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reginald/Library/CloudStorage/GoogleDrive-reginald2035@gmail.com/My Drive/Sophia University/Academic Paper Publication/Drafts/Methane from African Landfills/"/>
    </mc:Choice>
  </mc:AlternateContent>
  <xr:revisionPtr revIDLastSave="0" documentId="13_ncr:1_{434EB3EF-E883-AE42-87E5-459E05E8378F}" xr6:coauthVersionLast="47" xr6:coauthVersionMax="47" xr10:uidLastSave="{00000000-0000-0000-0000-000000000000}"/>
  <bookViews>
    <workbookView xWindow="0" yWindow="500" windowWidth="28800" windowHeight="17500" activeTab="8" xr2:uid="{00000000-000D-0000-FFFF-FFFF00000000}"/>
  </bookViews>
  <sheets>
    <sheet name="Country" sheetId="1" state="hidden" r:id="rId1"/>
    <sheet name="Years" sheetId="2" state="hidden" r:id="rId2"/>
    <sheet name="emData_CS1" sheetId="3" state="hidden" r:id="rId3"/>
    <sheet name="emData_CS3" sheetId="4" state="hidden" r:id="rId4"/>
    <sheet name="emData_CS2" sheetId="5" state="hidden" r:id="rId5"/>
    <sheet name="emData_CS4" sheetId="6" state="hidden" r:id="rId6"/>
    <sheet name="emTotCh4" sheetId="7" state="hidden" r:id="rId7"/>
    <sheet name="emTotCo2" sheetId="8" state="hidden" r:id="rId8"/>
    <sheet name="Info sheet" sheetId="9" r:id="rId9"/>
    <sheet name="CH4_100yr_tonnes" sheetId="10" r:id="rId10"/>
    <sheet name="emCumCo2" sheetId="11" r:id="rId11"/>
    <sheet name="emCumCh4" sheetId="12" state="hidden" r:id="rId12"/>
    <sheet name="CO2eq_100yr_tonnes" sheetId="13" state="hidden" r:id="rId13"/>
    <sheet name="Data_CH4_m3" sheetId="14" state="hidden" r:id="rId14"/>
    <sheet name="Data_CH4_kg" sheetId="15" state="hidden" r:id="rId15"/>
    <sheet name="data source" sheetId="16" state="hidden" r:id="rId16"/>
    <sheet name="CH4_100yr_m3" sheetId="17" state="hidden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1" roundtripDataChecksum="XQZm/gXaEIq34BTIv62RHp4sU9L8XZ9FtLY8FnKS0nc="/>
    </ext>
  </extLst>
</workbook>
</file>

<file path=xl/calcChain.xml><?xml version="1.0" encoding="utf-8"?>
<calcChain xmlns="http://schemas.openxmlformats.org/spreadsheetml/2006/main">
  <c r="CX56" i="17" l="1"/>
  <c r="CX55" i="17"/>
  <c r="CX54" i="17"/>
  <c r="CX53" i="17"/>
  <c r="CX52" i="17"/>
  <c r="CX51" i="17"/>
  <c r="CX49" i="17"/>
  <c r="CX48" i="17"/>
  <c r="CX47" i="17"/>
  <c r="CX46" i="17"/>
  <c r="CX45" i="17"/>
  <c r="CX44" i="17"/>
  <c r="CX43" i="17"/>
  <c r="CX42" i="17"/>
  <c r="CX41" i="17"/>
  <c r="CX40" i="17"/>
  <c r="CX39" i="17"/>
  <c r="CX38" i="17"/>
  <c r="CX37" i="17"/>
  <c r="CX36" i="17"/>
  <c r="CX35" i="17"/>
  <c r="CX34" i="17"/>
  <c r="CX33" i="17"/>
  <c r="CX32" i="17"/>
  <c r="CX31" i="17"/>
  <c r="CX30" i="17"/>
  <c r="CX29" i="17"/>
  <c r="CX28" i="17"/>
  <c r="CX27" i="17"/>
  <c r="CX26" i="17"/>
  <c r="CX25" i="17"/>
  <c r="CX24" i="17"/>
  <c r="CX23" i="17"/>
  <c r="CX22" i="17"/>
  <c r="CX21" i="17"/>
  <c r="CX20" i="17"/>
  <c r="CX19" i="17"/>
  <c r="CX18" i="17"/>
  <c r="CX17" i="17"/>
  <c r="CX16" i="17"/>
  <c r="CX15" i="17"/>
  <c r="CX14" i="17"/>
  <c r="CX13" i="17"/>
  <c r="CX12" i="17"/>
  <c r="CW8" i="17"/>
  <c r="CV8" i="17"/>
  <c r="CU8" i="17"/>
  <c r="CT8" i="17"/>
  <c r="CS8" i="17"/>
  <c r="CR8" i="17"/>
  <c r="CQ8" i="17"/>
  <c r="CP8" i="17"/>
  <c r="CO8" i="17"/>
  <c r="CN8" i="17"/>
  <c r="CM8" i="17"/>
  <c r="CL8" i="17"/>
  <c r="CK8" i="17"/>
  <c r="CJ8" i="17"/>
  <c r="CI8" i="17"/>
  <c r="CH8" i="17"/>
  <c r="CG8" i="17"/>
  <c r="CF8" i="17"/>
  <c r="CE8" i="17"/>
  <c r="CD8" i="17"/>
  <c r="CC8" i="17"/>
  <c r="CB8" i="17"/>
  <c r="CA8" i="17"/>
  <c r="BZ8" i="17"/>
  <c r="BY8" i="17"/>
  <c r="BX8" i="17"/>
  <c r="BW8" i="17"/>
  <c r="BV8" i="17"/>
  <c r="BU8" i="17"/>
  <c r="BT8" i="17"/>
  <c r="BS8" i="17"/>
  <c r="BR8" i="17"/>
  <c r="BQ8" i="17"/>
  <c r="BP8" i="17"/>
  <c r="BO8" i="17"/>
  <c r="BN8" i="17"/>
  <c r="BM8" i="17"/>
  <c r="BL8" i="17"/>
  <c r="BK8" i="17"/>
  <c r="BJ8" i="17"/>
  <c r="BI8" i="17"/>
  <c r="BH8" i="17"/>
  <c r="BG8" i="17"/>
  <c r="BF8" i="17"/>
  <c r="BE8" i="17"/>
  <c r="BD8" i="17"/>
  <c r="BC8" i="17"/>
  <c r="BB8" i="17"/>
  <c r="BA8" i="17"/>
  <c r="AZ8" i="17"/>
  <c r="AY8" i="17"/>
  <c r="AX8" i="17"/>
  <c r="AW8" i="17"/>
  <c r="AV8" i="17"/>
  <c r="AU8" i="17"/>
  <c r="AT8" i="17"/>
  <c r="AS8" i="17"/>
  <c r="AR8" i="17"/>
  <c r="AQ8" i="17"/>
  <c r="AP8" i="17"/>
  <c r="AO8" i="17"/>
  <c r="AN8" i="17"/>
  <c r="AM8" i="17"/>
  <c r="AL8" i="17"/>
  <c r="AK8" i="17"/>
  <c r="AJ8" i="17"/>
  <c r="AI8" i="17"/>
  <c r="AH8" i="17"/>
  <c r="AG8" i="17"/>
  <c r="AF8" i="17"/>
  <c r="AE8" i="17"/>
  <c r="AD8" i="17"/>
  <c r="AC8" i="17"/>
  <c r="AB8" i="17"/>
  <c r="AA8" i="17"/>
  <c r="Z8" i="17"/>
  <c r="Y8" i="17"/>
  <c r="X8" i="17"/>
  <c r="W8" i="17"/>
  <c r="V8" i="17"/>
  <c r="U8" i="17"/>
  <c r="T8" i="17"/>
  <c r="S8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CW7" i="17"/>
  <c r="CV7" i="17"/>
  <c r="CU7" i="17"/>
  <c r="CT7" i="17"/>
  <c r="CS7" i="17"/>
  <c r="CR7" i="17"/>
  <c r="CQ7" i="17"/>
  <c r="CP7" i="17"/>
  <c r="CO7" i="17"/>
  <c r="CN7" i="17"/>
  <c r="CM7" i="17"/>
  <c r="CL7" i="17"/>
  <c r="CK7" i="17"/>
  <c r="CJ7" i="17"/>
  <c r="CI7" i="17"/>
  <c r="CH7" i="17"/>
  <c r="CG7" i="17"/>
  <c r="CF7" i="17"/>
  <c r="CE7" i="17"/>
  <c r="CD7" i="17"/>
  <c r="CC7" i="17"/>
  <c r="CB7" i="17"/>
  <c r="CA7" i="17"/>
  <c r="BZ7" i="17"/>
  <c r="BY7" i="17"/>
  <c r="BX7" i="17"/>
  <c r="BW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J7" i="17"/>
  <c r="BI7" i="17"/>
  <c r="BH7" i="17"/>
  <c r="BG7" i="17"/>
  <c r="BF7" i="17"/>
  <c r="BE7" i="17"/>
  <c r="BD7" i="17"/>
  <c r="BC7" i="17"/>
  <c r="BB7" i="17"/>
  <c r="BA7" i="17"/>
  <c r="AZ7" i="17"/>
  <c r="AY7" i="17"/>
  <c r="AX7" i="17"/>
  <c r="AW7" i="17"/>
  <c r="AV7" i="17"/>
  <c r="AU7" i="17"/>
  <c r="AT7" i="17"/>
  <c r="AS7" i="17"/>
  <c r="AR7" i="17"/>
  <c r="AQ7" i="17"/>
  <c r="AP7" i="17"/>
  <c r="AO7" i="17"/>
  <c r="AN7" i="17"/>
  <c r="AM7" i="17"/>
  <c r="AL7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CW6" i="17"/>
  <c r="CV6" i="17"/>
  <c r="CU6" i="17"/>
  <c r="CT6" i="17"/>
  <c r="CS6" i="17"/>
  <c r="CR6" i="17"/>
  <c r="CQ6" i="17"/>
  <c r="CP6" i="17"/>
  <c r="CO6" i="17"/>
  <c r="CN6" i="17"/>
  <c r="CM6" i="17"/>
  <c r="CL6" i="17"/>
  <c r="CK6" i="17"/>
  <c r="CJ6" i="17"/>
  <c r="CI6" i="17"/>
  <c r="CH6" i="17"/>
  <c r="CG6" i="17"/>
  <c r="CF6" i="17"/>
  <c r="CE6" i="17"/>
  <c r="CD6" i="17"/>
  <c r="CC6" i="17"/>
  <c r="CB6" i="17"/>
  <c r="CA6" i="17"/>
  <c r="BZ6" i="17"/>
  <c r="BY6" i="17"/>
  <c r="BX6" i="17"/>
  <c r="BW6" i="17"/>
  <c r="BV6" i="17"/>
  <c r="BU6" i="17"/>
  <c r="BT6" i="17"/>
  <c r="BS6" i="17"/>
  <c r="BR6" i="17"/>
  <c r="BQ6" i="17"/>
  <c r="BP6" i="17"/>
  <c r="BO6" i="17"/>
  <c r="BN6" i="17"/>
  <c r="BM6" i="17"/>
  <c r="BL6" i="17"/>
  <c r="BK6" i="17"/>
  <c r="BJ6" i="17"/>
  <c r="BI6" i="17"/>
  <c r="BH6" i="17"/>
  <c r="BG6" i="17"/>
  <c r="BF6" i="17"/>
  <c r="BE6" i="17"/>
  <c r="BD6" i="17"/>
  <c r="BC6" i="17"/>
  <c r="BB6" i="17"/>
  <c r="BA6" i="17"/>
  <c r="AZ6" i="17"/>
  <c r="AY6" i="17"/>
  <c r="AX6" i="17"/>
  <c r="AW6" i="17"/>
  <c r="AV6" i="17"/>
  <c r="AU6" i="17"/>
  <c r="AT6" i="17"/>
  <c r="AS6" i="17"/>
  <c r="AR6" i="17"/>
  <c r="AQ6" i="17"/>
  <c r="AP6" i="17"/>
  <c r="AO6" i="17"/>
  <c r="AN6" i="17"/>
  <c r="AM6" i="17"/>
  <c r="AL6" i="17"/>
  <c r="AK6" i="17"/>
  <c r="AJ6" i="17"/>
  <c r="AI6" i="17"/>
  <c r="AH6" i="17"/>
  <c r="AG6" i="17"/>
  <c r="AF6" i="17"/>
  <c r="AE6" i="17"/>
  <c r="AD6" i="17"/>
  <c r="AC6" i="17"/>
  <c r="AB6" i="17"/>
  <c r="AA6" i="17"/>
  <c r="Z6" i="17"/>
  <c r="Y6" i="17"/>
  <c r="X6" i="17"/>
  <c r="W6" i="17"/>
  <c r="V6" i="17"/>
  <c r="U6" i="17"/>
  <c r="T6" i="17"/>
  <c r="S6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B6" i="17"/>
  <c r="CW5" i="17"/>
  <c r="CV5" i="17"/>
  <c r="CU5" i="17"/>
  <c r="CT5" i="17"/>
  <c r="CS5" i="17"/>
  <c r="CR5" i="17"/>
  <c r="CQ5" i="17"/>
  <c r="CP5" i="17"/>
  <c r="CO5" i="17"/>
  <c r="CN5" i="17"/>
  <c r="CM5" i="17"/>
  <c r="CL5" i="17"/>
  <c r="CK5" i="17"/>
  <c r="CJ5" i="17"/>
  <c r="CI5" i="17"/>
  <c r="CH5" i="17"/>
  <c r="CG5" i="17"/>
  <c r="CF5" i="17"/>
  <c r="CE5" i="17"/>
  <c r="CD5" i="17"/>
  <c r="CC5" i="17"/>
  <c r="CB5" i="17"/>
  <c r="CA5" i="17"/>
  <c r="BZ5" i="17"/>
  <c r="BY5" i="17"/>
  <c r="BX5" i="17"/>
  <c r="BW5" i="17"/>
  <c r="BV5" i="17"/>
  <c r="BU5" i="17"/>
  <c r="BT5" i="17"/>
  <c r="BS5" i="17"/>
  <c r="BR5" i="17"/>
  <c r="BQ5" i="17"/>
  <c r="BP5" i="17"/>
  <c r="BO5" i="17"/>
  <c r="BN5" i="17"/>
  <c r="BM5" i="17"/>
  <c r="BL5" i="17"/>
  <c r="BK5" i="17"/>
  <c r="BJ5" i="17"/>
  <c r="BI5" i="17"/>
  <c r="BH5" i="17"/>
  <c r="BG5" i="17"/>
  <c r="BF5" i="17"/>
  <c r="BE5" i="17"/>
  <c r="BD5" i="17"/>
  <c r="BC5" i="17"/>
  <c r="BB5" i="17"/>
  <c r="BA5" i="17"/>
  <c r="AZ5" i="17"/>
  <c r="AY5" i="17"/>
  <c r="AX5" i="17"/>
  <c r="AW5" i="17"/>
  <c r="AV5" i="17"/>
  <c r="AU5" i="17"/>
  <c r="AT5" i="17"/>
  <c r="AS5" i="17"/>
  <c r="AR5" i="17"/>
  <c r="AQ5" i="17"/>
  <c r="AP5" i="17"/>
  <c r="AO5" i="17"/>
  <c r="AN5" i="17"/>
  <c r="AM5" i="17"/>
  <c r="AL5" i="17"/>
  <c r="AK5" i="17"/>
  <c r="AJ5" i="17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BS164" i="15"/>
  <c r="BR164" i="15"/>
  <c r="BQ164" i="15"/>
  <c r="BP164" i="15"/>
  <c r="BO164" i="15"/>
  <c r="BN164" i="15"/>
  <c r="BM164" i="15"/>
  <c r="BL164" i="15"/>
  <c r="BK164" i="15"/>
  <c r="BJ164" i="15"/>
  <c r="BI164" i="15"/>
  <c r="BH164" i="15"/>
  <c r="BG164" i="15"/>
  <c r="BF164" i="15"/>
  <c r="BE164" i="15"/>
  <c r="BD164" i="15"/>
  <c r="BC164" i="15"/>
  <c r="BB164" i="15"/>
  <c r="BA164" i="15"/>
  <c r="AZ164" i="15"/>
  <c r="AY164" i="15"/>
  <c r="AX164" i="15"/>
  <c r="AW164" i="15"/>
  <c r="AV164" i="15"/>
  <c r="AU164" i="15"/>
  <c r="AT164" i="15"/>
  <c r="AS164" i="15"/>
  <c r="AR164" i="15"/>
  <c r="AQ164" i="15"/>
  <c r="AP164" i="15"/>
  <c r="AO164" i="15"/>
  <c r="AN164" i="15"/>
  <c r="AM164" i="15"/>
  <c r="AL164" i="15"/>
  <c r="AK164" i="15"/>
  <c r="AJ164" i="15"/>
  <c r="AI164" i="15"/>
  <c r="AH164" i="15"/>
  <c r="AG164" i="15"/>
  <c r="AF164" i="15"/>
  <c r="AE164" i="15"/>
  <c r="AD164" i="15"/>
  <c r="AC164" i="15"/>
  <c r="AB164" i="15"/>
  <c r="AA164" i="15"/>
  <c r="Z164" i="15"/>
  <c r="Y164" i="15"/>
  <c r="X164" i="15"/>
  <c r="W164" i="15"/>
  <c r="V164" i="15"/>
  <c r="U164" i="15"/>
  <c r="T164" i="15"/>
  <c r="S164" i="15"/>
  <c r="R164" i="15"/>
  <c r="Q164" i="15"/>
  <c r="P164" i="15"/>
  <c r="O164" i="15"/>
  <c r="N164" i="15"/>
  <c r="M164" i="15"/>
  <c r="L164" i="15"/>
  <c r="K164" i="15"/>
  <c r="J164" i="15"/>
  <c r="I164" i="15"/>
  <c r="H164" i="15"/>
  <c r="G164" i="15"/>
  <c r="F164" i="15"/>
  <c r="E164" i="15"/>
  <c r="D164" i="15"/>
  <c r="C164" i="15"/>
  <c r="B164" i="15"/>
  <c r="CW163" i="15"/>
  <c r="CV163" i="15"/>
  <c r="CU163" i="15"/>
  <c r="CT163" i="15"/>
  <c r="CS163" i="15"/>
  <c r="CR163" i="15"/>
  <c r="CQ163" i="15"/>
  <c r="CP163" i="15"/>
  <c r="CO163" i="15"/>
  <c r="CN163" i="15"/>
  <c r="CM163" i="15"/>
  <c r="CL163" i="15"/>
  <c r="CK163" i="15"/>
  <c r="CJ163" i="15"/>
  <c r="CI163" i="15"/>
  <c r="CH163" i="15"/>
  <c r="CG163" i="15"/>
  <c r="CF163" i="15"/>
  <c r="CE163" i="15"/>
  <c r="CD163" i="15"/>
  <c r="CC163" i="15"/>
  <c r="CB163" i="15"/>
  <c r="CA163" i="15"/>
  <c r="BZ163" i="15"/>
  <c r="BY163" i="15"/>
  <c r="BX163" i="15"/>
  <c r="BW163" i="15"/>
  <c r="BV163" i="15"/>
  <c r="BU163" i="15"/>
  <c r="BT163" i="15"/>
  <c r="BS163" i="15"/>
  <c r="BR163" i="15"/>
  <c r="BQ163" i="15"/>
  <c r="BP163" i="15"/>
  <c r="BO163" i="15"/>
  <c r="BN163" i="15"/>
  <c r="BM163" i="15"/>
  <c r="BL163" i="15"/>
  <c r="BK163" i="15"/>
  <c r="BJ163" i="15"/>
  <c r="BI163" i="15"/>
  <c r="BH163" i="15"/>
  <c r="BG163" i="15"/>
  <c r="BF163" i="15"/>
  <c r="BE163" i="15"/>
  <c r="BD163" i="15"/>
  <c r="BC163" i="15"/>
  <c r="BB163" i="15"/>
  <c r="BA163" i="15"/>
  <c r="AZ163" i="15"/>
  <c r="AY163" i="15"/>
  <c r="AX163" i="15"/>
  <c r="AW163" i="15"/>
  <c r="AV163" i="15"/>
  <c r="AU163" i="15"/>
  <c r="AT163" i="15"/>
  <c r="AS163" i="15"/>
  <c r="AR163" i="15"/>
  <c r="AQ163" i="15"/>
  <c r="AP163" i="15"/>
  <c r="AO163" i="15"/>
  <c r="AN163" i="15"/>
  <c r="AM163" i="15"/>
  <c r="AL163" i="15"/>
  <c r="AK163" i="15"/>
  <c r="AJ163" i="15"/>
  <c r="AI163" i="15"/>
  <c r="AH163" i="15"/>
  <c r="AG163" i="15"/>
  <c r="AF163" i="15"/>
  <c r="AE163" i="15"/>
  <c r="AD163" i="15"/>
  <c r="AC163" i="15"/>
  <c r="AB163" i="15"/>
  <c r="AA163" i="15"/>
  <c r="Z163" i="15"/>
  <c r="Y163" i="15"/>
  <c r="X163" i="15"/>
  <c r="W163" i="15"/>
  <c r="V163" i="15"/>
  <c r="U163" i="15"/>
  <c r="T163" i="15"/>
  <c r="S163" i="15"/>
  <c r="R163" i="15"/>
  <c r="Q163" i="15"/>
  <c r="P163" i="15"/>
  <c r="O163" i="15"/>
  <c r="N163" i="15"/>
  <c r="M163" i="15"/>
  <c r="L163" i="15"/>
  <c r="K163" i="15"/>
  <c r="J163" i="15"/>
  <c r="I163" i="15"/>
  <c r="H163" i="15"/>
  <c r="G163" i="15"/>
  <c r="F163" i="15"/>
  <c r="E163" i="15"/>
  <c r="D163" i="15"/>
  <c r="C163" i="15"/>
  <c r="B163" i="15"/>
  <c r="CW162" i="15"/>
  <c r="CV162" i="15"/>
  <c r="CU162" i="15"/>
  <c r="CT162" i="15"/>
  <c r="CS162" i="15"/>
  <c r="CR162" i="15"/>
  <c r="CQ162" i="15"/>
  <c r="CP162" i="15"/>
  <c r="CO162" i="15"/>
  <c r="CN162" i="15"/>
  <c r="CM162" i="15"/>
  <c r="CL162" i="15"/>
  <c r="CK162" i="15"/>
  <c r="CJ162" i="15"/>
  <c r="CI162" i="15"/>
  <c r="CH162" i="15"/>
  <c r="CG162" i="15"/>
  <c r="CF162" i="15"/>
  <c r="CE162" i="15"/>
  <c r="CD162" i="15"/>
  <c r="CC162" i="15"/>
  <c r="CB162" i="15"/>
  <c r="CA162" i="15"/>
  <c r="BZ162" i="15"/>
  <c r="BY162" i="15"/>
  <c r="BX162" i="15"/>
  <c r="BW162" i="15"/>
  <c r="BV162" i="15"/>
  <c r="BU162" i="15"/>
  <c r="BT162" i="15"/>
  <c r="BS162" i="15"/>
  <c r="BR162" i="15"/>
  <c r="BQ162" i="15"/>
  <c r="BP162" i="15"/>
  <c r="BO162" i="15"/>
  <c r="BN162" i="15"/>
  <c r="BM162" i="15"/>
  <c r="BL162" i="15"/>
  <c r="BK162" i="15"/>
  <c r="BJ162" i="15"/>
  <c r="BI162" i="15"/>
  <c r="BH162" i="15"/>
  <c r="BG162" i="15"/>
  <c r="BF162" i="15"/>
  <c r="BE162" i="15"/>
  <c r="BD162" i="15"/>
  <c r="BC162" i="15"/>
  <c r="BB162" i="15"/>
  <c r="BA162" i="15"/>
  <c r="AZ162" i="15"/>
  <c r="AY162" i="15"/>
  <c r="AX162" i="15"/>
  <c r="AW162" i="15"/>
  <c r="AV162" i="15"/>
  <c r="AU162" i="15"/>
  <c r="AT162" i="15"/>
  <c r="AS162" i="15"/>
  <c r="AR162" i="15"/>
  <c r="AQ162" i="15"/>
  <c r="AP162" i="15"/>
  <c r="AO162" i="15"/>
  <c r="AN162" i="15"/>
  <c r="AM162" i="15"/>
  <c r="AL162" i="15"/>
  <c r="AK162" i="15"/>
  <c r="AJ162" i="15"/>
  <c r="AI162" i="15"/>
  <c r="AH162" i="15"/>
  <c r="AG162" i="15"/>
  <c r="AF162" i="15"/>
  <c r="AE162" i="15"/>
  <c r="AD162" i="15"/>
  <c r="AC162" i="15"/>
  <c r="AB162" i="15"/>
  <c r="AA162" i="15"/>
  <c r="Z162" i="15"/>
  <c r="Y162" i="15"/>
  <c r="X162" i="15"/>
  <c r="W162" i="15"/>
  <c r="V162" i="15"/>
  <c r="U162" i="15"/>
  <c r="T162" i="15"/>
  <c r="S162" i="15"/>
  <c r="R162" i="15"/>
  <c r="Q162" i="15"/>
  <c r="P162" i="15"/>
  <c r="O162" i="15"/>
  <c r="N162" i="15"/>
  <c r="M162" i="15"/>
  <c r="L162" i="15"/>
  <c r="K162" i="15"/>
  <c r="J162" i="15"/>
  <c r="I162" i="15"/>
  <c r="H162" i="15"/>
  <c r="G162" i="15"/>
  <c r="F162" i="15"/>
  <c r="E162" i="15"/>
  <c r="D162" i="15"/>
  <c r="C162" i="15"/>
  <c r="B162" i="15"/>
  <c r="CW161" i="15"/>
  <c r="CV161" i="15"/>
  <c r="CU161" i="15"/>
  <c r="CT161" i="15"/>
  <c r="CS161" i="15"/>
  <c r="CR161" i="15"/>
  <c r="CQ161" i="15"/>
  <c r="CP161" i="15"/>
  <c r="CO161" i="15"/>
  <c r="CN161" i="15"/>
  <c r="CM161" i="15"/>
  <c r="CL161" i="15"/>
  <c r="CK161" i="15"/>
  <c r="CJ161" i="15"/>
  <c r="CI161" i="15"/>
  <c r="CH161" i="15"/>
  <c r="CG161" i="15"/>
  <c r="CF161" i="15"/>
  <c r="CE161" i="15"/>
  <c r="CD161" i="15"/>
  <c r="CC161" i="15"/>
  <c r="CB161" i="15"/>
  <c r="CA161" i="15"/>
  <c r="BZ161" i="15"/>
  <c r="BY161" i="15"/>
  <c r="BX161" i="15"/>
  <c r="BW161" i="15"/>
  <c r="BV161" i="15"/>
  <c r="BU161" i="15"/>
  <c r="BT161" i="15"/>
  <c r="BS161" i="15"/>
  <c r="BR161" i="15"/>
  <c r="BQ161" i="15"/>
  <c r="BP161" i="15"/>
  <c r="BO161" i="15"/>
  <c r="BN161" i="15"/>
  <c r="BM161" i="15"/>
  <c r="BL161" i="15"/>
  <c r="BK161" i="15"/>
  <c r="BJ161" i="15"/>
  <c r="BI161" i="15"/>
  <c r="BH161" i="15"/>
  <c r="BG161" i="15"/>
  <c r="BF161" i="15"/>
  <c r="BE161" i="15"/>
  <c r="BD161" i="15"/>
  <c r="BC161" i="15"/>
  <c r="BB161" i="15"/>
  <c r="BA161" i="15"/>
  <c r="AZ161" i="15"/>
  <c r="AY161" i="15"/>
  <c r="AX161" i="15"/>
  <c r="AW161" i="15"/>
  <c r="AV161" i="15"/>
  <c r="AU161" i="15"/>
  <c r="AT161" i="15"/>
  <c r="AS161" i="15"/>
  <c r="AR161" i="15"/>
  <c r="AQ161" i="15"/>
  <c r="AP161" i="15"/>
  <c r="AO161" i="15"/>
  <c r="AN161" i="15"/>
  <c r="AM161" i="15"/>
  <c r="AL161" i="15"/>
  <c r="AK161" i="15"/>
  <c r="AJ161" i="15"/>
  <c r="AI161" i="15"/>
  <c r="AH161" i="15"/>
  <c r="AG161" i="15"/>
  <c r="AF161" i="15"/>
  <c r="AE161" i="15"/>
  <c r="AD161" i="15"/>
  <c r="AC161" i="15"/>
  <c r="AB161" i="15"/>
  <c r="AA161" i="15"/>
  <c r="Z161" i="15"/>
  <c r="Y161" i="15"/>
  <c r="X161" i="15"/>
  <c r="W161" i="15"/>
  <c r="V161" i="15"/>
  <c r="U161" i="15"/>
  <c r="T161" i="15"/>
  <c r="S161" i="15"/>
  <c r="R161" i="15"/>
  <c r="Q161" i="15"/>
  <c r="P161" i="15"/>
  <c r="O161" i="15"/>
  <c r="N161" i="15"/>
  <c r="M161" i="15"/>
  <c r="L161" i="15"/>
  <c r="K161" i="15"/>
  <c r="J161" i="15"/>
  <c r="I161" i="15"/>
  <c r="H161" i="15"/>
  <c r="G161" i="15"/>
  <c r="F161" i="15"/>
  <c r="E161" i="15"/>
  <c r="D161" i="15"/>
  <c r="C161" i="15"/>
  <c r="B161" i="15"/>
  <c r="CW160" i="15"/>
  <c r="CV160" i="15"/>
  <c r="CU160" i="15"/>
  <c r="CT160" i="15"/>
  <c r="CS160" i="15"/>
  <c r="CR160" i="15"/>
  <c r="CQ160" i="15"/>
  <c r="CP160" i="15"/>
  <c r="CO160" i="15"/>
  <c r="CN160" i="15"/>
  <c r="CM160" i="15"/>
  <c r="CL160" i="15"/>
  <c r="CK160" i="15"/>
  <c r="CJ160" i="15"/>
  <c r="CI160" i="15"/>
  <c r="CH160" i="15"/>
  <c r="CG160" i="15"/>
  <c r="CF160" i="15"/>
  <c r="CE160" i="15"/>
  <c r="CD160" i="15"/>
  <c r="CC160" i="15"/>
  <c r="CB160" i="15"/>
  <c r="CA160" i="15"/>
  <c r="BZ160" i="15"/>
  <c r="BY160" i="15"/>
  <c r="BX160" i="15"/>
  <c r="BW160" i="15"/>
  <c r="BV160" i="15"/>
  <c r="BU160" i="15"/>
  <c r="BT160" i="15"/>
  <c r="BS160" i="15"/>
  <c r="BR160" i="15"/>
  <c r="BQ160" i="15"/>
  <c r="BP160" i="15"/>
  <c r="BO160" i="15"/>
  <c r="BN160" i="15"/>
  <c r="BM160" i="15"/>
  <c r="BL160" i="15"/>
  <c r="BK160" i="15"/>
  <c r="BJ160" i="15"/>
  <c r="BI160" i="15"/>
  <c r="BH160" i="15"/>
  <c r="BG160" i="15"/>
  <c r="BF160" i="15"/>
  <c r="BE160" i="15"/>
  <c r="BD160" i="15"/>
  <c r="BC160" i="15"/>
  <c r="BB160" i="15"/>
  <c r="BA160" i="15"/>
  <c r="AZ160" i="15"/>
  <c r="AY160" i="15"/>
  <c r="AX160" i="15"/>
  <c r="AW160" i="15"/>
  <c r="AV160" i="15"/>
  <c r="AU160" i="15"/>
  <c r="AT160" i="15"/>
  <c r="AS160" i="15"/>
  <c r="AR160" i="15"/>
  <c r="AQ160" i="15"/>
  <c r="AP160" i="15"/>
  <c r="AO160" i="15"/>
  <c r="AN160" i="15"/>
  <c r="AM160" i="15"/>
  <c r="AL160" i="15"/>
  <c r="AK160" i="15"/>
  <c r="AJ160" i="15"/>
  <c r="AI160" i="15"/>
  <c r="AH160" i="15"/>
  <c r="AG160" i="15"/>
  <c r="AF160" i="15"/>
  <c r="AE160" i="15"/>
  <c r="AD160" i="15"/>
  <c r="AC160" i="15"/>
  <c r="AB160" i="15"/>
  <c r="AA160" i="15"/>
  <c r="Z160" i="15"/>
  <c r="Y160" i="15"/>
  <c r="X160" i="15"/>
  <c r="W160" i="15"/>
  <c r="V160" i="15"/>
  <c r="U160" i="15"/>
  <c r="T160" i="15"/>
  <c r="S160" i="15"/>
  <c r="R160" i="15"/>
  <c r="Q160" i="15"/>
  <c r="P160" i="15"/>
  <c r="O160" i="15"/>
  <c r="N160" i="15"/>
  <c r="M160" i="15"/>
  <c r="L160" i="15"/>
  <c r="K160" i="15"/>
  <c r="J160" i="15"/>
  <c r="I160" i="15"/>
  <c r="H160" i="15"/>
  <c r="G160" i="15"/>
  <c r="F160" i="15"/>
  <c r="E160" i="15"/>
  <c r="D160" i="15"/>
  <c r="C160" i="15"/>
  <c r="B160" i="15"/>
  <c r="CW159" i="15"/>
  <c r="CV159" i="15"/>
  <c r="CU159" i="15"/>
  <c r="CT159" i="15"/>
  <c r="CS159" i="15"/>
  <c r="CR159" i="15"/>
  <c r="CQ159" i="15"/>
  <c r="CP159" i="15"/>
  <c r="CO159" i="15"/>
  <c r="CN159" i="15"/>
  <c r="CM159" i="15"/>
  <c r="CL159" i="15"/>
  <c r="CK159" i="15"/>
  <c r="CJ159" i="15"/>
  <c r="CI159" i="15"/>
  <c r="CH159" i="15"/>
  <c r="CG159" i="15"/>
  <c r="CF159" i="15"/>
  <c r="CE159" i="15"/>
  <c r="CD159" i="15"/>
  <c r="CC159" i="15"/>
  <c r="CB159" i="15"/>
  <c r="CA159" i="15"/>
  <c r="BZ159" i="15"/>
  <c r="BY159" i="15"/>
  <c r="BX159" i="15"/>
  <c r="BW159" i="15"/>
  <c r="BV159" i="15"/>
  <c r="BU159" i="15"/>
  <c r="BT159" i="15"/>
  <c r="BS159" i="15"/>
  <c r="BR159" i="15"/>
  <c r="BQ159" i="15"/>
  <c r="BP159" i="15"/>
  <c r="BO159" i="15"/>
  <c r="BN159" i="15"/>
  <c r="BM159" i="15"/>
  <c r="BL159" i="15"/>
  <c r="BK159" i="15"/>
  <c r="BJ159" i="15"/>
  <c r="BI159" i="15"/>
  <c r="BH159" i="15"/>
  <c r="BG159" i="15"/>
  <c r="BF159" i="15"/>
  <c r="BE159" i="15"/>
  <c r="BD159" i="15"/>
  <c r="BC159" i="15"/>
  <c r="BB159" i="15"/>
  <c r="BA159" i="15"/>
  <c r="AZ159" i="15"/>
  <c r="AY159" i="15"/>
  <c r="AX159" i="15"/>
  <c r="AW159" i="15"/>
  <c r="AV159" i="15"/>
  <c r="AU159" i="15"/>
  <c r="AT159" i="15"/>
  <c r="AS159" i="15"/>
  <c r="AR159" i="15"/>
  <c r="AQ159" i="15"/>
  <c r="AP159" i="15"/>
  <c r="AO159" i="15"/>
  <c r="AN159" i="15"/>
  <c r="AM159" i="15"/>
  <c r="AL159" i="15"/>
  <c r="AK159" i="15"/>
  <c r="AJ159" i="15"/>
  <c r="AI159" i="15"/>
  <c r="AH159" i="15"/>
  <c r="AG159" i="15"/>
  <c r="AF159" i="15"/>
  <c r="AE159" i="15"/>
  <c r="AD159" i="15"/>
  <c r="AC159" i="15"/>
  <c r="AB159" i="15"/>
  <c r="AA159" i="15"/>
  <c r="Z159" i="15"/>
  <c r="Y159" i="15"/>
  <c r="X159" i="15"/>
  <c r="W159" i="15"/>
  <c r="V159" i="15"/>
  <c r="U159" i="15"/>
  <c r="T159" i="15"/>
  <c r="S159" i="15"/>
  <c r="R159" i="15"/>
  <c r="Q159" i="15"/>
  <c r="P159" i="15"/>
  <c r="O159" i="15"/>
  <c r="N159" i="15"/>
  <c r="M159" i="15"/>
  <c r="L159" i="15"/>
  <c r="K159" i="15"/>
  <c r="J159" i="15"/>
  <c r="I159" i="15"/>
  <c r="H159" i="15"/>
  <c r="G159" i="15"/>
  <c r="F159" i="15"/>
  <c r="E159" i="15"/>
  <c r="D159" i="15"/>
  <c r="C159" i="15"/>
  <c r="B159" i="15"/>
  <c r="CW158" i="15"/>
  <c r="CV158" i="15"/>
  <c r="CU158" i="15"/>
  <c r="CT158" i="15"/>
  <c r="CS158" i="15"/>
  <c r="CR158" i="15"/>
  <c r="CQ158" i="15"/>
  <c r="CP158" i="15"/>
  <c r="CO158" i="15"/>
  <c r="CN158" i="15"/>
  <c r="CM158" i="15"/>
  <c r="CL158" i="15"/>
  <c r="CK158" i="15"/>
  <c r="CJ158" i="15"/>
  <c r="CI158" i="15"/>
  <c r="CH158" i="15"/>
  <c r="CG158" i="15"/>
  <c r="CF158" i="15"/>
  <c r="CE158" i="15"/>
  <c r="CD158" i="15"/>
  <c r="CC158" i="15"/>
  <c r="CB158" i="15"/>
  <c r="CA158" i="15"/>
  <c r="BZ158" i="15"/>
  <c r="BY158" i="15"/>
  <c r="BX158" i="15"/>
  <c r="BW158" i="15"/>
  <c r="BV158" i="15"/>
  <c r="BU158" i="15"/>
  <c r="BT158" i="15"/>
  <c r="BS158" i="15"/>
  <c r="BR158" i="15"/>
  <c r="BQ158" i="15"/>
  <c r="BP158" i="15"/>
  <c r="BO158" i="15"/>
  <c r="BN158" i="15"/>
  <c r="BM158" i="15"/>
  <c r="BL158" i="15"/>
  <c r="BK158" i="15"/>
  <c r="BJ158" i="15"/>
  <c r="BI158" i="15"/>
  <c r="BH158" i="15"/>
  <c r="BG158" i="15"/>
  <c r="BF158" i="15"/>
  <c r="BE158" i="15"/>
  <c r="BD158" i="15"/>
  <c r="BC158" i="15"/>
  <c r="BB158" i="15"/>
  <c r="BA158" i="15"/>
  <c r="AZ158" i="15"/>
  <c r="AY158" i="15"/>
  <c r="AX158" i="15"/>
  <c r="AW158" i="15"/>
  <c r="AV158" i="15"/>
  <c r="AU158" i="15"/>
  <c r="AT158" i="15"/>
  <c r="AS158" i="15"/>
  <c r="AR158" i="15"/>
  <c r="AQ158" i="15"/>
  <c r="AP158" i="15"/>
  <c r="AO158" i="15"/>
  <c r="AN158" i="15"/>
  <c r="AM158" i="15"/>
  <c r="AL158" i="15"/>
  <c r="AK158" i="15"/>
  <c r="AJ158" i="15"/>
  <c r="AI158" i="15"/>
  <c r="AH158" i="15"/>
  <c r="AG158" i="15"/>
  <c r="AF158" i="15"/>
  <c r="AE158" i="15"/>
  <c r="AD158" i="15"/>
  <c r="AC158" i="15"/>
  <c r="AB158" i="15"/>
  <c r="AA158" i="15"/>
  <c r="Z158" i="15"/>
  <c r="Y158" i="15"/>
  <c r="X158" i="15"/>
  <c r="W158" i="15"/>
  <c r="V158" i="15"/>
  <c r="U158" i="15"/>
  <c r="T158" i="15"/>
  <c r="S158" i="15"/>
  <c r="R158" i="15"/>
  <c r="Q158" i="15"/>
  <c r="P158" i="15"/>
  <c r="O158" i="15"/>
  <c r="N158" i="15"/>
  <c r="M158" i="15"/>
  <c r="L158" i="15"/>
  <c r="K158" i="15"/>
  <c r="J158" i="15"/>
  <c r="I158" i="15"/>
  <c r="H158" i="15"/>
  <c r="G158" i="15"/>
  <c r="F158" i="15"/>
  <c r="E158" i="15"/>
  <c r="D158" i="15"/>
  <c r="C158" i="15"/>
  <c r="B158" i="15"/>
  <c r="CW157" i="15"/>
  <c r="CV157" i="15"/>
  <c r="CU157" i="15"/>
  <c r="CT157" i="15"/>
  <c r="CS157" i="15"/>
  <c r="CR157" i="15"/>
  <c r="CQ157" i="15"/>
  <c r="CP157" i="15"/>
  <c r="CO157" i="15"/>
  <c r="CN157" i="15"/>
  <c r="CM157" i="15"/>
  <c r="CL157" i="15"/>
  <c r="CK157" i="15"/>
  <c r="CJ157" i="15"/>
  <c r="CI157" i="15"/>
  <c r="CH157" i="15"/>
  <c r="CG157" i="15"/>
  <c r="CF157" i="15"/>
  <c r="CE157" i="15"/>
  <c r="CD157" i="15"/>
  <c r="CC157" i="15"/>
  <c r="CB157" i="15"/>
  <c r="CA157" i="15"/>
  <c r="BZ157" i="15"/>
  <c r="BY157" i="15"/>
  <c r="BX157" i="15"/>
  <c r="BW157" i="15"/>
  <c r="BV157" i="15"/>
  <c r="BU157" i="15"/>
  <c r="BT157" i="15"/>
  <c r="BS157" i="15"/>
  <c r="BR157" i="15"/>
  <c r="BQ157" i="15"/>
  <c r="BP157" i="15"/>
  <c r="BO157" i="15"/>
  <c r="BN157" i="15"/>
  <c r="BM157" i="15"/>
  <c r="BL157" i="15"/>
  <c r="BK157" i="15"/>
  <c r="BJ157" i="15"/>
  <c r="BI157" i="15"/>
  <c r="BH157" i="15"/>
  <c r="BG157" i="15"/>
  <c r="BF157" i="15"/>
  <c r="BE157" i="15"/>
  <c r="BD157" i="15"/>
  <c r="BC157" i="15"/>
  <c r="BB157" i="15"/>
  <c r="BA157" i="15"/>
  <c r="AZ157" i="15"/>
  <c r="AY157" i="15"/>
  <c r="AX157" i="15"/>
  <c r="AW157" i="15"/>
  <c r="AV157" i="15"/>
  <c r="AU157" i="15"/>
  <c r="AT157" i="15"/>
  <c r="AS157" i="15"/>
  <c r="AR157" i="15"/>
  <c r="AQ157" i="15"/>
  <c r="AP157" i="15"/>
  <c r="AO157" i="15"/>
  <c r="AN157" i="15"/>
  <c r="AM157" i="15"/>
  <c r="AL157" i="15"/>
  <c r="AK157" i="15"/>
  <c r="AJ157" i="15"/>
  <c r="AI157" i="15"/>
  <c r="AH157" i="15"/>
  <c r="AG157" i="15"/>
  <c r="AF157" i="15"/>
  <c r="AE157" i="15"/>
  <c r="AD157" i="15"/>
  <c r="AC157" i="15"/>
  <c r="AB157" i="15"/>
  <c r="AA157" i="15"/>
  <c r="Z157" i="15"/>
  <c r="Y157" i="15"/>
  <c r="X157" i="15"/>
  <c r="W157" i="15"/>
  <c r="V157" i="15"/>
  <c r="U157" i="15"/>
  <c r="T157" i="15"/>
  <c r="S157" i="15"/>
  <c r="R157" i="15"/>
  <c r="Q157" i="15"/>
  <c r="P157" i="15"/>
  <c r="O157" i="15"/>
  <c r="N157" i="15"/>
  <c r="M157" i="15"/>
  <c r="L157" i="15"/>
  <c r="K157" i="15"/>
  <c r="J157" i="15"/>
  <c r="I157" i="15"/>
  <c r="H157" i="15"/>
  <c r="G157" i="15"/>
  <c r="F157" i="15"/>
  <c r="E157" i="15"/>
  <c r="D157" i="15"/>
  <c r="C157" i="15"/>
  <c r="B157" i="15"/>
  <c r="CW156" i="15"/>
  <c r="CV156" i="15"/>
  <c r="CU156" i="15"/>
  <c r="CT156" i="15"/>
  <c r="CS156" i="15"/>
  <c r="CR156" i="15"/>
  <c r="CQ156" i="15"/>
  <c r="CP156" i="15"/>
  <c r="CO156" i="15"/>
  <c r="CN156" i="15"/>
  <c r="CM156" i="15"/>
  <c r="CL156" i="15"/>
  <c r="CK156" i="15"/>
  <c r="CJ156" i="15"/>
  <c r="CI156" i="15"/>
  <c r="CH156" i="15"/>
  <c r="CG156" i="15"/>
  <c r="CF156" i="15"/>
  <c r="CE156" i="15"/>
  <c r="CD156" i="15"/>
  <c r="CC156" i="15"/>
  <c r="CB156" i="15"/>
  <c r="CA156" i="15"/>
  <c r="BZ156" i="15"/>
  <c r="BY156" i="15"/>
  <c r="BX156" i="15"/>
  <c r="BW156" i="15"/>
  <c r="BV156" i="15"/>
  <c r="BU156" i="15"/>
  <c r="BT156" i="15"/>
  <c r="BS156" i="15"/>
  <c r="BR156" i="15"/>
  <c r="BQ156" i="15"/>
  <c r="BP156" i="15"/>
  <c r="BO156" i="15"/>
  <c r="BN156" i="15"/>
  <c r="BM156" i="15"/>
  <c r="BL156" i="15"/>
  <c r="BK156" i="15"/>
  <c r="BJ156" i="15"/>
  <c r="BI156" i="15"/>
  <c r="BH156" i="15"/>
  <c r="BG156" i="15"/>
  <c r="BF156" i="15"/>
  <c r="BE156" i="15"/>
  <c r="BD156" i="15"/>
  <c r="BC156" i="15"/>
  <c r="BB156" i="15"/>
  <c r="BA156" i="15"/>
  <c r="AZ156" i="15"/>
  <c r="AY156" i="15"/>
  <c r="AX156" i="15"/>
  <c r="AW156" i="15"/>
  <c r="AV156" i="15"/>
  <c r="AU156" i="15"/>
  <c r="AT156" i="15"/>
  <c r="AS156" i="15"/>
  <c r="AR156" i="15"/>
  <c r="AQ156" i="15"/>
  <c r="AP156" i="15"/>
  <c r="AO156" i="15"/>
  <c r="AN156" i="15"/>
  <c r="AM156" i="15"/>
  <c r="AL156" i="15"/>
  <c r="AK156" i="15"/>
  <c r="AJ156" i="15"/>
  <c r="AI156" i="15"/>
  <c r="AH156" i="15"/>
  <c r="AG156" i="15"/>
  <c r="AF156" i="15"/>
  <c r="AE156" i="15"/>
  <c r="AD156" i="15"/>
  <c r="AC156" i="15"/>
  <c r="AB156" i="15"/>
  <c r="AA156" i="15"/>
  <c r="Z156" i="15"/>
  <c r="Y156" i="15"/>
  <c r="X156" i="15"/>
  <c r="W156" i="15"/>
  <c r="V156" i="15"/>
  <c r="U156" i="15"/>
  <c r="T156" i="15"/>
  <c r="S156" i="15"/>
  <c r="R156" i="15"/>
  <c r="Q156" i="15"/>
  <c r="P156" i="15"/>
  <c r="O156" i="15"/>
  <c r="N156" i="15"/>
  <c r="M156" i="15"/>
  <c r="L156" i="15"/>
  <c r="K156" i="15"/>
  <c r="J156" i="15"/>
  <c r="I156" i="15"/>
  <c r="H156" i="15"/>
  <c r="G156" i="15"/>
  <c r="F156" i="15"/>
  <c r="E156" i="15"/>
  <c r="D156" i="15"/>
  <c r="C156" i="15"/>
  <c r="B156" i="15"/>
  <c r="CW155" i="15"/>
  <c r="CV155" i="15"/>
  <c r="CU155" i="15"/>
  <c r="CT155" i="15"/>
  <c r="CS155" i="15"/>
  <c r="CR155" i="15"/>
  <c r="CQ155" i="15"/>
  <c r="CP155" i="15"/>
  <c r="CO155" i="15"/>
  <c r="CN155" i="15"/>
  <c r="CM155" i="15"/>
  <c r="CL155" i="15"/>
  <c r="CK155" i="15"/>
  <c r="CJ155" i="15"/>
  <c r="CI155" i="15"/>
  <c r="CH155" i="15"/>
  <c r="CG155" i="15"/>
  <c r="CF155" i="15"/>
  <c r="CE155" i="15"/>
  <c r="CD155" i="15"/>
  <c r="CC155" i="15"/>
  <c r="CB155" i="15"/>
  <c r="CA155" i="15"/>
  <c r="BZ155" i="15"/>
  <c r="BY155" i="15"/>
  <c r="BX155" i="15"/>
  <c r="BW155" i="15"/>
  <c r="BV155" i="15"/>
  <c r="BU155" i="15"/>
  <c r="BT155" i="15"/>
  <c r="BS155" i="15"/>
  <c r="BR155" i="15"/>
  <c r="BQ155" i="15"/>
  <c r="BP155" i="15"/>
  <c r="BO155" i="15"/>
  <c r="BN155" i="15"/>
  <c r="BM155" i="15"/>
  <c r="BL155" i="15"/>
  <c r="BK155" i="15"/>
  <c r="BJ155" i="15"/>
  <c r="BI155" i="15"/>
  <c r="BH155" i="15"/>
  <c r="BG155" i="15"/>
  <c r="BF155" i="15"/>
  <c r="BE155" i="15"/>
  <c r="BD155" i="15"/>
  <c r="BC155" i="15"/>
  <c r="BB155" i="15"/>
  <c r="BA155" i="15"/>
  <c r="AZ155" i="15"/>
  <c r="AY155" i="15"/>
  <c r="AX155" i="15"/>
  <c r="AW155" i="15"/>
  <c r="AV155" i="15"/>
  <c r="AU155" i="15"/>
  <c r="AT155" i="15"/>
  <c r="AS155" i="15"/>
  <c r="AR155" i="15"/>
  <c r="AQ155" i="15"/>
  <c r="AP155" i="15"/>
  <c r="AO155" i="15"/>
  <c r="AN155" i="15"/>
  <c r="AM155" i="15"/>
  <c r="AL155" i="15"/>
  <c r="AK155" i="15"/>
  <c r="AJ155" i="15"/>
  <c r="AI155" i="15"/>
  <c r="AH155" i="15"/>
  <c r="AG155" i="15"/>
  <c r="AF155" i="15"/>
  <c r="AE155" i="15"/>
  <c r="AD155" i="15"/>
  <c r="AC155" i="15"/>
  <c r="AB155" i="15"/>
  <c r="AA155" i="15"/>
  <c r="Z155" i="15"/>
  <c r="Y155" i="15"/>
  <c r="X155" i="15"/>
  <c r="W155" i="15"/>
  <c r="V155" i="15"/>
  <c r="U155" i="15"/>
  <c r="T155" i="15"/>
  <c r="S155" i="15"/>
  <c r="R155" i="15"/>
  <c r="Q155" i="15"/>
  <c r="P155" i="15"/>
  <c r="O155" i="15"/>
  <c r="N155" i="15"/>
  <c r="M155" i="15"/>
  <c r="L155" i="15"/>
  <c r="K155" i="15"/>
  <c r="J155" i="15"/>
  <c r="I155" i="15"/>
  <c r="H155" i="15"/>
  <c r="G155" i="15"/>
  <c r="F155" i="15"/>
  <c r="E155" i="15"/>
  <c r="D155" i="15"/>
  <c r="C155" i="15"/>
  <c r="B155" i="15"/>
  <c r="CW154" i="15"/>
  <c r="CV154" i="15"/>
  <c r="CU154" i="15"/>
  <c r="CT154" i="15"/>
  <c r="CS154" i="15"/>
  <c r="CR154" i="15"/>
  <c r="CQ154" i="15"/>
  <c r="CP154" i="15"/>
  <c r="CO154" i="15"/>
  <c r="CN154" i="15"/>
  <c r="CM154" i="15"/>
  <c r="CL154" i="15"/>
  <c r="CK154" i="15"/>
  <c r="CJ154" i="15"/>
  <c r="CI154" i="15"/>
  <c r="CH154" i="15"/>
  <c r="CG154" i="15"/>
  <c r="CF154" i="15"/>
  <c r="CE154" i="15"/>
  <c r="CD154" i="15"/>
  <c r="CC154" i="15"/>
  <c r="CB154" i="15"/>
  <c r="CA154" i="15"/>
  <c r="BZ154" i="15"/>
  <c r="BY154" i="15"/>
  <c r="BX154" i="15"/>
  <c r="BW154" i="15"/>
  <c r="BV154" i="15"/>
  <c r="BU154" i="15"/>
  <c r="BT154" i="15"/>
  <c r="BS154" i="15"/>
  <c r="BR154" i="15"/>
  <c r="BQ154" i="15"/>
  <c r="BP154" i="15"/>
  <c r="BO154" i="15"/>
  <c r="BN154" i="15"/>
  <c r="BM154" i="15"/>
  <c r="BL154" i="15"/>
  <c r="BK154" i="15"/>
  <c r="BJ154" i="15"/>
  <c r="BI154" i="15"/>
  <c r="BH154" i="15"/>
  <c r="BG154" i="15"/>
  <c r="BF154" i="15"/>
  <c r="BE154" i="15"/>
  <c r="BD154" i="15"/>
  <c r="BC154" i="15"/>
  <c r="BB154" i="15"/>
  <c r="BA154" i="15"/>
  <c r="AZ154" i="15"/>
  <c r="AY154" i="15"/>
  <c r="AX154" i="15"/>
  <c r="AW154" i="15"/>
  <c r="AV154" i="15"/>
  <c r="AU154" i="15"/>
  <c r="AT154" i="15"/>
  <c r="AS154" i="15"/>
  <c r="AR154" i="15"/>
  <c r="AQ154" i="15"/>
  <c r="AP154" i="15"/>
  <c r="AO154" i="15"/>
  <c r="AN154" i="15"/>
  <c r="AM154" i="15"/>
  <c r="AL154" i="15"/>
  <c r="AK154" i="15"/>
  <c r="AJ154" i="15"/>
  <c r="AI154" i="15"/>
  <c r="AH154" i="15"/>
  <c r="AG154" i="15"/>
  <c r="AF154" i="15"/>
  <c r="AE154" i="15"/>
  <c r="AD154" i="15"/>
  <c r="AC154" i="15"/>
  <c r="AB154" i="15"/>
  <c r="AA154" i="15"/>
  <c r="Z154" i="15"/>
  <c r="Y154" i="15"/>
  <c r="X154" i="15"/>
  <c r="W154" i="15"/>
  <c r="V154" i="15"/>
  <c r="U154" i="15"/>
  <c r="T154" i="15"/>
  <c r="S154" i="15"/>
  <c r="R154" i="15"/>
  <c r="Q154" i="15"/>
  <c r="P154" i="15"/>
  <c r="O154" i="15"/>
  <c r="N154" i="15"/>
  <c r="M154" i="15"/>
  <c r="L154" i="15"/>
  <c r="K154" i="15"/>
  <c r="J154" i="15"/>
  <c r="I154" i="15"/>
  <c r="H154" i="15"/>
  <c r="G154" i="15"/>
  <c r="F154" i="15"/>
  <c r="E154" i="15"/>
  <c r="D154" i="15"/>
  <c r="C154" i="15"/>
  <c r="B154" i="15"/>
  <c r="CW153" i="15"/>
  <c r="CV153" i="15"/>
  <c r="CU153" i="15"/>
  <c r="CT153" i="15"/>
  <c r="CS153" i="15"/>
  <c r="CR153" i="15"/>
  <c r="CQ153" i="15"/>
  <c r="CP153" i="15"/>
  <c r="CO153" i="15"/>
  <c r="CN153" i="15"/>
  <c r="CM153" i="15"/>
  <c r="CL153" i="15"/>
  <c r="CK153" i="15"/>
  <c r="CJ153" i="15"/>
  <c r="CI153" i="15"/>
  <c r="CH153" i="15"/>
  <c r="CG153" i="15"/>
  <c r="CF153" i="15"/>
  <c r="CE153" i="15"/>
  <c r="CD153" i="15"/>
  <c r="CC153" i="15"/>
  <c r="CB153" i="15"/>
  <c r="CA153" i="15"/>
  <c r="BZ153" i="15"/>
  <c r="BY153" i="15"/>
  <c r="BX153" i="15"/>
  <c r="BW153" i="15"/>
  <c r="BV153" i="15"/>
  <c r="BU153" i="15"/>
  <c r="BT153" i="15"/>
  <c r="BS153" i="15"/>
  <c r="BR153" i="15"/>
  <c r="BQ153" i="15"/>
  <c r="BP153" i="15"/>
  <c r="BO153" i="15"/>
  <c r="BN153" i="15"/>
  <c r="BM153" i="15"/>
  <c r="BL153" i="15"/>
  <c r="BK153" i="15"/>
  <c r="BJ153" i="15"/>
  <c r="BI153" i="15"/>
  <c r="BH153" i="15"/>
  <c r="BG153" i="15"/>
  <c r="BF153" i="15"/>
  <c r="BE153" i="15"/>
  <c r="BD153" i="15"/>
  <c r="BC153" i="15"/>
  <c r="BB153" i="15"/>
  <c r="BA153" i="15"/>
  <c r="AZ153" i="15"/>
  <c r="AY153" i="15"/>
  <c r="AX153" i="15"/>
  <c r="AW153" i="15"/>
  <c r="AV153" i="15"/>
  <c r="AU153" i="15"/>
  <c r="AT153" i="15"/>
  <c r="AS153" i="15"/>
  <c r="AR153" i="15"/>
  <c r="AQ153" i="15"/>
  <c r="AP153" i="15"/>
  <c r="AO153" i="15"/>
  <c r="AN153" i="15"/>
  <c r="AM153" i="15"/>
  <c r="AL153" i="15"/>
  <c r="AK153" i="15"/>
  <c r="AJ153" i="15"/>
  <c r="AI153" i="15"/>
  <c r="AH153" i="15"/>
  <c r="AG153" i="15"/>
  <c r="AF153" i="15"/>
  <c r="AE153" i="15"/>
  <c r="AD153" i="15"/>
  <c r="AC153" i="15"/>
  <c r="AB153" i="15"/>
  <c r="AA153" i="15"/>
  <c r="Z153" i="15"/>
  <c r="Y153" i="15"/>
  <c r="X153" i="15"/>
  <c r="W153" i="15"/>
  <c r="V153" i="15"/>
  <c r="U153" i="15"/>
  <c r="T153" i="15"/>
  <c r="S153" i="15"/>
  <c r="R153" i="15"/>
  <c r="Q153" i="15"/>
  <c r="P153" i="15"/>
  <c r="O153" i="15"/>
  <c r="N153" i="15"/>
  <c r="M153" i="15"/>
  <c r="L153" i="15"/>
  <c r="K153" i="15"/>
  <c r="J153" i="15"/>
  <c r="I153" i="15"/>
  <c r="H153" i="15"/>
  <c r="G153" i="15"/>
  <c r="F153" i="15"/>
  <c r="E153" i="15"/>
  <c r="D153" i="15"/>
  <c r="C153" i="15"/>
  <c r="B153" i="15"/>
  <c r="CW152" i="15"/>
  <c r="CV152" i="15"/>
  <c r="CU152" i="15"/>
  <c r="CT152" i="15"/>
  <c r="CS152" i="15"/>
  <c r="CR152" i="15"/>
  <c r="CQ152" i="15"/>
  <c r="CP152" i="15"/>
  <c r="CO152" i="15"/>
  <c r="CN152" i="15"/>
  <c r="CM152" i="15"/>
  <c r="CL152" i="15"/>
  <c r="CK152" i="15"/>
  <c r="CJ152" i="15"/>
  <c r="CI152" i="15"/>
  <c r="CH152" i="15"/>
  <c r="CG152" i="15"/>
  <c r="CF152" i="15"/>
  <c r="CE152" i="15"/>
  <c r="CD152" i="15"/>
  <c r="CC152" i="15"/>
  <c r="CB152" i="15"/>
  <c r="CA152" i="15"/>
  <c r="BZ152" i="15"/>
  <c r="BY152" i="15"/>
  <c r="BX152" i="15"/>
  <c r="BW152" i="15"/>
  <c r="BV152" i="15"/>
  <c r="BU152" i="15"/>
  <c r="BT152" i="15"/>
  <c r="BS152" i="15"/>
  <c r="BR152" i="15"/>
  <c r="BQ152" i="15"/>
  <c r="BP152" i="15"/>
  <c r="BO152" i="15"/>
  <c r="BN152" i="15"/>
  <c r="BM152" i="15"/>
  <c r="BL152" i="15"/>
  <c r="BK152" i="15"/>
  <c r="BJ152" i="15"/>
  <c r="BI152" i="15"/>
  <c r="BH152" i="15"/>
  <c r="BG152" i="15"/>
  <c r="BF152" i="15"/>
  <c r="BE152" i="15"/>
  <c r="BD152" i="15"/>
  <c r="BC152" i="15"/>
  <c r="BB152" i="15"/>
  <c r="BA152" i="15"/>
  <c r="AZ152" i="15"/>
  <c r="AY152" i="15"/>
  <c r="AX152" i="15"/>
  <c r="AW152" i="15"/>
  <c r="AV152" i="15"/>
  <c r="AU152" i="15"/>
  <c r="AT152" i="15"/>
  <c r="AS152" i="15"/>
  <c r="AR152" i="15"/>
  <c r="AQ152" i="15"/>
  <c r="AP152" i="15"/>
  <c r="AO152" i="15"/>
  <c r="AN152" i="15"/>
  <c r="AM152" i="15"/>
  <c r="AL152" i="15"/>
  <c r="AK152" i="15"/>
  <c r="AJ152" i="15"/>
  <c r="AI152" i="15"/>
  <c r="AH152" i="15"/>
  <c r="AG152" i="15"/>
  <c r="AF152" i="15"/>
  <c r="AE152" i="15"/>
  <c r="AD152" i="15"/>
  <c r="AC152" i="15"/>
  <c r="AB152" i="15"/>
  <c r="AA152" i="15"/>
  <c r="Z152" i="15"/>
  <c r="Y152" i="15"/>
  <c r="X152" i="15"/>
  <c r="W152" i="15"/>
  <c r="V152" i="15"/>
  <c r="U152" i="15"/>
  <c r="T152" i="15"/>
  <c r="S152" i="15"/>
  <c r="R152" i="15"/>
  <c r="Q152" i="15"/>
  <c r="P152" i="15"/>
  <c r="O152" i="15"/>
  <c r="N152" i="15"/>
  <c r="M152" i="15"/>
  <c r="L152" i="15"/>
  <c r="K152" i="15"/>
  <c r="J152" i="15"/>
  <c r="I152" i="15"/>
  <c r="H152" i="15"/>
  <c r="G152" i="15"/>
  <c r="F152" i="15"/>
  <c r="E152" i="15"/>
  <c r="D152" i="15"/>
  <c r="C152" i="15"/>
  <c r="B152" i="15"/>
  <c r="CW151" i="15"/>
  <c r="CV151" i="15"/>
  <c r="CU151" i="15"/>
  <c r="CT151" i="15"/>
  <c r="CS151" i="15"/>
  <c r="CR151" i="15"/>
  <c r="CQ151" i="15"/>
  <c r="CP151" i="15"/>
  <c r="CO151" i="15"/>
  <c r="CN151" i="15"/>
  <c r="CM151" i="15"/>
  <c r="CL151" i="15"/>
  <c r="CK151" i="15"/>
  <c r="CJ151" i="15"/>
  <c r="CI151" i="15"/>
  <c r="CH151" i="15"/>
  <c r="CG151" i="15"/>
  <c r="CF151" i="15"/>
  <c r="CE151" i="15"/>
  <c r="CD151" i="15"/>
  <c r="CC151" i="15"/>
  <c r="CB151" i="15"/>
  <c r="CA151" i="15"/>
  <c r="BZ151" i="15"/>
  <c r="BY151" i="15"/>
  <c r="BX151" i="15"/>
  <c r="BW151" i="15"/>
  <c r="BV151" i="15"/>
  <c r="BU151" i="15"/>
  <c r="BT151" i="15"/>
  <c r="BS151" i="15"/>
  <c r="BR151" i="15"/>
  <c r="BQ151" i="15"/>
  <c r="BP151" i="15"/>
  <c r="BO151" i="15"/>
  <c r="BN151" i="15"/>
  <c r="BM151" i="15"/>
  <c r="BL151" i="15"/>
  <c r="BK151" i="15"/>
  <c r="BJ151" i="15"/>
  <c r="BI151" i="15"/>
  <c r="BH151" i="15"/>
  <c r="BG151" i="15"/>
  <c r="BF151" i="15"/>
  <c r="BE151" i="15"/>
  <c r="BD151" i="15"/>
  <c r="BC151" i="15"/>
  <c r="BB151" i="15"/>
  <c r="BA151" i="15"/>
  <c r="AZ151" i="15"/>
  <c r="AY151" i="15"/>
  <c r="AX151" i="15"/>
  <c r="AW151" i="15"/>
  <c r="AV151" i="15"/>
  <c r="AU151" i="15"/>
  <c r="AT151" i="15"/>
  <c r="AS151" i="15"/>
  <c r="AR151" i="15"/>
  <c r="AQ151" i="15"/>
  <c r="AP151" i="15"/>
  <c r="AO151" i="15"/>
  <c r="AN151" i="15"/>
  <c r="AM151" i="15"/>
  <c r="AL151" i="15"/>
  <c r="AK151" i="15"/>
  <c r="AJ151" i="15"/>
  <c r="AI151" i="15"/>
  <c r="AH151" i="15"/>
  <c r="AG151" i="15"/>
  <c r="AF151" i="15"/>
  <c r="AE151" i="15"/>
  <c r="AD151" i="15"/>
  <c r="AC151" i="15"/>
  <c r="AB151" i="15"/>
  <c r="AA151" i="15"/>
  <c r="Z151" i="15"/>
  <c r="Y151" i="15"/>
  <c r="X151" i="15"/>
  <c r="W151" i="15"/>
  <c r="V151" i="15"/>
  <c r="U151" i="15"/>
  <c r="T151" i="15"/>
  <c r="S151" i="15"/>
  <c r="R151" i="15"/>
  <c r="Q151" i="15"/>
  <c r="P151" i="15"/>
  <c r="O151" i="15"/>
  <c r="N151" i="15"/>
  <c r="M151" i="15"/>
  <c r="L151" i="15"/>
  <c r="K151" i="15"/>
  <c r="J151" i="15"/>
  <c r="I151" i="15"/>
  <c r="H151" i="15"/>
  <c r="G151" i="15"/>
  <c r="F151" i="15"/>
  <c r="E151" i="15"/>
  <c r="D151" i="15"/>
  <c r="C151" i="15"/>
  <c r="B151" i="15"/>
  <c r="CW150" i="15"/>
  <c r="CV150" i="15"/>
  <c r="CU150" i="15"/>
  <c r="CT150" i="15"/>
  <c r="CS150" i="15"/>
  <c r="CR150" i="15"/>
  <c r="CQ150" i="15"/>
  <c r="CP150" i="15"/>
  <c r="CO150" i="15"/>
  <c r="CN150" i="15"/>
  <c r="CM150" i="15"/>
  <c r="CL150" i="15"/>
  <c r="CK150" i="15"/>
  <c r="CJ150" i="15"/>
  <c r="CI150" i="15"/>
  <c r="CH150" i="15"/>
  <c r="CG150" i="15"/>
  <c r="CF150" i="15"/>
  <c r="CE150" i="15"/>
  <c r="CD150" i="15"/>
  <c r="CC150" i="15"/>
  <c r="CB150" i="15"/>
  <c r="CA150" i="15"/>
  <c r="BZ150" i="15"/>
  <c r="BY150" i="15"/>
  <c r="BX150" i="15"/>
  <c r="BW150" i="15"/>
  <c r="BV150" i="15"/>
  <c r="BU150" i="15"/>
  <c r="BT150" i="15"/>
  <c r="BS150" i="15"/>
  <c r="BR150" i="15"/>
  <c r="BQ150" i="15"/>
  <c r="BP150" i="15"/>
  <c r="BO150" i="15"/>
  <c r="BN150" i="15"/>
  <c r="BM150" i="15"/>
  <c r="BL150" i="15"/>
  <c r="BK150" i="15"/>
  <c r="BJ150" i="15"/>
  <c r="BI150" i="15"/>
  <c r="BH150" i="15"/>
  <c r="BG150" i="15"/>
  <c r="BF150" i="15"/>
  <c r="BE150" i="15"/>
  <c r="BD150" i="15"/>
  <c r="BC150" i="15"/>
  <c r="BB150" i="15"/>
  <c r="BA150" i="15"/>
  <c r="AZ150" i="15"/>
  <c r="AY150" i="15"/>
  <c r="AX150" i="15"/>
  <c r="AW150" i="15"/>
  <c r="AV150" i="15"/>
  <c r="AU150" i="15"/>
  <c r="AT150" i="15"/>
  <c r="AS150" i="15"/>
  <c r="AR150" i="15"/>
  <c r="AQ150" i="15"/>
  <c r="AP150" i="15"/>
  <c r="AO150" i="15"/>
  <c r="AN150" i="15"/>
  <c r="AM150" i="15"/>
  <c r="AL150" i="15"/>
  <c r="AK150" i="15"/>
  <c r="AJ150" i="15"/>
  <c r="AI150" i="15"/>
  <c r="AH150" i="15"/>
  <c r="AG150" i="15"/>
  <c r="AF150" i="15"/>
  <c r="AE150" i="15"/>
  <c r="AD150" i="15"/>
  <c r="AC150" i="15"/>
  <c r="AB150" i="15"/>
  <c r="AA150" i="15"/>
  <c r="Z150" i="15"/>
  <c r="Y150" i="15"/>
  <c r="X150" i="15"/>
  <c r="W150" i="15"/>
  <c r="V150" i="15"/>
  <c r="U150" i="15"/>
  <c r="T150" i="15"/>
  <c r="S150" i="15"/>
  <c r="R150" i="15"/>
  <c r="Q150" i="15"/>
  <c r="P150" i="15"/>
  <c r="O150" i="15"/>
  <c r="N150" i="15"/>
  <c r="M150" i="15"/>
  <c r="L150" i="15"/>
  <c r="K150" i="15"/>
  <c r="J150" i="15"/>
  <c r="I150" i="15"/>
  <c r="H150" i="15"/>
  <c r="G150" i="15"/>
  <c r="F150" i="15"/>
  <c r="E150" i="15"/>
  <c r="D150" i="15"/>
  <c r="C150" i="15"/>
  <c r="B150" i="15"/>
  <c r="CW149" i="15"/>
  <c r="CV149" i="15"/>
  <c r="CU149" i="15"/>
  <c r="CT149" i="15"/>
  <c r="CS149" i="15"/>
  <c r="CR149" i="15"/>
  <c r="CQ149" i="15"/>
  <c r="CP149" i="15"/>
  <c r="CO149" i="15"/>
  <c r="CN149" i="15"/>
  <c r="CM149" i="15"/>
  <c r="CL149" i="15"/>
  <c r="CK149" i="15"/>
  <c r="CJ149" i="15"/>
  <c r="CI149" i="15"/>
  <c r="CH149" i="15"/>
  <c r="CG149" i="15"/>
  <c r="CF149" i="15"/>
  <c r="CE149" i="15"/>
  <c r="CD149" i="15"/>
  <c r="CC149" i="15"/>
  <c r="CB149" i="15"/>
  <c r="CA149" i="15"/>
  <c r="BZ149" i="15"/>
  <c r="BY149" i="15"/>
  <c r="BX149" i="15"/>
  <c r="BW149" i="15"/>
  <c r="BV149" i="15"/>
  <c r="BU149" i="15"/>
  <c r="BT149" i="15"/>
  <c r="BS149" i="15"/>
  <c r="BR149" i="15"/>
  <c r="BQ149" i="15"/>
  <c r="BP149" i="15"/>
  <c r="BO149" i="15"/>
  <c r="BN149" i="15"/>
  <c r="BM149" i="15"/>
  <c r="BL149" i="15"/>
  <c r="BK149" i="15"/>
  <c r="BJ149" i="15"/>
  <c r="BI149" i="15"/>
  <c r="BH149" i="15"/>
  <c r="BG149" i="15"/>
  <c r="BF149" i="15"/>
  <c r="BE149" i="15"/>
  <c r="BD149" i="15"/>
  <c r="BC149" i="15"/>
  <c r="BB149" i="15"/>
  <c r="BA149" i="15"/>
  <c r="AZ149" i="15"/>
  <c r="AY149" i="15"/>
  <c r="AX149" i="15"/>
  <c r="AW149" i="15"/>
  <c r="AV149" i="15"/>
  <c r="AU149" i="15"/>
  <c r="AT149" i="15"/>
  <c r="AS149" i="15"/>
  <c r="AR149" i="15"/>
  <c r="AQ149" i="15"/>
  <c r="AP149" i="15"/>
  <c r="AO149" i="15"/>
  <c r="AN149" i="15"/>
  <c r="AM149" i="15"/>
  <c r="AL149" i="15"/>
  <c r="AK149" i="15"/>
  <c r="AJ149" i="15"/>
  <c r="AI149" i="15"/>
  <c r="AH149" i="15"/>
  <c r="AG149" i="15"/>
  <c r="AF149" i="15"/>
  <c r="AE149" i="15"/>
  <c r="AD149" i="15"/>
  <c r="AC149" i="15"/>
  <c r="AB149" i="15"/>
  <c r="AA149" i="15"/>
  <c r="Z149" i="15"/>
  <c r="Y149" i="15"/>
  <c r="X149" i="15"/>
  <c r="W149" i="15"/>
  <c r="V149" i="15"/>
  <c r="U149" i="15"/>
  <c r="T149" i="15"/>
  <c r="S149" i="15"/>
  <c r="R149" i="15"/>
  <c r="Q149" i="15"/>
  <c r="P149" i="15"/>
  <c r="O149" i="15"/>
  <c r="N149" i="15"/>
  <c r="M149" i="15"/>
  <c r="L149" i="15"/>
  <c r="K149" i="15"/>
  <c r="J149" i="15"/>
  <c r="I149" i="15"/>
  <c r="H149" i="15"/>
  <c r="G149" i="15"/>
  <c r="F149" i="15"/>
  <c r="E149" i="15"/>
  <c r="D149" i="15"/>
  <c r="C149" i="15"/>
  <c r="B149" i="15"/>
  <c r="CW148" i="15"/>
  <c r="CV148" i="15"/>
  <c r="CU148" i="15"/>
  <c r="CT148" i="15"/>
  <c r="CS148" i="15"/>
  <c r="CR148" i="15"/>
  <c r="CQ148" i="15"/>
  <c r="CP148" i="15"/>
  <c r="CO148" i="15"/>
  <c r="CN148" i="15"/>
  <c r="CM148" i="15"/>
  <c r="CL148" i="15"/>
  <c r="CK148" i="15"/>
  <c r="CJ148" i="15"/>
  <c r="CI148" i="15"/>
  <c r="CH148" i="15"/>
  <c r="CG148" i="15"/>
  <c r="CF148" i="15"/>
  <c r="CE148" i="15"/>
  <c r="CD148" i="15"/>
  <c r="CC148" i="15"/>
  <c r="CB148" i="15"/>
  <c r="CA148" i="15"/>
  <c r="BZ148" i="15"/>
  <c r="BY148" i="15"/>
  <c r="BX148" i="15"/>
  <c r="BW148" i="15"/>
  <c r="BV148" i="15"/>
  <c r="BU148" i="15"/>
  <c r="BT148" i="15"/>
  <c r="BS148" i="15"/>
  <c r="BR148" i="15"/>
  <c r="BQ148" i="15"/>
  <c r="BP148" i="15"/>
  <c r="BO148" i="15"/>
  <c r="BN148" i="15"/>
  <c r="BM148" i="15"/>
  <c r="BL148" i="15"/>
  <c r="BK148" i="15"/>
  <c r="BJ148" i="15"/>
  <c r="BI148" i="15"/>
  <c r="BH148" i="15"/>
  <c r="BG148" i="15"/>
  <c r="BF148" i="15"/>
  <c r="BE148" i="15"/>
  <c r="BD148" i="15"/>
  <c r="BC148" i="15"/>
  <c r="BB148" i="15"/>
  <c r="BA148" i="15"/>
  <c r="AZ148" i="15"/>
  <c r="AY148" i="15"/>
  <c r="AX148" i="15"/>
  <c r="AW148" i="15"/>
  <c r="AV148" i="15"/>
  <c r="AU148" i="15"/>
  <c r="AT148" i="15"/>
  <c r="AS148" i="15"/>
  <c r="AR148" i="15"/>
  <c r="AQ148" i="15"/>
  <c r="AP148" i="15"/>
  <c r="AO148" i="15"/>
  <c r="AN148" i="15"/>
  <c r="AM148" i="15"/>
  <c r="AL148" i="15"/>
  <c r="AK148" i="15"/>
  <c r="AJ148" i="15"/>
  <c r="AI148" i="15"/>
  <c r="AH148" i="15"/>
  <c r="AG148" i="15"/>
  <c r="AF148" i="15"/>
  <c r="AE148" i="15"/>
  <c r="AD148" i="15"/>
  <c r="AC148" i="15"/>
  <c r="AB148" i="15"/>
  <c r="AA148" i="15"/>
  <c r="Z148" i="15"/>
  <c r="Y148" i="15"/>
  <c r="X148" i="15"/>
  <c r="W148" i="15"/>
  <c r="V148" i="15"/>
  <c r="U148" i="15"/>
  <c r="T148" i="15"/>
  <c r="S148" i="15"/>
  <c r="R148" i="15"/>
  <c r="Q148" i="15"/>
  <c r="P148" i="15"/>
  <c r="O148" i="15"/>
  <c r="N148" i="15"/>
  <c r="M148" i="15"/>
  <c r="L148" i="15"/>
  <c r="K148" i="15"/>
  <c r="J148" i="15"/>
  <c r="I148" i="15"/>
  <c r="H148" i="15"/>
  <c r="G148" i="15"/>
  <c r="F148" i="15"/>
  <c r="E148" i="15"/>
  <c r="D148" i="15"/>
  <c r="C148" i="15"/>
  <c r="B148" i="15"/>
  <c r="CW144" i="15"/>
  <c r="CV144" i="15"/>
  <c r="CU144" i="15"/>
  <c r="CT144" i="15"/>
  <c r="CS144" i="15"/>
  <c r="CR144" i="15"/>
  <c r="CQ144" i="15"/>
  <c r="CP144" i="15"/>
  <c r="CO144" i="15"/>
  <c r="CN144" i="15"/>
  <c r="CM144" i="15"/>
  <c r="CL144" i="15"/>
  <c r="CK144" i="15"/>
  <c r="CJ144" i="15"/>
  <c r="CI144" i="15"/>
  <c r="CH144" i="15"/>
  <c r="CG144" i="15"/>
  <c r="CF144" i="15"/>
  <c r="CE144" i="15"/>
  <c r="CD144" i="15"/>
  <c r="CC144" i="15"/>
  <c r="CB144" i="15"/>
  <c r="CA144" i="15"/>
  <c r="BZ144" i="15"/>
  <c r="BY144" i="15"/>
  <c r="BX144" i="15"/>
  <c r="BW144" i="15"/>
  <c r="BV144" i="15"/>
  <c r="BU144" i="15"/>
  <c r="BT144" i="15"/>
  <c r="BS144" i="15"/>
  <c r="BR144" i="15"/>
  <c r="BQ144" i="15"/>
  <c r="BP144" i="15"/>
  <c r="BO144" i="15"/>
  <c r="BN144" i="15"/>
  <c r="BM144" i="15"/>
  <c r="BL144" i="15"/>
  <c r="BK144" i="15"/>
  <c r="BJ144" i="15"/>
  <c r="BI144" i="15"/>
  <c r="BH144" i="15"/>
  <c r="BG144" i="15"/>
  <c r="BF144" i="15"/>
  <c r="BE144" i="15"/>
  <c r="BD144" i="15"/>
  <c r="BC144" i="15"/>
  <c r="BB144" i="15"/>
  <c r="BA144" i="15"/>
  <c r="AZ144" i="15"/>
  <c r="AY144" i="15"/>
  <c r="AX144" i="15"/>
  <c r="AW144" i="15"/>
  <c r="AV144" i="15"/>
  <c r="AU144" i="15"/>
  <c r="AT144" i="15"/>
  <c r="AS144" i="15"/>
  <c r="AR144" i="15"/>
  <c r="AQ144" i="15"/>
  <c r="AP144" i="15"/>
  <c r="AO144" i="15"/>
  <c r="AN144" i="15"/>
  <c r="AM144" i="15"/>
  <c r="AL144" i="15"/>
  <c r="AK144" i="15"/>
  <c r="AJ144" i="15"/>
  <c r="AI144" i="15"/>
  <c r="AH144" i="15"/>
  <c r="AG144" i="15"/>
  <c r="AF144" i="15"/>
  <c r="AE144" i="15"/>
  <c r="AD144" i="15"/>
  <c r="AC144" i="15"/>
  <c r="AB144" i="15"/>
  <c r="AA144" i="15"/>
  <c r="Z144" i="15"/>
  <c r="Y144" i="15"/>
  <c r="X144" i="15"/>
  <c r="W144" i="15"/>
  <c r="V144" i="15"/>
  <c r="U144" i="15"/>
  <c r="T144" i="15"/>
  <c r="S144" i="15"/>
  <c r="R144" i="15"/>
  <c r="Q144" i="15"/>
  <c r="P144" i="15"/>
  <c r="O144" i="15"/>
  <c r="N144" i="15"/>
  <c r="M144" i="15"/>
  <c r="L144" i="15"/>
  <c r="K144" i="15"/>
  <c r="J144" i="15"/>
  <c r="I144" i="15"/>
  <c r="H144" i="15"/>
  <c r="G144" i="15"/>
  <c r="F144" i="15"/>
  <c r="E144" i="15"/>
  <c r="D144" i="15"/>
  <c r="C144" i="15"/>
  <c r="B144" i="15"/>
  <c r="CW143" i="15"/>
  <c r="CV143" i="15"/>
  <c r="CU143" i="15"/>
  <c r="CT143" i="15"/>
  <c r="CS143" i="15"/>
  <c r="CR143" i="15"/>
  <c r="CQ143" i="15"/>
  <c r="CP143" i="15"/>
  <c r="CO143" i="15"/>
  <c r="CN143" i="15"/>
  <c r="CM143" i="15"/>
  <c r="CL143" i="15"/>
  <c r="CK143" i="15"/>
  <c r="CJ143" i="15"/>
  <c r="CI143" i="15"/>
  <c r="CH143" i="15"/>
  <c r="CG143" i="15"/>
  <c r="CF143" i="15"/>
  <c r="CE143" i="15"/>
  <c r="CD143" i="15"/>
  <c r="CC143" i="15"/>
  <c r="CB143" i="15"/>
  <c r="CA143" i="15"/>
  <c r="BZ143" i="15"/>
  <c r="BY143" i="15"/>
  <c r="BX143" i="15"/>
  <c r="BW143" i="15"/>
  <c r="BV143" i="15"/>
  <c r="BU143" i="15"/>
  <c r="BT143" i="15"/>
  <c r="BS143" i="15"/>
  <c r="BR143" i="15"/>
  <c r="BQ143" i="15"/>
  <c r="BP143" i="15"/>
  <c r="BO143" i="15"/>
  <c r="BN143" i="15"/>
  <c r="BM143" i="15"/>
  <c r="BL143" i="15"/>
  <c r="BK143" i="15"/>
  <c r="BJ143" i="15"/>
  <c r="BI143" i="15"/>
  <c r="BH143" i="15"/>
  <c r="BG143" i="15"/>
  <c r="BF143" i="15"/>
  <c r="BE143" i="15"/>
  <c r="BD143" i="15"/>
  <c r="BC143" i="15"/>
  <c r="BB143" i="15"/>
  <c r="BA143" i="15"/>
  <c r="AZ143" i="15"/>
  <c r="AY143" i="15"/>
  <c r="AX143" i="15"/>
  <c r="AW143" i="15"/>
  <c r="AV143" i="15"/>
  <c r="AU143" i="15"/>
  <c r="AT143" i="15"/>
  <c r="AS143" i="15"/>
  <c r="AR143" i="15"/>
  <c r="AQ143" i="15"/>
  <c r="AP143" i="15"/>
  <c r="AO143" i="15"/>
  <c r="AN143" i="15"/>
  <c r="AM143" i="15"/>
  <c r="AL143" i="15"/>
  <c r="AK143" i="15"/>
  <c r="AJ143" i="15"/>
  <c r="AI143" i="15"/>
  <c r="AH143" i="15"/>
  <c r="AG143" i="15"/>
  <c r="AF143" i="15"/>
  <c r="AE143" i="15"/>
  <c r="AD143" i="15"/>
  <c r="AC143" i="15"/>
  <c r="AB143" i="15"/>
  <c r="AA143" i="15"/>
  <c r="Z143" i="15"/>
  <c r="Y143" i="15"/>
  <c r="X143" i="15"/>
  <c r="W143" i="15"/>
  <c r="V143" i="15"/>
  <c r="U143" i="15"/>
  <c r="T143" i="15"/>
  <c r="S143" i="15"/>
  <c r="R143" i="15"/>
  <c r="Q143" i="15"/>
  <c r="P143" i="15"/>
  <c r="O143" i="15"/>
  <c r="N143" i="15"/>
  <c r="M143" i="15"/>
  <c r="L143" i="15"/>
  <c r="K143" i="15"/>
  <c r="J143" i="15"/>
  <c r="I143" i="15"/>
  <c r="H143" i="15"/>
  <c r="G143" i="15"/>
  <c r="F143" i="15"/>
  <c r="E143" i="15"/>
  <c r="D143" i="15"/>
  <c r="C143" i="15"/>
  <c r="B143" i="15"/>
  <c r="CW142" i="15"/>
  <c r="CV142" i="15"/>
  <c r="CU142" i="15"/>
  <c r="CT142" i="15"/>
  <c r="CS142" i="15"/>
  <c r="CR142" i="15"/>
  <c r="CQ142" i="15"/>
  <c r="CP142" i="15"/>
  <c r="CO142" i="15"/>
  <c r="CN142" i="15"/>
  <c r="CM142" i="15"/>
  <c r="CL142" i="15"/>
  <c r="CK142" i="15"/>
  <c r="CJ142" i="15"/>
  <c r="CI142" i="15"/>
  <c r="CH142" i="15"/>
  <c r="CG142" i="15"/>
  <c r="CF142" i="15"/>
  <c r="CE142" i="15"/>
  <c r="CD142" i="15"/>
  <c r="CC142" i="15"/>
  <c r="CB142" i="15"/>
  <c r="CA142" i="15"/>
  <c r="BZ142" i="15"/>
  <c r="BY142" i="15"/>
  <c r="BX142" i="15"/>
  <c r="BW142" i="15"/>
  <c r="BV142" i="15"/>
  <c r="BU142" i="15"/>
  <c r="BT142" i="15"/>
  <c r="BS142" i="15"/>
  <c r="BR142" i="15"/>
  <c r="BQ142" i="15"/>
  <c r="BP142" i="15"/>
  <c r="BO142" i="15"/>
  <c r="BN142" i="15"/>
  <c r="BM142" i="15"/>
  <c r="BL142" i="15"/>
  <c r="BK142" i="15"/>
  <c r="BJ142" i="15"/>
  <c r="BI142" i="15"/>
  <c r="BH142" i="15"/>
  <c r="BG142" i="15"/>
  <c r="BF142" i="15"/>
  <c r="BE142" i="15"/>
  <c r="BD142" i="15"/>
  <c r="BC142" i="15"/>
  <c r="BB142" i="15"/>
  <c r="BA142" i="15"/>
  <c r="AZ142" i="15"/>
  <c r="AY142" i="15"/>
  <c r="AX142" i="15"/>
  <c r="AW142" i="15"/>
  <c r="AV142" i="15"/>
  <c r="AU142" i="15"/>
  <c r="AT142" i="15"/>
  <c r="AS142" i="15"/>
  <c r="AR142" i="15"/>
  <c r="AQ142" i="15"/>
  <c r="AP142" i="15"/>
  <c r="AO142" i="15"/>
  <c r="AN142" i="15"/>
  <c r="AM142" i="15"/>
  <c r="AL142" i="15"/>
  <c r="AK142" i="15"/>
  <c r="AJ142" i="15"/>
  <c r="AI142" i="15"/>
  <c r="AH142" i="15"/>
  <c r="AG142" i="15"/>
  <c r="AF142" i="15"/>
  <c r="AE142" i="15"/>
  <c r="AD142" i="15"/>
  <c r="AC142" i="15"/>
  <c r="AB142" i="15"/>
  <c r="AA142" i="15"/>
  <c r="Z142" i="15"/>
  <c r="Y142" i="15"/>
  <c r="X142" i="15"/>
  <c r="W142" i="15"/>
  <c r="V142" i="15"/>
  <c r="U142" i="15"/>
  <c r="T142" i="15"/>
  <c r="S142" i="15"/>
  <c r="R142" i="15"/>
  <c r="Q142" i="15"/>
  <c r="P142" i="15"/>
  <c r="O142" i="15"/>
  <c r="N142" i="15"/>
  <c r="M142" i="15"/>
  <c r="L142" i="15"/>
  <c r="K142" i="15"/>
  <c r="J142" i="15"/>
  <c r="I142" i="15"/>
  <c r="H142" i="15"/>
  <c r="G142" i="15"/>
  <c r="F142" i="15"/>
  <c r="E142" i="15"/>
  <c r="D142" i="15"/>
  <c r="C142" i="15"/>
  <c r="B142" i="15"/>
  <c r="CW141" i="15"/>
  <c r="CV141" i="15"/>
  <c r="CU141" i="15"/>
  <c r="CT141" i="15"/>
  <c r="CS141" i="15"/>
  <c r="CR141" i="15"/>
  <c r="CQ141" i="15"/>
  <c r="CP141" i="15"/>
  <c r="CO141" i="15"/>
  <c r="CN141" i="15"/>
  <c r="CM141" i="15"/>
  <c r="CL141" i="15"/>
  <c r="CK141" i="15"/>
  <c r="CJ141" i="15"/>
  <c r="CI141" i="15"/>
  <c r="CH141" i="15"/>
  <c r="CG141" i="15"/>
  <c r="CF141" i="15"/>
  <c r="CE141" i="15"/>
  <c r="CD141" i="15"/>
  <c r="CC141" i="15"/>
  <c r="CB141" i="15"/>
  <c r="CA141" i="15"/>
  <c r="BZ141" i="15"/>
  <c r="BY141" i="15"/>
  <c r="BX141" i="15"/>
  <c r="BW141" i="15"/>
  <c r="BV141" i="15"/>
  <c r="BU141" i="15"/>
  <c r="BT141" i="15"/>
  <c r="BS141" i="15"/>
  <c r="BR141" i="15"/>
  <c r="BQ141" i="15"/>
  <c r="BP141" i="15"/>
  <c r="BO141" i="15"/>
  <c r="BN141" i="15"/>
  <c r="BM141" i="15"/>
  <c r="BL141" i="15"/>
  <c r="BK141" i="15"/>
  <c r="BJ141" i="15"/>
  <c r="BI141" i="15"/>
  <c r="BH141" i="15"/>
  <c r="BG141" i="15"/>
  <c r="BF141" i="15"/>
  <c r="BE141" i="15"/>
  <c r="BD141" i="15"/>
  <c r="BC141" i="15"/>
  <c r="BB141" i="15"/>
  <c r="BA141" i="15"/>
  <c r="AZ141" i="15"/>
  <c r="AY141" i="15"/>
  <c r="AX141" i="15"/>
  <c r="AW141" i="15"/>
  <c r="AV141" i="15"/>
  <c r="AU141" i="15"/>
  <c r="AT141" i="15"/>
  <c r="AS141" i="15"/>
  <c r="AR141" i="15"/>
  <c r="AQ141" i="15"/>
  <c r="AP141" i="15"/>
  <c r="AO141" i="15"/>
  <c r="AN141" i="15"/>
  <c r="AM141" i="15"/>
  <c r="AL141" i="15"/>
  <c r="AK141" i="15"/>
  <c r="AJ141" i="15"/>
  <c r="AI141" i="15"/>
  <c r="AH141" i="15"/>
  <c r="AG141" i="15"/>
  <c r="AF141" i="15"/>
  <c r="AE141" i="15"/>
  <c r="AD141" i="15"/>
  <c r="AC141" i="15"/>
  <c r="AB141" i="15"/>
  <c r="AA141" i="15"/>
  <c r="Z141" i="15"/>
  <c r="Y141" i="15"/>
  <c r="X141" i="15"/>
  <c r="W141" i="15"/>
  <c r="V141" i="15"/>
  <c r="U141" i="15"/>
  <c r="T141" i="15"/>
  <c r="S141" i="15"/>
  <c r="R141" i="15"/>
  <c r="Q141" i="15"/>
  <c r="P141" i="15"/>
  <c r="O141" i="15"/>
  <c r="N141" i="15"/>
  <c r="M141" i="15"/>
  <c r="L141" i="15"/>
  <c r="K141" i="15"/>
  <c r="J141" i="15"/>
  <c r="I141" i="15"/>
  <c r="H141" i="15"/>
  <c r="G141" i="15"/>
  <c r="F141" i="15"/>
  <c r="E141" i="15"/>
  <c r="D141" i="15"/>
  <c r="C141" i="15"/>
  <c r="B141" i="15"/>
  <c r="CW140" i="15"/>
  <c r="CV140" i="15"/>
  <c r="CU140" i="15"/>
  <c r="CT140" i="15"/>
  <c r="CS140" i="15"/>
  <c r="CR140" i="15"/>
  <c r="CQ140" i="15"/>
  <c r="CP140" i="15"/>
  <c r="CO140" i="15"/>
  <c r="CN140" i="15"/>
  <c r="CM140" i="15"/>
  <c r="CL140" i="15"/>
  <c r="CK140" i="15"/>
  <c r="CJ140" i="15"/>
  <c r="CI140" i="15"/>
  <c r="CH140" i="15"/>
  <c r="CG140" i="15"/>
  <c r="CF140" i="15"/>
  <c r="CE140" i="15"/>
  <c r="CD140" i="15"/>
  <c r="CC140" i="15"/>
  <c r="CB140" i="15"/>
  <c r="CA140" i="15"/>
  <c r="BZ140" i="15"/>
  <c r="BY140" i="15"/>
  <c r="BX140" i="15"/>
  <c r="BW140" i="15"/>
  <c r="BV140" i="15"/>
  <c r="BU140" i="15"/>
  <c r="BT140" i="15"/>
  <c r="BS140" i="15"/>
  <c r="BR140" i="15"/>
  <c r="BQ140" i="15"/>
  <c r="BP140" i="15"/>
  <c r="BO140" i="15"/>
  <c r="BN140" i="15"/>
  <c r="BM140" i="15"/>
  <c r="BL140" i="15"/>
  <c r="BK140" i="15"/>
  <c r="BJ140" i="15"/>
  <c r="BI140" i="15"/>
  <c r="BH140" i="15"/>
  <c r="BG140" i="15"/>
  <c r="BF140" i="15"/>
  <c r="BE140" i="15"/>
  <c r="BD140" i="15"/>
  <c r="BC140" i="15"/>
  <c r="BB140" i="15"/>
  <c r="BA140" i="15"/>
  <c r="AZ140" i="15"/>
  <c r="AY140" i="15"/>
  <c r="AX140" i="15"/>
  <c r="AW140" i="15"/>
  <c r="AV140" i="15"/>
  <c r="AU140" i="15"/>
  <c r="AT140" i="15"/>
  <c r="AS140" i="15"/>
  <c r="AR140" i="15"/>
  <c r="AQ140" i="15"/>
  <c r="AP140" i="15"/>
  <c r="AO140" i="15"/>
  <c r="AN140" i="15"/>
  <c r="AM140" i="15"/>
  <c r="AL140" i="15"/>
  <c r="AK140" i="15"/>
  <c r="AJ140" i="15"/>
  <c r="AI140" i="15"/>
  <c r="AH140" i="15"/>
  <c r="AG140" i="15"/>
  <c r="AF140" i="15"/>
  <c r="AE140" i="15"/>
  <c r="AD140" i="15"/>
  <c r="AC140" i="15"/>
  <c r="AB140" i="15"/>
  <c r="AA140" i="15"/>
  <c r="Z140" i="15"/>
  <c r="Y140" i="15"/>
  <c r="X140" i="15"/>
  <c r="W140" i="15"/>
  <c r="V140" i="15"/>
  <c r="U140" i="15"/>
  <c r="T140" i="15"/>
  <c r="S140" i="15"/>
  <c r="R140" i="15"/>
  <c r="Q140" i="15"/>
  <c r="P140" i="15"/>
  <c r="O140" i="15"/>
  <c r="N140" i="15"/>
  <c r="M140" i="15"/>
  <c r="L140" i="15"/>
  <c r="K140" i="15"/>
  <c r="J140" i="15"/>
  <c r="I140" i="15"/>
  <c r="H140" i="15"/>
  <c r="G140" i="15"/>
  <c r="F140" i="15"/>
  <c r="E140" i="15"/>
  <c r="D140" i="15"/>
  <c r="C140" i="15"/>
  <c r="B140" i="15"/>
  <c r="CW139" i="15"/>
  <c r="CV139" i="15"/>
  <c r="CU139" i="15"/>
  <c r="CT139" i="15"/>
  <c r="CS139" i="15"/>
  <c r="CR139" i="15"/>
  <c r="CQ139" i="15"/>
  <c r="CP139" i="15"/>
  <c r="CO139" i="15"/>
  <c r="CN139" i="15"/>
  <c r="CM139" i="15"/>
  <c r="CL139" i="15"/>
  <c r="CK139" i="15"/>
  <c r="CJ139" i="15"/>
  <c r="CI139" i="15"/>
  <c r="CH139" i="15"/>
  <c r="CG139" i="15"/>
  <c r="CF139" i="15"/>
  <c r="CE139" i="15"/>
  <c r="CD139" i="15"/>
  <c r="CC139" i="15"/>
  <c r="CB139" i="15"/>
  <c r="CA139" i="15"/>
  <c r="BZ139" i="15"/>
  <c r="BY139" i="15"/>
  <c r="BX139" i="15"/>
  <c r="BW139" i="15"/>
  <c r="BV139" i="15"/>
  <c r="BU139" i="15"/>
  <c r="BT139" i="15"/>
  <c r="BS139" i="15"/>
  <c r="BR139" i="15"/>
  <c r="BQ139" i="15"/>
  <c r="BP139" i="15"/>
  <c r="BO139" i="15"/>
  <c r="BN139" i="15"/>
  <c r="BM139" i="15"/>
  <c r="BL139" i="15"/>
  <c r="BK139" i="15"/>
  <c r="BJ139" i="15"/>
  <c r="BI139" i="15"/>
  <c r="BH139" i="15"/>
  <c r="BG139" i="15"/>
  <c r="BF139" i="15"/>
  <c r="BE139" i="15"/>
  <c r="BD139" i="15"/>
  <c r="BC139" i="15"/>
  <c r="BB139" i="15"/>
  <c r="BA139" i="15"/>
  <c r="AZ139" i="15"/>
  <c r="AY139" i="15"/>
  <c r="AX139" i="15"/>
  <c r="AW139" i="15"/>
  <c r="AV139" i="15"/>
  <c r="AU139" i="15"/>
  <c r="AT139" i="15"/>
  <c r="AS139" i="15"/>
  <c r="AR139" i="15"/>
  <c r="AQ139" i="15"/>
  <c r="AP139" i="15"/>
  <c r="AO139" i="15"/>
  <c r="AN139" i="15"/>
  <c r="AM139" i="15"/>
  <c r="AL139" i="15"/>
  <c r="AK139" i="15"/>
  <c r="AJ139" i="15"/>
  <c r="AI139" i="15"/>
  <c r="AH139" i="15"/>
  <c r="AG139" i="15"/>
  <c r="AF139" i="15"/>
  <c r="AE139" i="15"/>
  <c r="AD139" i="15"/>
  <c r="AC139" i="15"/>
  <c r="AB139" i="15"/>
  <c r="AA139" i="15"/>
  <c r="Z139" i="15"/>
  <c r="Y139" i="15"/>
  <c r="X139" i="15"/>
  <c r="W139" i="15"/>
  <c r="V139" i="15"/>
  <c r="U139" i="15"/>
  <c r="T139" i="15"/>
  <c r="S139" i="15"/>
  <c r="R139" i="15"/>
  <c r="Q139" i="15"/>
  <c r="P139" i="15"/>
  <c r="O139" i="15"/>
  <c r="N139" i="15"/>
  <c r="M139" i="15"/>
  <c r="L139" i="15"/>
  <c r="K139" i="15"/>
  <c r="J139" i="15"/>
  <c r="I139" i="15"/>
  <c r="H139" i="15"/>
  <c r="G139" i="15"/>
  <c r="F139" i="15"/>
  <c r="E139" i="15"/>
  <c r="D139" i="15"/>
  <c r="C139" i="15"/>
  <c r="B139" i="15"/>
  <c r="CW137" i="15"/>
  <c r="CV137" i="15"/>
  <c r="CU137" i="15"/>
  <c r="CT137" i="15"/>
  <c r="CS137" i="15"/>
  <c r="CR137" i="15"/>
  <c r="CQ137" i="15"/>
  <c r="CP137" i="15"/>
  <c r="CO137" i="15"/>
  <c r="CN137" i="15"/>
  <c r="CM137" i="15"/>
  <c r="CL137" i="15"/>
  <c r="CK137" i="15"/>
  <c r="CJ137" i="15"/>
  <c r="CI137" i="15"/>
  <c r="CH137" i="15"/>
  <c r="CG137" i="15"/>
  <c r="CF137" i="15"/>
  <c r="CE137" i="15"/>
  <c r="CD137" i="15"/>
  <c r="CC137" i="15"/>
  <c r="CB137" i="15"/>
  <c r="CA137" i="15"/>
  <c r="BZ137" i="15"/>
  <c r="BY137" i="15"/>
  <c r="BX137" i="15"/>
  <c r="BW137" i="15"/>
  <c r="BV137" i="15"/>
  <c r="BU137" i="15"/>
  <c r="BT137" i="15"/>
  <c r="BS137" i="15"/>
  <c r="BR137" i="15"/>
  <c r="BQ137" i="15"/>
  <c r="BP137" i="15"/>
  <c r="BO137" i="15"/>
  <c r="BN137" i="15"/>
  <c r="BM137" i="15"/>
  <c r="BL137" i="15"/>
  <c r="BK137" i="15"/>
  <c r="BJ137" i="15"/>
  <c r="BI137" i="15"/>
  <c r="BH137" i="15"/>
  <c r="BG137" i="15"/>
  <c r="BF137" i="15"/>
  <c r="BE137" i="15"/>
  <c r="BD137" i="15"/>
  <c r="BC137" i="15"/>
  <c r="BB137" i="15"/>
  <c r="BA137" i="15"/>
  <c r="AZ137" i="15"/>
  <c r="AY137" i="15"/>
  <c r="AX137" i="15"/>
  <c r="AW137" i="15"/>
  <c r="AV137" i="15"/>
  <c r="AU137" i="15"/>
  <c r="AT137" i="15"/>
  <c r="AS137" i="15"/>
  <c r="AR137" i="15"/>
  <c r="AQ137" i="15"/>
  <c r="AP137" i="15"/>
  <c r="AO137" i="15"/>
  <c r="AN137" i="15"/>
  <c r="AM137" i="15"/>
  <c r="AL137" i="15"/>
  <c r="AK137" i="15"/>
  <c r="AJ137" i="15"/>
  <c r="AI137" i="15"/>
  <c r="AH137" i="15"/>
  <c r="AG137" i="15"/>
  <c r="AF137" i="15"/>
  <c r="AE137" i="15"/>
  <c r="AD137" i="15"/>
  <c r="AC137" i="15"/>
  <c r="AB137" i="15"/>
  <c r="AA137" i="15"/>
  <c r="Z137" i="15"/>
  <c r="Y137" i="15"/>
  <c r="X137" i="15"/>
  <c r="W137" i="15"/>
  <c r="V137" i="15"/>
  <c r="U137" i="15"/>
  <c r="T137" i="15"/>
  <c r="S137" i="15"/>
  <c r="R137" i="15"/>
  <c r="Q137" i="15"/>
  <c r="P137" i="15"/>
  <c r="O137" i="15"/>
  <c r="N137" i="15"/>
  <c r="M137" i="15"/>
  <c r="L137" i="15"/>
  <c r="K137" i="15"/>
  <c r="J137" i="15"/>
  <c r="I137" i="15"/>
  <c r="H137" i="15"/>
  <c r="G137" i="15"/>
  <c r="F137" i="15"/>
  <c r="E137" i="15"/>
  <c r="D137" i="15"/>
  <c r="C137" i="15"/>
  <c r="B137" i="15"/>
  <c r="CW136" i="15"/>
  <c r="CV136" i="15"/>
  <c r="CU136" i="15"/>
  <c r="CT136" i="15"/>
  <c r="CS136" i="15"/>
  <c r="CR136" i="15"/>
  <c r="CQ136" i="15"/>
  <c r="CP136" i="15"/>
  <c r="CO136" i="15"/>
  <c r="CN136" i="15"/>
  <c r="CM136" i="15"/>
  <c r="CL136" i="15"/>
  <c r="CK136" i="15"/>
  <c r="CJ136" i="15"/>
  <c r="CI136" i="15"/>
  <c r="CH136" i="15"/>
  <c r="CG136" i="15"/>
  <c r="CF136" i="15"/>
  <c r="CE136" i="15"/>
  <c r="CD136" i="15"/>
  <c r="CC136" i="15"/>
  <c r="CB136" i="15"/>
  <c r="CA136" i="15"/>
  <c r="BZ136" i="15"/>
  <c r="BY136" i="15"/>
  <c r="BX136" i="15"/>
  <c r="BW136" i="15"/>
  <c r="BV136" i="15"/>
  <c r="BU136" i="15"/>
  <c r="BT136" i="15"/>
  <c r="BS136" i="15"/>
  <c r="BR136" i="15"/>
  <c r="BQ136" i="15"/>
  <c r="BP136" i="15"/>
  <c r="BO136" i="15"/>
  <c r="BN136" i="15"/>
  <c r="BM136" i="15"/>
  <c r="BL136" i="15"/>
  <c r="BK136" i="15"/>
  <c r="BJ136" i="15"/>
  <c r="BI136" i="15"/>
  <c r="BH136" i="15"/>
  <c r="BG136" i="15"/>
  <c r="BF136" i="15"/>
  <c r="BE136" i="15"/>
  <c r="BD136" i="15"/>
  <c r="BC136" i="15"/>
  <c r="BB136" i="15"/>
  <c r="BA136" i="15"/>
  <c r="AZ136" i="15"/>
  <c r="AY136" i="15"/>
  <c r="AX136" i="15"/>
  <c r="AW136" i="15"/>
  <c r="AV136" i="15"/>
  <c r="AU136" i="15"/>
  <c r="AT136" i="15"/>
  <c r="AS136" i="15"/>
  <c r="AR136" i="15"/>
  <c r="AQ136" i="15"/>
  <c r="AP136" i="15"/>
  <c r="AO136" i="15"/>
  <c r="AN136" i="15"/>
  <c r="AM136" i="15"/>
  <c r="AL136" i="15"/>
  <c r="AK136" i="15"/>
  <c r="AJ136" i="15"/>
  <c r="AI136" i="15"/>
  <c r="AH136" i="15"/>
  <c r="AG136" i="15"/>
  <c r="AF136" i="15"/>
  <c r="AE136" i="15"/>
  <c r="AD136" i="15"/>
  <c r="AC136" i="15"/>
  <c r="AB136" i="15"/>
  <c r="AA136" i="15"/>
  <c r="Z136" i="15"/>
  <c r="Y136" i="15"/>
  <c r="X136" i="15"/>
  <c r="W136" i="15"/>
  <c r="V136" i="15"/>
  <c r="U136" i="15"/>
  <c r="T136" i="15"/>
  <c r="S136" i="15"/>
  <c r="R136" i="15"/>
  <c r="Q136" i="15"/>
  <c r="P136" i="15"/>
  <c r="O136" i="15"/>
  <c r="N136" i="15"/>
  <c r="M136" i="15"/>
  <c r="L136" i="15"/>
  <c r="K136" i="15"/>
  <c r="J136" i="15"/>
  <c r="I136" i="15"/>
  <c r="H136" i="15"/>
  <c r="G136" i="15"/>
  <c r="F136" i="15"/>
  <c r="E136" i="15"/>
  <c r="D136" i="15"/>
  <c r="C136" i="15"/>
  <c r="B136" i="15"/>
  <c r="CW135" i="15"/>
  <c r="CV135" i="15"/>
  <c r="CU135" i="15"/>
  <c r="CT135" i="15"/>
  <c r="CS135" i="15"/>
  <c r="CR135" i="15"/>
  <c r="CQ135" i="15"/>
  <c r="CP135" i="15"/>
  <c r="CO135" i="15"/>
  <c r="CN135" i="15"/>
  <c r="CM135" i="15"/>
  <c r="CL135" i="15"/>
  <c r="CK135" i="15"/>
  <c r="CJ135" i="15"/>
  <c r="CI135" i="15"/>
  <c r="CH135" i="15"/>
  <c r="CG135" i="15"/>
  <c r="CF135" i="15"/>
  <c r="CE135" i="15"/>
  <c r="CD135" i="15"/>
  <c r="CC135" i="15"/>
  <c r="CB135" i="15"/>
  <c r="CA135" i="15"/>
  <c r="BZ135" i="15"/>
  <c r="BY135" i="15"/>
  <c r="BX135" i="15"/>
  <c r="BW135" i="15"/>
  <c r="BV135" i="15"/>
  <c r="BU135" i="15"/>
  <c r="BT135" i="15"/>
  <c r="BS135" i="15"/>
  <c r="BR135" i="15"/>
  <c r="BQ135" i="15"/>
  <c r="BP135" i="15"/>
  <c r="BO135" i="15"/>
  <c r="BN135" i="15"/>
  <c r="BM135" i="15"/>
  <c r="BL135" i="15"/>
  <c r="BK135" i="15"/>
  <c r="BJ135" i="15"/>
  <c r="BI135" i="15"/>
  <c r="BH135" i="15"/>
  <c r="BG135" i="15"/>
  <c r="BF135" i="15"/>
  <c r="BE135" i="15"/>
  <c r="BD135" i="15"/>
  <c r="BC135" i="15"/>
  <c r="BB135" i="15"/>
  <c r="BA135" i="15"/>
  <c r="AZ135" i="15"/>
  <c r="AY135" i="15"/>
  <c r="AX135" i="15"/>
  <c r="AW135" i="15"/>
  <c r="AV135" i="15"/>
  <c r="AU135" i="15"/>
  <c r="AT135" i="15"/>
  <c r="AS135" i="15"/>
  <c r="AR135" i="15"/>
  <c r="AQ135" i="15"/>
  <c r="AP135" i="15"/>
  <c r="AO135" i="15"/>
  <c r="AN135" i="15"/>
  <c r="AM135" i="15"/>
  <c r="AL135" i="15"/>
  <c r="AK135" i="15"/>
  <c r="AJ135" i="15"/>
  <c r="AI135" i="15"/>
  <c r="AH135" i="15"/>
  <c r="AG135" i="15"/>
  <c r="AF135" i="15"/>
  <c r="AE135" i="15"/>
  <c r="AD135" i="15"/>
  <c r="AC135" i="15"/>
  <c r="AB135" i="15"/>
  <c r="AA135" i="15"/>
  <c r="Z135" i="15"/>
  <c r="Y135" i="15"/>
  <c r="X135" i="15"/>
  <c r="W135" i="15"/>
  <c r="V135" i="15"/>
  <c r="U135" i="15"/>
  <c r="T135" i="15"/>
  <c r="S135" i="15"/>
  <c r="R135" i="15"/>
  <c r="Q135" i="15"/>
  <c r="P135" i="15"/>
  <c r="O135" i="15"/>
  <c r="N135" i="15"/>
  <c r="M135" i="15"/>
  <c r="L135" i="15"/>
  <c r="K135" i="15"/>
  <c r="J135" i="15"/>
  <c r="I135" i="15"/>
  <c r="H135" i="15"/>
  <c r="G135" i="15"/>
  <c r="F135" i="15"/>
  <c r="E135" i="15"/>
  <c r="D135" i="15"/>
  <c r="C135" i="15"/>
  <c r="B135" i="15"/>
  <c r="CW134" i="15"/>
  <c r="CV134" i="15"/>
  <c r="CU134" i="15"/>
  <c r="CT134" i="15"/>
  <c r="CS134" i="15"/>
  <c r="CR134" i="15"/>
  <c r="CQ134" i="15"/>
  <c r="CP134" i="15"/>
  <c r="CO134" i="15"/>
  <c r="CN134" i="15"/>
  <c r="CM134" i="15"/>
  <c r="CL134" i="15"/>
  <c r="CK134" i="15"/>
  <c r="CJ134" i="15"/>
  <c r="CI134" i="15"/>
  <c r="CH134" i="15"/>
  <c r="CG134" i="15"/>
  <c r="CF134" i="15"/>
  <c r="CE134" i="15"/>
  <c r="CD134" i="15"/>
  <c r="CC134" i="15"/>
  <c r="CB134" i="15"/>
  <c r="CA134" i="15"/>
  <c r="BZ134" i="15"/>
  <c r="BY134" i="15"/>
  <c r="BX134" i="15"/>
  <c r="BW134" i="15"/>
  <c r="BV134" i="15"/>
  <c r="BU134" i="15"/>
  <c r="BT134" i="15"/>
  <c r="BS134" i="15"/>
  <c r="BR134" i="15"/>
  <c r="BQ134" i="15"/>
  <c r="BP134" i="15"/>
  <c r="BO134" i="15"/>
  <c r="BN134" i="15"/>
  <c r="BM134" i="15"/>
  <c r="BL134" i="15"/>
  <c r="BK134" i="15"/>
  <c r="BJ134" i="15"/>
  <c r="BI134" i="15"/>
  <c r="BH134" i="15"/>
  <c r="BG134" i="15"/>
  <c r="BF134" i="15"/>
  <c r="BE134" i="15"/>
  <c r="BD134" i="15"/>
  <c r="BC134" i="15"/>
  <c r="BB134" i="15"/>
  <c r="BA134" i="15"/>
  <c r="AZ134" i="15"/>
  <c r="AY134" i="15"/>
  <c r="AX134" i="15"/>
  <c r="AW134" i="15"/>
  <c r="AV134" i="15"/>
  <c r="AU134" i="15"/>
  <c r="AT134" i="15"/>
  <c r="AS134" i="15"/>
  <c r="AR134" i="15"/>
  <c r="AQ134" i="15"/>
  <c r="AP134" i="15"/>
  <c r="AO134" i="15"/>
  <c r="AN134" i="15"/>
  <c r="AM134" i="15"/>
  <c r="AL134" i="15"/>
  <c r="AK134" i="15"/>
  <c r="AJ134" i="15"/>
  <c r="AI134" i="15"/>
  <c r="AH134" i="15"/>
  <c r="AG134" i="15"/>
  <c r="AF134" i="15"/>
  <c r="AE134" i="15"/>
  <c r="AD134" i="15"/>
  <c r="AC134" i="15"/>
  <c r="AB134" i="15"/>
  <c r="AA134" i="15"/>
  <c r="Z134" i="15"/>
  <c r="Y134" i="15"/>
  <c r="X134" i="15"/>
  <c r="W134" i="15"/>
  <c r="V134" i="15"/>
  <c r="U134" i="15"/>
  <c r="T134" i="15"/>
  <c r="S134" i="15"/>
  <c r="R134" i="15"/>
  <c r="Q134" i="15"/>
  <c r="P134" i="15"/>
  <c r="O134" i="15"/>
  <c r="N134" i="15"/>
  <c r="M134" i="15"/>
  <c r="L134" i="15"/>
  <c r="K134" i="15"/>
  <c r="J134" i="15"/>
  <c r="I134" i="15"/>
  <c r="H134" i="15"/>
  <c r="G134" i="15"/>
  <c r="F134" i="15"/>
  <c r="E134" i="15"/>
  <c r="D134" i="15"/>
  <c r="C134" i="15"/>
  <c r="B134" i="15"/>
  <c r="CW133" i="15"/>
  <c r="CV133" i="15"/>
  <c r="CU133" i="15"/>
  <c r="CT133" i="15"/>
  <c r="CS133" i="15"/>
  <c r="CR133" i="15"/>
  <c r="CQ133" i="15"/>
  <c r="CP133" i="15"/>
  <c r="CO133" i="15"/>
  <c r="CN133" i="15"/>
  <c r="CM133" i="15"/>
  <c r="CL133" i="15"/>
  <c r="CK133" i="15"/>
  <c r="CJ133" i="15"/>
  <c r="CI133" i="15"/>
  <c r="CH133" i="15"/>
  <c r="CG133" i="15"/>
  <c r="CF133" i="15"/>
  <c r="CE133" i="15"/>
  <c r="CD133" i="15"/>
  <c r="CC133" i="15"/>
  <c r="CB133" i="15"/>
  <c r="CA133" i="15"/>
  <c r="BZ133" i="15"/>
  <c r="BY133" i="15"/>
  <c r="BX133" i="15"/>
  <c r="BW133" i="15"/>
  <c r="BV133" i="15"/>
  <c r="BU133" i="15"/>
  <c r="BT133" i="15"/>
  <c r="BS133" i="15"/>
  <c r="BR133" i="15"/>
  <c r="BQ133" i="15"/>
  <c r="BP133" i="15"/>
  <c r="BO133" i="15"/>
  <c r="BN133" i="15"/>
  <c r="BM133" i="15"/>
  <c r="BL133" i="15"/>
  <c r="BK133" i="15"/>
  <c r="BJ133" i="15"/>
  <c r="BI133" i="15"/>
  <c r="BH133" i="15"/>
  <c r="BG133" i="15"/>
  <c r="BF133" i="15"/>
  <c r="BE133" i="15"/>
  <c r="BD133" i="15"/>
  <c r="BC133" i="15"/>
  <c r="BB133" i="15"/>
  <c r="BA133" i="15"/>
  <c r="AZ133" i="15"/>
  <c r="AY133" i="15"/>
  <c r="AX133" i="15"/>
  <c r="AW133" i="15"/>
  <c r="AV133" i="15"/>
  <c r="AU133" i="15"/>
  <c r="AT133" i="15"/>
  <c r="AS133" i="15"/>
  <c r="AR133" i="15"/>
  <c r="AQ133" i="15"/>
  <c r="AP133" i="15"/>
  <c r="AO133" i="15"/>
  <c r="AN133" i="15"/>
  <c r="AM133" i="15"/>
  <c r="AL133" i="15"/>
  <c r="AK133" i="15"/>
  <c r="AJ133" i="15"/>
  <c r="AI133" i="15"/>
  <c r="AH133" i="15"/>
  <c r="AG133" i="15"/>
  <c r="AF133" i="15"/>
  <c r="AE133" i="15"/>
  <c r="AD133" i="15"/>
  <c r="AC133" i="15"/>
  <c r="AB133" i="15"/>
  <c r="AA133" i="15"/>
  <c r="Z133" i="15"/>
  <c r="Y133" i="15"/>
  <c r="X133" i="15"/>
  <c r="W133" i="15"/>
  <c r="V133" i="15"/>
  <c r="U133" i="15"/>
  <c r="T133" i="15"/>
  <c r="S133" i="15"/>
  <c r="R133" i="15"/>
  <c r="Q133" i="15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C133" i="15"/>
  <c r="B133" i="15"/>
  <c r="CW132" i="15"/>
  <c r="CV132" i="15"/>
  <c r="CU132" i="15"/>
  <c r="CT132" i="15"/>
  <c r="CS132" i="15"/>
  <c r="CR132" i="15"/>
  <c r="CQ132" i="15"/>
  <c r="CP132" i="15"/>
  <c r="CO132" i="15"/>
  <c r="CN132" i="15"/>
  <c r="CM132" i="15"/>
  <c r="CL132" i="15"/>
  <c r="CK132" i="15"/>
  <c r="CJ132" i="15"/>
  <c r="CI132" i="15"/>
  <c r="CH132" i="15"/>
  <c r="CG132" i="15"/>
  <c r="CF132" i="15"/>
  <c r="CE132" i="15"/>
  <c r="CD132" i="15"/>
  <c r="CC132" i="15"/>
  <c r="CB132" i="15"/>
  <c r="CA132" i="15"/>
  <c r="BZ132" i="15"/>
  <c r="BY132" i="15"/>
  <c r="BX132" i="15"/>
  <c r="BW132" i="15"/>
  <c r="BV132" i="15"/>
  <c r="BU132" i="15"/>
  <c r="BT132" i="15"/>
  <c r="BS132" i="15"/>
  <c r="BR132" i="15"/>
  <c r="BQ132" i="15"/>
  <c r="BP132" i="15"/>
  <c r="BO132" i="15"/>
  <c r="BN132" i="15"/>
  <c r="BM132" i="15"/>
  <c r="BL132" i="15"/>
  <c r="BK132" i="15"/>
  <c r="BJ132" i="15"/>
  <c r="BI132" i="15"/>
  <c r="BH132" i="15"/>
  <c r="BG132" i="15"/>
  <c r="BF132" i="15"/>
  <c r="BE132" i="15"/>
  <c r="BD132" i="15"/>
  <c r="BC132" i="15"/>
  <c r="BB132" i="15"/>
  <c r="BA132" i="15"/>
  <c r="AZ132" i="15"/>
  <c r="AY132" i="15"/>
  <c r="AX132" i="15"/>
  <c r="AW132" i="15"/>
  <c r="AV132" i="15"/>
  <c r="AU132" i="15"/>
  <c r="AT132" i="15"/>
  <c r="AS132" i="15"/>
  <c r="AR132" i="15"/>
  <c r="AQ132" i="15"/>
  <c r="AP132" i="15"/>
  <c r="AO132" i="15"/>
  <c r="AN132" i="15"/>
  <c r="AM132" i="15"/>
  <c r="AL132" i="15"/>
  <c r="AK132" i="15"/>
  <c r="AJ132" i="15"/>
  <c r="AI132" i="15"/>
  <c r="AH132" i="15"/>
  <c r="AG132" i="15"/>
  <c r="AF132" i="15"/>
  <c r="AE132" i="15"/>
  <c r="AD132" i="15"/>
  <c r="AC132" i="15"/>
  <c r="AB132" i="15"/>
  <c r="AA132" i="15"/>
  <c r="Z132" i="15"/>
  <c r="Y132" i="15"/>
  <c r="X132" i="15"/>
  <c r="W132" i="15"/>
  <c r="V132" i="15"/>
  <c r="U132" i="15"/>
  <c r="T132" i="15"/>
  <c r="S132" i="15"/>
  <c r="R132" i="15"/>
  <c r="Q132" i="15"/>
  <c r="P132" i="15"/>
  <c r="O132" i="15"/>
  <c r="N132" i="15"/>
  <c r="M132" i="15"/>
  <c r="L132" i="15"/>
  <c r="K132" i="15"/>
  <c r="J132" i="15"/>
  <c r="I132" i="15"/>
  <c r="H132" i="15"/>
  <c r="G132" i="15"/>
  <c r="F132" i="15"/>
  <c r="E132" i="15"/>
  <c r="D132" i="15"/>
  <c r="C132" i="15"/>
  <c r="B132" i="15"/>
  <c r="CW131" i="15"/>
  <c r="CV131" i="15"/>
  <c r="CU131" i="15"/>
  <c r="CT131" i="15"/>
  <c r="CS131" i="15"/>
  <c r="CR131" i="15"/>
  <c r="CQ131" i="15"/>
  <c r="CP131" i="15"/>
  <c r="CO131" i="15"/>
  <c r="CN131" i="15"/>
  <c r="CM131" i="15"/>
  <c r="CL131" i="15"/>
  <c r="CK131" i="15"/>
  <c r="CJ131" i="15"/>
  <c r="CI131" i="15"/>
  <c r="CH131" i="15"/>
  <c r="CG131" i="15"/>
  <c r="CF131" i="15"/>
  <c r="CE131" i="15"/>
  <c r="CD131" i="15"/>
  <c r="CC131" i="15"/>
  <c r="CB131" i="15"/>
  <c r="CA131" i="15"/>
  <c r="BZ131" i="15"/>
  <c r="BY131" i="15"/>
  <c r="BX131" i="15"/>
  <c r="BW131" i="15"/>
  <c r="BV131" i="15"/>
  <c r="BU131" i="15"/>
  <c r="BT131" i="15"/>
  <c r="BS131" i="15"/>
  <c r="BR131" i="15"/>
  <c r="BQ131" i="15"/>
  <c r="BP131" i="15"/>
  <c r="BO131" i="15"/>
  <c r="BN131" i="15"/>
  <c r="BM131" i="15"/>
  <c r="BL131" i="15"/>
  <c r="BK131" i="15"/>
  <c r="BJ131" i="15"/>
  <c r="BI131" i="15"/>
  <c r="BH131" i="15"/>
  <c r="BG131" i="15"/>
  <c r="BF131" i="15"/>
  <c r="BE131" i="15"/>
  <c r="BD131" i="15"/>
  <c r="BC131" i="15"/>
  <c r="BB131" i="15"/>
  <c r="BA131" i="15"/>
  <c r="AZ131" i="15"/>
  <c r="AY131" i="15"/>
  <c r="AX131" i="15"/>
  <c r="AW131" i="15"/>
  <c r="AV131" i="15"/>
  <c r="AU131" i="15"/>
  <c r="AT131" i="15"/>
  <c r="AS131" i="15"/>
  <c r="AR131" i="15"/>
  <c r="AQ131" i="15"/>
  <c r="AP131" i="15"/>
  <c r="AO131" i="15"/>
  <c r="AN131" i="15"/>
  <c r="AM131" i="15"/>
  <c r="AL131" i="15"/>
  <c r="AK131" i="15"/>
  <c r="AJ131" i="15"/>
  <c r="AI131" i="15"/>
  <c r="AH131" i="15"/>
  <c r="AG131" i="15"/>
  <c r="AF131" i="15"/>
  <c r="AE131" i="15"/>
  <c r="AD131" i="15"/>
  <c r="AC131" i="15"/>
  <c r="AB131" i="15"/>
  <c r="AA131" i="15"/>
  <c r="Z131" i="15"/>
  <c r="Y131" i="15"/>
  <c r="X131" i="15"/>
  <c r="W131" i="15"/>
  <c r="V131" i="15"/>
  <c r="U131" i="15"/>
  <c r="T131" i="15"/>
  <c r="S131" i="15"/>
  <c r="R131" i="15"/>
  <c r="Q131" i="15"/>
  <c r="P131" i="15"/>
  <c r="O131" i="15"/>
  <c r="N131" i="15"/>
  <c r="M131" i="15"/>
  <c r="L131" i="15"/>
  <c r="K131" i="15"/>
  <c r="J131" i="15"/>
  <c r="I131" i="15"/>
  <c r="H131" i="15"/>
  <c r="G131" i="15"/>
  <c r="F131" i="15"/>
  <c r="E131" i="15"/>
  <c r="D131" i="15"/>
  <c r="C131" i="15"/>
  <c r="B131" i="15"/>
  <c r="CW130" i="15"/>
  <c r="CV130" i="15"/>
  <c r="CU130" i="15"/>
  <c r="CT130" i="15"/>
  <c r="CS130" i="15"/>
  <c r="CR130" i="15"/>
  <c r="CQ130" i="15"/>
  <c r="CP130" i="15"/>
  <c r="CO130" i="15"/>
  <c r="CN130" i="15"/>
  <c r="CM130" i="15"/>
  <c r="CL130" i="15"/>
  <c r="CK130" i="15"/>
  <c r="CJ130" i="15"/>
  <c r="CI130" i="15"/>
  <c r="CH130" i="15"/>
  <c r="CG130" i="15"/>
  <c r="CF130" i="15"/>
  <c r="CE130" i="15"/>
  <c r="CD130" i="15"/>
  <c r="CC130" i="15"/>
  <c r="CB130" i="15"/>
  <c r="CA130" i="15"/>
  <c r="BZ130" i="15"/>
  <c r="BY130" i="15"/>
  <c r="BX130" i="15"/>
  <c r="BW130" i="15"/>
  <c r="BV130" i="15"/>
  <c r="BU130" i="15"/>
  <c r="BT130" i="15"/>
  <c r="BS130" i="15"/>
  <c r="BR130" i="15"/>
  <c r="BQ130" i="15"/>
  <c r="BP130" i="15"/>
  <c r="BO130" i="15"/>
  <c r="BN130" i="15"/>
  <c r="BM130" i="15"/>
  <c r="BL130" i="15"/>
  <c r="BK130" i="15"/>
  <c r="BJ130" i="15"/>
  <c r="BI130" i="15"/>
  <c r="BH130" i="15"/>
  <c r="BG130" i="15"/>
  <c r="BF130" i="15"/>
  <c r="BE130" i="15"/>
  <c r="BD130" i="15"/>
  <c r="BC130" i="15"/>
  <c r="BB130" i="15"/>
  <c r="BA130" i="15"/>
  <c r="AZ130" i="15"/>
  <c r="AY130" i="15"/>
  <c r="AX130" i="15"/>
  <c r="AW130" i="15"/>
  <c r="AV130" i="15"/>
  <c r="AU130" i="15"/>
  <c r="AT130" i="15"/>
  <c r="AS130" i="15"/>
  <c r="AR130" i="15"/>
  <c r="AQ130" i="15"/>
  <c r="AP130" i="15"/>
  <c r="AO130" i="15"/>
  <c r="AN130" i="15"/>
  <c r="AM130" i="15"/>
  <c r="AL130" i="15"/>
  <c r="AK130" i="15"/>
  <c r="AJ130" i="15"/>
  <c r="AI130" i="15"/>
  <c r="AH130" i="15"/>
  <c r="AG130" i="15"/>
  <c r="AF130" i="15"/>
  <c r="AE130" i="15"/>
  <c r="AD130" i="15"/>
  <c r="AC130" i="15"/>
  <c r="AB130" i="15"/>
  <c r="AA130" i="15"/>
  <c r="Z130" i="15"/>
  <c r="Y130" i="15"/>
  <c r="X130" i="15"/>
  <c r="W130" i="15"/>
  <c r="V130" i="15"/>
  <c r="U130" i="15"/>
  <c r="T130" i="15"/>
  <c r="S130" i="15"/>
  <c r="R130" i="15"/>
  <c r="Q130" i="15"/>
  <c r="P130" i="15"/>
  <c r="O130" i="15"/>
  <c r="N130" i="15"/>
  <c r="M130" i="15"/>
  <c r="L130" i="15"/>
  <c r="K130" i="15"/>
  <c r="J130" i="15"/>
  <c r="I130" i="15"/>
  <c r="H130" i="15"/>
  <c r="G130" i="15"/>
  <c r="F130" i="15"/>
  <c r="E130" i="15"/>
  <c r="D130" i="15"/>
  <c r="C130" i="15"/>
  <c r="B130" i="15"/>
  <c r="CW129" i="15"/>
  <c r="CV129" i="15"/>
  <c r="CU129" i="15"/>
  <c r="CT129" i="15"/>
  <c r="CS129" i="15"/>
  <c r="CR129" i="15"/>
  <c r="CQ129" i="15"/>
  <c r="CP129" i="15"/>
  <c r="CO129" i="15"/>
  <c r="CN129" i="15"/>
  <c r="CM129" i="15"/>
  <c r="CL129" i="15"/>
  <c r="CK129" i="15"/>
  <c r="CJ129" i="15"/>
  <c r="CI129" i="15"/>
  <c r="CH129" i="15"/>
  <c r="CG129" i="15"/>
  <c r="CF129" i="15"/>
  <c r="CE129" i="15"/>
  <c r="CD129" i="15"/>
  <c r="CC129" i="15"/>
  <c r="CB129" i="15"/>
  <c r="CA129" i="15"/>
  <c r="BZ129" i="15"/>
  <c r="BY129" i="15"/>
  <c r="BX129" i="15"/>
  <c r="BW129" i="15"/>
  <c r="BV129" i="15"/>
  <c r="BU129" i="15"/>
  <c r="BT129" i="15"/>
  <c r="BS129" i="15"/>
  <c r="BR129" i="15"/>
  <c r="BQ129" i="15"/>
  <c r="BP129" i="15"/>
  <c r="BO129" i="15"/>
  <c r="BN129" i="15"/>
  <c r="BM129" i="15"/>
  <c r="BL129" i="15"/>
  <c r="BK129" i="15"/>
  <c r="BJ129" i="15"/>
  <c r="BI129" i="15"/>
  <c r="BH129" i="15"/>
  <c r="BG129" i="15"/>
  <c r="BF129" i="15"/>
  <c r="BE129" i="15"/>
  <c r="BD129" i="15"/>
  <c r="BC129" i="15"/>
  <c r="BB129" i="15"/>
  <c r="BA129" i="15"/>
  <c r="AZ129" i="15"/>
  <c r="AY129" i="15"/>
  <c r="AX129" i="15"/>
  <c r="AW129" i="15"/>
  <c r="AV129" i="15"/>
  <c r="AU129" i="15"/>
  <c r="AT129" i="15"/>
  <c r="AS129" i="15"/>
  <c r="AR129" i="15"/>
  <c r="AQ129" i="15"/>
  <c r="AP129" i="15"/>
  <c r="AO129" i="15"/>
  <c r="AN129" i="15"/>
  <c r="AM129" i="15"/>
  <c r="AL129" i="15"/>
  <c r="AK129" i="15"/>
  <c r="AJ129" i="15"/>
  <c r="AI129" i="15"/>
  <c r="AH129" i="15"/>
  <c r="AG129" i="15"/>
  <c r="AF129" i="15"/>
  <c r="AE129" i="15"/>
  <c r="AD129" i="15"/>
  <c r="AC129" i="15"/>
  <c r="AB129" i="15"/>
  <c r="AA129" i="15"/>
  <c r="Z129" i="15"/>
  <c r="Y129" i="15"/>
  <c r="X129" i="15"/>
  <c r="W129" i="15"/>
  <c r="V129" i="15"/>
  <c r="U129" i="15"/>
  <c r="T129" i="15"/>
  <c r="S129" i="15"/>
  <c r="R129" i="15"/>
  <c r="Q129" i="15"/>
  <c r="P129" i="15"/>
  <c r="O129" i="15"/>
  <c r="N129" i="15"/>
  <c r="M129" i="15"/>
  <c r="L129" i="15"/>
  <c r="K129" i="15"/>
  <c r="J129" i="15"/>
  <c r="I129" i="15"/>
  <c r="H129" i="15"/>
  <c r="G129" i="15"/>
  <c r="F129" i="15"/>
  <c r="E129" i="15"/>
  <c r="D129" i="15"/>
  <c r="C129" i="15"/>
  <c r="B129" i="15"/>
  <c r="CW128" i="15"/>
  <c r="CV128" i="15"/>
  <c r="CU128" i="15"/>
  <c r="CT128" i="15"/>
  <c r="CS128" i="15"/>
  <c r="CR128" i="15"/>
  <c r="CQ128" i="15"/>
  <c r="CP128" i="15"/>
  <c r="CO128" i="15"/>
  <c r="CN128" i="15"/>
  <c r="CM128" i="15"/>
  <c r="CL128" i="15"/>
  <c r="CK128" i="15"/>
  <c r="CJ128" i="15"/>
  <c r="CI128" i="15"/>
  <c r="CH128" i="15"/>
  <c r="CG128" i="15"/>
  <c r="CF128" i="15"/>
  <c r="CE128" i="15"/>
  <c r="CD128" i="15"/>
  <c r="CC128" i="15"/>
  <c r="CB128" i="15"/>
  <c r="CA128" i="15"/>
  <c r="BZ128" i="15"/>
  <c r="BY128" i="15"/>
  <c r="BX128" i="15"/>
  <c r="BW128" i="15"/>
  <c r="BV128" i="15"/>
  <c r="BU128" i="15"/>
  <c r="BT128" i="15"/>
  <c r="BS128" i="15"/>
  <c r="BR128" i="15"/>
  <c r="BQ128" i="15"/>
  <c r="BP128" i="15"/>
  <c r="BO128" i="15"/>
  <c r="BN128" i="15"/>
  <c r="BM128" i="15"/>
  <c r="BL128" i="15"/>
  <c r="BK128" i="15"/>
  <c r="BJ128" i="15"/>
  <c r="BI128" i="15"/>
  <c r="BH128" i="15"/>
  <c r="BG128" i="15"/>
  <c r="BF128" i="15"/>
  <c r="BE128" i="15"/>
  <c r="BD128" i="15"/>
  <c r="BC128" i="15"/>
  <c r="BB128" i="15"/>
  <c r="BA128" i="15"/>
  <c r="AZ128" i="15"/>
  <c r="AY128" i="15"/>
  <c r="AX128" i="15"/>
  <c r="AW128" i="15"/>
  <c r="AV128" i="15"/>
  <c r="AU128" i="15"/>
  <c r="AT128" i="15"/>
  <c r="AS128" i="15"/>
  <c r="AR128" i="15"/>
  <c r="AQ128" i="15"/>
  <c r="AP128" i="15"/>
  <c r="AO128" i="15"/>
  <c r="AN128" i="15"/>
  <c r="AM128" i="15"/>
  <c r="AL128" i="15"/>
  <c r="AK128" i="15"/>
  <c r="AJ128" i="15"/>
  <c r="AI128" i="15"/>
  <c r="AH128" i="15"/>
  <c r="AG128" i="15"/>
  <c r="AF128" i="15"/>
  <c r="AE128" i="15"/>
  <c r="AD128" i="15"/>
  <c r="AC128" i="15"/>
  <c r="AB128" i="15"/>
  <c r="AA128" i="15"/>
  <c r="Z128" i="15"/>
  <c r="Y128" i="15"/>
  <c r="X128" i="15"/>
  <c r="W128" i="15"/>
  <c r="V128" i="15"/>
  <c r="U128" i="15"/>
  <c r="T128" i="15"/>
  <c r="S128" i="15"/>
  <c r="R128" i="15"/>
  <c r="Q128" i="15"/>
  <c r="P128" i="15"/>
  <c r="O128" i="15"/>
  <c r="N128" i="15"/>
  <c r="M128" i="15"/>
  <c r="L128" i="15"/>
  <c r="K128" i="15"/>
  <c r="J128" i="15"/>
  <c r="I128" i="15"/>
  <c r="H128" i="15"/>
  <c r="G128" i="15"/>
  <c r="F128" i="15"/>
  <c r="E128" i="15"/>
  <c r="D128" i="15"/>
  <c r="C128" i="15"/>
  <c r="B128" i="15"/>
  <c r="CW127" i="15"/>
  <c r="CV127" i="15"/>
  <c r="CU127" i="15"/>
  <c r="CT127" i="15"/>
  <c r="CS127" i="15"/>
  <c r="CR127" i="15"/>
  <c r="CQ127" i="15"/>
  <c r="CP127" i="15"/>
  <c r="CO127" i="15"/>
  <c r="CN127" i="15"/>
  <c r="CM127" i="15"/>
  <c r="CL127" i="15"/>
  <c r="CK127" i="15"/>
  <c r="CJ127" i="15"/>
  <c r="CI127" i="15"/>
  <c r="CH127" i="15"/>
  <c r="CG127" i="15"/>
  <c r="CF127" i="15"/>
  <c r="CE127" i="15"/>
  <c r="CD127" i="15"/>
  <c r="CC127" i="15"/>
  <c r="CB127" i="15"/>
  <c r="CA127" i="15"/>
  <c r="BZ127" i="15"/>
  <c r="BY127" i="15"/>
  <c r="BX127" i="15"/>
  <c r="BW127" i="15"/>
  <c r="BV127" i="15"/>
  <c r="BU127" i="15"/>
  <c r="BT127" i="15"/>
  <c r="BS127" i="15"/>
  <c r="BR127" i="15"/>
  <c r="BQ127" i="15"/>
  <c r="BP127" i="15"/>
  <c r="BO127" i="15"/>
  <c r="BN127" i="15"/>
  <c r="BM127" i="15"/>
  <c r="BL127" i="15"/>
  <c r="BK127" i="15"/>
  <c r="BJ127" i="15"/>
  <c r="BI127" i="15"/>
  <c r="BH127" i="15"/>
  <c r="BG127" i="15"/>
  <c r="BF127" i="15"/>
  <c r="BE127" i="15"/>
  <c r="BD127" i="15"/>
  <c r="BC127" i="15"/>
  <c r="BB127" i="15"/>
  <c r="BA127" i="15"/>
  <c r="AZ127" i="15"/>
  <c r="AY127" i="15"/>
  <c r="AX127" i="15"/>
  <c r="AW127" i="15"/>
  <c r="AV127" i="15"/>
  <c r="AU127" i="15"/>
  <c r="AT127" i="15"/>
  <c r="AS127" i="15"/>
  <c r="AR127" i="15"/>
  <c r="AQ127" i="15"/>
  <c r="AP127" i="15"/>
  <c r="AO127" i="15"/>
  <c r="AN127" i="15"/>
  <c r="AM127" i="15"/>
  <c r="AL127" i="15"/>
  <c r="AK127" i="15"/>
  <c r="AJ127" i="15"/>
  <c r="AI127" i="15"/>
  <c r="AH127" i="15"/>
  <c r="AG127" i="15"/>
  <c r="AF127" i="15"/>
  <c r="AE127" i="15"/>
  <c r="AD127" i="15"/>
  <c r="AC127" i="15"/>
  <c r="AB127" i="15"/>
  <c r="AA127" i="15"/>
  <c r="Z127" i="15"/>
  <c r="Y127" i="15"/>
  <c r="X127" i="15"/>
  <c r="W127" i="15"/>
  <c r="V127" i="15"/>
  <c r="U127" i="15"/>
  <c r="T127" i="15"/>
  <c r="S127" i="15"/>
  <c r="R127" i="15"/>
  <c r="Q127" i="15"/>
  <c r="P127" i="15"/>
  <c r="O127" i="15"/>
  <c r="N127" i="15"/>
  <c r="M127" i="15"/>
  <c r="L127" i="15"/>
  <c r="K127" i="15"/>
  <c r="J127" i="15"/>
  <c r="I127" i="15"/>
  <c r="H127" i="15"/>
  <c r="G127" i="15"/>
  <c r="F127" i="15"/>
  <c r="E127" i="15"/>
  <c r="D127" i="15"/>
  <c r="C127" i="15"/>
  <c r="B127" i="15"/>
  <c r="CW126" i="15"/>
  <c r="CV126" i="15"/>
  <c r="CU126" i="15"/>
  <c r="CT126" i="15"/>
  <c r="CS126" i="15"/>
  <c r="CR126" i="15"/>
  <c r="CQ126" i="15"/>
  <c r="CP126" i="15"/>
  <c r="CO126" i="15"/>
  <c r="CN126" i="15"/>
  <c r="CM126" i="15"/>
  <c r="CL126" i="15"/>
  <c r="CK126" i="15"/>
  <c r="CJ126" i="15"/>
  <c r="CI126" i="15"/>
  <c r="CH126" i="15"/>
  <c r="CG126" i="15"/>
  <c r="CF126" i="15"/>
  <c r="CE126" i="15"/>
  <c r="CD126" i="15"/>
  <c r="CC126" i="15"/>
  <c r="CB126" i="15"/>
  <c r="CA126" i="15"/>
  <c r="BZ126" i="15"/>
  <c r="BY126" i="15"/>
  <c r="BX126" i="15"/>
  <c r="BW126" i="15"/>
  <c r="BV126" i="15"/>
  <c r="BU126" i="15"/>
  <c r="BT126" i="15"/>
  <c r="BS126" i="15"/>
  <c r="BR126" i="15"/>
  <c r="BQ126" i="15"/>
  <c r="BP126" i="15"/>
  <c r="BO126" i="15"/>
  <c r="BN126" i="15"/>
  <c r="BM126" i="15"/>
  <c r="BL126" i="15"/>
  <c r="BK126" i="15"/>
  <c r="BJ126" i="15"/>
  <c r="BI126" i="15"/>
  <c r="BH126" i="15"/>
  <c r="BG126" i="15"/>
  <c r="BF126" i="15"/>
  <c r="BE126" i="15"/>
  <c r="BD126" i="15"/>
  <c r="BC126" i="15"/>
  <c r="BB126" i="15"/>
  <c r="BA126" i="15"/>
  <c r="AZ126" i="15"/>
  <c r="AY126" i="15"/>
  <c r="AX126" i="15"/>
  <c r="AW126" i="15"/>
  <c r="AV126" i="15"/>
  <c r="AU126" i="15"/>
  <c r="AT126" i="15"/>
  <c r="AS126" i="15"/>
  <c r="AR126" i="15"/>
  <c r="AQ126" i="15"/>
  <c r="AP126" i="15"/>
  <c r="AO126" i="15"/>
  <c r="AN126" i="15"/>
  <c r="AM126" i="15"/>
  <c r="AL126" i="15"/>
  <c r="AK126" i="15"/>
  <c r="AJ126" i="15"/>
  <c r="AI126" i="15"/>
  <c r="AH126" i="15"/>
  <c r="AG126" i="15"/>
  <c r="AF126" i="15"/>
  <c r="AE126" i="15"/>
  <c r="AD126" i="15"/>
  <c r="AC126" i="15"/>
  <c r="AB126" i="15"/>
  <c r="AA126" i="15"/>
  <c r="Z126" i="15"/>
  <c r="Y126" i="15"/>
  <c r="X126" i="15"/>
  <c r="W126" i="15"/>
  <c r="V126" i="15"/>
  <c r="U126" i="15"/>
  <c r="T126" i="15"/>
  <c r="S126" i="15"/>
  <c r="R126" i="15"/>
  <c r="Q126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C126" i="15"/>
  <c r="B126" i="15"/>
  <c r="CW125" i="15"/>
  <c r="CV125" i="15"/>
  <c r="CU125" i="15"/>
  <c r="CT125" i="15"/>
  <c r="CS125" i="15"/>
  <c r="CR125" i="15"/>
  <c r="CQ125" i="15"/>
  <c r="CP125" i="15"/>
  <c r="CO125" i="15"/>
  <c r="CN125" i="15"/>
  <c r="CM125" i="15"/>
  <c r="CL125" i="15"/>
  <c r="CK125" i="15"/>
  <c r="CJ125" i="15"/>
  <c r="CI125" i="15"/>
  <c r="CH125" i="15"/>
  <c r="CG125" i="15"/>
  <c r="CF125" i="15"/>
  <c r="CE125" i="15"/>
  <c r="CD125" i="15"/>
  <c r="CC125" i="15"/>
  <c r="CB125" i="15"/>
  <c r="CA125" i="15"/>
  <c r="BZ125" i="15"/>
  <c r="BY125" i="15"/>
  <c r="BX125" i="15"/>
  <c r="BW125" i="15"/>
  <c r="BV125" i="15"/>
  <c r="BU125" i="15"/>
  <c r="BT125" i="15"/>
  <c r="BS125" i="15"/>
  <c r="BR125" i="15"/>
  <c r="BQ125" i="15"/>
  <c r="BP125" i="15"/>
  <c r="BO125" i="15"/>
  <c r="BN125" i="15"/>
  <c r="BM125" i="15"/>
  <c r="BL125" i="15"/>
  <c r="BK125" i="15"/>
  <c r="BJ125" i="15"/>
  <c r="BI125" i="15"/>
  <c r="BH125" i="15"/>
  <c r="BG125" i="15"/>
  <c r="BF125" i="15"/>
  <c r="BE125" i="15"/>
  <c r="BD125" i="15"/>
  <c r="BC125" i="15"/>
  <c r="BB125" i="15"/>
  <c r="BA125" i="15"/>
  <c r="AZ125" i="15"/>
  <c r="AY125" i="15"/>
  <c r="AX125" i="15"/>
  <c r="AW125" i="15"/>
  <c r="AV125" i="15"/>
  <c r="AU125" i="15"/>
  <c r="AT125" i="15"/>
  <c r="AS125" i="15"/>
  <c r="AR125" i="15"/>
  <c r="AQ125" i="15"/>
  <c r="AP125" i="15"/>
  <c r="AO125" i="15"/>
  <c r="AN125" i="15"/>
  <c r="AM125" i="15"/>
  <c r="AL125" i="15"/>
  <c r="AK125" i="15"/>
  <c r="AJ125" i="15"/>
  <c r="AI125" i="15"/>
  <c r="AH125" i="15"/>
  <c r="AG125" i="15"/>
  <c r="AF125" i="15"/>
  <c r="AE125" i="15"/>
  <c r="AD125" i="15"/>
  <c r="AC125" i="15"/>
  <c r="AB125" i="15"/>
  <c r="AA125" i="15"/>
  <c r="Z125" i="15"/>
  <c r="Y125" i="15"/>
  <c r="X125" i="15"/>
  <c r="W125" i="15"/>
  <c r="V125" i="15"/>
  <c r="U125" i="15"/>
  <c r="T125" i="15"/>
  <c r="S125" i="15"/>
  <c r="R125" i="15"/>
  <c r="Q125" i="15"/>
  <c r="P125" i="15"/>
  <c r="O125" i="15"/>
  <c r="N125" i="15"/>
  <c r="M125" i="15"/>
  <c r="L125" i="15"/>
  <c r="K125" i="15"/>
  <c r="J125" i="15"/>
  <c r="I125" i="15"/>
  <c r="H125" i="15"/>
  <c r="G125" i="15"/>
  <c r="F125" i="15"/>
  <c r="E125" i="15"/>
  <c r="D125" i="15"/>
  <c r="C125" i="15"/>
  <c r="B125" i="15"/>
  <c r="CW124" i="15"/>
  <c r="CV124" i="15"/>
  <c r="CU124" i="15"/>
  <c r="CT124" i="15"/>
  <c r="CS124" i="15"/>
  <c r="CR124" i="15"/>
  <c r="CQ124" i="15"/>
  <c r="CP124" i="15"/>
  <c r="CO124" i="15"/>
  <c r="CN124" i="15"/>
  <c r="CM124" i="15"/>
  <c r="CL124" i="15"/>
  <c r="CK124" i="15"/>
  <c r="CJ124" i="15"/>
  <c r="CI124" i="15"/>
  <c r="CH124" i="15"/>
  <c r="CG124" i="15"/>
  <c r="CF124" i="15"/>
  <c r="CE124" i="15"/>
  <c r="CD124" i="15"/>
  <c r="CC124" i="15"/>
  <c r="CB124" i="15"/>
  <c r="CA124" i="15"/>
  <c r="BZ124" i="15"/>
  <c r="BY124" i="15"/>
  <c r="BX124" i="15"/>
  <c r="BW124" i="15"/>
  <c r="BV124" i="15"/>
  <c r="BU124" i="15"/>
  <c r="BT124" i="15"/>
  <c r="BS124" i="15"/>
  <c r="BR124" i="15"/>
  <c r="BQ124" i="15"/>
  <c r="BP124" i="15"/>
  <c r="BO124" i="15"/>
  <c r="BN124" i="15"/>
  <c r="BM124" i="15"/>
  <c r="BL124" i="15"/>
  <c r="BK124" i="15"/>
  <c r="BJ124" i="15"/>
  <c r="BI124" i="15"/>
  <c r="BH124" i="15"/>
  <c r="BG124" i="15"/>
  <c r="BF124" i="15"/>
  <c r="BE124" i="15"/>
  <c r="BD124" i="15"/>
  <c r="BC124" i="15"/>
  <c r="BB124" i="15"/>
  <c r="BA124" i="15"/>
  <c r="AZ124" i="15"/>
  <c r="AY124" i="15"/>
  <c r="AX124" i="15"/>
  <c r="AW124" i="15"/>
  <c r="AV124" i="15"/>
  <c r="AU124" i="15"/>
  <c r="AT124" i="15"/>
  <c r="AS124" i="15"/>
  <c r="AR124" i="15"/>
  <c r="AQ124" i="15"/>
  <c r="AP124" i="15"/>
  <c r="AO124" i="15"/>
  <c r="AN124" i="15"/>
  <c r="AM124" i="15"/>
  <c r="AL124" i="15"/>
  <c r="AK124" i="15"/>
  <c r="AJ124" i="15"/>
  <c r="AI124" i="15"/>
  <c r="AH124" i="15"/>
  <c r="AG124" i="15"/>
  <c r="AF124" i="15"/>
  <c r="AE124" i="15"/>
  <c r="AD124" i="15"/>
  <c r="AC124" i="15"/>
  <c r="AB124" i="15"/>
  <c r="AA124" i="15"/>
  <c r="Z124" i="15"/>
  <c r="Y124" i="15"/>
  <c r="X124" i="15"/>
  <c r="W124" i="15"/>
  <c r="V124" i="15"/>
  <c r="U124" i="15"/>
  <c r="T124" i="15"/>
  <c r="S124" i="15"/>
  <c r="R124" i="15"/>
  <c r="Q124" i="15"/>
  <c r="P124" i="15"/>
  <c r="O124" i="15"/>
  <c r="N124" i="15"/>
  <c r="M124" i="15"/>
  <c r="L124" i="15"/>
  <c r="K124" i="15"/>
  <c r="J124" i="15"/>
  <c r="I124" i="15"/>
  <c r="H124" i="15"/>
  <c r="G124" i="15"/>
  <c r="F124" i="15"/>
  <c r="E124" i="15"/>
  <c r="D124" i="15"/>
  <c r="C124" i="15"/>
  <c r="B124" i="15"/>
  <c r="CW123" i="15"/>
  <c r="CV123" i="15"/>
  <c r="CU123" i="15"/>
  <c r="CT123" i="15"/>
  <c r="CS123" i="15"/>
  <c r="CR123" i="15"/>
  <c r="CQ123" i="15"/>
  <c r="CP123" i="15"/>
  <c r="CO123" i="15"/>
  <c r="CN123" i="15"/>
  <c r="CM123" i="15"/>
  <c r="CL123" i="15"/>
  <c r="CK123" i="15"/>
  <c r="CJ123" i="15"/>
  <c r="CI123" i="15"/>
  <c r="CH123" i="15"/>
  <c r="CG123" i="15"/>
  <c r="CF123" i="15"/>
  <c r="CE123" i="15"/>
  <c r="CD123" i="15"/>
  <c r="CC123" i="15"/>
  <c r="CB123" i="15"/>
  <c r="CA123" i="15"/>
  <c r="BZ123" i="15"/>
  <c r="BY123" i="15"/>
  <c r="BX123" i="15"/>
  <c r="BW123" i="15"/>
  <c r="BV123" i="15"/>
  <c r="BU123" i="15"/>
  <c r="BT123" i="15"/>
  <c r="BS123" i="15"/>
  <c r="BR123" i="15"/>
  <c r="BQ123" i="15"/>
  <c r="BP123" i="15"/>
  <c r="BO123" i="15"/>
  <c r="BN123" i="15"/>
  <c r="BM123" i="15"/>
  <c r="BL123" i="15"/>
  <c r="BK123" i="15"/>
  <c r="BJ123" i="15"/>
  <c r="BI123" i="15"/>
  <c r="BH123" i="15"/>
  <c r="BG123" i="15"/>
  <c r="BF123" i="15"/>
  <c r="BE123" i="15"/>
  <c r="BD123" i="15"/>
  <c r="BC123" i="15"/>
  <c r="BB123" i="15"/>
  <c r="BA123" i="15"/>
  <c r="AZ123" i="15"/>
  <c r="AY123" i="15"/>
  <c r="AX123" i="15"/>
  <c r="AW123" i="15"/>
  <c r="AV123" i="15"/>
  <c r="AU123" i="15"/>
  <c r="AT123" i="15"/>
  <c r="AS123" i="15"/>
  <c r="AR123" i="15"/>
  <c r="AQ123" i="15"/>
  <c r="AP123" i="15"/>
  <c r="AO123" i="15"/>
  <c r="AN123" i="15"/>
  <c r="AM123" i="15"/>
  <c r="AL123" i="15"/>
  <c r="AK123" i="15"/>
  <c r="AJ123" i="15"/>
  <c r="AI123" i="15"/>
  <c r="AH123" i="15"/>
  <c r="AG123" i="15"/>
  <c r="AF123" i="15"/>
  <c r="AE123" i="15"/>
  <c r="AD123" i="15"/>
  <c r="AC123" i="15"/>
  <c r="AB123" i="15"/>
  <c r="AA123" i="15"/>
  <c r="Z123" i="15"/>
  <c r="Y123" i="15"/>
  <c r="X123" i="15"/>
  <c r="W123" i="15"/>
  <c r="V123" i="15"/>
  <c r="U123" i="15"/>
  <c r="T123" i="15"/>
  <c r="S123" i="15"/>
  <c r="R123" i="15"/>
  <c r="Q123" i="15"/>
  <c r="P123" i="15"/>
  <c r="O123" i="15"/>
  <c r="N123" i="15"/>
  <c r="M123" i="15"/>
  <c r="L123" i="15"/>
  <c r="K123" i="15"/>
  <c r="J123" i="15"/>
  <c r="I123" i="15"/>
  <c r="H123" i="15"/>
  <c r="G123" i="15"/>
  <c r="F123" i="15"/>
  <c r="E123" i="15"/>
  <c r="D123" i="15"/>
  <c r="C123" i="15"/>
  <c r="B123" i="15"/>
  <c r="CW122" i="15"/>
  <c r="CV122" i="15"/>
  <c r="CU122" i="15"/>
  <c r="CT122" i="15"/>
  <c r="CS122" i="15"/>
  <c r="CR122" i="15"/>
  <c r="CQ122" i="15"/>
  <c r="CP122" i="15"/>
  <c r="CO122" i="15"/>
  <c r="CN122" i="15"/>
  <c r="CM122" i="15"/>
  <c r="CL122" i="15"/>
  <c r="CK122" i="15"/>
  <c r="CJ122" i="15"/>
  <c r="CI122" i="15"/>
  <c r="CH122" i="15"/>
  <c r="CG122" i="15"/>
  <c r="CF122" i="15"/>
  <c r="CE122" i="15"/>
  <c r="CD122" i="15"/>
  <c r="CC122" i="15"/>
  <c r="CB122" i="15"/>
  <c r="CA122" i="15"/>
  <c r="BZ122" i="15"/>
  <c r="BY122" i="15"/>
  <c r="BX122" i="15"/>
  <c r="BW122" i="15"/>
  <c r="BV122" i="15"/>
  <c r="BU122" i="15"/>
  <c r="BT122" i="15"/>
  <c r="BS122" i="15"/>
  <c r="BR122" i="15"/>
  <c r="BQ122" i="15"/>
  <c r="BP122" i="15"/>
  <c r="BO122" i="15"/>
  <c r="BN122" i="15"/>
  <c r="BM122" i="15"/>
  <c r="BL122" i="15"/>
  <c r="BK122" i="15"/>
  <c r="BJ122" i="15"/>
  <c r="BI122" i="15"/>
  <c r="BH122" i="15"/>
  <c r="BG122" i="15"/>
  <c r="BF122" i="15"/>
  <c r="BE122" i="15"/>
  <c r="BD122" i="15"/>
  <c r="BC122" i="15"/>
  <c r="BB122" i="15"/>
  <c r="BA122" i="15"/>
  <c r="AZ122" i="15"/>
  <c r="AY122" i="15"/>
  <c r="AX122" i="15"/>
  <c r="AW122" i="15"/>
  <c r="AV122" i="15"/>
  <c r="AU122" i="15"/>
  <c r="AT122" i="15"/>
  <c r="AS122" i="15"/>
  <c r="AR122" i="15"/>
  <c r="AQ122" i="15"/>
  <c r="AP122" i="15"/>
  <c r="AO122" i="15"/>
  <c r="AN122" i="15"/>
  <c r="AM122" i="15"/>
  <c r="AL122" i="15"/>
  <c r="AK122" i="15"/>
  <c r="AJ122" i="15"/>
  <c r="AI122" i="15"/>
  <c r="AH122" i="15"/>
  <c r="AG122" i="15"/>
  <c r="AF122" i="15"/>
  <c r="AE122" i="15"/>
  <c r="AD122" i="15"/>
  <c r="AC122" i="15"/>
  <c r="AB122" i="15"/>
  <c r="AA122" i="15"/>
  <c r="Z122" i="15"/>
  <c r="Y122" i="15"/>
  <c r="X122" i="15"/>
  <c r="W122" i="15"/>
  <c r="V122" i="15"/>
  <c r="U122" i="15"/>
  <c r="T122" i="15"/>
  <c r="S122" i="15"/>
  <c r="R122" i="15"/>
  <c r="Q122" i="15"/>
  <c r="P122" i="15"/>
  <c r="O122" i="15"/>
  <c r="N122" i="15"/>
  <c r="M122" i="15"/>
  <c r="L122" i="15"/>
  <c r="K122" i="15"/>
  <c r="J122" i="15"/>
  <c r="I122" i="15"/>
  <c r="H122" i="15"/>
  <c r="G122" i="15"/>
  <c r="F122" i="15"/>
  <c r="E122" i="15"/>
  <c r="D122" i="15"/>
  <c r="C122" i="15"/>
  <c r="B122" i="15"/>
  <c r="CW121" i="15"/>
  <c r="CV121" i="15"/>
  <c r="CU121" i="15"/>
  <c r="CT121" i="15"/>
  <c r="CS121" i="15"/>
  <c r="CR121" i="15"/>
  <c r="CQ121" i="15"/>
  <c r="CP121" i="15"/>
  <c r="CO121" i="15"/>
  <c r="CN121" i="15"/>
  <c r="CM121" i="15"/>
  <c r="CL121" i="15"/>
  <c r="CK121" i="15"/>
  <c r="CJ121" i="15"/>
  <c r="CI121" i="15"/>
  <c r="CH121" i="15"/>
  <c r="CG121" i="15"/>
  <c r="CF121" i="15"/>
  <c r="CE121" i="15"/>
  <c r="CD121" i="15"/>
  <c r="CC121" i="15"/>
  <c r="CB121" i="15"/>
  <c r="CA121" i="15"/>
  <c r="BZ121" i="15"/>
  <c r="BY121" i="15"/>
  <c r="BX121" i="15"/>
  <c r="BW121" i="15"/>
  <c r="BV121" i="15"/>
  <c r="BU121" i="15"/>
  <c r="BT121" i="15"/>
  <c r="BS121" i="15"/>
  <c r="BR121" i="15"/>
  <c r="BQ121" i="15"/>
  <c r="BP121" i="15"/>
  <c r="BO121" i="15"/>
  <c r="BN121" i="15"/>
  <c r="BM121" i="15"/>
  <c r="BL121" i="15"/>
  <c r="BK121" i="15"/>
  <c r="BJ121" i="15"/>
  <c r="BI121" i="15"/>
  <c r="BH121" i="15"/>
  <c r="BG121" i="15"/>
  <c r="BF121" i="15"/>
  <c r="BE121" i="15"/>
  <c r="BD121" i="15"/>
  <c r="BC121" i="15"/>
  <c r="BB121" i="15"/>
  <c r="BA121" i="15"/>
  <c r="AZ121" i="15"/>
  <c r="AY121" i="15"/>
  <c r="AX121" i="15"/>
  <c r="AW121" i="15"/>
  <c r="AV121" i="15"/>
  <c r="AU121" i="15"/>
  <c r="AT121" i="15"/>
  <c r="AS121" i="15"/>
  <c r="AR121" i="15"/>
  <c r="AQ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C121" i="15"/>
  <c r="AB121" i="15"/>
  <c r="AA121" i="15"/>
  <c r="Z121" i="15"/>
  <c r="Y121" i="15"/>
  <c r="X121" i="15"/>
  <c r="W121" i="15"/>
  <c r="V121" i="15"/>
  <c r="U121" i="15"/>
  <c r="T121" i="15"/>
  <c r="S121" i="15"/>
  <c r="R121" i="15"/>
  <c r="Q121" i="15"/>
  <c r="P121" i="15"/>
  <c r="O121" i="15"/>
  <c r="N121" i="15"/>
  <c r="M121" i="15"/>
  <c r="L121" i="15"/>
  <c r="K121" i="15"/>
  <c r="J121" i="15"/>
  <c r="I121" i="15"/>
  <c r="H121" i="15"/>
  <c r="G121" i="15"/>
  <c r="F121" i="15"/>
  <c r="E121" i="15"/>
  <c r="D121" i="15"/>
  <c r="C121" i="15"/>
  <c r="B121" i="15"/>
  <c r="CW120" i="15"/>
  <c r="CV120" i="15"/>
  <c r="CU120" i="15"/>
  <c r="CT120" i="15"/>
  <c r="CS120" i="15"/>
  <c r="CR120" i="15"/>
  <c r="CQ120" i="15"/>
  <c r="CP120" i="15"/>
  <c r="CO120" i="15"/>
  <c r="CN120" i="15"/>
  <c r="CM120" i="15"/>
  <c r="CL120" i="15"/>
  <c r="CK120" i="15"/>
  <c r="CJ120" i="15"/>
  <c r="CI120" i="15"/>
  <c r="CH120" i="15"/>
  <c r="CG120" i="15"/>
  <c r="CF120" i="15"/>
  <c r="CE120" i="15"/>
  <c r="CD120" i="15"/>
  <c r="CC120" i="15"/>
  <c r="CB120" i="15"/>
  <c r="CA120" i="15"/>
  <c r="BZ120" i="15"/>
  <c r="BY120" i="15"/>
  <c r="BX120" i="15"/>
  <c r="BW120" i="15"/>
  <c r="BV120" i="15"/>
  <c r="BU120" i="15"/>
  <c r="BT120" i="15"/>
  <c r="BS120" i="15"/>
  <c r="BR120" i="15"/>
  <c r="BQ120" i="15"/>
  <c r="BP120" i="15"/>
  <c r="BO120" i="15"/>
  <c r="BN120" i="15"/>
  <c r="BM120" i="15"/>
  <c r="BL120" i="15"/>
  <c r="BK120" i="15"/>
  <c r="BJ120" i="15"/>
  <c r="BI120" i="15"/>
  <c r="BH120" i="15"/>
  <c r="BG120" i="15"/>
  <c r="BF120" i="15"/>
  <c r="BE120" i="15"/>
  <c r="BD120" i="15"/>
  <c r="BC120" i="15"/>
  <c r="BB120" i="15"/>
  <c r="BA120" i="15"/>
  <c r="AZ120" i="15"/>
  <c r="AY120" i="15"/>
  <c r="AX120" i="15"/>
  <c r="AW120" i="15"/>
  <c r="AV120" i="15"/>
  <c r="AU120" i="15"/>
  <c r="AT120" i="15"/>
  <c r="AS120" i="15"/>
  <c r="AR120" i="15"/>
  <c r="AQ120" i="15"/>
  <c r="AP120" i="15"/>
  <c r="AO120" i="15"/>
  <c r="AN120" i="15"/>
  <c r="AM120" i="15"/>
  <c r="AL120" i="15"/>
  <c r="AK120" i="15"/>
  <c r="AJ120" i="15"/>
  <c r="AI120" i="15"/>
  <c r="AH120" i="15"/>
  <c r="AG120" i="15"/>
  <c r="AF120" i="15"/>
  <c r="AE120" i="15"/>
  <c r="AD120" i="15"/>
  <c r="AC120" i="15"/>
  <c r="AB120" i="15"/>
  <c r="AA120" i="15"/>
  <c r="Z120" i="15"/>
  <c r="Y120" i="15"/>
  <c r="X120" i="15"/>
  <c r="W120" i="15"/>
  <c r="V120" i="15"/>
  <c r="U120" i="15"/>
  <c r="T120" i="15"/>
  <c r="S120" i="15"/>
  <c r="R120" i="15"/>
  <c r="Q120" i="15"/>
  <c r="P120" i="15"/>
  <c r="O120" i="15"/>
  <c r="N120" i="15"/>
  <c r="M120" i="15"/>
  <c r="L120" i="15"/>
  <c r="K120" i="15"/>
  <c r="J120" i="15"/>
  <c r="I120" i="15"/>
  <c r="H120" i="15"/>
  <c r="G120" i="15"/>
  <c r="F120" i="15"/>
  <c r="E120" i="15"/>
  <c r="D120" i="15"/>
  <c r="C120" i="15"/>
  <c r="B120" i="15"/>
  <c r="CW119" i="15"/>
  <c r="CV119" i="15"/>
  <c r="CU119" i="15"/>
  <c r="CT119" i="15"/>
  <c r="CS119" i="15"/>
  <c r="CR119" i="15"/>
  <c r="CQ119" i="15"/>
  <c r="CP119" i="15"/>
  <c r="CO119" i="15"/>
  <c r="CN119" i="15"/>
  <c r="CM119" i="15"/>
  <c r="CL119" i="15"/>
  <c r="CK119" i="15"/>
  <c r="CJ119" i="15"/>
  <c r="CI119" i="15"/>
  <c r="CH119" i="15"/>
  <c r="CG119" i="15"/>
  <c r="CF119" i="15"/>
  <c r="CE119" i="15"/>
  <c r="CD119" i="15"/>
  <c r="CC119" i="15"/>
  <c r="CB119" i="15"/>
  <c r="CA119" i="15"/>
  <c r="BZ119" i="15"/>
  <c r="BY119" i="15"/>
  <c r="BX119" i="15"/>
  <c r="BW119" i="15"/>
  <c r="BV119" i="15"/>
  <c r="BU119" i="15"/>
  <c r="BT119" i="15"/>
  <c r="BS119" i="15"/>
  <c r="BR119" i="15"/>
  <c r="BQ119" i="15"/>
  <c r="BP119" i="15"/>
  <c r="BO119" i="15"/>
  <c r="BN119" i="15"/>
  <c r="BM119" i="15"/>
  <c r="BL119" i="15"/>
  <c r="BK119" i="15"/>
  <c r="BJ119" i="15"/>
  <c r="BI119" i="15"/>
  <c r="BH119" i="15"/>
  <c r="BG119" i="15"/>
  <c r="BF119" i="15"/>
  <c r="BE119" i="15"/>
  <c r="BD119" i="15"/>
  <c r="BC119" i="15"/>
  <c r="BB119" i="15"/>
  <c r="BA119" i="15"/>
  <c r="AZ119" i="15"/>
  <c r="AY119" i="15"/>
  <c r="AX119" i="15"/>
  <c r="AW119" i="15"/>
  <c r="AV119" i="15"/>
  <c r="AU119" i="15"/>
  <c r="AT119" i="15"/>
  <c r="AS119" i="15"/>
  <c r="AR119" i="15"/>
  <c r="AQ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C119" i="15"/>
  <c r="AB119" i="15"/>
  <c r="AA119" i="15"/>
  <c r="Z119" i="15"/>
  <c r="Y119" i="15"/>
  <c r="X119" i="15"/>
  <c r="W119" i="15"/>
  <c r="V119" i="15"/>
  <c r="U119" i="15"/>
  <c r="T119" i="15"/>
  <c r="S119" i="15"/>
  <c r="R119" i="15"/>
  <c r="Q119" i="15"/>
  <c r="P119" i="15"/>
  <c r="O119" i="15"/>
  <c r="N119" i="15"/>
  <c r="M119" i="15"/>
  <c r="L119" i="15"/>
  <c r="K119" i="15"/>
  <c r="J119" i="15"/>
  <c r="I119" i="15"/>
  <c r="H119" i="15"/>
  <c r="G119" i="15"/>
  <c r="F119" i="15"/>
  <c r="E119" i="15"/>
  <c r="D119" i="15"/>
  <c r="C119" i="15"/>
  <c r="B119" i="15"/>
  <c r="CW118" i="15"/>
  <c r="CV118" i="15"/>
  <c r="CU118" i="15"/>
  <c r="CT118" i="15"/>
  <c r="CS118" i="15"/>
  <c r="CR118" i="15"/>
  <c r="CQ118" i="15"/>
  <c r="CP118" i="15"/>
  <c r="CO118" i="15"/>
  <c r="CN118" i="15"/>
  <c r="CM118" i="15"/>
  <c r="CL118" i="15"/>
  <c r="CK118" i="15"/>
  <c r="CJ118" i="15"/>
  <c r="CI118" i="15"/>
  <c r="CH118" i="15"/>
  <c r="CG118" i="15"/>
  <c r="CF118" i="15"/>
  <c r="CE118" i="15"/>
  <c r="CD118" i="15"/>
  <c r="CC118" i="15"/>
  <c r="CB118" i="15"/>
  <c r="CA118" i="15"/>
  <c r="BZ118" i="15"/>
  <c r="BY118" i="15"/>
  <c r="BX118" i="15"/>
  <c r="BW118" i="15"/>
  <c r="BV118" i="15"/>
  <c r="BU118" i="15"/>
  <c r="BT118" i="15"/>
  <c r="BS118" i="15"/>
  <c r="BR118" i="15"/>
  <c r="BQ118" i="15"/>
  <c r="BP118" i="15"/>
  <c r="BO118" i="15"/>
  <c r="BN118" i="15"/>
  <c r="BM118" i="15"/>
  <c r="BL118" i="15"/>
  <c r="BK118" i="15"/>
  <c r="BJ118" i="15"/>
  <c r="BI118" i="15"/>
  <c r="BH118" i="15"/>
  <c r="BG118" i="15"/>
  <c r="BF118" i="15"/>
  <c r="BE118" i="15"/>
  <c r="BD118" i="15"/>
  <c r="BC118" i="15"/>
  <c r="BB118" i="15"/>
  <c r="BA118" i="15"/>
  <c r="AZ118" i="15"/>
  <c r="AY118" i="15"/>
  <c r="AX118" i="15"/>
  <c r="AW118" i="15"/>
  <c r="AV118" i="15"/>
  <c r="AU118" i="15"/>
  <c r="AT118" i="15"/>
  <c r="AS118" i="15"/>
  <c r="AR118" i="15"/>
  <c r="AQ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J118" i="15"/>
  <c r="I118" i="15"/>
  <c r="H118" i="15"/>
  <c r="G118" i="15"/>
  <c r="F118" i="15"/>
  <c r="E118" i="15"/>
  <c r="D118" i="15"/>
  <c r="C118" i="15"/>
  <c r="B118" i="15"/>
  <c r="CW117" i="15"/>
  <c r="CV117" i="15"/>
  <c r="CU117" i="15"/>
  <c r="CT117" i="15"/>
  <c r="CS117" i="15"/>
  <c r="CR117" i="15"/>
  <c r="CQ117" i="15"/>
  <c r="CP117" i="15"/>
  <c r="CO117" i="15"/>
  <c r="CN117" i="15"/>
  <c r="CM117" i="15"/>
  <c r="CL117" i="15"/>
  <c r="CK117" i="15"/>
  <c r="CJ117" i="15"/>
  <c r="CI117" i="15"/>
  <c r="CH117" i="15"/>
  <c r="CG117" i="15"/>
  <c r="CF117" i="15"/>
  <c r="CE117" i="15"/>
  <c r="CD117" i="15"/>
  <c r="CC117" i="15"/>
  <c r="CB117" i="15"/>
  <c r="CA117" i="15"/>
  <c r="BZ117" i="15"/>
  <c r="BY117" i="15"/>
  <c r="BX117" i="15"/>
  <c r="BW117" i="15"/>
  <c r="BV117" i="15"/>
  <c r="BU117" i="15"/>
  <c r="BT117" i="15"/>
  <c r="BS117" i="15"/>
  <c r="BR117" i="15"/>
  <c r="BQ117" i="15"/>
  <c r="BP117" i="15"/>
  <c r="BO117" i="15"/>
  <c r="BN117" i="15"/>
  <c r="BM117" i="15"/>
  <c r="BL117" i="15"/>
  <c r="BK117" i="15"/>
  <c r="BJ117" i="15"/>
  <c r="BI117" i="15"/>
  <c r="BH117" i="15"/>
  <c r="BG117" i="15"/>
  <c r="BF117" i="15"/>
  <c r="BE117" i="15"/>
  <c r="BD117" i="15"/>
  <c r="BC117" i="15"/>
  <c r="BB117" i="15"/>
  <c r="BA117" i="15"/>
  <c r="AZ117" i="15"/>
  <c r="AY117" i="15"/>
  <c r="AX117" i="15"/>
  <c r="AW117" i="15"/>
  <c r="AV117" i="15"/>
  <c r="AU117" i="15"/>
  <c r="AT117" i="15"/>
  <c r="AS117" i="15"/>
  <c r="AR117" i="15"/>
  <c r="AQ117" i="15"/>
  <c r="AP117" i="15"/>
  <c r="AO117" i="15"/>
  <c r="AN117" i="15"/>
  <c r="AM117" i="15"/>
  <c r="AL117" i="15"/>
  <c r="AK117" i="15"/>
  <c r="AJ117" i="15"/>
  <c r="AI117" i="15"/>
  <c r="AH117" i="15"/>
  <c r="AG117" i="15"/>
  <c r="AF117" i="15"/>
  <c r="AE117" i="15"/>
  <c r="AD117" i="15"/>
  <c r="AC117" i="15"/>
  <c r="AB117" i="15"/>
  <c r="AA117" i="15"/>
  <c r="Z117" i="15"/>
  <c r="Y117" i="15"/>
  <c r="X117" i="15"/>
  <c r="W117" i="15"/>
  <c r="V117" i="15"/>
  <c r="U117" i="15"/>
  <c r="T117" i="15"/>
  <c r="S117" i="15"/>
  <c r="R117" i="15"/>
  <c r="Q117" i="15"/>
  <c r="P117" i="15"/>
  <c r="O117" i="15"/>
  <c r="N117" i="15"/>
  <c r="M117" i="15"/>
  <c r="L117" i="15"/>
  <c r="K117" i="15"/>
  <c r="J117" i="15"/>
  <c r="I117" i="15"/>
  <c r="H117" i="15"/>
  <c r="G117" i="15"/>
  <c r="F117" i="15"/>
  <c r="E117" i="15"/>
  <c r="D117" i="15"/>
  <c r="C117" i="15"/>
  <c r="B117" i="15"/>
  <c r="CW116" i="15"/>
  <c r="CV116" i="15"/>
  <c r="CU116" i="15"/>
  <c r="CT116" i="15"/>
  <c r="CS116" i="15"/>
  <c r="CR116" i="15"/>
  <c r="CQ116" i="15"/>
  <c r="CP116" i="15"/>
  <c r="CO116" i="15"/>
  <c r="CN116" i="15"/>
  <c r="CM116" i="15"/>
  <c r="CL116" i="15"/>
  <c r="CK116" i="15"/>
  <c r="CJ116" i="15"/>
  <c r="CI116" i="15"/>
  <c r="CH116" i="15"/>
  <c r="CG116" i="15"/>
  <c r="CF116" i="15"/>
  <c r="CE116" i="15"/>
  <c r="CD116" i="15"/>
  <c r="CC116" i="15"/>
  <c r="CB116" i="15"/>
  <c r="CA116" i="15"/>
  <c r="BZ116" i="15"/>
  <c r="BY116" i="15"/>
  <c r="BX116" i="15"/>
  <c r="BW116" i="15"/>
  <c r="BV116" i="15"/>
  <c r="BU116" i="15"/>
  <c r="BT116" i="15"/>
  <c r="BS116" i="15"/>
  <c r="BR116" i="15"/>
  <c r="BQ116" i="15"/>
  <c r="BP116" i="15"/>
  <c r="BO116" i="15"/>
  <c r="BN116" i="15"/>
  <c r="BM116" i="15"/>
  <c r="BL116" i="15"/>
  <c r="BK116" i="15"/>
  <c r="BJ116" i="15"/>
  <c r="BI116" i="15"/>
  <c r="BH116" i="15"/>
  <c r="BG116" i="15"/>
  <c r="BF116" i="15"/>
  <c r="BE116" i="15"/>
  <c r="BD116" i="15"/>
  <c r="BC116" i="15"/>
  <c r="BB116" i="15"/>
  <c r="BA116" i="15"/>
  <c r="AZ116" i="15"/>
  <c r="AY116" i="15"/>
  <c r="AX116" i="15"/>
  <c r="AW116" i="15"/>
  <c r="AV116" i="15"/>
  <c r="AU116" i="15"/>
  <c r="AT116" i="15"/>
  <c r="AS116" i="15"/>
  <c r="AR116" i="15"/>
  <c r="AQ116" i="15"/>
  <c r="AP116" i="15"/>
  <c r="AO116" i="15"/>
  <c r="AN116" i="15"/>
  <c r="AM116" i="15"/>
  <c r="AL116" i="15"/>
  <c r="AK116" i="15"/>
  <c r="AJ116" i="15"/>
  <c r="AI116" i="15"/>
  <c r="AH116" i="15"/>
  <c r="AG116" i="15"/>
  <c r="AF116" i="15"/>
  <c r="AE116" i="15"/>
  <c r="AD116" i="15"/>
  <c r="AC116" i="15"/>
  <c r="AB116" i="15"/>
  <c r="AA116" i="15"/>
  <c r="Z116" i="15"/>
  <c r="Y116" i="15"/>
  <c r="X116" i="15"/>
  <c r="W116" i="15"/>
  <c r="V116" i="15"/>
  <c r="U116" i="15"/>
  <c r="T116" i="15"/>
  <c r="S116" i="15"/>
  <c r="R116" i="15"/>
  <c r="Q116" i="15"/>
  <c r="P116" i="15"/>
  <c r="O116" i="15"/>
  <c r="N116" i="15"/>
  <c r="M116" i="15"/>
  <c r="L116" i="15"/>
  <c r="K116" i="15"/>
  <c r="J116" i="15"/>
  <c r="I116" i="15"/>
  <c r="H116" i="15"/>
  <c r="G116" i="15"/>
  <c r="F116" i="15"/>
  <c r="E116" i="15"/>
  <c r="D116" i="15"/>
  <c r="C116" i="15"/>
  <c r="B116" i="15"/>
  <c r="CW115" i="15"/>
  <c r="CV115" i="15"/>
  <c r="CU115" i="15"/>
  <c r="CT115" i="15"/>
  <c r="CS115" i="15"/>
  <c r="CR115" i="15"/>
  <c r="CQ115" i="15"/>
  <c r="CP115" i="15"/>
  <c r="CO115" i="15"/>
  <c r="CN115" i="15"/>
  <c r="CM115" i="15"/>
  <c r="CL115" i="15"/>
  <c r="CK115" i="15"/>
  <c r="CJ115" i="15"/>
  <c r="CI115" i="15"/>
  <c r="CH115" i="15"/>
  <c r="CG115" i="15"/>
  <c r="CF115" i="15"/>
  <c r="CE115" i="15"/>
  <c r="CD115" i="15"/>
  <c r="CC115" i="15"/>
  <c r="CB115" i="15"/>
  <c r="CA115" i="15"/>
  <c r="BZ115" i="15"/>
  <c r="BY115" i="15"/>
  <c r="BX115" i="15"/>
  <c r="BW115" i="15"/>
  <c r="BV115" i="15"/>
  <c r="BU115" i="15"/>
  <c r="BT115" i="15"/>
  <c r="BS115" i="15"/>
  <c r="BR115" i="15"/>
  <c r="BQ115" i="15"/>
  <c r="BP115" i="15"/>
  <c r="BO115" i="15"/>
  <c r="BN115" i="15"/>
  <c r="BM115" i="15"/>
  <c r="BL115" i="15"/>
  <c r="BK115" i="15"/>
  <c r="BJ115" i="15"/>
  <c r="BI115" i="15"/>
  <c r="BH115" i="15"/>
  <c r="BG115" i="15"/>
  <c r="BF115" i="15"/>
  <c r="BE115" i="15"/>
  <c r="BD115" i="15"/>
  <c r="BC115" i="15"/>
  <c r="BB115" i="15"/>
  <c r="BA115" i="15"/>
  <c r="AZ115" i="15"/>
  <c r="AY115" i="15"/>
  <c r="AX115" i="15"/>
  <c r="AW115" i="15"/>
  <c r="AV115" i="15"/>
  <c r="AU115" i="15"/>
  <c r="AT115" i="15"/>
  <c r="AS115" i="15"/>
  <c r="AR115" i="15"/>
  <c r="AQ115" i="15"/>
  <c r="AP115" i="15"/>
  <c r="AO115" i="15"/>
  <c r="AN115" i="15"/>
  <c r="AM115" i="15"/>
  <c r="AL115" i="15"/>
  <c r="AK115" i="15"/>
  <c r="AJ115" i="15"/>
  <c r="AI115" i="15"/>
  <c r="AH115" i="15"/>
  <c r="AG115" i="15"/>
  <c r="AF115" i="15"/>
  <c r="AE115" i="15"/>
  <c r="AD115" i="15"/>
  <c r="AC115" i="15"/>
  <c r="AB115" i="15"/>
  <c r="AA115" i="15"/>
  <c r="Z115" i="15"/>
  <c r="Y115" i="15"/>
  <c r="X115" i="15"/>
  <c r="W115" i="15"/>
  <c r="V115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I115" i="15"/>
  <c r="H115" i="15"/>
  <c r="G115" i="15"/>
  <c r="F115" i="15"/>
  <c r="E115" i="15"/>
  <c r="D115" i="15"/>
  <c r="C115" i="15"/>
  <c r="B115" i="15"/>
  <c r="CW114" i="15"/>
  <c r="CV114" i="15"/>
  <c r="CU114" i="15"/>
  <c r="CT114" i="15"/>
  <c r="CS114" i="15"/>
  <c r="CR114" i="15"/>
  <c r="CQ114" i="15"/>
  <c r="CP114" i="15"/>
  <c r="CO114" i="15"/>
  <c r="CN114" i="15"/>
  <c r="CM114" i="15"/>
  <c r="CL114" i="15"/>
  <c r="CK114" i="15"/>
  <c r="CJ114" i="15"/>
  <c r="CI114" i="15"/>
  <c r="CH114" i="15"/>
  <c r="CG114" i="15"/>
  <c r="CF114" i="15"/>
  <c r="CE114" i="15"/>
  <c r="CD114" i="15"/>
  <c r="CC114" i="15"/>
  <c r="CB114" i="15"/>
  <c r="CA114" i="15"/>
  <c r="BZ114" i="15"/>
  <c r="BY114" i="15"/>
  <c r="BX114" i="15"/>
  <c r="BW114" i="15"/>
  <c r="BV114" i="15"/>
  <c r="BU114" i="15"/>
  <c r="BT114" i="15"/>
  <c r="BS114" i="15"/>
  <c r="BR114" i="15"/>
  <c r="BQ114" i="15"/>
  <c r="BP114" i="15"/>
  <c r="BO114" i="15"/>
  <c r="BN114" i="15"/>
  <c r="BM114" i="15"/>
  <c r="BL114" i="15"/>
  <c r="BK114" i="15"/>
  <c r="BJ114" i="15"/>
  <c r="BI114" i="15"/>
  <c r="BH114" i="15"/>
  <c r="BG114" i="15"/>
  <c r="BF114" i="15"/>
  <c r="BE114" i="15"/>
  <c r="BD114" i="15"/>
  <c r="BC114" i="15"/>
  <c r="BB114" i="15"/>
  <c r="BA114" i="15"/>
  <c r="AZ114" i="15"/>
  <c r="AY114" i="15"/>
  <c r="AX114" i="15"/>
  <c r="AW114" i="15"/>
  <c r="AV114" i="15"/>
  <c r="AU114" i="15"/>
  <c r="AT114" i="15"/>
  <c r="AS114" i="15"/>
  <c r="AR114" i="15"/>
  <c r="AQ114" i="15"/>
  <c r="AP114" i="15"/>
  <c r="AO114" i="15"/>
  <c r="AN114" i="15"/>
  <c r="AM114" i="15"/>
  <c r="AL114" i="15"/>
  <c r="AK114" i="15"/>
  <c r="AJ114" i="15"/>
  <c r="AI114" i="15"/>
  <c r="AH114" i="15"/>
  <c r="AG114" i="15"/>
  <c r="AF114" i="15"/>
  <c r="AE114" i="15"/>
  <c r="AD114" i="15"/>
  <c r="AC114" i="15"/>
  <c r="AB114" i="15"/>
  <c r="AA114" i="15"/>
  <c r="Z114" i="15"/>
  <c r="Y114" i="15"/>
  <c r="X114" i="15"/>
  <c r="W114" i="15"/>
  <c r="V114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G114" i="15"/>
  <c r="F114" i="15"/>
  <c r="E114" i="15"/>
  <c r="D114" i="15"/>
  <c r="C114" i="15"/>
  <c r="B114" i="15"/>
  <c r="CW113" i="15"/>
  <c r="CV113" i="15"/>
  <c r="CU113" i="15"/>
  <c r="CT113" i="15"/>
  <c r="CS113" i="15"/>
  <c r="CR113" i="15"/>
  <c r="CQ113" i="15"/>
  <c r="CP113" i="15"/>
  <c r="CO113" i="15"/>
  <c r="CN113" i="15"/>
  <c r="CM113" i="15"/>
  <c r="CL113" i="15"/>
  <c r="CK113" i="15"/>
  <c r="CJ113" i="15"/>
  <c r="CI113" i="15"/>
  <c r="CH113" i="15"/>
  <c r="CG113" i="15"/>
  <c r="CF113" i="15"/>
  <c r="CE113" i="15"/>
  <c r="CD113" i="15"/>
  <c r="CC113" i="15"/>
  <c r="CB113" i="15"/>
  <c r="CA113" i="15"/>
  <c r="BZ113" i="15"/>
  <c r="BY113" i="15"/>
  <c r="BX113" i="15"/>
  <c r="BW113" i="15"/>
  <c r="BV113" i="15"/>
  <c r="BU113" i="15"/>
  <c r="BT113" i="15"/>
  <c r="BS113" i="15"/>
  <c r="BR113" i="15"/>
  <c r="BQ113" i="15"/>
  <c r="BP113" i="15"/>
  <c r="BO113" i="15"/>
  <c r="BN113" i="15"/>
  <c r="BM113" i="15"/>
  <c r="BL113" i="15"/>
  <c r="BK113" i="15"/>
  <c r="BJ113" i="15"/>
  <c r="BI113" i="15"/>
  <c r="BH113" i="15"/>
  <c r="BG113" i="15"/>
  <c r="BF113" i="15"/>
  <c r="BE113" i="15"/>
  <c r="BD113" i="15"/>
  <c r="BC113" i="15"/>
  <c r="BB113" i="15"/>
  <c r="BA113" i="15"/>
  <c r="AZ113" i="15"/>
  <c r="AY113" i="15"/>
  <c r="AX113" i="15"/>
  <c r="AW113" i="15"/>
  <c r="AV113" i="15"/>
  <c r="AU113" i="15"/>
  <c r="AT113" i="15"/>
  <c r="AS113" i="15"/>
  <c r="AR113" i="15"/>
  <c r="AQ113" i="15"/>
  <c r="AP113" i="15"/>
  <c r="AO113" i="15"/>
  <c r="AN113" i="15"/>
  <c r="AM113" i="15"/>
  <c r="AL113" i="15"/>
  <c r="AK113" i="15"/>
  <c r="AJ113" i="15"/>
  <c r="AI113" i="15"/>
  <c r="AH113" i="15"/>
  <c r="AG113" i="15"/>
  <c r="AF113" i="15"/>
  <c r="AE113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C113" i="15"/>
  <c r="B113" i="15"/>
  <c r="CW112" i="15"/>
  <c r="CV112" i="15"/>
  <c r="CU112" i="15"/>
  <c r="CT112" i="15"/>
  <c r="CS112" i="15"/>
  <c r="CR112" i="15"/>
  <c r="CQ112" i="15"/>
  <c r="CP112" i="15"/>
  <c r="CO112" i="15"/>
  <c r="CN112" i="15"/>
  <c r="CM112" i="15"/>
  <c r="CL112" i="15"/>
  <c r="CK112" i="15"/>
  <c r="CJ112" i="15"/>
  <c r="CI112" i="15"/>
  <c r="CH112" i="15"/>
  <c r="CG112" i="15"/>
  <c r="CF112" i="15"/>
  <c r="CE112" i="15"/>
  <c r="CD112" i="15"/>
  <c r="CC112" i="15"/>
  <c r="CB112" i="15"/>
  <c r="CA112" i="15"/>
  <c r="BZ112" i="15"/>
  <c r="BY112" i="15"/>
  <c r="BX112" i="15"/>
  <c r="BW112" i="15"/>
  <c r="BV112" i="15"/>
  <c r="BU112" i="15"/>
  <c r="BT112" i="15"/>
  <c r="BS112" i="15"/>
  <c r="BR112" i="15"/>
  <c r="BQ112" i="15"/>
  <c r="BP112" i="15"/>
  <c r="BO112" i="15"/>
  <c r="BN112" i="15"/>
  <c r="BM112" i="15"/>
  <c r="BL112" i="15"/>
  <c r="BK112" i="15"/>
  <c r="BJ112" i="15"/>
  <c r="BI112" i="15"/>
  <c r="BH112" i="15"/>
  <c r="BG112" i="15"/>
  <c r="BF112" i="15"/>
  <c r="BE112" i="15"/>
  <c r="BD112" i="15"/>
  <c r="BC112" i="15"/>
  <c r="BB112" i="15"/>
  <c r="BA112" i="15"/>
  <c r="AZ112" i="15"/>
  <c r="AY112" i="15"/>
  <c r="AX112" i="15"/>
  <c r="AW112" i="15"/>
  <c r="AV112" i="15"/>
  <c r="AU112" i="15"/>
  <c r="AT112" i="15"/>
  <c r="AS112" i="15"/>
  <c r="AR112" i="15"/>
  <c r="AQ112" i="15"/>
  <c r="AP112" i="15"/>
  <c r="AO112" i="15"/>
  <c r="AN112" i="15"/>
  <c r="AM112" i="15"/>
  <c r="AL112" i="15"/>
  <c r="AK112" i="15"/>
  <c r="AJ112" i="15"/>
  <c r="AI112" i="15"/>
  <c r="AH112" i="15"/>
  <c r="AG112" i="15"/>
  <c r="AF112" i="15"/>
  <c r="AE112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G112" i="15"/>
  <c r="F112" i="15"/>
  <c r="E112" i="15"/>
  <c r="D112" i="15"/>
  <c r="C112" i="15"/>
  <c r="B112" i="15"/>
  <c r="CW111" i="15"/>
  <c r="CV111" i="15"/>
  <c r="CU111" i="15"/>
  <c r="CT111" i="15"/>
  <c r="CS111" i="15"/>
  <c r="CR111" i="15"/>
  <c r="CQ111" i="15"/>
  <c r="CP111" i="15"/>
  <c r="CO111" i="15"/>
  <c r="CN111" i="15"/>
  <c r="CM111" i="15"/>
  <c r="CL111" i="15"/>
  <c r="CK111" i="15"/>
  <c r="CJ111" i="15"/>
  <c r="CI111" i="15"/>
  <c r="CH111" i="15"/>
  <c r="CG111" i="15"/>
  <c r="CF111" i="15"/>
  <c r="CE111" i="15"/>
  <c r="CD111" i="15"/>
  <c r="CC111" i="15"/>
  <c r="CB111" i="15"/>
  <c r="CA111" i="15"/>
  <c r="BZ111" i="15"/>
  <c r="BY111" i="15"/>
  <c r="BX111" i="15"/>
  <c r="BW111" i="15"/>
  <c r="BV111" i="15"/>
  <c r="BU111" i="15"/>
  <c r="BT111" i="15"/>
  <c r="BS111" i="15"/>
  <c r="BR111" i="15"/>
  <c r="BQ111" i="15"/>
  <c r="BP111" i="15"/>
  <c r="BO111" i="15"/>
  <c r="BN111" i="15"/>
  <c r="BM111" i="15"/>
  <c r="BL111" i="15"/>
  <c r="BK111" i="15"/>
  <c r="BJ111" i="15"/>
  <c r="BI111" i="15"/>
  <c r="BH111" i="15"/>
  <c r="BG111" i="15"/>
  <c r="BF111" i="15"/>
  <c r="BE111" i="15"/>
  <c r="BD111" i="15"/>
  <c r="BC111" i="15"/>
  <c r="BB111" i="15"/>
  <c r="BA111" i="15"/>
  <c r="AZ111" i="15"/>
  <c r="AY111" i="15"/>
  <c r="AX111" i="15"/>
  <c r="AW111" i="15"/>
  <c r="AV111" i="15"/>
  <c r="AU111" i="15"/>
  <c r="AT111" i="15"/>
  <c r="AS111" i="15"/>
  <c r="AR111" i="15"/>
  <c r="AQ111" i="15"/>
  <c r="AP111" i="15"/>
  <c r="AO111" i="15"/>
  <c r="AN111" i="15"/>
  <c r="AM111" i="15"/>
  <c r="AL111" i="15"/>
  <c r="AK111" i="15"/>
  <c r="AJ111" i="15"/>
  <c r="AI111" i="15"/>
  <c r="AH111" i="15"/>
  <c r="AG111" i="15"/>
  <c r="AF111" i="15"/>
  <c r="AE111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G111" i="15"/>
  <c r="F111" i="15"/>
  <c r="E111" i="15"/>
  <c r="D111" i="15"/>
  <c r="C111" i="15"/>
  <c r="B111" i="15"/>
  <c r="CW110" i="15"/>
  <c r="CV110" i="15"/>
  <c r="CU110" i="15"/>
  <c r="CT110" i="15"/>
  <c r="CS110" i="15"/>
  <c r="CR110" i="15"/>
  <c r="CQ110" i="15"/>
  <c r="CP110" i="15"/>
  <c r="CO110" i="15"/>
  <c r="CN110" i="15"/>
  <c r="CM110" i="15"/>
  <c r="CL110" i="15"/>
  <c r="CK110" i="15"/>
  <c r="CJ110" i="15"/>
  <c r="CI110" i="15"/>
  <c r="CH110" i="15"/>
  <c r="CG110" i="15"/>
  <c r="CF110" i="15"/>
  <c r="CE110" i="15"/>
  <c r="CD110" i="15"/>
  <c r="CC110" i="15"/>
  <c r="CB110" i="15"/>
  <c r="CA110" i="15"/>
  <c r="BZ110" i="15"/>
  <c r="BY110" i="15"/>
  <c r="BX110" i="15"/>
  <c r="BW110" i="15"/>
  <c r="BV110" i="15"/>
  <c r="BU110" i="15"/>
  <c r="BT110" i="15"/>
  <c r="BS110" i="15"/>
  <c r="BR110" i="15"/>
  <c r="BQ110" i="15"/>
  <c r="BP110" i="15"/>
  <c r="BO110" i="15"/>
  <c r="BN110" i="15"/>
  <c r="BM110" i="15"/>
  <c r="BL110" i="15"/>
  <c r="BK110" i="15"/>
  <c r="BJ110" i="15"/>
  <c r="BI110" i="15"/>
  <c r="BH110" i="15"/>
  <c r="BG110" i="15"/>
  <c r="BF110" i="15"/>
  <c r="BE110" i="15"/>
  <c r="BD110" i="15"/>
  <c r="BC110" i="15"/>
  <c r="BB110" i="15"/>
  <c r="BA110" i="15"/>
  <c r="AZ110" i="15"/>
  <c r="AY110" i="15"/>
  <c r="AX110" i="15"/>
  <c r="AW110" i="15"/>
  <c r="AV110" i="15"/>
  <c r="AU110" i="15"/>
  <c r="AT110" i="15"/>
  <c r="AS110" i="15"/>
  <c r="AR110" i="15"/>
  <c r="AQ110" i="15"/>
  <c r="AP110" i="15"/>
  <c r="AO110" i="15"/>
  <c r="AN110" i="15"/>
  <c r="AM110" i="15"/>
  <c r="AL110" i="15"/>
  <c r="AK110" i="15"/>
  <c r="AJ110" i="15"/>
  <c r="AI110" i="15"/>
  <c r="AH110" i="15"/>
  <c r="AG110" i="15"/>
  <c r="AF110" i="15"/>
  <c r="AE110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G110" i="15"/>
  <c r="F110" i="15"/>
  <c r="E110" i="15"/>
  <c r="D110" i="15"/>
  <c r="C110" i="15"/>
  <c r="B110" i="15"/>
  <c r="CW109" i="15"/>
  <c r="CV109" i="15"/>
  <c r="CU109" i="15"/>
  <c r="CT109" i="15"/>
  <c r="CS109" i="15"/>
  <c r="CR109" i="15"/>
  <c r="CQ109" i="15"/>
  <c r="CP109" i="15"/>
  <c r="CO109" i="15"/>
  <c r="CN109" i="15"/>
  <c r="CM109" i="15"/>
  <c r="CL109" i="15"/>
  <c r="CK109" i="15"/>
  <c r="CJ109" i="15"/>
  <c r="CI109" i="15"/>
  <c r="CH109" i="15"/>
  <c r="CG109" i="15"/>
  <c r="CF109" i="15"/>
  <c r="CE109" i="15"/>
  <c r="CD109" i="15"/>
  <c r="CC109" i="15"/>
  <c r="CB109" i="15"/>
  <c r="CA109" i="15"/>
  <c r="BZ109" i="15"/>
  <c r="BY109" i="15"/>
  <c r="BX109" i="15"/>
  <c r="BW109" i="15"/>
  <c r="BV109" i="15"/>
  <c r="BU109" i="15"/>
  <c r="BT109" i="15"/>
  <c r="BS109" i="15"/>
  <c r="BR109" i="15"/>
  <c r="BQ109" i="15"/>
  <c r="BP109" i="15"/>
  <c r="BO109" i="15"/>
  <c r="BN109" i="15"/>
  <c r="BM109" i="15"/>
  <c r="BL109" i="15"/>
  <c r="BK109" i="15"/>
  <c r="BJ109" i="15"/>
  <c r="BI109" i="15"/>
  <c r="BH109" i="15"/>
  <c r="BG109" i="15"/>
  <c r="BF109" i="15"/>
  <c r="BE109" i="15"/>
  <c r="BD109" i="15"/>
  <c r="BC109" i="15"/>
  <c r="BB109" i="15"/>
  <c r="BA109" i="15"/>
  <c r="AZ109" i="15"/>
  <c r="AY109" i="15"/>
  <c r="AX109" i="15"/>
  <c r="AW109" i="15"/>
  <c r="AV109" i="15"/>
  <c r="AU109" i="15"/>
  <c r="AT109" i="15"/>
  <c r="AS109" i="15"/>
  <c r="AR109" i="15"/>
  <c r="AQ109" i="15"/>
  <c r="AP109" i="15"/>
  <c r="AO109" i="15"/>
  <c r="AN109" i="15"/>
  <c r="AM109" i="15"/>
  <c r="AL109" i="15"/>
  <c r="AK109" i="15"/>
  <c r="AJ109" i="15"/>
  <c r="AI109" i="15"/>
  <c r="AH109" i="15"/>
  <c r="AG109" i="15"/>
  <c r="AF109" i="15"/>
  <c r="AE109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D109" i="15"/>
  <c r="C109" i="15"/>
  <c r="B109" i="15"/>
  <c r="CW108" i="15"/>
  <c r="CV108" i="15"/>
  <c r="CU108" i="15"/>
  <c r="CT108" i="15"/>
  <c r="CS108" i="15"/>
  <c r="CR108" i="15"/>
  <c r="CQ108" i="15"/>
  <c r="CP108" i="15"/>
  <c r="CO108" i="15"/>
  <c r="CN108" i="15"/>
  <c r="CM108" i="15"/>
  <c r="CL108" i="15"/>
  <c r="CK108" i="15"/>
  <c r="CJ108" i="15"/>
  <c r="CI108" i="15"/>
  <c r="CH108" i="15"/>
  <c r="CG108" i="15"/>
  <c r="CF108" i="15"/>
  <c r="CE108" i="15"/>
  <c r="CD108" i="15"/>
  <c r="CC108" i="15"/>
  <c r="CB108" i="15"/>
  <c r="CA108" i="15"/>
  <c r="BZ108" i="15"/>
  <c r="BY108" i="15"/>
  <c r="BX108" i="15"/>
  <c r="BW108" i="15"/>
  <c r="BV108" i="15"/>
  <c r="BU108" i="15"/>
  <c r="BT108" i="15"/>
  <c r="BS108" i="15"/>
  <c r="BR108" i="15"/>
  <c r="BQ108" i="15"/>
  <c r="BP108" i="15"/>
  <c r="BO108" i="15"/>
  <c r="BN108" i="15"/>
  <c r="BM108" i="15"/>
  <c r="BL108" i="15"/>
  <c r="BK108" i="15"/>
  <c r="BJ108" i="15"/>
  <c r="BI108" i="15"/>
  <c r="BH108" i="15"/>
  <c r="BG108" i="15"/>
  <c r="BF108" i="15"/>
  <c r="BE108" i="15"/>
  <c r="BD108" i="15"/>
  <c r="BC108" i="15"/>
  <c r="BB108" i="15"/>
  <c r="BA108" i="15"/>
  <c r="AZ108" i="15"/>
  <c r="AY108" i="15"/>
  <c r="AX108" i="15"/>
  <c r="AW108" i="15"/>
  <c r="AV108" i="15"/>
  <c r="AU108" i="15"/>
  <c r="AT108" i="15"/>
  <c r="AS108" i="15"/>
  <c r="AR108" i="15"/>
  <c r="AQ108" i="15"/>
  <c r="AP108" i="15"/>
  <c r="AO108" i="15"/>
  <c r="AN108" i="15"/>
  <c r="AM108" i="15"/>
  <c r="AL108" i="15"/>
  <c r="AK108" i="15"/>
  <c r="AJ108" i="15"/>
  <c r="AI108" i="15"/>
  <c r="AH108" i="15"/>
  <c r="AG108" i="15"/>
  <c r="AF108" i="15"/>
  <c r="AE108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C108" i="15"/>
  <c r="B108" i="15"/>
  <c r="CW107" i="15"/>
  <c r="CV107" i="15"/>
  <c r="CU107" i="15"/>
  <c r="CT107" i="15"/>
  <c r="CS107" i="15"/>
  <c r="CR107" i="15"/>
  <c r="CQ107" i="15"/>
  <c r="CP107" i="15"/>
  <c r="CO107" i="15"/>
  <c r="CN107" i="15"/>
  <c r="CM107" i="15"/>
  <c r="CL107" i="15"/>
  <c r="CK107" i="15"/>
  <c r="CJ107" i="15"/>
  <c r="CI107" i="15"/>
  <c r="CH107" i="15"/>
  <c r="CG107" i="15"/>
  <c r="CF107" i="15"/>
  <c r="CE107" i="15"/>
  <c r="CD107" i="15"/>
  <c r="CC107" i="15"/>
  <c r="CB107" i="15"/>
  <c r="CA107" i="15"/>
  <c r="BZ107" i="15"/>
  <c r="BY107" i="15"/>
  <c r="BX107" i="15"/>
  <c r="BW107" i="15"/>
  <c r="BV107" i="15"/>
  <c r="BU107" i="15"/>
  <c r="BT107" i="15"/>
  <c r="BS107" i="15"/>
  <c r="BR107" i="15"/>
  <c r="BQ107" i="15"/>
  <c r="BP107" i="15"/>
  <c r="BO107" i="15"/>
  <c r="BN107" i="15"/>
  <c r="BM107" i="15"/>
  <c r="BL107" i="15"/>
  <c r="BK107" i="15"/>
  <c r="BJ107" i="15"/>
  <c r="BI107" i="15"/>
  <c r="BH107" i="15"/>
  <c r="BG107" i="15"/>
  <c r="BF107" i="15"/>
  <c r="BE107" i="15"/>
  <c r="BD107" i="15"/>
  <c r="BC107" i="15"/>
  <c r="BB107" i="15"/>
  <c r="BA107" i="15"/>
  <c r="AZ107" i="15"/>
  <c r="AY107" i="15"/>
  <c r="AX107" i="15"/>
  <c r="AW107" i="15"/>
  <c r="AV107" i="15"/>
  <c r="AU107" i="15"/>
  <c r="AT107" i="15"/>
  <c r="AS107" i="15"/>
  <c r="AR107" i="15"/>
  <c r="AQ107" i="15"/>
  <c r="AP107" i="15"/>
  <c r="AO107" i="15"/>
  <c r="AN107" i="15"/>
  <c r="AM107" i="15"/>
  <c r="AL107" i="15"/>
  <c r="AK107" i="15"/>
  <c r="AJ107" i="15"/>
  <c r="AI107" i="15"/>
  <c r="AH107" i="15"/>
  <c r="AG107" i="15"/>
  <c r="AF107" i="15"/>
  <c r="AE107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C107" i="15"/>
  <c r="B107" i="15"/>
  <c r="CW106" i="15"/>
  <c r="CV106" i="15"/>
  <c r="CU106" i="15"/>
  <c r="CT106" i="15"/>
  <c r="CS106" i="15"/>
  <c r="CR106" i="15"/>
  <c r="CQ106" i="15"/>
  <c r="CP106" i="15"/>
  <c r="CO106" i="15"/>
  <c r="CN106" i="15"/>
  <c r="CM106" i="15"/>
  <c r="CL106" i="15"/>
  <c r="CK106" i="15"/>
  <c r="CJ106" i="15"/>
  <c r="CI106" i="15"/>
  <c r="CH106" i="15"/>
  <c r="CG106" i="15"/>
  <c r="CF106" i="15"/>
  <c r="CE106" i="15"/>
  <c r="CD106" i="15"/>
  <c r="CC106" i="15"/>
  <c r="CB106" i="15"/>
  <c r="CA106" i="15"/>
  <c r="BZ106" i="15"/>
  <c r="BY106" i="15"/>
  <c r="BX106" i="15"/>
  <c r="BW106" i="15"/>
  <c r="BV106" i="15"/>
  <c r="BU106" i="15"/>
  <c r="BT106" i="15"/>
  <c r="BS106" i="15"/>
  <c r="BR106" i="15"/>
  <c r="BQ106" i="15"/>
  <c r="BP106" i="15"/>
  <c r="BO106" i="15"/>
  <c r="BN106" i="15"/>
  <c r="BM106" i="15"/>
  <c r="BL106" i="15"/>
  <c r="BK106" i="15"/>
  <c r="BJ106" i="15"/>
  <c r="BI106" i="15"/>
  <c r="BH106" i="15"/>
  <c r="BG106" i="15"/>
  <c r="BF106" i="15"/>
  <c r="BE106" i="15"/>
  <c r="BD106" i="15"/>
  <c r="BC106" i="15"/>
  <c r="BB106" i="15"/>
  <c r="BA106" i="15"/>
  <c r="AZ106" i="15"/>
  <c r="AY106" i="15"/>
  <c r="AX106" i="15"/>
  <c r="AW106" i="15"/>
  <c r="AV106" i="15"/>
  <c r="AU106" i="15"/>
  <c r="AT106" i="15"/>
  <c r="AS106" i="15"/>
  <c r="AR106" i="15"/>
  <c r="AQ106" i="15"/>
  <c r="AP106" i="15"/>
  <c r="AO106" i="15"/>
  <c r="AN106" i="15"/>
  <c r="AM106" i="15"/>
  <c r="AL106" i="15"/>
  <c r="AK106" i="15"/>
  <c r="AJ106" i="15"/>
  <c r="AI106" i="15"/>
  <c r="AH106" i="15"/>
  <c r="AG106" i="15"/>
  <c r="AF106" i="15"/>
  <c r="AE106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D106" i="15"/>
  <c r="C106" i="15"/>
  <c r="B106" i="15"/>
  <c r="CW105" i="15"/>
  <c r="CV105" i="15"/>
  <c r="CU105" i="15"/>
  <c r="CT105" i="15"/>
  <c r="CS105" i="15"/>
  <c r="CR105" i="15"/>
  <c r="CQ105" i="15"/>
  <c r="CP105" i="15"/>
  <c r="CO105" i="15"/>
  <c r="CN105" i="15"/>
  <c r="CM105" i="15"/>
  <c r="CL105" i="15"/>
  <c r="CK105" i="15"/>
  <c r="CJ105" i="15"/>
  <c r="CI105" i="15"/>
  <c r="CH105" i="15"/>
  <c r="CG105" i="15"/>
  <c r="CF105" i="15"/>
  <c r="CE105" i="15"/>
  <c r="CD105" i="15"/>
  <c r="CC105" i="15"/>
  <c r="CB105" i="15"/>
  <c r="CA105" i="15"/>
  <c r="BZ105" i="15"/>
  <c r="BY105" i="15"/>
  <c r="BX105" i="15"/>
  <c r="BW105" i="15"/>
  <c r="BV105" i="15"/>
  <c r="BU105" i="15"/>
  <c r="BT105" i="15"/>
  <c r="BS105" i="15"/>
  <c r="BR105" i="15"/>
  <c r="BQ105" i="15"/>
  <c r="BP105" i="15"/>
  <c r="BO105" i="15"/>
  <c r="BN105" i="15"/>
  <c r="BM105" i="15"/>
  <c r="BL105" i="15"/>
  <c r="BK105" i="15"/>
  <c r="BJ105" i="15"/>
  <c r="BI105" i="15"/>
  <c r="BH105" i="15"/>
  <c r="BG105" i="15"/>
  <c r="BF105" i="15"/>
  <c r="BE105" i="15"/>
  <c r="BD105" i="15"/>
  <c r="BC105" i="15"/>
  <c r="BB105" i="15"/>
  <c r="BA105" i="15"/>
  <c r="AZ105" i="15"/>
  <c r="AY105" i="15"/>
  <c r="AX105" i="15"/>
  <c r="AW105" i="15"/>
  <c r="AV105" i="15"/>
  <c r="AU105" i="15"/>
  <c r="AT105" i="15"/>
  <c r="AS105" i="15"/>
  <c r="AR105" i="15"/>
  <c r="AQ105" i="15"/>
  <c r="AP105" i="15"/>
  <c r="AO105" i="15"/>
  <c r="AN105" i="15"/>
  <c r="AM105" i="15"/>
  <c r="AL105" i="15"/>
  <c r="AK105" i="15"/>
  <c r="AJ105" i="15"/>
  <c r="AI105" i="15"/>
  <c r="AH105" i="15"/>
  <c r="AG105" i="15"/>
  <c r="AF105" i="15"/>
  <c r="AE105" i="15"/>
  <c r="AD105" i="15"/>
  <c r="AC105" i="15"/>
  <c r="AB105" i="15"/>
  <c r="AA105" i="15"/>
  <c r="Z105" i="15"/>
  <c r="Y105" i="15"/>
  <c r="X105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D105" i="15"/>
  <c r="C105" i="15"/>
  <c r="B105" i="15"/>
  <c r="CW104" i="15"/>
  <c r="CV104" i="15"/>
  <c r="CU104" i="15"/>
  <c r="CT104" i="15"/>
  <c r="CS104" i="15"/>
  <c r="CR104" i="15"/>
  <c r="CQ104" i="15"/>
  <c r="CP104" i="15"/>
  <c r="CO104" i="15"/>
  <c r="CN104" i="15"/>
  <c r="CM104" i="15"/>
  <c r="CL104" i="15"/>
  <c r="CK104" i="15"/>
  <c r="CJ104" i="15"/>
  <c r="CI104" i="15"/>
  <c r="CH104" i="15"/>
  <c r="CG104" i="15"/>
  <c r="CF104" i="15"/>
  <c r="CE104" i="15"/>
  <c r="CD104" i="15"/>
  <c r="CC104" i="15"/>
  <c r="CB104" i="15"/>
  <c r="CA104" i="15"/>
  <c r="BZ104" i="15"/>
  <c r="BY104" i="15"/>
  <c r="BX104" i="15"/>
  <c r="BW104" i="15"/>
  <c r="BV104" i="15"/>
  <c r="BU104" i="15"/>
  <c r="BT104" i="15"/>
  <c r="BS104" i="15"/>
  <c r="BR104" i="15"/>
  <c r="BQ104" i="15"/>
  <c r="BP104" i="15"/>
  <c r="BO104" i="15"/>
  <c r="BN104" i="15"/>
  <c r="BM104" i="15"/>
  <c r="BL104" i="15"/>
  <c r="BK104" i="15"/>
  <c r="BJ104" i="15"/>
  <c r="BI104" i="15"/>
  <c r="BH104" i="15"/>
  <c r="BG104" i="15"/>
  <c r="BF104" i="15"/>
  <c r="BE104" i="15"/>
  <c r="BD104" i="15"/>
  <c r="BC104" i="15"/>
  <c r="BB104" i="15"/>
  <c r="BA104" i="15"/>
  <c r="AZ104" i="15"/>
  <c r="AY104" i="15"/>
  <c r="AX104" i="15"/>
  <c r="AW104" i="15"/>
  <c r="AV104" i="15"/>
  <c r="AU104" i="15"/>
  <c r="AT104" i="15"/>
  <c r="AS104" i="15"/>
  <c r="AR104" i="15"/>
  <c r="AQ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C104" i="15"/>
  <c r="AB104" i="15"/>
  <c r="AA104" i="15"/>
  <c r="Z104" i="15"/>
  <c r="Y104" i="15"/>
  <c r="X104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C104" i="15"/>
  <c r="B104" i="15"/>
  <c r="CW103" i="15"/>
  <c r="CV103" i="15"/>
  <c r="CU103" i="15"/>
  <c r="CT103" i="15"/>
  <c r="CS103" i="15"/>
  <c r="CR103" i="15"/>
  <c r="CQ103" i="15"/>
  <c r="CP103" i="15"/>
  <c r="CO103" i="15"/>
  <c r="CN103" i="15"/>
  <c r="CM103" i="15"/>
  <c r="CL103" i="15"/>
  <c r="CK103" i="15"/>
  <c r="CJ103" i="15"/>
  <c r="CI103" i="15"/>
  <c r="CH103" i="15"/>
  <c r="CG103" i="15"/>
  <c r="CF103" i="15"/>
  <c r="CE103" i="15"/>
  <c r="CD103" i="15"/>
  <c r="CC103" i="15"/>
  <c r="CB103" i="15"/>
  <c r="CA103" i="15"/>
  <c r="BZ103" i="15"/>
  <c r="BY103" i="15"/>
  <c r="BX103" i="15"/>
  <c r="BW103" i="15"/>
  <c r="BV103" i="15"/>
  <c r="BU103" i="15"/>
  <c r="BT103" i="15"/>
  <c r="BS103" i="15"/>
  <c r="BR103" i="15"/>
  <c r="BQ103" i="15"/>
  <c r="BP103" i="15"/>
  <c r="BO103" i="15"/>
  <c r="BN103" i="15"/>
  <c r="BM103" i="15"/>
  <c r="BL103" i="15"/>
  <c r="BK103" i="15"/>
  <c r="BJ103" i="15"/>
  <c r="BI103" i="15"/>
  <c r="BH103" i="15"/>
  <c r="BG103" i="15"/>
  <c r="BF103" i="15"/>
  <c r="BE103" i="15"/>
  <c r="BD103" i="15"/>
  <c r="BC103" i="15"/>
  <c r="BB103" i="15"/>
  <c r="BA103" i="15"/>
  <c r="AZ103" i="15"/>
  <c r="AY103" i="15"/>
  <c r="AX103" i="15"/>
  <c r="AW103" i="15"/>
  <c r="AV103" i="15"/>
  <c r="AU103" i="15"/>
  <c r="AT103" i="15"/>
  <c r="AS103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C103" i="15"/>
  <c r="AB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D103" i="15"/>
  <c r="C103" i="15"/>
  <c r="B103" i="15"/>
  <c r="CW102" i="15"/>
  <c r="CV102" i="15"/>
  <c r="CU102" i="15"/>
  <c r="CT102" i="15"/>
  <c r="CS102" i="15"/>
  <c r="CR102" i="15"/>
  <c r="CQ102" i="15"/>
  <c r="CP102" i="15"/>
  <c r="CO102" i="15"/>
  <c r="CN102" i="15"/>
  <c r="CM102" i="15"/>
  <c r="CL102" i="15"/>
  <c r="CK102" i="15"/>
  <c r="CJ102" i="15"/>
  <c r="CI102" i="15"/>
  <c r="CH102" i="15"/>
  <c r="CG102" i="15"/>
  <c r="CF102" i="15"/>
  <c r="CE102" i="15"/>
  <c r="CD102" i="15"/>
  <c r="CC102" i="15"/>
  <c r="CB102" i="15"/>
  <c r="CA102" i="15"/>
  <c r="BZ102" i="15"/>
  <c r="BY102" i="15"/>
  <c r="BX102" i="15"/>
  <c r="BW102" i="15"/>
  <c r="BV102" i="15"/>
  <c r="BU102" i="15"/>
  <c r="BT102" i="15"/>
  <c r="BS102" i="15"/>
  <c r="BR102" i="15"/>
  <c r="BQ102" i="15"/>
  <c r="BP102" i="15"/>
  <c r="BO102" i="15"/>
  <c r="BN102" i="15"/>
  <c r="BM102" i="15"/>
  <c r="BL102" i="15"/>
  <c r="BK102" i="15"/>
  <c r="BJ102" i="15"/>
  <c r="BI102" i="15"/>
  <c r="BH102" i="15"/>
  <c r="BG102" i="15"/>
  <c r="BF102" i="15"/>
  <c r="BE102" i="15"/>
  <c r="BD102" i="15"/>
  <c r="BC102" i="15"/>
  <c r="BB102" i="15"/>
  <c r="BA102" i="15"/>
  <c r="AZ102" i="15"/>
  <c r="AY102" i="15"/>
  <c r="AX102" i="15"/>
  <c r="AW102" i="15"/>
  <c r="AV102" i="15"/>
  <c r="AU102" i="15"/>
  <c r="AT102" i="15"/>
  <c r="AS102" i="15"/>
  <c r="AR102" i="15"/>
  <c r="AQ102" i="15"/>
  <c r="AP102" i="15"/>
  <c r="AO102" i="15"/>
  <c r="AN102" i="15"/>
  <c r="AM102" i="15"/>
  <c r="AL102" i="15"/>
  <c r="AK102" i="15"/>
  <c r="AJ102" i="15"/>
  <c r="AI102" i="15"/>
  <c r="AH102" i="15"/>
  <c r="AG102" i="15"/>
  <c r="AF102" i="15"/>
  <c r="AE102" i="15"/>
  <c r="AD102" i="15"/>
  <c r="AC102" i="15"/>
  <c r="AB102" i="15"/>
  <c r="AA102" i="15"/>
  <c r="Z102" i="15"/>
  <c r="Y102" i="15"/>
  <c r="X102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D102" i="15"/>
  <c r="C102" i="15"/>
  <c r="B102" i="15"/>
  <c r="CW101" i="15"/>
  <c r="CV101" i="15"/>
  <c r="CU101" i="15"/>
  <c r="CT101" i="15"/>
  <c r="CS101" i="15"/>
  <c r="CR101" i="15"/>
  <c r="CQ101" i="15"/>
  <c r="CP101" i="15"/>
  <c r="CO101" i="15"/>
  <c r="CN101" i="15"/>
  <c r="CM101" i="15"/>
  <c r="CL101" i="15"/>
  <c r="CK101" i="15"/>
  <c r="CJ101" i="15"/>
  <c r="CI101" i="15"/>
  <c r="CH101" i="15"/>
  <c r="CG101" i="15"/>
  <c r="CF101" i="15"/>
  <c r="CE101" i="15"/>
  <c r="CD101" i="15"/>
  <c r="CC101" i="15"/>
  <c r="CB101" i="15"/>
  <c r="CA101" i="15"/>
  <c r="BZ101" i="15"/>
  <c r="BY101" i="15"/>
  <c r="BX101" i="15"/>
  <c r="BW101" i="15"/>
  <c r="BV101" i="15"/>
  <c r="BU101" i="15"/>
  <c r="BT101" i="15"/>
  <c r="BS101" i="15"/>
  <c r="BR101" i="15"/>
  <c r="BQ101" i="15"/>
  <c r="BP101" i="15"/>
  <c r="BO101" i="15"/>
  <c r="BN101" i="15"/>
  <c r="BM101" i="15"/>
  <c r="BL101" i="15"/>
  <c r="BK101" i="15"/>
  <c r="BJ101" i="15"/>
  <c r="BI101" i="15"/>
  <c r="BH101" i="15"/>
  <c r="BG101" i="15"/>
  <c r="BF101" i="15"/>
  <c r="BE101" i="15"/>
  <c r="BD101" i="15"/>
  <c r="BC101" i="15"/>
  <c r="BB101" i="15"/>
  <c r="BA101" i="15"/>
  <c r="AZ101" i="15"/>
  <c r="AY101" i="15"/>
  <c r="AX101" i="15"/>
  <c r="AW101" i="15"/>
  <c r="AV101" i="15"/>
  <c r="AU101" i="15"/>
  <c r="AT101" i="15"/>
  <c r="AS101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C101" i="15"/>
  <c r="AB101" i="15"/>
  <c r="AA101" i="15"/>
  <c r="Z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C101" i="15"/>
  <c r="B101" i="15"/>
  <c r="CW100" i="15"/>
  <c r="CV100" i="15"/>
  <c r="CU100" i="15"/>
  <c r="CT100" i="15"/>
  <c r="CS100" i="15"/>
  <c r="CR100" i="15"/>
  <c r="CQ100" i="15"/>
  <c r="CP100" i="15"/>
  <c r="CO100" i="15"/>
  <c r="CN100" i="15"/>
  <c r="CM100" i="15"/>
  <c r="CL100" i="15"/>
  <c r="CK100" i="15"/>
  <c r="CJ100" i="15"/>
  <c r="CI100" i="15"/>
  <c r="CH100" i="15"/>
  <c r="CG100" i="15"/>
  <c r="CF100" i="15"/>
  <c r="CE100" i="15"/>
  <c r="CD100" i="15"/>
  <c r="CC100" i="15"/>
  <c r="CB100" i="15"/>
  <c r="CA100" i="15"/>
  <c r="BZ100" i="15"/>
  <c r="BY100" i="15"/>
  <c r="BX100" i="15"/>
  <c r="BW100" i="15"/>
  <c r="BV100" i="15"/>
  <c r="BU100" i="15"/>
  <c r="BT100" i="15"/>
  <c r="BS100" i="15"/>
  <c r="BR100" i="15"/>
  <c r="BQ100" i="15"/>
  <c r="BP100" i="15"/>
  <c r="BO100" i="15"/>
  <c r="BN100" i="15"/>
  <c r="BM100" i="15"/>
  <c r="BL100" i="15"/>
  <c r="BK100" i="15"/>
  <c r="BJ100" i="15"/>
  <c r="BI100" i="15"/>
  <c r="BH100" i="15"/>
  <c r="BG100" i="15"/>
  <c r="BF100" i="15"/>
  <c r="BE100" i="15"/>
  <c r="BD100" i="15"/>
  <c r="BC100" i="15"/>
  <c r="BB100" i="15"/>
  <c r="BA100" i="15"/>
  <c r="AZ100" i="15"/>
  <c r="AY100" i="15"/>
  <c r="AX100" i="15"/>
  <c r="AW100" i="15"/>
  <c r="AV100" i="15"/>
  <c r="AU100" i="15"/>
  <c r="AT100" i="15"/>
  <c r="AS100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C100" i="15"/>
  <c r="AB100" i="15"/>
  <c r="AA100" i="15"/>
  <c r="Z100" i="15"/>
  <c r="Y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C100" i="15"/>
  <c r="B100" i="15"/>
  <c r="CW96" i="15"/>
  <c r="CV96" i="15"/>
  <c r="CU96" i="15"/>
  <c r="CT96" i="15"/>
  <c r="CS96" i="15"/>
  <c r="CR96" i="15"/>
  <c r="CQ96" i="15"/>
  <c r="CP96" i="15"/>
  <c r="CO96" i="15"/>
  <c r="CN96" i="15"/>
  <c r="CM96" i="15"/>
  <c r="CL96" i="15"/>
  <c r="CK96" i="15"/>
  <c r="CJ96" i="15"/>
  <c r="CI96" i="15"/>
  <c r="CH96" i="15"/>
  <c r="CG96" i="15"/>
  <c r="CF96" i="15"/>
  <c r="CE96" i="15"/>
  <c r="CD96" i="15"/>
  <c r="CC96" i="15"/>
  <c r="CB96" i="15"/>
  <c r="CA96" i="15"/>
  <c r="BZ96" i="15"/>
  <c r="BY96" i="15"/>
  <c r="BX96" i="15"/>
  <c r="BW96" i="15"/>
  <c r="BV96" i="15"/>
  <c r="BU96" i="15"/>
  <c r="BT96" i="15"/>
  <c r="BS96" i="15"/>
  <c r="BR96" i="15"/>
  <c r="BQ96" i="15"/>
  <c r="BP96" i="15"/>
  <c r="BO96" i="15"/>
  <c r="BN96" i="15"/>
  <c r="BM96" i="15"/>
  <c r="BL96" i="15"/>
  <c r="BK96" i="15"/>
  <c r="BJ96" i="15"/>
  <c r="BI96" i="15"/>
  <c r="BH96" i="15"/>
  <c r="BG96" i="15"/>
  <c r="BF96" i="15"/>
  <c r="BE96" i="15"/>
  <c r="BD96" i="15"/>
  <c r="BC96" i="15"/>
  <c r="BB96" i="15"/>
  <c r="BA96" i="15"/>
  <c r="AZ96" i="15"/>
  <c r="AY96" i="15"/>
  <c r="AX96" i="15"/>
  <c r="AW96" i="15"/>
  <c r="AV96" i="15"/>
  <c r="AU96" i="15"/>
  <c r="AT96" i="15"/>
  <c r="AS96" i="15"/>
  <c r="AR96" i="15"/>
  <c r="AQ96" i="15"/>
  <c r="AP96" i="15"/>
  <c r="AO96" i="15"/>
  <c r="AN96" i="15"/>
  <c r="AM96" i="15"/>
  <c r="AL96" i="15"/>
  <c r="AK96" i="15"/>
  <c r="AJ96" i="15"/>
  <c r="AI96" i="15"/>
  <c r="AH96" i="15"/>
  <c r="AG96" i="15"/>
  <c r="AF96" i="15"/>
  <c r="AE96" i="15"/>
  <c r="AD96" i="15"/>
  <c r="AC96" i="15"/>
  <c r="AB96" i="15"/>
  <c r="AA96" i="15"/>
  <c r="Z96" i="15"/>
  <c r="Y96" i="15"/>
  <c r="X96" i="15"/>
  <c r="W96" i="15"/>
  <c r="V96" i="15"/>
  <c r="U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D96" i="15"/>
  <c r="C96" i="15"/>
  <c r="B96" i="15"/>
  <c r="CW95" i="15"/>
  <c r="CV95" i="15"/>
  <c r="CU95" i="15"/>
  <c r="CT95" i="15"/>
  <c r="CS95" i="15"/>
  <c r="CR95" i="15"/>
  <c r="CQ95" i="15"/>
  <c r="CP95" i="15"/>
  <c r="CO95" i="15"/>
  <c r="CN95" i="15"/>
  <c r="CM95" i="15"/>
  <c r="CL95" i="15"/>
  <c r="CK95" i="15"/>
  <c r="CJ95" i="15"/>
  <c r="CI95" i="15"/>
  <c r="CH95" i="15"/>
  <c r="CG95" i="15"/>
  <c r="CF95" i="15"/>
  <c r="CE95" i="15"/>
  <c r="CD95" i="15"/>
  <c r="CC95" i="15"/>
  <c r="CB95" i="15"/>
  <c r="CA95" i="15"/>
  <c r="BZ95" i="15"/>
  <c r="BY95" i="15"/>
  <c r="BX95" i="15"/>
  <c r="BW95" i="15"/>
  <c r="BV95" i="15"/>
  <c r="BU95" i="15"/>
  <c r="BT95" i="15"/>
  <c r="BS95" i="15"/>
  <c r="BR95" i="15"/>
  <c r="BQ95" i="15"/>
  <c r="BP95" i="15"/>
  <c r="BO95" i="15"/>
  <c r="BN95" i="15"/>
  <c r="BM95" i="15"/>
  <c r="BL95" i="15"/>
  <c r="BK95" i="15"/>
  <c r="BJ95" i="15"/>
  <c r="BI95" i="15"/>
  <c r="BH95" i="15"/>
  <c r="BG95" i="15"/>
  <c r="BF95" i="15"/>
  <c r="BE95" i="15"/>
  <c r="BD95" i="15"/>
  <c r="BC95" i="15"/>
  <c r="BB95" i="15"/>
  <c r="BA95" i="15"/>
  <c r="AZ95" i="15"/>
  <c r="AY95" i="15"/>
  <c r="AX95" i="15"/>
  <c r="AW95" i="15"/>
  <c r="AV95" i="15"/>
  <c r="AU95" i="15"/>
  <c r="AT95" i="15"/>
  <c r="AS95" i="15"/>
  <c r="AR95" i="15"/>
  <c r="AQ95" i="15"/>
  <c r="AP95" i="15"/>
  <c r="AO95" i="15"/>
  <c r="AN95" i="15"/>
  <c r="AM95" i="15"/>
  <c r="AL95" i="15"/>
  <c r="AK95" i="15"/>
  <c r="AJ95" i="15"/>
  <c r="AI95" i="15"/>
  <c r="AH95" i="15"/>
  <c r="AG95" i="15"/>
  <c r="AF95" i="15"/>
  <c r="AE95" i="15"/>
  <c r="AD95" i="15"/>
  <c r="AC95" i="15"/>
  <c r="AB95" i="15"/>
  <c r="AA95" i="15"/>
  <c r="Z95" i="15"/>
  <c r="Y95" i="15"/>
  <c r="X95" i="15"/>
  <c r="W95" i="15"/>
  <c r="V95" i="15"/>
  <c r="U95" i="15"/>
  <c r="T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G95" i="15"/>
  <c r="F95" i="15"/>
  <c r="E95" i="15"/>
  <c r="D95" i="15"/>
  <c r="C95" i="15"/>
  <c r="B95" i="15"/>
  <c r="CW94" i="15"/>
  <c r="CV94" i="15"/>
  <c r="CU94" i="15"/>
  <c r="CT94" i="15"/>
  <c r="CS94" i="15"/>
  <c r="CR94" i="15"/>
  <c r="CQ94" i="15"/>
  <c r="CP94" i="15"/>
  <c r="CO94" i="15"/>
  <c r="CN94" i="15"/>
  <c r="CM94" i="15"/>
  <c r="CL94" i="15"/>
  <c r="CK94" i="15"/>
  <c r="CJ94" i="15"/>
  <c r="CI94" i="15"/>
  <c r="CH94" i="15"/>
  <c r="CG94" i="15"/>
  <c r="CF94" i="15"/>
  <c r="CE94" i="15"/>
  <c r="CD94" i="15"/>
  <c r="CC94" i="15"/>
  <c r="CB94" i="15"/>
  <c r="CA94" i="15"/>
  <c r="BZ94" i="15"/>
  <c r="BY94" i="15"/>
  <c r="BX94" i="15"/>
  <c r="BW94" i="15"/>
  <c r="BV94" i="15"/>
  <c r="BU94" i="15"/>
  <c r="BT94" i="15"/>
  <c r="BS94" i="15"/>
  <c r="BR94" i="15"/>
  <c r="BQ94" i="15"/>
  <c r="BP94" i="15"/>
  <c r="BO94" i="15"/>
  <c r="BN94" i="15"/>
  <c r="BM94" i="15"/>
  <c r="BL94" i="15"/>
  <c r="BK94" i="15"/>
  <c r="BJ94" i="15"/>
  <c r="BI94" i="15"/>
  <c r="BH94" i="15"/>
  <c r="BG94" i="15"/>
  <c r="BF94" i="15"/>
  <c r="BE94" i="15"/>
  <c r="BD94" i="15"/>
  <c r="BC94" i="15"/>
  <c r="BB94" i="15"/>
  <c r="BA94" i="15"/>
  <c r="AZ94" i="15"/>
  <c r="AY94" i="15"/>
  <c r="AX94" i="15"/>
  <c r="AW94" i="15"/>
  <c r="AV94" i="15"/>
  <c r="AU94" i="15"/>
  <c r="AT94" i="15"/>
  <c r="AS94" i="15"/>
  <c r="AR94" i="15"/>
  <c r="AQ94" i="15"/>
  <c r="AP94" i="15"/>
  <c r="AO94" i="15"/>
  <c r="AN94" i="15"/>
  <c r="AM94" i="15"/>
  <c r="AL94" i="15"/>
  <c r="AK94" i="15"/>
  <c r="AJ94" i="15"/>
  <c r="AI94" i="15"/>
  <c r="AH94" i="15"/>
  <c r="AG94" i="15"/>
  <c r="AF94" i="15"/>
  <c r="AE94" i="15"/>
  <c r="AD94" i="15"/>
  <c r="AC94" i="15"/>
  <c r="AB94" i="15"/>
  <c r="AA94" i="15"/>
  <c r="Z94" i="15"/>
  <c r="Y94" i="15"/>
  <c r="X94" i="15"/>
  <c r="W94" i="15"/>
  <c r="V94" i="15"/>
  <c r="U94" i="15"/>
  <c r="T94" i="15"/>
  <c r="S94" i="15"/>
  <c r="R94" i="15"/>
  <c r="Q94" i="15"/>
  <c r="P94" i="15"/>
  <c r="O94" i="15"/>
  <c r="N94" i="15"/>
  <c r="M94" i="15"/>
  <c r="L94" i="15"/>
  <c r="K94" i="15"/>
  <c r="J94" i="15"/>
  <c r="I94" i="15"/>
  <c r="H94" i="15"/>
  <c r="G94" i="15"/>
  <c r="F94" i="15"/>
  <c r="E94" i="15"/>
  <c r="D94" i="15"/>
  <c r="C94" i="15"/>
  <c r="B94" i="15"/>
  <c r="CW93" i="15"/>
  <c r="CV93" i="15"/>
  <c r="CU93" i="15"/>
  <c r="CT93" i="15"/>
  <c r="CS93" i="15"/>
  <c r="CR93" i="15"/>
  <c r="CQ93" i="15"/>
  <c r="CP93" i="15"/>
  <c r="CO93" i="15"/>
  <c r="CN93" i="15"/>
  <c r="CM93" i="15"/>
  <c r="CL93" i="15"/>
  <c r="CK93" i="15"/>
  <c r="CJ93" i="15"/>
  <c r="CI93" i="15"/>
  <c r="CH93" i="15"/>
  <c r="CG93" i="15"/>
  <c r="CF93" i="15"/>
  <c r="CE93" i="15"/>
  <c r="CD93" i="15"/>
  <c r="CC93" i="15"/>
  <c r="CB93" i="15"/>
  <c r="CA93" i="15"/>
  <c r="BZ93" i="15"/>
  <c r="BY93" i="15"/>
  <c r="BX93" i="15"/>
  <c r="BW93" i="15"/>
  <c r="BV93" i="15"/>
  <c r="BU93" i="15"/>
  <c r="BT93" i="15"/>
  <c r="BS93" i="15"/>
  <c r="BR93" i="15"/>
  <c r="BQ93" i="15"/>
  <c r="BP93" i="15"/>
  <c r="BO93" i="15"/>
  <c r="BN93" i="15"/>
  <c r="BM93" i="15"/>
  <c r="BL93" i="15"/>
  <c r="BK93" i="15"/>
  <c r="BJ93" i="15"/>
  <c r="BI93" i="15"/>
  <c r="BH93" i="15"/>
  <c r="BG93" i="15"/>
  <c r="BF93" i="15"/>
  <c r="BE93" i="15"/>
  <c r="BD93" i="15"/>
  <c r="BC93" i="15"/>
  <c r="BB93" i="15"/>
  <c r="BA93" i="15"/>
  <c r="AZ93" i="15"/>
  <c r="AY93" i="15"/>
  <c r="AX93" i="15"/>
  <c r="AW93" i="15"/>
  <c r="AV93" i="15"/>
  <c r="AU93" i="15"/>
  <c r="AT93" i="15"/>
  <c r="AS93" i="15"/>
  <c r="AR93" i="15"/>
  <c r="AQ93" i="15"/>
  <c r="AP93" i="15"/>
  <c r="AO93" i="15"/>
  <c r="AN93" i="15"/>
  <c r="AM93" i="15"/>
  <c r="AL93" i="15"/>
  <c r="AK93" i="15"/>
  <c r="AJ93" i="15"/>
  <c r="AI93" i="15"/>
  <c r="AH93" i="15"/>
  <c r="AG93" i="15"/>
  <c r="AF93" i="15"/>
  <c r="AE93" i="15"/>
  <c r="AD93" i="15"/>
  <c r="AC93" i="15"/>
  <c r="AB93" i="15"/>
  <c r="AA93" i="15"/>
  <c r="Z93" i="15"/>
  <c r="Y93" i="15"/>
  <c r="X93" i="15"/>
  <c r="W93" i="15"/>
  <c r="V93" i="15"/>
  <c r="U93" i="15"/>
  <c r="T93" i="15"/>
  <c r="S93" i="15"/>
  <c r="R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C93" i="15"/>
  <c r="B93" i="15"/>
  <c r="CW92" i="15"/>
  <c r="CV92" i="15"/>
  <c r="CU92" i="15"/>
  <c r="CT92" i="15"/>
  <c r="CS92" i="15"/>
  <c r="CR92" i="15"/>
  <c r="CQ92" i="15"/>
  <c r="CP92" i="15"/>
  <c r="CO92" i="15"/>
  <c r="CN92" i="15"/>
  <c r="CM92" i="15"/>
  <c r="CL92" i="15"/>
  <c r="CK92" i="15"/>
  <c r="CJ92" i="15"/>
  <c r="CI92" i="15"/>
  <c r="CH92" i="15"/>
  <c r="CG92" i="15"/>
  <c r="CF92" i="15"/>
  <c r="CE92" i="15"/>
  <c r="CD92" i="15"/>
  <c r="CC92" i="15"/>
  <c r="CB92" i="15"/>
  <c r="CA92" i="15"/>
  <c r="BZ92" i="15"/>
  <c r="BY92" i="15"/>
  <c r="BX92" i="15"/>
  <c r="BW92" i="15"/>
  <c r="BV92" i="15"/>
  <c r="BU92" i="15"/>
  <c r="BT92" i="15"/>
  <c r="BS92" i="15"/>
  <c r="BR92" i="15"/>
  <c r="BQ92" i="15"/>
  <c r="BP92" i="15"/>
  <c r="BO92" i="15"/>
  <c r="BN92" i="15"/>
  <c r="BM92" i="15"/>
  <c r="BL92" i="15"/>
  <c r="BK92" i="15"/>
  <c r="BJ92" i="15"/>
  <c r="BI92" i="15"/>
  <c r="BH92" i="15"/>
  <c r="BG92" i="15"/>
  <c r="BF92" i="15"/>
  <c r="BE92" i="15"/>
  <c r="BD92" i="15"/>
  <c r="BC92" i="15"/>
  <c r="BB92" i="15"/>
  <c r="BA92" i="15"/>
  <c r="AZ92" i="15"/>
  <c r="AY92" i="15"/>
  <c r="AX92" i="15"/>
  <c r="AW92" i="15"/>
  <c r="AV92" i="15"/>
  <c r="AU92" i="15"/>
  <c r="AT92" i="15"/>
  <c r="AS92" i="15"/>
  <c r="AR92" i="15"/>
  <c r="AQ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C92" i="15"/>
  <c r="AB92" i="15"/>
  <c r="AA92" i="15"/>
  <c r="Z92" i="15"/>
  <c r="Y92" i="15"/>
  <c r="X92" i="15"/>
  <c r="W92" i="15"/>
  <c r="V92" i="15"/>
  <c r="U92" i="15"/>
  <c r="T92" i="15"/>
  <c r="S92" i="15"/>
  <c r="R92" i="15"/>
  <c r="Q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D92" i="15"/>
  <c r="C92" i="15"/>
  <c r="B92" i="15"/>
  <c r="CW91" i="15"/>
  <c r="CV91" i="15"/>
  <c r="CU91" i="15"/>
  <c r="CT91" i="15"/>
  <c r="CS91" i="15"/>
  <c r="CR91" i="15"/>
  <c r="CQ91" i="15"/>
  <c r="CP91" i="15"/>
  <c r="CO91" i="15"/>
  <c r="CN91" i="15"/>
  <c r="CM91" i="15"/>
  <c r="CL91" i="15"/>
  <c r="CK91" i="15"/>
  <c r="CJ91" i="15"/>
  <c r="CI91" i="15"/>
  <c r="CH91" i="15"/>
  <c r="CG91" i="15"/>
  <c r="CF91" i="15"/>
  <c r="CE91" i="15"/>
  <c r="CD91" i="15"/>
  <c r="CC91" i="15"/>
  <c r="CB91" i="15"/>
  <c r="CA91" i="15"/>
  <c r="BZ91" i="15"/>
  <c r="BY91" i="15"/>
  <c r="BX91" i="15"/>
  <c r="BW91" i="15"/>
  <c r="BV91" i="15"/>
  <c r="BU91" i="15"/>
  <c r="BT91" i="15"/>
  <c r="BS91" i="15"/>
  <c r="BR91" i="15"/>
  <c r="BQ91" i="15"/>
  <c r="BP91" i="15"/>
  <c r="BO91" i="15"/>
  <c r="BN91" i="15"/>
  <c r="BM91" i="15"/>
  <c r="BL91" i="15"/>
  <c r="BK91" i="15"/>
  <c r="BJ91" i="15"/>
  <c r="BI91" i="15"/>
  <c r="BH91" i="15"/>
  <c r="BG91" i="15"/>
  <c r="BF91" i="15"/>
  <c r="BE91" i="15"/>
  <c r="BD91" i="15"/>
  <c r="BC91" i="15"/>
  <c r="BB91" i="15"/>
  <c r="BA91" i="15"/>
  <c r="AZ91" i="15"/>
  <c r="AY91" i="15"/>
  <c r="AX91" i="15"/>
  <c r="AW91" i="15"/>
  <c r="AV91" i="15"/>
  <c r="AU91" i="15"/>
  <c r="AT91" i="15"/>
  <c r="AS91" i="15"/>
  <c r="AR91" i="15"/>
  <c r="AQ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P91" i="15"/>
  <c r="O91" i="15"/>
  <c r="N91" i="15"/>
  <c r="M91" i="15"/>
  <c r="L91" i="15"/>
  <c r="K91" i="15"/>
  <c r="J91" i="15"/>
  <c r="I91" i="15"/>
  <c r="H91" i="15"/>
  <c r="G91" i="15"/>
  <c r="F91" i="15"/>
  <c r="E91" i="15"/>
  <c r="D91" i="15"/>
  <c r="C91" i="15"/>
  <c r="B91" i="15"/>
  <c r="CW89" i="15"/>
  <c r="CV89" i="15"/>
  <c r="CU89" i="15"/>
  <c r="CT89" i="15"/>
  <c r="CS89" i="15"/>
  <c r="CR89" i="15"/>
  <c r="CQ89" i="15"/>
  <c r="CP89" i="15"/>
  <c r="CO89" i="15"/>
  <c r="CN89" i="15"/>
  <c r="CM89" i="15"/>
  <c r="CL89" i="15"/>
  <c r="CK89" i="15"/>
  <c r="CJ89" i="15"/>
  <c r="CI89" i="15"/>
  <c r="CH89" i="15"/>
  <c r="CG89" i="15"/>
  <c r="CF89" i="15"/>
  <c r="CE89" i="15"/>
  <c r="CD89" i="15"/>
  <c r="CC89" i="15"/>
  <c r="CB89" i="15"/>
  <c r="CA89" i="15"/>
  <c r="BZ89" i="15"/>
  <c r="BY89" i="15"/>
  <c r="BX89" i="15"/>
  <c r="BW89" i="15"/>
  <c r="BV89" i="15"/>
  <c r="BU89" i="15"/>
  <c r="BT89" i="15"/>
  <c r="BS89" i="15"/>
  <c r="BR89" i="15"/>
  <c r="BQ89" i="15"/>
  <c r="BP89" i="15"/>
  <c r="BO89" i="15"/>
  <c r="BN89" i="15"/>
  <c r="BM89" i="15"/>
  <c r="BL89" i="15"/>
  <c r="BK89" i="15"/>
  <c r="BJ89" i="15"/>
  <c r="BI89" i="15"/>
  <c r="BH89" i="15"/>
  <c r="BG89" i="15"/>
  <c r="BF89" i="15"/>
  <c r="BE89" i="15"/>
  <c r="BD89" i="15"/>
  <c r="BC89" i="15"/>
  <c r="BB89" i="15"/>
  <c r="BA89" i="15"/>
  <c r="AZ89" i="15"/>
  <c r="AY89" i="15"/>
  <c r="AX89" i="15"/>
  <c r="AW89" i="15"/>
  <c r="AV89" i="15"/>
  <c r="AU89" i="15"/>
  <c r="AT89" i="15"/>
  <c r="AS89" i="15"/>
  <c r="AR89" i="15"/>
  <c r="AQ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P89" i="15"/>
  <c r="O89" i="15"/>
  <c r="N89" i="15"/>
  <c r="M89" i="15"/>
  <c r="L89" i="15"/>
  <c r="K89" i="15"/>
  <c r="J89" i="15"/>
  <c r="I89" i="15"/>
  <c r="H89" i="15"/>
  <c r="G89" i="15"/>
  <c r="F89" i="15"/>
  <c r="E89" i="15"/>
  <c r="D89" i="15"/>
  <c r="C89" i="15"/>
  <c r="B89" i="15"/>
  <c r="CW88" i="15"/>
  <c r="CV88" i="15"/>
  <c r="CU88" i="15"/>
  <c r="CT88" i="15"/>
  <c r="CS88" i="15"/>
  <c r="CR88" i="15"/>
  <c r="CQ88" i="15"/>
  <c r="CP88" i="15"/>
  <c r="CO88" i="15"/>
  <c r="CN88" i="15"/>
  <c r="CM88" i="15"/>
  <c r="CL88" i="15"/>
  <c r="CK88" i="15"/>
  <c r="CJ88" i="15"/>
  <c r="CI88" i="15"/>
  <c r="CH88" i="15"/>
  <c r="CG88" i="15"/>
  <c r="CF88" i="15"/>
  <c r="CE88" i="15"/>
  <c r="CD88" i="15"/>
  <c r="CC88" i="15"/>
  <c r="CB88" i="15"/>
  <c r="CA88" i="15"/>
  <c r="BZ88" i="15"/>
  <c r="BY88" i="15"/>
  <c r="BX88" i="15"/>
  <c r="BW88" i="15"/>
  <c r="BV88" i="15"/>
  <c r="BU88" i="15"/>
  <c r="BT88" i="15"/>
  <c r="BS88" i="15"/>
  <c r="BR88" i="15"/>
  <c r="BQ88" i="15"/>
  <c r="BP88" i="15"/>
  <c r="BO88" i="15"/>
  <c r="BN88" i="15"/>
  <c r="BM88" i="15"/>
  <c r="BL88" i="15"/>
  <c r="BK88" i="15"/>
  <c r="BJ88" i="15"/>
  <c r="BI88" i="15"/>
  <c r="BH88" i="15"/>
  <c r="BG88" i="15"/>
  <c r="BF88" i="15"/>
  <c r="BE88" i="15"/>
  <c r="BD88" i="15"/>
  <c r="BC88" i="15"/>
  <c r="BB88" i="15"/>
  <c r="BA88" i="15"/>
  <c r="AZ88" i="15"/>
  <c r="AY88" i="15"/>
  <c r="AX88" i="15"/>
  <c r="AW88" i="15"/>
  <c r="AV88" i="15"/>
  <c r="AU88" i="15"/>
  <c r="AT88" i="15"/>
  <c r="AS88" i="15"/>
  <c r="AR88" i="15"/>
  <c r="AQ88" i="15"/>
  <c r="AP88" i="15"/>
  <c r="AO88" i="15"/>
  <c r="AN88" i="15"/>
  <c r="AM88" i="15"/>
  <c r="AL88" i="15"/>
  <c r="AK88" i="15"/>
  <c r="AJ88" i="15"/>
  <c r="AI88" i="15"/>
  <c r="AH88" i="15"/>
  <c r="AG88" i="15"/>
  <c r="AF88" i="15"/>
  <c r="AE88" i="15"/>
  <c r="AD88" i="15"/>
  <c r="AC88" i="15"/>
  <c r="AB88" i="15"/>
  <c r="AA88" i="15"/>
  <c r="Z88" i="15"/>
  <c r="Y88" i="15"/>
  <c r="X88" i="15"/>
  <c r="W88" i="15"/>
  <c r="V88" i="15"/>
  <c r="U88" i="15"/>
  <c r="T88" i="15"/>
  <c r="S88" i="15"/>
  <c r="R88" i="15"/>
  <c r="Q88" i="15"/>
  <c r="P88" i="15"/>
  <c r="O88" i="15"/>
  <c r="N88" i="15"/>
  <c r="M88" i="15"/>
  <c r="L88" i="15"/>
  <c r="K88" i="15"/>
  <c r="J88" i="15"/>
  <c r="I88" i="15"/>
  <c r="H88" i="15"/>
  <c r="G88" i="15"/>
  <c r="F88" i="15"/>
  <c r="E88" i="15"/>
  <c r="D88" i="15"/>
  <c r="C88" i="15"/>
  <c r="B88" i="15"/>
  <c r="CW87" i="15"/>
  <c r="CV87" i="15"/>
  <c r="CU87" i="15"/>
  <c r="CT87" i="15"/>
  <c r="CS87" i="15"/>
  <c r="CR87" i="15"/>
  <c r="CQ87" i="15"/>
  <c r="CP87" i="15"/>
  <c r="CO87" i="15"/>
  <c r="CN87" i="15"/>
  <c r="CM87" i="15"/>
  <c r="CL87" i="15"/>
  <c r="CK87" i="15"/>
  <c r="CJ87" i="15"/>
  <c r="CI87" i="15"/>
  <c r="CH87" i="15"/>
  <c r="CG87" i="15"/>
  <c r="CF87" i="15"/>
  <c r="CE87" i="15"/>
  <c r="CD87" i="15"/>
  <c r="CC87" i="15"/>
  <c r="CB87" i="15"/>
  <c r="CA87" i="15"/>
  <c r="BZ87" i="15"/>
  <c r="BY87" i="15"/>
  <c r="BX87" i="15"/>
  <c r="BW87" i="15"/>
  <c r="BV87" i="15"/>
  <c r="BU87" i="15"/>
  <c r="BT87" i="15"/>
  <c r="BS87" i="15"/>
  <c r="BR87" i="15"/>
  <c r="BQ87" i="15"/>
  <c r="BP87" i="15"/>
  <c r="BO87" i="15"/>
  <c r="BN87" i="15"/>
  <c r="BM87" i="15"/>
  <c r="BL87" i="15"/>
  <c r="BK87" i="15"/>
  <c r="BJ87" i="15"/>
  <c r="BI87" i="15"/>
  <c r="BH87" i="15"/>
  <c r="BG87" i="15"/>
  <c r="BF87" i="15"/>
  <c r="BE87" i="15"/>
  <c r="BD87" i="15"/>
  <c r="BC87" i="15"/>
  <c r="BB87" i="15"/>
  <c r="BA87" i="15"/>
  <c r="AZ87" i="15"/>
  <c r="AY87" i="15"/>
  <c r="AX87" i="15"/>
  <c r="AW87" i="15"/>
  <c r="AV87" i="15"/>
  <c r="AU87" i="15"/>
  <c r="AT87" i="15"/>
  <c r="AS87" i="15"/>
  <c r="AR87" i="15"/>
  <c r="AQ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C87" i="15"/>
  <c r="AB87" i="15"/>
  <c r="AA87" i="15"/>
  <c r="Z87" i="15"/>
  <c r="Y87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87" i="15"/>
  <c r="C87" i="15"/>
  <c r="B87" i="15"/>
  <c r="CW86" i="15"/>
  <c r="CV86" i="15"/>
  <c r="CU86" i="15"/>
  <c r="CT86" i="15"/>
  <c r="CS86" i="15"/>
  <c r="CR86" i="15"/>
  <c r="CQ86" i="15"/>
  <c r="CP86" i="15"/>
  <c r="CO86" i="15"/>
  <c r="CN86" i="15"/>
  <c r="CM86" i="15"/>
  <c r="CL86" i="15"/>
  <c r="CK86" i="15"/>
  <c r="CJ86" i="15"/>
  <c r="CI86" i="15"/>
  <c r="CH86" i="15"/>
  <c r="CG86" i="15"/>
  <c r="CF86" i="15"/>
  <c r="CE86" i="15"/>
  <c r="CD86" i="15"/>
  <c r="CC86" i="15"/>
  <c r="CB86" i="15"/>
  <c r="CA86" i="15"/>
  <c r="BZ86" i="15"/>
  <c r="BY86" i="15"/>
  <c r="BX86" i="15"/>
  <c r="BW86" i="15"/>
  <c r="BV86" i="15"/>
  <c r="BU86" i="15"/>
  <c r="BT86" i="15"/>
  <c r="BS86" i="15"/>
  <c r="BR86" i="15"/>
  <c r="BQ86" i="15"/>
  <c r="BP86" i="15"/>
  <c r="BO86" i="15"/>
  <c r="BN86" i="15"/>
  <c r="BM86" i="15"/>
  <c r="BL86" i="15"/>
  <c r="BK86" i="15"/>
  <c r="BJ86" i="15"/>
  <c r="BI86" i="15"/>
  <c r="BH86" i="15"/>
  <c r="BG86" i="15"/>
  <c r="BF86" i="15"/>
  <c r="BE86" i="15"/>
  <c r="BD86" i="15"/>
  <c r="BC86" i="15"/>
  <c r="BB86" i="15"/>
  <c r="BA86" i="15"/>
  <c r="AZ86" i="15"/>
  <c r="AY86" i="15"/>
  <c r="AX86" i="15"/>
  <c r="AW86" i="15"/>
  <c r="AV86" i="15"/>
  <c r="AU86" i="15"/>
  <c r="AT86" i="15"/>
  <c r="AS86" i="15"/>
  <c r="AR86" i="15"/>
  <c r="AQ86" i="15"/>
  <c r="AP86" i="15"/>
  <c r="AO86" i="15"/>
  <c r="AN86" i="15"/>
  <c r="AM86" i="15"/>
  <c r="AL86" i="15"/>
  <c r="AK86" i="15"/>
  <c r="AJ86" i="15"/>
  <c r="AI86" i="15"/>
  <c r="AH86" i="15"/>
  <c r="AG86" i="15"/>
  <c r="AF86" i="15"/>
  <c r="AE86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D86" i="15"/>
  <c r="C86" i="15"/>
  <c r="B86" i="15"/>
  <c r="CW85" i="15"/>
  <c r="CV85" i="15"/>
  <c r="CU85" i="15"/>
  <c r="CT85" i="15"/>
  <c r="CS85" i="15"/>
  <c r="CR85" i="15"/>
  <c r="CQ85" i="15"/>
  <c r="CP85" i="15"/>
  <c r="CO85" i="15"/>
  <c r="CN85" i="15"/>
  <c r="CM85" i="15"/>
  <c r="CL85" i="15"/>
  <c r="CK85" i="15"/>
  <c r="CJ85" i="15"/>
  <c r="CI85" i="15"/>
  <c r="CH85" i="15"/>
  <c r="CG85" i="15"/>
  <c r="CF85" i="15"/>
  <c r="CE85" i="15"/>
  <c r="CD85" i="15"/>
  <c r="CC85" i="15"/>
  <c r="CB85" i="15"/>
  <c r="CA85" i="15"/>
  <c r="BZ85" i="15"/>
  <c r="BY85" i="15"/>
  <c r="BX85" i="15"/>
  <c r="BW85" i="15"/>
  <c r="BV85" i="15"/>
  <c r="BU85" i="15"/>
  <c r="BT85" i="15"/>
  <c r="BS85" i="15"/>
  <c r="BR85" i="15"/>
  <c r="BQ85" i="15"/>
  <c r="BP85" i="15"/>
  <c r="BO85" i="15"/>
  <c r="BN85" i="15"/>
  <c r="BM85" i="15"/>
  <c r="BL85" i="15"/>
  <c r="BK85" i="15"/>
  <c r="BJ85" i="15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AU85" i="15"/>
  <c r="AT85" i="15"/>
  <c r="AS85" i="15"/>
  <c r="AR85" i="15"/>
  <c r="AQ85" i="15"/>
  <c r="AP85" i="15"/>
  <c r="AO85" i="15"/>
  <c r="AN85" i="15"/>
  <c r="AM85" i="15"/>
  <c r="AL85" i="15"/>
  <c r="AK85" i="15"/>
  <c r="AJ85" i="15"/>
  <c r="AI85" i="15"/>
  <c r="AH85" i="15"/>
  <c r="AG85" i="15"/>
  <c r="AF85" i="15"/>
  <c r="AE85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O85" i="15"/>
  <c r="N85" i="15"/>
  <c r="M85" i="15"/>
  <c r="L85" i="15"/>
  <c r="K85" i="15"/>
  <c r="J85" i="15"/>
  <c r="I85" i="15"/>
  <c r="H85" i="15"/>
  <c r="G85" i="15"/>
  <c r="F85" i="15"/>
  <c r="E85" i="15"/>
  <c r="D85" i="15"/>
  <c r="C85" i="15"/>
  <c r="B85" i="15"/>
  <c r="CW84" i="15"/>
  <c r="CV84" i="15"/>
  <c r="CU84" i="15"/>
  <c r="CT84" i="15"/>
  <c r="CS84" i="15"/>
  <c r="CR84" i="15"/>
  <c r="CQ84" i="15"/>
  <c r="CP84" i="15"/>
  <c r="CO84" i="15"/>
  <c r="CN84" i="15"/>
  <c r="CM84" i="15"/>
  <c r="CL84" i="15"/>
  <c r="CK84" i="15"/>
  <c r="CJ84" i="15"/>
  <c r="CI84" i="15"/>
  <c r="CH84" i="15"/>
  <c r="CG84" i="15"/>
  <c r="CF84" i="15"/>
  <c r="CE84" i="15"/>
  <c r="CD84" i="15"/>
  <c r="CC84" i="15"/>
  <c r="CB84" i="15"/>
  <c r="CA84" i="15"/>
  <c r="BZ84" i="15"/>
  <c r="BY84" i="15"/>
  <c r="BX84" i="15"/>
  <c r="BW84" i="15"/>
  <c r="BV84" i="15"/>
  <c r="BU84" i="15"/>
  <c r="BT84" i="15"/>
  <c r="BS84" i="15"/>
  <c r="BR84" i="15"/>
  <c r="BQ84" i="15"/>
  <c r="BP84" i="15"/>
  <c r="BO84" i="15"/>
  <c r="BN84" i="15"/>
  <c r="BM84" i="15"/>
  <c r="BL84" i="15"/>
  <c r="BK84" i="15"/>
  <c r="BJ84" i="15"/>
  <c r="BI84" i="15"/>
  <c r="BH84" i="15"/>
  <c r="BG84" i="15"/>
  <c r="BF84" i="15"/>
  <c r="BE84" i="15"/>
  <c r="BD84" i="15"/>
  <c r="BC84" i="15"/>
  <c r="BB84" i="15"/>
  <c r="BA84" i="15"/>
  <c r="AZ84" i="15"/>
  <c r="AY84" i="15"/>
  <c r="AX84" i="15"/>
  <c r="AW84" i="15"/>
  <c r="AV84" i="15"/>
  <c r="AU84" i="15"/>
  <c r="AT84" i="15"/>
  <c r="AS84" i="15"/>
  <c r="AR84" i="15"/>
  <c r="AQ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D84" i="15"/>
  <c r="C84" i="15"/>
  <c r="B84" i="15"/>
  <c r="CW83" i="15"/>
  <c r="CV83" i="15"/>
  <c r="CU83" i="15"/>
  <c r="CT83" i="15"/>
  <c r="CS83" i="15"/>
  <c r="CR83" i="15"/>
  <c r="CQ83" i="15"/>
  <c r="CP83" i="15"/>
  <c r="CO83" i="15"/>
  <c r="CN83" i="15"/>
  <c r="CM83" i="15"/>
  <c r="CL83" i="15"/>
  <c r="CK83" i="15"/>
  <c r="CJ83" i="15"/>
  <c r="CI83" i="15"/>
  <c r="CH83" i="15"/>
  <c r="CG83" i="15"/>
  <c r="CF83" i="15"/>
  <c r="CE83" i="15"/>
  <c r="CD83" i="15"/>
  <c r="CC83" i="15"/>
  <c r="CB83" i="15"/>
  <c r="CA83" i="15"/>
  <c r="BZ83" i="15"/>
  <c r="BY83" i="15"/>
  <c r="BX83" i="15"/>
  <c r="BW83" i="15"/>
  <c r="BV83" i="15"/>
  <c r="BU83" i="15"/>
  <c r="BT83" i="15"/>
  <c r="BS83" i="15"/>
  <c r="BR83" i="15"/>
  <c r="BQ83" i="15"/>
  <c r="BP83" i="15"/>
  <c r="BO83" i="15"/>
  <c r="BN83" i="15"/>
  <c r="BM83" i="15"/>
  <c r="BL83" i="15"/>
  <c r="BK83" i="15"/>
  <c r="BJ83" i="15"/>
  <c r="BI83" i="15"/>
  <c r="BH83" i="15"/>
  <c r="BG83" i="15"/>
  <c r="BF83" i="15"/>
  <c r="BE83" i="15"/>
  <c r="BD83" i="15"/>
  <c r="BC83" i="15"/>
  <c r="BB83" i="15"/>
  <c r="BA83" i="15"/>
  <c r="AZ83" i="15"/>
  <c r="AY83" i="15"/>
  <c r="AX83" i="15"/>
  <c r="AW83" i="15"/>
  <c r="AV83" i="15"/>
  <c r="AU83" i="15"/>
  <c r="AT83" i="15"/>
  <c r="AS83" i="15"/>
  <c r="AR83" i="15"/>
  <c r="AQ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H83" i="15"/>
  <c r="G83" i="15"/>
  <c r="F83" i="15"/>
  <c r="E83" i="15"/>
  <c r="D83" i="15"/>
  <c r="C83" i="15"/>
  <c r="B83" i="15"/>
  <c r="CW82" i="15"/>
  <c r="CV82" i="15"/>
  <c r="CU82" i="15"/>
  <c r="CT82" i="15"/>
  <c r="CS82" i="15"/>
  <c r="CR82" i="15"/>
  <c r="CQ82" i="15"/>
  <c r="CP82" i="15"/>
  <c r="CO82" i="15"/>
  <c r="CN82" i="15"/>
  <c r="CM82" i="15"/>
  <c r="CL82" i="15"/>
  <c r="CK82" i="15"/>
  <c r="CJ82" i="15"/>
  <c r="CI82" i="15"/>
  <c r="CH82" i="15"/>
  <c r="CG82" i="15"/>
  <c r="CF82" i="15"/>
  <c r="CE82" i="15"/>
  <c r="CD82" i="15"/>
  <c r="CC82" i="15"/>
  <c r="CB82" i="15"/>
  <c r="CA82" i="15"/>
  <c r="BZ82" i="15"/>
  <c r="BY82" i="15"/>
  <c r="BX82" i="15"/>
  <c r="BW82" i="15"/>
  <c r="BV82" i="15"/>
  <c r="BU82" i="15"/>
  <c r="BT82" i="15"/>
  <c r="BS82" i="15"/>
  <c r="BR82" i="15"/>
  <c r="BQ82" i="15"/>
  <c r="BP82" i="15"/>
  <c r="BO82" i="15"/>
  <c r="BN82" i="15"/>
  <c r="BM82" i="15"/>
  <c r="BL82" i="15"/>
  <c r="BK82" i="15"/>
  <c r="BJ82" i="15"/>
  <c r="BI82" i="15"/>
  <c r="BH82" i="15"/>
  <c r="BG82" i="15"/>
  <c r="BF82" i="15"/>
  <c r="BE82" i="15"/>
  <c r="BD82" i="15"/>
  <c r="BC82" i="15"/>
  <c r="BB82" i="15"/>
  <c r="BA82" i="15"/>
  <c r="AZ82" i="15"/>
  <c r="AY82" i="15"/>
  <c r="AX82" i="15"/>
  <c r="AW82" i="15"/>
  <c r="AV82" i="15"/>
  <c r="AU82" i="15"/>
  <c r="AT82" i="15"/>
  <c r="AS82" i="15"/>
  <c r="AR82" i="15"/>
  <c r="AQ82" i="15"/>
  <c r="AP82" i="15"/>
  <c r="AO82" i="15"/>
  <c r="AN82" i="15"/>
  <c r="AM82" i="15"/>
  <c r="AL82" i="15"/>
  <c r="AK82" i="15"/>
  <c r="AJ82" i="15"/>
  <c r="AI82" i="15"/>
  <c r="AH82" i="15"/>
  <c r="AG82" i="15"/>
  <c r="AF82" i="15"/>
  <c r="AE82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I82" i="15"/>
  <c r="H82" i="15"/>
  <c r="G82" i="15"/>
  <c r="F82" i="15"/>
  <c r="E82" i="15"/>
  <c r="D82" i="15"/>
  <c r="C82" i="15"/>
  <c r="B82" i="15"/>
  <c r="CW81" i="15"/>
  <c r="CV81" i="15"/>
  <c r="CU81" i="15"/>
  <c r="CT81" i="15"/>
  <c r="CS81" i="15"/>
  <c r="CR81" i="15"/>
  <c r="CQ81" i="15"/>
  <c r="CP81" i="15"/>
  <c r="CO81" i="15"/>
  <c r="CN81" i="15"/>
  <c r="CM81" i="15"/>
  <c r="CL81" i="15"/>
  <c r="CK81" i="15"/>
  <c r="CJ81" i="15"/>
  <c r="CI81" i="15"/>
  <c r="CH81" i="15"/>
  <c r="CG81" i="15"/>
  <c r="CF81" i="15"/>
  <c r="CE81" i="15"/>
  <c r="CD81" i="15"/>
  <c r="CC81" i="15"/>
  <c r="CB81" i="15"/>
  <c r="CA81" i="15"/>
  <c r="BZ81" i="15"/>
  <c r="BY81" i="15"/>
  <c r="BX81" i="15"/>
  <c r="BW81" i="15"/>
  <c r="BV81" i="15"/>
  <c r="BU81" i="15"/>
  <c r="BT81" i="15"/>
  <c r="BS81" i="15"/>
  <c r="BR81" i="15"/>
  <c r="BQ81" i="15"/>
  <c r="BP81" i="15"/>
  <c r="BO81" i="15"/>
  <c r="BN81" i="15"/>
  <c r="BM81" i="15"/>
  <c r="BL81" i="15"/>
  <c r="BK81" i="15"/>
  <c r="BJ81" i="15"/>
  <c r="BI81" i="15"/>
  <c r="BH81" i="15"/>
  <c r="BG81" i="15"/>
  <c r="BF81" i="15"/>
  <c r="BE81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Y81" i="15"/>
  <c r="X81" i="15"/>
  <c r="W81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F81" i="15"/>
  <c r="E81" i="15"/>
  <c r="D81" i="15"/>
  <c r="C81" i="15"/>
  <c r="B81" i="15"/>
  <c r="CW80" i="15"/>
  <c r="CV80" i="15"/>
  <c r="CU80" i="15"/>
  <c r="CT80" i="15"/>
  <c r="CS80" i="15"/>
  <c r="CR80" i="15"/>
  <c r="CQ80" i="15"/>
  <c r="CP80" i="15"/>
  <c r="CO80" i="15"/>
  <c r="CN80" i="15"/>
  <c r="CM80" i="15"/>
  <c r="CL80" i="15"/>
  <c r="CK80" i="15"/>
  <c r="CJ80" i="15"/>
  <c r="CI80" i="15"/>
  <c r="CH80" i="15"/>
  <c r="CG80" i="15"/>
  <c r="CF80" i="15"/>
  <c r="CE80" i="15"/>
  <c r="CD80" i="15"/>
  <c r="CC80" i="15"/>
  <c r="CB80" i="15"/>
  <c r="CA80" i="15"/>
  <c r="BZ80" i="15"/>
  <c r="BY80" i="15"/>
  <c r="BX80" i="15"/>
  <c r="BW80" i="15"/>
  <c r="BV80" i="15"/>
  <c r="BU80" i="15"/>
  <c r="BT80" i="15"/>
  <c r="BS80" i="15"/>
  <c r="BR80" i="15"/>
  <c r="BQ80" i="15"/>
  <c r="BP80" i="15"/>
  <c r="BO80" i="15"/>
  <c r="BN80" i="15"/>
  <c r="BM80" i="15"/>
  <c r="BL80" i="15"/>
  <c r="BK80" i="15"/>
  <c r="BJ80" i="15"/>
  <c r="BI80" i="15"/>
  <c r="BH80" i="15"/>
  <c r="BG80" i="15"/>
  <c r="BF80" i="15"/>
  <c r="BE80" i="15"/>
  <c r="BD80" i="15"/>
  <c r="BC80" i="15"/>
  <c r="BB80" i="15"/>
  <c r="BA80" i="15"/>
  <c r="AZ80" i="15"/>
  <c r="AY80" i="15"/>
  <c r="AX80" i="15"/>
  <c r="AW80" i="15"/>
  <c r="AV80" i="15"/>
  <c r="AU80" i="15"/>
  <c r="AT80" i="15"/>
  <c r="AS80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A80" i="15"/>
  <c r="Z80" i="15"/>
  <c r="Y80" i="15"/>
  <c r="X80" i="15"/>
  <c r="W80" i="15"/>
  <c r="V80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E80" i="15"/>
  <c r="D80" i="15"/>
  <c r="C80" i="15"/>
  <c r="B80" i="15"/>
  <c r="CW79" i="15"/>
  <c r="CV79" i="15"/>
  <c r="CU79" i="15"/>
  <c r="CT79" i="15"/>
  <c r="CS79" i="15"/>
  <c r="CR79" i="15"/>
  <c r="CQ79" i="15"/>
  <c r="CP79" i="15"/>
  <c r="CO79" i="15"/>
  <c r="CN79" i="15"/>
  <c r="CM79" i="15"/>
  <c r="CL79" i="15"/>
  <c r="CK79" i="15"/>
  <c r="CJ79" i="15"/>
  <c r="CI79" i="15"/>
  <c r="CH79" i="15"/>
  <c r="CG79" i="15"/>
  <c r="CF79" i="15"/>
  <c r="CE79" i="15"/>
  <c r="CD79" i="15"/>
  <c r="CC79" i="15"/>
  <c r="CB79" i="15"/>
  <c r="CA79" i="15"/>
  <c r="BZ79" i="15"/>
  <c r="BY79" i="15"/>
  <c r="BX79" i="15"/>
  <c r="BW79" i="15"/>
  <c r="BV79" i="15"/>
  <c r="BU79" i="15"/>
  <c r="BT79" i="15"/>
  <c r="BS79" i="15"/>
  <c r="BR79" i="15"/>
  <c r="BQ79" i="15"/>
  <c r="BP79" i="15"/>
  <c r="BO79" i="15"/>
  <c r="BN79" i="15"/>
  <c r="BM79" i="15"/>
  <c r="BL79" i="15"/>
  <c r="BK79" i="15"/>
  <c r="BJ79" i="15"/>
  <c r="BI79" i="15"/>
  <c r="BH79" i="15"/>
  <c r="BG79" i="15"/>
  <c r="BF79" i="15"/>
  <c r="BE79" i="15"/>
  <c r="BD79" i="15"/>
  <c r="BC79" i="15"/>
  <c r="BB79" i="15"/>
  <c r="BA79" i="15"/>
  <c r="AZ79" i="15"/>
  <c r="AY79" i="15"/>
  <c r="AX79" i="15"/>
  <c r="AW79" i="15"/>
  <c r="AV79" i="15"/>
  <c r="AU79" i="15"/>
  <c r="AT79" i="15"/>
  <c r="AS79" i="15"/>
  <c r="AR79" i="15"/>
  <c r="AQ79" i="15"/>
  <c r="AP79" i="15"/>
  <c r="AO79" i="15"/>
  <c r="AN79" i="15"/>
  <c r="AM79" i="15"/>
  <c r="AL79" i="15"/>
  <c r="AK79" i="15"/>
  <c r="AJ79" i="15"/>
  <c r="AI79" i="15"/>
  <c r="AH79" i="15"/>
  <c r="AG79" i="15"/>
  <c r="AF79" i="15"/>
  <c r="AE79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D79" i="15"/>
  <c r="C79" i="15"/>
  <c r="B79" i="15"/>
  <c r="CW78" i="15"/>
  <c r="CV78" i="15"/>
  <c r="CU78" i="15"/>
  <c r="CT78" i="15"/>
  <c r="CS78" i="15"/>
  <c r="CR78" i="15"/>
  <c r="CQ78" i="15"/>
  <c r="CP78" i="15"/>
  <c r="CO78" i="15"/>
  <c r="CN78" i="15"/>
  <c r="CM78" i="15"/>
  <c r="CL78" i="15"/>
  <c r="CK78" i="15"/>
  <c r="CJ78" i="15"/>
  <c r="CI78" i="15"/>
  <c r="CH78" i="15"/>
  <c r="CG78" i="15"/>
  <c r="CF78" i="15"/>
  <c r="CE78" i="15"/>
  <c r="CD78" i="15"/>
  <c r="CC78" i="15"/>
  <c r="CB78" i="15"/>
  <c r="CA78" i="15"/>
  <c r="BZ78" i="15"/>
  <c r="BY78" i="15"/>
  <c r="BX78" i="15"/>
  <c r="BW78" i="15"/>
  <c r="BV78" i="15"/>
  <c r="BU78" i="15"/>
  <c r="BT78" i="15"/>
  <c r="BS78" i="15"/>
  <c r="BR78" i="15"/>
  <c r="BQ78" i="15"/>
  <c r="BP78" i="15"/>
  <c r="BO78" i="15"/>
  <c r="BN78" i="15"/>
  <c r="BM78" i="15"/>
  <c r="BL78" i="15"/>
  <c r="BK78" i="15"/>
  <c r="BJ78" i="15"/>
  <c r="BI78" i="15"/>
  <c r="BH78" i="15"/>
  <c r="BG78" i="15"/>
  <c r="BF78" i="15"/>
  <c r="BE78" i="15"/>
  <c r="BD78" i="15"/>
  <c r="BC78" i="15"/>
  <c r="BB78" i="15"/>
  <c r="BA78" i="15"/>
  <c r="AZ78" i="15"/>
  <c r="AY78" i="15"/>
  <c r="AX78" i="15"/>
  <c r="AW78" i="15"/>
  <c r="AV78" i="15"/>
  <c r="AU78" i="15"/>
  <c r="AT78" i="15"/>
  <c r="AS78" i="15"/>
  <c r="AR78" i="15"/>
  <c r="AQ78" i="15"/>
  <c r="AP78" i="15"/>
  <c r="AO78" i="15"/>
  <c r="AN78" i="15"/>
  <c r="AM78" i="15"/>
  <c r="AL78" i="15"/>
  <c r="AK78" i="15"/>
  <c r="AJ78" i="15"/>
  <c r="AI78" i="15"/>
  <c r="AH78" i="15"/>
  <c r="AG78" i="15"/>
  <c r="AF78" i="15"/>
  <c r="AE78" i="15"/>
  <c r="AD78" i="15"/>
  <c r="AC78" i="15"/>
  <c r="AB78" i="15"/>
  <c r="AA78" i="15"/>
  <c r="Z78" i="15"/>
  <c r="Y78" i="15"/>
  <c r="X78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D78" i="15"/>
  <c r="C78" i="15"/>
  <c r="B78" i="15"/>
  <c r="CW77" i="15"/>
  <c r="CV77" i="15"/>
  <c r="CU77" i="15"/>
  <c r="CT77" i="15"/>
  <c r="CS77" i="15"/>
  <c r="CR77" i="15"/>
  <c r="CQ77" i="15"/>
  <c r="CP77" i="15"/>
  <c r="CO77" i="15"/>
  <c r="CN77" i="15"/>
  <c r="CM77" i="15"/>
  <c r="CL77" i="15"/>
  <c r="CK77" i="15"/>
  <c r="CJ77" i="15"/>
  <c r="CI77" i="15"/>
  <c r="CH77" i="15"/>
  <c r="CG77" i="15"/>
  <c r="CF77" i="15"/>
  <c r="CE77" i="15"/>
  <c r="CD77" i="15"/>
  <c r="CC77" i="15"/>
  <c r="CB77" i="15"/>
  <c r="CA77" i="15"/>
  <c r="BZ77" i="15"/>
  <c r="BY77" i="15"/>
  <c r="BX77" i="15"/>
  <c r="BW77" i="15"/>
  <c r="BV77" i="15"/>
  <c r="BU77" i="15"/>
  <c r="BT77" i="15"/>
  <c r="BS77" i="15"/>
  <c r="BR77" i="15"/>
  <c r="BQ77" i="15"/>
  <c r="BP77" i="15"/>
  <c r="BO77" i="15"/>
  <c r="BN77" i="15"/>
  <c r="BM77" i="15"/>
  <c r="BL77" i="15"/>
  <c r="BK77" i="15"/>
  <c r="BJ77" i="15"/>
  <c r="BI77" i="15"/>
  <c r="BH77" i="15"/>
  <c r="BG77" i="15"/>
  <c r="BF77" i="15"/>
  <c r="BE77" i="15"/>
  <c r="BD77" i="15"/>
  <c r="BC77" i="15"/>
  <c r="BB77" i="15"/>
  <c r="BA77" i="15"/>
  <c r="AZ77" i="15"/>
  <c r="AY77" i="15"/>
  <c r="AX77" i="15"/>
  <c r="AW77" i="15"/>
  <c r="AV77" i="15"/>
  <c r="AU77" i="15"/>
  <c r="AT77" i="15"/>
  <c r="AS77" i="15"/>
  <c r="AR77" i="15"/>
  <c r="AQ77" i="15"/>
  <c r="AP77" i="15"/>
  <c r="AO77" i="15"/>
  <c r="AN77" i="15"/>
  <c r="AM77" i="15"/>
  <c r="AL77" i="15"/>
  <c r="AK77" i="15"/>
  <c r="AJ77" i="15"/>
  <c r="AI77" i="15"/>
  <c r="AH77" i="15"/>
  <c r="AG77" i="15"/>
  <c r="AF77" i="15"/>
  <c r="AE77" i="15"/>
  <c r="AD77" i="15"/>
  <c r="AC77" i="15"/>
  <c r="AB77" i="15"/>
  <c r="AA77" i="15"/>
  <c r="Z77" i="15"/>
  <c r="Y77" i="15"/>
  <c r="X77" i="15"/>
  <c r="W77" i="15"/>
  <c r="V77" i="15"/>
  <c r="U77" i="15"/>
  <c r="T77" i="15"/>
  <c r="S77" i="15"/>
  <c r="R77" i="15"/>
  <c r="Q77" i="15"/>
  <c r="P77" i="15"/>
  <c r="O77" i="15"/>
  <c r="N77" i="15"/>
  <c r="M77" i="15"/>
  <c r="L77" i="15"/>
  <c r="K77" i="15"/>
  <c r="J77" i="15"/>
  <c r="I77" i="15"/>
  <c r="H77" i="15"/>
  <c r="G77" i="15"/>
  <c r="F77" i="15"/>
  <c r="E77" i="15"/>
  <c r="D77" i="15"/>
  <c r="C77" i="15"/>
  <c r="B77" i="15"/>
  <c r="CW76" i="15"/>
  <c r="CV76" i="15"/>
  <c r="CU76" i="15"/>
  <c r="CT76" i="15"/>
  <c r="CS76" i="15"/>
  <c r="CR76" i="15"/>
  <c r="CQ76" i="15"/>
  <c r="CP76" i="15"/>
  <c r="CO76" i="15"/>
  <c r="CN76" i="15"/>
  <c r="CM76" i="15"/>
  <c r="CL76" i="15"/>
  <c r="CK76" i="15"/>
  <c r="CJ76" i="15"/>
  <c r="CI76" i="15"/>
  <c r="CH76" i="15"/>
  <c r="CG76" i="15"/>
  <c r="CF76" i="15"/>
  <c r="CE76" i="15"/>
  <c r="CD76" i="15"/>
  <c r="CC76" i="15"/>
  <c r="CB76" i="15"/>
  <c r="CA76" i="15"/>
  <c r="BZ76" i="15"/>
  <c r="BY76" i="15"/>
  <c r="BX76" i="15"/>
  <c r="BW76" i="15"/>
  <c r="BV76" i="15"/>
  <c r="BU76" i="15"/>
  <c r="BT76" i="15"/>
  <c r="BS76" i="15"/>
  <c r="BR76" i="15"/>
  <c r="BQ76" i="15"/>
  <c r="BP76" i="15"/>
  <c r="BO76" i="15"/>
  <c r="BN76" i="15"/>
  <c r="BM76" i="15"/>
  <c r="BL76" i="15"/>
  <c r="BK76" i="15"/>
  <c r="BJ76" i="15"/>
  <c r="BI76" i="15"/>
  <c r="BH76" i="15"/>
  <c r="BG76" i="15"/>
  <c r="BF76" i="15"/>
  <c r="BE76" i="15"/>
  <c r="BD76" i="15"/>
  <c r="BC76" i="15"/>
  <c r="BB76" i="15"/>
  <c r="BA76" i="15"/>
  <c r="AZ76" i="15"/>
  <c r="AY76" i="15"/>
  <c r="AX76" i="15"/>
  <c r="AW76" i="15"/>
  <c r="AV76" i="15"/>
  <c r="AU76" i="15"/>
  <c r="AT76" i="15"/>
  <c r="AS76" i="15"/>
  <c r="AR76" i="15"/>
  <c r="AQ76" i="15"/>
  <c r="AP76" i="15"/>
  <c r="AO76" i="15"/>
  <c r="AN76" i="15"/>
  <c r="AM76" i="15"/>
  <c r="AL76" i="15"/>
  <c r="AK76" i="15"/>
  <c r="AJ76" i="15"/>
  <c r="AI76" i="15"/>
  <c r="AH76" i="15"/>
  <c r="AG76" i="15"/>
  <c r="AF76" i="15"/>
  <c r="AE76" i="15"/>
  <c r="AD76" i="15"/>
  <c r="AC76" i="15"/>
  <c r="AB76" i="15"/>
  <c r="AA76" i="15"/>
  <c r="Z76" i="15"/>
  <c r="Y76" i="15"/>
  <c r="X76" i="15"/>
  <c r="W76" i="15"/>
  <c r="V76" i="15"/>
  <c r="U76" i="15"/>
  <c r="T76" i="15"/>
  <c r="S76" i="15"/>
  <c r="R76" i="15"/>
  <c r="Q76" i="15"/>
  <c r="P76" i="15"/>
  <c r="O76" i="15"/>
  <c r="N76" i="15"/>
  <c r="M76" i="15"/>
  <c r="L76" i="15"/>
  <c r="K76" i="15"/>
  <c r="J76" i="15"/>
  <c r="I76" i="15"/>
  <c r="H76" i="15"/>
  <c r="G76" i="15"/>
  <c r="F76" i="15"/>
  <c r="E76" i="15"/>
  <c r="D76" i="15"/>
  <c r="C76" i="15"/>
  <c r="B76" i="15"/>
  <c r="CW75" i="15"/>
  <c r="CV75" i="15"/>
  <c r="CU75" i="15"/>
  <c r="CT75" i="15"/>
  <c r="CS75" i="15"/>
  <c r="CR75" i="15"/>
  <c r="CQ75" i="15"/>
  <c r="CP75" i="15"/>
  <c r="CO75" i="15"/>
  <c r="CN75" i="15"/>
  <c r="CM75" i="15"/>
  <c r="CL75" i="15"/>
  <c r="CK75" i="15"/>
  <c r="CJ75" i="15"/>
  <c r="CI75" i="15"/>
  <c r="CH75" i="15"/>
  <c r="CG75" i="15"/>
  <c r="CF75" i="15"/>
  <c r="CE75" i="15"/>
  <c r="CD75" i="15"/>
  <c r="CC75" i="15"/>
  <c r="CB75" i="15"/>
  <c r="CA75" i="15"/>
  <c r="BZ75" i="15"/>
  <c r="BY75" i="15"/>
  <c r="BX75" i="15"/>
  <c r="BW75" i="15"/>
  <c r="BV75" i="15"/>
  <c r="BU75" i="15"/>
  <c r="BT75" i="15"/>
  <c r="BS75" i="15"/>
  <c r="BR75" i="15"/>
  <c r="BQ75" i="15"/>
  <c r="BP75" i="15"/>
  <c r="BO75" i="15"/>
  <c r="BN75" i="15"/>
  <c r="BM75" i="15"/>
  <c r="BL75" i="15"/>
  <c r="BK75" i="15"/>
  <c r="BJ75" i="15"/>
  <c r="BI75" i="15"/>
  <c r="BH75" i="15"/>
  <c r="BG75" i="15"/>
  <c r="BF75" i="15"/>
  <c r="BE75" i="15"/>
  <c r="BD75" i="15"/>
  <c r="BC75" i="15"/>
  <c r="BB75" i="15"/>
  <c r="BA75" i="15"/>
  <c r="AZ75" i="15"/>
  <c r="AY75" i="15"/>
  <c r="AX75" i="15"/>
  <c r="AW75" i="15"/>
  <c r="AV75" i="15"/>
  <c r="AU75" i="15"/>
  <c r="AT75" i="15"/>
  <c r="AS75" i="15"/>
  <c r="AR75" i="15"/>
  <c r="AQ75" i="15"/>
  <c r="AP75" i="15"/>
  <c r="AO75" i="15"/>
  <c r="AN75" i="15"/>
  <c r="AM75" i="15"/>
  <c r="AL75" i="15"/>
  <c r="AK75" i="15"/>
  <c r="AJ75" i="15"/>
  <c r="AI75" i="15"/>
  <c r="AH75" i="15"/>
  <c r="AG75" i="15"/>
  <c r="AF75" i="15"/>
  <c r="AE75" i="15"/>
  <c r="AD75" i="15"/>
  <c r="AC75" i="15"/>
  <c r="AB75" i="15"/>
  <c r="AA75" i="15"/>
  <c r="Z75" i="15"/>
  <c r="Y75" i="15"/>
  <c r="X75" i="15"/>
  <c r="W75" i="15"/>
  <c r="V75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E75" i="15"/>
  <c r="D75" i="15"/>
  <c r="C75" i="15"/>
  <c r="B75" i="15"/>
  <c r="CW74" i="15"/>
  <c r="CV74" i="15"/>
  <c r="CU74" i="15"/>
  <c r="CT74" i="15"/>
  <c r="CS74" i="15"/>
  <c r="CR74" i="15"/>
  <c r="CQ74" i="15"/>
  <c r="CP74" i="15"/>
  <c r="CO74" i="15"/>
  <c r="CN74" i="15"/>
  <c r="CM74" i="15"/>
  <c r="CL74" i="15"/>
  <c r="CK74" i="15"/>
  <c r="CJ74" i="15"/>
  <c r="CI74" i="15"/>
  <c r="CH74" i="15"/>
  <c r="CG74" i="15"/>
  <c r="CF74" i="15"/>
  <c r="CE74" i="15"/>
  <c r="CD74" i="15"/>
  <c r="CC74" i="15"/>
  <c r="CB74" i="15"/>
  <c r="CA74" i="15"/>
  <c r="BZ74" i="15"/>
  <c r="BY74" i="15"/>
  <c r="BX74" i="15"/>
  <c r="BW74" i="15"/>
  <c r="BV74" i="15"/>
  <c r="BU74" i="15"/>
  <c r="BT74" i="15"/>
  <c r="BS74" i="15"/>
  <c r="BR74" i="15"/>
  <c r="BQ74" i="15"/>
  <c r="BP74" i="15"/>
  <c r="BO74" i="15"/>
  <c r="BN74" i="15"/>
  <c r="BM74" i="15"/>
  <c r="BL74" i="15"/>
  <c r="BK74" i="15"/>
  <c r="BJ74" i="15"/>
  <c r="BI74" i="15"/>
  <c r="BH74" i="15"/>
  <c r="BG74" i="15"/>
  <c r="BF74" i="15"/>
  <c r="BE74" i="15"/>
  <c r="BD74" i="15"/>
  <c r="BC74" i="15"/>
  <c r="BB74" i="15"/>
  <c r="BA74" i="15"/>
  <c r="AZ74" i="15"/>
  <c r="AY74" i="15"/>
  <c r="AX74" i="15"/>
  <c r="AW74" i="15"/>
  <c r="AV74" i="15"/>
  <c r="AU74" i="15"/>
  <c r="AT74" i="15"/>
  <c r="AS74" i="15"/>
  <c r="AR74" i="15"/>
  <c r="AQ74" i="15"/>
  <c r="AP74" i="15"/>
  <c r="AO74" i="15"/>
  <c r="AN74" i="15"/>
  <c r="AM74" i="15"/>
  <c r="AL74" i="15"/>
  <c r="AK74" i="15"/>
  <c r="AJ74" i="15"/>
  <c r="AI74" i="15"/>
  <c r="AH74" i="15"/>
  <c r="AG74" i="15"/>
  <c r="AF74" i="15"/>
  <c r="AE74" i="15"/>
  <c r="AD74" i="15"/>
  <c r="AC74" i="15"/>
  <c r="AB74" i="15"/>
  <c r="AA74" i="15"/>
  <c r="Z74" i="15"/>
  <c r="Y74" i="15"/>
  <c r="X74" i="15"/>
  <c r="W74" i="15"/>
  <c r="V74" i="15"/>
  <c r="U74" i="15"/>
  <c r="T74" i="15"/>
  <c r="S74" i="15"/>
  <c r="R74" i="15"/>
  <c r="Q74" i="15"/>
  <c r="P74" i="15"/>
  <c r="O74" i="15"/>
  <c r="N74" i="15"/>
  <c r="M74" i="15"/>
  <c r="L74" i="15"/>
  <c r="K74" i="15"/>
  <c r="J74" i="15"/>
  <c r="I74" i="15"/>
  <c r="H74" i="15"/>
  <c r="G74" i="15"/>
  <c r="F74" i="15"/>
  <c r="E74" i="15"/>
  <c r="D74" i="15"/>
  <c r="C74" i="15"/>
  <c r="B74" i="15"/>
  <c r="CW73" i="15"/>
  <c r="CV73" i="15"/>
  <c r="CU73" i="15"/>
  <c r="CT73" i="15"/>
  <c r="CS73" i="15"/>
  <c r="CR73" i="15"/>
  <c r="CQ73" i="15"/>
  <c r="CP73" i="15"/>
  <c r="CO73" i="15"/>
  <c r="CN73" i="15"/>
  <c r="CM73" i="15"/>
  <c r="CL73" i="15"/>
  <c r="CK73" i="15"/>
  <c r="CJ73" i="15"/>
  <c r="CI73" i="15"/>
  <c r="CH73" i="15"/>
  <c r="CG73" i="15"/>
  <c r="CF73" i="15"/>
  <c r="CE73" i="15"/>
  <c r="CD73" i="15"/>
  <c r="CC73" i="15"/>
  <c r="CB73" i="15"/>
  <c r="CA73" i="15"/>
  <c r="BZ73" i="15"/>
  <c r="BY73" i="15"/>
  <c r="BX73" i="15"/>
  <c r="BW73" i="15"/>
  <c r="BV73" i="15"/>
  <c r="BU73" i="15"/>
  <c r="BT73" i="15"/>
  <c r="BS73" i="15"/>
  <c r="BR73" i="15"/>
  <c r="BQ73" i="15"/>
  <c r="BP73" i="15"/>
  <c r="BO73" i="15"/>
  <c r="BN73" i="15"/>
  <c r="BM73" i="15"/>
  <c r="BL73" i="15"/>
  <c r="BK73" i="15"/>
  <c r="BJ73" i="15"/>
  <c r="BI73" i="15"/>
  <c r="BH73" i="15"/>
  <c r="BG73" i="15"/>
  <c r="BF73" i="15"/>
  <c r="BE73" i="15"/>
  <c r="BD73" i="15"/>
  <c r="BC73" i="15"/>
  <c r="BB73" i="15"/>
  <c r="BA73" i="15"/>
  <c r="AZ73" i="15"/>
  <c r="AY73" i="15"/>
  <c r="AX73" i="15"/>
  <c r="AW73" i="15"/>
  <c r="AV73" i="15"/>
  <c r="AU73" i="15"/>
  <c r="AT73" i="15"/>
  <c r="AS73" i="15"/>
  <c r="AR73" i="15"/>
  <c r="AQ73" i="15"/>
  <c r="AP73" i="15"/>
  <c r="AO73" i="15"/>
  <c r="AN73" i="15"/>
  <c r="AM73" i="15"/>
  <c r="AL73" i="15"/>
  <c r="AK73" i="15"/>
  <c r="AJ73" i="15"/>
  <c r="AI73" i="15"/>
  <c r="AH73" i="15"/>
  <c r="AG73" i="15"/>
  <c r="AF73" i="15"/>
  <c r="AE73" i="15"/>
  <c r="AD73" i="15"/>
  <c r="AC73" i="15"/>
  <c r="AB73" i="15"/>
  <c r="AA73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N73" i="15"/>
  <c r="M73" i="15"/>
  <c r="L73" i="15"/>
  <c r="K73" i="15"/>
  <c r="J73" i="15"/>
  <c r="I73" i="15"/>
  <c r="H73" i="15"/>
  <c r="G73" i="15"/>
  <c r="F73" i="15"/>
  <c r="E73" i="15"/>
  <c r="D73" i="15"/>
  <c r="C73" i="15"/>
  <c r="B73" i="15"/>
  <c r="CW72" i="15"/>
  <c r="CV72" i="15"/>
  <c r="CU72" i="15"/>
  <c r="CT72" i="15"/>
  <c r="CS72" i="15"/>
  <c r="CR72" i="15"/>
  <c r="CQ72" i="15"/>
  <c r="CP72" i="15"/>
  <c r="CO72" i="15"/>
  <c r="CN72" i="15"/>
  <c r="CM72" i="15"/>
  <c r="CL72" i="15"/>
  <c r="CK72" i="15"/>
  <c r="CJ72" i="15"/>
  <c r="CI72" i="15"/>
  <c r="CH72" i="15"/>
  <c r="CG72" i="15"/>
  <c r="CF72" i="15"/>
  <c r="CE72" i="15"/>
  <c r="CD72" i="15"/>
  <c r="CC72" i="15"/>
  <c r="CB72" i="15"/>
  <c r="CA72" i="15"/>
  <c r="BZ72" i="15"/>
  <c r="BY72" i="15"/>
  <c r="BX72" i="15"/>
  <c r="BW72" i="15"/>
  <c r="BV72" i="15"/>
  <c r="BU72" i="15"/>
  <c r="BT72" i="15"/>
  <c r="BS72" i="15"/>
  <c r="BR72" i="15"/>
  <c r="BQ72" i="15"/>
  <c r="BP72" i="15"/>
  <c r="BO72" i="15"/>
  <c r="BN72" i="15"/>
  <c r="BM72" i="15"/>
  <c r="BL72" i="15"/>
  <c r="BK72" i="15"/>
  <c r="BJ72" i="15"/>
  <c r="BI72" i="15"/>
  <c r="BH72" i="15"/>
  <c r="BG72" i="15"/>
  <c r="BF72" i="15"/>
  <c r="BE72" i="15"/>
  <c r="BD72" i="15"/>
  <c r="BC72" i="15"/>
  <c r="BB72" i="15"/>
  <c r="BA72" i="15"/>
  <c r="AZ72" i="15"/>
  <c r="AY72" i="15"/>
  <c r="AX72" i="15"/>
  <c r="AW72" i="15"/>
  <c r="AV72" i="15"/>
  <c r="AU72" i="15"/>
  <c r="AT72" i="15"/>
  <c r="AS72" i="15"/>
  <c r="AR72" i="15"/>
  <c r="AQ72" i="15"/>
  <c r="AP72" i="15"/>
  <c r="AO72" i="15"/>
  <c r="AN72" i="15"/>
  <c r="AM72" i="15"/>
  <c r="AL72" i="15"/>
  <c r="AK72" i="15"/>
  <c r="AJ72" i="15"/>
  <c r="AI72" i="15"/>
  <c r="AH72" i="15"/>
  <c r="AG72" i="15"/>
  <c r="AF72" i="15"/>
  <c r="AE72" i="15"/>
  <c r="AD72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D72" i="15"/>
  <c r="C72" i="15"/>
  <c r="B72" i="15"/>
  <c r="CW71" i="15"/>
  <c r="CV71" i="15"/>
  <c r="CU71" i="15"/>
  <c r="CT71" i="15"/>
  <c r="CS71" i="15"/>
  <c r="CR71" i="15"/>
  <c r="CQ71" i="15"/>
  <c r="CP71" i="15"/>
  <c r="CO71" i="15"/>
  <c r="CN71" i="15"/>
  <c r="CM71" i="15"/>
  <c r="CL71" i="15"/>
  <c r="CK71" i="15"/>
  <c r="CJ71" i="15"/>
  <c r="CI71" i="15"/>
  <c r="CH71" i="15"/>
  <c r="CG71" i="15"/>
  <c r="CF71" i="15"/>
  <c r="CE71" i="15"/>
  <c r="CD71" i="15"/>
  <c r="CC71" i="15"/>
  <c r="CB71" i="15"/>
  <c r="CA71" i="15"/>
  <c r="BZ71" i="15"/>
  <c r="BY71" i="15"/>
  <c r="BX71" i="15"/>
  <c r="BW71" i="15"/>
  <c r="BV71" i="15"/>
  <c r="BU71" i="15"/>
  <c r="BT71" i="15"/>
  <c r="BS71" i="15"/>
  <c r="BR71" i="15"/>
  <c r="BQ71" i="15"/>
  <c r="BP71" i="15"/>
  <c r="BO71" i="15"/>
  <c r="BN71" i="15"/>
  <c r="BM71" i="15"/>
  <c r="BL71" i="15"/>
  <c r="BK71" i="15"/>
  <c r="BJ71" i="15"/>
  <c r="BI71" i="15"/>
  <c r="BH71" i="15"/>
  <c r="BG71" i="15"/>
  <c r="BF71" i="15"/>
  <c r="BE71" i="15"/>
  <c r="BD71" i="15"/>
  <c r="BC71" i="15"/>
  <c r="BB71" i="15"/>
  <c r="BA71" i="15"/>
  <c r="AZ71" i="15"/>
  <c r="AY71" i="15"/>
  <c r="AX71" i="15"/>
  <c r="AW71" i="15"/>
  <c r="AV71" i="15"/>
  <c r="AU71" i="15"/>
  <c r="AT71" i="15"/>
  <c r="AS71" i="15"/>
  <c r="AR71" i="15"/>
  <c r="AQ71" i="15"/>
  <c r="AP71" i="15"/>
  <c r="AO71" i="15"/>
  <c r="AN71" i="15"/>
  <c r="AM71" i="15"/>
  <c r="AL71" i="15"/>
  <c r="AK71" i="15"/>
  <c r="AJ71" i="15"/>
  <c r="AI71" i="15"/>
  <c r="AH71" i="15"/>
  <c r="AG71" i="15"/>
  <c r="AF71" i="15"/>
  <c r="AE71" i="15"/>
  <c r="AD71" i="15"/>
  <c r="AC71" i="15"/>
  <c r="AB71" i="15"/>
  <c r="AA71" i="15"/>
  <c r="Z71" i="15"/>
  <c r="Y71" i="15"/>
  <c r="X71" i="15"/>
  <c r="W71" i="15"/>
  <c r="V71" i="15"/>
  <c r="U71" i="15"/>
  <c r="T71" i="15"/>
  <c r="S71" i="15"/>
  <c r="R71" i="15"/>
  <c r="Q71" i="15"/>
  <c r="P71" i="15"/>
  <c r="O71" i="15"/>
  <c r="N71" i="15"/>
  <c r="M71" i="15"/>
  <c r="L71" i="15"/>
  <c r="K71" i="15"/>
  <c r="J71" i="15"/>
  <c r="I71" i="15"/>
  <c r="H71" i="15"/>
  <c r="G71" i="15"/>
  <c r="F71" i="15"/>
  <c r="E71" i="15"/>
  <c r="D71" i="15"/>
  <c r="C71" i="15"/>
  <c r="B71" i="15"/>
  <c r="CW70" i="15"/>
  <c r="CV70" i="15"/>
  <c r="CU70" i="15"/>
  <c r="CT70" i="15"/>
  <c r="CS70" i="15"/>
  <c r="CR70" i="15"/>
  <c r="CQ70" i="15"/>
  <c r="CP70" i="15"/>
  <c r="CO70" i="15"/>
  <c r="CN70" i="15"/>
  <c r="CM70" i="15"/>
  <c r="CL70" i="15"/>
  <c r="CK70" i="15"/>
  <c r="CJ70" i="15"/>
  <c r="CI70" i="15"/>
  <c r="CH70" i="15"/>
  <c r="CG70" i="15"/>
  <c r="CF70" i="15"/>
  <c r="CE70" i="15"/>
  <c r="CD70" i="15"/>
  <c r="CC70" i="15"/>
  <c r="CB70" i="15"/>
  <c r="CA70" i="15"/>
  <c r="BZ70" i="15"/>
  <c r="BY70" i="15"/>
  <c r="BX70" i="15"/>
  <c r="BW70" i="15"/>
  <c r="BV70" i="15"/>
  <c r="BU70" i="15"/>
  <c r="BT70" i="15"/>
  <c r="BS70" i="15"/>
  <c r="BR70" i="15"/>
  <c r="BQ70" i="15"/>
  <c r="BP70" i="15"/>
  <c r="BO70" i="15"/>
  <c r="BN70" i="15"/>
  <c r="BM70" i="15"/>
  <c r="BL70" i="15"/>
  <c r="BK70" i="15"/>
  <c r="BJ70" i="15"/>
  <c r="BI70" i="15"/>
  <c r="BH70" i="15"/>
  <c r="BG70" i="15"/>
  <c r="BF70" i="15"/>
  <c r="BE70" i="15"/>
  <c r="BD70" i="15"/>
  <c r="BC70" i="15"/>
  <c r="BB70" i="15"/>
  <c r="BA70" i="15"/>
  <c r="AZ70" i="15"/>
  <c r="AY70" i="15"/>
  <c r="AX70" i="15"/>
  <c r="AW70" i="15"/>
  <c r="AV70" i="15"/>
  <c r="AU70" i="15"/>
  <c r="AT70" i="15"/>
  <c r="AS70" i="15"/>
  <c r="AR70" i="15"/>
  <c r="AQ70" i="15"/>
  <c r="AP70" i="15"/>
  <c r="AO70" i="15"/>
  <c r="AN70" i="15"/>
  <c r="AM70" i="15"/>
  <c r="AL70" i="15"/>
  <c r="AK70" i="15"/>
  <c r="AJ70" i="15"/>
  <c r="AI70" i="15"/>
  <c r="AH70" i="15"/>
  <c r="AG70" i="15"/>
  <c r="AF70" i="15"/>
  <c r="AE70" i="15"/>
  <c r="AD70" i="15"/>
  <c r="AC70" i="15"/>
  <c r="AB70" i="15"/>
  <c r="AA70" i="15"/>
  <c r="Z70" i="15"/>
  <c r="Y70" i="15"/>
  <c r="X70" i="15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I70" i="15"/>
  <c r="H70" i="15"/>
  <c r="G70" i="15"/>
  <c r="F70" i="15"/>
  <c r="E70" i="15"/>
  <c r="D70" i="15"/>
  <c r="C70" i="15"/>
  <c r="B70" i="15"/>
  <c r="CW69" i="15"/>
  <c r="CV69" i="15"/>
  <c r="CU69" i="15"/>
  <c r="CT69" i="15"/>
  <c r="CS69" i="15"/>
  <c r="CR69" i="15"/>
  <c r="CQ69" i="15"/>
  <c r="CP69" i="15"/>
  <c r="CO69" i="15"/>
  <c r="CN69" i="15"/>
  <c r="CM69" i="15"/>
  <c r="CL69" i="15"/>
  <c r="CK69" i="15"/>
  <c r="CJ69" i="15"/>
  <c r="CI69" i="15"/>
  <c r="CH69" i="15"/>
  <c r="CG69" i="15"/>
  <c r="CF69" i="15"/>
  <c r="CE69" i="15"/>
  <c r="CD69" i="15"/>
  <c r="CC69" i="15"/>
  <c r="CB69" i="15"/>
  <c r="CA69" i="15"/>
  <c r="BZ69" i="15"/>
  <c r="BY69" i="15"/>
  <c r="BX69" i="15"/>
  <c r="BW69" i="15"/>
  <c r="BV69" i="15"/>
  <c r="BU69" i="15"/>
  <c r="BT69" i="15"/>
  <c r="BS69" i="15"/>
  <c r="BR69" i="15"/>
  <c r="BQ69" i="15"/>
  <c r="BP69" i="15"/>
  <c r="BO69" i="15"/>
  <c r="BN69" i="15"/>
  <c r="BM69" i="15"/>
  <c r="BL69" i="15"/>
  <c r="BK69" i="15"/>
  <c r="BJ69" i="15"/>
  <c r="BI69" i="15"/>
  <c r="BH69" i="15"/>
  <c r="BG69" i="15"/>
  <c r="BF69" i="15"/>
  <c r="BE69" i="15"/>
  <c r="BD69" i="15"/>
  <c r="BC69" i="15"/>
  <c r="BB69" i="15"/>
  <c r="BA69" i="15"/>
  <c r="AZ69" i="15"/>
  <c r="AY69" i="15"/>
  <c r="AX69" i="15"/>
  <c r="AW69" i="15"/>
  <c r="AV69" i="15"/>
  <c r="AU69" i="15"/>
  <c r="AT69" i="15"/>
  <c r="AS69" i="15"/>
  <c r="AR69" i="15"/>
  <c r="AQ69" i="15"/>
  <c r="AP69" i="15"/>
  <c r="AO69" i="15"/>
  <c r="AN69" i="15"/>
  <c r="AM69" i="15"/>
  <c r="AL69" i="15"/>
  <c r="AK69" i="15"/>
  <c r="AJ69" i="15"/>
  <c r="AI69" i="15"/>
  <c r="AH69" i="15"/>
  <c r="AG69" i="15"/>
  <c r="AF69" i="15"/>
  <c r="AE69" i="15"/>
  <c r="AD69" i="15"/>
  <c r="AC69" i="15"/>
  <c r="AB69" i="15"/>
  <c r="AA69" i="15"/>
  <c r="Z69" i="15"/>
  <c r="Y69" i="15"/>
  <c r="X69" i="15"/>
  <c r="W69" i="15"/>
  <c r="V69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I69" i="15"/>
  <c r="H69" i="15"/>
  <c r="G69" i="15"/>
  <c r="F69" i="15"/>
  <c r="E69" i="15"/>
  <c r="D69" i="15"/>
  <c r="C69" i="15"/>
  <c r="B69" i="15"/>
  <c r="CW68" i="15"/>
  <c r="CV68" i="15"/>
  <c r="CU68" i="15"/>
  <c r="CT68" i="15"/>
  <c r="CS68" i="15"/>
  <c r="CR68" i="15"/>
  <c r="CQ68" i="15"/>
  <c r="CP68" i="15"/>
  <c r="CO68" i="15"/>
  <c r="CN68" i="15"/>
  <c r="CM68" i="15"/>
  <c r="CL68" i="15"/>
  <c r="CK68" i="15"/>
  <c r="CJ68" i="15"/>
  <c r="CI68" i="15"/>
  <c r="CH68" i="15"/>
  <c r="CG68" i="15"/>
  <c r="CF68" i="15"/>
  <c r="CE68" i="15"/>
  <c r="CD68" i="15"/>
  <c r="CC68" i="15"/>
  <c r="CB68" i="15"/>
  <c r="CA68" i="15"/>
  <c r="BZ68" i="15"/>
  <c r="BY68" i="15"/>
  <c r="BX68" i="15"/>
  <c r="BW68" i="15"/>
  <c r="BV68" i="15"/>
  <c r="BU68" i="15"/>
  <c r="BT68" i="15"/>
  <c r="BS68" i="15"/>
  <c r="BR68" i="15"/>
  <c r="BQ68" i="15"/>
  <c r="BP68" i="15"/>
  <c r="BO68" i="15"/>
  <c r="BN68" i="15"/>
  <c r="BM68" i="15"/>
  <c r="BL68" i="15"/>
  <c r="BK68" i="15"/>
  <c r="BJ68" i="15"/>
  <c r="BI68" i="15"/>
  <c r="BH68" i="15"/>
  <c r="BG68" i="15"/>
  <c r="BF68" i="15"/>
  <c r="BE68" i="15"/>
  <c r="BD68" i="15"/>
  <c r="BC68" i="15"/>
  <c r="BB68" i="15"/>
  <c r="BA68" i="15"/>
  <c r="AZ68" i="15"/>
  <c r="AY68" i="15"/>
  <c r="AX68" i="15"/>
  <c r="AW68" i="15"/>
  <c r="AV68" i="15"/>
  <c r="AU68" i="15"/>
  <c r="AT68" i="15"/>
  <c r="AS68" i="15"/>
  <c r="AR68" i="15"/>
  <c r="AQ68" i="15"/>
  <c r="AP68" i="15"/>
  <c r="AO68" i="15"/>
  <c r="AN68" i="15"/>
  <c r="AM68" i="15"/>
  <c r="AL68" i="15"/>
  <c r="AK68" i="15"/>
  <c r="AJ68" i="15"/>
  <c r="AI68" i="15"/>
  <c r="AH68" i="15"/>
  <c r="AG68" i="15"/>
  <c r="AF68" i="15"/>
  <c r="AE68" i="15"/>
  <c r="AD68" i="15"/>
  <c r="AC68" i="15"/>
  <c r="AB68" i="15"/>
  <c r="AA68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I68" i="15"/>
  <c r="H68" i="15"/>
  <c r="G68" i="15"/>
  <c r="F68" i="15"/>
  <c r="E68" i="15"/>
  <c r="D68" i="15"/>
  <c r="C68" i="15"/>
  <c r="B68" i="15"/>
  <c r="CW67" i="15"/>
  <c r="CV67" i="15"/>
  <c r="CU67" i="15"/>
  <c r="CT67" i="15"/>
  <c r="CS67" i="15"/>
  <c r="CR67" i="15"/>
  <c r="CQ67" i="15"/>
  <c r="CP67" i="15"/>
  <c r="CO67" i="15"/>
  <c r="CN67" i="15"/>
  <c r="CM67" i="15"/>
  <c r="CL67" i="15"/>
  <c r="CK67" i="15"/>
  <c r="CJ67" i="15"/>
  <c r="CI67" i="15"/>
  <c r="CH67" i="15"/>
  <c r="CG67" i="15"/>
  <c r="CF67" i="15"/>
  <c r="CE67" i="15"/>
  <c r="CD67" i="15"/>
  <c r="CC67" i="15"/>
  <c r="CB67" i="15"/>
  <c r="CA67" i="15"/>
  <c r="BZ67" i="15"/>
  <c r="BY67" i="15"/>
  <c r="BX67" i="15"/>
  <c r="BW67" i="15"/>
  <c r="BV67" i="15"/>
  <c r="BU67" i="15"/>
  <c r="BT67" i="15"/>
  <c r="BS67" i="15"/>
  <c r="BR67" i="15"/>
  <c r="BQ67" i="15"/>
  <c r="BP67" i="15"/>
  <c r="BO67" i="15"/>
  <c r="BN67" i="15"/>
  <c r="BM67" i="15"/>
  <c r="BL67" i="15"/>
  <c r="BK67" i="15"/>
  <c r="BJ67" i="15"/>
  <c r="BI67" i="15"/>
  <c r="BH67" i="15"/>
  <c r="BG67" i="15"/>
  <c r="BF67" i="15"/>
  <c r="BE67" i="15"/>
  <c r="BD67" i="15"/>
  <c r="BC67" i="15"/>
  <c r="BB67" i="15"/>
  <c r="BA67" i="15"/>
  <c r="AZ67" i="15"/>
  <c r="AY67" i="15"/>
  <c r="AX67" i="15"/>
  <c r="AW67" i="15"/>
  <c r="AV67" i="15"/>
  <c r="AU67" i="15"/>
  <c r="AT67" i="15"/>
  <c r="AS67" i="15"/>
  <c r="AR67" i="15"/>
  <c r="AQ67" i="15"/>
  <c r="AP67" i="15"/>
  <c r="AO67" i="15"/>
  <c r="AN67" i="15"/>
  <c r="AM67" i="15"/>
  <c r="AL67" i="15"/>
  <c r="AK67" i="15"/>
  <c r="AJ67" i="15"/>
  <c r="AI67" i="15"/>
  <c r="AH67" i="15"/>
  <c r="AG67" i="15"/>
  <c r="AF67" i="15"/>
  <c r="AE67" i="15"/>
  <c r="AD67" i="15"/>
  <c r="AC67" i="15"/>
  <c r="AB67" i="15"/>
  <c r="AA67" i="15"/>
  <c r="Z67" i="15"/>
  <c r="Y67" i="15"/>
  <c r="X67" i="15"/>
  <c r="W67" i="15"/>
  <c r="V67" i="15"/>
  <c r="U67" i="15"/>
  <c r="T67" i="15"/>
  <c r="S67" i="15"/>
  <c r="R67" i="15"/>
  <c r="Q67" i="15"/>
  <c r="P67" i="15"/>
  <c r="O67" i="15"/>
  <c r="N67" i="15"/>
  <c r="M67" i="15"/>
  <c r="L67" i="15"/>
  <c r="K67" i="15"/>
  <c r="J67" i="15"/>
  <c r="I67" i="15"/>
  <c r="H67" i="15"/>
  <c r="G67" i="15"/>
  <c r="F67" i="15"/>
  <c r="E67" i="15"/>
  <c r="D67" i="15"/>
  <c r="C67" i="15"/>
  <c r="B67" i="15"/>
  <c r="CW66" i="15"/>
  <c r="CV66" i="15"/>
  <c r="CU66" i="15"/>
  <c r="CT66" i="15"/>
  <c r="CS66" i="15"/>
  <c r="CR66" i="15"/>
  <c r="CQ66" i="15"/>
  <c r="CP66" i="15"/>
  <c r="CO66" i="15"/>
  <c r="CN66" i="15"/>
  <c r="CM66" i="15"/>
  <c r="CL66" i="15"/>
  <c r="CK66" i="15"/>
  <c r="CJ66" i="15"/>
  <c r="CI66" i="15"/>
  <c r="CH66" i="15"/>
  <c r="CG66" i="15"/>
  <c r="CF66" i="15"/>
  <c r="CE66" i="15"/>
  <c r="CD66" i="15"/>
  <c r="CC66" i="15"/>
  <c r="CB66" i="15"/>
  <c r="CA66" i="15"/>
  <c r="BZ66" i="15"/>
  <c r="BY66" i="15"/>
  <c r="BX66" i="15"/>
  <c r="BW66" i="15"/>
  <c r="BV66" i="15"/>
  <c r="BU66" i="15"/>
  <c r="BT66" i="15"/>
  <c r="BS66" i="15"/>
  <c r="BR66" i="15"/>
  <c r="BQ66" i="15"/>
  <c r="BP66" i="15"/>
  <c r="BO66" i="15"/>
  <c r="BN66" i="15"/>
  <c r="BM66" i="15"/>
  <c r="BL66" i="15"/>
  <c r="BK66" i="15"/>
  <c r="BJ66" i="15"/>
  <c r="BI66" i="15"/>
  <c r="BH66" i="15"/>
  <c r="BG66" i="15"/>
  <c r="BF66" i="15"/>
  <c r="BE66" i="15"/>
  <c r="BD66" i="15"/>
  <c r="BC66" i="15"/>
  <c r="BB66" i="15"/>
  <c r="BA66" i="15"/>
  <c r="AZ66" i="15"/>
  <c r="AY66" i="15"/>
  <c r="AX66" i="15"/>
  <c r="AW66" i="15"/>
  <c r="AV66" i="15"/>
  <c r="AU66" i="15"/>
  <c r="AT66" i="15"/>
  <c r="AS66" i="15"/>
  <c r="AR66" i="15"/>
  <c r="AQ66" i="15"/>
  <c r="AP66" i="15"/>
  <c r="AO66" i="15"/>
  <c r="AN66" i="15"/>
  <c r="AM66" i="15"/>
  <c r="AL66" i="15"/>
  <c r="AK66" i="15"/>
  <c r="AJ66" i="15"/>
  <c r="AI66" i="15"/>
  <c r="AH66" i="15"/>
  <c r="AG66" i="15"/>
  <c r="AF66" i="15"/>
  <c r="AE66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D66" i="15"/>
  <c r="C66" i="15"/>
  <c r="B66" i="15"/>
  <c r="CW65" i="15"/>
  <c r="CV65" i="15"/>
  <c r="CU65" i="15"/>
  <c r="CT65" i="15"/>
  <c r="CS65" i="15"/>
  <c r="CR65" i="15"/>
  <c r="CQ65" i="15"/>
  <c r="CP65" i="15"/>
  <c r="CO65" i="15"/>
  <c r="CN65" i="15"/>
  <c r="CM65" i="15"/>
  <c r="CL65" i="15"/>
  <c r="CK65" i="15"/>
  <c r="CJ65" i="15"/>
  <c r="CI65" i="15"/>
  <c r="CH65" i="15"/>
  <c r="CG65" i="15"/>
  <c r="CF65" i="15"/>
  <c r="CE65" i="15"/>
  <c r="CD65" i="15"/>
  <c r="CC65" i="15"/>
  <c r="CB65" i="15"/>
  <c r="CA65" i="15"/>
  <c r="BZ65" i="15"/>
  <c r="BY65" i="15"/>
  <c r="BX65" i="15"/>
  <c r="BW65" i="15"/>
  <c r="BV65" i="15"/>
  <c r="BU65" i="15"/>
  <c r="BT65" i="15"/>
  <c r="BS65" i="15"/>
  <c r="BR65" i="15"/>
  <c r="BQ65" i="15"/>
  <c r="BP65" i="15"/>
  <c r="BO65" i="15"/>
  <c r="BN65" i="15"/>
  <c r="BM65" i="15"/>
  <c r="BL65" i="15"/>
  <c r="BK65" i="15"/>
  <c r="BJ65" i="15"/>
  <c r="BI65" i="15"/>
  <c r="BH65" i="15"/>
  <c r="BG65" i="15"/>
  <c r="BF65" i="15"/>
  <c r="BE65" i="15"/>
  <c r="BD65" i="15"/>
  <c r="BC65" i="15"/>
  <c r="BB65" i="15"/>
  <c r="BA65" i="15"/>
  <c r="AZ65" i="15"/>
  <c r="AY65" i="15"/>
  <c r="AX65" i="15"/>
  <c r="AW65" i="15"/>
  <c r="AV65" i="15"/>
  <c r="AU65" i="15"/>
  <c r="AT65" i="15"/>
  <c r="AS65" i="15"/>
  <c r="AR65" i="15"/>
  <c r="AQ65" i="15"/>
  <c r="AP65" i="15"/>
  <c r="AO65" i="15"/>
  <c r="AN65" i="15"/>
  <c r="AM65" i="15"/>
  <c r="AL65" i="15"/>
  <c r="AK65" i="15"/>
  <c r="AJ65" i="15"/>
  <c r="AI65" i="15"/>
  <c r="AH65" i="15"/>
  <c r="AG65" i="15"/>
  <c r="AF65" i="15"/>
  <c r="AE65" i="15"/>
  <c r="AD65" i="15"/>
  <c r="AC65" i="15"/>
  <c r="AB65" i="15"/>
  <c r="AA65" i="15"/>
  <c r="Z65" i="15"/>
  <c r="Y65" i="15"/>
  <c r="X65" i="15"/>
  <c r="W65" i="15"/>
  <c r="V65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D65" i="15"/>
  <c r="C65" i="15"/>
  <c r="B65" i="15"/>
  <c r="CW64" i="15"/>
  <c r="CV64" i="15"/>
  <c r="CU64" i="15"/>
  <c r="CT64" i="15"/>
  <c r="CS64" i="15"/>
  <c r="CR64" i="15"/>
  <c r="CQ64" i="15"/>
  <c r="CP64" i="15"/>
  <c r="CO64" i="15"/>
  <c r="CN64" i="15"/>
  <c r="CM64" i="15"/>
  <c r="CL64" i="15"/>
  <c r="CK64" i="15"/>
  <c r="CJ64" i="15"/>
  <c r="CI64" i="15"/>
  <c r="CH64" i="15"/>
  <c r="CG64" i="15"/>
  <c r="CF64" i="15"/>
  <c r="CE64" i="15"/>
  <c r="CD64" i="15"/>
  <c r="CC64" i="15"/>
  <c r="CB64" i="15"/>
  <c r="CA64" i="15"/>
  <c r="BZ64" i="15"/>
  <c r="BY64" i="15"/>
  <c r="BX64" i="15"/>
  <c r="BW64" i="15"/>
  <c r="BV64" i="15"/>
  <c r="BU64" i="15"/>
  <c r="BT64" i="15"/>
  <c r="BS64" i="15"/>
  <c r="BR64" i="15"/>
  <c r="BQ64" i="15"/>
  <c r="BP64" i="15"/>
  <c r="BO64" i="15"/>
  <c r="BN64" i="15"/>
  <c r="BM64" i="15"/>
  <c r="BL64" i="15"/>
  <c r="BK64" i="15"/>
  <c r="BJ64" i="15"/>
  <c r="BI64" i="15"/>
  <c r="BH64" i="15"/>
  <c r="BG64" i="15"/>
  <c r="BF64" i="15"/>
  <c r="BE64" i="15"/>
  <c r="BD64" i="15"/>
  <c r="BC64" i="15"/>
  <c r="BB64" i="15"/>
  <c r="BA64" i="15"/>
  <c r="AZ64" i="15"/>
  <c r="AY64" i="15"/>
  <c r="AX64" i="15"/>
  <c r="AW64" i="15"/>
  <c r="AV64" i="15"/>
  <c r="AU64" i="15"/>
  <c r="AT64" i="15"/>
  <c r="AS64" i="15"/>
  <c r="AR64" i="15"/>
  <c r="AQ64" i="15"/>
  <c r="AP64" i="15"/>
  <c r="AO64" i="15"/>
  <c r="AN64" i="15"/>
  <c r="AM64" i="15"/>
  <c r="AL64" i="15"/>
  <c r="AK64" i="15"/>
  <c r="AJ64" i="15"/>
  <c r="AI64" i="15"/>
  <c r="AH64" i="15"/>
  <c r="AG64" i="15"/>
  <c r="AF64" i="15"/>
  <c r="AE64" i="15"/>
  <c r="AD64" i="15"/>
  <c r="AC64" i="15"/>
  <c r="AB64" i="15"/>
  <c r="AA64" i="15"/>
  <c r="Z64" i="15"/>
  <c r="Y64" i="15"/>
  <c r="X64" i="15"/>
  <c r="W64" i="15"/>
  <c r="V64" i="15"/>
  <c r="U64" i="15"/>
  <c r="T64" i="15"/>
  <c r="S64" i="15"/>
  <c r="R64" i="15"/>
  <c r="Q64" i="15"/>
  <c r="P64" i="15"/>
  <c r="O64" i="15"/>
  <c r="N64" i="15"/>
  <c r="M64" i="15"/>
  <c r="L64" i="15"/>
  <c r="K64" i="15"/>
  <c r="J64" i="15"/>
  <c r="I64" i="15"/>
  <c r="H64" i="15"/>
  <c r="G64" i="15"/>
  <c r="F64" i="15"/>
  <c r="E64" i="15"/>
  <c r="D64" i="15"/>
  <c r="C64" i="15"/>
  <c r="B64" i="15"/>
  <c r="CW63" i="15"/>
  <c r="CV63" i="15"/>
  <c r="CU63" i="15"/>
  <c r="CT63" i="15"/>
  <c r="CS63" i="15"/>
  <c r="CR63" i="15"/>
  <c r="CQ63" i="15"/>
  <c r="CP63" i="15"/>
  <c r="CO63" i="15"/>
  <c r="CN63" i="15"/>
  <c r="CM63" i="15"/>
  <c r="CL63" i="15"/>
  <c r="CK63" i="15"/>
  <c r="CJ63" i="15"/>
  <c r="CI63" i="15"/>
  <c r="CH63" i="15"/>
  <c r="CG63" i="15"/>
  <c r="CF63" i="15"/>
  <c r="CE63" i="15"/>
  <c r="CD63" i="15"/>
  <c r="CC63" i="15"/>
  <c r="CB63" i="15"/>
  <c r="CA63" i="15"/>
  <c r="BZ63" i="15"/>
  <c r="BY63" i="15"/>
  <c r="BX63" i="15"/>
  <c r="BW63" i="15"/>
  <c r="BV63" i="15"/>
  <c r="BU63" i="15"/>
  <c r="BT63" i="15"/>
  <c r="BS63" i="15"/>
  <c r="BR63" i="15"/>
  <c r="BQ63" i="15"/>
  <c r="BP63" i="15"/>
  <c r="BO63" i="15"/>
  <c r="BN63" i="15"/>
  <c r="BM63" i="15"/>
  <c r="BL63" i="15"/>
  <c r="BK63" i="15"/>
  <c r="BJ63" i="15"/>
  <c r="BI63" i="15"/>
  <c r="BH63" i="15"/>
  <c r="BG63" i="15"/>
  <c r="BF63" i="15"/>
  <c r="BE63" i="15"/>
  <c r="BD63" i="15"/>
  <c r="BC63" i="15"/>
  <c r="BB63" i="15"/>
  <c r="BA63" i="15"/>
  <c r="AZ63" i="15"/>
  <c r="AY63" i="15"/>
  <c r="AX63" i="15"/>
  <c r="AW63" i="15"/>
  <c r="AV63" i="15"/>
  <c r="AU63" i="15"/>
  <c r="AT63" i="15"/>
  <c r="AS63" i="15"/>
  <c r="AR63" i="15"/>
  <c r="AQ63" i="15"/>
  <c r="AP63" i="15"/>
  <c r="AO63" i="15"/>
  <c r="AN63" i="15"/>
  <c r="AM63" i="15"/>
  <c r="AL63" i="15"/>
  <c r="AK63" i="15"/>
  <c r="AJ63" i="15"/>
  <c r="AI63" i="15"/>
  <c r="AH63" i="15"/>
  <c r="AG63" i="15"/>
  <c r="AF63" i="15"/>
  <c r="AE63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D63" i="15"/>
  <c r="C63" i="15"/>
  <c r="B63" i="15"/>
  <c r="CW62" i="15"/>
  <c r="CV62" i="15"/>
  <c r="CU62" i="15"/>
  <c r="CT62" i="15"/>
  <c r="CS62" i="15"/>
  <c r="CR62" i="15"/>
  <c r="CQ62" i="15"/>
  <c r="CP62" i="15"/>
  <c r="CO62" i="15"/>
  <c r="CN62" i="15"/>
  <c r="CM62" i="15"/>
  <c r="CL62" i="15"/>
  <c r="CK62" i="15"/>
  <c r="CJ62" i="15"/>
  <c r="CI62" i="15"/>
  <c r="CH62" i="15"/>
  <c r="CG62" i="15"/>
  <c r="CF62" i="15"/>
  <c r="CE62" i="15"/>
  <c r="CD62" i="15"/>
  <c r="CC62" i="15"/>
  <c r="CB62" i="15"/>
  <c r="CA62" i="15"/>
  <c r="BZ62" i="15"/>
  <c r="BY62" i="15"/>
  <c r="BX62" i="15"/>
  <c r="BW62" i="15"/>
  <c r="BV62" i="15"/>
  <c r="BU62" i="15"/>
  <c r="BT62" i="15"/>
  <c r="BS62" i="15"/>
  <c r="BR62" i="15"/>
  <c r="BQ62" i="15"/>
  <c r="BP62" i="15"/>
  <c r="BO62" i="15"/>
  <c r="BN62" i="15"/>
  <c r="BM62" i="15"/>
  <c r="BL62" i="15"/>
  <c r="BK62" i="15"/>
  <c r="BJ62" i="15"/>
  <c r="BI62" i="15"/>
  <c r="BH62" i="15"/>
  <c r="BG62" i="15"/>
  <c r="BF62" i="15"/>
  <c r="BE62" i="15"/>
  <c r="BD62" i="15"/>
  <c r="BC62" i="15"/>
  <c r="BB62" i="15"/>
  <c r="BA62" i="15"/>
  <c r="AZ62" i="15"/>
  <c r="AY62" i="15"/>
  <c r="AX62" i="15"/>
  <c r="AW62" i="15"/>
  <c r="AV62" i="15"/>
  <c r="AU62" i="15"/>
  <c r="AT62" i="15"/>
  <c r="AS62" i="15"/>
  <c r="AR62" i="15"/>
  <c r="AQ62" i="15"/>
  <c r="AP62" i="15"/>
  <c r="AO62" i="15"/>
  <c r="AN62" i="15"/>
  <c r="AM62" i="15"/>
  <c r="AL62" i="15"/>
  <c r="AK62" i="15"/>
  <c r="AJ62" i="15"/>
  <c r="AI62" i="15"/>
  <c r="AH62" i="15"/>
  <c r="AG62" i="15"/>
  <c r="AF62" i="15"/>
  <c r="AE62" i="15"/>
  <c r="AD62" i="15"/>
  <c r="AC62" i="15"/>
  <c r="AB62" i="15"/>
  <c r="AA62" i="15"/>
  <c r="Z62" i="15"/>
  <c r="Y62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D62" i="15"/>
  <c r="C62" i="15"/>
  <c r="B62" i="15"/>
  <c r="CW61" i="15"/>
  <c r="CV61" i="15"/>
  <c r="CU61" i="15"/>
  <c r="CT61" i="15"/>
  <c r="CS61" i="15"/>
  <c r="CR61" i="15"/>
  <c r="CQ61" i="15"/>
  <c r="CP61" i="15"/>
  <c r="CO61" i="15"/>
  <c r="CN61" i="15"/>
  <c r="CM61" i="15"/>
  <c r="CL61" i="15"/>
  <c r="CK61" i="15"/>
  <c r="CJ61" i="15"/>
  <c r="CI61" i="15"/>
  <c r="CH61" i="15"/>
  <c r="CG61" i="15"/>
  <c r="CF61" i="15"/>
  <c r="CE61" i="15"/>
  <c r="CD61" i="15"/>
  <c r="CC61" i="15"/>
  <c r="CB61" i="15"/>
  <c r="CA61" i="15"/>
  <c r="BZ61" i="15"/>
  <c r="BY61" i="15"/>
  <c r="BX61" i="15"/>
  <c r="BW61" i="15"/>
  <c r="BV61" i="15"/>
  <c r="BU61" i="15"/>
  <c r="BT61" i="15"/>
  <c r="BS61" i="15"/>
  <c r="BR61" i="15"/>
  <c r="BQ61" i="15"/>
  <c r="BP61" i="15"/>
  <c r="BO61" i="15"/>
  <c r="BN61" i="15"/>
  <c r="BM61" i="15"/>
  <c r="BL61" i="15"/>
  <c r="BK61" i="15"/>
  <c r="BJ61" i="15"/>
  <c r="BI61" i="15"/>
  <c r="BH61" i="15"/>
  <c r="BG61" i="15"/>
  <c r="BF61" i="15"/>
  <c r="BE61" i="15"/>
  <c r="BD61" i="15"/>
  <c r="BC61" i="15"/>
  <c r="BB61" i="15"/>
  <c r="BA61" i="15"/>
  <c r="AZ61" i="15"/>
  <c r="AY61" i="15"/>
  <c r="AX61" i="15"/>
  <c r="AW61" i="15"/>
  <c r="AV61" i="15"/>
  <c r="AU61" i="15"/>
  <c r="AT61" i="15"/>
  <c r="AS61" i="15"/>
  <c r="AR61" i="15"/>
  <c r="AQ61" i="15"/>
  <c r="AP61" i="15"/>
  <c r="AO61" i="15"/>
  <c r="AN61" i="15"/>
  <c r="AM61" i="15"/>
  <c r="AL61" i="15"/>
  <c r="AK61" i="15"/>
  <c r="AJ61" i="15"/>
  <c r="AI61" i="15"/>
  <c r="AH61" i="15"/>
  <c r="AG61" i="15"/>
  <c r="AF61" i="15"/>
  <c r="AE61" i="15"/>
  <c r="AD61" i="15"/>
  <c r="AC61" i="15"/>
  <c r="AB61" i="15"/>
  <c r="AA61" i="15"/>
  <c r="Z61" i="15"/>
  <c r="Y61" i="15"/>
  <c r="X61" i="15"/>
  <c r="W61" i="15"/>
  <c r="V61" i="15"/>
  <c r="U61" i="15"/>
  <c r="T61" i="15"/>
  <c r="S61" i="15"/>
  <c r="R61" i="15"/>
  <c r="Q61" i="15"/>
  <c r="P61" i="15"/>
  <c r="O61" i="15"/>
  <c r="N61" i="15"/>
  <c r="M61" i="15"/>
  <c r="L61" i="15"/>
  <c r="K61" i="15"/>
  <c r="J61" i="15"/>
  <c r="I61" i="15"/>
  <c r="H61" i="15"/>
  <c r="G61" i="15"/>
  <c r="F61" i="15"/>
  <c r="E61" i="15"/>
  <c r="D61" i="15"/>
  <c r="C61" i="15"/>
  <c r="B61" i="15"/>
  <c r="CW60" i="15"/>
  <c r="CV60" i="15"/>
  <c r="CU60" i="15"/>
  <c r="CT60" i="15"/>
  <c r="CS60" i="15"/>
  <c r="CR60" i="15"/>
  <c r="CQ60" i="15"/>
  <c r="CP60" i="15"/>
  <c r="CO60" i="15"/>
  <c r="CN60" i="15"/>
  <c r="CM60" i="15"/>
  <c r="CL60" i="15"/>
  <c r="CK60" i="15"/>
  <c r="CJ60" i="15"/>
  <c r="CI60" i="15"/>
  <c r="CH60" i="15"/>
  <c r="CG60" i="15"/>
  <c r="CF60" i="15"/>
  <c r="CE60" i="15"/>
  <c r="CD60" i="15"/>
  <c r="CC60" i="15"/>
  <c r="CB60" i="15"/>
  <c r="CA60" i="15"/>
  <c r="BZ60" i="15"/>
  <c r="BY60" i="15"/>
  <c r="BX60" i="15"/>
  <c r="BW60" i="15"/>
  <c r="BV60" i="15"/>
  <c r="BU60" i="15"/>
  <c r="BT60" i="15"/>
  <c r="BS60" i="15"/>
  <c r="BR60" i="15"/>
  <c r="BQ60" i="15"/>
  <c r="BP60" i="15"/>
  <c r="BO60" i="15"/>
  <c r="BN60" i="15"/>
  <c r="BM60" i="15"/>
  <c r="BL60" i="15"/>
  <c r="BK60" i="15"/>
  <c r="BJ60" i="15"/>
  <c r="BI60" i="15"/>
  <c r="BH60" i="15"/>
  <c r="BG60" i="15"/>
  <c r="BF60" i="15"/>
  <c r="BE60" i="15"/>
  <c r="BD60" i="15"/>
  <c r="BC60" i="15"/>
  <c r="BB60" i="15"/>
  <c r="BA60" i="15"/>
  <c r="AZ60" i="15"/>
  <c r="AY60" i="15"/>
  <c r="AX60" i="15"/>
  <c r="AW60" i="15"/>
  <c r="AV60" i="15"/>
  <c r="AU60" i="15"/>
  <c r="AT60" i="15"/>
  <c r="AS60" i="15"/>
  <c r="AR60" i="15"/>
  <c r="AQ60" i="15"/>
  <c r="AP60" i="15"/>
  <c r="AO60" i="15"/>
  <c r="AN60" i="15"/>
  <c r="AM60" i="15"/>
  <c r="AL60" i="15"/>
  <c r="AK60" i="15"/>
  <c r="AJ60" i="15"/>
  <c r="AI60" i="15"/>
  <c r="AH60" i="15"/>
  <c r="AG60" i="15"/>
  <c r="AF60" i="15"/>
  <c r="AE60" i="15"/>
  <c r="AD60" i="15"/>
  <c r="AC60" i="15"/>
  <c r="AB60" i="15"/>
  <c r="AA60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L60" i="15"/>
  <c r="K60" i="15"/>
  <c r="J60" i="15"/>
  <c r="I60" i="15"/>
  <c r="H60" i="15"/>
  <c r="G60" i="15"/>
  <c r="F60" i="15"/>
  <c r="E60" i="15"/>
  <c r="D60" i="15"/>
  <c r="C60" i="15"/>
  <c r="B60" i="15"/>
  <c r="CW59" i="15"/>
  <c r="CV59" i="15"/>
  <c r="CU59" i="15"/>
  <c r="CT59" i="15"/>
  <c r="CS59" i="15"/>
  <c r="CR59" i="15"/>
  <c r="CQ59" i="15"/>
  <c r="CP59" i="15"/>
  <c r="CO59" i="15"/>
  <c r="CN59" i="15"/>
  <c r="CM59" i="15"/>
  <c r="CL59" i="15"/>
  <c r="CK59" i="15"/>
  <c r="CJ59" i="15"/>
  <c r="CI59" i="15"/>
  <c r="CH59" i="15"/>
  <c r="CG59" i="15"/>
  <c r="CF59" i="15"/>
  <c r="CE59" i="15"/>
  <c r="CD59" i="15"/>
  <c r="CC59" i="15"/>
  <c r="CB59" i="15"/>
  <c r="CA59" i="15"/>
  <c r="BZ59" i="15"/>
  <c r="BY59" i="15"/>
  <c r="BX59" i="15"/>
  <c r="BW59" i="15"/>
  <c r="BV59" i="15"/>
  <c r="BU59" i="15"/>
  <c r="BT59" i="15"/>
  <c r="BS59" i="15"/>
  <c r="BR59" i="15"/>
  <c r="BQ59" i="15"/>
  <c r="BP59" i="15"/>
  <c r="BO59" i="15"/>
  <c r="BN59" i="15"/>
  <c r="BM59" i="15"/>
  <c r="BL59" i="15"/>
  <c r="BK59" i="15"/>
  <c r="BJ59" i="15"/>
  <c r="BI59" i="15"/>
  <c r="BH59" i="15"/>
  <c r="BG59" i="15"/>
  <c r="BF59" i="15"/>
  <c r="BE59" i="15"/>
  <c r="BD59" i="15"/>
  <c r="BC59" i="15"/>
  <c r="BB59" i="15"/>
  <c r="BA59" i="15"/>
  <c r="AZ59" i="15"/>
  <c r="AY59" i="15"/>
  <c r="AX59" i="15"/>
  <c r="AW59" i="15"/>
  <c r="AV59" i="15"/>
  <c r="AU59" i="15"/>
  <c r="AT59" i="15"/>
  <c r="AS59" i="15"/>
  <c r="AR59" i="15"/>
  <c r="AQ59" i="15"/>
  <c r="AP59" i="15"/>
  <c r="AO59" i="15"/>
  <c r="AN59" i="15"/>
  <c r="AM59" i="15"/>
  <c r="AL59" i="15"/>
  <c r="AK59" i="15"/>
  <c r="AJ59" i="15"/>
  <c r="AI59" i="15"/>
  <c r="AH59" i="15"/>
  <c r="AG59" i="15"/>
  <c r="AF59" i="15"/>
  <c r="AE59" i="15"/>
  <c r="AD59" i="15"/>
  <c r="AC59" i="15"/>
  <c r="AB59" i="15"/>
  <c r="AA59" i="15"/>
  <c r="Z59" i="15"/>
  <c r="Y59" i="15"/>
  <c r="X59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G59" i="15"/>
  <c r="F59" i="15"/>
  <c r="E59" i="15"/>
  <c r="D59" i="15"/>
  <c r="C59" i="15"/>
  <c r="B59" i="15"/>
  <c r="CW58" i="15"/>
  <c r="CV58" i="15"/>
  <c r="CU58" i="15"/>
  <c r="CT58" i="15"/>
  <c r="CS58" i="15"/>
  <c r="CR58" i="15"/>
  <c r="CQ58" i="15"/>
  <c r="CP58" i="15"/>
  <c r="CO58" i="15"/>
  <c r="CN58" i="15"/>
  <c r="CM58" i="15"/>
  <c r="CL58" i="15"/>
  <c r="CK58" i="15"/>
  <c r="CJ58" i="15"/>
  <c r="CI58" i="15"/>
  <c r="CH58" i="15"/>
  <c r="CG58" i="15"/>
  <c r="CF58" i="15"/>
  <c r="CE58" i="15"/>
  <c r="CD58" i="15"/>
  <c r="CC58" i="15"/>
  <c r="CB58" i="15"/>
  <c r="CA58" i="15"/>
  <c r="BZ58" i="15"/>
  <c r="BY58" i="15"/>
  <c r="BX58" i="15"/>
  <c r="BW58" i="15"/>
  <c r="BV58" i="15"/>
  <c r="BU58" i="15"/>
  <c r="BT58" i="15"/>
  <c r="BS58" i="15"/>
  <c r="BR58" i="15"/>
  <c r="BQ58" i="15"/>
  <c r="BP58" i="15"/>
  <c r="BO58" i="15"/>
  <c r="BN58" i="15"/>
  <c r="BM58" i="15"/>
  <c r="BL58" i="15"/>
  <c r="BK58" i="15"/>
  <c r="BJ58" i="15"/>
  <c r="BI58" i="15"/>
  <c r="BH58" i="15"/>
  <c r="BG58" i="15"/>
  <c r="BF58" i="15"/>
  <c r="BE58" i="15"/>
  <c r="BD58" i="15"/>
  <c r="BC58" i="15"/>
  <c r="BB58" i="15"/>
  <c r="BA58" i="15"/>
  <c r="AZ58" i="15"/>
  <c r="AY58" i="15"/>
  <c r="AX58" i="15"/>
  <c r="AW58" i="15"/>
  <c r="AV58" i="15"/>
  <c r="AU58" i="15"/>
  <c r="AT58" i="15"/>
  <c r="AS58" i="15"/>
  <c r="AR58" i="15"/>
  <c r="AQ58" i="15"/>
  <c r="AP58" i="15"/>
  <c r="AO58" i="15"/>
  <c r="AN58" i="15"/>
  <c r="AM58" i="15"/>
  <c r="AL58" i="15"/>
  <c r="AK58" i="15"/>
  <c r="AJ58" i="15"/>
  <c r="AI58" i="15"/>
  <c r="AH58" i="15"/>
  <c r="AG58" i="15"/>
  <c r="AF58" i="15"/>
  <c r="AE58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B58" i="15"/>
  <c r="CW57" i="15"/>
  <c r="CV57" i="15"/>
  <c r="CU57" i="15"/>
  <c r="CT57" i="15"/>
  <c r="CS57" i="15"/>
  <c r="CR57" i="15"/>
  <c r="CQ57" i="15"/>
  <c r="CP57" i="15"/>
  <c r="CO57" i="15"/>
  <c r="CN57" i="15"/>
  <c r="CM57" i="15"/>
  <c r="CL57" i="15"/>
  <c r="CK57" i="15"/>
  <c r="CJ57" i="15"/>
  <c r="CI57" i="15"/>
  <c r="CH57" i="15"/>
  <c r="CG57" i="15"/>
  <c r="CF57" i="15"/>
  <c r="CE57" i="15"/>
  <c r="CD57" i="15"/>
  <c r="CC57" i="15"/>
  <c r="CB57" i="15"/>
  <c r="CA57" i="15"/>
  <c r="BZ57" i="15"/>
  <c r="BY57" i="15"/>
  <c r="BX57" i="15"/>
  <c r="BW57" i="15"/>
  <c r="BV57" i="15"/>
  <c r="BU57" i="15"/>
  <c r="BT57" i="15"/>
  <c r="BS57" i="15"/>
  <c r="BR57" i="15"/>
  <c r="BQ57" i="15"/>
  <c r="BP57" i="15"/>
  <c r="BO57" i="15"/>
  <c r="BN57" i="15"/>
  <c r="BM57" i="15"/>
  <c r="BL57" i="15"/>
  <c r="BK57" i="15"/>
  <c r="BJ57" i="15"/>
  <c r="BI57" i="15"/>
  <c r="BH57" i="15"/>
  <c r="BG57" i="15"/>
  <c r="BF57" i="15"/>
  <c r="BE57" i="15"/>
  <c r="BD57" i="15"/>
  <c r="BC57" i="15"/>
  <c r="BB57" i="15"/>
  <c r="BA57" i="15"/>
  <c r="AZ57" i="15"/>
  <c r="AY57" i="15"/>
  <c r="AX57" i="15"/>
  <c r="AW57" i="15"/>
  <c r="AV57" i="15"/>
  <c r="AU57" i="15"/>
  <c r="AT57" i="15"/>
  <c r="AS57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7" i="15"/>
  <c r="C57" i="15"/>
  <c r="B57" i="15"/>
  <c r="CW56" i="15"/>
  <c r="CV56" i="15"/>
  <c r="CU56" i="15"/>
  <c r="CT56" i="15"/>
  <c r="CS56" i="15"/>
  <c r="CR56" i="15"/>
  <c r="CQ56" i="15"/>
  <c r="CP56" i="15"/>
  <c r="CO56" i="15"/>
  <c r="CN56" i="15"/>
  <c r="CM56" i="15"/>
  <c r="CL56" i="15"/>
  <c r="CK56" i="15"/>
  <c r="CJ56" i="15"/>
  <c r="CI56" i="15"/>
  <c r="CH56" i="15"/>
  <c r="CG56" i="15"/>
  <c r="CF56" i="15"/>
  <c r="CE56" i="15"/>
  <c r="CD56" i="15"/>
  <c r="CC56" i="15"/>
  <c r="CB56" i="15"/>
  <c r="CA56" i="15"/>
  <c r="BZ56" i="15"/>
  <c r="BY56" i="15"/>
  <c r="BX56" i="15"/>
  <c r="BW56" i="15"/>
  <c r="BV56" i="15"/>
  <c r="BU56" i="15"/>
  <c r="BT56" i="15"/>
  <c r="BS56" i="15"/>
  <c r="BR56" i="15"/>
  <c r="BQ56" i="15"/>
  <c r="BP56" i="15"/>
  <c r="BO56" i="15"/>
  <c r="BN56" i="15"/>
  <c r="BM56" i="15"/>
  <c r="BL56" i="15"/>
  <c r="BK56" i="15"/>
  <c r="BJ56" i="15"/>
  <c r="BI56" i="15"/>
  <c r="BH56" i="15"/>
  <c r="BG56" i="15"/>
  <c r="BF56" i="15"/>
  <c r="BE56" i="15"/>
  <c r="BD56" i="15"/>
  <c r="BC56" i="15"/>
  <c r="BB56" i="15"/>
  <c r="BA56" i="15"/>
  <c r="AZ56" i="15"/>
  <c r="AY56" i="15"/>
  <c r="AX56" i="15"/>
  <c r="AW56" i="15"/>
  <c r="AV56" i="15"/>
  <c r="AU56" i="15"/>
  <c r="AT56" i="15"/>
  <c r="AS56" i="15"/>
  <c r="AR56" i="15"/>
  <c r="AQ56" i="15"/>
  <c r="AP56" i="15"/>
  <c r="AO56" i="15"/>
  <c r="AN56" i="15"/>
  <c r="AM56" i="15"/>
  <c r="AL56" i="15"/>
  <c r="AK56" i="15"/>
  <c r="AJ56" i="15"/>
  <c r="AI56" i="15"/>
  <c r="AH56" i="15"/>
  <c r="AG56" i="15"/>
  <c r="AF56" i="15"/>
  <c r="AE56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C56" i="15"/>
  <c r="B56" i="15"/>
  <c r="CW55" i="15"/>
  <c r="CV55" i="15"/>
  <c r="CU55" i="15"/>
  <c r="CT55" i="15"/>
  <c r="CS55" i="15"/>
  <c r="CR55" i="15"/>
  <c r="CQ55" i="15"/>
  <c r="CP55" i="15"/>
  <c r="CO55" i="15"/>
  <c r="CN55" i="15"/>
  <c r="CM55" i="15"/>
  <c r="CL55" i="15"/>
  <c r="CK55" i="15"/>
  <c r="CJ55" i="15"/>
  <c r="CI55" i="15"/>
  <c r="CH55" i="15"/>
  <c r="CG55" i="15"/>
  <c r="CF55" i="15"/>
  <c r="CE55" i="15"/>
  <c r="CD55" i="15"/>
  <c r="CC55" i="15"/>
  <c r="CB55" i="15"/>
  <c r="CA55" i="15"/>
  <c r="BZ55" i="15"/>
  <c r="BY55" i="15"/>
  <c r="BX55" i="15"/>
  <c r="BW55" i="15"/>
  <c r="BV55" i="15"/>
  <c r="BU55" i="15"/>
  <c r="BT55" i="15"/>
  <c r="BS55" i="15"/>
  <c r="BR55" i="15"/>
  <c r="BQ55" i="15"/>
  <c r="BP55" i="15"/>
  <c r="BO55" i="15"/>
  <c r="BN55" i="15"/>
  <c r="BM55" i="15"/>
  <c r="BL55" i="15"/>
  <c r="BK55" i="15"/>
  <c r="BJ55" i="15"/>
  <c r="BI55" i="15"/>
  <c r="BH55" i="15"/>
  <c r="BG55" i="15"/>
  <c r="BF55" i="15"/>
  <c r="BE55" i="15"/>
  <c r="BD55" i="15"/>
  <c r="BC55" i="15"/>
  <c r="BB55" i="15"/>
  <c r="BA55" i="15"/>
  <c r="AZ55" i="15"/>
  <c r="AY55" i="15"/>
  <c r="AX55" i="15"/>
  <c r="AW55" i="15"/>
  <c r="AV55" i="15"/>
  <c r="AU55" i="15"/>
  <c r="AT55" i="15"/>
  <c r="AS55" i="15"/>
  <c r="AR55" i="15"/>
  <c r="AQ55" i="15"/>
  <c r="AP55" i="15"/>
  <c r="AO55" i="15"/>
  <c r="AN55" i="15"/>
  <c r="AM55" i="15"/>
  <c r="AL55" i="15"/>
  <c r="AK55" i="15"/>
  <c r="AJ55" i="15"/>
  <c r="AI55" i="15"/>
  <c r="AH55" i="15"/>
  <c r="AG55" i="15"/>
  <c r="AF55" i="15"/>
  <c r="AE55" i="15"/>
  <c r="AD55" i="15"/>
  <c r="AC55" i="15"/>
  <c r="AB55" i="15"/>
  <c r="AA55" i="15"/>
  <c r="Z55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B55" i="15"/>
  <c r="CW54" i="15"/>
  <c r="CV54" i="15"/>
  <c r="CU54" i="15"/>
  <c r="CT54" i="15"/>
  <c r="CS54" i="15"/>
  <c r="CR54" i="15"/>
  <c r="CQ54" i="15"/>
  <c r="CP54" i="15"/>
  <c r="CO54" i="15"/>
  <c r="CN54" i="15"/>
  <c r="CM54" i="15"/>
  <c r="CL54" i="15"/>
  <c r="CK54" i="15"/>
  <c r="CJ54" i="15"/>
  <c r="CI54" i="15"/>
  <c r="CH54" i="15"/>
  <c r="CG54" i="15"/>
  <c r="CF54" i="15"/>
  <c r="CE54" i="15"/>
  <c r="CD54" i="15"/>
  <c r="CC54" i="15"/>
  <c r="CB54" i="15"/>
  <c r="CA54" i="15"/>
  <c r="BZ54" i="15"/>
  <c r="BY54" i="15"/>
  <c r="BX54" i="15"/>
  <c r="BW54" i="15"/>
  <c r="BV54" i="15"/>
  <c r="BU54" i="15"/>
  <c r="BT54" i="15"/>
  <c r="BS54" i="15"/>
  <c r="BR54" i="15"/>
  <c r="BQ54" i="15"/>
  <c r="BP54" i="15"/>
  <c r="BO54" i="15"/>
  <c r="BN54" i="15"/>
  <c r="BM54" i="15"/>
  <c r="BL54" i="15"/>
  <c r="BK54" i="15"/>
  <c r="BJ54" i="15"/>
  <c r="BI54" i="15"/>
  <c r="BH54" i="15"/>
  <c r="BG54" i="15"/>
  <c r="BF54" i="15"/>
  <c r="BE54" i="15"/>
  <c r="BD54" i="15"/>
  <c r="BC54" i="15"/>
  <c r="BB54" i="15"/>
  <c r="BA54" i="15"/>
  <c r="AZ54" i="15"/>
  <c r="AY54" i="15"/>
  <c r="AX54" i="15"/>
  <c r="AW54" i="15"/>
  <c r="AV54" i="15"/>
  <c r="AU54" i="15"/>
  <c r="AT54" i="15"/>
  <c r="AS54" i="15"/>
  <c r="AR54" i="15"/>
  <c r="AQ54" i="15"/>
  <c r="AP54" i="15"/>
  <c r="AO54" i="15"/>
  <c r="AN54" i="15"/>
  <c r="AM54" i="15"/>
  <c r="AL54" i="15"/>
  <c r="AK54" i="15"/>
  <c r="AJ54" i="15"/>
  <c r="AI54" i="15"/>
  <c r="AH54" i="15"/>
  <c r="AG54" i="15"/>
  <c r="AF54" i="15"/>
  <c r="AE54" i="15"/>
  <c r="AD54" i="15"/>
  <c r="AC54" i="15"/>
  <c r="AB54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B54" i="15"/>
  <c r="CW53" i="15"/>
  <c r="CV53" i="15"/>
  <c r="CU53" i="15"/>
  <c r="CT53" i="15"/>
  <c r="CS53" i="15"/>
  <c r="CR53" i="15"/>
  <c r="CQ53" i="15"/>
  <c r="CP53" i="15"/>
  <c r="CO53" i="15"/>
  <c r="CN53" i="15"/>
  <c r="CM53" i="15"/>
  <c r="CL53" i="15"/>
  <c r="CK53" i="15"/>
  <c r="CJ53" i="15"/>
  <c r="CI53" i="15"/>
  <c r="CH53" i="15"/>
  <c r="CG53" i="15"/>
  <c r="CF53" i="15"/>
  <c r="CE53" i="15"/>
  <c r="CD53" i="15"/>
  <c r="CC53" i="15"/>
  <c r="CB53" i="15"/>
  <c r="CA53" i="15"/>
  <c r="BZ53" i="15"/>
  <c r="BY53" i="15"/>
  <c r="BX53" i="15"/>
  <c r="BW53" i="15"/>
  <c r="BV53" i="15"/>
  <c r="BU53" i="15"/>
  <c r="BT53" i="15"/>
  <c r="BS53" i="15"/>
  <c r="BR53" i="15"/>
  <c r="BQ53" i="15"/>
  <c r="BP53" i="15"/>
  <c r="BO53" i="15"/>
  <c r="BN53" i="15"/>
  <c r="BM53" i="15"/>
  <c r="BL53" i="15"/>
  <c r="BK53" i="15"/>
  <c r="BJ53" i="15"/>
  <c r="BI53" i="15"/>
  <c r="BH53" i="15"/>
  <c r="BG53" i="15"/>
  <c r="BF53" i="15"/>
  <c r="BE53" i="15"/>
  <c r="BD53" i="15"/>
  <c r="BC53" i="15"/>
  <c r="BB53" i="15"/>
  <c r="BA53" i="15"/>
  <c r="AZ53" i="15"/>
  <c r="AY53" i="15"/>
  <c r="AX53" i="15"/>
  <c r="AW53" i="15"/>
  <c r="AV53" i="15"/>
  <c r="AU53" i="15"/>
  <c r="AT53" i="15"/>
  <c r="AS53" i="15"/>
  <c r="AR53" i="15"/>
  <c r="AQ53" i="15"/>
  <c r="AP53" i="15"/>
  <c r="AO53" i="15"/>
  <c r="AN53" i="15"/>
  <c r="AM53" i="15"/>
  <c r="AL53" i="15"/>
  <c r="AK53" i="15"/>
  <c r="AJ53" i="15"/>
  <c r="AI53" i="15"/>
  <c r="AH53" i="15"/>
  <c r="AG53" i="15"/>
  <c r="AF53" i="15"/>
  <c r="AE53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C53" i="15"/>
  <c r="B53" i="15"/>
  <c r="CW52" i="15"/>
  <c r="CV52" i="15"/>
  <c r="CU52" i="15"/>
  <c r="CT52" i="15"/>
  <c r="CS52" i="15"/>
  <c r="CR52" i="15"/>
  <c r="CQ52" i="15"/>
  <c r="CP52" i="15"/>
  <c r="CO52" i="15"/>
  <c r="CN52" i="15"/>
  <c r="CM52" i="15"/>
  <c r="CL52" i="15"/>
  <c r="CK52" i="15"/>
  <c r="CJ52" i="15"/>
  <c r="CI52" i="15"/>
  <c r="CH52" i="15"/>
  <c r="CG52" i="15"/>
  <c r="CF52" i="15"/>
  <c r="CE52" i="15"/>
  <c r="CD52" i="15"/>
  <c r="CC52" i="15"/>
  <c r="CB52" i="15"/>
  <c r="CA52" i="15"/>
  <c r="BZ52" i="15"/>
  <c r="BY52" i="15"/>
  <c r="BX52" i="15"/>
  <c r="BW52" i="15"/>
  <c r="BV52" i="15"/>
  <c r="BU52" i="15"/>
  <c r="BT52" i="15"/>
  <c r="BS52" i="15"/>
  <c r="BR52" i="15"/>
  <c r="BQ52" i="15"/>
  <c r="BP52" i="15"/>
  <c r="BO52" i="15"/>
  <c r="BN52" i="15"/>
  <c r="BM52" i="15"/>
  <c r="BL52" i="15"/>
  <c r="BK52" i="15"/>
  <c r="BJ52" i="15"/>
  <c r="BI52" i="15"/>
  <c r="BH52" i="15"/>
  <c r="BG52" i="15"/>
  <c r="BF52" i="15"/>
  <c r="BE52" i="15"/>
  <c r="BD52" i="15"/>
  <c r="BC52" i="15"/>
  <c r="BB52" i="15"/>
  <c r="BA52" i="15"/>
  <c r="BO48" i="15"/>
  <c r="BN48" i="15"/>
  <c r="BM48" i="15"/>
  <c r="BL48" i="15"/>
  <c r="BK48" i="15"/>
  <c r="BJ48" i="15"/>
  <c r="BI48" i="15"/>
  <c r="BH48" i="15"/>
  <c r="BG48" i="15"/>
  <c r="BF48" i="15"/>
  <c r="BE48" i="15"/>
  <c r="BD48" i="15"/>
  <c r="BC48" i="15"/>
  <c r="BB48" i="15"/>
  <c r="BA48" i="15"/>
  <c r="AZ48" i="15"/>
  <c r="AY48" i="15"/>
  <c r="AX48" i="15"/>
  <c r="AW48" i="15"/>
  <c r="AV48" i="15"/>
  <c r="AU48" i="15"/>
  <c r="AT48" i="15"/>
  <c r="AS48" i="15"/>
  <c r="AR48" i="15"/>
  <c r="AQ48" i="15"/>
  <c r="AP48" i="15"/>
  <c r="AO48" i="15"/>
  <c r="AN48" i="15"/>
  <c r="AM48" i="15"/>
  <c r="AL48" i="15"/>
  <c r="AK48" i="15"/>
  <c r="AJ48" i="15"/>
  <c r="AI48" i="15"/>
  <c r="AH48" i="15"/>
  <c r="AG48" i="15"/>
  <c r="AF48" i="15"/>
  <c r="AE48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C48" i="15"/>
  <c r="B48" i="15"/>
  <c r="CW47" i="15"/>
  <c r="CV47" i="15"/>
  <c r="CU47" i="15"/>
  <c r="CT47" i="15"/>
  <c r="CS47" i="15"/>
  <c r="CR47" i="15"/>
  <c r="CQ47" i="15"/>
  <c r="CP47" i="15"/>
  <c r="CO47" i="15"/>
  <c r="CN47" i="15"/>
  <c r="CM47" i="15"/>
  <c r="CL47" i="15"/>
  <c r="CK47" i="15"/>
  <c r="CJ47" i="15"/>
  <c r="CI47" i="15"/>
  <c r="CH47" i="15"/>
  <c r="CG47" i="15"/>
  <c r="CF47" i="15"/>
  <c r="CE47" i="15"/>
  <c r="CD47" i="15"/>
  <c r="CC47" i="15"/>
  <c r="CB47" i="15"/>
  <c r="CA47" i="15"/>
  <c r="BZ47" i="15"/>
  <c r="BY47" i="15"/>
  <c r="BX47" i="15"/>
  <c r="BW47" i="15"/>
  <c r="BV47" i="15"/>
  <c r="BU47" i="15"/>
  <c r="BT47" i="15"/>
  <c r="BS47" i="15"/>
  <c r="BR47" i="15"/>
  <c r="BQ47" i="15"/>
  <c r="BP47" i="15"/>
  <c r="BO47" i="15"/>
  <c r="BN47" i="15"/>
  <c r="BM47" i="15"/>
  <c r="BL47" i="15"/>
  <c r="BK47" i="15"/>
  <c r="BJ47" i="15"/>
  <c r="BI47" i="15"/>
  <c r="BH47" i="15"/>
  <c r="BG47" i="15"/>
  <c r="BF47" i="15"/>
  <c r="BE47" i="15"/>
  <c r="BD47" i="15"/>
  <c r="BC47" i="15"/>
  <c r="BB47" i="15"/>
  <c r="BA47" i="15"/>
  <c r="AZ47" i="15"/>
  <c r="AY47" i="15"/>
  <c r="AX47" i="15"/>
  <c r="AW47" i="15"/>
  <c r="AV47" i="15"/>
  <c r="AU47" i="15"/>
  <c r="AT47" i="15"/>
  <c r="AS47" i="15"/>
  <c r="AR47" i="15"/>
  <c r="AQ47" i="15"/>
  <c r="AP47" i="15"/>
  <c r="AO47" i="15"/>
  <c r="AN47" i="15"/>
  <c r="AM47" i="15"/>
  <c r="AL47" i="15"/>
  <c r="AK47" i="15"/>
  <c r="AJ47" i="15"/>
  <c r="AI47" i="15"/>
  <c r="AH47" i="15"/>
  <c r="AG47" i="15"/>
  <c r="AF47" i="15"/>
  <c r="AE47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7" i="15"/>
  <c r="C47" i="15"/>
  <c r="B47" i="15"/>
  <c r="CW46" i="15"/>
  <c r="CV46" i="15"/>
  <c r="CU46" i="15"/>
  <c r="CT46" i="15"/>
  <c r="CS46" i="15"/>
  <c r="CR46" i="15"/>
  <c r="CQ46" i="15"/>
  <c r="CP46" i="15"/>
  <c r="CO46" i="15"/>
  <c r="CN46" i="15"/>
  <c r="CM46" i="15"/>
  <c r="CL46" i="15"/>
  <c r="CK46" i="15"/>
  <c r="CJ46" i="15"/>
  <c r="CI46" i="15"/>
  <c r="CH46" i="15"/>
  <c r="CG46" i="15"/>
  <c r="CF46" i="15"/>
  <c r="CE46" i="15"/>
  <c r="CD46" i="15"/>
  <c r="CC46" i="15"/>
  <c r="CB46" i="15"/>
  <c r="CA46" i="15"/>
  <c r="BZ46" i="15"/>
  <c r="BY46" i="15"/>
  <c r="BX46" i="15"/>
  <c r="BW46" i="15"/>
  <c r="BV46" i="15"/>
  <c r="BU46" i="15"/>
  <c r="BT46" i="15"/>
  <c r="BS46" i="15"/>
  <c r="BR46" i="15"/>
  <c r="BQ46" i="15"/>
  <c r="BP46" i="15"/>
  <c r="BO46" i="15"/>
  <c r="BN46" i="15"/>
  <c r="BM46" i="15"/>
  <c r="BL46" i="15"/>
  <c r="BK46" i="15"/>
  <c r="BJ46" i="15"/>
  <c r="BI46" i="15"/>
  <c r="BH46" i="15"/>
  <c r="BG46" i="15"/>
  <c r="BF46" i="15"/>
  <c r="BE46" i="15"/>
  <c r="BD46" i="15"/>
  <c r="BC46" i="15"/>
  <c r="BB46" i="15"/>
  <c r="BA46" i="15"/>
  <c r="AZ46" i="15"/>
  <c r="AY46" i="15"/>
  <c r="AX46" i="15"/>
  <c r="AW46" i="15"/>
  <c r="AV46" i="15"/>
  <c r="AU46" i="15"/>
  <c r="AT46" i="15"/>
  <c r="AS46" i="15"/>
  <c r="AR46" i="15"/>
  <c r="AQ46" i="15"/>
  <c r="AP46" i="15"/>
  <c r="AO46" i="15"/>
  <c r="AN46" i="15"/>
  <c r="AM46" i="15"/>
  <c r="AL46" i="15"/>
  <c r="AK46" i="15"/>
  <c r="AJ46" i="15"/>
  <c r="AI46" i="15"/>
  <c r="AH46" i="15"/>
  <c r="AG46" i="15"/>
  <c r="AF46" i="15"/>
  <c r="AE46" i="15"/>
  <c r="AD46" i="15"/>
  <c r="AC46" i="15"/>
  <c r="AB46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C46" i="15"/>
  <c r="B46" i="15"/>
  <c r="CW45" i="15"/>
  <c r="CV45" i="15"/>
  <c r="CU45" i="15"/>
  <c r="CT45" i="15"/>
  <c r="CS45" i="15"/>
  <c r="CR45" i="15"/>
  <c r="CQ45" i="15"/>
  <c r="CP45" i="15"/>
  <c r="CO45" i="15"/>
  <c r="CN45" i="15"/>
  <c r="CM45" i="15"/>
  <c r="CL45" i="15"/>
  <c r="CK45" i="15"/>
  <c r="CJ45" i="15"/>
  <c r="CI45" i="15"/>
  <c r="CH45" i="15"/>
  <c r="CG45" i="15"/>
  <c r="CF45" i="15"/>
  <c r="CE45" i="15"/>
  <c r="CD45" i="15"/>
  <c r="CC45" i="15"/>
  <c r="CB45" i="15"/>
  <c r="CA45" i="15"/>
  <c r="BZ45" i="15"/>
  <c r="BY45" i="15"/>
  <c r="BX45" i="15"/>
  <c r="BW45" i="15"/>
  <c r="BV45" i="15"/>
  <c r="BU45" i="15"/>
  <c r="BT45" i="15"/>
  <c r="BS45" i="15"/>
  <c r="BR45" i="15"/>
  <c r="BQ45" i="15"/>
  <c r="BP45" i="15"/>
  <c r="BO45" i="15"/>
  <c r="BN45" i="15"/>
  <c r="BM45" i="15"/>
  <c r="BL45" i="15"/>
  <c r="BK45" i="15"/>
  <c r="BJ45" i="15"/>
  <c r="BI45" i="15"/>
  <c r="BH45" i="15"/>
  <c r="BG45" i="15"/>
  <c r="BF45" i="15"/>
  <c r="BE45" i="15"/>
  <c r="BD45" i="15"/>
  <c r="BC45" i="15"/>
  <c r="BB45" i="15"/>
  <c r="BA45" i="15"/>
  <c r="AZ45" i="15"/>
  <c r="AY45" i="15"/>
  <c r="AX45" i="15"/>
  <c r="AW45" i="15"/>
  <c r="AV45" i="15"/>
  <c r="AU45" i="15"/>
  <c r="AT45" i="15"/>
  <c r="AS45" i="15"/>
  <c r="AR45" i="15"/>
  <c r="AQ45" i="15"/>
  <c r="AP45" i="15"/>
  <c r="AO45" i="15"/>
  <c r="AN45" i="15"/>
  <c r="AM45" i="15"/>
  <c r="AL45" i="15"/>
  <c r="AK45" i="15"/>
  <c r="AJ45" i="15"/>
  <c r="AI45" i="15"/>
  <c r="AH45" i="15"/>
  <c r="AG45" i="15"/>
  <c r="AF45" i="15"/>
  <c r="AE45" i="15"/>
  <c r="AD45" i="15"/>
  <c r="AC45" i="15"/>
  <c r="AB45" i="15"/>
  <c r="AA45" i="15"/>
  <c r="Z45" i="15"/>
  <c r="Y45" i="15"/>
  <c r="X45" i="15"/>
  <c r="W45" i="15"/>
  <c r="V45" i="15"/>
  <c r="U45" i="15"/>
  <c r="T45" i="15"/>
  <c r="S45" i="15"/>
  <c r="R45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C45" i="15"/>
  <c r="B45" i="15"/>
  <c r="CW44" i="15"/>
  <c r="CV44" i="15"/>
  <c r="CU44" i="15"/>
  <c r="CT44" i="15"/>
  <c r="CS44" i="15"/>
  <c r="CR44" i="15"/>
  <c r="CQ44" i="15"/>
  <c r="CP44" i="15"/>
  <c r="CO44" i="15"/>
  <c r="CN44" i="15"/>
  <c r="CM44" i="15"/>
  <c r="CL44" i="15"/>
  <c r="CK44" i="15"/>
  <c r="CJ44" i="15"/>
  <c r="CI44" i="15"/>
  <c r="CH44" i="15"/>
  <c r="CG44" i="15"/>
  <c r="CF44" i="15"/>
  <c r="CE44" i="15"/>
  <c r="CD44" i="15"/>
  <c r="CC44" i="15"/>
  <c r="CB44" i="15"/>
  <c r="CA44" i="15"/>
  <c r="BZ44" i="15"/>
  <c r="BY44" i="15"/>
  <c r="BX44" i="15"/>
  <c r="BW44" i="15"/>
  <c r="BV44" i="15"/>
  <c r="BU44" i="15"/>
  <c r="BT44" i="15"/>
  <c r="BS44" i="15"/>
  <c r="BR44" i="15"/>
  <c r="BQ44" i="15"/>
  <c r="BP44" i="15"/>
  <c r="BO44" i="15"/>
  <c r="BN44" i="15"/>
  <c r="BM44" i="15"/>
  <c r="BL44" i="15"/>
  <c r="BK44" i="15"/>
  <c r="BJ44" i="15"/>
  <c r="BI44" i="15"/>
  <c r="BH44" i="15"/>
  <c r="BG44" i="15"/>
  <c r="BF44" i="15"/>
  <c r="BE44" i="15"/>
  <c r="BD44" i="15"/>
  <c r="BC44" i="15"/>
  <c r="BB44" i="15"/>
  <c r="BA44" i="15"/>
  <c r="AZ44" i="15"/>
  <c r="AY44" i="15"/>
  <c r="AX44" i="15"/>
  <c r="AW44" i="15"/>
  <c r="AV44" i="15"/>
  <c r="AU44" i="15"/>
  <c r="AT44" i="15"/>
  <c r="AS44" i="15"/>
  <c r="AR44" i="15"/>
  <c r="AQ44" i="15"/>
  <c r="AP44" i="15"/>
  <c r="AO44" i="15"/>
  <c r="AN44" i="15"/>
  <c r="AM44" i="15"/>
  <c r="AL44" i="15"/>
  <c r="AK44" i="15"/>
  <c r="AJ44" i="15"/>
  <c r="AI44" i="15"/>
  <c r="AH44" i="15"/>
  <c r="AG44" i="15"/>
  <c r="AF44" i="15"/>
  <c r="AE44" i="15"/>
  <c r="AD44" i="15"/>
  <c r="AC44" i="15"/>
  <c r="AB44" i="15"/>
  <c r="AA44" i="15"/>
  <c r="Z44" i="15"/>
  <c r="Y44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C44" i="15"/>
  <c r="B44" i="15"/>
  <c r="CW43" i="15"/>
  <c r="CV43" i="15"/>
  <c r="CU43" i="15"/>
  <c r="CT43" i="15"/>
  <c r="CS43" i="15"/>
  <c r="CR43" i="15"/>
  <c r="CQ43" i="15"/>
  <c r="CP43" i="15"/>
  <c r="CO43" i="15"/>
  <c r="CN43" i="15"/>
  <c r="CM43" i="15"/>
  <c r="CL43" i="15"/>
  <c r="CK43" i="15"/>
  <c r="CJ43" i="15"/>
  <c r="CI43" i="15"/>
  <c r="CH43" i="15"/>
  <c r="CG43" i="15"/>
  <c r="CF43" i="15"/>
  <c r="CE43" i="15"/>
  <c r="CD43" i="15"/>
  <c r="CC43" i="15"/>
  <c r="CB43" i="15"/>
  <c r="CA43" i="15"/>
  <c r="BZ43" i="15"/>
  <c r="BY43" i="15"/>
  <c r="BX43" i="15"/>
  <c r="BW43" i="15"/>
  <c r="BV43" i="15"/>
  <c r="BU43" i="15"/>
  <c r="BT43" i="15"/>
  <c r="BS43" i="15"/>
  <c r="BR43" i="15"/>
  <c r="BQ43" i="15"/>
  <c r="BP43" i="15"/>
  <c r="BO43" i="15"/>
  <c r="BN43" i="15"/>
  <c r="BM43" i="15"/>
  <c r="BL43" i="15"/>
  <c r="BK43" i="15"/>
  <c r="BJ43" i="15"/>
  <c r="BI43" i="15"/>
  <c r="BH43" i="15"/>
  <c r="BG43" i="15"/>
  <c r="BF43" i="15"/>
  <c r="BE43" i="15"/>
  <c r="BD43" i="15"/>
  <c r="BC43" i="15"/>
  <c r="BB43" i="15"/>
  <c r="BA43" i="15"/>
  <c r="AZ43" i="15"/>
  <c r="AY43" i="15"/>
  <c r="AX43" i="15"/>
  <c r="AW43" i="15"/>
  <c r="AV43" i="15"/>
  <c r="AU43" i="15"/>
  <c r="AT43" i="15"/>
  <c r="AS43" i="15"/>
  <c r="AR43" i="15"/>
  <c r="AQ43" i="15"/>
  <c r="AP43" i="15"/>
  <c r="AO43" i="15"/>
  <c r="AN43" i="15"/>
  <c r="AM43" i="15"/>
  <c r="AL43" i="15"/>
  <c r="AK43" i="15"/>
  <c r="AJ43" i="15"/>
  <c r="AI43" i="15"/>
  <c r="AH43" i="15"/>
  <c r="AG43" i="15"/>
  <c r="AF43" i="15"/>
  <c r="AE43" i="15"/>
  <c r="AD43" i="15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B43" i="15"/>
  <c r="CW41" i="15"/>
  <c r="CV41" i="15"/>
  <c r="CU41" i="15"/>
  <c r="CT41" i="15"/>
  <c r="CS41" i="15"/>
  <c r="CR41" i="15"/>
  <c r="CQ41" i="15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B41" i="15"/>
  <c r="CW40" i="15"/>
  <c r="CV40" i="15"/>
  <c r="CU40" i="15"/>
  <c r="CT40" i="15"/>
  <c r="CS40" i="15"/>
  <c r="CR40" i="15"/>
  <c r="CQ40" i="15"/>
  <c r="CP40" i="15"/>
  <c r="CO40" i="15"/>
  <c r="CN40" i="15"/>
  <c r="CM40" i="15"/>
  <c r="CL40" i="15"/>
  <c r="CK40" i="15"/>
  <c r="CJ40" i="15"/>
  <c r="CI40" i="15"/>
  <c r="CH40" i="15"/>
  <c r="CG40" i="15"/>
  <c r="CF40" i="15"/>
  <c r="CE40" i="15"/>
  <c r="CD40" i="15"/>
  <c r="CC40" i="15"/>
  <c r="CB40" i="15"/>
  <c r="CA40" i="15"/>
  <c r="BZ40" i="15"/>
  <c r="BY40" i="15"/>
  <c r="BX40" i="15"/>
  <c r="BW40" i="15"/>
  <c r="BV40" i="15"/>
  <c r="BU40" i="15"/>
  <c r="BT40" i="15"/>
  <c r="BS40" i="15"/>
  <c r="BR40" i="15"/>
  <c r="BQ40" i="15"/>
  <c r="BP40" i="15"/>
  <c r="BO40" i="15"/>
  <c r="BN40" i="15"/>
  <c r="BM40" i="15"/>
  <c r="BL40" i="15"/>
  <c r="BK40" i="15"/>
  <c r="BJ40" i="15"/>
  <c r="BI40" i="15"/>
  <c r="BH40" i="15"/>
  <c r="BG40" i="15"/>
  <c r="BF40" i="15"/>
  <c r="BE40" i="15"/>
  <c r="BD40" i="15"/>
  <c r="BC40" i="15"/>
  <c r="BB40" i="15"/>
  <c r="BA40" i="15"/>
  <c r="AZ40" i="15"/>
  <c r="AY40" i="15"/>
  <c r="AX40" i="15"/>
  <c r="AW40" i="15"/>
  <c r="AV40" i="15"/>
  <c r="AU40" i="15"/>
  <c r="AT40" i="15"/>
  <c r="AS40" i="15"/>
  <c r="AR40" i="15"/>
  <c r="AQ40" i="15"/>
  <c r="AP40" i="15"/>
  <c r="AO40" i="15"/>
  <c r="AN40" i="15"/>
  <c r="AM40" i="15"/>
  <c r="AL40" i="15"/>
  <c r="AK40" i="15"/>
  <c r="AJ40" i="15"/>
  <c r="AI40" i="15"/>
  <c r="AH40" i="15"/>
  <c r="AG40" i="15"/>
  <c r="AF40" i="15"/>
  <c r="AE40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B40" i="15"/>
  <c r="CW39" i="15"/>
  <c r="CV39" i="15"/>
  <c r="CU39" i="15"/>
  <c r="CT39" i="15"/>
  <c r="CS39" i="15"/>
  <c r="CR39" i="15"/>
  <c r="CQ39" i="15"/>
  <c r="CP39" i="15"/>
  <c r="CO39" i="15"/>
  <c r="CN39" i="15"/>
  <c r="CM39" i="15"/>
  <c r="CL39" i="15"/>
  <c r="CK39" i="15"/>
  <c r="CJ39" i="15"/>
  <c r="CI39" i="15"/>
  <c r="CH39" i="15"/>
  <c r="CG39" i="15"/>
  <c r="CF39" i="15"/>
  <c r="CE39" i="15"/>
  <c r="CD39" i="15"/>
  <c r="CC39" i="15"/>
  <c r="CB39" i="15"/>
  <c r="CA39" i="15"/>
  <c r="BZ39" i="15"/>
  <c r="BY39" i="15"/>
  <c r="BX39" i="15"/>
  <c r="BW39" i="15"/>
  <c r="BV39" i="15"/>
  <c r="BU39" i="15"/>
  <c r="BT39" i="15"/>
  <c r="BS39" i="15"/>
  <c r="BR39" i="15"/>
  <c r="BQ39" i="15"/>
  <c r="BP39" i="15"/>
  <c r="BO39" i="15"/>
  <c r="BN39" i="15"/>
  <c r="BM39" i="15"/>
  <c r="BL39" i="15"/>
  <c r="BK39" i="15"/>
  <c r="BJ39" i="15"/>
  <c r="BI39" i="15"/>
  <c r="BH39" i="15"/>
  <c r="BG39" i="15"/>
  <c r="BF39" i="15"/>
  <c r="BE39" i="15"/>
  <c r="BD39" i="15"/>
  <c r="BC39" i="15"/>
  <c r="BB39" i="15"/>
  <c r="BA39" i="15"/>
  <c r="AZ39" i="15"/>
  <c r="AY39" i="15"/>
  <c r="AX39" i="15"/>
  <c r="AW39" i="15"/>
  <c r="AV39" i="15"/>
  <c r="AU39" i="15"/>
  <c r="AT39" i="15"/>
  <c r="AS39" i="15"/>
  <c r="AR39" i="15"/>
  <c r="AQ39" i="15"/>
  <c r="AP39" i="15"/>
  <c r="AO39" i="15"/>
  <c r="AN39" i="15"/>
  <c r="AM39" i="15"/>
  <c r="AL39" i="15"/>
  <c r="AK39" i="15"/>
  <c r="AJ39" i="15"/>
  <c r="AI39" i="15"/>
  <c r="AH39" i="15"/>
  <c r="AG39" i="15"/>
  <c r="AF39" i="15"/>
  <c r="AE39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D39" i="15"/>
  <c r="C39" i="15"/>
  <c r="B39" i="15"/>
  <c r="CW38" i="15"/>
  <c r="CV38" i="15"/>
  <c r="CU38" i="15"/>
  <c r="CT38" i="15"/>
  <c r="CS38" i="15"/>
  <c r="CR38" i="15"/>
  <c r="CQ38" i="15"/>
  <c r="CP38" i="15"/>
  <c r="CO38" i="15"/>
  <c r="CN38" i="15"/>
  <c r="CM38" i="15"/>
  <c r="CL38" i="15"/>
  <c r="CK38" i="15"/>
  <c r="CJ38" i="15"/>
  <c r="CI38" i="15"/>
  <c r="CH38" i="15"/>
  <c r="CG38" i="15"/>
  <c r="CF38" i="15"/>
  <c r="CE38" i="15"/>
  <c r="CD38" i="15"/>
  <c r="CC38" i="15"/>
  <c r="CB38" i="15"/>
  <c r="CA38" i="15"/>
  <c r="BZ38" i="15"/>
  <c r="BY38" i="15"/>
  <c r="BX38" i="15"/>
  <c r="BW38" i="15"/>
  <c r="BV38" i="15"/>
  <c r="BU38" i="15"/>
  <c r="BT38" i="15"/>
  <c r="BS38" i="15"/>
  <c r="BR38" i="15"/>
  <c r="BQ38" i="15"/>
  <c r="BP38" i="15"/>
  <c r="BO38" i="15"/>
  <c r="BN38" i="15"/>
  <c r="BM38" i="15"/>
  <c r="BL38" i="15"/>
  <c r="BK38" i="15"/>
  <c r="BJ38" i="15"/>
  <c r="BI38" i="15"/>
  <c r="BH38" i="15"/>
  <c r="BG38" i="15"/>
  <c r="BF38" i="15"/>
  <c r="BE38" i="15"/>
  <c r="BD38" i="15"/>
  <c r="BC38" i="15"/>
  <c r="BB38" i="15"/>
  <c r="BA38" i="15"/>
  <c r="AZ38" i="15"/>
  <c r="AY38" i="15"/>
  <c r="AX38" i="15"/>
  <c r="AW38" i="15"/>
  <c r="AV38" i="15"/>
  <c r="AU38" i="15"/>
  <c r="AT38" i="15"/>
  <c r="AS38" i="15"/>
  <c r="AR38" i="15"/>
  <c r="AQ38" i="15"/>
  <c r="AP38" i="15"/>
  <c r="AO38" i="15"/>
  <c r="AN38" i="15"/>
  <c r="AM38" i="15"/>
  <c r="AL38" i="15"/>
  <c r="AK38" i="15"/>
  <c r="AJ38" i="15"/>
  <c r="AI38" i="15"/>
  <c r="AH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B38" i="15"/>
  <c r="CW37" i="15"/>
  <c r="CV37" i="15"/>
  <c r="CU37" i="15"/>
  <c r="CT37" i="15"/>
  <c r="CS37" i="15"/>
  <c r="CR37" i="15"/>
  <c r="CQ37" i="15"/>
  <c r="CP37" i="15"/>
  <c r="CO37" i="15"/>
  <c r="CN37" i="15"/>
  <c r="CM37" i="15"/>
  <c r="CL37" i="15"/>
  <c r="CK37" i="15"/>
  <c r="CJ37" i="15"/>
  <c r="CI37" i="15"/>
  <c r="CH37" i="15"/>
  <c r="CG37" i="15"/>
  <c r="CF37" i="15"/>
  <c r="CE37" i="15"/>
  <c r="CD37" i="15"/>
  <c r="CC37" i="15"/>
  <c r="CB37" i="15"/>
  <c r="CA37" i="15"/>
  <c r="BZ37" i="15"/>
  <c r="BY37" i="15"/>
  <c r="BX37" i="15"/>
  <c r="BW37" i="15"/>
  <c r="BV37" i="15"/>
  <c r="BU37" i="15"/>
  <c r="BT37" i="15"/>
  <c r="BS37" i="15"/>
  <c r="BR37" i="15"/>
  <c r="BQ37" i="15"/>
  <c r="BP37" i="15"/>
  <c r="BO37" i="15"/>
  <c r="BN37" i="15"/>
  <c r="BM37" i="15"/>
  <c r="BL37" i="15"/>
  <c r="BK37" i="15"/>
  <c r="BJ37" i="15"/>
  <c r="BI37" i="15"/>
  <c r="BH37" i="15"/>
  <c r="BG37" i="15"/>
  <c r="BF37" i="15"/>
  <c r="BE37" i="15"/>
  <c r="BD37" i="15"/>
  <c r="BC37" i="15"/>
  <c r="BB37" i="15"/>
  <c r="BA37" i="15"/>
  <c r="AZ37" i="15"/>
  <c r="AY37" i="15"/>
  <c r="AX37" i="15"/>
  <c r="AW37" i="15"/>
  <c r="AV37" i="15"/>
  <c r="AU37" i="15"/>
  <c r="AT37" i="15"/>
  <c r="AS37" i="15"/>
  <c r="AR37" i="15"/>
  <c r="AQ37" i="15"/>
  <c r="AP37" i="15"/>
  <c r="AO37" i="15"/>
  <c r="AN37" i="15"/>
  <c r="AM37" i="15"/>
  <c r="AL37" i="15"/>
  <c r="AK37" i="15"/>
  <c r="AJ37" i="15"/>
  <c r="AI37" i="15"/>
  <c r="AH37" i="15"/>
  <c r="AG37" i="15"/>
  <c r="AF37" i="15"/>
  <c r="AE37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B37" i="15"/>
  <c r="CW36" i="15"/>
  <c r="CV36" i="15"/>
  <c r="CU36" i="15"/>
  <c r="CT36" i="15"/>
  <c r="CS36" i="15"/>
  <c r="CR36" i="15"/>
  <c r="CQ36" i="15"/>
  <c r="CP36" i="15"/>
  <c r="CO36" i="15"/>
  <c r="CN36" i="15"/>
  <c r="CM36" i="15"/>
  <c r="CL36" i="15"/>
  <c r="CK36" i="15"/>
  <c r="CJ36" i="15"/>
  <c r="CI36" i="15"/>
  <c r="CH36" i="15"/>
  <c r="CG36" i="15"/>
  <c r="CF36" i="15"/>
  <c r="CE36" i="15"/>
  <c r="CD36" i="15"/>
  <c r="CC36" i="15"/>
  <c r="CB36" i="15"/>
  <c r="CA36" i="15"/>
  <c r="BZ36" i="15"/>
  <c r="BY36" i="15"/>
  <c r="BX36" i="15"/>
  <c r="BW36" i="15"/>
  <c r="BV36" i="15"/>
  <c r="BU36" i="15"/>
  <c r="BT36" i="15"/>
  <c r="BS36" i="15"/>
  <c r="BR36" i="15"/>
  <c r="BQ36" i="15"/>
  <c r="BP36" i="15"/>
  <c r="BO36" i="15"/>
  <c r="BN36" i="15"/>
  <c r="BM36" i="15"/>
  <c r="BL36" i="15"/>
  <c r="BK36" i="15"/>
  <c r="BJ36" i="15"/>
  <c r="BI36" i="15"/>
  <c r="BH36" i="15"/>
  <c r="BG36" i="15"/>
  <c r="BF36" i="15"/>
  <c r="BE36" i="15"/>
  <c r="BD36" i="15"/>
  <c r="BC36" i="15"/>
  <c r="BB36" i="15"/>
  <c r="BA36" i="15"/>
  <c r="AZ36" i="15"/>
  <c r="AY36" i="15"/>
  <c r="AX36" i="15"/>
  <c r="AW36" i="15"/>
  <c r="AV36" i="15"/>
  <c r="AU36" i="15"/>
  <c r="AT36" i="15"/>
  <c r="AS36" i="15"/>
  <c r="AR36" i="15"/>
  <c r="AQ36" i="15"/>
  <c r="AP36" i="15"/>
  <c r="AO36" i="15"/>
  <c r="AN36" i="15"/>
  <c r="AM36" i="15"/>
  <c r="AL36" i="15"/>
  <c r="AK36" i="15"/>
  <c r="AJ36" i="15"/>
  <c r="AI36" i="15"/>
  <c r="AH36" i="15"/>
  <c r="AG36" i="15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B36" i="15"/>
  <c r="CW35" i="15"/>
  <c r="CV35" i="15"/>
  <c r="CU35" i="15"/>
  <c r="CT35" i="15"/>
  <c r="CS35" i="15"/>
  <c r="CR35" i="15"/>
  <c r="CQ35" i="15"/>
  <c r="CP35" i="15"/>
  <c r="CO35" i="15"/>
  <c r="CN35" i="15"/>
  <c r="CM35" i="15"/>
  <c r="CL35" i="15"/>
  <c r="CK35" i="15"/>
  <c r="CJ35" i="15"/>
  <c r="CI35" i="15"/>
  <c r="CH35" i="15"/>
  <c r="CG35" i="15"/>
  <c r="CF35" i="15"/>
  <c r="CE35" i="15"/>
  <c r="CD35" i="15"/>
  <c r="CC35" i="15"/>
  <c r="CB35" i="15"/>
  <c r="CA35" i="15"/>
  <c r="BZ35" i="15"/>
  <c r="BY35" i="15"/>
  <c r="BX35" i="15"/>
  <c r="BW35" i="15"/>
  <c r="BV35" i="15"/>
  <c r="BU35" i="15"/>
  <c r="BT35" i="15"/>
  <c r="BS35" i="15"/>
  <c r="BR35" i="15"/>
  <c r="BQ35" i="15"/>
  <c r="BP35" i="15"/>
  <c r="BO35" i="15"/>
  <c r="BN35" i="15"/>
  <c r="BM35" i="15"/>
  <c r="BL35" i="15"/>
  <c r="BK35" i="15"/>
  <c r="BJ35" i="15"/>
  <c r="BI35" i="15"/>
  <c r="BH35" i="15"/>
  <c r="BG35" i="15"/>
  <c r="BF35" i="15"/>
  <c r="BE35" i="15"/>
  <c r="BD35" i="15"/>
  <c r="BC35" i="15"/>
  <c r="BB35" i="15"/>
  <c r="BA35" i="15"/>
  <c r="AZ35" i="15"/>
  <c r="AY35" i="15"/>
  <c r="AX35" i="15"/>
  <c r="AW35" i="15"/>
  <c r="AV35" i="15"/>
  <c r="AU35" i="15"/>
  <c r="AT35" i="15"/>
  <c r="AS35" i="15"/>
  <c r="AR35" i="15"/>
  <c r="AQ35" i="15"/>
  <c r="AP35" i="15"/>
  <c r="AO35" i="15"/>
  <c r="AN35" i="15"/>
  <c r="AM35" i="15"/>
  <c r="AL35" i="15"/>
  <c r="AK35" i="15"/>
  <c r="AJ35" i="15"/>
  <c r="AI35" i="15"/>
  <c r="AH35" i="15"/>
  <c r="AG35" i="15"/>
  <c r="AF35" i="15"/>
  <c r="AE35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B35" i="15"/>
  <c r="CW34" i="15"/>
  <c r="CV34" i="15"/>
  <c r="CU34" i="15"/>
  <c r="CT34" i="15"/>
  <c r="CS34" i="15"/>
  <c r="CR34" i="15"/>
  <c r="CQ34" i="15"/>
  <c r="CP34" i="15"/>
  <c r="CO34" i="15"/>
  <c r="CN34" i="15"/>
  <c r="CM34" i="15"/>
  <c r="CL34" i="15"/>
  <c r="CK34" i="15"/>
  <c r="CJ34" i="15"/>
  <c r="CI34" i="15"/>
  <c r="CH34" i="15"/>
  <c r="CG34" i="15"/>
  <c r="CF34" i="15"/>
  <c r="CE34" i="15"/>
  <c r="CD34" i="15"/>
  <c r="CC34" i="15"/>
  <c r="CB34" i="15"/>
  <c r="CA34" i="15"/>
  <c r="BZ34" i="15"/>
  <c r="BY34" i="15"/>
  <c r="BX34" i="15"/>
  <c r="BW34" i="15"/>
  <c r="BV34" i="15"/>
  <c r="BU34" i="15"/>
  <c r="BT34" i="15"/>
  <c r="BS34" i="15"/>
  <c r="BR34" i="15"/>
  <c r="BQ34" i="15"/>
  <c r="BP34" i="15"/>
  <c r="BO34" i="15"/>
  <c r="BN34" i="15"/>
  <c r="BM34" i="15"/>
  <c r="BL34" i="15"/>
  <c r="BK34" i="15"/>
  <c r="BJ34" i="15"/>
  <c r="BI34" i="15"/>
  <c r="BH34" i="15"/>
  <c r="BG34" i="15"/>
  <c r="BF34" i="15"/>
  <c r="BE34" i="15"/>
  <c r="BD34" i="15"/>
  <c r="BC34" i="15"/>
  <c r="BB34" i="15"/>
  <c r="BA34" i="15"/>
  <c r="AZ34" i="15"/>
  <c r="AY34" i="15"/>
  <c r="AX34" i="15"/>
  <c r="AW34" i="15"/>
  <c r="AV34" i="15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B34" i="15"/>
  <c r="CW33" i="15"/>
  <c r="CV33" i="15"/>
  <c r="CU33" i="15"/>
  <c r="CT33" i="15"/>
  <c r="CS33" i="15"/>
  <c r="CR33" i="15"/>
  <c r="CQ33" i="15"/>
  <c r="CP33" i="15"/>
  <c r="CO33" i="15"/>
  <c r="CN33" i="15"/>
  <c r="CM33" i="15"/>
  <c r="CL33" i="15"/>
  <c r="CK33" i="15"/>
  <c r="CJ33" i="15"/>
  <c r="CI33" i="15"/>
  <c r="CH33" i="15"/>
  <c r="CG33" i="15"/>
  <c r="CF33" i="15"/>
  <c r="CE33" i="15"/>
  <c r="CD33" i="15"/>
  <c r="CC33" i="15"/>
  <c r="CB33" i="15"/>
  <c r="CA33" i="15"/>
  <c r="BZ33" i="15"/>
  <c r="BY33" i="15"/>
  <c r="BX33" i="15"/>
  <c r="BW33" i="15"/>
  <c r="BV33" i="15"/>
  <c r="BU33" i="15"/>
  <c r="BT33" i="15"/>
  <c r="BS33" i="15"/>
  <c r="BR33" i="15"/>
  <c r="BQ33" i="15"/>
  <c r="BP33" i="15"/>
  <c r="BO33" i="15"/>
  <c r="BN33" i="15"/>
  <c r="BM33" i="15"/>
  <c r="BL33" i="15"/>
  <c r="BK33" i="15"/>
  <c r="BJ33" i="15"/>
  <c r="BI33" i="15"/>
  <c r="BH33" i="15"/>
  <c r="BG33" i="15"/>
  <c r="BF33" i="15"/>
  <c r="BE33" i="15"/>
  <c r="BD33" i="15"/>
  <c r="BC33" i="15"/>
  <c r="BB33" i="15"/>
  <c r="BA33" i="15"/>
  <c r="AZ33" i="15"/>
  <c r="AY33" i="15"/>
  <c r="AX33" i="15"/>
  <c r="AW33" i="15"/>
  <c r="AV33" i="15"/>
  <c r="AU33" i="15"/>
  <c r="AT33" i="15"/>
  <c r="AS33" i="15"/>
  <c r="AR33" i="15"/>
  <c r="AQ33" i="15"/>
  <c r="AP33" i="15"/>
  <c r="AO33" i="15"/>
  <c r="AN33" i="15"/>
  <c r="AM33" i="15"/>
  <c r="AL33" i="15"/>
  <c r="AK33" i="15"/>
  <c r="AJ33" i="15"/>
  <c r="AI33" i="15"/>
  <c r="AH33" i="15"/>
  <c r="AG33" i="15"/>
  <c r="AF33" i="15"/>
  <c r="AE33" i="15"/>
  <c r="AD33" i="15"/>
  <c r="AC33" i="15"/>
  <c r="AB33" i="15"/>
  <c r="AA33" i="15"/>
  <c r="Z33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B33" i="15"/>
  <c r="CW32" i="15"/>
  <c r="CV32" i="15"/>
  <c r="CU32" i="15"/>
  <c r="CT32" i="15"/>
  <c r="CS32" i="15"/>
  <c r="CR32" i="15"/>
  <c r="CQ32" i="15"/>
  <c r="CP32" i="15"/>
  <c r="CO32" i="15"/>
  <c r="CN32" i="15"/>
  <c r="CM32" i="15"/>
  <c r="CL32" i="15"/>
  <c r="CK32" i="15"/>
  <c r="CJ32" i="15"/>
  <c r="CI32" i="15"/>
  <c r="CH32" i="15"/>
  <c r="CG32" i="15"/>
  <c r="CF32" i="15"/>
  <c r="CE32" i="15"/>
  <c r="CD32" i="15"/>
  <c r="CC32" i="15"/>
  <c r="CB32" i="15"/>
  <c r="CA32" i="15"/>
  <c r="BZ32" i="15"/>
  <c r="BY32" i="15"/>
  <c r="BX32" i="15"/>
  <c r="BW32" i="15"/>
  <c r="BV32" i="15"/>
  <c r="BU32" i="15"/>
  <c r="BT32" i="15"/>
  <c r="BS32" i="15"/>
  <c r="BR32" i="15"/>
  <c r="BQ32" i="15"/>
  <c r="BP32" i="15"/>
  <c r="BO32" i="15"/>
  <c r="BN32" i="15"/>
  <c r="BM32" i="15"/>
  <c r="BL32" i="15"/>
  <c r="BK32" i="15"/>
  <c r="BJ32" i="15"/>
  <c r="BI32" i="15"/>
  <c r="BH32" i="15"/>
  <c r="BG32" i="15"/>
  <c r="BF32" i="15"/>
  <c r="BE32" i="15"/>
  <c r="BD32" i="15"/>
  <c r="BC32" i="15"/>
  <c r="BB32" i="15"/>
  <c r="BA32" i="15"/>
  <c r="AZ32" i="15"/>
  <c r="AY32" i="15"/>
  <c r="AX32" i="15"/>
  <c r="AW32" i="15"/>
  <c r="AV32" i="15"/>
  <c r="AU32" i="15"/>
  <c r="AT32" i="15"/>
  <c r="AS32" i="15"/>
  <c r="AR32" i="15"/>
  <c r="AQ32" i="15"/>
  <c r="AP32" i="15"/>
  <c r="AO32" i="15"/>
  <c r="AN32" i="15"/>
  <c r="AM32" i="15"/>
  <c r="AL32" i="15"/>
  <c r="AK32" i="15"/>
  <c r="AJ32" i="15"/>
  <c r="AI32" i="15"/>
  <c r="AH32" i="15"/>
  <c r="AG32" i="15"/>
  <c r="AF32" i="15"/>
  <c r="AE32" i="15"/>
  <c r="AD32" i="15"/>
  <c r="AC32" i="15"/>
  <c r="AB32" i="15"/>
  <c r="AA32" i="15"/>
  <c r="Z32" i="15"/>
  <c r="Y32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B32" i="15"/>
  <c r="CW31" i="15"/>
  <c r="CV31" i="15"/>
  <c r="CU31" i="15"/>
  <c r="CT31" i="15"/>
  <c r="CS31" i="15"/>
  <c r="CR31" i="15"/>
  <c r="CQ31" i="15"/>
  <c r="CP31" i="15"/>
  <c r="CO31" i="15"/>
  <c r="CN31" i="15"/>
  <c r="CM31" i="15"/>
  <c r="CL31" i="15"/>
  <c r="CK31" i="15"/>
  <c r="CJ31" i="15"/>
  <c r="CI31" i="15"/>
  <c r="CH31" i="15"/>
  <c r="CG31" i="15"/>
  <c r="CF31" i="15"/>
  <c r="CE31" i="15"/>
  <c r="CD31" i="15"/>
  <c r="CC31" i="15"/>
  <c r="CB31" i="15"/>
  <c r="CA31" i="15"/>
  <c r="BZ31" i="15"/>
  <c r="BY31" i="15"/>
  <c r="BX31" i="15"/>
  <c r="BW31" i="15"/>
  <c r="BV31" i="15"/>
  <c r="BU31" i="15"/>
  <c r="BT31" i="15"/>
  <c r="BS31" i="15"/>
  <c r="BR31" i="15"/>
  <c r="BQ31" i="15"/>
  <c r="BP31" i="15"/>
  <c r="BO31" i="15"/>
  <c r="BN31" i="15"/>
  <c r="BM31" i="15"/>
  <c r="BL31" i="15"/>
  <c r="BK31" i="15"/>
  <c r="BJ31" i="15"/>
  <c r="BI31" i="15"/>
  <c r="BH31" i="15"/>
  <c r="BG31" i="15"/>
  <c r="BF31" i="15"/>
  <c r="BE31" i="15"/>
  <c r="BD31" i="15"/>
  <c r="BC31" i="15"/>
  <c r="BB31" i="15"/>
  <c r="BA31" i="15"/>
  <c r="AZ31" i="15"/>
  <c r="AY31" i="15"/>
  <c r="AX31" i="15"/>
  <c r="AW31" i="15"/>
  <c r="AV31" i="15"/>
  <c r="AU31" i="15"/>
  <c r="AT31" i="15"/>
  <c r="AS31" i="15"/>
  <c r="AR31" i="15"/>
  <c r="AQ31" i="15"/>
  <c r="AP31" i="15"/>
  <c r="AO31" i="15"/>
  <c r="AN31" i="15"/>
  <c r="AM31" i="15"/>
  <c r="AL31" i="15"/>
  <c r="AK31" i="15"/>
  <c r="AJ31" i="15"/>
  <c r="AI31" i="15"/>
  <c r="AH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B31" i="15"/>
  <c r="CW30" i="15"/>
  <c r="CV30" i="15"/>
  <c r="CU30" i="15"/>
  <c r="CT30" i="15"/>
  <c r="CS30" i="15"/>
  <c r="CR30" i="15"/>
  <c r="CQ30" i="15"/>
  <c r="CP30" i="15"/>
  <c r="CO30" i="15"/>
  <c r="CN30" i="15"/>
  <c r="CM30" i="15"/>
  <c r="CL30" i="15"/>
  <c r="CK30" i="15"/>
  <c r="CJ30" i="15"/>
  <c r="CI30" i="15"/>
  <c r="CH30" i="15"/>
  <c r="CG30" i="15"/>
  <c r="CF30" i="15"/>
  <c r="CE30" i="15"/>
  <c r="CD30" i="15"/>
  <c r="CC30" i="15"/>
  <c r="CB30" i="15"/>
  <c r="CA30" i="15"/>
  <c r="BZ30" i="15"/>
  <c r="BY30" i="15"/>
  <c r="BX30" i="15"/>
  <c r="BW30" i="15"/>
  <c r="BV30" i="15"/>
  <c r="BU30" i="15"/>
  <c r="BT30" i="15"/>
  <c r="BS30" i="15"/>
  <c r="BR30" i="15"/>
  <c r="BQ30" i="15"/>
  <c r="BP30" i="15"/>
  <c r="BO30" i="15"/>
  <c r="BN30" i="15"/>
  <c r="BM30" i="15"/>
  <c r="BL30" i="15"/>
  <c r="BK30" i="15"/>
  <c r="BJ30" i="15"/>
  <c r="BI30" i="15"/>
  <c r="BH30" i="15"/>
  <c r="BG30" i="15"/>
  <c r="BF30" i="15"/>
  <c r="BE30" i="15"/>
  <c r="BD30" i="15"/>
  <c r="BC30" i="15"/>
  <c r="BB30" i="15"/>
  <c r="BA30" i="15"/>
  <c r="AZ30" i="15"/>
  <c r="AY30" i="15"/>
  <c r="AX30" i="15"/>
  <c r="AW30" i="15"/>
  <c r="AV30" i="15"/>
  <c r="AU30" i="15"/>
  <c r="AT30" i="15"/>
  <c r="AS30" i="15"/>
  <c r="AR30" i="15"/>
  <c r="AQ30" i="15"/>
  <c r="AP30" i="15"/>
  <c r="AO30" i="15"/>
  <c r="AN30" i="15"/>
  <c r="AM30" i="15"/>
  <c r="AL30" i="15"/>
  <c r="AK30" i="15"/>
  <c r="AJ30" i="15"/>
  <c r="AI30" i="15"/>
  <c r="AH30" i="15"/>
  <c r="AG30" i="15"/>
  <c r="AF30" i="15"/>
  <c r="AE30" i="15"/>
  <c r="AD30" i="15"/>
  <c r="AC30" i="15"/>
  <c r="AB30" i="15"/>
  <c r="AA30" i="15"/>
  <c r="Z30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B30" i="15"/>
  <c r="CW29" i="15"/>
  <c r="CV29" i="15"/>
  <c r="CU29" i="15"/>
  <c r="CT29" i="15"/>
  <c r="CS29" i="15"/>
  <c r="CR29" i="15"/>
  <c r="CQ29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B29" i="15"/>
  <c r="CW28" i="15"/>
  <c r="CV28" i="15"/>
  <c r="CU28" i="15"/>
  <c r="CT28" i="15"/>
  <c r="CS28" i="15"/>
  <c r="CR28" i="15"/>
  <c r="CQ28" i="15"/>
  <c r="CP28" i="15"/>
  <c r="CO28" i="15"/>
  <c r="CN28" i="15"/>
  <c r="CM28" i="15"/>
  <c r="CL28" i="15"/>
  <c r="CK28" i="15"/>
  <c r="CJ28" i="15"/>
  <c r="CI28" i="15"/>
  <c r="CH28" i="15"/>
  <c r="CG28" i="15"/>
  <c r="CF28" i="15"/>
  <c r="CE28" i="15"/>
  <c r="CD28" i="15"/>
  <c r="CC28" i="15"/>
  <c r="CB28" i="15"/>
  <c r="CA28" i="15"/>
  <c r="BZ28" i="15"/>
  <c r="BY28" i="15"/>
  <c r="BX28" i="15"/>
  <c r="BW28" i="15"/>
  <c r="BV28" i="15"/>
  <c r="BU28" i="15"/>
  <c r="BT28" i="15"/>
  <c r="BS28" i="15"/>
  <c r="BR28" i="15"/>
  <c r="BQ28" i="15"/>
  <c r="BP28" i="15"/>
  <c r="BO28" i="15"/>
  <c r="BN28" i="15"/>
  <c r="BM28" i="15"/>
  <c r="BL28" i="15"/>
  <c r="BK28" i="15"/>
  <c r="BJ28" i="15"/>
  <c r="BI28" i="15"/>
  <c r="BH28" i="15"/>
  <c r="BG28" i="15"/>
  <c r="BF28" i="15"/>
  <c r="BE28" i="15"/>
  <c r="BD28" i="15"/>
  <c r="BC28" i="15"/>
  <c r="BB28" i="15"/>
  <c r="BA28" i="15"/>
  <c r="AZ28" i="15"/>
  <c r="AY28" i="15"/>
  <c r="AX28" i="15"/>
  <c r="AW28" i="15"/>
  <c r="AV28" i="15"/>
  <c r="AU28" i="15"/>
  <c r="AT28" i="15"/>
  <c r="AS28" i="15"/>
  <c r="AR28" i="15"/>
  <c r="AQ28" i="15"/>
  <c r="AP28" i="15"/>
  <c r="AO28" i="15"/>
  <c r="AN28" i="15"/>
  <c r="AM28" i="15"/>
  <c r="AL28" i="15"/>
  <c r="AK28" i="15"/>
  <c r="AJ28" i="15"/>
  <c r="AI28" i="15"/>
  <c r="AH28" i="15"/>
  <c r="AG28" i="15"/>
  <c r="AF28" i="15"/>
  <c r="AE28" i="15"/>
  <c r="AD28" i="15"/>
  <c r="AC28" i="15"/>
  <c r="AB28" i="15"/>
  <c r="AA28" i="15"/>
  <c r="Z28" i="15"/>
  <c r="Y28" i="15"/>
  <c r="X28" i="15"/>
  <c r="W28" i="15"/>
  <c r="V28" i="15"/>
  <c r="U28" i="15"/>
  <c r="T28" i="15"/>
  <c r="S28" i="15"/>
  <c r="R28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B28" i="15"/>
  <c r="CW27" i="15"/>
  <c r="CV27" i="15"/>
  <c r="CU27" i="15"/>
  <c r="CT27" i="15"/>
  <c r="CS27" i="15"/>
  <c r="CR27" i="15"/>
  <c r="CQ27" i="15"/>
  <c r="CP27" i="15"/>
  <c r="CO27" i="15"/>
  <c r="CN27" i="15"/>
  <c r="CM27" i="15"/>
  <c r="CL27" i="15"/>
  <c r="CK27" i="15"/>
  <c r="CJ27" i="15"/>
  <c r="CI27" i="15"/>
  <c r="CH27" i="15"/>
  <c r="CG27" i="15"/>
  <c r="CF27" i="15"/>
  <c r="CE27" i="15"/>
  <c r="CD27" i="15"/>
  <c r="CC27" i="15"/>
  <c r="CB27" i="15"/>
  <c r="CA27" i="15"/>
  <c r="BZ27" i="15"/>
  <c r="BY27" i="15"/>
  <c r="BX27" i="15"/>
  <c r="BW27" i="15"/>
  <c r="BV27" i="15"/>
  <c r="BU27" i="15"/>
  <c r="BT27" i="15"/>
  <c r="BS27" i="15"/>
  <c r="BR27" i="15"/>
  <c r="BQ27" i="15"/>
  <c r="BP27" i="15"/>
  <c r="BO27" i="15"/>
  <c r="BN27" i="15"/>
  <c r="BM27" i="15"/>
  <c r="BL27" i="15"/>
  <c r="BK27" i="15"/>
  <c r="BJ27" i="15"/>
  <c r="BI27" i="15"/>
  <c r="BH27" i="15"/>
  <c r="BG27" i="15"/>
  <c r="BF27" i="15"/>
  <c r="BE27" i="15"/>
  <c r="BD27" i="15"/>
  <c r="BC27" i="15"/>
  <c r="BB27" i="15"/>
  <c r="BA27" i="15"/>
  <c r="AZ27" i="15"/>
  <c r="AY27" i="15"/>
  <c r="AX27" i="15"/>
  <c r="AW27" i="15"/>
  <c r="AV27" i="15"/>
  <c r="AU27" i="15"/>
  <c r="AT27" i="15"/>
  <c r="AS27" i="15"/>
  <c r="AR27" i="15"/>
  <c r="AQ27" i="15"/>
  <c r="AP27" i="15"/>
  <c r="AO27" i="15"/>
  <c r="AN27" i="15"/>
  <c r="AM27" i="15"/>
  <c r="AL27" i="15"/>
  <c r="AK27" i="15"/>
  <c r="AJ27" i="15"/>
  <c r="AI27" i="15"/>
  <c r="AH27" i="15"/>
  <c r="AG27" i="15"/>
  <c r="AF27" i="15"/>
  <c r="AE27" i="15"/>
  <c r="AD27" i="15"/>
  <c r="AC27" i="15"/>
  <c r="AB27" i="15"/>
  <c r="AA27" i="15"/>
  <c r="Z27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B27" i="15"/>
  <c r="CW26" i="15"/>
  <c r="CV26" i="15"/>
  <c r="CU26" i="15"/>
  <c r="CT26" i="15"/>
  <c r="CS26" i="15"/>
  <c r="CR26" i="15"/>
  <c r="CQ26" i="15"/>
  <c r="CP26" i="15"/>
  <c r="CO26" i="15"/>
  <c r="CN26" i="15"/>
  <c r="CM26" i="15"/>
  <c r="CL26" i="15"/>
  <c r="CK26" i="15"/>
  <c r="CJ26" i="15"/>
  <c r="CI26" i="15"/>
  <c r="CH26" i="15"/>
  <c r="CG26" i="15"/>
  <c r="CF26" i="15"/>
  <c r="CE26" i="15"/>
  <c r="CD26" i="15"/>
  <c r="CC26" i="15"/>
  <c r="CB26" i="15"/>
  <c r="CA26" i="15"/>
  <c r="BZ26" i="15"/>
  <c r="BY26" i="15"/>
  <c r="BX26" i="15"/>
  <c r="BW26" i="15"/>
  <c r="BV26" i="15"/>
  <c r="BU26" i="15"/>
  <c r="BT26" i="15"/>
  <c r="BS26" i="15"/>
  <c r="BR26" i="15"/>
  <c r="BQ26" i="15"/>
  <c r="BP26" i="15"/>
  <c r="BO26" i="15"/>
  <c r="BN26" i="15"/>
  <c r="BM26" i="15"/>
  <c r="BL26" i="15"/>
  <c r="BK26" i="15"/>
  <c r="BJ26" i="15"/>
  <c r="BI26" i="15"/>
  <c r="BH26" i="15"/>
  <c r="BG26" i="15"/>
  <c r="BF26" i="15"/>
  <c r="BE26" i="15"/>
  <c r="BD26" i="15"/>
  <c r="BC26" i="15"/>
  <c r="BB26" i="15"/>
  <c r="BA26" i="15"/>
  <c r="AZ26" i="15"/>
  <c r="AY26" i="15"/>
  <c r="AX26" i="15"/>
  <c r="AW26" i="15"/>
  <c r="AV26" i="15"/>
  <c r="AU26" i="15"/>
  <c r="AT26" i="15"/>
  <c r="AS26" i="15"/>
  <c r="AR26" i="15"/>
  <c r="AQ26" i="15"/>
  <c r="AP26" i="15"/>
  <c r="AO26" i="15"/>
  <c r="AN26" i="15"/>
  <c r="AM26" i="15"/>
  <c r="AL26" i="15"/>
  <c r="AK26" i="15"/>
  <c r="AJ26" i="15"/>
  <c r="AI26" i="15"/>
  <c r="AH26" i="15"/>
  <c r="AG26" i="15"/>
  <c r="AF26" i="15"/>
  <c r="AE26" i="15"/>
  <c r="AD26" i="15"/>
  <c r="AC26" i="15"/>
  <c r="AB26" i="15"/>
  <c r="AA26" i="15"/>
  <c r="Z26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B26" i="15"/>
  <c r="CW25" i="15"/>
  <c r="CV25" i="15"/>
  <c r="CU25" i="15"/>
  <c r="CT25" i="15"/>
  <c r="CS25" i="15"/>
  <c r="CR25" i="15"/>
  <c r="CQ25" i="15"/>
  <c r="CP25" i="15"/>
  <c r="CO25" i="15"/>
  <c r="CN25" i="15"/>
  <c r="CM25" i="15"/>
  <c r="CL25" i="15"/>
  <c r="CK25" i="15"/>
  <c r="CJ25" i="15"/>
  <c r="CI25" i="15"/>
  <c r="CH25" i="15"/>
  <c r="CG25" i="15"/>
  <c r="CF25" i="15"/>
  <c r="CE25" i="15"/>
  <c r="CD25" i="15"/>
  <c r="CC25" i="15"/>
  <c r="CB25" i="15"/>
  <c r="CA25" i="15"/>
  <c r="BZ25" i="15"/>
  <c r="BY25" i="15"/>
  <c r="BX25" i="15"/>
  <c r="BW25" i="15"/>
  <c r="BV25" i="15"/>
  <c r="BU25" i="15"/>
  <c r="BT25" i="15"/>
  <c r="BS25" i="15"/>
  <c r="BR25" i="15"/>
  <c r="BQ25" i="15"/>
  <c r="BP25" i="15"/>
  <c r="BO25" i="15"/>
  <c r="BN25" i="15"/>
  <c r="BM25" i="15"/>
  <c r="BL25" i="15"/>
  <c r="BK25" i="15"/>
  <c r="BJ25" i="15"/>
  <c r="BI25" i="15"/>
  <c r="BH25" i="15"/>
  <c r="BG25" i="15"/>
  <c r="BF25" i="15"/>
  <c r="BE25" i="15"/>
  <c r="BD25" i="15"/>
  <c r="BC25" i="15"/>
  <c r="BB25" i="15"/>
  <c r="BA25" i="15"/>
  <c r="AZ25" i="15"/>
  <c r="AY25" i="15"/>
  <c r="AX25" i="15"/>
  <c r="AW25" i="15"/>
  <c r="AV25" i="15"/>
  <c r="AU25" i="15"/>
  <c r="AT25" i="15"/>
  <c r="AS25" i="15"/>
  <c r="AR25" i="15"/>
  <c r="AQ25" i="15"/>
  <c r="AP25" i="15"/>
  <c r="AO25" i="15"/>
  <c r="AN25" i="15"/>
  <c r="AM25" i="15"/>
  <c r="AL25" i="15"/>
  <c r="AK25" i="15"/>
  <c r="AJ25" i="15"/>
  <c r="AI25" i="15"/>
  <c r="AH25" i="15"/>
  <c r="AG25" i="15"/>
  <c r="AF25" i="15"/>
  <c r="AE25" i="15"/>
  <c r="AD25" i="15"/>
  <c r="AC25" i="15"/>
  <c r="AB25" i="15"/>
  <c r="AA25" i="15"/>
  <c r="Z25" i="15"/>
  <c r="Y25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B25" i="15"/>
  <c r="CW24" i="15"/>
  <c r="CV24" i="15"/>
  <c r="CU24" i="15"/>
  <c r="CT24" i="15"/>
  <c r="CS24" i="15"/>
  <c r="CR24" i="15"/>
  <c r="CQ24" i="15"/>
  <c r="CP24" i="15"/>
  <c r="CO24" i="15"/>
  <c r="CN24" i="15"/>
  <c r="CM24" i="15"/>
  <c r="CL24" i="15"/>
  <c r="CK24" i="15"/>
  <c r="CJ24" i="15"/>
  <c r="CI24" i="15"/>
  <c r="CH24" i="15"/>
  <c r="CG24" i="15"/>
  <c r="CF24" i="15"/>
  <c r="CE24" i="15"/>
  <c r="CD24" i="15"/>
  <c r="CC24" i="15"/>
  <c r="CB24" i="15"/>
  <c r="CA24" i="15"/>
  <c r="BZ24" i="15"/>
  <c r="BY24" i="15"/>
  <c r="BX24" i="15"/>
  <c r="BW24" i="15"/>
  <c r="BV24" i="15"/>
  <c r="BU24" i="15"/>
  <c r="BT24" i="15"/>
  <c r="BS24" i="15"/>
  <c r="BR24" i="15"/>
  <c r="BQ24" i="15"/>
  <c r="BP24" i="15"/>
  <c r="BO24" i="15"/>
  <c r="BN24" i="15"/>
  <c r="BM24" i="15"/>
  <c r="BL24" i="15"/>
  <c r="BK24" i="15"/>
  <c r="BJ24" i="15"/>
  <c r="BI24" i="15"/>
  <c r="BH24" i="15"/>
  <c r="BG24" i="15"/>
  <c r="BF24" i="15"/>
  <c r="BE24" i="15"/>
  <c r="BD24" i="15"/>
  <c r="BC24" i="15"/>
  <c r="BB24" i="15"/>
  <c r="BA24" i="15"/>
  <c r="AZ24" i="15"/>
  <c r="AY24" i="15"/>
  <c r="AX24" i="15"/>
  <c r="AW24" i="15"/>
  <c r="AV24" i="15"/>
  <c r="AU24" i="15"/>
  <c r="AT24" i="15"/>
  <c r="AS24" i="15"/>
  <c r="AR24" i="15"/>
  <c r="AQ24" i="15"/>
  <c r="AP24" i="15"/>
  <c r="AO24" i="15"/>
  <c r="AN24" i="15"/>
  <c r="AM24" i="15"/>
  <c r="AL24" i="15"/>
  <c r="AK24" i="15"/>
  <c r="AJ24" i="15"/>
  <c r="AI24" i="15"/>
  <c r="AH24" i="15"/>
  <c r="AG24" i="15"/>
  <c r="AF24" i="15"/>
  <c r="AE24" i="15"/>
  <c r="AD24" i="15"/>
  <c r="AC24" i="15"/>
  <c r="AB24" i="15"/>
  <c r="AA24" i="15"/>
  <c r="Z24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B24" i="15"/>
  <c r="CW23" i="15"/>
  <c r="CV23" i="15"/>
  <c r="CU23" i="15"/>
  <c r="CT23" i="15"/>
  <c r="CS23" i="15"/>
  <c r="CR23" i="15"/>
  <c r="CQ23" i="15"/>
  <c r="CP23" i="15"/>
  <c r="CO23" i="15"/>
  <c r="CN23" i="15"/>
  <c r="CM23" i="15"/>
  <c r="CL23" i="15"/>
  <c r="CK23" i="15"/>
  <c r="CJ23" i="15"/>
  <c r="CI23" i="15"/>
  <c r="CH23" i="15"/>
  <c r="CG23" i="15"/>
  <c r="CF23" i="15"/>
  <c r="CE23" i="15"/>
  <c r="CD23" i="15"/>
  <c r="CC23" i="15"/>
  <c r="CB23" i="15"/>
  <c r="CA23" i="15"/>
  <c r="BZ23" i="15"/>
  <c r="BY23" i="15"/>
  <c r="BX23" i="15"/>
  <c r="BW23" i="15"/>
  <c r="BV23" i="15"/>
  <c r="BU23" i="15"/>
  <c r="BT23" i="15"/>
  <c r="BS23" i="15"/>
  <c r="BR23" i="15"/>
  <c r="BQ23" i="15"/>
  <c r="BP23" i="15"/>
  <c r="BO23" i="15"/>
  <c r="BN23" i="15"/>
  <c r="BM23" i="15"/>
  <c r="BL23" i="15"/>
  <c r="BK23" i="15"/>
  <c r="BJ23" i="15"/>
  <c r="BI23" i="15"/>
  <c r="BH23" i="15"/>
  <c r="BG23" i="15"/>
  <c r="BF23" i="15"/>
  <c r="BE23" i="15"/>
  <c r="BD23" i="15"/>
  <c r="BC23" i="15"/>
  <c r="BB23" i="15"/>
  <c r="BA23" i="15"/>
  <c r="AZ23" i="15"/>
  <c r="AY23" i="15"/>
  <c r="AX23" i="15"/>
  <c r="AW23" i="15"/>
  <c r="AV23" i="15"/>
  <c r="AU23" i="15"/>
  <c r="AT23" i="15"/>
  <c r="AS23" i="15"/>
  <c r="AR23" i="15"/>
  <c r="AQ23" i="15"/>
  <c r="AP23" i="15"/>
  <c r="AO23" i="15"/>
  <c r="AN23" i="15"/>
  <c r="AM23" i="15"/>
  <c r="AL23" i="15"/>
  <c r="AK23" i="15"/>
  <c r="AJ23" i="15"/>
  <c r="AI23" i="15"/>
  <c r="AH23" i="15"/>
  <c r="AG23" i="15"/>
  <c r="AF23" i="15"/>
  <c r="AE23" i="15"/>
  <c r="AD23" i="15"/>
  <c r="AC23" i="15"/>
  <c r="AB23" i="15"/>
  <c r="AA23" i="15"/>
  <c r="Z23" i="15"/>
  <c r="Y23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B23" i="15"/>
  <c r="CW22" i="15"/>
  <c r="CV22" i="15"/>
  <c r="CU22" i="15"/>
  <c r="CT22" i="15"/>
  <c r="CS22" i="15"/>
  <c r="CR22" i="15"/>
  <c r="CQ22" i="15"/>
  <c r="CP22" i="15"/>
  <c r="CO22" i="15"/>
  <c r="CN22" i="15"/>
  <c r="CM22" i="15"/>
  <c r="CL22" i="15"/>
  <c r="CK22" i="15"/>
  <c r="CJ22" i="15"/>
  <c r="CI22" i="15"/>
  <c r="CH22" i="15"/>
  <c r="CG22" i="15"/>
  <c r="CF22" i="15"/>
  <c r="CE22" i="15"/>
  <c r="CD22" i="15"/>
  <c r="CC22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BM22" i="15"/>
  <c r="BL22" i="15"/>
  <c r="BK22" i="15"/>
  <c r="BJ22" i="15"/>
  <c r="BI22" i="15"/>
  <c r="BH22" i="15"/>
  <c r="BG22" i="15"/>
  <c r="BF22" i="15"/>
  <c r="BE22" i="15"/>
  <c r="BD22" i="15"/>
  <c r="BC22" i="15"/>
  <c r="BB22" i="15"/>
  <c r="BA22" i="15"/>
  <c r="AZ22" i="15"/>
  <c r="AY22" i="15"/>
  <c r="AX22" i="15"/>
  <c r="AW22" i="15"/>
  <c r="AV22" i="15"/>
  <c r="AU22" i="15"/>
  <c r="AT22" i="15"/>
  <c r="AS22" i="15"/>
  <c r="AR22" i="15"/>
  <c r="AQ22" i="15"/>
  <c r="AP22" i="15"/>
  <c r="AO22" i="15"/>
  <c r="AN22" i="15"/>
  <c r="AM22" i="15"/>
  <c r="AL22" i="15"/>
  <c r="AK22" i="15"/>
  <c r="AJ22" i="15"/>
  <c r="AI22" i="15"/>
  <c r="AH22" i="15"/>
  <c r="AG22" i="15"/>
  <c r="AF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B22" i="15"/>
  <c r="CW21" i="15"/>
  <c r="CV21" i="15"/>
  <c r="CU21" i="15"/>
  <c r="CT21" i="15"/>
  <c r="CS21" i="15"/>
  <c r="CR21" i="15"/>
  <c r="CQ21" i="15"/>
  <c r="CP21" i="15"/>
  <c r="CO21" i="15"/>
  <c r="CN21" i="15"/>
  <c r="CM21" i="15"/>
  <c r="CL21" i="15"/>
  <c r="CK21" i="15"/>
  <c r="CJ21" i="15"/>
  <c r="CI21" i="15"/>
  <c r="CH21" i="15"/>
  <c r="CG21" i="15"/>
  <c r="CF21" i="15"/>
  <c r="CE21" i="15"/>
  <c r="CD21" i="15"/>
  <c r="CC21" i="15"/>
  <c r="CB21" i="15"/>
  <c r="CA21" i="15"/>
  <c r="BZ21" i="15"/>
  <c r="BY21" i="15"/>
  <c r="BX21" i="15"/>
  <c r="BW21" i="15"/>
  <c r="BV21" i="15"/>
  <c r="BU21" i="15"/>
  <c r="BT21" i="15"/>
  <c r="BS21" i="15"/>
  <c r="BR21" i="15"/>
  <c r="BQ21" i="15"/>
  <c r="BP21" i="15"/>
  <c r="BO21" i="15"/>
  <c r="BN21" i="15"/>
  <c r="BM21" i="15"/>
  <c r="BL21" i="15"/>
  <c r="BK21" i="15"/>
  <c r="BJ21" i="15"/>
  <c r="BI21" i="15"/>
  <c r="BH21" i="15"/>
  <c r="BG21" i="15"/>
  <c r="BF21" i="15"/>
  <c r="BE21" i="15"/>
  <c r="BD21" i="15"/>
  <c r="BC21" i="15"/>
  <c r="BB21" i="15"/>
  <c r="BA21" i="15"/>
  <c r="AZ21" i="15"/>
  <c r="AY21" i="15"/>
  <c r="AX21" i="15"/>
  <c r="AW21" i="15"/>
  <c r="AV21" i="15"/>
  <c r="AU21" i="15"/>
  <c r="AT21" i="15"/>
  <c r="AS21" i="15"/>
  <c r="AR21" i="15"/>
  <c r="AQ21" i="15"/>
  <c r="AP21" i="15"/>
  <c r="AO21" i="15"/>
  <c r="AN21" i="15"/>
  <c r="AM21" i="15"/>
  <c r="AL21" i="15"/>
  <c r="AK21" i="15"/>
  <c r="AJ21" i="15"/>
  <c r="AI21" i="15"/>
  <c r="AH21" i="15"/>
  <c r="AG21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B21" i="15"/>
  <c r="CW20" i="15"/>
  <c r="CV20" i="15"/>
  <c r="CU20" i="15"/>
  <c r="CT20" i="15"/>
  <c r="CS20" i="15"/>
  <c r="CR20" i="15"/>
  <c r="CQ20" i="15"/>
  <c r="CP20" i="15"/>
  <c r="CO20" i="15"/>
  <c r="CN20" i="15"/>
  <c r="CM20" i="15"/>
  <c r="CL20" i="15"/>
  <c r="CK20" i="15"/>
  <c r="CJ20" i="15"/>
  <c r="CI20" i="15"/>
  <c r="CH20" i="15"/>
  <c r="CG20" i="15"/>
  <c r="CF20" i="15"/>
  <c r="CE20" i="15"/>
  <c r="CD20" i="15"/>
  <c r="CC20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AW20" i="15"/>
  <c r="AV20" i="15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B20" i="15"/>
  <c r="CW19" i="15"/>
  <c r="CV19" i="15"/>
  <c r="CU19" i="15"/>
  <c r="CT19" i="15"/>
  <c r="CS19" i="15"/>
  <c r="CR19" i="15"/>
  <c r="CQ19" i="15"/>
  <c r="CP19" i="15"/>
  <c r="CO19" i="15"/>
  <c r="CN19" i="15"/>
  <c r="CM19" i="15"/>
  <c r="CL19" i="15"/>
  <c r="CK19" i="15"/>
  <c r="CJ19" i="15"/>
  <c r="CI19" i="15"/>
  <c r="CH19" i="15"/>
  <c r="CG19" i="15"/>
  <c r="CF19" i="15"/>
  <c r="CE19" i="15"/>
  <c r="CD19" i="15"/>
  <c r="CC19" i="15"/>
  <c r="CB19" i="15"/>
  <c r="CA19" i="15"/>
  <c r="BZ19" i="15"/>
  <c r="BY19" i="15"/>
  <c r="BX19" i="15"/>
  <c r="BW19" i="15"/>
  <c r="BV19" i="15"/>
  <c r="BU19" i="15"/>
  <c r="BT19" i="15"/>
  <c r="BS19" i="15"/>
  <c r="BR19" i="15"/>
  <c r="BQ19" i="15"/>
  <c r="BP19" i="15"/>
  <c r="BO19" i="15"/>
  <c r="BN19" i="15"/>
  <c r="BM19" i="15"/>
  <c r="BL19" i="15"/>
  <c r="BK19" i="15"/>
  <c r="BJ19" i="15"/>
  <c r="BI19" i="15"/>
  <c r="BH19" i="15"/>
  <c r="BG19" i="15"/>
  <c r="BF19" i="15"/>
  <c r="BE19" i="15"/>
  <c r="BD19" i="15"/>
  <c r="BC19" i="15"/>
  <c r="BB19" i="15"/>
  <c r="BA19" i="15"/>
  <c r="AZ19" i="15"/>
  <c r="AY19" i="15"/>
  <c r="AX19" i="15"/>
  <c r="AW19" i="15"/>
  <c r="AV19" i="15"/>
  <c r="AU19" i="15"/>
  <c r="AT19" i="15"/>
  <c r="AS19" i="15"/>
  <c r="AR19" i="15"/>
  <c r="AQ19" i="15"/>
  <c r="AP19" i="15"/>
  <c r="AO19" i="15"/>
  <c r="AN19" i="15"/>
  <c r="AM19" i="15"/>
  <c r="AL19" i="15"/>
  <c r="AK19" i="15"/>
  <c r="AJ19" i="15"/>
  <c r="AI19" i="15"/>
  <c r="AH19" i="15"/>
  <c r="AG19" i="15"/>
  <c r="AF19" i="15"/>
  <c r="AE19" i="15"/>
  <c r="AD19" i="15"/>
  <c r="AC19" i="15"/>
  <c r="AB19" i="15"/>
  <c r="AA19" i="15"/>
  <c r="Z19" i="15"/>
  <c r="Y19" i="15"/>
  <c r="X19" i="15"/>
  <c r="W19" i="15"/>
  <c r="V19" i="15"/>
  <c r="U19" i="15"/>
  <c r="T19" i="15"/>
  <c r="S19" i="15"/>
  <c r="R19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B19" i="15"/>
  <c r="CW18" i="15"/>
  <c r="CV18" i="15"/>
  <c r="CU18" i="15"/>
  <c r="CT18" i="15"/>
  <c r="CS18" i="15"/>
  <c r="CR18" i="15"/>
  <c r="CQ18" i="15"/>
  <c r="CP18" i="15"/>
  <c r="CO18" i="15"/>
  <c r="CN18" i="15"/>
  <c r="CM18" i="15"/>
  <c r="CL18" i="15"/>
  <c r="CK18" i="15"/>
  <c r="CJ18" i="15"/>
  <c r="CI18" i="15"/>
  <c r="CH18" i="15"/>
  <c r="CG18" i="15"/>
  <c r="CF18" i="15"/>
  <c r="CE18" i="15"/>
  <c r="CD18" i="15"/>
  <c r="CC18" i="15"/>
  <c r="CB18" i="15"/>
  <c r="CA18" i="15"/>
  <c r="BZ18" i="15"/>
  <c r="BY18" i="15"/>
  <c r="BX18" i="15"/>
  <c r="BW18" i="15"/>
  <c r="BV18" i="15"/>
  <c r="BU18" i="15"/>
  <c r="BT18" i="15"/>
  <c r="BS18" i="15"/>
  <c r="BR18" i="15"/>
  <c r="BQ18" i="15"/>
  <c r="BP18" i="15"/>
  <c r="BO18" i="15"/>
  <c r="BN18" i="15"/>
  <c r="BM18" i="15"/>
  <c r="BL18" i="15"/>
  <c r="BK18" i="15"/>
  <c r="BJ18" i="15"/>
  <c r="BI18" i="15"/>
  <c r="BH18" i="15"/>
  <c r="BG18" i="15"/>
  <c r="BF18" i="15"/>
  <c r="BE18" i="15"/>
  <c r="BD18" i="15"/>
  <c r="BC18" i="15"/>
  <c r="BB18" i="15"/>
  <c r="BA18" i="15"/>
  <c r="AZ18" i="15"/>
  <c r="AY18" i="15"/>
  <c r="AX18" i="15"/>
  <c r="AW18" i="15"/>
  <c r="AV18" i="15"/>
  <c r="AU18" i="15"/>
  <c r="AT18" i="15"/>
  <c r="AS18" i="15"/>
  <c r="AR18" i="15"/>
  <c r="AQ18" i="15"/>
  <c r="AP18" i="15"/>
  <c r="AO18" i="15"/>
  <c r="AN18" i="15"/>
  <c r="AM18" i="15"/>
  <c r="AL18" i="15"/>
  <c r="AK18" i="15"/>
  <c r="AJ18" i="15"/>
  <c r="AI18" i="15"/>
  <c r="AH18" i="15"/>
  <c r="AG18" i="15"/>
  <c r="AF18" i="15"/>
  <c r="AE18" i="15"/>
  <c r="AD18" i="15"/>
  <c r="AC18" i="15"/>
  <c r="AB18" i="15"/>
  <c r="AA18" i="15"/>
  <c r="Z18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B18" i="15"/>
  <c r="CW17" i="15"/>
  <c r="CV17" i="15"/>
  <c r="CU17" i="15"/>
  <c r="CT17" i="15"/>
  <c r="CS17" i="15"/>
  <c r="CR17" i="15"/>
  <c r="CQ17" i="15"/>
  <c r="CP17" i="15"/>
  <c r="CO17" i="15"/>
  <c r="CN17" i="15"/>
  <c r="CM17" i="15"/>
  <c r="CL17" i="15"/>
  <c r="CK17" i="15"/>
  <c r="CJ17" i="15"/>
  <c r="CI17" i="15"/>
  <c r="CH17" i="15"/>
  <c r="CG17" i="15"/>
  <c r="CF17" i="15"/>
  <c r="CE17" i="15"/>
  <c r="CD17" i="15"/>
  <c r="CC17" i="15"/>
  <c r="CB17" i="15"/>
  <c r="CA17" i="15"/>
  <c r="BZ17" i="15"/>
  <c r="BY17" i="15"/>
  <c r="BX17" i="15"/>
  <c r="BW17" i="15"/>
  <c r="BV17" i="15"/>
  <c r="BU17" i="15"/>
  <c r="BT17" i="15"/>
  <c r="BS17" i="15"/>
  <c r="BR17" i="15"/>
  <c r="BQ17" i="15"/>
  <c r="BP17" i="15"/>
  <c r="BO17" i="15"/>
  <c r="BN17" i="15"/>
  <c r="BM17" i="15"/>
  <c r="BL17" i="15"/>
  <c r="BK17" i="15"/>
  <c r="BJ17" i="15"/>
  <c r="BI17" i="15"/>
  <c r="BH17" i="15"/>
  <c r="BG17" i="15"/>
  <c r="BF17" i="15"/>
  <c r="BE17" i="15"/>
  <c r="BD17" i="15"/>
  <c r="BC17" i="15"/>
  <c r="BB17" i="15"/>
  <c r="BA17" i="15"/>
  <c r="AZ17" i="15"/>
  <c r="AY17" i="15"/>
  <c r="AX17" i="15"/>
  <c r="AW17" i="15"/>
  <c r="AV17" i="15"/>
  <c r="AU17" i="15"/>
  <c r="AT17" i="15"/>
  <c r="AS17" i="15"/>
  <c r="AR17" i="15"/>
  <c r="AQ17" i="15"/>
  <c r="AP17" i="15"/>
  <c r="AO17" i="15"/>
  <c r="AN17" i="15"/>
  <c r="AM17" i="15"/>
  <c r="AL17" i="15"/>
  <c r="AK17" i="15"/>
  <c r="AJ17" i="15"/>
  <c r="AI17" i="15"/>
  <c r="AH17" i="15"/>
  <c r="AG17" i="15"/>
  <c r="AF17" i="15"/>
  <c r="AE17" i="15"/>
  <c r="AD17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B17" i="15"/>
  <c r="CW16" i="15"/>
  <c r="CV16" i="15"/>
  <c r="CU16" i="15"/>
  <c r="CT16" i="15"/>
  <c r="CS16" i="15"/>
  <c r="CR16" i="15"/>
  <c r="CQ16" i="15"/>
  <c r="CP16" i="15"/>
  <c r="CO16" i="15"/>
  <c r="CN16" i="15"/>
  <c r="CM16" i="15"/>
  <c r="CL16" i="15"/>
  <c r="CK16" i="15"/>
  <c r="CJ16" i="15"/>
  <c r="CI16" i="15"/>
  <c r="CH16" i="15"/>
  <c r="CG16" i="15"/>
  <c r="CF16" i="15"/>
  <c r="CE16" i="15"/>
  <c r="CD16" i="15"/>
  <c r="CC16" i="15"/>
  <c r="CB16" i="15"/>
  <c r="CA16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BM16" i="15"/>
  <c r="BL16" i="15"/>
  <c r="BK16" i="15"/>
  <c r="BJ16" i="15"/>
  <c r="BI16" i="15"/>
  <c r="BH16" i="15"/>
  <c r="BG16" i="15"/>
  <c r="BF16" i="15"/>
  <c r="BE16" i="15"/>
  <c r="BD16" i="15"/>
  <c r="BC16" i="15"/>
  <c r="BB16" i="15"/>
  <c r="BA16" i="15"/>
  <c r="AZ16" i="15"/>
  <c r="AY16" i="15"/>
  <c r="AX16" i="15"/>
  <c r="AW16" i="15"/>
  <c r="AV16" i="15"/>
  <c r="AU16" i="15"/>
  <c r="AT16" i="15"/>
  <c r="AS16" i="15"/>
  <c r="AR16" i="15"/>
  <c r="AQ16" i="15"/>
  <c r="AP16" i="15"/>
  <c r="AO16" i="15"/>
  <c r="AN16" i="15"/>
  <c r="AM16" i="15"/>
  <c r="AL16" i="15"/>
  <c r="AK16" i="15"/>
  <c r="AJ16" i="15"/>
  <c r="AI16" i="15"/>
  <c r="AH16" i="15"/>
  <c r="AG16" i="15"/>
  <c r="AF16" i="15"/>
  <c r="AE16" i="15"/>
  <c r="AD16" i="15"/>
  <c r="AC16" i="15"/>
  <c r="AB16" i="15"/>
  <c r="AA16" i="15"/>
  <c r="Z16" i="15"/>
  <c r="Y16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B16" i="15"/>
  <c r="CW15" i="15"/>
  <c r="CV15" i="15"/>
  <c r="CU15" i="15"/>
  <c r="CT15" i="15"/>
  <c r="CS15" i="15"/>
  <c r="CR15" i="15"/>
  <c r="CQ15" i="15"/>
  <c r="CP15" i="15"/>
  <c r="CO15" i="15"/>
  <c r="CN15" i="15"/>
  <c r="CM15" i="15"/>
  <c r="CL15" i="15"/>
  <c r="CK15" i="15"/>
  <c r="CJ15" i="15"/>
  <c r="CI15" i="15"/>
  <c r="CH15" i="15"/>
  <c r="CG15" i="15"/>
  <c r="CF15" i="15"/>
  <c r="CE15" i="15"/>
  <c r="CD15" i="15"/>
  <c r="CC15" i="15"/>
  <c r="CB15" i="15"/>
  <c r="CA15" i="15"/>
  <c r="BZ15" i="15"/>
  <c r="BY15" i="15"/>
  <c r="BX15" i="15"/>
  <c r="BW15" i="15"/>
  <c r="BV15" i="15"/>
  <c r="BU15" i="15"/>
  <c r="BT15" i="15"/>
  <c r="BS15" i="15"/>
  <c r="BR15" i="15"/>
  <c r="BQ15" i="15"/>
  <c r="BP15" i="15"/>
  <c r="BO15" i="15"/>
  <c r="BN15" i="15"/>
  <c r="BM15" i="15"/>
  <c r="BL15" i="15"/>
  <c r="BK15" i="15"/>
  <c r="BJ15" i="15"/>
  <c r="BI15" i="15"/>
  <c r="BH15" i="15"/>
  <c r="BG15" i="15"/>
  <c r="BF15" i="15"/>
  <c r="BE15" i="15"/>
  <c r="BD15" i="15"/>
  <c r="BC15" i="15"/>
  <c r="BB15" i="15"/>
  <c r="BA15" i="15"/>
  <c r="AZ15" i="15"/>
  <c r="AY15" i="15"/>
  <c r="AX15" i="15"/>
  <c r="AW15" i="15"/>
  <c r="AV15" i="15"/>
  <c r="AU15" i="15"/>
  <c r="AT15" i="15"/>
  <c r="AS15" i="15"/>
  <c r="AR15" i="15"/>
  <c r="AQ15" i="15"/>
  <c r="AP15" i="15"/>
  <c r="AO15" i="15"/>
  <c r="AN15" i="15"/>
  <c r="AM15" i="15"/>
  <c r="AL15" i="15"/>
  <c r="AK15" i="15"/>
  <c r="AJ15" i="15"/>
  <c r="AI15" i="15"/>
  <c r="AH15" i="15"/>
  <c r="AG15" i="15"/>
  <c r="AF15" i="15"/>
  <c r="AE15" i="15"/>
  <c r="AD15" i="15"/>
  <c r="AC15" i="15"/>
  <c r="AB15" i="15"/>
  <c r="AA15" i="15"/>
  <c r="Z15" i="15"/>
  <c r="Y15" i="15"/>
  <c r="X15" i="15"/>
  <c r="W15" i="15"/>
  <c r="V15" i="15"/>
  <c r="U15" i="15"/>
  <c r="T15" i="15"/>
  <c r="S15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CW14" i="15"/>
  <c r="CV14" i="15"/>
  <c r="CU14" i="15"/>
  <c r="CT14" i="15"/>
  <c r="CS14" i="15"/>
  <c r="CR14" i="15"/>
  <c r="CQ14" i="15"/>
  <c r="CP14" i="15"/>
  <c r="CO14" i="15"/>
  <c r="CN14" i="15"/>
  <c r="CM14" i="15"/>
  <c r="CL14" i="15"/>
  <c r="CK14" i="15"/>
  <c r="CJ14" i="15"/>
  <c r="CI14" i="15"/>
  <c r="CH14" i="15"/>
  <c r="CG14" i="15"/>
  <c r="CF14" i="15"/>
  <c r="CE14" i="15"/>
  <c r="CD14" i="15"/>
  <c r="CC14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BM14" i="15"/>
  <c r="BL14" i="15"/>
  <c r="BK14" i="15"/>
  <c r="BJ14" i="15"/>
  <c r="BI14" i="15"/>
  <c r="BH14" i="15"/>
  <c r="BG14" i="15"/>
  <c r="BF14" i="15"/>
  <c r="BE14" i="15"/>
  <c r="BD14" i="15"/>
  <c r="BC14" i="15"/>
  <c r="BB14" i="15"/>
  <c r="BA14" i="15"/>
  <c r="AZ14" i="15"/>
  <c r="AY14" i="15"/>
  <c r="AX14" i="15"/>
  <c r="AW14" i="15"/>
  <c r="AV14" i="15"/>
  <c r="AU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H14" i="15"/>
  <c r="AG14" i="15"/>
  <c r="AF14" i="15"/>
  <c r="AE14" i="15"/>
  <c r="AD14" i="15"/>
  <c r="AC14" i="15"/>
  <c r="AB14" i="15"/>
  <c r="AA14" i="15"/>
  <c r="Z14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B14" i="15"/>
  <c r="CW13" i="15"/>
  <c r="CV13" i="15"/>
  <c r="CU13" i="15"/>
  <c r="CT13" i="15"/>
  <c r="CS13" i="15"/>
  <c r="CR13" i="15"/>
  <c r="CQ13" i="15"/>
  <c r="CP13" i="15"/>
  <c r="CO13" i="15"/>
  <c r="CN13" i="15"/>
  <c r="CM13" i="15"/>
  <c r="CL13" i="15"/>
  <c r="CK13" i="15"/>
  <c r="CJ13" i="15"/>
  <c r="CI13" i="15"/>
  <c r="CH13" i="15"/>
  <c r="CG13" i="15"/>
  <c r="CF13" i="15"/>
  <c r="CE13" i="15"/>
  <c r="CD13" i="15"/>
  <c r="CC13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BM13" i="15"/>
  <c r="BL13" i="15"/>
  <c r="BK13" i="15"/>
  <c r="BJ13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AW13" i="15"/>
  <c r="AV13" i="15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H13" i="15"/>
  <c r="AG13" i="15"/>
  <c r="AF13" i="15"/>
  <c r="AE13" i="15"/>
  <c r="AD13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B13" i="15"/>
  <c r="CW12" i="15"/>
  <c r="CV12" i="15"/>
  <c r="CU12" i="15"/>
  <c r="CT12" i="15"/>
  <c r="CS12" i="15"/>
  <c r="CR12" i="15"/>
  <c r="CQ12" i="15"/>
  <c r="CP12" i="15"/>
  <c r="CO12" i="15"/>
  <c r="CN12" i="15"/>
  <c r="CM12" i="15"/>
  <c r="CL12" i="15"/>
  <c r="CK12" i="15"/>
  <c r="CJ12" i="15"/>
  <c r="CI12" i="15"/>
  <c r="CH12" i="15"/>
  <c r="CG12" i="15"/>
  <c r="CF12" i="15"/>
  <c r="CE12" i="15"/>
  <c r="CD12" i="15"/>
  <c r="CC12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BM12" i="15"/>
  <c r="BL12" i="15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AW12" i="15"/>
  <c r="AV12" i="15"/>
  <c r="AU12" i="15"/>
  <c r="AT12" i="15"/>
  <c r="AS12" i="15"/>
  <c r="AR12" i="15"/>
  <c r="AQ12" i="15"/>
  <c r="AP12" i="15"/>
  <c r="AO12" i="15"/>
  <c r="AN12" i="15"/>
  <c r="AM12" i="15"/>
  <c r="AL12" i="15"/>
  <c r="AK12" i="15"/>
  <c r="AJ12" i="15"/>
  <c r="AI12" i="15"/>
  <c r="AH12" i="15"/>
  <c r="AG12" i="15"/>
  <c r="AF12" i="15"/>
  <c r="AE12" i="15"/>
  <c r="AD12" i="15"/>
  <c r="AC12" i="15"/>
  <c r="AB12" i="15"/>
  <c r="AA12" i="15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B12" i="15"/>
  <c r="CW11" i="15"/>
  <c r="CV11" i="15"/>
  <c r="CU11" i="15"/>
  <c r="CT11" i="15"/>
  <c r="CS11" i="15"/>
  <c r="CR11" i="15"/>
  <c r="CQ11" i="15"/>
  <c r="CP11" i="15"/>
  <c r="CO11" i="15"/>
  <c r="CN11" i="15"/>
  <c r="CM11" i="15"/>
  <c r="CL11" i="15"/>
  <c r="CK11" i="15"/>
  <c r="CJ11" i="15"/>
  <c r="CI11" i="15"/>
  <c r="CH11" i="15"/>
  <c r="CG11" i="15"/>
  <c r="CF11" i="15"/>
  <c r="CE11" i="15"/>
  <c r="CD11" i="15"/>
  <c r="CC11" i="15"/>
  <c r="CB11" i="15"/>
  <c r="CA11" i="15"/>
  <c r="BZ11" i="15"/>
  <c r="BY11" i="15"/>
  <c r="BX11" i="15"/>
  <c r="BW11" i="15"/>
  <c r="BV11" i="15"/>
  <c r="BU11" i="15"/>
  <c r="BT11" i="15"/>
  <c r="BS11" i="15"/>
  <c r="BR11" i="15"/>
  <c r="BQ11" i="15"/>
  <c r="BP11" i="15"/>
  <c r="BO11" i="15"/>
  <c r="BN11" i="15"/>
  <c r="BM11" i="15"/>
  <c r="BL11" i="15"/>
  <c r="BK11" i="15"/>
  <c r="BJ11" i="15"/>
  <c r="BI11" i="15"/>
  <c r="BH11" i="15"/>
  <c r="BG11" i="15"/>
  <c r="BF11" i="15"/>
  <c r="BE11" i="15"/>
  <c r="BD11" i="15"/>
  <c r="BC11" i="15"/>
  <c r="BB11" i="15"/>
  <c r="BA11" i="15"/>
  <c r="AZ11" i="15"/>
  <c r="AY11" i="15"/>
  <c r="AX11" i="15"/>
  <c r="AW11" i="15"/>
  <c r="AV11" i="15"/>
  <c r="AU11" i="15"/>
  <c r="AT11" i="15"/>
  <c r="AS11" i="15"/>
  <c r="AR11" i="15"/>
  <c r="AQ11" i="15"/>
  <c r="AP11" i="15"/>
  <c r="AO11" i="15"/>
  <c r="AN11" i="15"/>
  <c r="AM11" i="15"/>
  <c r="AL11" i="15"/>
  <c r="AK11" i="15"/>
  <c r="AJ11" i="15"/>
  <c r="AI11" i="15"/>
  <c r="AH11" i="15"/>
  <c r="AG11" i="15"/>
  <c r="AF11" i="15"/>
  <c r="AE11" i="15"/>
  <c r="AD11" i="15"/>
  <c r="AC11" i="15"/>
  <c r="AB11" i="15"/>
  <c r="AA11" i="15"/>
  <c r="Z11" i="15"/>
  <c r="Y11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B11" i="15"/>
  <c r="CW10" i="15"/>
  <c r="CV10" i="15"/>
  <c r="CU10" i="15"/>
  <c r="CT10" i="15"/>
  <c r="CS10" i="15"/>
  <c r="CR10" i="15"/>
  <c r="CQ10" i="15"/>
  <c r="CP10" i="15"/>
  <c r="CO10" i="15"/>
  <c r="CN10" i="15"/>
  <c r="CM10" i="15"/>
  <c r="CL10" i="15"/>
  <c r="CK10" i="15"/>
  <c r="CJ10" i="15"/>
  <c r="CI10" i="15"/>
  <c r="CH10" i="15"/>
  <c r="CG10" i="15"/>
  <c r="CF10" i="15"/>
  <c r="CE10" i="15"/>
  <c r="CD10" i="15"/>
  <c r="CC10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BM10" i="15"/>
  <c r="BL10" i="15"/>
  <c r="BK10" i="15"/>
  <c r="BJ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AW10" i="15"/>
  <c r="AV10" i="15"/>
  <c r="AU10" i="15"/>
  <c r="AT10" i="15"/>
  <c r="AS10" i="15"/>
  <c r="AR10" i="15"/>
  <c r="AQ10" i="15"/>
  <c r="AP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B10" i="15"/>
  <c r="CW9" i="15"/>
  <c r="CV9" i="15"/>
  <c r="CU9" i="15"/>
  <c r="CT9" i="15"/>
  <c r="CS9" i="15"/>
  <c r="CR9" i="15"/>
  <c r="CQ9" i="15"/>
  <c r="CP9" i="15"/>
  <c r="CO9" i="15"/>
  <c r="CN9" i="15"/>
  <c r="CM9" i="15"/>
  <c r="CL9" i="15"/>
  <c r="CK9" i="15"/>
  <c r="CJ9" i="15"/>
  <c r="CI9" i="15"/>
  <c r="CH9" i="15"/>
  <c r="CG9" i="15"/>
  <c r="CF9" i="15"/>
  <c r="CE9" i="15"/>
  <c r="CD9" i="15"/>
  <c r="CC9" i="15"/>
  <c r="CB9" i="15"/>
  <c r="CA9" i="15"/>
  <c r="BZ9" i="15"/>
  <c r="BY9" i="15"/>
  <c r="BX9" i="15"/>
  <c r="BW9" i="15"/>
  <c r="BV9" i="15"/>
  <c r="BU9" i="15"/>
  <c r="BT9" i="15"/>
  <c r="BS9" i="15"/>
  <c r="BR9" i="15"/>
  <c r="BQ9" i="15"/>
  <c r="BP9" i="15"/>
  <c r="BO9" i="15"/>
  <c r="BN9" i="15"/>
  <c r="BM9" i="15"/>
  <c r="BL9" i="15"/>
  <c r="BK9" i="15"/>
  <c r="BJ9" i="15"/>
  <c r="BI9" i="15"/>
  <c r="BH9" i="15"/>
  <c r="BG9" i="15"/>
  <c r="BF9" i="15"/>
  <c r="BE9" i="15"/>
  <c r="BD9" i="15"/>
  <c r="BC9" i="15"/>
  <c r="BB9" i="15"/>
  <c r="BA9" i="15"/>
  <c r="AZ9" i="15"/>
  <c r="AY9" i="15"/>
  <c r="AX9" i="15"/>
  <c r="AW9" i="15"/>
  <c r="AV9" i="15"/>
  <c r="AU9" i="15"/>
  <c r="AT9" i="15"/>
  <c r="AS9" i="15"/>
  <c r="AR9" i="15"/>
  <c r="AQ9" i="15"/>
  <c r="AP9" i="15"/>
  <c r="AO9" i="15"/>
  <c r="AN9" i="15"/>
  <c r="AM9" i="15"/>
  <c r="AL9" i="15"/>
  <c r="AK9" i="15"/>
  <c r="AJ9" i="15"/>
  <c r="AI9" i="15"/>
  <c r="AH9" i="15"/>
  <c r="AG9" i="15"/>
  <c r="AF9" i="15"/>
  <c r="AE9" i="15"/>
  <c r="AD9" i="15"/>
  <c r="AC9" i="15"/>
  <c r="AB9" i="15"/>
  <c r="AA9" i="15"/>
  <c r="Z9" i="15"/>
  <c r="Y9" i="15"/>
  <c r="X9" i="15"/>
  <c r="W9" i="15"/>
  <c r="V9" i="15"/>
  <c r="U9" i="15"/>
  <c r="T9" i="15"/>
  <c r="S9" i="15"/>
  <c r="R9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B9" i="15"/>
  <c r="CW8" i="15"/>
  <c r="CV8" i="15"/>
  <c r="CU8" i="15"/>
  <c r="CT8" i="15"/>
  <c r="CS8" i="15"/>
  <c r="CR8" i="15"/>
  <c r="CQ8" i="15"/>
  <c r="CP8" i="15"/>
  <c r="CO8" i="15"/>
  <c r="CN8" i="15"/>
  <c r="CM8" i="15"/>
  <c r="CL8" i="15"/>
  <c r="CK8" i="15"/>
  <c r="CJ8" i="15"/>
  <c r="CI8" i="15"/>
  <c r="CH8" i="15"/>
  <c r="CG8" i="15"/>
  <c r="CF8" i="15"/>
  <c r="CE8" i="15"/>
  <c r="CD8" i="15"/>
  <c r="CC8" i="15"/>
  <c r="CB8" i="15"/>
  <c r="CA8" i="15"/>
  <c r="BZ8" i="15"/>
  <c r="BY8" i="15"/>
  <c r="BX8" i="15"/>
  <c r="BW8" i="15"/>
  <c r="BV8" i="15"/>
  <c r="BU8" i="15"/>
  <c r="BT8" i="15"/>
  <c r="BS8" i="15"/>
  <c r="BR8" i="15"/>
  <c r="BQ8" i="15"/>
  <c r="BP8" i="15"/>
  <c r="BO8" i="15"/>
  <c r="BN8" i="15"/>
  <c r="BM8" i="15"/>
  <c r="BL8" i="15"/>
  <c r="BK8" i="15"/>
  <c r="BJ8" i="15"/>
  <c r="BI8" i="15"/>
  <c r="BH8" i="15"/>
  <c r="BG8" i="15"/>
  <c r="BF8" i="15"/>
  <c r="BE8" i="15"/>
  <c r="BD8" i="15"/>
  <c r="BC8" i="15"/>
  <c r="BB8" i="15"/>
  <c r="BA8" i="15"/>
  <c r="AZ8" i="15"/>
  <c r="AY8" i="15"/>
  <c r="AX8" i="15"/>
  <c r="AW8" i="15"/>
  <c r="AV8" i="15"/>
  <c r="AU8" i="15"/>
  <c r="AT8" i="15"/>
  <c r="AS8" i="15"/>
  <c r="AR8" i="15"/>
  <c r="AQ8" i="15"/>
  <c r="AP8" i="15"/>
  <c r="AO8" i="15"/>
  <c r="AN8" i="15"/>
  <c r="AM8" i="15"/>
  <c r="AL8" i="15"/>
  <c r="AK8" i="15"/>
  <c r="AJ8" i="15"/>
  <c r="AI8" i="15"/>
  <c r="AH8" i="15"/>
  <c r="AG8" i="15"/>
  <c r="AF8" i="15"/>
  <c r="AE8" i="15"/>
  <c r="AD8" i="15"/>
  <c r="AC8" i="15"/>
  <c r="AB8" i="15"/>
  <c r="AA8" i="15"/>
  <c r="Z8" i="15"/>
  <c r="Y8" i="15"/>
  <c r="X8" i="15"/>
  <c r="W8" i="15"/>
  <c r="V8" i="15"/>
  <c r="U8" i="15"/>
  <c r="T8" i="15"/>
  <c r="S8" i="15"/>
  <c r="R8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B8" i="15"/>
  <c r="CW7" i="15"/>
  <c r="CV7" i="15"/>
  <c r="CU7" i="15"/>
  <c r="CT7" i="15"/>
  <c r="CS7" i="15"/>
  <c r="CR7" i="15"/>
  <c r="CQ7" i="15"/>
  <c r="CP7" i="15"/>
  <c r="CO7" i="15"/>
  <c r="CN7" i="15"/>
  <c r="CM7" i="15"/>
  <c r="CL7" i="15"/>
  <c r="CK7" i="15"/>
  <c r="CJ7" i="15"/>
  <c r="CI7" i="15"/>
  <c r="CH7" i="15"/>
  <c r="CG7" i="15"/>
  <c r="CF7" i="15"/>
  <c r="CE7" i="15"/>
  <c r="CD7" i="15"/>
  <c r="CC7" i="15"/>
  <c r="CB7" i="15"/>
  <c r="CA7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BM7" i="15"/>
  <c r="BL7" i="15"/>
  <c r="BK7" i="15"/>
  <c r="BJ7" i="15"/>
  <c r="BI7" i="15"/>
  <c r="BH7" i="15"/>
  <c r="BG7" i="15"/>
  <c r="BF7" i="15"/>
  <c r="BE7" i="15"/>
  <c r="BD7" i="15"/>
  <c r="BC7" i="15"/>
  <c r="BB7" i="15"/>
  <c r="BA7" i="15"/>
  <c r="AZ7" i="15"/>
  <c r="AY7" i="15"/>
  <c r="AX7" i="15"/>
  <c r="AW7" i="15"/>
  <c r="AV7" i="15"/>
  <c r="AU7" i="15"/>
  <c r="AT7" i="15"/>
  <c r="AS7" i="15"/>
  <c r="AR7" i="15"/>
  <c r="AQ7" i="15"/>
  <c r="AP7" i="15"/>
  <c r="AO7" i="15"/>
  <c r="AN7" i="15"/>
  <c r="AM7" i="15"/>
  <c r="AL7" i="15"/>
  <c r="AK7" i="15"/>
  <c r="AJ7" i="15"/>
  <c r="AI7" i="15"/>
  <c r="AH7" i="15"/>
  <c r="AG7" i="15"/>
  <c r="AF7" i="15"/>
  <c r="AE7" i="15"/>
  <c r="AD7" i="15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B7" i="15"/>
  <c r="CW6" i="15"/>
  <c r="CV6" i="15"/>
  <c r="CU6" i="15"/>
  <c r="CT6" i="15"/>
  <c r="CS6" i="15"/>
  <c r="CR6" i="15"/>
  <c r="CQ6" i="15"/>
  <c r="CP6" i="15"/>
  <c r="CO6" i="15"/>
  <c r="CN6" i="15"/>
  <c r="CM6" i="15"/>
  <c r="CL6" i="15"/>
  <c r="CK6" i="15"/>
  <c r="CJ6" i="15"/>
  <c r="CI6" i="15"/>
  <c r="CH6" i="15"/>
  <c r="CG6" i="15"/>
  <c r="CF6" i="15"/>
  <c r="CE6" i="15"/>
  <c r="CD6" i="15"/>
  <c r="CC6" i="15"/>
  <c r="CB6" i="15"/>
  <c r="CA6" i="15"/>
  <c r="BZ6" i="15"/>
  <c r="BY6" i="15"/>
  <c r="BX6" i="15"/>
  <c r="BW6" i="15"/>
  <c r="BV6" i="15"/>
  <c r="BU6" i="15"/>
  <c r="BT6" i="15"/>
  <c r="BS6" i="15"/>
  <c r="BR6" i="15"/>
  <c r="BQ6" i="15"/>
  <c r="BP6" i="15"/>
  <c r="BO6" i="15"/>
  <c r="BN6" i="15"/>
  <c r="BM6" i="15"/>
  <c r="BL6" i="15"/>
  <c r="BK6" i="15"/>
  <c r="BJ6" i="15"/>
  <c r="BI6" i="15"/>
  <c r="BH6" i="15"/>
  <c r="BG6" i="15"/>
  <c r="BF6" i="15"/>
  <c r="BE6" i="15"/>
  <c r="BD6" i="15"/>
  <c r="BC6" i="15"/>
  <c r="BB6" i="15"/>
  <c r="BA6" i="15"/>
  <c r="AZ6" i="15"/>
  <c r="AY6" i="15"/>
  <c r="AX6" i="15"/>
  <c r="AW6" i="15"/>
  <c r="AV6" i="15"/>
  <c r="AU6" i="15"/>
  <c r="AT6" i="15"/>
  <c r="AS6" i="15"/>
  <c r="AR6" i="15"/>
  <c r="AQ6" i="15"/>
  <c r="AP6" i="15"/>
  <c r="AO6" i="15"/>
  <c r="AN6" i="15"/>
  <c r="AM6" i="15"/>
  <c r="AL6" i="15"/>
  <c r="AK6" i="15"/>
  <c r="AJ6" i="15"/>
  <c r="AI6" i="15"/>
  <c r="AH6" i="15"/>
  <c r="AG6" i="15"/>
  <c r="AF6" i="15"/>
  <c r="AE6" i="15"/>
  <c r="AD6" i="15"/>
  <c r="AC6" i="15"/>
  <c r="AB6" i="15"/>
  <c r="AA6" i="15"/>
  <c r="Z6" i="15"/>
  <c r="Y6" i="15"/>
  <c r="X6" i="15"/>
  <c r="W6" i="15"/>
  <c r="V6" i="15"/>
  <c r="U6" i="15"/>
  <c r="T6" i="15"/>
  <c r="S6" i="15"/>
  <c r="R6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B6" i="15"/>
  <c r="CW5" i="15"/>
  <c r="CV5" i="15"/>
  <c r="CU5" i="15"/>
  <c r="CT5" i="15"/>
  <c r="CS5" i="15"/>
  <c r="CR5" i="15"/>
  <c r="CQ5" i="15"/>
  <c r="CP5" i="15"/>
  <c r="CO5" i="15"/>
  <c r="CN5" i="15"/>
  <c r="CM5" i="15"/>
  <c r="CL5" i="15"/>
  <c r="CK5" i="15"/>
  <c r="CJ5" i="15"/>
  <c r="CI5" i="15"/>
  <c r="CH5" i="15"/>
  <c r="CG5" i="15"/>
  <c r="CF5" i="15"/>
  <c r="CE5" i="15"/>
  <c r="CD5" i="15"/>
  <c r="CC5" i="15"/>
  <c r="CB5" i="15"/>
  <c r="CA5" i="15"/>
  <c r="BZ5" i="15"/>
  <c r="BY5" i="15"/>
  <c r="BX5" i="15"/>
  <c r="BW5" i="15"/>
  <c r="BV5" i="15"/>
  <c r="BU5" i="15"/>
  <c r="BT5" i="15"/>
  <c r="BS5" i="15"/>
  <c r="BR5" i="15"/>
  <c r="BQ5" i="15"/>
  <c r="BP5" i="15"/>
  <c r="BO5" i="15"/>
  <c r="BN5" i="15"/>
  <c r="BM5" i="15"/>
  <c r="BL5" i="15"/>
  <c r="BK5" i="15"/>
  <c r="BJ5" i="15"/>
  <c r="BI5" i="15"/>
  <c r="BH5" i="15"/>
  <c r="BG5" i="15"/>
  <c r="BF5" i="15"/>
  <c r="BE5" i="15"/>
  <c r="BD5" i="15"/>
  <c r="BC5" i="15"/>
  <c r="BB5" i="15"/>
  <c r="BA5" i="15"/>
  <c r="AZ5" i="15"/>
  <c r="AY5" i="15"/>
  <c r="AX5" i="15"/>
  <c r="AW5" i="15"/>
  <c r="AV5" i="15"/>
  <c r="AU5" i="15"/>
  <c r="AT5" i="15"/>
  <c r="AS5" i="15"/>
  <c r="AR5" i="15"/>
  <c r="AQ5" i="15"/>
  <c r="AP5" i="15"/>
  <c r="AO5" i="15"/>
  <c r="AN5" i="15"/>
  <c r="AM5" i="15"/>
  <c r="AL5" i="15"/>
  <c r="AK5" i="15"/>
  <c r="AJ5" i="15"/>
  <c r="AI5" i="15"/>
  <c r="AH5" i="15"/>
  <c r="AG5" i="15"/>
  <c r="AF5" i="15"/>
  <c r="AE5" i="15"/>
  <c r="AD5" i="15"/>
  <c r="AC5" i="15"/>
  <c r="AB5" i="15"/>
  <c r="AA5" i="15"/>
  <c r="Z5" i="15"/>
  <c r="Y5" i="15"/>
  <c r="X5" i="15"/>
  <c r="W5" i="15"/>
  <c r="V5" i="15"/>
  <c r="U5" i="15"/>
  <c r="T5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C5" i="15"/>
  <c r="B5" i="15"/>
  <c r="CW4" i="15"/>
  <c r="CV4" i="15"/>
  <c r="CU4" i="15"/>
  <c r="CT4" i="15"/>
  <c r="CS4" i="15"/>
  <c r="CR4" i="15"/>
  <c r="CQ4" i="15"/>
  <c r="CP4" i="15"/>
  <c r="CO4" i="15"/>
  <c r="CN4" i="15"/>
  <c r="CM4" i="15"/>
  <c r="CL4" i="15"/>
  <c r="CK4" i="15"/>
  <c r="CJ4" i="15"/>
  <c r="CI4" i="15"/>
  <c r="CH4" i="15"/>
  <c r="CG4" i="15"/>
  <c r="CF4" i="15"/>
  <c r="CE4" i="15"/>
  <c r="CD4" i="15"/>
  <c r="CC4" i="15"/>
  <c r="CB4" i="15"/>
  <c r="CA4" i="15"/>
  <c r="BZ4" i="15"/>
  <c r="BY4" i="15"/>
  <c r="BX4" i="15"/>
  <c r="BW4" i="15"/>
  <c r="BV4" i="15"/>
  <c r="BU4" i="15"/>
  <c r="BT4" i="15"/>
  <c r="BS4" i="15"/>
  <c r="BR4" i="15"/>
  <c r="BQ4" i="15"/>
  <c r="BP4" i="15"/>
  <c r="BO4" i="15"/>
  <c r="BN4" i="15"/>
  <c r="BM4" i="15"/>
  <c r="BL4" i="15"/>
  <c r="BK4" i="15"/>
  <c r="BJ4" i="15"/>
  <c r="BI4" i="15"/>
  <c r="BH4" i="15"/>
  <c r="BG4" i="15"/>
  <c r="BF4" i="15"/>
  <c r="BE4" i="15"/>
  <c r="BD4" i="15"/>
  <c r="BC4" i="15"/>
  <c r="BB4" i="15"/>
  <c r="BA4" i="15"/>
  <c r="AZ4" i="15"/>
  <c r="AY4" i="15"/>
  <c r="AX4" i="15"/>
  <c r="AW4" i="15"/>
  <c r="AV4" i="15"/>
  <c r="AU4" i="15"/>
  <c r="AT4" i="15"/>
  <c r="AS4" i="15"/>
  <c r="AR4" i="15"/>
  <c r="AQ4" i="15"/>
  <c r="AP4" i="15"/>
  <c r="AO4" i="15"/>
  <c r="AN4" i="15"/>
  <c r="AM4" i="15"/>
  <c r="AL4" i="15"/>
  <c r="AK4" i="15"/>
  <c r="AJ4" i="15"/>
  <c r="AI4" i="15"/>
  <c r="AH4" i="15"/>
  <c r="AG4" i="15"/>
  <c r="AF4" i="15"/>
  <c r="AE4" i="15"/>
  <c r="AD4" i="15"/>
  <c r="AC4" i="15"/>
  <c r="AB4" i="15"/>
  <c r="AA4" i="15"/>
  <c r="Z4" i="15"/>
  <c r="Y4" i="15"/>
  <c r="X4" i="15"/>
  <c r="W4" i="15"/>
  <c r="V4" i="15"/>
  <c r="U4" i="15"/>
  <c r="T4" i="15"/>
  <c r="S4" i="15"/>
  <c r="R4" i="15"/>
  <c r="Q4" i="15"/>
  <c r="P4" i="15"/>
  <c r="O4" i="15"/>
  <c r="N4" i="15"/>
  <c r="M4" i="15"/>
  <c r="L4" i="15"/>
  <c r="K4" i="15"/>
  <c r="J4" i="15"/>
  <c r="I4" i="15"/>
  <c r="H4" i="15"/>
  <c r="G4" i="15"/>
  <c r="F4" i="15"/>
  <c r="E4" i="15"/>
  <c r="D4" i="15"/>
  <c r="C4" i="15"/>
  <c r="B4" i="15"/>
  <c r="CW192" i="14"/>
  <c r="CW192" i="15" s="1"/>
  <c r="CV192" i="14"/>
  <c r="CV192" i="15" s="1"/>
  <c r="CU192" i="14"/>
  <c r="CU192" i="15" s="1"/>
  <c r="CT192" i="14"/>
  <c r="CT192" i="15" s="1"/>
  <c r="CS192" i="14"/>
  <c r="CS192" i="15" s="1"/>
  <c r="CR192" i="14"/>
  <c r="CR192" i="15" s="1"/>
  <c r="CQ192" i="14"/>
  <c r="CQ192" i="15" s="1"/>
  <c r="CP192" i="14"/>
  <c r="CP192" i="15" s="1"/>
  <c r="CO192" i="14"/>
  <c r="CO192" i="15" s="1"/>
  <c r="CN192" i="14"/>
  <c r="CN192" i="15" s="1"/>
  <c r="CM192" i="14"/>
  <c r="CM192" i="15" s="1"/>
  <c r="CL192" i="14"/>
  <c r="CL192" i="15" s="1"/>
  <c r="CK192" i="14"/>
  <c r="CK192" i="15" s="1"/>
  <c r="CJ192" i="14"/>
  <c r="CJ192" i="15" s="1"/>
  <c r="CI192" i="14"/>
  <c r="CI192" i="15" s="1"/>
  <c r="CH192" i="14"/>
  <c r="CH192" i="15" s="1"/>
  <c r="CG192" i="14"/>
  <c r="CG192" i="15" s="1"/>
  <c r="CF192" i="14"/>
  <c r="CF192" i="15" s="1"/>
  <c r="CE192" i="14"/>
  <c r="CE192" i="15" s="1"/>
  <c r="CD192" i="14"/>
  <c r="CD192" i="15" s="1"/>
  <c r="CC192" i="14"/>
  <c r="CC192" i="15" s="1"/>
  <c r="CB192" i="14"/>
  <c r="CB192" i="15" s="1"/>
  <c r="CA192" i="14"/>
  <c r="CA192" i="15" s="1"/>
  <c r="BZ192" i="14"/>
  <c r="BZ192" i="15" s="1"/>
  <c r="BY192" i="14"/>
  <c r="BY192" i="15" s="1"/>
  <c r="BX192" i="14"/>
  <c r="BX192" i="15" s="1"/>
  <c r="BW192" i="14"/>
  <c r="BW192" i="15" s="1"/>
  <c r="BV192" i="14"/>
  <c r="BV192" i="15" s="1"/>
  <c r="BU192" i="14"/>
  <c r="BU192" i="15" s="1"/>
  <c r="BT192" i="14"/>
  <c r="BT192" i="15" s="1"/>
  <c r="BS192" i="14"/>
  <c r="BS192" i="15" s="1"/>
  <c r="BR192" i="14"/>
  <c r="BR192" i="15" s="1"/>
  <c r="BQ192" i="14"/>
  <c r="BQ192" i="15" s="1"/>
  <c r="BP192" i="14"/>
  <c r="BP192" i="15" s="1"/>
  <c r="BO192" i="14"/>
  <c r="BO192" i="15" s="1"/>
  <c r="BN192" i="14"/>
  <c r="BN192" i="15" s="1"/>
  <c r="BM192" i="14"/>
  <c r="BM192" i="15" s="1"/>
  <c r="BL192" i="14"/>
  <c r="BL192" i="15" s="1"/>
  <c r="BK192" i="14"/>
  <c r="BK192" i="15" s="1"/>
  <c r="BJ192" i="14"/>
  <c r="BJ192" i="15" s="1"/>
  <c r="BI192" i="14"/>
  <c r="BI192" i="15" s="1"/>
  <c r="BH192" i="14"/>
  <c r="BH192" i="15" s="1"/>
  <c r="BG192" i="14"/>
  <c r="BG192" i="15" s="1"/>
  <c r="BF192" i="14"/>
  <c r="BF192" i="15" s="1"/>
  <c r="BE192" i="14"/>
  <c r="BE192" i="15" s="1"/>
  <c r="BD192" i="14"/>
  <c r="BD192" i="15" s="1"/>
  <c r="BC192" i="14"/>
  <c r="BC192" i="15" s="1"/>
  <c r="BB192" i="14"/>
  <c r="BB192" i="15" s="1"/>
  <c r="BA192" i="14"/>
  <c r="BA192" i="15" s="1"/>
  <c r="AZ192" i="14"/>
  <c r="AZ192" i="15" s="1"/>
  <c r="AY192" i="14"/>
  <c r="AY192" i="15" s="1"/>
  <c r="AX192" i="14"/>
  <c r="AX192" i="15" s="1"/>
  <c r="AW192" i="14"/>
  <c r="AW192" i="15" s="1"/>
  <c r="AV192" i="14"/>
  <c r="AV192" i="15" s="1"/>
  <c r="AU192" i="14"/>
  <c r="AU192" i="15" s="1"/>
  <c r="AT192" i="14"/>
  <c r="AT192" i="15" s="1"/>
  <c r="AS192" i="14"/>
  <c r="AS192" i="15" s="1"/>
  <c r="AR192" i="14"/>
  <c r="AR192" i="15" s="1"/>
  <c r="AQ192" i="14"/>
  <c r="AQ192" i="15" s="1"/>
  <c r="AP192" i="14"/>
  <c r="AP192" i="15" s="1"/>
  <c r="AO192" i="14"/>
  <c r="AO192" i="15" s="1"/>
  <c r="AN192" i="14"/>
  <c r="AN192" i="15" s="1"/>
  <c r="AM192" i="14"/>
  <c r="AM192" i="15" s="1"/>
  <c r="AL192" i="14"/>
  <c r="AL192" i="15" s="1"/>
  <c r="AK192" i="14"/>
  <c r="AK192" i="15" s="1"/>
  <c r="AJ192" i="14"/>
  <c r="AJ192" i="15" s="1"/>
  <c r="AI192" i="14"/>
  <c r="AI192" i="15" s="1"/>
  <c r="AH192" i="14"/>
  <c r="AH192" i="15" s="1"/>
  <c r="AG192" i="14"/>
  <c r="AG192" i="15" s="1"/>
  <c r="AF192" i="14"/>
  <c r="AF192" i="15" s="1"/>
  <c r="AE192" i="14"/>
  <c r="AE192" i="15" s="1"/>
  <c r="AD192" i="14"/>
  <c r="AD192" i="15" s="1"/>
  <c r="AC192" i="14"/>
  <c r="AC192" i="15" s="1"/>
  <c r="AB192" i="14"/>
  <c r="AB192" i="15" s="1"/>
  <c r="AA192" i="14"/>
  <c r="AA192" i="15" s="1"/>
  <c r="Z192" i="14"/>
  <c r="Z192" i="15" s="1"/>
  <c r="Y192" i="14"/>
  <c r="Y192" i="15" s="1"/>
  <c r="X192" i="14"/>
  <c r="X192" i="15" s="1"/>
  <c r="W192" i="14"/>
  <c r="W192" i="15" s="1"/>
  <c r="V192" i="14"/>
  <c r="V192" i="15" s="1"/>
  <c r="U192" i="14"/>
  <c r="U192" i="15" s="1"/>
  <c r="T192" i="14"/>
  <c r="T192" i="15" s="1"/>
  <c r="S192" i="14"/>
  <c r="S192" i="15" s="1"/>
  <c r="R192" i="14"/>
  <c r="R192" i="15" s="1"/>
  <c r="Q192" i="14"/>
  <c r="Q192" i="15" s="1"/>
  <c r="P192" i="14"/>
  <c r="P192" i="15" s="1"/>
  <c r="O192" i="14"/>
  <c r="O192" i="15" s="1"/>
  <c r="N192" i="14"/>
  <c r="N192" i="15" s="1"/>
  <c r="M192" i="14"/>
  <c r="M192" i="15" s="1"/>
  <c r="L192" i="14"/>
  <c r="L192" i="15" s="1"/>
  <c r="K192" i="14"/>
  <c r="K192" i="15" s="1"/>
  <c r="J192" i="14"/>
  <c r="J192" i="15" s="1"/>
  <c r="I192" i="14"/>
  <c r="I192" i="15" s="1"/>
  <c r="H192" i="14"/>
  <c r="H192" i="15" s="1"/>
  <c r="G192" i="14"/>
  <c r="G192" i="15" s="1"/>
  <c r="F192" i="14"/>
  <c r="F192" i="15" s="1"/>
  <c r="E192" i="14"/>
  <c r="E192" i="15" s="1"/>
  <c r="D192" i="14"/>
  <c r="D192" i="15" s="1"/>
  <c r="C192" i="14"/>
  <c r="C192" i="15" s="1"/>
  <c r="B192" i="14"/>
  <c r="B192" i="15" s="1"/>
  <c r="CW191" i="14"/>
  <c r="CW191" i="15" s="1"/>
  <c r="CV191" i="14"/>
  <c r="CV191" i="15" s="1"/>
  <c r="CU191" i="14"/>
  <c r="CU191" i="15" s="1"/>
  <c r="CT191" i="14"/>
  <c r="CT191" i="15" s="1"/>
  <c r="CS191" i="14"/>
  <c r="CS191" i="15" s="1"/>
  <c r="CR191" i="14"/>
  <c r="CR191" i="15" s="1"/>
  <c r="CQ191" i="14"/>
  <c r="CQ191" i="15" s="1"/>
  <c r="CP191" i="14"/>
  <c r="CP191" i="15" s="1"/>
  <c r="CO191" i="14"/>
  <c r="CO191" i="15" s="1"/>
  <c r="CN191" i="14"/>
  <c r="CN191" i="15" s="1"/>
  <c r="CM191" i="14"/>
  <c r="CM191" i="15" s="1"/>
  <c r="CL191" i="14"/>
  <c r="CL191" i="15" s="1"/>
  <c r="CK191" i="14"/>
  <c r="CK191" i="15" s="1"/>
  <c r="CJ191" i="14"/>
  <c r="CJ191" i="15" s="1"/>
  <c r="CI191" i="14"/>
  <c r="CI191" i="15" s="1"/>
  <c r="CH191" i="14"/>
  <c r="CH191" i="15" s="1"/>
  <c r="CG191" i="14"/>
  <c r="CG191" i="15" s="1"/>
  <c r="CF191" i="14"/>
  <c r="CF191" i="15" s="1"/>
  <c r="CE191" i="14"/>
  <c r="CE191" i="15" s="1"/>
  <c r="CD191" i="14"/>
  <c r="CD191" i="15" s="1"/>
  <c r="CC191" i="14"/>
  <c r="CC191" i="15" s="1"/>
  <c r="CB191" i="14"/>
  <c r="CB191" i="15" s="1"/>
  <c r="CA191" i="14"/>
  <c r="CA191" i="15" s="1"/>
  <c r="BZ191" i="14"/>
  <c r="BZ191" i="15" s="1"/>
  <c r="BY191" i="14"/>
  <c r="BY191" i="15" s="1"/>
  <c r="BX191" i="14"/>
  <c r="BX191" i="15" s="1"/>
  <c r="BW191" i="14"/>
  <c r="BW191" i="15" s="1"/>
  <c r="BV191" i="14"/>
  <c r="BV191" i="15" s="1"/>
  <c r="BU191" i="14"/>
  <c r="BU191" i="15" s="1"/>
  <c r="BT191" i="14"/>
  <c r="BT191" i="15" s="1"/>
  <c r="BS191" i="14"/>
  <c r="BS191" i="15" s="1"/>
  <c r="BR191" i="14"/>
  <c r="BR191" i="15" s="1"/>
  <c r="BQ191" i="14"/>
  <c r="BQ191" i="15" s="1"/>
  <c r="BP191" i="14"/>
  <c r="BP191" i="15" s="1"/>
  <c r="BO191" i="14"/>
  <c r="BO191" i="15" s="1"/>
  <c r="BN191" i="14"/>
  <c r="BN191" i="15" s="1"/>
  <c r="BM191" i="14"/>
  <c r="BM191" i="15" s="1"/>
  <c r="BL191" i="14"/>
  <c r="BL191" i="15" s="1"/>
  <c r="BK191" i="14"/>
  <c r="BK191" i="15" s="1"/>
  <c r="BJ191" i="14"/>
  <c r="BJ191" i="15" s="1"/>
  <c r="BI191" i="14"/>
  <c r="BI191" i="15" s="1"/>
  <c r="BH191" i="14"/>
  <c r="BH191" i="15" s="1"/>
  <c r="BG191" i="14"/>
  <c r="BG191" i="15" s="1"/>
  <c r="BF191" i="14"/>
  <c r="BF191" i="15" s="1"/>
  <c r="BE191" i="14"/>
  <c r="BE191" i="15" s="1"/>
  <c r="BD191" i="14"/>
  <c r="BD191" i="15" s="1"/>
  <c r="BC191" i="14"/>
  <c r="BC191" i="15" s="1"/>
  <c r="BB191" i="14"/>
  <c r="BB191" i="15" s="1"/>
  <c r="BA191" i="14"/>
  <c r="BA191" i="15" s="1"/>
  <c r="AZ191" i="14"/>
  <c r="AZ191" i="15" s="1"/>
  <c r="AY191" i="14"/>
  <c r="AY191" i="15" s="1"/>
  <c r="AX191" i="14"/>
  <c r="AX191" i="15" s="1"/>
  <c r="AW191" i="14"/>
  <c r="AW191" i="15" s="1"/>
  <c r="AV191" i="14"/>
  <c r="AV191" i="15" s="1"/>
  <c r="AU191" i="14"/>
  <c r="AU191" i="15" s="1"/>
  <c r="AT191" i="14"/>
  <c r="AT191" i="15" s="1"/>
  <c r="AS191" i="14"/>
  <c r="AS191" i="15" s="1"/>
  <c r="AR191" i="14"/>
  <c r="AR191" i="15" s="1"/>
  <c r="AQ191" i="14"/>
  <c r="AQ191" i="15" s="1"/>
  <c r="AP191" i="14"/>
  <c r="AP191" i="15" s="1"/>
  <c r="AO191" i="14"/>
  <c r="AO191" i="15" s="1"/>
  <c r="AN191" i="14"/>
  <c r="AN191" i="15" s="1"/>
  <c r="AM191" i="14"/>
  <c r="AM191" i="15" s="1"/>
  <c r="AL191" i="14"/>
  <c r="AL191" i="15" s="1"/>
  <c r="AK191" i="14"/>
  <c r="AK191" i="15" s="1"/>
  <c r="AJ191" i="14"/>
  <c r="AJ191" i="15" s="1"/>
  <c r="AI191" i="14"/>
  <c r="AI191" i="15" s="1"/>
  <c r="AH191" i="14"/>
  <c r="AH191" i="15" s="1"/>
  <c r="AG191" i="14"/>
  <c r="AG191" i="15" s="1"/>
  <c r="AF191" i="14"/>
  <c r="AF191" i="15" s="1"/>
  <c r="AE191" i="14"/>
  <c r="AE191" i="15" s="1"/>
  <c r="AD191" i="14"/>
  <c r="AD191" i="15" s="1"/>
  <c r="AC191" i="14"/>
  <c r="AC191" i="15" s="1"/>
  <c r="AB191" i="14"/>
  <c r="AB191" i="15" s="1"/>
  <c r="AA191" i="14"/>
  <c r="AA191" i="15" s="1"/>
  <c r="Z191" i="14"/>
  <c r="Z191" i="15" s="1"/>
  <c r="Y191" i="14"/>
  <c r="Y191" i="15" s="1"/>
  <c r="X191" i="14"/>
  <c r="X191" i="15" s="1"/>
  <c r="W191" i="14"/>
  <c r="W191" i="15" s="1"/>
  <c r="V191" i="14"/>
  <c r="V191" i="15" s="1"/>
  <c r="U191" i="14"/>
  <c r="U191" i="15" s="1"/>
  <c r="T191" i="14"/>
  <c r="T191" i="15" s="1"/>
  <c r="S191" i="14"/>
  <c r="S191" i="15" s="1"/>
  <c r="R191" i="14"/>
  <c r="R191" i="15" s="1"/>
  <c r="Q191" i="14"/>
  <c r="Q191" i="15" s="1"/>
  <c r="P191" i="14"/>
  <c r="P191" i="15" s="1"/>
  <c r="O191" i="14"/>
  <c r="O191" i="15" s="1"/>
  <c r="N191" i="14"/>
  <c r="N191" i="15" s="1"/>
  <c r="M191" i="14"/>
  <c r="M191" i="15" s="1"/>
  <c r="L191" i="14"/>
  <c r="L191" i="15" s="1"/>
  <c r="K191" i="14"/>
  <c r="K191" i="15" s="1"/>
  <c r="J191" i="14"/>
  <c r="J191" i="15" s="1"/>
  <c r="I191" i="14"/>
  <c r="I191" i="15" s="1"/>
  <c r="H191" i="14"/>
  <c r="H191" i="15" s="1"/>
  <c r="G191" i="14"/>
  <c r="G191" i="15" s="1"/>
  <c r="F191" i="14"/>
  <c r="F191" i="15" s="1"/>
  <c r="E191" i="14"/>
  <c r="E191" i="15" s="1"/>
  <c r="D191" i="14"/>
  <c r="D191" i="15" s="1"/>
  <c r="C191" i="14"/>
  <c r="C191" i="15" s="1"/>
  <c r="B191" i="14"/>
  <c r="B191" i="15" s="1"/>
  <c r="CW190" i="14"/>
  <c r="CW190" i="15" s="1"/>
  <c r="CV190" i="14"/>
  <c r="CV190" i="15" s="1"/>
  <c r="CU190" i="14"/>
  <c r="CU190" i="15" s="1"/>
  <c r="CT190" i="14"/>
  <c r="CT190" i="15" s="1"/>
  <c r="CS190" i="14"/>
  <c r="CS190" i="15" s="1"/>
  <c r="CR190" i="14"/>
  <c r="CR190" i="15" s="1"/>
  <c r="CQ190" i="14"/>
  <c r="CQ190" i="15" s="1"/>
  <c r="CP190" i="14"/>
  <c r="CP190" i="15" s="1"/>
  <c r="CO190" i="14"/>
  <c r="CO190" i="15" s="1"/>
  <c r="CN190" i="14"/>
  <c r="CN190" i="15" s="1"/>
  <c r="CM190" i="14"/>
  <c r="CM190" i="15" s="1"/>
  <c r="CL190" i="14"/>
  <c r="CL190" i="15" s="1"/>
  <c r="CK190" i="14"/>
  <c r="CK190" i="15" s="1"/>
  <c r="CJ190" i="14"/>
  <c r="CJ190" i="15" s="1"/>
  <c r="CI190" i="14"/>
  <c r="CI190" i="15" s="1"/>
  <c r="CH190" i="14"/>
  <c r="CH190" i="15" s="1"/>
  <c r="CG190" i="14"/>
  <c r="CG190" i="15" s="1"/>
  <c r="CF190" i="14"/>
  <c r="CF190" i="15" s="1"/>
  <c r="CE190" i="14"/>
  <c r="CE190" i="15" s="1"/>
  <c r="CD190" i="14"/>
  <c r="CD190" i="15" s="1"/>
  <c r="CC190" i="14"/>
  <c r="CC190" i="15" s="1"/>
  <c r="CB190" i="14"/>
  <c r="CB190" i="15" s="1"/>
  <c r="CA190" i="14"/>
  <c r="CA190" i="15" s="1"/>
  <c r="BZ190" i="14"/>
  <c r="BZ190" i="15" s="1"/>
  <c r="BY190" i="14"/>
  <c r="BY190" i="15" s="1"/>
  <c r="BX190" i="14"/>
  <c r="BX190" i="15" s="1"/>
  <c r="BW190" i="14"/>
  <c r="BW190" i="15" s="1"/>
  <c r="BV190" i="14"/>
  <c r="BV190" i="15" s="1"/>
  <c r="BU190" i="14"/>
  <c r="BU190" i="15" s="1"/>
  <c r="BT190" i="14"/>
  <c r="BT190" i="15" s="1"/>
  <c r="BS190" i="14"/>
  <c r="BS190" i="15" s="1"/>
  <c r="BR190" i="14"/>
  <c r="BR190" i="15" s="1"/>
  <c r="BQ190" i="14"/>
  <c r="BQ190" i="15" s="1"/>
  <c r="BP190" i="14"/>
  <c r="BP190" i="15" s="1"/>
  <c r="BO190" i="14"/>
  <c r="BO190" i="15" s="1"/>
  <c r="BN190" i="14"/>
  <c r="BN190" i="15" s="1"/>
  <c r="BM190" i="14"/>
  <c r="BM190" i="15" s="1"/>
  <c r="BL190" i="14"/>
  <c r="BL190" i="15" s="1"/>
  <c r="BK190" i="14"/>
  <c r="BK190" i="15" s="1"/>
  <c r="BJ190" i="14"/>
  <c r="BJ190" i="15" s="1"/>
  <c r="BI190" i="14"/>
  <c r="BI190" i="15" s="1"/>
  <c r="BH190" i="14"/>
  <c r="BH190" i="15" s="1"/>
  <c r="BG190" i="14"/>
  <c r="BG190" i="15" s="1"/>
  <c r="BF190" i="14"/>
  <c r="BF190" i="15" s="1"/>
  <c r="BE190" i="14"/>
  <c r="BE190" i="15" s="1"/>
  <c r="BD190" i="14"/>
  <c r="BD190" i="15" s="1"/>
  <c r="BC190" i="14"/>
  <c r="BC190" i="15" s="1"/>
  <c r="BB190" i="14"/>
  <c r="BB190" i="15" s="1"/>
  <c r="BA190" i="14"/>
  <c r="BA190" i="15" s="1"/>
  <c r="AZ190" i="14"/>
  <c r="AZ190" i="15" s="1"/>
  <c r="AY190" i="14"/>
  <c r="AY190" i="15" s="1"/>
  <c r="AX190" i="14"/>
  <c r="AX190" i="15" s="1"/>
  <c r="AW190" i="14"/>
  <c r="AW190" i="15" s="1"/>
  <c r="AV190" i="14"/>
  <c r="AV190" i="15" s="1"/>
  <c r="AU190" i="14"/>
  <c r="AU190" i="15" s="1"/>
  <c r="AT190" i="14"/>
  <c r="AT190" i="15" s="1"/>
  <c r="AS190" i="14"/>
  <c r="AS190" i="15" s="1"/>
  <c r="AR190" i="14"/>
  <c r="AR190" i="15" s="1"/>
  <c r="AQ190" i="14"/>
  <c r="AQ190" i="15" s="1"/>
  <c r="AP190" i="14"/>
  <c r="AP190" i="15" s="1"/>
  <c r="AO190" i="14"/>
  <c r="AO190" i="15" s="1"/>
  <c r="AN190" i="14"/>
  <c r="AN190" i="15" s="1"/>
  <c r="AM190" i="14"/>
  <c r="AM190" i="15" s="1"/>
  <c r="AL190" i="14"/>
  <c r="AL190" i="15" s="1"/>
  <c r="AK190" i="14"/>
  <c r="AK190" i="15" s="1"/>
  <c r="AJ190" i="14"/>
  <c r="AJ190" i="15" s="1"/>
  <c r="AI190" i="14"/>
  <c r="AI190" i="15" s="1"/>
  <c r="AH190" i="14"/>
  <c r="AH190" i="15" s="1"/>
  <c r="AG190" i="14"/>
  <c r="AG190" i="15" s="1"/>
  <c r="AF190" i="14"/>
  <c r="AF190" i="15" s="1"/>
  <c r="AE190" i="14"/>
  <c r="AE190" i="15" s="1"/>
  <c r="AD190" i="14"/>
  <c r="AD190" i="15" s="1"/>
  <c r="AC190" i="14"/>
  <c r="AC190" i="15" s="1"/>
  <c r="AB190" i="14"/>
  <c r="AB190" i="15" s="1"/>
  <c r="AA190" i="14"/>
  <c r="AA190" i="15" s="1"/>
  <c r="Z190" i="14"/>
  <c r="Z190" i="15" s="1"/>
  <c r="Y190" i="14"/>
  <c r="Y190" i="15" s="1"/>
  <c r="X190" i="14"/>
  <c r="X190" i="15" s="1"/>
  <c r="W190" i="14"/>
  <c r="W190" i="15" s="1"/>
  <c r="V190" i="14"/>
  <c r="V190" i="15" s="1"/>
  <c r="U190" i="14"/>
  <c r="U190" i="15" s="1"/>
  <c r="T190" i="14"/>
  <c r="T190" i="15" s="1"/>
  <c r="S190" i="14"/>
  <c r="S190" i="15" s="1"/>
  <c r="R190" i="14"/>
  <c r="R190" i="15" s="1"/>
  <c r="Q190" i="14"/>
  <c r="Q190" i="15" s="1"/>
  <c r="P190" i="14"/>
  <c r="P190" i="15" s="1"/>
  <c r="O190" i="14"/>
  <c r="O190" i="15" s="1"/>
  <c r="N190" i="14"/>
  <c r="N190" i="15" s="1"/>
  <c r="M190" i="14"/>
  <c r="M190" i="15" s="1"/>
  <c r="L190" i="14"/>
  <c r="L190" i="15" s="1"/>
  <c r="K190" i="14"/>
  <c r="K190" i="15" s="1"/>
  <c r="J190" i="14"/>
  <c r="J190" i="15" s="1"/>
  <c r="I190" i="14"/>
  <c r="I190" i="15" s="1"/>
  <c r="H190" i="14"/>
  <c r="H190" i="15" s="1"/>
  <c r="G190" i="14"/>
  <c r="G190" i="15" s="1"/>
  <c r="F190" i="14"/>
  <c r="F190" i="15" s="1"/>
  <c r="E190" i="14"/>
  <c r="E190" i="15" s="1"/>
  <c r="D190" i="14"/>
  <c r="D190" i="15" s="1"/>
  <c r="C190" i="14"/>
  <c r="C190" i="15" s="1"/>
  <c r="B190" i="14"/>
  <c r="B190" i="15" s="1"/>
  <c r="CW189" i="14"/>
  <c r="CW189" i="15" s="1"/>
  <c r="CV189" i="14"/>
  <c r="CV189" i="15" s="1"/>
  <c r="CU189" i="14"/>
  <c r="CU189" i="15" s="1"/>
  <c r="CT189" i="14"/>
  <c r="CT189" i="15" s="1"/>
  <c r="CS189" i="14"/>
  <c r="CS189" i="15" s="1"/>
  <c r="CR189" i="14"/>
  <c r="CR189" i="15" s="1"/>
  <c r="CQ189" i="14"/>
  <c r="CQ189" i="15" s="1"/>
  <c r="CP189" i="14"/>
  <c r="CP189" i="15" s="1"/>
  <c r="CO189" i="14"/>
  <c r="CO189" i="15" s="1"/>
  <c r="CN189" i="14"/>
  <c r="CN189" i="15" s="1"/>
  <c r="CM189" i="14"/>
  <c r="CM189" i="15" s="1"/>
  <c r="CL189" i="14"/>
  <c r="CL189" i="15" s="1"/>
  <c r="CK189" i="14"/>
  <c r="CK189" i="15" s="1"/>
  <c r="CJ189" i="14"/>
  <c r="CJ189" i="15" s="1"/>
  <c r="CI189" i="14"/>
  <c r="CI189" i="15" s="1"/>
  <c r="CH189" i="14"/>
  <c r="CH189" i="15" s="1"/>
  <c r="CG189" i="14"/>
  <c r="CG189" i="15" s="1"/>
  <c r="CF189" i="14"/>
  <c r="CF189" i="15" s="1"/>
  <c r="CE189" i="14"/>
  <c r="CE189" i="15" s="1"/>
  <c r="CD189" i="14"/>
  <c r="CD189" i="15" s="1"/>
  <c r="CC189" i="14"/>
  <c r="CC189" i="15" s="1"/>
  <c r="CB189" i="14"/>
  <c r="CB189" i="15" s="1"/>
  <c r="CA189" i="14"/>
  <c r="CA189" i="15" s="1"/>
  <c r="BZ189" i="14"/>
  <c r="BZ189" i="15" s="1"/>
  <c r="BY189" i="14"/>
  <c r="BY189" i="15" s="1"/>
  <c r="BX189" i="14"/>
  <c r="BX189" i="15" s="1"/>
  <c r="BW189" i="14"/>
  <c r="BW189" i="15" s="1"/>
  <c r="BV189" i="14"/>
  <c r="BV189" i="15" s="1"/>
  <c r="BU189" i="14"/>
  <c r="BU189" i="15" s="1"/>
  <c r="BT189" i="14"/>
  <c r="BT189" i="15" s="1"/>
  <c r="BS189" i="14"/>
  <c r="BS189" i="15" s="1"/>
  <c r="BR189" i="14"/>
  <c r="BR189" i="15" s="1"/>
  <c r="BQ189" i="14"/>
  <c r="BQ189" i="15" s="1"/>
  <c r="BP189" i="14"/>
  <c r="BP189" i="15" s="1"/>
  <c r="BO189" i="14"/>
  <c r="BO189" i="15" s="1"/>
  <c r="BN189" i="14"/>
  <c r="BN189" i="15" s="1"/>
  <c r="BM189" i="14"/>
  <c r="BM189" i="15" s="1"/>
  <c r="BL189" i="14"/>
  <c r="BL189" i="15" s="1"/>
  <c r="BK189" i="14"/>
  <c r="BK189" i="15" s="1"/>
  <c r="BJ189" i="14"/>
  <c r="BJ189" i="15" s="1"/>
  <c r="BI189" i="14"/>
  <c r="BI189" i="15" s="1"/>
  <c r="BH189" i="14"/>
  <c r="BH189" i="15" s="1"/>
  <c r="BG189" i="14"/>
  <c r="BG189" i="15" s="1"/>
  <c r="BF189" i="14"/>
  <c r="BF189" i="15" s="1"/>
  <c r="BE189" i="14"/>
  <c r="BE189" i="15" s="1"/>
  <c r="BD189" i="14"/>
  <c r="BD189" i="15" s="1"/>
  <c r="BC189" i="14"/>
  <c r="BC189" i="15" s="1"/>
  <c r="BB189" i="14"/>
  <c r="BB189" i="15" s="1"/>
  <c r="BA189" i="14"/>
  <c r="BA189" i="15" s="1"/>
  <c r="AZ189" i="14"/>
  <c r="AZ189" i="15" s="1"/>
  <c r="AY189" i="14"/>
  <c r="AY189" i="15" s="1"/>
  <c r="AX189" i="14"/>
  <c r="AX189" i="15" s="1"/>
  <c r="AW189" i="14"/>
  <c r="AW189" i="15" s="1"/>
  <c r="AV189" i="14"/>
  <c r="AV189" i="15" s="1"/>
  <c r="AU189" i="14"/>
  <c r="AU189" i="15" s="1"/>
  <c r="AT189" i="14"/>
  <c r="AT189" i="15" s="1"/>
  <c r="AS189" i="14"/>
  <c r="AS189" i="15" s="1"/>
  <c r="AR189" i="14"/>
  <c r="AR189" i="15" s="1"/>
  <c r="AQ189" i="14"/>
  <c r="AQ189" i="15" s="1"/>
  <c r="AP189" i="14"/>
  <c r="AP189" i="15" s="1"/>
  <c r="AO189" i="14"/>
  <c r="AO189" i="15" s="1"/>
  <c r="AN189" i="14"/>
  <c r="AN189" i="15" s="1"/>
  <c r="AM189" i="14"/>
  <c r="AM189" i="15" s="1"/>
  <c r="AL189" i="14"/>
  <c r="AL189" i="15" s="1"/>
  <c r="AK189" i="14"/>
  <c r="AK189" i="15" s="1"/>
  <c r="AJ189" i="14"/>
  <c r="AJ189" i="15" s="1"/>
  <c r="AI189" i="14"/>
  <c r="AI189" i="15" s="1"/>
  <c r="AH189" i="14"/>
  <c r="AH189" i="15" s="1"/>
  <c r="AG189" i="14"/>
  <c r="AG189" i="15" s="1"/>
  <c r="AF189" i="14"/>
  <c r="AF189" i="15" s="1"/>
  <c r="AE189" i="14"/>
  <c r="AE189" i="15" s="1"/>
  <c r="AD189" i="14"/>
  <c r="AD189" i="15" s="1"/>
  <c r="AC189" i="14"/>
  <c r="AC189" i="15" s="1"/>
  <c r="AB189" i="14"/>
  <c r="AB189" i="15" s="1"/>
  <c r="AA189" i="14"/>
  <c r="AA189" i="15" s="1"/>
  <c r="Z189" i="14"/>
  <c r="Z189" i="15" s="1"/>
  <c r="Y189" i="14"/>
  <c r="Y189" i="15" s="1"/>
  <c r="X189" i="14"/>
  <c r="X189" i="15" s="1"/>
  <c r="W189" i="14"/>
  <c r="W189" i="15" s="1"/>
  <c r="V189" i="14"/>
  <c r="V189" i="15" s="1"/>
  <c r="U189" i="14"/>
  <c r="U189" i="15" s="1"/>
  <c r="T189" i="14"/>
  <c r="T189" i="15" s="1"/>
  <c r="S189" i="14"/>
  <c r="S189" i="15" s="1"/>
  <c r="R189" i="14"/>
  <c r="R189" i="15" s="1"/>
  <c r="Q189" i="14"/>
  <c r="Q189" i="15" s="1"/>
  <c r="P189" i="14"/>
  <c r="P189" i="15" s="1"/>
  <c r="O189" i="14"/>
  <c r="O189" i="15" s="1"/>
  <c r="N189" i="14"/>
  <c r="N189" i="15" s="1"/>
  <c r="M189" i="14"/>
  <c r="M189" i="15" s="1"/>
  <c r="L189" i="14"/>
  <c r="L189" i="15" s="1"/>
  <c r="K189" i="14"/>
  <c r="K189" i="15" s="1"/>
  <c r="J189" i="14"/>
  <c r="J189" i="15" s="1"/>
  <c r="I189" i="14"/>
  <c r="I189" i="15" s="1"/>
  <c r="H189" i="14"/>
  <c r="H189" i="15" s="1"/>
  <c r="G189" i="14"/>
  <c r="G189" i="15" s="1"/>
  <c r="F189" i="14"/>
  <c r="F189" i="15" s="1"/>
  <c r="E189" i="14"/>
  <c r="E189" i="15" s="1"/>
  <c r="D189" i="14"/>
  <c r="D189" i="15" s="1"/>
  <c r="C189" i="14"/>
  <c r="C189" i="15" s="1"/>
  <c r="B189" i="14"/>
  <c r="B189" i="15" s="1"/>
  <c r="CW188" i="14"/>
  <c r="CW188" i="15" s="1"/>
  <c r="CV188" i="14"/>
  <c r="CV188" i="15" s="1"/>
  <c r="CU188" i="14"/>
  <c r="CU188" i="15" s="1"/>
  <c r="CT188" i="14"/>
  <c r="CT188" i="15" s="1"/>
  <c r="CS188" i="14"/>
  <c r="CS188" i="15" s="1"/>
  <c r="CR188" i="14"/>
  <c r="CR188" i="15" s="1"/>
  <c r="CQ188" i="14"/>
  <c r="CQ188" i="15" s="1"/>
  <c r="CP188" i="14"/>
  <c r="CP188" i="15" s="1"/>
  <c r="CO188" i="14"/>
  <c r="CO188" i="15" s="1"/>
  <c r="CN188" i="14"/>
  <c r="CN188" i="15" s="1"/>
  <c r="CM188" i="14"/>
  <c r="CM188" i="15" s="1"/>
  <c r="CL188" i="14"/>
  <c r="CL188" i="15" s="1"/>
  <c r="CK188" i="14"/>
  <c r="CK188" i="15" s="1"/>
  <c r="CJ188" i="14"/>
  <c r="CJ188" i="15" s="1"/>
  <c r="CI188" i="14"/>
  <c r="CI188" i="15" s="1"/>
  <c r="CH188" i="14"/>
  <c r="CH188" i="15" s="1"/>
  <c r="CG188" i="14"/>
  <c r="CG188" i="15" s="1"/>
  <c r="CF188" i="14"/>
  <c r="CF188" i="15" s="1"/>
  <c r="CE188" i="14"/>
  <c r="CE188" i="15" s="1"/>
  <c r="CD188" i="14"/>
  <c r="CD188" i="15" s="1"/>
  <c r="CC188" i="14"/>
  <c r="CC188" i="15" s="1"/>
  <c r="CB188" i="14"/>
  <c r="CB188" i="15" s="1"/>
  <c r="CA188" i="14"/>
  <c r="CA188" i="15" s="1"/>
  <c r="BZ188" i="14"/>
  <c r="BZ188" i="15" s="1"/>
  <c r="BY188" i="14"/>
  <c r="BY188" i="15" s="1"/>
  <c r="BX188" i="14"/>
  <c r="BX188" i="15" s="1"/>
  <c r="BW188" i="14"/>
  <c r="BW188" i="15" s="1"/>
  <c r="BV188" i="14"/>
  <c r="BV188" i="15" s="1"/>
  <c r="BU188" i="14"/>
  <c r="BU188" i="15" s="1"/>
  <c r="BT188" i="14"/>
  <c r="BT188" i="15" s="1"/>
  <c r="BS188" i="14"/>
  <c r="BS188" i="15" s="1"/>
  <c r="BR188" i="14"/>
  <c r="BR188" i="15" s="1"/>
  <c r="BQ188" i="14"/>
  <c r="BQ188" i="15" s="1"/>
  <c r="BP188" i="14"/>
  <c r="BP188" i="15" s="1"/>
  <c r="BO188" i="14"/>
  <c r="BO188" i="15" s="1"/>
  <c r="BN188" i="14"/>
  <c r="BN188" i="15" s="1"/>
  <c r="BM188" i="14"/>
  <c r="BM188" i="15" s="1"/>
  <c r="BL188" i="14"/>
  <c r="BL188" i="15" s="1"/>
  <c r="BK188" i="14"/>
  <c r="BK188" i="15" s="1"/>
  <c r="BJ188" i="14"/>
  <c r="BJ188" i="15" s="1"/>
  <c r="BI188" i="14"/>
  <c r="BI188" i="15" s="1"/>
  <c r="BH188" i="14"/>
  <c r="BH188" i="15" s="1"/>
  <c r="BG188" i="14"/>
  <c r="BG188" i="15" s="1"/>
  <c r="BF188" i="14"/>
  <c r="BF188" i="15" s="1"/>
  <c r="BE188" i="14"/>
  <c r="BE188" i="15" s="1"/>
  <c r="BD188" i="14"/>
  <c r="BD188" i="15" s="1"/>
  <c r="BC188" i="14"/>
  <c r="BC188" i="15" s="1"/>
  <c r="BB188" i="14"/>
  <c r="BB188" i="15" s="1"/>
  <c r="BA188" i="14"/>
  <c r="BA188" i="15" s="1"/>
  <c r="AZ188" i="14"/>
  <c r="AZ188" i="15" s="1"/>
  <c r="AY188" i="14"/>
  <c r="AY188" i="15" s="1"/>
  <c r="AX188" i="14"/>
  <c r="AX188" i="15" s="1"/>
  <c r="AW188" i="14"/>
  <c r="AW188" i="15" s="1"/>
  <c r="AV188" i="14"/>
  <c r="AV188" i="15" s="1"/>
  <c r="AU188" i="14"/>
  <c r="AU188" i="15" s="1"/>
  <c r="AT188" i="14"/>
  <c r="AT188" i="15" s="1"/>
  <c r="AS188" i="14"/>
  <c r="AS188" i="15" s="1"/>
  <c r="AR188" i="14"/>
  <c r="AR188" i="15" s="1"/>
  <c r="AQ188" i="14"/>
  <c r="AQ188" i="15" s="1"/>
  <c r="AP188" i="14"/>
  <c r="AP188" i="15" s="1"/>
  <c r="AO188" i="14"/>
  <c r="AO188" i="15" s="1"/>
  <c r="AN188" i="14"/>
  <c r="AN188" i="15" s="1"/>
  <c r="AM188" i="14"/>
  <c r="AM188" i="15" s="1"/>
  <c r="AL188" i="14"/>
  <c r="AL188" i="15" s="1"/>
  <c r="AK188" i="14"/>
  <c r="AK188" i="15" s="1"/>
  <c r="AJ188" i="14"/>
  <c r="AJ188" i="15" s="1"/>
  <c r="AI188" i="14"/>
  <c r="AI188" i="15" s="1"/>
  <c r="AH188" i="14"/>
  <c r="AH188" i="15" s="1"/>
  <c r="AG188" i="14"/>
  <c r="AG188" i="15" s="1"/>
  <c r="AF188" i="14"/>
  <c r="AF188" i="15" s="1"/>
  <c r="AE188" i="14"/>
  <c r="AE188" i="15" s="1"/>
  <c r="AD188" i="14"/>
  <c r="AD188" i="15" s="1"/>
  <c r="AC188" i="14"/>
  <c r="AC188" i="15" s="1"/>
  <c r="AB188" i="14"/>
  <c r="AB188" i="15" s="1"/>
  <c r="AA188" i="14"/>
  <c r="AA188" i="15" s="1"/>
  <c r="Z188" i="14"/>
  <c r="Z188" i="15" s="1"/>
  <c r="Y188" i="14"/>
  <c r="Y188" i="15" s="1"/>
  <c r="X188" i="14"/>
  <c r="X188" i="15" s="1"/>
  <c r="W188" i="14"/>
  <c r="W188" i="15" s="1"/>
  <c r="V188" i="14"/>
  <c r="V188" i="15" s="1"/>
  <c r="U188" i="14"/>
  <c r="U188" i="15" s="1"/>
  <c r="T188" i="14"/>
  <c r="T188" i="15" s="1"/>
  <c r="S188" i="14"/>
  <c r="S188" i="15" s="1"/>
  <c r="R188" i="14"/>
  <c r="R188" i="15" s="1"/>
  <c r="Q188" i="14"/>
  <c r="Q188" i="15" s="1"/>
  <c r="P188" i="14"/>
  <c r="P188" i="15" s="1"/>
  <c r="O188" i="14"/>
  <c r="O188" i="15" s="1"/>
  <c r="N188" i="14"/>
  <c r="N188" i="15" s="1"/>
  <c r="M188" i="14"/>
  <c r="M188" i="15" s="1"/>
  <c r="L188" i="14"/>
  <c r="L188" i="15" s="1"/>
  <c r="K188" i="14"/>
  <c r="K188" i="15" s="1"/>
  <c r="J188" i="14"/>
  <c r="J188" i="15" s="1"/>
  <c r="I188" i="14"/>
  <c r="I188" i="15" s="1"/>
  <c r="H188" i="14"/>
  <c r="H188" i="15" s="1"/>
  <c r="G188" i="14"/>
  <c r="G188" i="15" s="1"/>
  <c r="F188" i="14"/>
  <c r="F188" i="15" s="1"/>
  <c r="E188" i="14"/>
  <c r="E188" i="15" s="1"/>
  <c r="D188" i="14"/>
  <c r="D188" i="15" s="1"/>
  <c r="C188" i="14"/>
  <c r="C188" i="15" s="1"/>
  <c r="B188" i="14"/>
  <c r="B188" i="15" s="1"/>
  <c r="CW187" i="14"/>
  <c r="CW187" i="15" s="1"/>
  <c r="CV187" i="14"/>
  <c r="CV187" i="15" s="1"/>
  <c r="CU187" i="14"/>
  <c r="CU187" i="15" s="1"/>
  <c r="CT187" i="14"/>
  <c r="CT187" i="15" s="1"/>
  <c r="CS187" i="14"/>
  <c r="CS187" i="15" s="1"/>
  <c r="CR187" i="14"/>
  <c r="CR187" i="15" s="1"/>
  <c r="CQ187" i="14"/>
  <c r="CQ187" i="15" s="1"/>
  <c r="CP187" i="14"/>
  <c r="CP187" i="15" s="1"/>
  <c r="CO187" i="14"/>
  <c r="CO187" i="15" s="1"/>
  <c r="CN187" i="14"/>
  <c r="CN187" i="15" s="1"/>
  <c r="CM187" i="14"/>
  <c r="CM187" i="15" s="1"/>
  <c r="CL187" i="14"/>
  <c r="CL187" i="15" s="1"/>
  <c r="CK187" i="14"/>
  <c r="CK187" i="15" s="1"/>
  <c r="CJ187" i="14"/>
  <c r="CJ187" i="15" s="1"/>
  <c r="CI187" i="14"/>
  <c r="CI187" i="15" s="1"/>
  <c r="CH187" i="14"/>
  <c r="CH187" i="15" s="1"/>
  <c r="CG187" i="14"/>
  <c r="CG187" i="15" s="1"/>
  <c r="CF187" i="14"/>
  <c r="CF187" i="15" s="1"/>
  <c r="CE187" i="14"/>
  <c r="CE187" i="15" s="1"/>
  <c r="CD187" i="14"/>
  <c r="CD187" i="15" s="1"/>
  <c r="CC187" i="14"/>
  <c r="CC187" i="15" s="1"/>
  <c r="CB187" i="14"/>
  <c r="CB187" i="15" s="1"/>
  <c r="CA187" i="14"/>
  <c r="CA187" i="15" s="1"/>
  <c r="BZ187" i="14"/>
  <c r="BZ187" i="15" s="1"/>
  <c r="BY187" i="14"/>
  <c r="BY187" i="15" s="1"/>
  <c r="BX187" i="14"/>
  <c r="BX187" i="15" s="1"/>
  <c r="BW187" i="14"/>
  <c r="BW187" i="15" s="1"/>
  <c r="BV187" i="14"/>
  <c r="BV187" i="15" s="1"/>
  <c r="BU187" i="14"/>
  <c r="BU187" i="15" s="1"/>
  <c r="BT187" i="14"/>
  <c r="BT187" i="15" s="1"/>
  <c r="BS187" i="14"/>
  <c r="BS187" i="15" s="1"/>
  <c r="BR187" i="14"/>
  <c r="BR187" i="15" s="1"/>
  <c r="BQ187" i="14"/>
  <c r="BQ187" i="15" s="1"/>
  <c r="BP187" i="14"/>
  <c r="BP187" i="15" s="1"/>
  <c r="BO187" i="14"/>
  <c r="BO187" i="15" s="1"/>
  <c r="BN187" i="14"/>
  <c r="BN187" i="15" s="1"/>
  <c r="BM187" i="14"/>
  <c r="BM187" i="15" s="1"/>
  <c r="BL187" i="14"/>
  <c r="BL187" i="15" s="1"/>
  <c r="BK187" i="14"/>
  <c r="BK187" i="15" s="1"/>
  <c r="BJ187" i="14"/>
  <c r="BJ187" i="15" s="1"/>
  <c r="BI187" i="14"/>
  <c r="BI187" i="15" s="1"/>
  <c r="BH187" i="14"/>
  <c r="BH187" i="15" s="1"/>
  <c r="BG187" i="14"/>
  <c r="BG187" i="15" s="1"/>
  <c r="BF187" i="14"/>
  <c r="BF187" i="15" s="1"/>
  <c r="BE187" i="14"/>
  <c r="BE187" i="15" s="1"/>
  <c r="BD187" i="14"/>
  <c r="BD187" i="15" s="1"/>
  <c r="BC187" i="14"/>
  <c r="BC187" i="15" s="1"/>
  <c r="BB187" i="14"/>
  <c r="BB187" i="15" s="1"/>
  <c r="BA187" i="14"/>
  <c r="BA187" i="15" s="1"/>
  <c r="AZ187" i="14"/>
  <c r="AZ187" i="15" s="1"/>
  <c r="AY187" i="14"/>
  <c r="AY187" i="15" s="1"/>
  <c r="AX187" i="14"/>
  <c r="AX187" i="15" s="1"/>
  <c r="AW187" i="14"/>
  <c r="AW187" i="15" s="1"/>
  <c r="AV187" i="14"/>
  <c r="AV187" i="15" s="1"/>
  <c r="AU187" i="14"/>
  <c r="AU187" i="15" s="1"/>
  <c r="AT187" i="14"/>
  <c r="AT187" i="15" s="1"/>
  <c r="AS187" i="14"/>
  <c r="AS187" i="15" s="1"/>
  <c r="AR187" i="14"/>
  <c r="AR187" i="15" s="1"/>
  <c r="AQ187" i="14"/>
  <c r="AQ187" i="15" s="1"/>
  <c r="AP187" i="14"/>
  <c r="AP187" i="15" s="1"/>
  <c r="AO187" i="14"/>
  <c r="AO187" i="15" s="1"/>
  <c r="AN187" i="14"/>
  <c r="AN187" i="15" s="1"/>
  <c r="AM187" i="14"/>
  <c r="AM187" i="15" s="1"/>
  <c r="AL187" i="14"/>
  <c r="AL187" i="15" s="1"/>
  <c r="AK187" i="14"/>
  <c r="AK187" i="15" s="1"/>
  <c r="AJ187" i="14"/>
  <c r="AJ187" i="15" s="1"/>
  <c r="AI187" i="14"/>
  <c r="AI187" i="15" s="1"/>
  <c r="AH187" i="14"/>
  <c r="AH187" i="15" s="1"/>
  <c r="AG187" i="14"/>
  <c r="AG187" i="15" s="1"/>
  <c r="AF187" i="14"/>
  <c r="AF187" i="15" s="1"/>
  <c r="AE187" i="14"/>
  <c r="AE187" i="15" s="1"/>
  <c r="AD187" i="14"/>
  <c r="AD187" i="15" s="1"/>
  <c r="AC187" i="14"/>
  <c r="AC187" i="15" s="1"/>
  <c r="AB187" i="14"/>
  <c r="AB187" i="15" s="1"/>
  <c r="AA187" i="14"/>
  <c r="AA187" i="15" s="1"/>
  <c r="Z187" i="14"/>
  <c r="Z187" i="15" s="1"/>
  <c r="Y187" i="14"/>
  <c r="Y187" i="15" s="1"/>
  <c r="X187" i="14"/>
  <c r="X187" i="15" s="1"/>
  <c r="W187" i="14"/>
  <c r="W187" i="15" s="1"/>
  <c r="V187" i="14"/>
  <c r="V187" i="15" s="1"/>
  <c r="U187" i="14"/>
  <c r="U187" i="15" s="1"/>
  <c r="T187" i="14"/>
  <c r="T187" i="15" s="1"/>
  <c r="S187" i="14"/>
  <c r="S187" i="15" s="1"/>
  <c r="R187" i="14"/>
  <c r="R187" i="15" s="1"/>
  <c r="Q187" i="14"/>
  <c r="Q187" i="15" s="1"/>
  <c r="P187" i="14"/>
  <c r="P187" i="15" s="1"/>
  <c r="O187" i="14"/>
  <c r="O187" i="15" s="1"/>
  <c r="N187" i="14"/>
  <c r="N187" i="15" s="1"/>
  <c r="M187" i="14"/>
  <c r="M187" i="15" s="1"/>
  <c r="L187" i="14"/>
  <c r="L187" i="15" s="1"/>
  <c r="K187" i="14"/>
  <c r="K187" i="15" s="1"/>
  <c r="J187" i="14"/>
  <c r="J187" i="15" s="1"/>
  <c r="I187" i="14"/>
  <c r="I187" i="15" s="1"/>
  <c r="H187" i="14"/>
  <c r="H187" i="15" s="1"/>
  <c r="G187" i="14"/>
  <c r="G187" i="15" s="1"/>
  <c r="F187" i="14"/>
  <c r="F187" i="15" s="1"/>
  <c r="E187" i="14"/>
  <c r="E187" i="15" s="1"/>
  <c r="D187" i="14"/>
  <c r="D187" i="15" s="1"/>
  <c r="C187" i="14"/>
  <c r="C187" i="15" s="1"/>
  <c r="B187" i="14"/>
  <c r="B187" i="15" s="1"/>
  <c r="CW185" i="14"/>
  <c r="CW185" i="15" s="1"/>
  <c r="CV185" i="14"/>
  <c r="CV185" i="15" s="1"/>
  <c r="CU185" i="14"/>
  <c r="CU185" i="15" s="1"/>
  <c r="CT185" i="14"/>
  <c r="CT185" i="15" s="1"/>
  <c r="CS185" i="14"/>
  <c r="CS185" i="15" s="1"/>
  <c r="CR185" i="14"/>
  <c r="CR185" i="15" s="1"/>
  <c r="CQ185" i="14"/>
  <c r="CQ185" i="15" s="1"/>
  <c r="CP185" i="14"/>
  <c r="CP185" i="15" s="1"/>
  <c r="CO185" i="14"/>
  <c r="CO185" i="15" s="1"/>
  <c r="CN185" i="14"/>
  <c r="CN185" i="15" s="1"/>
  <c r="CM185" i="14"/>
  <c r="CM185" i="15" s="1"/>
  <c r="CL185" i="14"/>
  <c r="CL185" i="15" s="1"/>
  <c r="CK185" i="14"/>
  <c r="CK185" i="15" s="1"/>
  <c r="CJ185" i="14"/>
  <c r="CJ185" i="15" s="1"/>
  <c r="CI185" i="14"/>
  <c r="CI185" i="15" s="1"/>
  <c r="CH185" i="14"/>
  <c r="CH185" i="15" s="1"/>
  <c r="CG185" i="14"/>
  <c r="CG185" i="15" s="1"/>
  <c r="CF185" i="14"/>
  <c r="CF185" i="15" s="1"/>
  <c r="CE185" i="14"/>
  <c r="CE185" i="15" s="1"/>
  <c r="CD185" i="14"/>
  <c r="CD185" i="15" s="1"/>
  <c r="CC185" i="14"/>
  <c r="CC185" i="15" s="1"/>
  <c r="CB185" i="14"/>
  <c r="CB185" i="15" s="1"/>
  <c r="CA185" i="14"/>
  <c r="CA185" i="15" s="1"/>
  <c r="BZ185" i="14"/>
  <c r="BZ185" i="15" s="1"/>
  <c r="BY185" i="14"/>
  <c r="BY185" i="15" s="1"/>
  <c r="BX185" i="14"/>
  <c r="BX185" i="15" s="1"/>
  <c r="BW185" i="14"/>
  <c r="BW185" i="15" s="1"/>
  <c r="BV185" i="14"/>
  <c r="BV185" i="15" s="1"/>
  <c r="BU185" i="14"/>
  <c r="BU185" i="15" s="1"/>
  <c r="BT185" i="14"/>
  <c r="BT185" i="15" s="1"/>
  <c r="BS185" i="14"/>
  <c r="BS185" i="15" s="1"/>
  <c r="BR185" i="14"/>
  <c r="BR185" i="15" s="1"/>
  <c r="BQ185" i="14"/>
  <c r="BQ185" i="15" s="1"/>
  <c r="BP185" i="14"/>
  <c r="BP185" i="15" s="1"/>
  <c r="BO185" i="14"/>
  <c r="BO185" i="15" s="1"/>
  <c r="BN185" i="14"/>
  <c r="BN185" i="15" s="1"/>
  <c r="BM185" i="14"/>
  <c r="BM185" i="15" s="1"/>
  <c r="BL185" i="14"/>
  <c r="BL185" i="15" s="1"/>
  <c r="BK185" i="14"/>
  <c r="BK185" i="15" s="1"/>
  <c r="BJ185" i="14"/>
  <c r="BJ185" i="15" s="1"/>
  <c r="BI185" i="14"/>
  <c r="BI185" i="15" s="1"/>
  <c r="BH185" i="14"/>
  <c r="BH185" i="15" s="1"/>
  <c r="BG185" i="14"/>
  <c r="BG185" i="15" s="1"/>
  <c r="BF185" i="14"/>
  <c r="BF185" i="15" s="1"/>
  <c r="BE185" i="14"/>
  <c r="BE185" i="15" s="1"/>
  <c r="BD185" i="14"/>
  <c r="BD185" i="15" s="1"/>
  <c r="BC185" i="14"/>
  <c r="BC185" i="15" s="1"/>
  <c r="BB185" i="14"/>
  <c r="BB185" i="15" s="1"/>
  <c r="BA185" i="14"/>
  <c r="BA185" i="15" s="1"/>
  <c r="AZ185" i="14"/>
  <c r="AZ185" i="15" s="1"/>
  <c r="AY185" i="14"/>
  <c r="AY185" i="15" s="1"/>
  <c r="AX185" i="14"/>
  <c r="AX185" i="15" s="1"/>
  <c r="AW185" i="14"/>
  <c r="AW185" i="15" s="1"/>
  <c r="AV185" i="14"/>
  <c r="AV185" i="15" s="1"/>
  <c r="AU185" i="14"/>
  <c r="AU185" i="15" s="1"/>
  <c r="AT185" i="14"/>
  <c r="AT185" i="15" s="1"/>
  <c r="AS185" i="14"/>
  <c r="AS185" i="15" s="1"/>
  <c r="AR185" i="14"/>
  <c r="AR185" i="15" s="1"/>
  <c r="AQ185" i="14"/>
  <c r="AQ185" i="15" s="1"/>
  <c r="AP185" i="14"/>
  <c r="AP185" i="15" s="1"/>
  <c r="AO185" i="14"/>
  <c r="AO185" i="15" s="1"/>
  <c r="AN185" i="14"/>
  <c r="AN185" i="15" s="1"/>
  <c r="AM185" i="14"/>
  <c r="AM185" i="15" s="1"/>
  <c r="AL185" i="14"/>
  <c r="AL185" i="15" s="1"/>
  <c r="AK185" i="14"/>
  <c r="AK185" i="15" s="1"/>
  <c r="AJ185" i="14"/>
  <c r="AJ185" i="15" s="1"/>
  <c r="AI185" i="14"/>
  <c r="AI185" i="15" s="1"/>
  <c r="AH185" i="14"/>
  <c r="AH185" i="15" s="1"/>
  <c r="AG185" i="14"/>
  <c r="AG185" i="15" s="1"/>
  <c r="AF185" i="14"/>
  <c r="AF185" i="15" s="1"/>
  <c r="AE185" i="14"/>
  <c r="AE185" i="15" s="1"/>
  <c r="AD185" i="14"/>
  <c r="AD185" i="15" s="1"/>
  <c r="AC185" i="14"/>
  <c r="AC185" i="15" s="1"/>
  <c r="AB185" i="14"/>
  <c r="AB185" i="15" s="1"/>
  <c r="AA185" i="14"/>
  <c r="AA185" i="15" s="1"/>
  <c r="Z185" i="14"/>
  <c r="Z185" i="15" s="1"/>
  <c r="Y185" i="14"/>
  <c r="Y185" i="15" s="1"/>
  <c r="X185" i="14"/>
  <c r="X185" i="15" s="1"/>
  <c r="W185" i="14"/>
  <c r="W185" i="15" s="1"/>
  <c r="V185" i="14"/>
  <c r="V185" i="15" s="1"/>
  <c r="U185" i="14"/>
  <c r="U185" i="15" s="1"/>
  <c r="T185" i="14"/>
  <c r="T185" i="15" s="1"/>
  <c r="S185" i="14"/>
  <c r="S185" i="15" s="1"/>
  <c r="R185" i="14"/>
  <c r="R185" i="15" s="1"/>
  <c r="Q185" i="14"/>
  <c r="Q185" i="15" s="1"/>
  <c r="P185" i="14"/>
  <c r="P185" i="15" s="1"/>
  <c r="O185" i="14"/>
  <c r="O185" i="15" s="1"/>
  <c r="N185" i="14"/>
  <c r="N185" i="15" s="1"/>
  <c r="M185" i="14"/>
  <c r="M185" i="15" s="1"/>
  <c r="L185" i="14"/>
  <c r="L185" i="15" s="1"/>
  <c r="K185" i="14"/>
  <c r="K185" i="15" s="1"/>
  <c r="J185" i="14"/>
  <c r="J185" i="15" s="1"/>
  <c r="I185" i="14"/>
  <c r="I185" i="15" s="1"/>
  <c r="H185" i="14"/>
  <c r="H185" i="15" s="1"/>
  <c r="G185" i="14"/>
  <c r="G185" i="15" s="1"/>
  <c r="F185" i="14"/>
  <c r="F185" i="15" s="1"/>
  <c r="E185" i="14"/>
  <c r="E185" i="15" s="1"/>
  <c r="D185" i="14"/>
  <c r="D185" i="15" s="1"/>
  <c r="C185" i="14"/>
  <c r="C185" i="15" s="1"/>
  <c r="B185" i="14"/>
  <c r="B185" i="15" s="1"/>
  <c r="CW184" i="14"/>
  <c r="CW184" i="15" s="1"/>
  <c r="CV184" i="14"/>
  <c r="CV184" i="15" s="1"/>
  <c r="CU184" i="14"/>
  <c r="CU184" i="15" s="1"/>
  <c r="CT184" i="14"/>
  <c r="CT184" i="15" s="1"/>
  <c r="CS184" i="14"/>
  <c r="CS184" i="15" s="1"/>
  <c r="CR184" i="14"/>
  <c r="CR184" i="15" s="1"/>
  <c r="CQ184" i="14"/>
  <c r="CQ184" i="15" s="1"/>
  <c r="CP184" i="14"/>
  <c r="CP184" i="15" s="1"/>
  <c r="CO184" i="14"/>
  <c r="CO184" i="15" s="1"/>
  <c r="CN184" i="14"/>
  <c r="CN184" i="15" s="1"/>
  <c r="CM184" i="14"/>
  <c r="CM184" i="15" s="1"/>
  <c r="CL184" i="14"/>
  <c r="CL184" i="15" s="1"/>
  <c r="CK184" i="14"/>
  <c r="CK184" i="15" s="1"/>
  <c r="CJ184" i="14"/>
  <c r="CJ184" i="15" s="1"/>
  <c r="CI184" i="14"/>
  <c r="CI184" i="15" s="1"/>
  <c r="CH184" i="14"/>
  <c r="CH184" i="15" s="1"/>
  <c r="CG184" i="14"/>
  <c r="CG184" i="15" s="1"/>
  <c r="CF184" i="14"/>
  <c r="CF184" i="15" s="1"/>
  <c r="CE184" i="14"/>
  <c r="CE184" i="15" s="1"/>
  <c r="CD184" i="14"/>
  <c r="CD184" i="15" s="1"/>
  <c r="CC184" i="14"/>
  <c r="CC184" i="15" s="1"/>
  <c r="CB184" i="14"/>
  <c r="CB184" i="15" s="1"/>
  <c r="CA184" i="14"/>
  <c r="CA184" i="15" s="1"/>
  <c r="BZ184" i="14"/>
  <c r="BZ184" i="15" s="1"/>
  <c r="BY184" i="14"/>
  <c r="BY184" i="15" s="1"/>
  <c r="BX184" i="14"/>
  <c r="BX184" i="15" s="1"/>
  <c r="BW184" i="14"/>
  <c r="BW184" i="15" s="1"/>
  <c r="BV184" i="14"/>
  <c r="BV184" i="15" s="1"/>
  <c r="BU184" i="14"/>
  <c r="BU184" i="15" s="1"/>
  <c r="BT184" i="14"/>
  <c r="BT184" i="15" s="1"/>
  <c r="BS184" i="14"/>
  <c r="BS184" i="15" s="1"/>
  <c r="BR184" i="14"/>
  <c r="BR184" i="15" s="1"/>
  <c r="BQ184" i="14"/>
  <c r="BQ184" i="15" s="1"/>
  <c r="BP184" i="14"/>
  <c r="BP184" i="15" s="1"/>
  <c r="BO184" i="14"/>
  <c r="BO184" i="15" s="1"/>
  <c r="BN184" i="14"/>
  <c r="BN184" i="15" s="1"/>
  <c r="BM184" i="14"/>
  <c r="BM184" i="15" s="1"/>
  <c r="BL184" i="14"/>
  <c r="BL184" i="15" s="1"/>
  <c r="BK184" i="14"/>
  <c r="BK184" i="15" s="1"/>
  <c r="BJ184" i="14"/>
  <c r="BJ184" i="15" s="1"/>
  <c r="BI184" i="14"/>
  <c r="BI184" i="15" s="1"/>
  <c r="BH184" i="14"/>
  <c r="BH184" i="15" s="1"/>
  <c r="BG184" i="14"/>
  <c r="BG184" i="15" s="1"/>
  <c r="BF184" i="14"/>
  <c r="BF184" i="15" s="1"/>
  <c r="BE184" i="14"/>
  <c r="BE184" i="15" s="1"/>
  <c r="BD184" i="14"/>
  <c r="BD184" i="15" s="1"/>
  <c r="BC184" i="14"/>
  <c r="BC184" i="15" s="1"/>
  <c r="BB184" i="14"/>
  <c r="BB184" i="15" s="1"/>
  <c r="BA184" i="14"/>
  <c r="BA184" i="15" s="1"/>
  <c r="AZ184" i="14"/>
  <c r="AZ184" i="15" s="1"/>
  <c r="AY184" i="14"/>
  <c r="AY184" i="15" s="1"/>
  <c r="AX184" i="14"/>
  <c r="AX184" i="15" s="1"/>
  <c r="AW184" i="14"/>
  <c r="AW184" i="15" s="1"/>
  <c r="AV184" i="14"/>
  <c r="AV184" i="15" s="1"/>
  <c r="AU184" i="14"/>
  <c r="AU184" i="15" s="1"/>
  <c r="AT184" i="14"/>
  <c r="AT184" i="15" s="1"/>
  <c r="AS184" i="14"/>
  <c r="AS184" i="15" s="1"/>
  <c r="AR184" i="14"/>
  <c r="AR184" i="15" s="1"/>
  <c r="AQ184" i="14"/>
  <c r="AQ184" i="15" s="1"/>
  <c r="AP184" i="14"/>
  <c r="AP184" i="15" s="1"/>
  <c r="AO184" i="14"/>
  <c r="AO184" i="15" s="1"/>
  <c r="AN184" i="14"/>
  <c r="AN184" i="15" s="1"/>
  <c r="AM184" i="14"/>
  <c r="AM184" i="15" s="1"/>
  <c r="AL184" i="14"/>
  <c r="AL184" i="15" s="1"/>
  <c r="AK184" i="14"/>
  <c r="AK184" i="15" s="1"/>
  <c r="AJ184" i="14"/>
  <c r="AJ184" i="15" s="1"/>
  <c r="AI184" i="14"/>
  <c r="AI184" i="15" s="1"/>
  <c r="AH184" i="14"/>
  <c r="AH184" i="15" s="1"/>
  <c r="AG184" i="14"/>
  <c r="AG184" i="15" s="1"/>
  <c r="AF184" i="14"/>
  <c r="AF184" i="15" s="1"/>
  <c r="AE184" i="14"/>
  <c r="AE184" i="15" s="1"/>
  <c r="AD184" i="14"/>
  <c r="AD184" i="15" s="1"/>
  <c r="AC184" i="14"/>
  <c r="AC184" i="15" s="1"/>
  <c r="AB184" i="14"/>
  <c r="AB184" i="15" s="1"/>
  <c r="AA184" i="14"/>
  <c r="AA184" i="15" s="1"/>
  <c r="Z184" i="14"/>
  <c r="Z184" i="15" s="1"/>
  <c r="Y184" i="14"/>
  <c r="Y184" i="15" s="1"/>
  <c r="X184" i="14"/>
  <c r="X184" i="15" s="1"/>
  <c r="W184" i="14"/>
  <c r="W184" i="15" s="1"/>
  <c r="V184" i="14"/>
  <c r="V184" i="15" s="1"/>
  <c r="U184" i="14"/>
  <c r="U184" i="15" s="1"/>
  <c r="T184" i="14"/>
  <c r="T184" i="15" s="1"/>
  <c r="S184" i="14"/>
  <c r="S184" i="15" s="1"/>
  <c r="R184" i="14"/>
  <c r="R184" i="15" s="1"/>
  <c r="Q184" i="14"/>
  <c r="Q184" i="15" s="1"/>
  <c r="P184" i="14"/>
  <c r="P184" i="15" s="1"/>
  <c r="O184" i="14"/>
  <c r="O184" i="15" s="1"/>
  <c r="N184" i="14"/>
  <c r="N184" i="15" s="1"/>
  <c r="M184" i="14"/>
  <c r="M184" i="15" s="1"/>
  <c r="L184" i="14"/>
  <c r="L184" i="15" s="1"/>
  <c r="K184" i="14"/>
  <c r="K184" i="15" s="1"/>
  <c r="J184" i="14"/>
  <c r="J184" i="15" s="1"/>
  <c r="I184" i="14"/>
  <c r="I184" i="15" s="1"/>
  <c r="H184" i="14"/>
  <c r="H184" i="15" s="1"/>
  <c r="G184" i="14"/>
  <c r="G184" i="15" s="1"/>
  <c r="F184" i="14"/>
  <c r="F184" i="15" s="1"/>
  <c r="E184" i="14"/>
  <c r="E184" i="15" s="1"/>
  <c r="D184" i="14"/>
  <c r="D184" i="15" s="1"/>
  <c r="C184" i="14"/>
  <c r="C184" i="15" s="1"/>
  <c r="B184" i="14"/>
  <c r="B184" i="15" s="1"/>
  <c r="CW183" i="14"/>
  <c r="CW183" i="15" s="1"/>
  <c r="CV183" i="14"/>
  <c r="CV183" i="15" s="1"/>
  <c r="CU183" i="14"/>
  <c r="CU183" i="15" s="1"/>
  <c r="CT183" i="14"/>
  <c r="CT183" i="15" s="1"/>
  <c r="CS183" i="14"/>
  <c r="CS183" i="15" s="1"/>
  <c r="CR183" i="14"/>
  <c r="CR183" i="15" s="1"/>
  <c r="CQ183" i="14"/>
  <c r="CQ183" i="15" s="1"/>
  <c r="CP183" i="14"/>
  <c r="CP183" i="15" s="1"/>
  <c r="CO183" i="14"/>
  <c r="CO183" i="15" s="1"/>
  <c r="CN183" i="14"/>
  <c r="CN183" i="15" s="1"/>
  <c r="CM183" i="14"/>
  <c r="CM183" i="15" s="1"/>
  <c r="CL183" i="14"/>
  <c r="CL183" i="15" s="1"/>
  <c r="CK183" i="14"/>
  <c r="CK183" i="15" s="1"/>
  <c r="CJ183" i="14"/>
  <c r="CJ183" i="15" s="1"/>
  <c r="CI183" i="14"/>
  <c r="CI183" i="15" s="1"/>
  <c r="CH183" i="14"/>
  <c r="CH183" i="15" s="1"/>
  <c r="CG183" i="14"/>
  <c r="CG183" i="15" s="1"/>
  <c r="CF183" i="14"/>
  <c r="CF183" i="15" s="1"/>
  <c r="CE183" i="14"/>
  <c r="CE183" i="15" s="1"/>
  <c r="CD183" i="14"/>
  <c r="CD183" i="15" s="1"/>
  <c r="CC183" i="14"/>
  <c r="CC183" i="15" s="1"/>
  <c r="CB183" i="14"/>
  <c r="CB183" i="15" s="1"/>
  <c r="CA183" i="14"/>
  <c r="CA183" i="15" s="1"/>
  <c r="BZ183" i="14"/>
  <c r="BZ183" i="15" s="1"/>
  <c r="BY183" i="14"/>
  <c r="BY183" i="15" s="1"/>
  <c r="BX183" i="14"/>
  <c r="BX183" i="15" s="1"/>
  <c r="BW183" i="14"/>
  <c r="BW183" i="15" s="1"/>
  <c r="BV183" i="14"/>
  <c r="BV183" i="15" s="1"/>
  <c r="BU183" i="14"/>
  <c r="BU183" i="15" s="1"/>
  <c r="BT183" i="14"/>
  <c r="BT183" i="15" s="1"/>
  <c r="BS183" i="14"/>
  <c r="BS183" i="15" s="1"/>
  <c r="BR183" i="14"/>
  <c r="BR183" i="15" s="1"/>
  <c r="BQ183" i="14"/>
  <c r="BQ183" i="15" s="1"/>
  <c r="BP183" i="14"/>
  <c r="BP183" i="15" s="1"/>
  <c r="BO183" i="14"/>
  <c r="BO183" i="15" s="1"/>
  <c r="BN183" i="14"/>
  <c r="BN183" i="15" s="1"/>
  <c r="BM183" i="14"/>
  <c r="BM183" i="15" s="1"/>
  <c r="BL183" i="14"/>
  <c r="BL183" i="15" s="1"/>
  <c r="BK183" i="14"/>
  <c r="BK183" i="15" s="1"/>
  <c r="BJ183" i="14"/>
  <c r="BJ183" i="15" s="1"/>
  <c r="BI183" i="14"/>
  <c r="BI183" i="15" s="1"/>
  <c r="BH183" i="14"/>
  <c r="BH183" i="15" s="1"/>
  <c r="BG183" i="14"/>
  <c r="BG183" i="15" s="1"/>
  <c r="BF183" i="14"/>
  <c r="BF183" i="15" s="1"/>
  <c r="BE183" i="14"/>
  <c r="BE183" i="15" s="1"/>
  <c r="BD183" i="14"/>
  <c r="BD183" i="15" s="1"/>
  <c r="BC183" i="14"/>
  <c r="BC183" i="15" s="1"/>
  <c r="BB183" i="14"/>
  <c r="BB183" i="15" s="1"/>
  <c r="BA183" i="14"/>
  <c r="BA183" i="15" s="1"/>
  <c r="AZ183" i="14"/>
  <c r="AZ183" i="15" s="1"/>
  <c r="AY183" i="14"/>
  <c r="AY183" i="15" s="1"/>
  <c r="AX183" i="14"/>
  <c r="AX183" i="15" s="1"/>
  <c r="AW183" i="14"/>
  <c r="AW183" i="15" s="1"/>
  <c r="AV183" i="14"/>
  <c r="AV183" i="15" s="1"/>
  <c r="AU183" i="14"/>
  <c r="AU183" i="15" s="1"/>
  <c r="AT183" i="14"/>
  <c r="AT183" i="15" s="1"/>
  <c r="AS183" i="14"/>
  <c r="AS183" i="15" s="1"/>
  <c r="AR183" i="14"/>
  <c r="AR183" i="15" s="1"/>
  <c r="AQ183" i="14"/>
  <c r="AQ183" i="15" s="1"/>
  <c r="AP183" i="14"/>
  <c r="AP183" i="15" s="1"/>
  <c r="AO183" i="14"/>
  <c r="AO183" i="15" s="1"/>
  <c r="AN183" i="14"/>
  <c r="AN183" i="15" s="1"/>
  <c r="AM183" i="14"/>
  <c r="AM183" i="15" s="1"/>
  <c r="AL183" i="14"/>
  <c r="AL183" i="15" s="1"/>
  <c r="AK183" i="14"/>
  <c r="AK183" i="15" s="1"/>
  <c r="AJ183" i="14"/>
  <c r="AJ183" i="15" s="1"/>
  <c r="AI183" i="14"/>
  <c r="AI183" i="15" s="1"/>
  <c r="AH183" i="14"/>
  <c r="AH183" i="15" s="1"/>
  <c r="AG183" i="14"/>
  <c r="AG183" i="15" s="1"/>
  <c r="AF183" i="14"/>
  <c r="AF183" i="15" s="1"/>
  <c r="AE183" i="14"/>
  <c r="AE183" i="15" s="1"/>
  <c r="AD183" i="14"/>
  <c r="AD183" i="15" s="1"/>
  <c r="AC183" i="14"/>
  <c r="AC183" i="15" s="1"/>
  <c r="AB183" i="14"/>
  <c r="AB183" i="15" s="1"/>
  <c r="AA183" i="14"/>
  <c r="AA183" i="15" s="1"/>
  <c r="Z183" i="14"/>
  <c r="Z183" i="15" s="1"/>
  <c r="Y183" i="14"/>
  <c r="Y183" i="15" s="1"/>
  <c r="X183" i="14"/>
  <c r="X183" i="15" s="1"/>
  <c r="W183" i="14"/>
  <c r="W183" i="15" s="1"/>
  <c r="V183" i="14"/>
  <c r="V183" i="15" s="1"/>
  <c r="U183" i="14"/>
  <c r="U183" i="15" s="1"/>
  <c r="T183" i="14"/>
  <c r="T183" i="15" s="1"/>
  <c r="S183" i="14"/>
  <c r="S183" i="15" s="1"/>
  <c r="R183" i="14"/>
  <c r="R183" i="15" s="1"/>
  <c r="Q183" i="14"/>
  <c r="Q183" i="15" s="1"/>
  <c r="P183" i="14"/>
  <c r="P183" i="15" s="1"/>
  <c r="O183" i="14"/>
  <c r="O183" i="15" s="1"/>
  <c r="N183" i="14"/>
  <c r="N183" i="15" s="1"/>
  <c r="M183" i="14"/>
  <c r="M183" i="15" s="1"/>
  <c r="L183" i="14"/>
  <c r="L183" i="15" s="1"/>
  <c r="K183" i="14"/>
  <c r="K183" i="15" s="1"/>
  <c r="J183" i="14"/>
  <c r="J183" i="15" s="1"/>
  <c r="I183" i="14"/>
  <c r="I183" i="15" s="1"/>
  <c r="H183" i="14"/>
  <c r="H183" i="15" s="1"/>
  <c r="G183" i="14"/>
  <c r="G183" i="15" s="1"/>
  <c r="F183" i="14"/>
  <c r="F183" i="15" s="1"/>
  <c r="E183" i="14"/>
  <c r="E183" i="15" s="1"/>
  <c r="D183" i="14"/>
  <c r="D183" i="15" s="1"/>
  <c r="C183" i="14"/>
  <c r="C183" i="15" s="1"/>
  <c r="B183" i="14"/>
  <c r="B183" i="15" s="1"/>
  <c r="CW182" i="14"/>
  <c r="CW182" i="15" s="1"/>
  <c r="CV182" i="14"/>
  <c r="CV182" i="15" s="1"/>
  <c r="CU182" i="14"/>
  <c r="CU182" i="15" s="1"/>
  <c r="CT182" i="14"/>
  <c r="CT182" i="15" s="1"/>
  <c r="CS182" i="14"/>
  <c r="CS182" i="15" s="1"/>
  <c r="CR182" i="14"/>
  <c r="CR182" i="15" s="1"/>
  <c r="CQ182" i="14"/>
  <c r="CQ182" i="15" s="1"/>
  <c r="CP182" i="14"/>
  <c r="CP182" i="15" s="1"/>
  <c r="CO182" i="14"/>
  <c r="CO182" i="15" s="1"/>
  <c r="CN182" i="14"/>
  <c r="CN182" i="15" s="1"/>
  <c r="CM182" i="14"/>
  <c r="CM182" i="15" s="1"/>
  <c r="CL182" i="14"/>
  <c r="CL182" i="15" s="1"/>
  <c r="CK182" i="14"/>
  <c r="CK182" i="15" s="1"/>
  <c r="CJ182" i="14"/>
  <c r="CJ182" i="15" s="1"/>
  <c r="CI182" i="14"/>
  <c r="CI182" i="15" s="1"/>
  <c r="CH182" i="14"/>
  <c r="CH182" i="15" s="1"/>
  <c r="CG182" i="14"/>
  <c r="CG182" i="15" s="1"/>
  <c r="CF182" i="14"/>
  <c r="CF182" i="15" s="1"/>
  <c r="CE182" i="14"/>
  <c r="CE182" i="15" s="1"/>
  <c r="CD182" i="14"/>
  <c r="CD182" i="15" s="1"/>
  <c r="CC182" i="14"/>
  <c r="CC182" i="15" s="1"/>
  <c r="CB182" i="14"/>
  <c r="CB182" i="15" s="1"/>
  <c r="CA182" i="14"/>
  <c r="CA182" i="15" s="1"/>
  <c r="BZ182" i="14"/>
  <c r="BZ182" i="15" s="1"/>
  <c r="BY182" i="14"/>
  <c r="BY182" i="15" s="1"/>
  <c r="BX182" i="14"/>
  <c r="BX182" i="15" s="1"/>
  <c r="BW182" i="14"/>
  <c r="BW182" i="15" s="1"/>
  <c r="BV182" i="14"/>
  <c r="BV182" i="15" s="1"/>
  <c r="BU182" i="14"/>
  <c r="BU182" i="15" s="1"/>
  <c r="BT182" i="14"/>
  <c r="BT182" i="15" s="1"/>
  <c r="BS182" i="14"/>
  <c r="BS182" i="15" s="1"/>
  <c r="BR182" i="14"/>
  <c r="BR182" i="15" s="1"/>
  <c r="BQ182" i="14"/>
  <c r="BQ182" i="15" s="1"/>
  <c r="BP182" i="14"/>
  <c r="BP182" i="15" s="1"/>
  <c r="BO182" i="14"/>
  <c r="BO182" i="15" s="1"/>
  <c r="BN182" i="14"/>
  <c r="BN182" i="15" s="1"/>
  <c r="BM182" i="14"/>
  <c r="BM182" i="15" s="1"/>
  <c r="BL182" i="14"/>
  <c r="BL182" i="15" s="1"/>
  <c r="BK182" i="14"/>
  <c r="BK182" i="15" s="1"/>
  <c r="BJ182" i="14"/>
  <c r="BJ182" i="15" s="1"/>
  <c r="BI182" i="14"/>
  <c r="BI182" i="15" s="1"/>
  <c r="BH182" i="14"/>
  <c r="BH182" i="15" s="1"/>
  <c r="BG182" i="14"/>
  <c r="BG182" i="15" s="1"/>
  <c r="BF182" i="14"/>
  <c r="BF182" i="15" s="1"/>
  <c r="BE182" i="14"/>
  <c r="BE182" i="15" s="1"/>
  <c r="BD182" i="14"/>
  <c r="BD182" i="15" s="1"/>
  <c r="BC182" i="14"/>
  <c r="BC182" i="15" s="1"/>
  <c r="BB182" i="14"/>
  <c r="BB182" i="15" s="1"/>
  <c r="BA182" i="14"/>
  <c r="BA182" i="15" s="1"/>
  <c r="AZ182" i="14"/>
  <c r="AZ182" i="15" s="1"/>
  <c r="AY182" i="14"/>
  <c r="AY182" i="15" s="1"/>
  <c r="AX182" i="14"/>
  <c r="AX182" i="15" s="1"/>
  <c r="AW182" i="14"/>
  <c r="AW182" i="15" s="1"/>
  <c r="AV182" i="14"/>
  <c r="AV182" i="15" s="1"/>
  <c r="AU182" i="14"/>
  <c r="AU182" i="15" s="1"/>
  <c r="AT182" i="14"/>
  <c r="AT182" i="15" s="1"/>
  <c r="AS182" i="14"/>
  <c r="AS182" i="15" s="1"/>
  <c r="AR182" i="14"/>
  <c r="AR182" i="15" s="1"/>
  <c r="AQ182" i="14"/>
  <c r="AQ182" i="15" s="1"/>
  <c r="AP182" i="14"/>
  <c r="AP182" i="15" s="1"/>
  <c r="AO182" i="14"/>
  <c r="AO182" i="15" s="1"/>
  <c r="AN182" i="14"/>
  <c r="AN182" i="15" s="1"/>
  <c r="AM182" i="14"/>
  <c r="AM182" i="15" s="1"/>
  <c r="AL182" i="14"/>
  <c r="AL182" i="15" s="1"/>
  <c r="AK182" i="14"/>
  <c r="AK182" i="15" s="1"/>
  <c r="AJ182" i="14"/>
  <c r="AJ182" i="15" s="1"/>
  <c r="AI182" i="14"/>
  <c r="AI182" i="15" s="1"/>
  <c r="AH182" i="14"/>
  <c r="AH182" i="15" s="1"/>
  <c r="AG182" i="14"/>
  <c r="AG182" i="15" s="1"/>
  <c r="AF182" i="14"/>
  <c r="AF182" i="15" s="1"/>
  <c r="AE182" i="14"/>
  <c r="AE182" i="15" s="1"/>
  <c r="AD182" i="14"/>
  <c r="AD182" i="15" s="1"/>
  <c r="AC182" i="14"/>
  <c r="AC182" i="15" s="1"/>
  <c r="AB182" i="14"/>
  <c r="AB182" i="15" s="1"/>
  <c r="AA182" i="14"/>
  <c r="AA182" i="15" s="1"/>
  <c r="Z182" i="14"/>
  <c r="Z182" i="15" s="1"/>
  <c r="Y182" i="14"/>
  <c r="Y182" i="15" s="1"/>
  <c r="X182" i="14"/>
  <c r="X182" i="15" s="1"/>
  <c r="W182" i="14"/>
  <c r="W182" i="15" s="1"/>
  <c r="V182" i="14"/>
  <c r="V182" i="15" s="1"/>
  <c r="U182" i="14"/>
  <c r="U182" i="15" s="1"/>
  <c r="T182" i="14"/>
  <c r="T182" i="15" s="1"/>
  <c r="S182" i="14"/>
  <c r="S182" i="15" s="1"/>
  <c r="R182" i="14"/>
  <c r="R182" i="15" s="1"/>
  <c r="Q182" i="14"/>
  <c r="Q182" i="15" s="1"/>
  <c r="P182" i="14"/>
  <c r="P182" i="15" s="1"/>
  <c r="O182" i="14"/>
  <c r="O182" i="15" s="1"/>
  <c r="N182" i="14"/>
  <c r="N182" i="15" s="1"/>
  <c r="M182" i="14"/>
  <c r="M182" i="15" s="1"/>
  <c r="L182" i="14"/>
  <c r="L182" i="15" s="1"/>
  <c r="K182" i="14"/>
  <c r="K182" i="15" s="1"/>
  <c r="J182" i="14"/>
  <c r="J182" i="15" s="1"/>
  <c r="I182" i="14"/>
  <c r="I182" i="15" s="1"/>
  <c r="H182" i="14"/>
  <c r="H182" i="15" s="1"/>
  <c r="G182" i="14"/>
  <c r="G182" i="15" s="1"/>
  <c r="F182" i="14"/>
  <c r="F182" i="15" s="1"/>
  <c r="E182" i="14"/>
  <c r="E182" i="15" s="1"/>
  <c r="D182" i="14"/>
  <c r="D182" i="15" s="1"/>
  <c r="C182" i="14"/>
  <c r="C182" i="15" s="1"/>
  <c r="B182" i="14"/>
  <c r="B182" i="15" s="1"/>
  <c r="CW181" i="14"/>
  <c r="CW181" i="15" s="1"/>
  <c r="CV181" i="14"/>
  <c r="CV181" i="15" s="1"/>
  <c r="CU181" i="14"/>
  <c r="CU181" i="15" s="1"/>
  <c r="CT181" i="14"/>
  <c r="CT181" i="15" s="1"/>
  <c r="CS181" i="14"/>
  <c r="CS181" i="15" s="1"/>
  <c r="CR181" i="14"/>
  <c r="CR181" i="15" s="1"/>
  <c r="CQ181" i="14"/>
  <c r="CQ181" i="15" s="1"/>
  <c r="CP181" i="14"/>
  <c r="CP181" i="15" s="1"/>
  <c r="CO181" i="14"/>
  <c r="CO181" i="15" s="1"/>
  <c r="CN181" i="14"/>
  <c r="CN181" i="15" s="1"/>
  <c r="CM181" i="14"/>
  <c r="CM181" i="15" s="1"/>
  <c r="CL181" i="14"/>
  <c r="CL181" i="15" s="1"/>
  <c r="CK181" i="14"/>
  <c r="CK181" i="15" s="1"/>
  <c r="CJ181" i="14"/>
  <c r="CJ181" i="15" s="1"/>
  <c r="CI181" i="14"/>
  <c r="CI181" i="15" s="1"/>
  <c r="CH181" i="14"/>
  <c r="CH181" i="15" s="1"/>
  <c r="CG181" i="14"/>
  <c r="CG181" i="15" s="1"/>
  <c r="CF181" i="14"/>
  <c r="CF181" i="15" s="1"/>
  <c r="CE181" i="14"/>
  <c r="CE181" i="15" s="1"/>
  <c r="CD181" i="14"/>
  <c r="CD181" i="15" s="1"/>
  <c r="CC181" i="14"/>
  <c r="CC181" i="15" s="1"/>
  <c r="CB181" i="14"/>
  <c r="CB181" i="15" s="1"/>
  <c r="CA181" i="14"/>
  <c r="CA181" i="15" s="1"/>
  <c r="BZ181" i="14"/>
  <c r="BZ181" i="15" s="1"/>
  <c r="BY181" i="14"/>
  <c r="BY181" i="15" s="1"/>
  <c r="BX181" i="14"/>
  <c r="BX181" i="15" s="1"/>
  <c r="BW181" i="14"/>
  <c r="BW181" i="15" s="1"/>
  <c r="BV181" i="14"/>
  <c r="BV181" i="15" s="1"/>
  <c r="BU181" i="14"/>
  <c r="BU181" i="15" s="1"/>
  <c r="BT181" i="14"/>
  <c r="BT181" i="15" s="1"/>
  <c r="BS181" i="14"/>
  <c r="BS181" i="15" s="1"/>
  <c r="BR181" i="14"/>
  <c r="BR181" i="15" s="1"/>
  <c r="BQ181" i="14"/>
  <c r="BQ181" i="15" s="1"/>
  <c r="BP181" i="14"/>
  <c r="BP181" i="15" s="1"/>
  <c r="BO181" i="14"/>
  <c r="BO181" i="15" s="1"/>
  <c r="BN181" i="14"/>
  <c r="BN181" i="15" s="1"/>
  <c r="BM181" i="14"/>
  <c r="BM181" i="15" s="1"/>
  <c r="BL181" i="14"/>
  <c r="BL181" i="15" s="1"/>
  <c r="BK181" i="14"/>
  <c r="BK181" i="15" s="1"/>
  <c r="BJ181" i="14"/>
  <c r="BJ181" i="15" s="1"/>
  <c r="BI181" i="14"/>
  <c r="BI181" i="15" s="1"/>
  <c r="BH181" i="14"/>
  <c r="BH181" i="15" s="1"/>
  <c r="BG181" i="14"/>
  <c r="BG181" i="15" s="1"/>
  <c r="BF181" i="14"/>
  <c r="BF181" i="15" s="1"/>
  <c r="BE181" i="14"/>
  <c r="BE181" i="15" s="1"/>
  <c r="BD181" i="14"/>
  <c r="BD181" i="15" s="1"/>
  <c r="BC181" i="14"/>
  <c r="BC181" i="15" s="1"/>
  <c r="BB181" i="14"/>
  <c r="BB181" i="15" s="1"/>
  <c r="BA181" i="14"/>
  <c r="BA181" i="15" s="1"/>
  <c r="AZ181" i="14"/>
  <c r="AZ181" i="15" s="1"/>
  <c r="AY181" i="14"/>
  <c r="AY181" i="15" s="1"/>
  <c r="AX181" i="14"/>
  <c r="AX181" i="15" s="1"/>
  <c r="AW181" i="14"/>
  <c r="AW181" i="15" s="1"/>
  <c r="AV181" i="14"/>
  <c r="AV181" i="15" s="1"/>
  <c r="AU181" i="14"/>
  <c r="AU181" i="15" s="1"/>
  <c r="AT181" i="14"/>
  <c r="AT181" i="15" s="1"/>
  <c r="AS181" i="14"/>
  <c r="AS181" i="15" s="1"/>
  <c r="AR181" i="14"/>
  <c r="AR181" i="15" s="1"/>
  <c r="AQ181" i="14"/>
  <c r="AQ181" i="15" s="1"/>
  <c r="AP181" i="14"/>
  <c r="AP181" i="15" s="1"/>
  <c r="AO181" i="14"/>
  <c r="AO181" i="15" s="1"/>
  <c r="AN181" i="14"/>
  <c r="AN181" i="15" s="1"/>
  <c r="AM181" i="14"/>
  <c r="AM181" i="15" s="1"/>
  <c r="AL181" i="14"/>
  <c r="AL181" i="15" s="1"/>
  <c r="AK181" i="14"/>
  <c r="AK181" i="15" s="1"/>
  <c r="AJ181" i="14"/>
  <c r="AJ181" i="15" s="1"/>
  <c r="AI181" i="14"/>
  <c r="AI181" i="15" s="1"/>
  <c r="AH181" i="14"/>
  <c r="AH181" i="15" s="1"/>
  <c r="AG181" i="14"/>
  <c r="AG181" i="15" s="1"/>
  <c r="AF181" i="14"/>
  <c r="AF181" i="15" s="1"/>
  <c r="AE181" i="14"/>
  <c r="AE181" i="15" s="1"/>
  <c r="AD181" i="14"/>
  <c r="AD181" i="15" s="1"/>
  <c r="AC181" i="14"/>
  <c r="AC181" i="15" s="1"/>
  <c r="AB181" i="14"/>
  <c r="AB181" i="15" s="1"/>
  <c r="AA181" i="14"/>
  <c r="AA181" i="15" s="1"/>
  <c r="Z181" i="14"/>
  <c r="Z181" i="15" s="1"/>
  <c r="Y181" i="14"/>
  <c r="Y181" i="15" s="1"/>
  <c r="X181" i="14"/>
  <c r="X181" i="15" s="1"/>
  <c r="W181" i="14"/>
  <c r="W181" i="15" s="1"/>
  <c r="V181" i="14"/>
  <c r="V181" i="15" s="1"/>
  <c r="U181" i="14"/>
  <c r="U181" i="15" s="1"/>
  <c r="T181" i="14"/>
  <c r="T181" i="15" s="1"/>
  <c r="S181" i="14"/>
  <c r="S181" i="15" s="1"/>
  <c r="R181" i="14"/>
  <c r="R181" i="15" s="1"/>
  <c r="Q181" i="14"/>
  <c r="Q181" i="15" s="1"/>
  <c r="P181" i="14"/>
  <c r="P181" i="15" s="1"/>
  <c r="O181" i="14"/>
  <c r="O181" i="15" s="1"/>
  <c r="N181" i="14"/>
  <c r="N181" i="15" s="1"/>
  <c r="M181" i="14"/>
  <c r="M181" i="15" s="1"/>
  <c r="L181" i="14"/>
  <c r="L181" i="15" s="1"/>
  <c r="K181" i="14"/>
  <c r="K181" i="15" s="1"/>
  <c r="J181" i="14"/>
  <c r="J181" i="15" s="1"/>
  <c r="I181" i="14"/>
  <c r="I181" i="15" s="1"/>
  <c r="H181" i="14"/>
  <c r="H181" i="15" s="1"/>
  <c r="G181" i="14"/>
  <c r="G181" i="15" s="1"/>
  <c r="F181" i="14"/>
  <c r="F181" i="15" s="1"/>
  <c r="E181" i="14"/>
  <c r="E181" i="15" s="1"/>
  <c r="D181" i="14"/>
  <c r="D181" i="15" s="1"/>
  <c r="C181" i="14"/>
  <c r="C181" i="15" s="1"/>
  <c r="B181" i="14"/>
  <c r="B181" i="15" s="1"/>
  <c r="CW180" i="14"/>
  <c r="CW180" i="15" s="1"/>
  <c r="CV180" i="14"/>
  <c r="CV180" i="15" s="1"/>
  <c r="CU180" i="14"/>
  <c r="CU180" i="15" s="1"/>
  <c r="CT180" i="14"/>
  <c r="CT180" i="15" s="1"/>
  <c r="CS180" i="14"/>
  <c r="CS180" i="15" s="1"/>
  <c r="CR180" i="14"/>
  <c r="CR180" i="15" s="1"/>
  <c r="CQ180" i="14"/>
  <c r="CQ180" i="15" s="1"/>
  <c r="CP180" i="14"/>
  <c r="CP180" i="15" s="1"/>
  <c r="CO180" i="14"/>
  <c r="CO180" i="15" s="1"/>
  <c r="CN180" i="14"/>
  <c r="CN180" i="15" s="1"/>
  <c r="CM180" i="14"/>
  <c r="CM180" i="15" s="1"/>
  <c r="CL180" i="14"/>
  <c r="CL180" i="15" s="1"/>
  <c r="CK180" i="14"/>
  <c r="CK180" i="15" s="1"/>
  <c r="CJ180" i="14"/>
  <c r="CJ180" i="15" s="1"/>
  <c r="CI180" i="14"/>
  <c r="CI180" i="15" s="1"/>
  <c r="CH180" i="14"/>
  <c r="CH180" i="15" s="1"/>
  <c r="CG180" i="14"/>
  <c r="CG180" i="15" s="1"/>
  <c r="CF180" i="14"/>
  <c r="CF180" i="15" s="1"/>
  <c r="CE180" i="14"/>
  <c r="CE180" i="15" s="1"/>
  <c r="CD180" i="14"/>
  <c r="CD180" i="15" s="1"/>
  <c r="CC180" i="14"/>
  <c r="CC180" i="15" s="1"/>
  <c r="CB180" i="14"/>
  <c r="CB180" i="15" s="1"/>
  <c r="CA180" i="14"/>
  <c r="CA180" i="15" s="1"/>
  <c r="BZ180" i="14"/>
  <c r="BZ180" i="15" s="1"/>
  <c r="BY180" i="14"/>
  <c r="BY180" i="15" s="1"/>
  <c r="BX180" i="14"/>
  <c r="BX180" i="15" s="1"/>
  <c r="BW180" i="14"/>
  <c r="BW180" i="15" s="1"/>
  <c r="BV180" i="14"/>
  <c r="BV180" i="15" s="1"/>
  <c r="BU180" i="14"/>
  <c r="BU180" i="15" s="1"/>
  <c r="BT180" i="14"/>
  <c r="BT180" i="15" s="1"/>
  <c r="BS180" i="14"/>
  <c r="BS180" i="15" s="1"/>
  <c r="BR180" i="14"/>
  <c r="BR180" i="15" s="1"/>
  <c r="BQ180" i="14"/>
  <c r="BQ180" i="15" s="1"/>
  <c r="BP180" i="14"/>
  <c r="BP180" i="15" s="1"/>
  <c r="BO180" i="14"/>
  <c r="BO180" i="15" s="1"/>
  <c r="BN180" i="14"/>
  <c r="BN180" i="15" s="1"/>
  <c r="BM180" i="14"/>
  <c r="BM180" i="15" s="1"/>
  <c r="BL180" i="14"/>
  <c r="BL180" i="15" s="1"/>
  <c r="BK180" i="14"/>
  <c r="BK180" i="15" s="1"/>
  <c r="BJ180" i="14"/>
  <c r="BJ180" i="15" s="1"/>
  <c r="BI180" i="14"/>
  <c r="BI180" i="15" s="1"/>
  <c r="BH180" i="14"/>
  <c r="BH180" i="15" s="1"/>
  <c r="BG180" i="14"/>
  <c r="BG180" i="15" s="1"/>
  <c r="BF180" i="14"/>
  <c r="BF180" i="15" s="1"/>
  <c r="BE180" i="14"/>
  <c r="BE180" i="15" s="1"/>
  <c r="BD180" i="14"/>
  <c r="BD180" i="15" s="1"/>
  <c r="BC180" i="14"/>
  <c r="BC180" i="15" s="1"/>
  <c r="BB180" i="14"/>
  <c r="BB180" i="15" s="1"/>
  <c r="BA180" i="14"/>
  <c r="BA180" i="15" s="1"/>
  <c r="AZ180" i="14"/>
  <c r="AZ180" i="15" s="1"/>
  <c r="AY180" i="14"/>
  <c r="AY180" i="15" s="1"/>
  <c r="AX180" i="14"/>
  <c r="AX180" i="15" s="1"/>
  <c r="AW180" i="14"/>
  <c r="AW180" i="15" s="1"/>
  <c r="AV180" i="14"/>
  <c r="AV180" i="15" s="1"/>
  <c r="AU180" i="14"/>
  <c r="AU180" i="15" s="1"/>
  <c r="AT180" i="14"/>
  <c r="AT180" i="15" s="1"/>
  <c r="AS180" i="14"/>
  <c r="AS180" i="15" s="1"/>
  <c r="AR180" i="14"/>
  <c r="AR180" i="15" s="1"/>
  <c r="AQ180" i="14"/>
  <c r="AQ180" i="15" s="1"/>
  <c r="AP180" i="14"/>
  <c r="AP180" i="15" s="1"/>
  <c r="AO180" i="14"/>
  <c r="AO180" i="15" s="1"/>
  <c r="AN180" i="14"/>
  <c r="AN180" i="15" s="1"/>
  <c r="AM180" i="14"/>
  <c r="AM180" i="15" s="1"/>
  <c r="AL180" i="14"/>
  <c r="AL180" i="15" s="1"/>
  <c r="AK180" i="14"/>
  <c r="AK180" i="15" s="1"/>
  <c r="AJ180" i="14"/>
  <c r="AJ180" i="15" s="1"/>
  <c r="AI180" i="14"/>
  <c r="AI180" i="15" s="1"/>
  <c r="AH180" i="14"/>
  <c r="AH180" i="15" s="1"/>
  <c r="AG180" i="14"/>
  <c r="AG180" i="15" s="1"/>
  <c r="AF180" i="14"/>
  <c r="AF180" i="15" s="1"/>
  <c r="AE180" i="14"/>
  <c r="AE180" i="15" s="1"/>
  <c r="AD180" i="14"/>
  <c r="AD180" i="15" s="1"/>
  <c r="AC180" i="14"/>
  <c r="AC180" i="15" s="1"/>
  <c r="AB180" i="14"/>
  <c r="AB180" i="15" s="1"/>
  <c r="AA180" i="14"/>
  <c r="AA180" i="15" s="1"/>
  <c r="Z180" i="14"/>
  <c r="Z180" i="15" s="1"/>
  <c r="Y180" i="14"/>
  <c r="Y180" i="15" s="1"/>
  <c r="X180" i="14"/>
  <c r="X180" i="15" s="1"/>
  <c r="W180" i="14"/>
  <c r="W180" i="15" s="1"/>
  <c r="V180" i="14"/>
  <c r="V180" i="15" s="1"/>
  <c r="U180" i="14"/>
  <c r="U180" i="15" s="1"/>
  <c r="T180" i="14"/>
  <c r="T180" i="15" s="1"/>
  <c r="S180" i="14"/>
  <c r="S180" i="15" s="1"/>
  <c r="R180" i="14"/>
  <c r="R180" i="15" s="1"/>
  <c r="Q180" i="14"/>
  <c r="Q180" i="15" s="1"/>
  <c r="P180" i="14"/>
  <c r="P180" i="15" s="1"/>
  <c r="O180" i="14"/>
  <c r="O180" i="15" s="1"/>
  <c r="N180" i="14"/>
  <c r="N180" i="15" s="1"/>
  <c r="M180" i="14"/>
  <c r="M180" i="15" s="1"/>
  <c r="L180" i="14"/>
  <c r="L180" i="15" s="1"/>
  <c r="K180" i="14"/>
  <c r="K180" i="15" s="1"/>
  <c r="J180" i="14"/>
  <c r="J180" i="15" s="1"/>
  <c r="I180" i="14"/>
  <c r="I180" i="15" s="1"/>
  <c r="H180" i="14"/>
  <c r="H180" i="15" s="1"/>
  <c r="G180" i="14"/>
  <c r="G180" i="15" s="1"/>
  <c r="F180" i="14"/>
  <c r="F180" i="15" s="1"/>
  <c r="E180" i="14"/>
  <c r="E180" i="15" s="1"/>
  <c r="D180" i="14"/>
  <c r="D180" i="15" s="1"/>
  <c r="C180" i="14"/>
  <c r="C180" i="15" s="1"/>
  <c r="B180" i="14"/>
  <c r="B180" i="15" s="1"/>
  <c r="CW179" i="14"/>
  <c r="CW179" i="15" s="1"/>
  <c r="CV179" i="14"/>
  <c r="CV179" i="15" s="1"/>
  <c r="CU179" i="14"/>
  <c r="CU179" i="15" s="1"/>
  <c r="CT179" i="14"/>
  <c r="CT179" i="15" s="1"/>
  <c r="CS179" i="14"/>
  <c r="CS179" i="15" s="1"/>
  <c r="CR179" i="14"/>
  <c r="CR179" i="15" s="1"/>
  <c r="CQ179" i="14"/>
  <c r="CQ179" i="15" s="1"/>
  <c r="CP179" i="14"/>
  <c r="CP179" i="15" s="1"/>
  <c r="CO179" i="14"/>
  <c r="CO179" i="15" s="1"/>
  <c r="CN179" i="14"/>
  <c r="CN179" i="15" s="1"/>
  <c r="CM179" i="14"/>
  <c r="CM179" i="15" s="1"/>
  <c r="CL179" i="14"/>
  <c r="CL179" i="15" s="1"/>
  <c r="CK179" i="14"/>
  <c r="CK179" i="15" s="1"/>
  <c r="CJ179" i="14"/>
  <c r="CJ179" i="15" s="1"/>
  <c r="CI179" i="14"/>
  <c r="CI179" i="15" s="1"/>
  <c r="CH179" i="14"/>
  <c r="CH179" i="15" s="1"/>
  <c r="CG179" i="14"/>
  <c r="CG179" i="15" s="1"/>
  <c r="CF179" i="14"/>
  <c r="CF179" i="15" s="1"/>
  <c r="CE179" i="14"/>
  <c r="CE179" i="15" s="1"/>
  <c r="CD179" i="14"/>
  <c r="CD179" i="15" s="1"/>
  <c r="CC179" i="14"/>
  <c r="CC179" i="15" s="1"/>
  <c r="CB179" i="14"/>
  <c r="CB179" i="15" s="1"/>
  <c r="CA179" i="14"/>
  <c r="CA179" i="15" s="1"/>
  <c r="BZ179" i="14"/>
  <c r="BZ179" i="15" s="1"/>
  <c r="BY179" i="14"/>
  <c r="BY179" i="15" s="1"/>
  <c r="BX179" i="14"/>
  <c r="BX179" i="15" s="1"/>
  <c r="BW179" i="14"/>
  <c r="BW179" i="15" s="1"/>
  <c r="BV179" i="14"/>
  <c r="BV179" i="15" s="1"/>
  <c r="BU179" i="14"/>
  <c r="BU179" i="15" s="1"/>
  <c r="BT179" i="14"/>
  <c r="BT179" i="15" s="1"/>
  <c r="BS179" i="14"/>
  <c r="BS179" i="15" s="1"/>
  <c r="BR179" i="14"/>
  <c r="BR179" i="15" s="1"/>
  <c r="BQ179" i="14"/>
  <c r="BQ179" i="15" s="1"/>
  <c r="BP179" i="14"/>
  <c r="BP179" i="15" s="1"/>
  <c r="BO179" i="14"/>
  <c r="BO179" i="15" s="1"/>
  <c r="BN179" i="14"/>
  <c r="BN179" i="15" s="1"/>
  <c r="BM179" i="14"/>
  <c r="BM179" i="15" s="1"/>
  <c r="BL179" i="14"/>
  <c r="BL179" i="15" s="1"/>
  <c r="BK179" i="14"/>
  <c r="BK179" i="15" s="1"/>
  <c r="BJ179" i="14"/>
  <c r="BJ179" i="15" s="1"/>
  <c r="BI179" i="14"/>
  <c r="BI179" i="15" s="1"/>
  <c r="BH179" i="14"/>
  <c r="BH179" i="15" s="1"/>
  <c r="BG179" i="14"/>
  <c r="BG179" i="15" s="1"/>
  <c r="BF179" i="14"/>
  <c r="BF179" i="15" s="1"/>
  <c r="BE179" i="14"/>
  <c r="BE179" i="15" s="1"/>
  <c r="BD179" i="14"/>
  <c r="BD179" i="15" s="1"/>
  <c r="BC179" i="14"/>
  <c r="BC179" i="15" s="1"/>
  <c r="BB179" i="14"/>
  <c r="BB179" i="15" s="1"/>
  <c r="BA179" i="14"/>
  <c r="BA179" i="15" s="1"/>
  <c r="AZ179" i="14"/>
  <c r="AZ179" i="15" s="1"/>
  <c r="AY179" i="14"/>
  <c r="AY179" i="15" s="1"/>
  <c r="AX179" i="14"/>
  <c r="AX179" i="15" s="1"/>
  <c r="AW179" i="14"/>
  <c r="AW179" i="15" s="1"/>
  <c r="AV179" i="14"/>
  <c r="AV179" i="15" s="1"/>
  <c r="AU179" i="14"/>
  <c r="AU179" i="15" s="1"/>
  <c r="AT179" i="14"/>
  <c r="AT179" i="15" s="1"/>
  <c r="AS179" i="14"/>
  <c r="AS179" i="15" s="1"/>
  <c r="AR179" i="14"/>
  <c r="AR179" i="15" s="1"/>
  <c r="AQ179" i="14"/>
  <c r="AQ179" i="15" s="1"/>
  <c r="AP179" i="14"/>
  <c r="AP179" i="15" s="1"/>
  <c r="AO179" i="14"/>
  <c r="AO179" i="15" s="1"/>
  <c r="AN179" i="14"/>
  <c r="AN179" i="15" s="1"/>
  <c r="AM179" i="14"/>
  <c r="AM179" i="15" s="1"/>
  <c r="AL179" i="14"/>
  <c r="AL179" i="15" s="1"/>
  <c r="AK179" i="14"/>
  <c r="AK179" i="15" s="1"/>
  <c r="AJ179" i="14"/>
  <c r="AJ179" i="15" s="1"/>
  <c r="AI179" i="14"/>
  <c r="AI179" i="15" s="1"/>
  <c r="AH179" i="14"/>
  <c r="AH179" i="15" s="1"/>
  <c r="AG179" i="14"/>
  <c r="AG179" i="15" s="1"/>
  <c r="AF179" i="14"/>
  <c r="AF179" i="15" s="1"/>
  <c r="AE179" i="14"/>
  <c r="AE179" i="15" s="1"/>
  <c r="AD179" i="14"/>
  <c r="AD179" i="15" s="1"/>
  <c r="AC179" i="14"/>
  <c r="AC179" i="15" s="1"/>
  <c r="AB179" i="14"/>
  <c r="AB179" i="15" s="1"/>
  <c r="AA179" i="14"/>
  <c r="AA179" i="15" s="1"/>
  <c r="Z179" i="14"/>
  <c r="Z179" i="15" s="1"/>
  <c r="Y179" i="14"/>
  <c r="Y179" i="15" s="1"/>
  <c r="X179" i="14"/>
  <c r="X179" i="15" s="1"/>
  <c r="W179" i="14"/>
  <c r="W179" i="15" s="1"/>
  <c r="V179" i="14"/>
  <c r="V179" i="15" s="1"/>
  <c r="U179" i="14"/>
  <c r="U179" i="15" s="1"/>
  <c r="T179" i="14"/>
  <c r="T179" i="15" s="1"/>
  <c r="S179" i="14"/>
  <c r="S179" i="15" s="1"/>
  <c r="R179" i="14"/>
  <c r="R179" i="15" s="1"/>
  <c r="Q179" i="14"/>
  <c r="Q179" i="15" s="1"/>
  <c r="P179" i="14"/>
  <c r="P179" i="15" s="1"/>
  <c r="O179" i="14"/>
  <c r="O179" i="15" s="1"/>
  <c r="N179" i="14"/>
  <c r="N179" i="15" s="1"/>
  <c r="M179" i="14"/>
  <c r="M179" i="15" s="1"/>
  <c r="L179" i="14"/>
  <c r="L179" i="15" s="1"/>
  <c r="K179" i="14"/>
  <c r="K179" i="15" s="1"/>
  <c r="J179" i="14"/>
  <c r="J179" i="15" s="1"/>
  <c r="I179" i="14"/>
  <c r="I179" i="15" s="1"/>
  <c r="H179" i="14"/>
  <c r="H179" i="15" s="1"/>
  <c r="G179" i="14"/>
  <c r="G179" i="15" s="1"/>
  <c r="F179" i="14"/>
  <c r="F179" i="15" s="1"/>
  <c r="E179" i="14"/>
  <c r="E179" i="15" s="1"/>
  <c r="D179" i="14"/>
  <c r="D179" i="15" s="1"/>
  <c r="C179" i="14"/>
  <c r="C179" i="15" s="1"/>
  <c r="B179" i="14"/>
  <c r="B179" i="15" s="1"/>
  <c r="CW178" i="14"/>
  <c r="CW178" i="15" s="1"/>
  <c r="CV178" i="14"/>
  <c r="CV178" i="15" s="1"/>
  <c r="CU178" i="14"/>
  <c r="CU178" i="15" s="1"/>
  <c r="CT178" i="14"/>
  <c r="CT178" i="15" s="1"/>
  <c r="CS178" i="14"/>
  <c r="CS178" i="15" s="1"/>
  <c r="CR178" i="14"/>
  <c r="CR178" i="15" s="1"/>
  <c r="CQ178" i="14"/>
  <c r="CQ178" i="15" s="1"/>
  <c r="CP178" i="14"/>
  <c r="CP178" i="15" s="1"/>
  <c r="CO178" i="14"/>
  <c r="CO178" i="15" s="1"/>
  <c r="CN178" i="14"/>
  <c r="CN178" i="15" s="1"/>
  <c r="CM178" i="14"/>
  <c r="CM178" i="15" s="1"/>
  <c r="CL178" i="14"/>
  <c r="CL178" i="15" s="1"/>
  <c r="CK178" i="14"/>
  <c r="CK178" i="15" s="1"/>
  <c r="CJ178" i="14"/>
  <c r="CJ178" i="15" s="1"/>
  <c r="CI178" i="14"/>
  <c r="CI178" i="15" s="1"/>
  <c r="CH178" i="14"/>
  <c r="CH178" i="15" s="1"/>
  <c r="CG178" i="14"/>
  <c r="CG178" i="15" s="1"/>
  <c r="CF178" i="14"/>
  <c r="CF178" i="15" s="1"/>
  <c r="CE178" i="14"/>
  <c r="CE178" i="15" s="1"/>
  <c r="CD178" i="14"/>
  <c r="CD178" i="15" s="1"/>
  <c r="CC178" i="14"/>
  <c r="CC178" i="15" s="1"/>
  <c r="CB178" i="14"/>
  <c r="CB178" i="15" s="1"/>
  <c r="CA178" i="14"/>
  <c r="CA178" i="15" s="1"/>
  <c r="BZ178" i="14"/>
  <c r="BZ178" i="15" s="1"/>
  <c r="BY178" i="14"/>
  <c r="BY178" i="15" s="1"/>
  <c r="BX178" i="14"/>
  <c r="BX178" i="15" s="1"/>
  <c r="BW178" i="14"/>
  <c r="BW178" i="15" s="1"/>
  <c r="BV178" i="14"/>
  <c r="BV178" i="15" s="1"/>
  <c r="BU178" i="14"/>
  <c r="BU178" i="15" s="1"/>
  <c r="BT178" i="14"/>
  <c r="BT178" i="15" s="1"/>
  <c r="BS178" i="14"/>
  <c r="BS178" i="15" s="1"/>
  <c r="BR178" i="14"/>
  <c r="BR178" i="15" s="1"/>
  <c r="BQ178" i="14"/>
  <c r="BQ178" i="15" s="1"/>
  <c r="BP178" i="14"/>
  <c r="BP178" i="15" s="1"/>
  <c r="BO178" i="14"/>
  <c r="BO178" i="15" s="1"/>
  <c r="BN178" i="14"/>
  <c r="BN178" i="15" s="1"/>
  <c r="BM178" i="14"/>
  <c r="BM178" i="15" s="1"/>
  <c r="BL178" i="14"/>
  <c r="BL178" i="15" s="1"/>
  <c r="BK178" i="14"/>
  <c r="BK178" i="15" s="1"/>
  <c r="BJ178" i="14"/>
  <c r="BJ178" i="15" s="1"/>
  <c r="BI178" i="14"/>
  <c r="BI178" i="15" s="1"/>
  <c r="BH178" i="14"/>
  <c r="BH178" i="15" s="1"/>
  <c r="BG178" i="14"/>
  <c r="BG178" i="15" s="1"/>
  <c r="BF178" i="14"/>
  <c r="BF178" i="15" s="1"/>
  <c r="BE178" i="14"/>
  <c r="BE178" i="15" s="1"/>
  <c r="BD178" i="14"/>
  <c r="BD178" i="15" s="1"/>
  <c r="BC178" i="14"/>
  <c r="BC178" i="15" s="1"/>
  <c r="BB178" i="14"/>
  <c r="BB178" i="15" s="1"/>
  <c r="BA178" i="14"/>
  <c r="BA178" i="15" s="1"/>
  <c r="AZ178" i="14"/>
  <c r="AZ178" i="15" s="1"/>
  <c r="AY178" i="14"/>
  <c r="AY178" i="15" s="1"/>
  <c r="AX178" i="14"/>
  <c r="AX178" i="15" s="1"/>
  <c r="AW178" i="14"/>
  <c r="AW178" i="15" s="1"/>
  <c r="AV178" i="14"/>
  <c r="AV178" i="15" s="1"/>
  <c r="AU178" i="14"/>
  <c r="AU178" i="15" s="1"/>
  <c r="AT178" i="14"/>
  <c r="AT178" i="15" s="1"/>
  <c r="AS178" i="14"/>
  <c r="AS178" i="15" s="1"/>
  <c r="AR178" i="14"/>
  <c r="AR178" i="15" s="1"/>
  <c r="AQ178" i="14"/>
  <c r="AQ178" i="15" s="1"/>
  <c r="AP178" i="14"/>
  <c r="AP178" i="15" s="1"/>
  <c r="AO178" i="14"/>
  <c r="AO178" i="15" s="1"/>
  <c r="AN178" i="14"/>
  <c r="AN178" i="15" s="1"/>
  <c r="AM178" i="14"/>
  <c r="AM178" i="15" s="1"/>
  <c r="AL178" i="14"/>
  <c r="AL178" i="15" s="1"/>
  <c r="AK178" i="14"/>
  <c r="AK178" i="15" s="1"/>
  <c r="AJ178" i="14"/>
  <c r="AJ178" i="15" s="1"/>
  <c r="AI178" i="14"/>
  <c r="AI178" i="15" s="1"/>
  <c r="AH178" i="14"/>
  <c r="AH178" i="15" s="1"/>
  <c r="AG178" i="14"/>
  <c r="AG178" i="15" s="1"/>
  <c r="AF178" i="14"/>
  <c r="AF178" i="15" s="1"/>
  <c r="AE178" i="14"/>
  <c r="AE178" i="15" s="1"/>
  <c r="AD178" i="14"/>
  <c r="AD178" i="15" s="1"/>
  <c r="AC178" i="14"/>
  <c r="AC178" i="15" s="1"/>
  <c r="AB178" i="14"/>
  <c r="AB178" i="15" s="1"/>
  <c r="AA178" i="14"/>
  <c r="AA178" i="15" s="1"/>
  <c r="Z178" i="14"/>
  <c r="Z178" i="15" s="1"/>
  <c r="Y178" i="14"/>
  <c r="Y178" i="15" s="1"/>
  <c r="X178" i="14"/>
  <c r="X178" i="15" s="1"/>
  <c r="W178" i="14"/>
  <c r="W178" i="15" s="1"/>
  <c r="V178" i="14"/>
  <c r="V178" i="15" s="1"/>
  <c r="U178" i="14"/>
  <c r="U178" i="15" s="1"/>
  <c r="T178" i="14"/>
  <c r="T178" i="15" s="1"/>
  <c r="S178" i="14"/>
  <c r="S178" i="15" s="1"/>
  <c r="R178" i="14"/>
  <c r="R178" i="15" s="1"/>
  <c r="Q178" i="14"/>
  <c r="Q178" i="15" s="1"/>
  <c r="P178" i="14"/>
  <c r="P178" i="15" s="1"/>
  <c r="O178" i="14"/>
  <c r="O178" i="15" s="1"/>
  <c r="N178" i="14"/>
  <c r="N178" i="15" s="1"/>
  <c r="M178" i="14"/>
  <c r="M178" i="15" s="1"/>
  <c r="L178" i="14"/>
  <c r="L178" i="15" s="1"/>
  <c r="K178" i="14"/>
  <c r="K178" i="15" s="1"/>
  <c r="J178" i="14"/>
  <c r="J178" i="15" s="1"/>
  <c r="I178" i="14"/>
  <c r="I178" i="15" s="1"/>
  <c r="H178" i="14"/>
  <c r="H178" i="15" s="1"/>
  <c r="G178" i="14"/>
  <c r="G178" i="15" s="1"/>
  <c r="F178" i="14"/>
  <c r="F178" i="15" s="1"/>
  <c r="E178" i="14"/>
  <c r="E178" i="15" s="1"/>
  <c r="D178" i="14"/>
  <c r="D178" i="15" s="1"/>
  <c r="C178" i="14"/>
  <c r="C178" i="15" s="1"/>
  <c r="B178" i="14"/>
  <c r="B178" i="15" s="1"/>
  <c r="CW177" i="14"/>
  <c r="CW177" i="15" s="1"/>
  <c r="CV177" i="14"/>
  <c r="CV177" i="15" s="1"/>
  <c r="CU177" i="14"/>
  <c r="CU177" i="15" s="1"/>
  <c r="CT177" i="14"/>
  <c r="CT177" i="15" s="1"/>
  <c r="CS177" i="14"/>
  <c r="CS177" i="15" s="1"/>
  <c r="CR177" i="14"/>
  <c r="CR177" i="15" s="1"/>
  <c r="CQ177" i="14"/>
  <c r="CQ177" i="15" s="1"/>
  <c r="CP177" i="14"/>
  <c r="CP177" i="15" s="1"/>
  <c r="CO177" i="14"/>
  <c r="CO177" i="15" s="1"/>
  <c r="CN177" i="14"/>
  <c r="CN177" i="15" s="1"/>
  <c r="CM177" i="14"/>
  <c r="CM177" i="15" s="1"/>
  <c r="CL177" i="14"/>
  <c r="CL177" i="15" s="1"/>
  <c r="CK177" i="14"/>
  <c r="CK177" i="15" s="1"/>
  <c r="CJ177" i="14"/>
  <c r="CJ177" i="15" s="1"/>
  <c r="CI177" i="14"/>
  <c r="CI177" i="15" s="1"/>
  <c r="CH177" i="14"/>
  <c r="CH177" i="15" s="1"/>
  <c r="CG177" i="14"/>
  <c r="CG177" i="15" s="1"/>
  <c r="CF177" i="14"/>
  <c r="CF177" i="15" s="1"/>
  <c r="CE177" i="14"/>
  <c r="CE177" i="15" s="1"/>
  <c r="CD177" i="14"/>
  <c r="CD177" i="15" s="1"/>
  <c r="CC177" i="14"/>
  <c r="CC177" i="15" s="1"/>
  <c r="CB177" i="14"/>
  <c r="CB177" i="15" s="1"/>
  <c r="CA177" i="14"/>
  <c r="CA177" i="15" s="1"/>
  <c r="BZ177" i="14"/>
  <c r="BZ177" i="15" s="1"/>
  <c r="BY177" i="14"/>
  <c r="BY177" i="15" s="1"/>
  <c r="BX177" i="14"/>
  <c r="BX177" i="15" s="1"/>
  <c r="BW177" i="14"/>
  <c r="BW177" i="15" s="1"/>
  <c r="BV177" i="14"/>
  <c r="BV177" i="15" s="1"/>
  <c r="BU177" i="14"/>
  <c r="BU177" i="15" s="1"/>
  <c r="BT177" i="14"/>
  <c r="BT177" i="15" s="1"/>
  <c r="BS177" i="14"/>
  <c r="BS177" i="15" s="1"/>
  <c r="BR177" i="14"/>
  <c r="BR177" i="15" s="1"/>
  <c r="BQ177" i="14"/>
  <c r="BQ177" i="15" s="1"/>
  <c r="BP177" i="14"/>
  <c r="BP177" i="15" s="1"/>
  <c r="BO177" i="14"/>
  <c r="BO177" i="15" s="1"/>
  <c r="BN177" i="14"/>
  <c r="BN177" i="15" s="1"/>
  <c r="BM177" i="14"/>
  <c r="BM177" i="15" s="1"/>
  <c r="BL177" i="14"/>
  <c r="BL177" i="15" s="1"/>
  <c r="BK177" i="14"/>
  <c r="BK177" i="15" s="1"/>
  <c r="BJ177" i="14"/>
  <c r="BJ177" i="15" s="1"/>
  <c r="BI177" i="14"/>
  <c r="BI177" i="15" s="1"/>
  <c r="BH177" i="14"/>
  <c r="BH177" i="15" s="1"/>
  <c r="BG177" i="14"/>
  <c r="BG177" i="15" s="1"/>
  <c r="BF177" i="14"/>
  <c r="BF177" i="15" s="1"/>
  <c r="BE177" i="14"/>
  <c r="BE177" i="15" s="1"/>
  <c r="BD177" i="14"/>
  <c r="BD177" i="15" s="1"/>
  <c r="BC177" i="14"/>
  <c r="BC177" i="15" s="1"/>
  <c r="BB177" i="14"/>
  <c r="BB177" i="15" s="1"/>
  <c r="BA177" i="14"/>
  <c r="BA177" i="15" s="1"/>
  <c r="AZ177" i="14"/>
  <c r="AZ177" i="15" s="1"/>
  <c r="AY177" i="14"/>
  <c r="AY177" i="15" s="1"/>
  <c r="AX177" i="14"/>
  <c r="AX177" i="15" s="1"/>
  <c r="AW177" i="14"/>
  <c r="AW177" i="15" s="1"/>
  <c r="AV177" i="14"/>
  <c r="AV177" i="15" s="1"/>
  <c r="AU177" i="14"/>
  <c r="AU177" i="15" s="1"/>
  <c r="AT177" i="14"/>
  <c r="AT177" i="15" s="1"/>
  <c r="AS177" i="14"/>
  <c r="AS177" i="15" s="1"/>
  <c r="AR177" i="14"/>
  <c r="AR177" i="15" s="1"/>
  <c r="AQ177" i="14"/>
  <c r="AQ177" i="15" s="1"/>
  <c r="AP177" i="14"/>
  <c r="AP177" i="15" s="1"/>
  <c r="AO177" i="14"/>
  <c r="AO177" i="15" s="1"/>
  <c r="AN177" i="14"/>
  <c r="AN177" i="15" s="1"/>
  <c r="AM177" i="14"/>
  <c r="AM177" i="15" s="1"/>
  <c r="AL177" i="14"/>
  <c r="AL177" i="15" s="1"/>
  <c r="AK177" i="14"/>
  <c r="AK177" i="15" s="1"/>
  <c r="AJ177" i="14"/>
  <c r="AJ177" i="15" s="1"/>
  <c r="AI177" i="14"/>
  <c r="AI177" i="15" s="1"/>
  <c r="AH177" i="14"/>
  <c r="AH177" i="15" s="1"/>
  <c r="AG177" i="14"/>
  <c r="AG177" i="15" s="1"/>
  <c r="AF177" i="14"/>
  <c r="AF177" i="15" s="1"/>
  <c r="AE177" i="14"/>
  <c r="AE177" i="15" s="1"/>
  <c r="AD177" i="14"/>
  <c r="AD177" i="15" s="1"/>
  <c r="AC177" i="14"/>
  <c r="AC177" i="15" s="1"/>
  <c r="AB177" i="14"/>
  <c r="AB177" i="15" s="1"/>
  <c r="AA177" i="14"/>
  <c r="AA177" i="15" s="1"/>
  <c r="Z177" i="14"/>
  <c r="Z177" i="15" s="1"/>
  <c r="Y177" i="14"/>
  <c r="Y177" i="15" s="1"/>
  <c r="X177" i="14"/>
  <c r="X177" i="15" s="1"/>
  <c r="W177" i="14"/>
  <c r="W177" i="15" s="1"/>
  <c r="V177" i="14"/>
  <c r="V177" i="15" s="1"/>
  <c r="U177" i="14"/>
  <c r="U177" i="15" s="1"/>
  <c r="T177" i="14"/>
  <c r="T177" i="15" s="1"/>
  <c r="S177" i="14"/>
  <c r="S177" i="15" s="1"/>
  <c r="R177" i="14"/>
  <c r="R177" i="15" s="1"/>
  <c r="Q177" i="14"/>
  <c r="Q177" i="15" s="1"/>
  <c r="P177" i="14"/>
  <c r="P177" i="15" s="1"/>
  <c r="O177" i="14"/>
  <c r="O177" i="15" s="1"/>
  <c r="N177" i="14"/>
  <c r="N177" i="15" s="1"/>
  <c r="M177" i="14"/>
  <c r="M177" i="15" s="1"/>
  <c r="L177" i="14"/>
  <c r="L177" i="15" s="1"/>
  <c r="K177" i="14"/>
  <c r="K177" i="15" s="1"/>
  <c r="J177" i="14"/>
  <c r="J177" i="15" s="1"/>
  <c r="I177" i="14"/>
  <c r="I177" i="15" s="1"/>
  <c r="H177" i="14"/>
  <c r="H177" i="15" s="1"/>
  <c r="G177" i="14"/>
  <c r="G177" i="15" s="1"/>
  <c r="F177" i="14"/>
  <c r="F177" i="15" s="1"/>
  <c r="E177" i="14"/>
  <c r="E177" i="15" s="1"/>
  <c r="D177" i="14"/>
  <c r="D177" i="15" s="1"/>
  <c r="C177" i="14"/>
  <c r="C177" i="15" s="1"/>
  <c r="B177" i="14"/>
  <c r="B177" i="15" s="1"/>
  <c r="CW176" i="14"/>
  <c r="CW176" i="15" s="1"/>
  <c r="CV176" i="14"/>
  <c r="CV176" i="15" s="1"/>
  <c r="CU176" i="14"/>
  <c r="CU176" i="15" s="1"/>
  <c r="CT176" i="14"/>
  <c r="CT176" i="15" s="1"/>
  <c r="CS176" i="14"/>
  <c r="CS176" i="15" s="1"/>
  <c r="CR176" i="14"/>
  <c r="CR176" i="15" s="1"/>
  <c r="CQ176" i="14"/>
  <c r="CQ176" i="15" s="1"/>
  <c r="CP176" i="14"/>
  <c r="CP176" i="15" s="1"/>
  <c r="CO176" i="14"/>
  <c r="CO176" i="15" s="1"/>
  <c r="CN176" i="14"/>
  <c r="CN176" i="15" s="1"/>
  <c r="CM176" i="14"/>
  <c r="CM176" i="15" s="1"/>
  <c r="CL176" i="14"/>
  <c r="CL176" i="15" s="1"/>
  <c r="CK176" i="14"/>
  <c r="CK176" i="15" s="1"/>
  <c r="CJ176" i="14"/>
  <c r="CJ176" i="15" s="1"/>
  <c r="CI176" i="14"/>
  <c r="CI176" i="15" s="1"/>
  <c r="CH176" i="14"/>
  <c r="CH176" i="15" s="1"/>
  <c r="CG176" i="14"/>
  <c r="CG176" i="15" s="1"/>
  <c r="CF176" i="14"/>
  <c r="CF176" i="15" s="1"/>
  <c r="CE176" i="14"/>
  <c r="CE176" i="15" s="1"/>
  <c r="CD176" i="14"/>
  <c r="CD176" i="15" s="1"/>
  <c r="CC176" i="14"/>
  <c r="CC176" i="15" s="1"/>
  <c r="CB176" i="14"/>
  <c r="CB176" i="15" s="1"/>
  <c r="CA176" i="14"/>
  <c r="CA176" i="15" s="1"/>
  <c r="BZ176" i="14"/>
  <c r="BZ176" i="15" s="1"/>
  <c r="BY176" i="14"/>
  <c r="BY176" i="15" s="1"/>
  <c r="BX176" i="14"/>
  <c r="BX176" i="15" s="1"/>
  <c r="BW176" i="14"/>
  <c r="BW176" i="15" s="1"/>
  <c r="BV176" i="14"/>
  <c r="BV176" i="15" s="1"/>
  <c r="BU176" i="14"/>
  <c r="BU176" i="15" s="1"/>
  <c r="BT176" i="14"/>
  <c r="BT176" i="15" s="1"/>
  <c r="BS176" i="14"/>
  <c r="BS176" i="15" s="1"/>
  <c r="BR176" i="14"/>
  <c r="BR176" i="15" s="1"/>
  <c r="BQ176" i="14"/>
  <c r="BQ176" i="15" s="1"/>
  <c r="BP176" i="14"/>
  <c r="BP176" i="15" s="1"/>
  <c r="BO176" i="14"/>
  <c r="BO176" i="15" s="1"/>
  <c r="BN176" i="14"/>
  <c r="BN176" i="15" s="1"/>
  <c r="BM176" i="14"/>
  <c r="BM176" i="15" s="1"/>
  <c r="BL176" i="14"/>
  <c r="BL176" i="15" s="1"/>
  <c r="BK176" i="14"/>
  <c r="BK176" i="15" s="1"/>
  <c r="BJ176" i="14"/>
  <c r="BJ176" i="15" s="1"/>
  <c r="BI176" i="14"/>
  <c r="BI176" i="15" s="1"/>
  <c r="BH176" i="14"/>
  <c r="BH176" i="15" s="1"/>
  <c r="BG176" i="14"/>
  <c r="BG176" i="15" s="1"/>
  <c r="BF176" i="14"/>
  <c r="BF176" i="15" s="1"/>
  <c r="BE176" i="14"/>
  <c r="BE176" i="15" s="1"/>
  <c r="BD176" i="14"/>
  <c r="BD176" i="15" s="1"/>
  <c r="BC176" i="14"/>
  <c r="BC176" i="15" s="1"/>
  <c r="BB176" i="14"/>
  <c r="BB176" i="15" s="1"/>
  <c r="BA176" i="14"/>
  <c r="BA176" i="15" s="1"/>
  <c r="AZ176" i="14"/>
  <c r="AZ176" i="15" s="1"/>
  <c r="AY176" i="14"/>
  <c r="AY176" i="15" s="1"/>
  <c r="AX176" i="14"/>
  <c r="AX176" i="15" s="1"/>
  <c r="AW176" i="14"/>
  <c r="AW176" i="15" s="1"/>
  <c r="AV176" i="14"/>
  <c r="AV176" i="15" s="1"/>
  <c r="AU176" i="14"/>
  <c r="AU176" i="15" s="1"/>
  <c r="AT176" i="14"/>
  <c r="AT176" i="15" s="1"/>
  <c r="AS176" i="14"/>
  <c r="AS176" i="15" s="1"/>
  <c r="AR176" i="14"/>
  <c r="AR176" i="15" s="1"/>
  <c r="AQ176" i="14"/>
  <c r="AQ176" i="15" s="1"/>
  <c r="AP176" i="14"/>
  <c r="AP176" i="15" s="1"/>
  <c r="AO176" i="14"/>
  <c r="AO176" i="15" s="1"/>
  <c r="AN176" i="14"/>
  <c r="AN176" i="15" s="1"/>
  <c r="AM176" i="14"/>
  <c r="AM176" i="15" s="1"/>
  <c r="AL176" i="14"/>
  <c r="AL176" i="15" s="1"/>
  <c r="AK176" i="14"/>
  <c r="AK176" i="15" s="1"/>
  <c r="AJ176" i="14"/>
  <c r="AJ176" i="15" s="1"/>
  <c r="AI176" i="14"/>
  <c r="AI176" i="15" s="1"/>
  <c r="AH176" i="14"/>
  <c r="AH176" i="15" s="1"/>
  <c r="AG176" i="14"/>
  <c r="AG176" i="15" s="1"/>
  <c r="AF176" i="14"/>
  <c r="AF176" i="15" s="1"/>
  <c r="AE176" i="14"/>
  <c r="AE176" i="15" s="1"/>
  <c r="AD176" i="14"/>
  <c r="AD176" i="15" s="1"/>
  <c r="AC176" i="14"/>
  <c r="AC176" i="15" s="1"/>
  <c r="AB176" i="14"/>
  <c r="AB176" i="15" s="1"/>
  <c r="AA176" i="14"/>
  <c r="AA176" i="15" s="1"/>
  <c r="Z176" i="14"/>
  <c r="Z176" i="15" s="1"/>
  <c r="Y176" i="14"/>
  <c r="Y176" i="15" s="1"/>
  <c r="X176" i="14"/>
  <c r="X176" i="15" s="1"/>
  <c r="W176" i="14"/>
  <c r="W176" i="15" s="1"/>
  <c r="V176" i="14"/>
  <c r="V176" i="15" s="1"/>
  <c r="U176" i="14"/>
  <c r="U176" i="15" s="1"/>
  <c r="T176" i="14"/>
  <c r="T176" i="15" s="1"/>
  <c r="S176" i="14"/>
  <c r="S176" i="15" s="1"/>
  <c r="R176" i="14"/>
  <c r="R176" i="15" s="1"/>
  <c r="Q176" i="14"/>
  <c r="Q176" i="15" s="1"/>
  <c r="P176" i="14"/>
  <c r="P176" i="15" s="1"/>
  <c r="O176" i="14"/>
  <c r="O176" i="15" s="1"/>
  <c r="N176" i="14"/>
  <c r="N176" i="15" s="1"/>
  <c r="M176" i="14"/>
  <c r="M176" i="15" s="1"/>
  <c r="L176" i="14"/>
  <c r="L176" i="15" s="1"/>
  <c r="K176" i="14"/>
  <c r="K176" i="15" s="1"/>
  <c r="J176" i="14"/>
  <c r="J176" i="15" s="1"/>
  <c r="I176" i="14"/>
  <c r="I176" i="15" s="1"/>
  <c r="H176" i="14"/>
  <c r="H176" i="15" s="1"/>
  <c r="G176" i="14"/>
  <c r="G176" i="15" s="1"/>
  <c r="F176" i="14"/>
  <c r="F176" i="15" s="1"/>
  <c r="E176" i="14"/>
  <c r="E176" i="15" s="1"/>
  <c r="D176" i="14"/>
  <c r="D176" i="15" s="1"/>
  <c r="C176" i="14"/>
  <c r="C176" i="15" s="1"/>
  <c r="B176" i="14"/>
  <c r="B176" i="15" s="1"/>
  <c r="CW175" i="14"/>
  <c r="CW175" i="15" s="1"/>
  <c r="CV175" i="14"/>
  <c r="CV175" i="15" s="1"/>
  <c r="CU175" i="14"/>
  <c r="CU175" i="15" s="1"/>
  <c r="CT175" i="14"/>
  <c r="CT175" i="15" s="1"/>
  <c r="CS175" i="14"/>
  <c r="CS175" i="15" s="1"/>
  <c r="CR175" i="14"/>
  <c r="CR175" i="15" s="1"/>
  <c r="CQ175" i="14"/>
  <c r="CQ175" i="15" s="1"/>
  <c r="CP175" i="14"/>
  <c r="CP175" i="15" s="1"/>
  <c r="CO175" i="14"/>
  <c r="CO175" i="15" s="1"/>
  <c r="CN175" i="14"/>
  <c r="CN175" i="15" s="1"/>
  <c r="CM175" i="14"/>
  <c r="CM175" i="15" s="1"/>
  <c r="CL175" i="14"/>
  <c r="CL175" i="15" s="1"/>
  <c r="CK175" i="14"/>
  <c r="CK175" i="15" s="1"/>
  <c r="CJ175" i="14"/>
  <c r="CJ175" i="15" s="1"/>
  <c r="CI175" i="14"/>
  <c r="CI175" i="15" s="1"/>
  <c r="CH175" i="14"/>
  <c r="CH175" i="15" s="1"/>
  <c r="CG175" i="14"/>
  <c r="CG175" i="15" s="1"/>
  <c r="CF175" i="14"/>
  <c r="CF175" i="15" s="1"/>
  <c r="CE175" i="14"/>
  <c r="CE175" i="15" s="1"/>
  <c r="CD175" i="14"/>
  <c r="CD175" i="15" s="1"/>
  <c r="CC175" i="14"/>
  <c r="CC175" i="15" s="1"/>
  <c r="CB175" i="14"/>
  <c r="CB175" i="15" s="1"/>
  <c r="CA175" i="14"/>
  <c r="CA175" i="15" s="1"/>
  <c r="BZ175" i="14"/>
  <c r="BZ175" i="15" s="1"/>
  <c r="BY175" i="14"/>
  <c r="BY175" i="15" s="1"/>
  <c r="BX175" i="14"/>
  <c r="BX175" i="15" s="1"/>
  <c r="BW175" i="14"/>
  <c r="BW175" i="15" s="1"/>
  <c r="BV175" i="14"/>
  <c r="BV175" i="15" s="1"/>
  <c r="BU175" i="14"/>
  <c r="BU175" i="15" s="1"/>
  <c r="BT175" i="14"/>
  <c r="BT175" i="15" s="1"/>
  <c r="BS175" i="14"/>
  <c r="BS175" i="15" s="1"/>
  <c r="BR175" i="14"/>
  <c r="BR175" i="15" s="1"/>
  <c r="BQ175" i="14"/>
  <c r="BQ175" i="15" s="1"/>
  <c r="BP175" i="14"/>
  <c r="BP175" i="15" s="1"/>
  <c r="BO175" i="14"/>
  <c r="BO175" i="15" s="1"/>
  <c r="BN175" i="14"/>
  <c r="BN175" i="15" s="1"/>
  <c r="BM175" i="14"/>
  <c r="BM175" i="15" s="1"/>
  <c r="BL175" i="14"/>
  <c r="BL175" i="15" s="1"/>
  <c r="BK175" i="14"/>
  <c r="BK175" i="15" s="1"/>
  <c r="BJ175" i="14"/>
  <c r="BJ175" i="15" s="1"/>
  <c r="BI175" i="14"/>
  <c r="BI175" i="15" s="1"/>
  <c r="BH175" i="14"/>
  <c r="BH175" i="15" s="1"/>
  <c r="BG175" i="14"/>
  <c r="BG175" i="15" s="1"/>
  <c r="BF175" i="14"/>
  <c r="BF175" i="15" s="1"/>
  <c r="BE175" i="14"/>
  <c r="BE175" i="15" s="1"/>
  <c r="BD175" i="14"/>
  <c r="BD175" i="15" s="1"/>
  <c r="BC175" i="14"/>
  <c r="BC175" i="15" s="1"/>
  <c r="BB175" i="14"/>
  <c r="BB175" i="15" s="1"/>
  <c r="BA175" i="14"/>
  <c r="BA175" i="15" s="1"/>
  <c r="AZ175" i="14"/>
  <c r="AZ175" i="15" s="1"/>
  <c r="AY175" i="14"/>
  <c r="AY175" i="15" s="1"/>
  <c r="AX175" i="14"/>
  <c r="AX175" i="15" s="1"/>
  <c r="AW175" i="14"/>
  <c r="AW175" i="15" s="1"/>
  <c r="AV175" i="14"/>
  <c r="AV175" i="15" s="1"/>
  <c r="AU175" i="14"/>
  <c r="AU175" i="15" s="1"/>
  <c r="AT175" i="14"/>
  <c r="AT175" i="15" s="1"/>
  <c r="AS175" i="14"/>
  <c r="AS175" i="15" s="1"/>
  <c r="AR175" i="14"/>
  <c r="AR175" i="15" s="1"/>
  <c r="AQ175" i="14"/>
  <c r="AQ175" i="15" s="1"/>
  <c r="AP175" i="14"/>
  <c r="AP175" i="15" s="1"/>
  <c r="AO175" i="14"/>
  <c r="AO175" i="15" s="1"/>
  <c r="AN175" i="14"/>
  <c r="AN175" i="15" s="1"/>
  <c r="AM175" i="14"/>
  <c r="AM175" i="15" s="1"/>
  <c r="AL175" i="14"/>
  <c r="AL175" i="15" s="1"/>
  <c r="AK175" i="14"/>
  <c r="AK175" i="15" s="1"/>
  <c r="AJ175" i="14"/>
  <c r="AJ175" i="15" s="1"/>
  <c r="AI175" i="14"/>
  <c r="AI175" i="15" s="1"/>
  <c r="AH175" i="14"/>
  <c r="AH175" i="15" s="1"/>
  <c r="AG175" i="14"/>
  <c r="AG175" i="15" s="1"/>
  <c r="AF175" i="14"/>
  <c r="AF175" i="15" s="1"/>
  <c r="AE175" i="14"/>
  <c r="AE175" i="15" s="1"/>
  <c r="AD175" i="14"/>
  <c r="AD175" i="15" s="1"/>
  <c r="AC175" i="14"/>
  <c r="AC175" i="15" s="1"/>
  <c r="AB175" i="14"/>
  <c r="AB175" i="15" s="1"/>
  <c r="AA175" i="14"/>
  <c r="AA175" i="15" s="1"/>
  <c r="Z175" i="14"/>
  <c r="Z175" i="15" s="1"/>
  <c r="Y175" i="14"/>
  <c r="Y175" i="15" s="1"/>
  <c r="X175" i="14"/>
  <c r="X175" i="15" s="1"/>
  <c r="W175" i="14"/>
  <c r="W175" i="15" s="1"/>
  <c r="V175" i="14"/>
  <c r="V175" i="15" s="1"/>
  <c r="U175" i="14"/>
  <c r="U175" i="15" s="1"/>
  <c r="T175" i="14"/>
  <c r="T175" i="15" s="1"/>
  <c r="S175" i="14"/>
  <c r="S175" i="15" s="1"/>
  <c r="R175" i="14"/>
  <c r="R175" i="15" s="1"/>
  <c r="Q175" i="14"/>
  <c r="Q175" i="15" s="1"/>
  <c r="P175" i="14"/>
  <c r="P175" i="15" s="1"/>
  <c r="O175" i="14"/>
  <c r="O175" i="15" s="1"/>
  <c r="N175" i="14"/>
  <c r="N175" i="15" s="1"/>
  <c r="M175" i="14"/>
  <c r="M175" i="15" s="1"/>
  <c r="L175" i="14"/>
  <c r="L175" i="15" s="1"/>
  <c r="K175" i="14"/>
  <c r="K175" i="15" s="1"/>
  <c r="J175" i="14"/>
  <c r="J175" i="15" s="1"/>
  <c r="I175" i="14"/>
  <c r="I175" i="15" s="1"/>
  <c r="H175" i="14"/>
  <c r="H175" i="15" s="1"/>
  <c r="G175" i="14"/>
  <c r="G175" i="15" s="1"/>
  <c r="F175" i="14"/>
  <c r="F175" i="15" s="1"/>
  <c r="E175" i="14"/>
  <c r="E175" i="15" s="1"/>
  <c r="D175" i="14"/>
  <c r="D175" i="15" s="1"/>
  <c r="C175" i="14"/>
  <c r="C175" i="15" s="1"/>
  <c r="B175" i="14"/>
  <c r="B175" i="15" s="1"/>
  <c r="CW174" i="14"/>
  <c r="CW174" i="15" s="1"/>
  <c r="CV174" i="14"/>
  <c r="CV174" i="15" s="1"/>
  <c r="CU174" i="14"/>
  <c r="CU174" i="15" s="1"/>
  <c r="CT174" i="14"/>
  <c r="CT174" i="15" s="1"/>
  <c r="CS174" i="14"/>
  <c r="CS174" i="15" s="1"/>
  <c r="CR174" i="14"/>
  <c r="CR174" i="15" s="1"/>
  <c r="CQ174" i="14"/>
  <c r="CQ174" i="15" s="1"/>
  <c r="CP174" i="14"/>
  <c r="CP174" i="15" s="1"/>
  <c r="CO174" i="14"/>
  <c r="CO174" i="15" s="1"/>
  <c r="CN174" i="14"/>
  <c r="CN174" i="15" s="1"/>
  <c r="CM174" i="14"/>
  <c r="CM174" i="15" s="1"/>
  <c r="CL174" i="14"/>
  <c r="CL174" i="15" s="1"/>
  <c r="CK174" i="14"/>
  <c r="CK174" i="15" s="1"/>
  <c r="CJ174" i="14"/>
  <c r="CJ174" i="15" s="1"/>
  <c r="CI174" i="14"/>
  <c r="CI174" i="15" s="1"/>
  <c r="CH174" i="14"/>
  <c r="CH174" i="15" s="1"/>
  <c r="CG174" i="14"/>
  <c r="CG174" i="15" s="1"/>
  <c r="CF174" i="14"/>
  <c r="CF174" i="15" s="1"/>
  <c r="CE174" i="14"/>
  <c r="CE174" i="15" s="1"/>
  <c r="CD174" i="14"/>
  <c r="CD174" i="15" s="1"/>
  <c r="CC174" i="14"/>
  <c r="CC174" i="15" s="1"/>
  <c r="CB174" i="14"/>
  <c r="CB174" i="15" s="1"/>
  <c r="CA174" i="14"/>
  <c r="CA174" i="15" s="1"/>
  <c r="BZ174" i="14"/>
  <c r="BZ174" i="15" s="1"/>
  <c r="BY174" i="14"/>
  <c r="BY174" i="15" s="1"/>
  <c r="BX174" i="14"/>
  <c r="BX174" i="15" s="1"/>
  <c r="BW174" i="14"/>
  <c r="BW174" i="15" s="1"/>
  <c r="BV174" i="14"/>
  <c r="BV174" i="15" s="1"/>
  <c r="BU174" i="14"/>
  <c r="BU174" i="15" s="1"/>
  <c r="BT174" i="14"/>
  <c r="BT174" i="15" s="1"/>
  <c r="BS174" i="14"/>
  <c r="BS174" i="15" s="1"/>
  <c r="BR174" i="14"/>
  <c r="BR174" i="15" s="1"/>
  <c r="BQ174" i="14"/>
  <c r="BQ174" i="15" s="1"/>
  <c r="BP174" i="14"/>
  <c r="BP174" i="15" s="1"/>
  <c r="BO174" i="14"/>
  <c r="BO174" i="15" s="1"/>
  <c r="BN174" i="14"/>
  <c r="BN174" i="15" s="1"/>
  <c r="BM174" i="14"/>
  <c r="BM174" i="15" s="1"/>
  <c r="BL174" i="14"/>
  <c r="BL174" i="15" s="1"/>
  <c r="BK174" i="14"/>
  <c r="BK174" i="15" s="1"/>
  <c r="BJ174" i="14"/>
  <c r="BJ174" i="15" s="1"/>
  <c r="BI174" i="14"/>
  <c r="BI174" i="15" s="1"/>
  <c r="BH174" i="14"/>
  <c r="BH174" i="15" s="1"/>
  <c r="BG174" i="14"/>
  <c r="BG174" i="15" s="1"/>
  <c r="BF174" i="14"/>
  <c r="BF174" i="15" s="1"/>
  <c r="BE174" i="14"/>
  <c r="BE174" i="15" s="1"/>
  <c r="BD174" i="14"/>
  <c r="BD174" i="15" s="1"/>
  <c r="BC174" i="14"/>
  <c r="BC174" i="15" s="1"/>
  <c r="BB174" i="14"/>
  <c r="BB174" i="15" s="1"/>
  <c r="BA174" i="14"/>
  <c r="BA174" i="15" s="1"/>
  <c r="AZ174" i="14"/>
  <c r="AZ174" i="15" s="1"/>
  <c r="AY174" i="14"/>
  <c r="AY174" i="15" s="1"/>
  <c r="AX174" i="14"/>
  <c r="AX174" i="15" s="1"/>
  <c r="AW174" i="14"/>
  <c r="AW174" i="15" s="1"/>
  <c r="AV174" i="14"/>
  <c r="AV174" i="15" s="1"/>
  <c r="AU174" i="14"/>
  <c r="AU174" i="15" s="1"/>
  <c r="AT174" i="14"/>
  <c r="AT174" i="15" s="1"/>
  <c r="AS174" i="14"/>
  <c r="AS174" i="15" s="1"/>
  <c r="AR174" i="14"/>
  <c r="AR174" i="15" s="1"/>
  <c r="AQ174" i="14"/>
  <c r="AQ174" i="15" s="1"/>
  <c r="AP174" i="14"/>
  <c r="AP174" i="15" s="1"/>
  <c r="AO174" i="14"/>
  <c r="AO174" i="15" s="1"/>
  <c r="AN174" i="14"/>
  <c r="AN174" i="15" s="1"/>
  <c r="AM174" i="14"/>
  <c r="AM174" i="15" s="1"/>
  <c r="AL174" i="14"/>
  <c r="AL174" i="15" s="1"/>
  <c r="AK174" i="14"/>
  <c r="AK174" i="15" s="1"/>
  <c r="AJ174" i="14"/>
  <c r="AJ174" i="15" s="1"/>
  <c r="AI174" i="14"/>
  <c r="AI174" i="15" s="1"/>
  <c r="AH174" i="14"/>
  <c r="AH174" i="15" s="1"/>
  <c r="AG174" i="14"/>
  <c r="AG174" i="15" s="1"/>
  <c r="AF174" i="14"/>
  <c r="AF174" i="15" s="1"/>
  <c r="AE174" i="14"/>
  <c r="AE174" i="15" s="1"/>
  <c r="AD174" i="14"/>
  <c r="AD174" i="15" s="1"/>
  <c r="AC174" i="14"/>
  <c r="AC174" i="15" s="1"/>
  <c r="AB174" i="14"/>
  <c r="AB174" i="15" s="1"/>
  <c r="AA174" i="14"/>
  <c r="AA174" i="15" s="1"/>
  <c r="Z174" i="14"/>
  <c r="Z174" i="15" s="1"/>
  <c r="Y174" i="14"/>
  <c r="Y174" i="15" s="1"/>
  <c r="X174" i="14"/>
  <c r="X174" i="15" s="1"/>
  <c r="W174" i="14"/>
  <c r="W174" i="15" s="1"/>
  <c r="V174" i="14"/>
  <c r="V174" i="15" s="1"/>
  <c r="U174" i="14"/>
  <c r="U174" i="15" s="1"/>
  <c r="T174" i="14"/>
  <c r="T174" i="15" s="1"/>
  <c r="S174" i="14"/>
  <c r="S174" i="15" s="1"/>
  <c r="R174" i="14"/>
  <c r="R174" i="15" s="1"/>
  <c r="Q174" i="14"/>
  <c r="Q174" i="15" s="1"/>
  <c r="P174" i="14"/>
  <c r="P174" i="15" s="1"/>
  <c r="O174" i="14"/>
  <c r="O174" i="15" s="1"/>
  <c r="N174" i="14"/>
  <c r="N174" i="15" s="1"/>
  <c r="M174" i="14"/>
  <c r="M174" i="15" s="1"/>
  <c r="L174" i="14"/>
  <c r="L174" i="15" s="1"/>
  <c r="K174" i="14"/>
  <c r="K174" i="15" s="1"/>
  <c r="J174" i="14"/>
  <c r="J174" i="15" s="1"/>
  <c r="I174" i="14"/>
  <c r="I174" i="15" s="1"/>
  <c r="H174" i="14"/>
  <c r="H174" i="15" s="1"/>
  <c r="G174" i="14"/>
  <c r="G174" i="15" s="1"/>
  <c r="F174" i="14"/>
  <c r="F174" i="15" s="1"/>
  <c r="E174" i="14"/>
  <c r="E174" i="15" s="1"/>
  <c r="D174" i="14"/>
  <c r="D174" i="15" s="1"/>
  <c r="C174" i="14"/>
  <c r="C174" i="15" s="1"/>
  <c r="B174" i="14"/>
  <c r="B174" i="15" s="1"/>
  <c r="CW173" i="14"/>
  <c r="CW173" i="15" s="1"/>
  <c r="CV173" i="14"/>
  <c r="CV173" i="15" s="1"/>
  <c r="CU173" i="14"/>
  <c r="CU173" i="15" s="1"/>
  <c r="CT173" i="14"/>
  <c r="CT173" i="15" s="1"/>
  <c r="CS173" i="14"/>
  <c r="CS173" i="15" s="1"/>
  <c r="CR173" i="14"/>
  <c r="CR173" i="15" s="1"/>
  <c r="CQ173" i="14"/>
  <c r="CQ173" i="15" s="1"/>
  <c r="CP173" i="14"/>
  <c r="CP173" i="15" s="1"/>
  <c r="CO173" i="14"/>
  <c r="CO173" i="15" s="1"/>
  <c r="CN173" i="14"/>
  <c r="CN173" i="15" s="1"/>
  <c r="CM173" i="14"/>
  <c r="CM173" i="15" s="1"/>
  <c r="CL173" i="14"/>
  <c r="CL173" i="15" s="1"/>
  <c r="CK173" i="14"/>
  <c r="CK173" i="15" s="1"/>
  <c r="CJ173" i="14"/>
  <c r="CJ173" i="15" s="1"/>
  <c r="CI173" i="14"/>
  <c r="CI173" i="15" s="1"/>
  <c r="CH173" i="14"/>
  <c r="CH173" i="15" s="1"/>
  <c r="CG173" i="14"/>
  <c r="CG173" i="15" s="1"/>
  <c r="CF173" i="14"/>
  <c r="CF173" i="15" s="1"/>
  <c r="CE173" i="14"/>
  <c r="CE173" i="15" s="1"/>
  <c r="CD173" i="14"/>
  <c r="CD173" i="15" s="1"/>
  <c r="CC173" i="14"/>
  <c r="CC173" i="15" s="1"/>
  <c r="CB173" i="14"/>
  <c r="CB173" i="15" s="1"/>
  <c r="CA173" i="14"/>
  <c r="CA173" i="15" s="1"/>
  <c r="BZ173" i="14"/>
  <c r="BZ173" i="15" s="1"/>
  <c r="BY173" i="14"/>
  <c r="BY173" i="15" s="1"/>
  <c r="BX173" i="14"/>
  <c r="BX173" i="15" s="1"/>
  <c r="BW173" i="14"/>
  <c r="BW173" i="15" s="1"/>
  <c r="BV173" i="14"/>
  <c r="BV173" i="15" s="1"/>
  <c r="BU173" i="14"/>
  <c r="BU173" i="15" s="1"/>
  <c r="BT173" i="14"/>
  <c r="BT173" i="15" s="1"/>
  <c r="BS173" i="14"/>
  <c r="BS173" i="15" s="1"/>
  <c r="BR173" i="14"/>
  <c r="BR173" i="15" s="1"/>
  <c r="BQ173" i="14"/>
  <c r="BQ173" i="15" s="1"/>
  <c r="BP173" i="14"/>
  <c r="BP173" i="15" s="1"/>
  <c r="BO173" i="14"/>
  <c r="BO173" i="15" s="1"/>
  <c r="BN173" i="14"/>
  <c r="BN173" i="15" s="1"/>
  <c r="BM173" i="14"/>
  <c r="BM173" i="15" s="1"/>
  <c r="BL173" i="14"/>
  <c r="BL173" i="15" s="1"/>
  <c r="BK173" i="14"/>
  <c r="BK173" i="15" s="1"/>
  <c r="BJ173" i="14"/>
  <c r="BJ173" i="15" s="1"/>
  <c r="BI173" i="14"/>
  <c r="BI173" i="15" s="1"/>
  <c r="BH173" i="14"/>
  <c r="BH173" i="15" s="1"/>
  <c r="BG173" i="14"/>
  <c r="BG173" i="15" s="1"/>
  <c r="BF173" i="14"/>
  <c r="BF173" i="15" s="1"/>
  <c r="BE173" i="14"/>
  <c r="BE173" i="15" s="1"/>
  <c r="BD173" i="14"/>
  <c r="BD173" i="15" s="1"/>
  <c r="BC173" i="14"/>
  <c r="BC173" i="15" s="1"/>
  <c r="BB173" i="14"/>
  <c r="BB173" i="15" s="1"/>
  <c r="BA173" i="14"/>
  <c r="BA173" i="15" s="1"/>
  <c r="AZ173" i="14"/>
  <c r="AZ173" i="15" s="1"/>
  <c r="AY173" i="14"/>
  <c r="AY173" i="15" s="1"/>
  <c r="AX173" i="14"/>
  <c r="AX173" i="15" s="1"/>
  <c r="AW173" i="14"/>
  <c r="AW173" i="15" s="1"/>
  <c r="AV173" i="14"/>
  <c r="AV173" i="15" s="1"/>
  <c r="AU173" i="14"/>
  <c r="AU173" i="15" s="1"/>
  <c r="AT173" i="14"/>
  <c r="AT173" i="15" s="1"/>
  <c r="AS173" i="14"/>
  <c r="AS173" i="15" s="1"/>
  <c r="AR173" i="14"/>
  <c r="AR173" i="15" s="1"/>
  <c r="AQ173" i="14"/>
  <c r="AQ173" i="15" s="1"/>
  <c r="AP173" i="14"/>
  <c r="AP173" i="15" s="1"/>
  <c r="AO173" i="14"/>
  <c r="AO173" i="15" s="1"/>
  <c r="AN173" i="14"/>
  <c r="AN173" i="15" s="1"/>
  <c r="AM173" i="14"/>
  <c r="AM173" i="15" s="1"/>
  <c r="AL173" i="14"/>
  <c r="AL173" i="15" s="1"/>
  <c r="AK173" i="14"/>
  <c r="AK173" i="15" s="1"/>
  <c r="AJ173" i="14"/>
  <c r="AJ173" i="15" s="1"/>
  <c r="AI173" i="14"/>
  <c r="AI173" i="15" s="1"/>
  <c r="AH173" i="14"/>
  <c r="AH173" i="15" s="1"/>
  <c r="AG173" i="14"/>
  <c r="AG173" i="15" s="1"/>
  <c r="AF173" i="14"/>
  <c r="AF173" i="15" s="1"/>
  <c r="AE173" i="14"/>
  <c r="AE173" i="15" s="1"/>
  <c r="AD173" i="14"/>
  <c r="AD173" i="15" s="1"/>
  <c r="AC173" i="14"/>
  <c r="AC173" i="15" s="1"/>
  <c r="AB173" i="14"/>
  <c r="AB173" i="15" s="1"/>
  <c r="AA173" i="14"/>
  <c r="AA173" i="15" s="1"/>
  <c r="Z173" i="14"/>
  <c r="Z173" i="15" s="1"/>
  <c r="Y173" i="14"/>
  <c r="Y173" i="15" s="1"/>
  <c r="X173" i="14"/>
  <c r="X173" i="15" s="1"/>
  <c r="W173" i="14"/>
  <c r="W173" i="15" s="1"/>
  <c r="V173" i="14"/>
  <c r="V173" i="15" s="1"/>
  <c r="U173" i="14"/>
  <c r="U173" i="15" s="1"/>
  <c r="T173" i="14"/>
  <c r="T173" i="15" s="1"/>
  <c r="S173" i="14"/>
  <c r="S173" i="15" s="1"/>
  <c r="R173" i="14"/>
  <c r="R173" i="15" s="1"/>
  <c r="Q173" i="14"/>
  <c r="Q173" i="15" s="1"/>
  <c r="P173" i="14"/>
  <c r="P173" i="15" s="1"/>
  <c r="O173" i="14"/>
  <c r="O173" i="15" s="1"/>
  <c r="N173" i="14"/>
  <c r="N173" i="15" s="1"/>
  <c r="M173" i="14"/>
  <c r="M173" i="15" s="1"/>
  <c r="L173" i="14"/>
  <c r="L173" i="15" s="1"/>
  <c r="K173" i="14"/>
  <c r="K173" i="15" s="1"/>
  <c r="J173" i="14"/>
  <c r="J173" i="15" s="1"/>
  <c r="I173" i="14"/>
  <c r="I173" i="15" s="1"/>
  <c r="H173" i="14"/>
  <c r="H173" i="15" s="1"/>
  <c r="G173" i="14"/>
  <c r="G173" i="15" s="1"/>
  <c r="F173" i="14"/>
  <c r="F173" i="15" s="1"/>
  <c r="E173" i="14"/>
  <c r="E173" i="15" s="1"/>
  <c r="D173" i="14"/>
  <c r="D173" i="15" s="1"/>
  <c r="C173" i="14"/>
  <c r="C173" i="15" s="1"/>
  <c r="B173" i="14"/>
  <c r="B173" i="15" s="1"/>
  <c r="CW172" i="14"/>
  <c r="CW172" i="15" s="1"/>
  <c r="CV172" i="14"/>
  <c r="CV172" i="15" s="1"/>
  <c r="CU172" i="14"/>
  <c r="CU172" i="15" s="1"/>
  <c r="CT172" i="14"/>
  <c r="CT172" i="15" s="1"/>
  <c r="CS172" i="14"/>
  <c r="CS172" i="15" s="1"/>
  <c r="CR172" i="14"/>
  <c r="CR172" i="15" s="1"/>
  <c r="CQ172" i="14"/>
  <c r="CQ172" i="15" s="1"/>
  <c r="CP172" i="14"/>
  <c r="CP172" i="15" s="1"/>
  <c r="CO172" i="14"/>
  <c r="CO172" i="15" s="1"/>
  <c r="CN172" i="14"/>
  <c r="CN172" i="15" s="1"/>
  <c r="CM172" i="14"/>
  <c r="CM172" i="15" s="1"/>
  <c r="CL172" i="14"/>
  <c r="CL172" i="15" s="1"/>
  <c r="CK172" i="14"/>
  <c r="CK172" i="15" s="1"/>
  <c r="CJ172" i="14"/>
  <c r="CJ172" i="15" s="1"/>
  <c r="CI172" i="14"/>
  <c r="CI172" i="15" s="1"/>
  <c r="CH172" i="14"/>
  <c r="CH172" i="15" s="1"/>
  <c r="CG172" i="14"/>
  <c r="CG172" i="15" s="1"/>
  <c r="CF172" i="14"/>
  <c r="CF172" i="15" s="1"/>
  <c r="CE172" i="14"/>
  <c r="CE172" i="15" s="1"/>
  <c r="CD172" i="14"/>
  <c r="CD172" i="15" s="1"/>
  <c r="CC172" i="14"/>
  <c r="CC172" i="15" s="1"/>
  <c r="CB172" i="14"/>
  <c r="CB172" i="15" s="1"/>
  <c r="CA172" i="14"/>
  <c r="CA172" i="15" s="1"/>
  <c r="BZ172" i="14"/>
  <c r="BZ172" i="15" s="1"/>
  <c r="BY172" i="14"/>
  <c r="BY172" i="15" s="1"/>
  <c r="BX172" i="14"/>
  <c r="BX172" i="15" s="1"/>
  <c r="BW172" i="14"/>
  <c r="BW172" i="15" s="1"/>
  <c r="BV172" i="14"/>
  <c r="BV172" i="15" s="1"/>
  <c r="BU172" i="14"/>
  <c r="BU172" i="15" s="1"/>
  <c r="BT172" i="14"/>
  <c r="BT172" i="15" s="1"/>
  <c r="BS172" i="14"/>
  <c r="BS172" i="15" s="1"/>
  <c r="BR172" i="14"/>
  <c r="BR172" i="15" s="1"/>
  <c r="BQ172" i="14"/>
  <c r="BQ172" i="15" s="1"/>
  <c r="BP172" i="14"/>
  <c r="BP172" i="15" s="1"/>
  <c r="BO172" i="14"/>
  <c r="BO172" i="15" s="1"/>
  <c r="BN172" i="14"/>
  <c r="BN172" i="15" s="1"/>
  <c r="BM172" i="14"/>
  <c r="BM172" i="15" s="1"/>
  <c r="BL172" i="14"/>
  <c r="BL172" i="15" s="1"/>
  <c r="BK172" i="14"/>
  <c r="BK172" i="15" s="1"/>
  <c r="BJ172" i="14"/>
  <c r="BJ172" i="15" s="1"/>
  <c r="BI172" i="14"/>
  <c r="BI172" i="15" s="1"/>
  <c r="BH172" i="14"/>
  <c r="BH172" i="15" s="1"/>
  <c r="BG172" i="14"/>
  <c r="BG172" i="15" s="1"/>
  <c r="BF172" i="14"/>
  <c r="BF172" i="15" s="1"/>
  <c r="BE172" i="14"/>
  <c r="BE172" i="15" s="1"/>
  <c r="BD172" i="14"/>
  <c r="BD172" i="15" s="1"/>
  <c r="BC172" i="14"/>
  <c r="BC172" i="15" s="1"/>
  <c r="BB172" i="14"/>
  <c r="BB172" i="15" s="1"/>
  <c r="BA172" i="14"/>
  <c r="BA172" i="15" s="1"/>
  <c r="AZ172" i="14"/>
  <c r="AZ172" i="15" s="1"/>
  <c r="AY172" i="14"/>
  <c r="AY172" i="15" s="1"/>
  <c r="AX172" i="14"/>
  <c r="AX172" i="15" s="1"/>
  <c r="AW172" i="14"/>
  <c r="AW172" i="15" s="1"/>
  <c r="AV172" i="14"/>
  <c r="AV172" i="15" s="1"/>
  <c r="AU172" i="14"/>
  <c r="AU172" i="15" s="1"/>
  <c r="AT172" i="14"/>
  <c r="AT172" i="15" s="1"/>
  <c r="AS172" i="14"/>
  <c r="AS172" i="15" s="1"/>
  <c r="AR172" i="14"/>
  <c r="AR172" i="15" s="1"/>
  <c r="AQ172" i="14"/>
  <c r="AQ172" i="15" s="1"/>
  <c r="AP172" i="14"/>
  <c r="AP172" i="15" s="1"/>
  <c r="AO172" i="14"/>
  <c r="AO172" i="15" s="1"/>
  <c r="AN172" i="14"/>
  <c r="AN172" i="15" s="1"/>
  <c r="AM172" i="14"/>
  <c r="AM172" i="15" s="1"/>
  <c r="AL172" i="14"/>
  <c r="AL172" i="15" s="1"/>
  <c r="AK172" i="14"/>
  <c r="AK172" i="15" s="1"/>
  <c r="AJ172" i="14"/>
  <c r="AJ172" i="15" s="1"/>
  <c r="AI172" i="14"/>
  <c r="AI172" i="15" s="1"/>
  <c r="AH172" i="14"/>
  <c r="AH172" i="15" s="1"/>
  <c r="AG172" i="14"/>
  <c r="AG172" i="15" s="1"/>
  <c r="AF172" i="14"/>
  <c r="AF172" i="15" s="1"/>
  <c r="AE172" i="14"/>
  <c r="AE172" i="15" s="1"/>
  <c r="AD172" i="14"/>
  <c r="AD172" i="15" s="1"/>
  <c r="AC172" i="14"/>
  <c r="AC172" i="15" s="1"/>
  <c r="AB172" i="14"/>
  <c r="AB172" i="15" s="1"/>
  <c r="AA172" i="14"/>
  <c r="AA172" i="15" s="1"/>
  <c r="Z172" i="14"/>
  <c r="Z172" i="15" s="1"/>
  <c r="Y172" i="14"/>
  <c r="Y172" i="15" s="1"/>
  <c r="X172" i="14"/>
  <c r="X172" i="15" s="1"/>
  <c r="W172" i="14"/>
  <c r="W172" i="15" s="1"/>
  <c r="V172" i="14"/>
  <c r="V172" i="15" s="1"/>
  <c r="U172" i="14"/>
  <c r="U172" i="15" s="1"/>
  <c r="T172" i="14"/>
  <c r="T172" i="15" s="1"/>
  <c r="S172" i="14"/>
  <c r="S172" i="15" s="1"/>
  <c r="R172" i="14"/>
  <c r="R172" i="15" s="1"/>
  <c r="Q172" i="14"/>
  <c r="Q172" i="15" s="1"/>
  <c r="P172" i="14"/>
  <c r="P172" i="15" s="1"/>
  <c r="O172" i="14"/>
  <c r="O172" i="15" s="1"/>
  <c r="N172" i="14"/>
  <c r="N172" i="15" s="1"/>
  <c r="M172" i="14"/>
  <c r="M172" i="15" s="1"/>
  <c r="L172" i="14"/>
  <c r="L172" i="15" s="1"/>
  <c r="K172" i="14"/>
  <c r="K172" i="15" s="1"/>
  <c r="J172" i="14"/>
  <c r="J172" i="15" s="1"/>
  <c r="I172" i="14"/>
  <c r="I172" i="15" s="1"/>
  <c r="H172" i="14"/>
  <c r="H172" i="15" s="1"/>
  <c r="G172" i="14"/>
  <c r="G172" i="15" s="1"/>
  <c r="F172" i="14"/>
  <c r="F172" i="15" s="1"/>
  <c r="E172" i="14"/>
  <c r="E172" i="15" s="1"/>
  <c r="D172" i="14"/>
  <c r="D172" i="15" s="1"/>
  <c r="C172" i="14"/>
  <c r="C172" i="15" s="1"/>
  <c r="B172" i="14"/>
  <c r="B172" i="15" s="1"/>
  <c r="CW171" i="14"/>
  <c r="CW171" i="15" s="1"/>
  <c r="CV171" i="14"/>
  <c r="CV171" i="15" s="1"/>
  <c r="CU171" i="14"/>
  <c r="CU171" i="15" s="1"/>
  <c r="CT171" i="14"/>
  <c r="CT171" i="15" s="1"/>
  <c r="CS171" i="14"/>
  <c r="CS171" i="15" s="1"/>
  <c r="CR171" i="14"/>
  <c r="CR171" i="15" s="1"/>
  <c r="CQ171" i="14"/>
  <c r="CQ171" i="15" s="1"/>
  <c r="CP171" i="14"/>
  <c r="CP171" i="15" s="1"/>
  <c r="CO171" i="14"/>
  <c r="CO171" i="15" s="1"/>
  <c r="CN171" i="14"/>
  <c r="CN171" i="15" s="1"/>
  <c r="CM171" i="14"/>
  <c r="CM171" i="15" s="1"/>
  <c r="CL171" i="14"/>
  <c r="CL171" i="15" s="1"/>
  <c r="CK171" i="14"/>
  <c r="CK171" i="15" s="1"/>
  <c r="CJ171" i="14"/>
  <c r="CJ171" i="15" s="1"/>
  <c r="CI171" i="14"/>
  <c r="CI171" i="15" s="1"/>
  <c r="CH171" i="14"/>
  <c r="CH171" i="15" s="1"/>
  <c r="CG171" i="14"/>
  <c r="CG171" i="15" s="1"/>
  <c r="CF171" i="14"/>
  <c r="CF171" i="15" s="1"/>
  <c r="CE171" i="14"/>
  <c r="CE171" i="15" s="1"/>
  <c r="CD171" i="14"/>
  <c r="CD171" i="15" s="1"/>
  <c r="CC171" i="14"/>
  <c r="CC171" i="15" s="1"/>
  <c r="CB171" i="14"/>
  <c r="CB171" i="15" s="1"/>
  <c r="CA171" i="14"/>
  <c r="CA171" i="15" s="1"/>
  <c r="BZ171" i="14"/>
  <c r="BZ171" i="15" s="1"/>
  <c r="BY171" i="14"/>
  <c r="BY171" i="15" s="1"/>
  <c r="BX171" i="14"/>
  <c r="BX171" i="15" s="1"/>
  <c r="BW171" i="14"/>
  <c r="BW171" i="15" s="1"/>
  <c r="BV171" i="14"/>
  <c r="BV171" i="15" s="1"/>
  <c r="BU171" i="14"/>
  <c r="BU171" i="15" s="1"/>
  <c r="BT171" i="14"/>
  <c r="BT171" i="15" s="1"/>
  <c r="BS171" i="14"/>
  <c r="BS171" i="15" s="1"/>
  <c r="BR171" i="14"/>
  <c r="BR171" i="15" s="1"/>
  <c r="BQ171" i="14"/>
  <c r="BQ171" i="15" s="1"/>
  <c r="BP171" i="14"/>
  <c r="BP171" i="15" s="1"/>
  <c r="BO171" i="14"/>
  <c r="BO171" i="15" s="1"/>
  <c r="BN171" i="14"/>
  <c r="BN171" i="15" s="1"/>
  <c r="BM171" i="14"/>
  <c r="BM171" i="15" s="1"/>
  <c r="BL171" i="14"/>
  <c r="BL171" i="15" s="1"/>
  <c r="BK171" i="14"/>
  <c r="BK171" i="15" s="1"/>
  <c r="BJ171" i="14"/>
  <c r="BJ171" i="15" s="1"/>
  <c r="BI171" i="14"/>
  <c r="BI171" i="15" s="1"/>
  <c r="BH171" i="14"/>
  <c r="BH171" i="15" s="1"/>
  <c r="BG171" i="14"/>
  <c r="BG171" i="15" s="1"/>
  <c r="BF171" i="14"/>
  <c r="BF171" i="15" s="1"/>
  <c r="BE171" i="14"/>
  <c r="BE171" i="15" s="1"/>
  <c r="BD171" i="14"/>
  <c r="BD171" i="15" s="1"/>
  <c r="BC171" i="14"/>
  <c r="BC171" i="15" s="1"/>
  <c r="BB171" i="14"/>
  <c r="BB171" i="15" s="1"/>
  <c r="BA171" i="14"/>
  <c r="BA171" i="15" s="1"/>
  <c r="AZ171" i="14"/>
  <c r="AZ171" i="15" s="1"/>
  <c r="AY171" i="14"/>
  <c r="AY171" i="15" s="1"/>
  <c r="AX171" i="14"/>
  <c r="AX171" i="15" s="1"/>
  <c r="AW171" i="14"/>
  <c r="AW171" i="15" s="1"/>
  <c r="AV171" i="14"/>
  <c r="AV171" i="15" s="1"/>
  <c r="AU171" i="14"/>
  <c r="AU171" i="15" s="1"/>
  <c r="AT171" i="14"/>
  <c r="AT171" i="15" s="1"/>
  <c r="AS171" i="14"/>
  <c r="AS171" i="15" s="1"/>
  <c r="AR171" i="14"/>
  <c r="AR171" i="15" s="1"/>
  <c r="AQ171" i="14"/>
  <c r="AQ171" i="15" s="1"/>
  <c r="AP171" i="14"/>
  <c r="AP171" i="15" s="1"/>
  <c r="AO171" i="14"/>
  <c r="AO171" i="15" s="1"/>
  <c r="AN171" i="14"/>
  <c r="AN171" i="15" s="1"/>
  <c r="AM171" i="14"/>
  <c r="AM171" i="15" s="1"/>
  <c r="AL171" i="14"/>
  <c r="AL171" i="15" s="1"/>
  <c r="AK171" i="14"/>
  <c r="AK171" i="15" s="1"/>
  <c r="AJ171" i="14"/>
  <c r="AJ171" i="15" s="1"/>
  <c r="AI171" i="14"/>
  <c r="AI171" i="15" s="1"/>
  <c r="AH171" i="14"/>
  <c r="AH171" i="15" s="1"/>
  <c r="AG171" i="14"/>
  <c r="AG171" i="15" s="1"/>
  <c r="AF171" i="14"/>
  <c r="AF171" i="15" s="1"/>
  <c r="AE171" i="14"/>
  <c r="AE171" i="15" s="1"/>
  <c r="AD171" i="14"/>
  <c r="AD171" i="15" s="1"/>
  <c r="AC171" i="14"/>
  <c r="AC171" i="15" s="1"/>
  <c r="AB171" i="14"/>
  <c r="AB171" i="15" s="1"/>
  <c r="AA171" i="14"/>
  <c r="AA171" i="15" s="1"/>
  <c r="Z171" i="14"/>
  <c r="Z171" i="15" s="1"/>
  <c r="Y171" i="14"/>
  <c r="Y171" i="15" s="1"/>
  <c r="X171" i="14"/>
  <c r="X171" i="15" s="1"/>
  <c r="W171" i="14"/>
  <c r="W171" i="15" s="1"/>
  <c r="V171" i="14"/>
  <c r="V171" i="15" s="1"/>
  <c r="U171" i="14"/>
  <c r="U171" i="15" s="1"/>
  <c r="T171" i="14"/>
  <c r="T171" i="15" s="1"/>
  <c r="S171" i="14"/>
  <c r="S171" i="15" s="1"/>
  <c r="R171" i="14"/>
  <c r="R171" i="15" s="1"/>
  <c r="Q171" i="14"/>
  <c r="Q171" i="15" s="1"/>
  <c r="P171" i="14"/>
  <c r="P171" i="15" s="1"/>
  <c r="O171" i="14"/>
  <c r="O171" i="15" s="1"/>
  <c r="N171" i="14"/>
  <c r="N171" i="15" s="1"/>
  <c r="M171" i="14"/>
  <c r="M171" i="15" s="1"/>
  <c r="L171" i="14"/>
  <c r="L171" i="15" s="1"/>
  <c r="K171" i="14"/>
  <c r="K171" i="15" s="1"/>
  <c r="J171" i="14"/>
  <c r="J171" i="15" s="1"/>
  <c r="I171" i="14"/>
  <c r="I171" i="15" s="1"/>
  <c r="H171" i="14"/>
  <c r="H171" i="15" s="1"/>
  <c r="G171" i="14"/>
  <c r="G171" i="15" s="1"/>
  <c r="F171" i="14"/>
  <c r="F171" i="15" s="1"/>
  <c r="E171" i="14"/>
  <c r="E171" i="15" s="1"/>
  <c r="D171" i="14"/>
  <c r="D171" i="15" s="1"/>
  <c r="C171" i="14"/>
  <c r="C171" i="15" s="1"/>
  <c r="B171" i="14"/>
  <c r="B171" i="15" s="1"/>
  <c r="CW170" i="14"/>
  <c r="CW170" i="15" s="1"/>
  <c r="CV170" i="14"/>
  <c r="CV170" i="15" s="1"/>
  <c r="CU170" i="14"/>
  <c r="CU170" i="15" s="1"/>
  <c r="CT170" i="14"/>
  <c r="CT170" i="15" s="1"/>
  <c r="CS170" i="14"/>
  <c r="CS170" i="15" s="1"/>
  <c r="CR170" i="14"/>
  <c r="CR170" i="15" s="1"/>
  <c r="CQ170" i="14"/>
  <c r="CQ170" i="15" s="1"/>
  <c r="CP170" i="14"/>
  <c r="CP170" i="15" s="1"/>
  <c r="CO170" i="14"/>
  <c r="CO170" i="15" s="1"/>
  <c r="CN170" i="14"/>
  <c r="CN170" i="15" s="1"/>
  <c r="CM170" i="14"/>
  <c r="CM170" i="15" s="1"/>
  <c r="CL170" i="14"/>
  <c r="CL170" i="15" s="1"/>
  <c r="CK170" i="14"/>
  <c r="CK170" i="15" s="1"/>
  <c r="CJ170" i="14"/>
  <c r="CJ170" i="15" s="1"/>
  <c r="CI170" i="14"/>
  <c r="CI170" i="15" s="1"/>
  <c r="CH170" i="14"/>
  <c r="CH170" i="15" s="1"/>
  <c r="CG170" i="14"/>
  <c r="CG170" i="15" s="1"/>
  <c r="CF170" i="14"/>
  <c r="CF170" i="15" s="1"/>
  <c r="CE170" i="14"/>
  <c r="CE170" i="15" s="1"/>
  <c r="CD170" i="14"/>
  <c r="CD170" i="15" s="1"/>
  <c r="CC170" i="14"/>
  <c r="CC170" i="15" s="1"/>
  <c r="CB170" i="14"/>
  <c r="CB170" i="15" s="1"/>
  <c r="CA170" i="14"/>
  <c r="CA170" i="15" s="1"/>
  <c r="BZ170" i="14"/>
  <c r="BZ170" i="15" s="1"/>
  <c r="BY170" i="14"/>
  <c r="BY170" i="15" s="1"/>
  <c r="BX170" i="14"/>
  <c r="BX170" i="15" s="1"/>
  <c r="BW170" i="14"/>
  <c r="BW170" i="15" s="1"/>
  <c r="BV170" i="14"/>
  <c r="BV170" i="15" s="1"/>
  <c r="BU170" i="14"/>
  <c r="BU170" i="15" s="1"/>
  <c r="BT170" i="14"/>
  <c r="BT170" i="15" s="1"/>
  <c r="BS170" i="14"/>
  <c r="BS170" i="15" s="1"/>
  <c r="BR170" i="14"/>
  <c r="BR170" i="15" s="1"/>
  <c r="BQ170" i="14"/>
  <c r="BQ170" i="15" s="1"/>
  <c r="BP170" i="14"/>
  <c r="BP170" i="15" s="1"/>
  <c r="BO170" i="14"/>
  <c r="BO170" i="15" s="1"/>
  <c r="BN170" i="14"/>
  <c r="BN170" i="15" s="1"/>
  <c r="BM170" i="14"/>
  <c r="BM170" i="15" s="1"/>
  <c r="BL170" i="14"/>
  <c r="BL170" i="15" s="1"/>
  <c r="BK170" i="14"/>
  <c r="BK170" i="15" s="1"/>
  <c r="BJ170" i="14"/>
  <c r="BJ170" i="15" s="1"/>
  <c r="BI170" i="14"/>
  <c r="BI170" i="15" s="1"/>
  <c r="BH170" i="14"/>
  <c r="BH170" i="15" s="1"/>
  <c r="BG170" i="14"/>
  <c r="BG170" i="15" s="1"/>
  <c r="BF170" i="14"/>
  <c r="BF170" i="15" s="1"/>
  <c r="BE170" i="14"/>
  <c r="BE170" i="15" s="1"/>
  <c r="BD170" i="14"/>
  <c r="BD170" i="15" s="1"/>
  <c r="BC170" i="14"/>
  <c r="BC170" i="15" s="1"/>
  <c r="BB170" i="14"/>
  <c r="BB170" i="15" s="1"/>
  <c r="BA170" i="14"/>
  <c r="BA170" i="15" s="1"/>
  <c r="AZ170" i="14"/>
  <c r="AZ170" i="15" s="1"/>
  <c r="AY170" i="14"/>
  <c r="AY170" i="15" s="1"/>
  <c r="AX170" i="14"/>
  <c r="AX170" i="15" s="1"/>
  <c r="AW170" i="14"/>
  <c r="AW170" i="15" s="1"/>
  <c r="AV170" i="14"/>
  <c r="AV170" i="15" s="1"/>
  <c r="AU170" i="14"/>
  <c r="AU170" i="15" s="1"/>
  <c r="AT170" i="14"/>
  <c r="AT170" i="15" s="1"/>
  <c r="AS170" i="14"/>
  <c r="AS170" i="15" s="1"/>
  <c r="AR170" i="14"/>
  <c r="AR170" i="15" s="1"/>
  <c r="AQ170" i="14"/>
  <c r="AQ170" i="15" s="1"/>
  <c r="AP170" i="14"/>
  <c r="AP170" i="15" s="1"/>
  <c r="AO170" i="14"/>
  <c r="AO170" i="15" s="1"/>
  <c r="AN170" i="14"/>
  <c r="AN170" i="15" s="1"/>
  <c r="AM170" i="14"/>
  <c r="AM170" i="15" s="1"/>
  <c r="AL170" i="14"/>
  <c r="AL170" i="15" s="1"/>
  <c r="AK170" i="14"/>
  <c r="AK170" i="15" s="1"/>
  <c r="AJ170" i="14"/>
  <c r="AJ170" i="15" s="1"/>
  <c r="AI170" i="14"/>
  <c r="AI170" i="15" s="1"/>
  <c r="AH170" i="14"/>
  <c r="AH170" i="15" s="1"/>
  <c r="AG170" i="14"/>
  <c r="AG170" i="15" s="1"/>
  <c r="AF170" i="14"/>
  <c r="AF170" i="15" s="1"/>
  <c r="AE170" i="14"/>
  <c r="AE170" i="15" s="1"/>
  <c r="AD170" i="14"/>
  <c r="AD170" i="15" s="1"/>
  <c r="AC170" i="14"/>
  <c r="AC170" i="15" s="1"/>
  <c r="AB170" i="14"/>
  <c r="AB170" i="15" s="1"/>
  <c r="AA170" i="14"/>
  <c r="AA170" i="15" s="1"/>
  <c r="Z170" i="14"/>
  <c r="Z170" i="15" s="1"/>
  <c r="Y170" i="14"/>
  <c r="Y170" i="15" s="1"/>
  <c r="X170" i="14"/>
  <c r="X170" i="15" s="1"/>
  <c r="W170" i="14"/>
  <c r="W170" i="15" s="1"/>
  <c r="V170" i="14"/>
  <c r="V170" i="15" s="1"/>
  <c r="U170" i="14"/>
  <c r="U170" i="15" s="1"/>
  <c r="T170" i="14"/>
  <c r="T170" i="15" s="1"/>
  <c r="S170" i="14"/>
  <c r="S170" i="15" s="1"/>
  <c r="R170" i="14"/>
  <c r="R170" i="15" s="1"/>
  <c r="Q170" i="14"/>
  <c r="Q170" i="15" s="1"/>
  <c r="P170" i="14"/>
  <c r="P170" i="15" s="1"/>
  <c r="O170" i="14"/>
  <c r="O170" i="15" s="1"/>
  <c r="N170" i="14"/>
  <c r="N170" i="15" s="1"/>
  <c r="M170" i="14"/>
  <c r="M170" i="15" s="1"/>
  <c r="L170" i="14"/>
  <c r="L170" i="15" s="1"/>
  <c r="K170" i="14"/>
  <c r="K170" i="15" s="1"/>
  <c r="J170" i="14"/>
  <c r="J170" i="15" s="1"/>
  <c r="I170" i="14"/>
  <c r="I170" i="15" s="1"/>
  <c r="H170" i="14"/>
  <c r="H170" i="15" s="1"/>
  <c r="G170" i="14"/>
  <c r="G170" i="15" s="1"/>
  <c r="F170" i="14"/>
  <c r="F170" i="15" s="1"/>
  <c r="E170" i="14"/>
  <c r="E170" i="15" s="1"/>
  <c r="D170" i="14"/>
  <c r="D170" i="15" s="1"/>
  <c r="C170" i="14"/>
  <c r="C170" i="15" s="1"/>
  <c r="B170" i="14"/>
  <c r="B170" i="15" s="1"/>
  <c r="CW169" i="14"/>
  <c r="CW169" i="15" s="1"/>
  <c r="CV169" i="14"/>
  <c r="CV169" i="15" s="1"/>
  <c r="CU169" i="14"/>
  <c r="CU169" i="15" s="1"/>
  <c r="CT169" i="14"/>
  <c r="CT169" i="15" s="1"/>
  <c r="CS169" i="14"/>
  <c r="CS169" i="15" s="1"/>
  <c r="CR169" i="14"/>
  <c r="CR169" i="15" s="1"/>
  <c r="CQ169" i="14"/>
  <c r="CQ169" i="15" s="1"/>
  <c r="CP169" i="14"/>
  <c r="CP169" i="15" s="1"/>
  <c r="CO169" i="14"/>
  <c r="CO169" i="15" s="1"/>
  <c r="CN169" i="14"/>
  <c r="CN169" i="15" s="1"/>
  <c r="CM169" i="14"/>
  <c r="CM169" i="15" s="1"/>
  <c r="CL169" i="14"/>
  <c r="CL169" i="15" s="1"/>
  <c r="CK169" i="14"/>
  <c r="CK169" i="15" s="1"/>
  <c r="CJ169" i="14"/>
  <c r="CJ169" i="15" s="1"/>
  <c r="CI169" i="14"/>
  <c r="CI169" i="15" s="1"/>
  <c r="CH169" i="14"/>
  <c r="CH169" i="15" s="1"/>
  <c r="CG169" i="14"/>
  <c r="CG169" i="15" s="1"/>
  <c r="CF169" i="14"/>
  <c r="CF169" i="15" s="1"/>
  <c r="CE169" i="14"/>
  <c r="CE169" i="15" s="1"/>
  <c r="CD169" i="14"/>
  <c r="CD169" i="15" s="1"/>
  <c r="CC169" i="14"/>
  <c r="CC169" i="15" s="1"/>
  <c r="CB169" i="14"/>
  <c r="CB169" i="15" s="1"/>
  <c r="CA169" i="14"/>
  <c r="CA169" i="15" s="1"/>
  <c r="BZ169" i="14"/>
  <c r="BZ169" i="15" s="1"/>
  <c r="BY169" i="14"/>
  <c r="BY169" i="15" s="1"/>
  <c r="BX169" i="14"/>
  <c r="BX169" i="15" s="1"/>
  <c r="BW169" i="14"/>
  <c r="BW169" i="15" s="1"/>
  <c r="BV169" i="14"/>
  <c r="BV169" i="15" s="1"/>
  <c r="BU169" i="14"/>
  <c r="BU169" i="15" s="1"/>
  <c r="BT169" i="14"/>
  <c r="BT169" i="15" s="1"/>
  <c r="BS169" i="14"/>
  <c r="BS169" i="15" s="1"/>
  <c r="BR169" i="14"/>
  <c r="BR169" i="15" s="1"/>
  <c r="BQ169" i="14"/>
  <c r="BQ169" i="15" s="1"/>
  <c r="BP169" i="14"/>
  <c r="BP169" i="15" s="1"/>
  <c r="BO169" i="14"/>
  <c r="BO169" i="15" s="1"/>
  <c r="BN169" i="14"/>
  <c r="BN169" i="15" s="1"/>
  <c r="BM169" i="14"/>
  <c r="BM169" i="15" s="1"/>
  <c r="BL169" i="14"/>
  <c r="BL169" i="15" s="1"/>
  <c r="BK169" i="14"/>
  <c r="BK169" i="15" s="1"/>
  <c r="BJ169" i="14"/>
  <c r="BJ169" i="15" s="1"/>
  <c r="BI169" i="14"/>
  <c r="BI169" i="15" s="1"/>
  <c r="BH169" i="14"/>
  <c r="BH169" i="15" s="1"/>
  <c r="BG169" i="14"/>
  <c r="BG169" i="15" s="1"/>
  <c r="BF169" i="14"/>
  <c r="BF169" i="15" s="1"/>
  <c r="BE169" i="14"/>
  <c r="BE169" i="15" s="1"/>
  <c r="BD169" i="14"/>
  <c r="BD169" i="15" s="1"/>
  <c r="BC169" i="14"/>
  <c r="BC169" i="15" s="1"/>
  <c r="BB169" i="14"/>
  <c r="BB169" i="15" s="1"/>
  <c r="BA169" i="14"/>
  <c r="BA169" i="15" s="1"/>
  <c r="AZ169" i="14"/>
  <c r="AZ169" i="15" s="1"/>
  <c r="AY169" i="14"/>
  <c r="AY169" i="15" s="1"/>
  <c r="AX169" i="14"/>
  <c r="AX169" i="15" s="1"/>
  <c r="AW169" i="14"/>
  <c r="AW169" i="15" s="1"/>
  <c r="AV169" i="14"/>
  <c r="AV169" i="15" s="1"/>
  <c r="AU169" i="14"/>
  <c r="AU169" i="15" s="1"/>
  <c r="AT169" i="14"/>
  <c r="AT169" i="15" s="1"/>
  <c r="AS169" i="14"/>
  <c r="AS169" i="15" s="1"/>
  <c r="AR169" i="14"/>
  <c r="AR169" i="15" s="1"/>
  <c r="AQ169" i="14"/>
  <c r="AQ169" i="15" s="1"/>
  <c r="AP169" i="14"/>
  <c r="AP169" i="15" s="1"/>
  <c r="AO169" i="14"/>
  <c r="AO169" i="15" s="1"/>
  <c r="AN169" i="14"/>
  <c r="AN169" i="15" s="1"/>
  <c r="AM169" i="14"/>
  <c r="AM169" i="15" s="1"/>
  <c r="AL169" i="14"/>
  <c r="AL169" i="15" s="1"/>
  <c r="AK169" i="14"/>
  <c r="AK169" i="15" s="1"/>
  <c r="AJ169" i="14"/>
  <c r="AJ169" i="15" s="1"/>
  <c r="AI169" i="14"/>
  <c r="AI169" i="15" s="1"/>
  <c r="AH169" i="14"/>
  <c r="AH169" i="15" s="1"/>
  <c r="AG169" i="14"/>
  <c r="AG169" i="15" s="1"/>
  <c r="AF169" i="14"/>
  <c r="AF169" i="15" s="1"/>
  <c r="AE169" i="14"/>
  <c r="AE169" i="15" s="1"/>
  <c r="AD169" i="14"/>
  <c r="AD169" i="15" s="1"/>
  <c r="AC169" i="14"/>
  <c r="AC169" i="15" s="1"/>
  <c r="AB169" i="14"/>
  <c r="AB169" i="15" s="1"/>
  <c r="AA169" i="14"/>
  <c r="AA169" i="15" s="1"/>
  <c r="Z169" i="14"/>
  <c r="Z169" i="15" s="1"/>
  <c r="Y169" i="14"/>
  <c r="Y169" i="15" s="1"/>
  <c r="X169" i="14"/>
  <c r="X169" i="15" s="1"/>
  <c r="W169" i="14"/>
  <c r="W169" i="15" s="1"/>
  <c r="V169" i="14"/>
  <c r="V169" i="15" s="1"/>
  <c r="U169" i="14"/>
  <c r="U169" i="15" s="1"/>
  <c r="T169" i="14"/>
  <c r="T169" i="15" s="1"/>
  <c r="S169" i="14"/>
  <c r="S169" i="15" s="1"/>
  <c r="R169" i="14"/>
  <c r="R169" i="15" s="1"/>
  <c r="Q169" i="14"/>
  <c r="Q169" i="15" s="1"/>
  <c r="P169" i="14"/>
  <c r="P169" i="15" s="1"/>
  <c r="O169" i="14"/>
  <c r="O169" i="15" s="1"/>
  <c r="N169" i="14"/>
  <c r="N169" i="15" s="1"/>
  <c r="M169" i="14"/>
  <c r="M169" i="15" s="1"/>
  <c r="L169" i="14"/>
  <c r="L169" i="15" s="1"/>
  <c r="K169" i="14"/>
  <c r="K169" i="15" s="1"/>
  <c r="J169" i="14"/>
  <c r="J169" i="15" s="1"/>
  <c r="I169" i="14"/>
  <c r="I169" i="15" s="1"/>
  <c r="H169" i="14"/>
  <c r="H169" i="15" s="1"/>
  <c r="G169" i="14"/>
  <c r="G169" i="15" s="1"/>
  <c r="F169" i="14"/>
  <c r="F169" i="15" s="1"/>
  <c r="E169" i="14"/>
  <c r="E169" i="15" s="1"/>
  <c r="D169" i="14"/>
  <c r="D169" i="15" s="1"/>
  <c r="C169" i="14"/>
  <c r="C169" i="15" s="1"/>
  <c r="B169" i="14"/>
  <c r="B169" i="15" s="1"/>
  <c r="CW168" i="14"/>
  <c r="CW168" i="15" s="1"/>
  <c r="CV168" i="14"/>
  <c r="CV168" i="15" s="1"/>
  <c r="CU168" i="14"/>
  <c r="CU168" i="15" s="1"/>
  <c r="CT168" i="14"/>
  <c r="CT168" i="15" s="1"/>
  <c r="CS168" i="14"/>
  <c r="CS168" i="15" s="1"/>
  <c r="CR168" i="14"/>
  <c r="CR168" i="15" s="1"/>
  <c r="CQ168" i="14"/>
  <c r="CQ168" i="15" s="1"/>
  <c r="CP168" i="14"/>
  <c r="CP168" i="15" s="1"/>
  <c r="CO168" i="14"/>
  <c r="CO168" i="15" s="1"/>
  <c r="CN168" i="14"/>
  <c r="CN168" i="15" s="1"/>
  <c r="CM168" i="14"/>
  <c r="CM168" i="15" s="1"/>
  <c r="CL168" i="14"/>
  <c r="CL168" i="15" s="1"/>
  <c r="CK168" i="14"/>
  <c r="CK168" i="15" s="1"/>
  <c r="CJ168" i="14"/>
  <c r="CJ168" i="15" s="1"/>
  <c r="CI168" i="14"/>
  <c r="CI168" i="15" s="1"/>
  <c r="CH168" i="14"/>
  <c r="CH168" i="15" s="1"/>
  <c r="CG168" i="14"/>
  <c r="CG168" i="15" s="1"/>
  <c r="CF168" i="14"/>
  <c r="CF168" i="15" s="1"/>
  <c r="CE168" i="14"/>
  <c r="CE168" i="15" s="1"/>
  <c r="CD168" i="14"/>
  <c r="CD168" i="15" s="1"/>
  <c r="CC168" i="14"/>
  <c r="CC168" i="15" s="1"/>
  <c r="CB168" i="14"/>
  <c r="CB168" i="15" s="1"/>
  <c r="CA168" i="14"/>
  <c r="CA168" i="15" s="1"/>
  <c r="BZ168" i="14"/>
  <c r="BZ168" i="15" s="1"/>
  <c r="BY168" i="14"/>
  <c r="BY168" i="15" s="1"/>
  <c r="BX168" i="14"/>
  <c r="BX168" i="15" s="1"/>
  <c r="BW168" i="14"/>
  <c r="BW168" i="15" s="1"/>
  <c r="BV168" i="14"/>
  <c r="BV168" i="15" s="1"/>
  <c r="BU168" i="14"/>
  <c r="BU168" i="15" s="1"/>
  <c r="BT168" i="14"/>
  <c r="BT168" i="15" s="1"/>
  <c r="BS168" i="14"/>
  <c r="BS168" i="15" s="1"/>
  <c r="BR168" i="14"/>
  <c r="BR168" i="15" s="1"/>
  <c r="BQ168" i="14"/>
  <c r="BQ168" i="15" s="1"/>
  <c r="BP168" i="14"/>
  <c r="BP168" i="15" s="1"/>
  <c r="BO168" i="14"/>
  <c r="BO168" i="15" s="1"/>
  <c r="BN168" i="14"/>
  <c r="BN168" i="15" s="1"/>
  <c r="BM168" i="14"/>
  <c r="BM168" i="15" s="1"/>
  <c r="BL168" i="14"/>
  <c r="BL168" i="15" s="1"/>
  <c r="BK168" i="14"/>
  <c r="BK168" i="15" s="1"/>
  <c r="BJ168" i="14"/>
  <c r="BJ168" i="15" s="1"/>
  <c r="BI168" i="14"/>
  <c r="BI168" i="15" s="1"/>
  <c r="BH168" i="14"/>
  <c r="BH168" i="15" s="1"/>
  <c r="BG168" i="14"/>
  <c r="BG168" i="15" s="1"/>
  <c r="BF168" i="14"/>
  <c r="BF168" i="15" s="1"/>
  <c r="BE168" i="14"/>
  <c r="BE168" i="15" s="1"/>
  <c r="BD168" i="14"/>
  <c r="BD168" i="15" s="1"/>
  <c r="BC168" i="14"/>
  <c r="BC168" i="15" s="1"/>
  <c r="BB168" i="14"/>
  <c r="BB168" i="15" s="1"/>
  <c r="BA168" i="14"/>
  <c r="BA168" i="15" s="1"/>
  <c r="AZ168" i="14"/>
  <c r="AZ168" i="15" s="1"/>
  <c r="AY168" i="14"/>
  <c r="AY168" i="15" s="1"/>
  <c r="AX168" i="14"/>
  <c r="AX168" i="15" s="1"/>
  <c r="AW168" i="14"/>
  <c r="AW168" i="15" s="1"/>
  <c r="AV168" i="14"/>
  <c r="AV168" i="15" s="1"/>
  <c r="AU168" i="14"/>
  <c r="AU168" i="15" s="1"/>
  <c r="AT168" i="14"/>
  <c r="AT168" i="15" s="1"/>
  <c r="AS168" i="14"/>
  <c r="AS168" i="15" s="1"/>
  <c r="AR168" i="14"/>
  <c r="AR168" i="15" s="1"/>
  <c r="AQ168" i="14"/>
  <c r="AQ168" i="15" s="1"/>
  <c r="AP168" i="14"/>
  <c r="AP168" i="15" s="1"/>
  <c r="AO168" i="14"/>
  <c r="AO168" i="15" s="1"/>
  <c r="AN168" i="14"/>
  <c r="AN168" i="15" s="1"/>
  <c r="AM168" i="14"/>
  <c r="AM168" i="15" s="1"/>
  <c r="AL168" i="14"/>
  <c r="AL168" i="15" s="1"/>
  <c r="AK168" i="14"/>
  <c r="AK168" i="15" s="1"/>
  <c r="AJ168" i="14"/>
  <c r="AJ168" i="15" s="1"/>
  <c r="AI168" i="14"/>
  <c r="AI168" i="15" s="1"/>
  <c r="AH168" i="14"/>
  <c r="AH168" i="15" s="1"/>
  <c r="AG168" i="14"/>
  <c r="AG168" i="15" s="1"/>
  <c r="AF168" i="14"/>
  <c r="AF168" i="15" s="1"/>
  <c r="AE168" i="14"/>
  <c r="AE168" i="15" s="1"/>
  <c r="AD168" i="14"/>
  <c r="AD168" i="15" s="1"/>
  <c r="AC168" i="14"/>
  <c r="AC168" i="15" s="1"/>
  <c r="AB168" i="14"/>
  <c r="AB168" i="15" s="1"/>
  <c r="AA168" i="14"/>
  <c r="AA168" i="15" s="1"/>
  <c r="Z168" i="14"/>
  <c r="Z168" i="15" s="1"/>
  <c r="Y168" i="14"/>
  <c r="Y168" i="15" s="1"/>
  <c r="X168" i="14"/>
  <c r="X168" i="15" s="1"/>
  <c r="W168" i="14"/>
  <c r="W168" i="15" s="1"/>
  <c r="V168" i="14"/>
  <c r="V168" i="15" s="1"/>
  <c r="U168" i="14"/>
  <c r="U168" i="15" s="1"/>
  <c r="T168" i="14"/>
  <c r="T168" i="15" s="1"/>
  <c r="S168" i="14"/>
  <c r="S168" i="15" s="1"/>
  <c r="R168" i="14"/>
  <c r="R168" i="15" s="1"/>
  <c r="Q168" i="14"/>
  <c r="Q168" i="15" s="1"/>
  <c r="P168" i="14"/>
  <c r="P168" i="15" s="1"/>
  <c r="O168" i="14"/>
  <c r="O168" i="15" s="1"/>
  <c r="N168" i="14"/>
  <c r="N168" i="15" s="1"/>
  <c r="M168" i="14"/>
  <c r="M168" i="15" s="1"/>
  <c r="L168" i="14"/>
  <c r="L168" i="15" s="1"/>
  <c r="K168" i="14"/>
  <c r="K168" i="15" s="1"/>
  <c r="J168" i="14"/>
  <c r="J168" i="15" s="1"/>
  <c r="I168" i="14"/>
  <c r="I168" i="15" s="1"/>
  <c r="H168" i="14"/>
  <c r="H168" i="15" s="1"/>
  <c r="G168" i="14"/>
  <c r="G168" i="15" s="1"/>
  <c r="F168" i="14"/>
  <c r="F168" i="15" s="1"/>
  <c r="E168" i="14"/>
  <c r="E168" i="15" s="1"/>
  <c r="D168" i="14"/>
  <c r="D168" i="15" s="1"/>
  <c r="C168" i="14"/>
  <c r="C168" i="15" s="1"/>
  <c r="B168" i="14"/>
  <c r="B168" i="15" s="1"/>
  <c r="CW167" i="14"/>
  <c r="CW167" i="15" s="1"/>
  <c r="CV167" i="14"/>
  <c r="CV167" i="15" s="1"/>
  <c r="CU167" i="14"/>
  <c r="CU167" i="15" s="1"/>
  <c r="CT167" i="14"/>
  <c r="CT167" i="15" s="1"/>
  <c r="CS167" i="14"/>
  <c r="CS167" i="15" s="1"/>
  <c r="CR167" i="14"/>
  <c r="CR167" i="15" s="1"/>
  <c r="CQ167" i="14"/>
  <c r="CQ167" i="15" s="1"/>
  <c r="CP167" i="14"/>
  <c r="CP167" i="15" s="1"/>
  <c r="CO167" i="14"/>
  <c r="CO167" i="15" s="1"/>
  <c r="CN167" i="14"/>
  <c r="CN167" i="15" s="1"/>
  <c r="CM167" i="14"/>
  <c r="CM167" i="15" s="1"/>
  <c r="CL167" i="14"/>
  <c r="CL167" i="15" s="1"/>
  <c r="CK167" i="14"/>
  <c r="CK167" i="15" s="1"/>
  <c r="CJ167" i="14"/>
  <c r="CJ167" i="15" s="1"/>
  <c r="CI167" i="14"/>
  <c r="CI167" i="15" s="1"/>
  <c r="CH167" i="14"/>
  <c r="CH167" i="15" s="1"/>
  <c r="CG167" i="14"/>
  <c r="CG167" i="15" s="1"/>
  <c r="CF167" i="14"/>
  <c r="CF167" i="15" s="1"/>
  <c r="CE167" i="14"/>
  <c r="CE167" i="15" s="1"/>
  <c r="CD167" i="14"/>
  <c r="CD167" i="15" s="1"/>
  <c r="CC167" i="14"/>
  <c r="CC167" i="15" s="1"/>
  <c r="CB167" i="14"/>
  <c r="CB167" i="15" s="1"/>
  <c r="CA167" i="14"/>
  <c r="CA167" i="15" s="1"/>
  <c r="BZ167" i="14"/>
  <c r="BZ167" i="15" s="1"/>
  <c r="BY167" i="14"/>
  <c r="BY167" i="15" s="1"/>
  <c r="BX167" i="14"/>
  <c r="BX167" i="15" s="1"/>
  <c r="BW167" i="14"/>
  <c r="BW167" i="15" s="1"/>
  <c r="BV167" i="14"/>
  <c r="BV167" i="15" s="1"/>
  <c r="BU167" i="14"/>
  <c r="BU167" i="15" s="1"/>
  <c r="BT167" i="14"/>
  <c r="BT167" i="15" s="1"/>
  <c r="BS167" i="14"/>
  <c r="BS167" i="15" s="1"/>
  <c r="BR167" i="14"/>
  <c r="BR167" i="15" s="1"/>
  <c r="BQ167" i="14"/>
  <c r="BQ167" i="15" s="1"/>
  <c r="BP167" i="14"/>
  <c r="BP167" i="15" s="1"/>
  <c r="BO167" i="14"/>
  <c r="BO167" i="15" s="1"/>
  <c r="BN167" i="14"/>
  <c r="BN167" i="15" s="1"/>
  <c r="BM167" i="14"/>
  <c r="BM167" i="15" s="1"/>
  <c r="BL167" i="14"/>
  <c r="BL167" i="15" s="1"/>
  <c r="BK167" i="14"/>
  <c r="BK167" i="15" s="1"/>
  <c r="BJ167" i="14"/>
  <c r="BJ167" i="15" s="1"/>
  <c r="BI167" i="14"/>
  <c r="BI167" i="15" s="1"/>
  <c r="BH167" i="14"/>
  <c r="BH167" i="15" s="1"/>
  <c r="BG167" i="14"/>
  <c r="BG167" i="15" s="1"/>
  <c r="BF167" i="14"/>
  <c r="BF167" i="15" s="1"/>
  <c r="BE167" i="14"/>
  <c r="BE167" i="15" s="1"/>
  <c r="BD167" i="14"/>
  <c r="BD167" i="15" s="1"/>
  <c r="BC167" i="14"/>
  <c r="BC167" i="15" s="1"/>
  <c r="BB167" i="14"/>
  <c r="BB167" i="15" s="1"/>
  <c r="BA167" i="14"/>
  <c r="BA167" i="15" s="1"/>
  <c r="AZ167" i="14"/>
  <c r="AZ167" i="15" s="1"/>
  <c r="AY167" i="14"/>
  <c r="AY167" i="15" s="1"/>
  <c r="AX167" i="14"/>
  <c r="AX167" i="15" s="1"/>
  <c r="AW167" i="14"/>
  <c r="AW167" i="15" s="1"/>
  <c r="AV167" i="14"/>
  <c r="AV167" i="15" s="1"/>
  <c r="AU167" i="14"/>
  <c r="AU167" i="15" s="1"/>
  <c r="AT167" i="14"/>
  <c r="AT167" i="15" s="1"/>
  <c r="AS167" i="14"/>
  <c r="AS167" i="15" s="1"/>
  <c r="AR167" i="14"/>
  <c r="AR167" i="15" s="1"/>
  <c r="AQ167" i="14"/>
  <c r="AQ167" i="15" s="1"/>
  <c r="AP167" i="14"/>
  <c r="AP167" i="15" s="1"/>
  <c r="AO167" i="14"/>
  <c r="AO167" i="15" s="1"/>
  <c r="AN167" i="14"/>
  <c r="AN167" i="15" s="1"/>
  <c r="AM167" i="14"/>
  <c r="AM167" i="15" s="1"/>
  <c r="AL167" i="14"/>
  <c r="AL167" i="15" s="1"/>
  <c r="AK167" i="14"/>
  <c r="AK167" i="15" s="1"/>
  <c r="AJ167" i="14"/>
  <c r="AJ167" i="15" s="1"/>
  <c r="AI167" i="14"/>
  <c r="AI167" i="15" s="1"/>
  <c r="AH167" i="14"/>
  <c r="AH167" i="15" s="1"/>
  <c r="AG167" i="14"/>
  <c r="AG167" i="15" s="1"/>
  <c r="AF167" i="14"/>
  <c r="AF167" i="15" s="1"/>
  <c r="AE167" i="14"/>
  <c r="AE167" i="15" s="1"/>
  <c r="AD167" i="14"/>
  <c r="AD167" i="15" s="1"/>
  <c r="AC167" i="14"/>
  <c r="AC167" i="15" s="1"/>
  <c r="AB167" i="14"/>
  <c r="AB167" i="15" s="1"/>
  <c r="AA167" i="14"/>
  <c r="AA167" i="15" s="1"/>
  <c r="Z167" i="14"/>
  <c r="Z167" i="15" s="1"/>
  <c r="Y167" i="14"/>
  <c r="Y167" i="15" s="1"/>
  <c r="X167" i="14"/>
  <c r="X167" i="15" s="1"/>
  <c r="W167" i="14"/>
  <c r="W167" i="15" s="1"/>
  <c r="V167" i="14"/>
  <c r="V167" i="15" s="1"/>
  <c r="U167" i="14"/>
  <c r="U167" i="15" s="1"/>
  <c r="T167" i="14"/>
  <c r="T167" i="15" s="1"/>
  <c r="S167" i="14"/>
  <c r="S167" i="15" s="1"/>
  <c r="R167" i="14"/>
  <c r="R167" i="15" s="1"/>
  <c r="Q167" i="14"/>
  <c r="Q167" i="15" s="1"/>
  <c r="P167" i="14"/>
  <c r="P167" i="15" s="1"/>
  <c r="O167" i="14"/>
  <c r="O167" i="15" s="1"/>
  <c r="N167" i="14"/>
  <c r="N167" i="15" s="1"/>
  <c r="M167" i="14"/>
  <c r="M167" i="15" s="1"/>
  <c r="L167" i="14"/>
  <c r="L167" i="15" s="1"/>
  <c r="K167" i="14"/>
  <c r="K167" i="15" s="1"/>
  <c r="J167" i="14"/>
  <c r="J167" i="15" s="1"/>
  <c r="I167" i="14"/>
  <c r="I167" i="15" s="1"/>
  <c r="H167" i="14"/>
  <c r="H167" i="15" s="1"/>
  <c r="G167" i="14"/>
  <c r="G167" i="15" s="1"/>
  <c r="F167" i="14"/>
  <c r="F167" i="15" s="1"/>
  <c r="E167" i="14"/>
  <c r="E167" i="15" s="1"/>
  <c r="D167" i="14"/>
  <c r="D167" i="15" s="1"/>
  <c r="C167" i="14"/>
  <c r="C167" i="15" s="1"/>
  <c r="B167" i="14"/>
  <c r="B167" i="15" s="1"/>
  <c r="CW166" i="14"/>
  <c r="CW166" i="15" s="1"/>
  <c r="CV166" i="14"/>
  <c r="CV166" i="15" s="1"/>
  <c r="CU166" i="14"/>
  <c r="CU166" i="15" s="1"/>
  <c r="CT166" i="14"/>
  <c r="CT166" i="15" s="1"/>
  <c r="CS166" i="14"/>
  <c r="CS166" i="15" s="1"/>
  <c r="CR166" i="14"/>
  <c r="CR166" i="15" s="1"/>
  <c r="CQ166" i="14"/>
  <c r="CQ166" i="15" s="1"/>
  <c r="CP166" i="14"/>
  <c r="CP166" i="15" s="1"/>
  <c r="CO166" i="14"/>
  <c r="CO166" i="15" s="1"/>
  <c r="CN166" i="14"/>
  <c r="CN166" i="15" s="1"/>
  <c r="CM166" i="14"/>
  <c r="CM166" i="15" s="1"/>
  <c r="CL166" i="14"/>
  <c r="CL166" i="15" s="1"/>
  <c r="CK166" i="14"/>
  <c r="CK166" i="15" s="1"/>
  <c r="CJ166" i="14"/>
  <c r="CJ166" i="15" s="1"/>
  <c r="CI166" i="14"/>
  <c r="CI166" i="15" s="1"/>
  <c r="CH166" i="14"/>
  <c r="CH166" i="15" s="1"/>
  <c r="CG166" i="14"/>
  <c r="CG166" i="15" s="1"/>
  <c r="CF166" i="14"/>
  <c r="CF166" i="15" s="1"/>
  <c r="CE166" i="14"/>
  <c r="CE166" i="15" s="1"/>
  <c r="CD166" i="14"/>
  <c r="CD166" i="15" s="1"/>
  <c r="CC166" i="14"/>
  <c r="CC166" i="15" s="1"/>
  <c r="CB166" i="14"/>
  <c r="CB166" i="15" s="1"/>
  <c r="CA166" i="14"/>
  <c r="CA166" i="15" s="1"/>
  <c r="BZ166" i="14"/>
  <c r="BZ166" i="15" s="1"/>
  <c r="BY166" i="14"/>
  <c r="BY166" i="15" s="1"/>
  <c r="BX166" i="14"/>
  <c r="BX166" i="15" s="1"/>
  <c r="BW166" i="14"/>
  <c r="BW166" i="15" s="1"/>
  <c r="BV166" i="14"/>
  <c r="BV166" i="15" s="1"/>
  <c r="BU166" i="14"/>
  <c r="BU166" i="15" s="1"/>
  <c r="BT166" i="14"/>
  <c r="BT166" i="15" s="1"/>
  <c r="BS166" i="14"/>
  <c r="BS166" i="15" s="1"/>
  <c r="BR166" i="14"/>
  <c r="BR166" i="15" s="1"/>
  <c r="BQ166" i="14"/>
  <c r="BQ166" i="15" s="1"/>
  <c r="BP166" i="14"/>
  <c r="BP166" i="15" s="1"/>
  <c r="BO166" i="14"/>
  <c r="BO166" i="15" s="1"/>
  <c r="BN166" i="14"/>
  <c r="BN166" i="15" s="1"/>
  <c r="BM166" i="14"/>
  <c r="BM166" i="15" s="1"/>
  <c r="BL166" i="14"/>
  <c r="BL166" i="15" s="1"/>
  <c r="BK166" i="14"/>
  <c r="BK166" i="15" s="1"/>
  <c r="BJ166" i="14"/>
  <c r="BJ166" i="15" s="1"/>
  <c r="BI166" i="14"/>
  <c r="BI166" i="15" s="1"/>
  <c r="BH166" i="14"/>
  <c r="BH166" i="15" s="1"/>
  <c r="BG166" i="14"/>
  <c r="BG166" i="15" s="1"/>
  <c r="BF166" i="14"/>
  <c r="BF166" i="15" s="1"/>
  <c r="BE166" i="14"/>
  <c r="BE166" i="15" s="1"/>
  <c r="BD166" i="14"/>
  <c r="BD166" i="15" s="1"/>
  <c r="BC166" i="14"/>
  <c r="BC166" i="15" s="1"/>
  <c r="BB166" i="14"/>
  <c r="BB166" i="15" s="1"/>
  <c r="BA166" i="14"/>
  <c r="BA166" i="15" s="1"/>
  <c r="AZ166" i="14"/>
  <c r="AZ166" i="15" s="1"/>
  <c r="AY166" i="14"/>
  <c r="AY166" i="15" s="1"/>
  <c r="AX166" i="14"/>
  <c r="AX166" i="15" s="1"/>
  <c r="AW166" i="14"/>
  <c r="AW166" i="15" s="1"/>
  <c r="AV166" i="14"/>
  <c r="AV166" i="15" s="1"/>
  <c r="AU166" i="14"/>
  <c r="AU166" i="15" s="1"/>
  <c r="AT166" i="14"/>
  <c r="AT166" i="15" s="1"/>
  <c r="AS166" i="14"/>
  <c r="AS166" i="15" s="1"/>
  <c r="AR166" i="14"/>
  <c r="AR166" i="15" s="1"/>
  <c r="AQ166" i="14"/>
  <c r="AQ166" i="15" s="1"/>
  <c r="AP166" i="14"/>
  <c r="AP166" i="15" s="1"/>
  <c r="AO166" i="14"/>
  <c r="AO166" i="15" s="1"/>
  <c r="AN166" i="14"/>
  <c r="AN166" i="15" s="1"/>
  <c r="AM166" i="14"/>
  <c r="AM166" i="15" s="1"/>
  <c r="AL166" i="14"/>
  <c r="AL166" i="15" s="1"/>
  <c r="AK166" i="14"/>
  <c r="AK166" i="15" s="1"/>
  <c r="AJ166" i="14"/>
  <c r="AJ166" i="15" s="1"/>
  <c r="AI166" i="14"/>
  <c r="AI166" i="15" s="1"/>
  <c r="AH166" i="14"/>
  <c r="AH166" i="15" s="1"/>
  <c r="AG166" i="14"/>
  <c r="AG166" i="15" s="1"/>
  <c r="AF166" i="14"/>
  <c r="AF166" i="15" s="1"/>
  <c r="AE166" i="14"/>
  <c r="AE166" i="15" s="1"/>
  <c r="AD166" i="14"/>
  <c r="AD166" i="15" s="1"/>
  <c r="AC166" i="14"/>
  <c r="AC166" i="15" s="1"/>
  <c r="AB166" i="14"/>
  <c r="AB166" i="15" s="1"/>
  <c r="AA166" i="14"/>
  <c r="AA166" i="15" s="1"/>
  <c r="Z166" i="14"/>
  <c r="Z166" i="15" s="1"/>
  <c r="Y166" i="14"/>
  <c r="Y166" i="15" s="1"/>
  <c r="X166" i="14"/>
  <c r="X166" i="15" s="1"/>
  <c r="W166" i="14"/>
  <c r="W166" i="15" s="1"/>
  <c r="V166" i="14"/>
  <c r="V166" i="15" s="1"/>
  <c r="U166" i="14"/>
  <c r="U166" i="15" s="1"/>
  <c r="T166" i="14"/>
  <c r="T166" i="15" s="1"/>
  <c r="S166" i="14"/>
  <c r="S166" i="15" s="1"/>
  <c r="R166" i="14"/>
  <c r="R166" i="15" s="1"/>
  <c r="Q166" i="14"/>
  <c r="Q166" i="15" s="1"/>
  <c r="P166" i="14"/>
  <c r="P166" i="15" s="1"/>
  <c r="O166" i="14"/>
  <c r="O166" i="15" s="1"/>
  <c r="N166" i="14"/>
  <c r="N166" i="15" s="1"/>
  <c r="M166" i="14"/>
  <c r="M166" i="15" s="1"/>
  <c r="L166" i="14"/>
  <c r="L166" i="15" s="1"/>
  <c r="K166" i="14"/>
  <c r="K166" i="15" s="1"/>
  <c r="J166" i="14"/>
  <c r="J166" i="15" s="1"/>
  <c r="I166" i="14"/>
  <c r="I166" i="15" s="1"/>
  <c r="H166" i="14"/>
  <c r="H166" i="15" s="1"/>
  <c r="G166" i="14"/>
  <c r="G166" i="15" s="1"/>
  <c r="F166" i="14"/>
  <c r="F166" i="15" s="1"/>
  <c r="E166" i="14"/>
  <c r="E166" i="15" s="1"/>
  <c r="D166" i="14"/>
  <c r="D166" i="15" s="1"/>
  <c r="C166" i="14"/>
  <c r="C166" i="15" s="1"/>
  <c r="B166" i="14"/>
  <c r="B166" i="15" s="1"/>
  <c r="CW165" i="14"/>
  <c r="CW165" i="15" s="1"/>
  <c r="CV165" i="14"/>
  <c r="CV165" i="15" s="1"/>
  <c r="CU165" i="14"/>
  <c r="CU165" i="15" s="1"/>
  <c r="CT165" i="14"/>
  <c r="CT165" i="15" s="1"/>
  <c r="CS165" i="14"/>
  <c r="CS165" i="15" s="1"/>
  <c r="CR165" i="14"/>
  <c r="CR165" i="15" s="1"/>
  <c r="CQ165" i="14"/>
  <c r="CQ165" i="15" s="1"/>
  <c r="CP165" i="14"/>
  <c r="CP165" i="15" s="1"/>
  <c r="CO165" i="14"/>
  <c r="CO165" i="15" s="1"/>
  <c r="CN165" i="14"/>
  <c r="CN165" i="15" s="1"/>
  <c r="CM165" i="14"/>
  <c r="CM165" i="15" s="1"/>
  <c r="CL165" i="14"/>
  <c r="CL165" i="15" s="1"/>
  <c r="CK165" i="14"/>
  <c r="CK165" i="15" s="1"/>
  <c r="CJ165" i="14"/>
  <c r="CJ165" i="15" s="1"/>
  <c r="CI165" i="14"/>
  <c r="CI165" i="15" s="1"/>
  <c r="CH165" i="14"/>
  <c r="CH165" i="15" s="1"/>
  <c r="CG165" i="14"/>
  <c r="CG165" i="15" s="1"/>
  <c r="CF165" i="14"/>
  <c r="CF165" i="15" s="1"/>
  <c r="CE165" i="14"/>
  <c r="CE165" i="15" s="1"/>
  <c r="CD165" i="14"/>
  <c r="CD165" i="15" s="1"/>
  <c r="CC165" i="14"/>
  <c r="CC165" i="15" s="1"/>
  <c r="CB165" i="14"/>
  <c r="CB165" i="15" s="1"/>
  <c r="CA165" i="14"/>
  <c r="CA165" i="15" s="1"/>
  <c r="BZ165" i="14"/>
  <c r="BZ165" i="15" s="1"/>
  <c r="BY165" i="14"/>
  <c r="BY165" i="15" s="1"/>
  <c r="BX165" i="14"/>
  <c r="BX165" i="15" s="1"/>
  <c r="BW165" i="14"/>
  <c r="BW165" i="15" s="1"/>
  <c r="BV165" i="14"/>
  <c r="BV165" i="15" s="1"/>
  <c r="BU165" i="14"/>
  <c r="BU165" i="15" s="1"/>
  <c r="BT165" i="14"/>
  <c r="BT165" i="15" s="1"/>
  <c r="BS165" i="14"/>
  <c r="BS165" i="15" s="1"/>
  <c r="BR165" i="14"/>
  <c r="BR165" i="15" s="1"/>
  <c r="BQ165" i="14"/>
  <c r="BQ165" i="15" s="1"/>
  <c r="BP165" i="14"/>
  <c r="BP165" i="15" s="1"/>
  <c r="BO165" i="14"/>
  <c r="BO165" i="15" s="1"/>
  <c r="BN165" i="14"/>
  <c r="BN165" i="15" s="1"/>
  <c r="BM165" i="14"/>
  <c r="BM165" i="15" s="1"/>
  <c r="BL165" i="14"/>
  <c r="BL165" i="15" s="1"/>
  <c r="BK165" i="14"/>
  <c r="BK165" i="15" s="1"/>
  <c r="BJ165" i="14"/>
  <c r="BJ165" i="15" s="1"/>
  <c r="BI165" i="14"/>
  <c r="BI165" i="15" s="1"/>
  <c r="BH165" i="14"/>
  <c r="BH165" i="15" s="1"/>
  <c r="BG165" i="14"/>
  <c r="BG165" i="15" s="1"/>
  <c r="BF165" i="14"/>
  <c r="BF165" i="15" s="1"/>
  <c r="BE165" i="14"/>
  <c r="BE165" i="15" s="1"/>
  <c r="BD165" i="14"/>
  <c r="BD165" i="15" s="1"/>
  <c r="BC165" i="14"/>
  <c r="BC165" i="15" s="1"/>
  <c r="BB165" i="14"/>
  <c r="BB165" i="15" s="1"/>
  <c r="BA165" i="14"/>
  <c r="BA165" i="15" s="1"/>
  <c r="AZ165" i="14"/>
  <c r="AZ165" i="15" s="1"/>
  <c r="AY165" i="14"/>
  <c r="AY165" i="15" s="1"/>
  <c r="AX165" i="14"/>
  <c r="AX165" i="15" s="1"/>
  <c r="AW165" i="14"/>
  <c r="AW165" i="15" s="1"/>
  <c r="AV165" i="14"/>
  <c r="AV165" i="15" s="1"/>
  <c r="AU165" i="14"/>
  <c r="AU165" i="15" s="1"/>
  <c r="AT165" i="14"/>
  <c r="AT165" i="15" s="1"/>
  <c r="AS165" i="14"/>
  <c r="AS165" i="15" s="1"/>
  <c r="AR165" i="14"/>
  <c r="AR165" i="15" s="1"/>
  <c r="AQ165" i="14"/>
  <c r="AQ165" i="15" s="1"/>
  <c r="AP165" i="14"/>
  <c r="AP165" i="15" s="1"/>
  <c r="AO165" i="14"/>
  <c r="AO165" i="15" s="1"/>
  <c r="AN165" i="14"/>
  <c r="AN165" i="15" s="1"/>
  <c r="AM165" i="14"/>
  <c r="AM165" i="15" s="1"/>
  <c r="AL165" i="14"/>
  <c r="AL165" i="15" s="1"/>
  <c r="AK165" i="14"/>
  <c r="AK165" i="15" s="1"/>
  <c r="AJ165" i="14"/>
  <c r="AJ165" i="15" s="1"/>
  <c r="AI165" i="14"/>
  <c r="AI165" i="15" s="1"/>
  <c r="AH165" i="14"/>
  <c r="AH165" i="15" s="1"/>
  <c r="AG165" i="14"/>
  <c r="AG165" i="15" s="1"/>
  <c r="AF165" i="14"/>
  <c r="AF165" i="15" s="1"/>
  <c r="AE165" i="14"/>
  <c r="AE165" i="15" s="1"/>
  <c r="AD165" i="14"/>
  <c r="AD165" i="15" s="1"/>
  <c r="AC165" i="14"/>
  <c r="AC165" i="15" s="1"/>
  <c r="AB165" i="14"/>
  <c r="AB165" i="15" s="1"/>
  <c r="AA165" i="14"/>
  <c r="AA165" i="15" s="1"/>
  <c r="Z165" i="14"/>
  <c r="Z165" i="15" s="1"/>
  <c r="Y165" i="14"/>
  <c r="Y165" i="15" s="1"/>
  <c r="X165" i="14"/>
  <c r="X165" i="15" s="1"/>
  <c r="W165" i="14"/>
  <c r="W165" i="15" s="1"/>
  <c r="V165" i="14"/>
  <c r="V165" i="15" s="1"/>
  <c r="U165" i="14"/>
  <c r="U165" i="15" s="1"/>
  <c r="T165" i="14"/>
  <c r="T165" i="15" s="1"/>
  <c r="S165" i="14"/>
  <c r="S165" i="15" s="1"/>
  <c r="R165" i="14"/>
  <c r="R165" i="15" s="1"/>
  <c r="Q165" i="14"/>
  <c r="Q165" i="15" s="1"/>
  <c r="P165" i="14"/>
  <c r="P165" i="15" s="1"/>
  <c r="O165" i="14"/>
  <c r="O165" i="15" s="1"/>
  <c r="N165" i="14"/>
  <c r="N165" i="15" s="1"/>
  <c r="M165" i="14"/>
  <c r="M165" i="15" s="1"/>
  <c r="L165" i="14"/>
  <c r="L165" i="15" s="1"/>
  <c r="K165" i="14"/>
  <c r="K165" i="15" s="1"/>
  <c r="J165" i="14"/>
  <c r="J165" i="15" s="1"/>
  <c r="I165" i="14"/>
  <c r="I165" i="15" s="1"/>
  <c r="H165" i="14"/>
  <c r="H165" i="15" s="1"/>
  <c r="G165" i="14"/>
  <c r="G165" i="15" s="1"/>
  <c r="F165" i="14"/>
  <c r="F165" i="15" s="1"/>
  <c r="E165" i="14"/>
  <c r="E165" i="15" s="1"/>
  <c r="D165" i="14"/>
  <c r="D165" i="15" s="1"/>
  <c r="C165" i="14"/>
  <c r="C165" i="15" s="1"/>
  <c r="B165" i="14"/>
  <c r="B165" i="15" s="1"/>
  <c r="CW164" i="14"/>
  <c r="CW164" i="15" s="1"/>
  <c r="CV164" i="14"/>
  <c r="CV164" i="15" s="1"/>
  <c r="CU164" i="14"/>
  <c r="CU164" i="15" s="1"/>
  <c r="CT164" i="14"/>
  <c r="CT164" i="15" s="1"/>
  <c r="CS164" i="14"/>
  <c r="CS164" i="15" s="1"/>
  <c r="CR164" i="14"/>
  <c r="CR164" i="15" s="1"/>
  <c r="CQ164" i="14"/>
  <c r="CQ164" i="15" s="1"/>
  <c r="CP164" i="14"/>
  <c r="CP164" i="15" s="1"/>
  <c r="CO164" i="14"/>
  <c r="CO164" i="15" s="1"/>
  <c r="CN164" i="14"/>
  <c r="CN164" i="15" s="1"/>
  <c r="CM164" i="14"/>
  <c r="CM164" i="15" s="1"/>
  <c r="CL164" i="14"/>
  <c r="CL164" i="15" s="1"/>
  <c r="CK164" i="14"/>
  <c r="CK164" i="15" s="1"/>
  <c r="CJ164" i="14"/>
  <c r="CJ164" i="15" s="1"/>
  <c r="CI164" i="14"/>
  <c r="CI164" i="15" s="1"/>
  <c r="CH164" i="14"/>
  <c r="CH164" i="15" s="1"/>
  <c r="CG164" i="14"/>
  <c r="CG164" i="15" s="1"/>
  <c r="CF164" i="14"/>
  <c r="CF164" i="15" s="1"/>
  <c r="CE164" i="14"/>
  <c r="CE164" i="15" s="1"/>
  <c r="CD164" i="14"/>
  <c r="CD164" i="15" s="1"/>
  <c r="CC164" i="14"/>
  <c r="CC164" i="15" s="1"/>
  <c r="CB164" i="14"/>
  <c r="CB164" i="15" s="1"/>
  <c r="CA164" i="14"/>
  <c r="CA164" i="15" s="1"/>
  <c r="BZ164" i="14"/>
  <c r="BZ164" i="15" s="1"/>
  <c r="BY164" i="14"/>
  <c r="BY164" i="15" s="1"/>
  <c r="BX164" i="14"/>
  <c r="BX164" i="15" s="1"/>
  <c r="BW164" i="14"/>
  <c r="BW164" i="15" s="1"/>
  <c r="BV164" i="14"/>
  <c r="BV164" i="15" s="1"/>
  <c r="BU164" i="14"/>
  <c r="BU164" i="15" s="1"/>
  <c r="BT164" i="14"/>
  <c r="BT164" i="15" s="1"/>
  <c r="BS164" i="14"/>
  <c r="BR164" i="14"/>
  <c r="BQ164" i="14"/>
  <c r="BP164" i="14"/>
  <c r="BO164" i="14"/>
  <c r="BN164" i="14"/>
  <c r="BM164" i="14"/>
  <c r="BL164" i="14"/>
  <c r="BK164" i="14"/>
  <c r="BJ164" i="14"/>
  <c r="BI164" i="14"/>
  <c r="BH164" i="14"/>
  <c r="BG164" i="14"/>
  <c r="BF164" i="14"/>
  <c r="BE164" i="14"/>
  <c r="BD164" i="14"/>
  <c r="BC164" i="14"/>
  <c r="BB164" i="14"/>
  <c r="BA164" i="14"/>
  <c r="AZ164" i="14"/>
  <c r="AY164" i="14"/>
  <c r="AX164" i="14"/>
  <c r="AW164" i="14"/>
  <c r="AV164" i="14"/>
  <c r="AU164" i="14"/>
  <c r="AT164" i="14"/>
  <c r="AS164" i="14"/>
  <c r="AR164" i="14"/>
  <c r="AQ164" i="14"/>
  <c r="AP164" i="14"/>
  <c r="AO164" i="14"/>
  <c r="AN164" i="14"/>
  <c r="AM164" i="14"/>
  <c r="AL164" i="14"/>
  <c r="AK164" i="14"/>
  <c r="AJ164" i="14"/>
  <c r="AI164" i="14"/>
  <c r="AH164" i="14"/>
  <c r="AG164" i="14"/>
  <c r="AF164" i="14"/>
  <c r="AE164" i="14"/>
  <c r="AD164" i="14"/>
  <c r="AC164" i="14"/>
  <c r="AB164" i="14"/>
  <c r="AA164" i="14"/>
  <c r="Z164" i="14"/>
  <c r="Y164" i="14"/>
  <c r="X164" i="14"/>
  <c r="W164" i="14"/>
  <c r="V164" i="14"/>
  <c r="U164" i="14"/>
  <c r="T164" i="14"/>
  <c r="S164" i="14"/>
  <c r="R164" i="14"/>
  <c r="Q164" i="14"/>
  <c r="P164" i="14"/>
  <c r="O164" i="14"/>
  <c r="N164" i="14"/>
  <c r="M164" i="14"/>
  <c r="L164" i="14"/>
  <c r="K164" i="14"/>
  <c r="J164" i="14"/>
  <c r="I164" i="14"/>
  <c r="H164" i="14"/>
  <c r="G164" i="14"/>
  <c r="F164" i="14"/>
  <c r="E164" i="14"/>
  <c r="D164" i="14"/>
  <c r="C164" i="14"/>
  <c r="B164" i="14"/>
  <c r="CW163" i="14"/>
  <c r="CV163" i="14"/>
  <c r="CU163" i="14"/>
  <c r="CT163" i="14"/>
  <c r="CS163" i="14"/>
  <c r="CR163" i="14"/>
  <c r="CQ163" i="14"/>
  <c r="CP163" i="14"/>
  <c r="CO163" i="14"/>
  <c r="CN163" i="14"/>
  <c r="CM163" i="14"/>
  <c r="CL163" i="14"/>
  <c r="CK163" i="14"/>
  <c r="CJ163" i="14"/>
  <c r="CI163" i="14"/>
  <c r="CH163" i="14"/>
  <c r="CG163" i="14"/>
  <c r="CF163" i="14"/>
  <c r="CE163" i="14"/>
  <c r="CD163" i="14"/>
  <c r="CC163" i="14"/>
  <c r="CB163" i="14"/>
  <c r="CA163" i="14"/>
  <c r="BZ163" i="14"/>
  <c r="BY163" i="14"/>
  <c r="BX163" i="14"/>
  <c r="BW163" i="14"/>
  <c r="BV163" i="14"/>
  <c r="BU163" i="14"/>
  <c r="BT163" i="14"/>
  <c r="BS163" i="14"/>
  <c r="BR163" i="14"/>
  <c r="BQ163" i="14"/>
  <c r="BP163" i="14"/>
  <c r="BO163" i="14"/>
  <c r="BN163" i="14"/>
  <c r="BM163" i="14"/>
  <c r="BL163" i="14"/>
  <c r="BK163" i="14"/>
  <c r="BJ163" i="14"/>
  <c r="BI163" i="14"/>
  <c r="BH163" i="14"/>
  <c r="BG163" i="14"/>
  <c r="BF163" i="14"/>
  <c r="BE163" i="14"/>
  <c r="BD163" i="14"/>
  <c r="BC163" i="14"/>
  <c r="BB163" i="14"/>
  <c r="BA163" i="14"/>
  <c r="AZ163" i="14"/>
  <c r="AY163" i="14"/>
  <c r="AX163" i="14"/>
  <c r="AW163" i="14"/>
  <c r="AV163" i="14"/>
  <c r="AU163" i="14"/>
  <c r="AT163" i="14"/>
  <c r="AS163" i="14"/>
  <c r="AR163" i="14"/>
  <c r="AQ163" i="14"/>
  <c r="AP163" i="14"/>
  <c r="AO163" i="14"/>
  <c r="AN163" i="14"/>
  <c r="AM163" i="14"/>
  <c r="AL163" i="14"/>
  <c r="AK163" i="14"/>
  <c r="AJ163" i="14"/>
  <c r="AI163" i="14"/>
  <c r="AH163" i="14"/>
  <c r="AG163" i="14"/>
  <c r="AF163" i="14"/>
  <c r="AE163" i="14"/>
  <c r="AD163" i="14"/>
  <c r="AC163" i="14"/>
  <c r="AB163" i="14"/>
  <c r="AA163" i="14"/>
  <c r="Z163" i="14"/>
  <c r="Y163" i="14"/>
  <c r="X163" i="14"/>
  <c r="W163" i="14"/>
  <c r="V163" i="14"/>
  <c r="U163" i="14"/>
  <c r="T163" i="14"/>
  <c r="S163" i="14"/>
  <c r="R163" i="14"/>
  <c r="Q163" i="14"/>
  <c r="P163" i="14"/>
  <c r="O163" i="14"/>
  <c r="N163" i="14"/>
  <c r="M163" i="14"/>
  <c r="L163" i="14"/>
  <c r="K163" i="14"/>
  <c r="J163" i="14"/>
  <c r="I163" i="14"/>
  <c r="H163" i="14"/>
  <c r="G163" i="14"/>
  <c r="F163" i="14"/>
  <c r="E163" i="14"/>
  <c r="D163" i="14"/>
  <c r="C163" i="14"/>
  <c r="B163" i="14"/>
  <c r="CW162" i="14"/>
  <c r="CV162" i="14"/>
  <c r="CU162" i="14"/>
  <c r="CT162" i="14"/>
  <c r="CS162" i="14"/>
  <c r="CR162" i="14"/>
  <c r="CQ162" i="14"/>
  <c r="CP162" i="14"/>
  <c r="CO162" i="14"/>
  <c r="CN162" i="14"/>
  <c r="CM162" i="14"/>
  <c r="CL162" i="14"/>
  <c r="CK162" i="14"/>
  <c r="CJ162" i="14"/>
  <c r="CI162" i="14"/>
  <c r="CH162" i="14"/>
  <c r="CG162" i="14"/>
  <c r="CF162" i="14"/>
  <c r="CE162" i="14"/>
  <c r="CD162" i="14"/>
  <c r="CC162" i="14"/>
  <c r="CB162" i="14"/>
  <c r="CA162" i="14"/>
  <c r="BZ162" i="14"/>
  <c r="BY162" i="14"/>
  <c r="BX162" i="14"/>
  <c r="BW162" i="14"/>
  <c r="BV162" i="14"/>
  <c r="BU162" i="14"/>
  <c r="BT162" i="14"/>
  <c r="BS162" i="14"/>
  <c r="BR162" i="14"/>
  <c r="BQ162" i="14"/>
  <c r="BP162" i="14"/>
  <c r="BO162" i="14"/>
  <c r="BN162" i="14"/>
  <c r="BM162" i="14"/>
  <c r="BL162" i="14"/>
  <c r="BK162" i="14"/>
  <c r="BJ162" i="14"/>
  <c r="BI162" i="14"/>
  <c r="BH162" i="14"/>
  <c r="BG162" i="14"/>
  <c r="BF162" i="14"/>
  <c r="BE162" i="14"/>
  <c r="BD162" i="14"/>
  <c r="BC162" i="14"/>
  <c r="BB162" i="14"/>
  <c r="BA162" i="14"/>
  <c r="AZ162" i="14"/>
  <c r="AY162" i="14"/>
  <c r="AX162" i="14"/>
  <c r="AW162" i="14"/>
  <c r="AV162" i="14"/>
  <c r="AU162" i="14"/>
  <c r="AT162" i="14"/>
  <c r="AS162" i="14"/>
  <c r="AR162" i="14"/>
  <c r="AQ162" i="14"/>
  <c r="AP162" i="14"/>
  <c r="AO162" i="14"/>
  <c r="AN162" i="14"/>
  <c r="AM162" i="14"/>
  <c r="AL162" i="14"/>
  <c r="AK162" i="14"/>
  <c r="AJ162" i="14"/>
  <c r="AI162" i="14"/>
  <c r="AH162" i="14"/>
  <c r="AG162" i="14"/>
  <c r="AF162" i="14"/>
  <c r="AE162" i="14"/>
  <c r="AD162" i="14"/>
  <c r="AC162" i="14"/>
  <c r="AB162" i="14"/>
  <c r="AA162" i="14"/>
  <c r="Z162" i="14"/>
  <c r="Y162" i="14"/>
  <c r="X162" i="14"/>
  <c r="W162" i="14"/>
  <c r="V162" i="14"/>
  <c r="U162" i="14"/>
  <c r="T162" i="14"/>
  <c r="S162" i="14"/>
  <c r="R162" i="14"/>
  <c r="Q162" i="14"/>
  <c r="P162" i="14"/>
  <c r="O162" i="14"/>
  <c r="N162" i="14"/>
  <c r="M162" i="14"/>
  <c r="L162" i="14"/>
  <c r="K162" i="14"/>
  <c r="J162" i="14"/>
  <c r="I162" i="14"/>
  <c r="H162" i="14"/>
  <c r="G162" i="14"/>
  <c r="F162" i="14"/>
  <c r="E162" i="14"/>
  <c r="D162" i="14"/>
  <c r="C162" i="14"/>
  <c r="B162" i="14"/>
  <c r="CW161" i="14"/>
  <c r="CV161" i="14"/>
  <c r="CU161" i="14"/>
  <c r="CT161" i="14"/>
  <c r="CS161" i="14"/>
  <c r="CR161" i="14"/>
  <c r="CQ161" i="14"/>
  <c r="CP161" i="14"/>
  <c r="CO161" i="14"/>
  <c r="CN161" i="14"/>
  <c r="CM161" i="14"/>
  <c r="CL161" i="14"/>
  <c r="CK161" i="14"/>
  <c r="CJ161" i="14"/>
  <c r="CI161" i="14"/>
  <c r="CH161" i="14"/>
  <c r="CG161" i="14"/>
  <c r="CF161" i="14"/>
  <c r="CE161" i="14"/>
  <c r="CD161" i="14"/>
  <c r="CC161" i="14"/>
  <c r="CB161" i="14"/>
  <c r="CA161" i="14"/>
  <c r="BZ161" i="14"/>
  <c r="BY161" i="14"/>
  <c r="BX161" i="14"/>
  <c r="BW161" i="14"/>
  <c r="BV161" i="14"/>
  <c r="BU161" i="14"/>
  <c r="BT161" i="14"/>
  <c r="BS161" i="14"/>
  <c r="BR161" i="14"/>
  <c r="BQ161" i="14"/>
  <c r="BP161" i="14"/>
  <c r="BO161" i="14"/>
  <c r="BN161" i="14"/>
  <c r="BM161" i="14"/>
  <c r="BL161" i="14"/>
  <c r="BK161" i="14"/>
  <c r="BJ161" i="14"/>
  <c r="BI161" i="14"/>
  <c r="BH161" i="14"/>
  <c r="BG161" i="14"/>
  <c r="BF161" i="14"/>
  <c r="BE161" i="14"/>
  <c r="BD161" i="14"/>
  <c r="BC161" i="14"/>
  <c r="BB161" i="14"/>
  <c r="BA161" i="14"/>
  <c r="AZ161" i="14"/>
  <c r="AY161" i="14"/>
  <c r="AX161" i="14"/>
  <c r="AW161" i="14"/>
  <c r="AV161" i="14"/>
  <c r="AU161" i="14"/>
  <c r="AT161" i="14"/>
  <c r="AS161" i="14"/>
  <c r="AR161" i="14"/>
  <c r="AQ161" i="14"/>
  <c r="AP161" i="14"/>
  <c r="AO161" i="14"/>
  <c r="AN161" i="14"/>
  <c r="AM161" i="14"/>
  <c r="AL161" i="14"/>
  <c r="AK161" i="14"/>
  <c r="AJ161" i="14"/>
  <c r="AI161" i="14"/>
  <c r="AH161" i="14"/>
  <c r="AG161" i="14"/>
  <c r="AF161" i="14"/>
  <c r="AE161" i="14"/>
  <c r="AD161" i="14"/>
  <c r="AC161" i="14"/>
  <c r="AB161" i="14"/>
  <c r="AA161" i="14"/>
  <c r="Z161" i="14"/>
  <c r="Y161" i="14"/>
  <c r="X161" i="14"/>
  <c r="W161" i="14"/>
  <c r="V161" i="14"/>
  <c r="U161" i="14"/>
  <c r="T161" i="14"/>
  <c r="S161" i="14"/>
  <c r="R161" i="14"/>
  <c r="Q161" i="14"/>
  <c r="P161" i="14"/>
  <c r="O161" i="14"/>
  <c r="N161" i="14"/>
  <c r="M161" i="14"/>
  <c r="L161" i="14"/>
  <c r="K161" i="14"/>
  <c r="J161" i="14"/>
  <c r="I161" i="14"/>
  <c r="H161" i="14"/>
  <c r="G161" i="14"/>
  <c r="F161" i="14"/>
  <c r="E161" i="14"/>
  <c r="D161" i="14"/>
  <c r="C161" i="14"/>
  <c r="B161" i="14"/>
  <c r="CW160" i="14"/>
  <c r="CV160" i="14"/>
  <c r="CU160" i="14"/>
  <c r="CT160" i="14"/>
  <c r="CS160" i="14"/>
  <c r="CR160" i="14"/>
  <c r="CQ160" i="14"/>
  <c r="CP160" i="14"/>
  <c r="CO160" i="14"/>
  <c r="CN160" i="14"/>
  <c r="CM160" i="14"/>
  <c r="CL160" i="14"/>
  <c r="CK160" i="14"/>
  <c r="CJ160" i="14"/>
  <c r="CI160" i="14"/>
  <c r="CH160" i="14"/>
  <c r="CG160" i="14"/>
  <c r="CF160" i="14"/>
  <c r="CE160" i="14"/>
  <c r="CD160" i="14"/>
  <c r="CC160" i="14"/>
  <c r="CB160" i="14"/>
  <c r="CA160" i="14"/>
  <c r="BZ160" i="14"/>
  <c r="BY160" i="14"/>
  <c r="BX160" i="14"/>
  <c r="BW160" i="14"/>
  <c r="BV160" i="14"/>
  <c r="BU160" i="14"/>
  <c r="BT160" i="14"/>
  <c r="BS160" i="14"/>
  <c r="BR160" i="14"/>
  <c r="BQ160" i="14"/>
  <c r="BP160" i="14"/>
  <c r="BO160" i="14"/>
  <c r="BN160" i="14"/>
  <c r="BM160" i="14"/>
  <c r="BL160" i="14"/>
  <c r="BK160" i="14"/>
  <c r="BJ160" i="14"/>
  <c r="BI160" i="14"/>
  <c r="BH160" i="14"/>
  <c r="BG160" i="14"/>
  <c r="BF160" i="14"/>
  <c r="BE160" i="14"/>
  <c r="BD160" i="14"/>
  <c r="BC160" i="14"/>
  <c r="BB160" i="14"/>
  <c r="BA160" i="14"/>
  <c r="AZ160" i="14"/>
  <c r="AY160" i="14"/>
  <c r="AX160" i="14"/>
  <c r="AW160" i="14"/>
  <c r="AV160" i="14"/>
  <c r="AU160" i="14"/>
  <c r="AT160" i="14"/>
  <c r="AS160" i="14"/>
  <c r="AR160" i="14"/>
  <c r="AQ160" i="14"/>
  <c r="AP160" i="14"/>
  <c r="AO160" i="14"/>
  <c r="AN160" i="14"/>
  <c r="AM160" i="14"/>
  <c r="AL160" i="14"/>
  <c r="AK160" i="14"/>
  <c r="AJ160" i="14"/>
  <c r="AI160" i="14"/>
  <c r="AH160" i="14"/>
  <c r="AG160" i="14"/>
  <c r="AF160" i="14"/>
  <c r="AE160" i="14"/>
  <c r="AD160" i="14"/>
  <c r="AC160" i="14"/>
  <c r="AB160" i="14"/>
  <c r="AA160" i="14"/>
  <c r="Z160" i="14"/>
  <c r="Y160" i="14"/>
  <c r="X160" i="14"/>
  <c r="W160" i="14"/>
  <c r="V160" i="14"/>
  <c r="U160" i="14"/>
  <c r="T160" i="14"/>
  <c r="S160" i="14"/>
  <c r="R160" i="14"/>
  <c r="Q160" i="14"/>
  <c r="P160" i="14"/>
  <c r="O160" i="14"/>
  <c r="N160" i="14"/>
  <c r="M160" i="14"/>
  <c r="L160" i="14"/>
  <c r="K160" i="14"/>
  <c r="J160" i="14"/>
  <c r="I160" i="14"/>
  <c r="H160" i="14"/>
  <c r="G160" i="14"/>
  <c r="F160" i="14"/>
  <c r="E160" i="14"/>
  <c r="D160" i="14"/>
  <c r="C160" i="14"/>
  <c r="B160" i="14"/>
  <c r="CW159" i="14"/>
  <c r="CV159" i="14"/>
  <c r="CU159" i="14"/>
  <c r="CT159" i="14"/>
  <c r="CS159" i="14"/>
  <c r="CR159" i="14"/>
  <c r="CQ159" i="14"/>
  <c r="CP159" i="14"/>
  <c r="CO159" i="14"/>
  <c r="CN159" i="14"/>
  <c r="CM159" i="14"/>
  <c r="CL159" i="14"/>
  <c r="CK159" i="14"/>
  <c r="CJ159" i="14"/>
  <c r="CI159" i="14"/>
  <c r="CH159" i="14"/>
  <c r="CG159" i="14"/>
  <c r="CF159" i="14"/>
  <c r="CE159" i="14"/>
  <c r="CD159" i="14"/>
  <c r="CC159" i="14"/>
  <c r="CB159" i="14"/>
  <c r="CA159" i="14"/>
  <c r="BZ159" i="14"/>
  <c r="BY159" i="14"/>
  <c r="BX159" i="14"/>
  <c r="BW159" i="14"/>
  <c r="BV159" i="14"/>
  <c r="BU159" i="14"/>
  <c r="BT159" i="14"/>
  <c r="BS159" i="14"/>
  <c r="BR159" i="14"/>
  <c r="BQ159" i="14"/>
  <c r="BP159" i="14"/>
  <c r="BO159" i="14"/>
  <c r="BN159" i="14"/>
  <c r="BM159" i="14"/>
  <c r="BL159" i="14"/>
  <c r="BK159" i="14"/>
  <c r="BJ159" i="14"/>
  <c r="BI159" i="14"/>
  <c r="BH159" i="14"/>
  <c r="BG159" i="14"/>
  <c r="BF159" i="14"/>
  <c r="BE159" i="14"/>
  <c r="BD159" i="14"/>
  <c r="BC159" i="14"/>
  <c r="BB159" i="14"/>
  <c r="BA159" i="14"/>
  <c r="AZ159" i="14"/>
  <c r="AY159" i="14"/>
  <c r="AX159" i="14"/>
  <c r="AW159" i="14"/>
  <c r="AV159" i="14"/>
  <c r="AU159" i="14"/>
  <c r="AT159" i="14"/>
  <c r="AS159" i="14"/>
  <c r="AR159" i="14"/>
  <c r="AQ159" i="14"/>
  <c r="AP159" i="14"/>
  <c r="AO159" i="14"/>
  <c r="AN159" i="14"/>
  <c r="AM159" i="14"/>
  <c r="AL159" i="14"/>
  <c r="AK159" i="14"/>
  <c r="AJ159" i="14"/>
  <c r="AI159" i="14"/>
  <c r="AH159" i="14"/>
  <c r="AG159" i="14"/>
  <c r="AF159" i="14"/>
  <c r="AE159" i="14"/>
  <c r="AD159" i="14"/>
  <c r="AC159" i="14"/>
  <c r="AB159" i="14"/>
  <c r="AA159" i="14"/>
  <c r="Z159" i="14"/>
  <c r="Y159" i="14"/>
  <c r="X159" i="14"/>
  <c r="W159" i="14"/>
  <c r="V159" i="14"/>
  <c r="U159" i="14"/>
  <c r="T159" i="14"/>
  <c r="S159" i="14"/>
  <c r="R159" i="14"/>
  <c r="Q159" i="14"/>
  <c r="P159" i="14"/>
  <c r="O159" i="14"/>
  <c r="N159" i="14"/>
  <c r="M159" i="14"/>
  <c r="L159" i="14"/>
  <c r="K159" i="14"/>
  <c r="J159" i="14"/>
  <c r="I159" i="14"/>
  <c r="H159" i="14"/>
  <c r="G159" i="14"/>
  <c r="F159" i="14"/>
  <c r="E159" i="14"/>
  <c r="D159" i="14"/>
  <c r="C159" i="14"/>
  <c r="B159" i="14"/>
  <c r="CW158" i="14"/>
  <c r="CV158" i="14"/>
  <c r="CU158" i="14"/>
  <c r="CT158" i="14"/>
  <c r="CS158" i="14"/>
  <c r="CR158" i="14"/>
  <c r="CQ158" i="14"/>
  <c r="CP158" i="14"/>
  <c r="CO158" i="14"/>
  <c r="CN158" i="14"/>
  <c r="CM158" i="14"/>
  <c r="CL158" i="14"/>
  <c r="CK158" i="14"/>
  <c r="CJ158" i="14"/>
  <c r="CI158" i="14"/>
  <c r="CH158" i="14"/>
  <c r="CG158" i="14"/>
  <c r="CF158" i="14"/>
  <c r="CE158" i="14"/>
  <c r="CD158" i="14"/>
  <c r="CC158" i="14"/>
  <c r="CB158" i="14"/>
  <c r="CA158" i="14"/>
  <c r="BZ158" i="14"/>
  <c r="BY158" i="14"/>
  <c r="BX158" i="14"/>
  <c r="BW158" i="14"/>
  <c r="BV158" i="14"/>
  <c r="BU158" i="14"/>
  <c r="BT158" i="14"/>
  <c r="BS158" i="14"/>
  <c r="BR158" i="14"/>
  <c r="BQ158" i="14"/>
  <c r="BP158" i="14"/>
  <c r="BO158" i="14"/>
  <c r="BN158" i="14"/>
  <c r="BM158" i="14"/>
  <c r="BL158" i="14"/>
  <c r="BK158" i="14"/>
  <c r="BJ158" i="14"/>
  <c r="BI158" i="14"/>
  <c r="BH158" i="14"/>
  <c r="BG158" i="14"/>
  <c r="BF158" i="14"/>
  <c r="BE158" i="14"/>
  <c r="BD158" i="14"/>
  <c r="BC158" i="14"/>
  <c r="BB158" i="14"/>
  <c r="BA158" i="14"/>
  <c r="AZ158" i="14"/>
  <c r="AY158" i="14"/>
  <c r="AX158" i="14"/>
  <c r="AW158" i="14"/>
  <c r="AV158" i="14"/>
  <c r="AU158" i="14"/>
  <c r="AT158" i="14"/>
  <c r="AS158" i="14"/>
  <c r="AR158" i="14"/>
  <c r="AQ158" i="14"/>
  <c r="AP158" i="14"/>
  <c r="AO158" i="14"/>
  <c r="AN158" i="14"/>
  <c r="AM158" i="14"/>
  <c r="AL158" i="14"/>
  <c r="AK158" i="14"/>
  <c r="AJ158" i="14"/>
  <c r="AI158" i="14"/>
  <c r="AH158" i="14"/>
  <c r="AG158" i="14"/>
  <c r="AF158" i="14"/>
  <c r="AE158" i="14"/>
  <c r="AD158" i="14"/>
  <c r="AC158" i="14"/>
  <c r="AB158" i="14"/>
  <c r="AA158" i="14"/>
  <c r="Z158" i="14"/>
  <c r="Y158" i="14"/>
  <c r="X158" i="14"/>
  <c r="W158" i="14"/>
  <c r="V158" i="14"/>
  <c r="U158" i="14"/>
  <c r="T158" i="14"/>
  <c r="S158" i="14"/>
  <c r="R158" i="14"/>
  <c r="Q158" i="14"/>
  <c r="P158" i="14"/>
  <c r="O158" i="14"/>
  <c r="N158" i="14"/>
  <c r="M158" i="14"/>
  <c r="L158" i="14"/>
  <c r="K158" i="14"/>
  <c r="J158" i="14"/>
  <c r="I158" i="14"/>
  <c r="H158" i="14"/>
  <c r="G158" i="14"/>
  <c r="F158" i="14"/>
  <c r="E158" i="14"/>
  <c r="D158" i="14"/>
  <c r="C158" i="14"/>
  <c r="B158" i="14"/>
  <c r="CW157" i="14"/>
  <c r="CV157" i="14"/>
  <c r="CU157" i="14"/>
  <c r="CT157" i="14"/>
  <c r="CS157" i="14"/>
  <c r="CR157" i="14"/>
  <c r="CQ157" i="14"/>
  <c r="CP157" i="14"/>
  <c r="CO157" i="14"/>
  <c r="CN157" i="14"/>
  <c r="CM157" i="14"/>
  <c r="CL157" i="14"/>
  <c r="CK157" i="14"/>
  <c r="CJ157" i="14"/>
  <c r="CI157" i="14"/>
  <c r="CH157" i="14"/>
  <c r="CG157" i="14"/>
  <c r="CF157" i="14"/>
  <c r="CE157" i="14"/>
  <c r="CD157" i="14"/>
  <c r="CC157" i="14"/>
  <c r="CB157" i="14"/>
  <c r="CA157" i="14"/>
  <c r="BZ157" i="14"/>
  <c r="BY157" i="14"/>
  <c r="BX157" i="14"/>
  <c r="BW157" i="14"/>
  <c r="BV157" i="14"/>
  <c r="BU157" i="14"/>
  <c r="BT157" i="14"/>
  <c r="BS157" i="14"/>
  <c r="BR157" i="14"/>
  <c r="BQ157" i="14"/>
  <c r="BP157" i="14"/>
  <c r="BO157" i="14"/>
  <c r="BN157" i="14"/>
  <c r="BM157" i="14"/>
  <c r="BL157" i="14"/>
  <c r="BK157" i="14"/>
  <c r="BJ157" i="14"/>
  <c r="BI157" i="14"/>
  <c r="BH157" i="14"/>
  <c r="BG157" i="14"/>
  <c r="BF157" i="14"/>
  <c r="BE157" i="14"/>
  <c r="BD157" i="14"/>
  <c r="BC157" i="14"/>
  <c r="BB157" i="14"/>
  <c r="BA157" i="14"/>
  <c r="AZ157" i="14"/>
  <c r="AY157" i="14"/>
  <c r="AX157" i="14"/>
  <c r="AW157" i="14"/>
  <c r="AV157" i="14"/>
  <c r="AU157" i="14"/>
  <c r="AT157" i="14"/>
  <c r="AS157" i="14"/>
  <c r="AR157" i="14"/>
  <c r="AQ157" i="14"/>
  <c r="AP157" i="14"/>
  <c r="AO157" i="14"/>
  <c r="AN157" i="14"/>
  <c r="AM157" i="14"/>
  <c r="AL157" i="14"/>
  <c r="AK157" i="14"/>
  <c r="AJ157" i="14"/>
  <c r="AI157" i="14"/>
  <c r="AH157" i="14"/>
  <c r="AG157" i="14"/>
  <c r="AF157" i="14"/>
  <c r="AE157" i="14"/>
  <c r="AD157" i="14"/>
  <c r="AC157" i="14"/>
  <c r="AB157" i="14"/>
  <c r="AA157" i="14"/>
  <c r="Z157" i="14"/>
  <c r="Y157" i="14"/>
  <c r="X157" i="14"/>
  <c r="W157" i="14"/>
  <c r="V157" i="14"/>
  <c r="U157" i="14"/>
  <c r="T157" i="14"/>
  <c r="S157" i="14"/>
  <c r="R157" i="14"/>
  <c r="Q157" i="14"/>
  <c r="P157" i="14"/>
  <c r="O157" i="14"/>
  <c r="N157" i="14"/>
  <c r="M157" i="14"/>
  <c r="L157" i="14"/>
  <c r="K157" i="14"/>
  <c r="J157" i="14"/>
  <c r="I157" i="14"/>
  <c r="H157" i="14"/>
  <c r="G157" i="14"/>
  <c r="F157" i="14"/>
  <c r="E157" i="14"/>
  <c r="D157" i="14"/>
  <c r="C157" i="14"/>
  <c r="B157" i="14"/>
  <c r="CW156" i="14"/>
  <c r="CV156" i="14"/>
  <c r="CU156" i="14"/>
  <c r="CT156" i="14"/>
  <c r="CS156" i="14"/>
  <c r="CR156" i="14"/>
  <c r="CQ156" i="14"/>
  <c r="CP156" i="14"/>
  <c r="CO156" i="14"/>
  <c r="CN156" i="14"/>
  <c r="CM156" i="14"/>
  <c r="CL156" i="14"/>
  <c r="CK156" i="14"/>
  <c r="CJ156" i="14"/>
  <c r="CI156" i="14"/>
  <c r="CH156" i="14"/>
  <c r="CG156" i="14"/>
  <c r="CF156" i="14"/>
  <c r="CE156" i="14"/>
  <c r="CD156" i="14"/>
  <c r="CC156" i="14"/>
  <c r="CB156" i="14"/>
  <c r="CA156" i="14"/>
  <c r="BZ156" i="14"/>
  <c r="BY156" i="14"/>
  <c r="BX156" i="14"/>
  <c r="BW156" i="14"/>
  <c r="BV156" i="14"/>
  <c r="BU156" i="14"/>
  <c r="BT156" i="14"/>
  <c r="BS156" i="14"/>
  <c r="BR156" i="14"/>
  <c r="BQ156" i="14"/>
  <c r="BP156" i="14"/>
  <c r="BO156" i="14"/>
  <c r="BN156" i="14"/>
  <c r="BM156" i="14"/>
  <c r="BL156" i="14"/>
  <c r="BK156" i="14"/>
  <c r="BJ156" i="14"/>
  <c r="BI156" i="14"/>
  <c r="BH156" i="14"/>
  <c r="BG156" i="14"/>
  <c r="BF156" i="14"/>
  <c r="BE156" i="14"/>
  <c r="BD156" i="14"/>
  <c r="BC156" i="14"/>
  <c r="BB156" i="14"/>
  <c r="BA156" i="14"/>
  <c r="AZ156" i="14"/>
  <c r="AY156" i="14"/>
  <c r="AX156" i="14"/>
  <c r="AW156" i="14"/>
  <c r="AV156" i="14"/>
  <c r="AU156" i="14"/>
  <c r="AT156" i="14"/>
  <c r="AS156" i="14"/>
  <c r="AR156" i="14"/>
  <c r="AQ156" i="14"/>
  <c r="AP156" i="14"/>
  <c r="AO156" i="14"/>
  <c r="AN156" i="14"/>
  <c r="AM156" i="14"/>
  <c r="AL156" i="14"/>
  <c r="AK156" i="14"/>
  <c r="AJ156" i="14"/>
  <c r="AI156" i="14"/>
  <c r="AH156" i="14"/>
  <c r="AG156" i="14"/>
  <c r="AF156" i="14"/>
  <c r="AE156" i="14"/>
  <c r="AD156" i="14"/>
  <c r="AC156" i="14"/>
  <c r="AB156" i="14"/>
  <c r="AA156" i="14"/>
  <c r="Z156" i="14"/>
  <c r="Y156" i="14"/>
  <c r="X156" i="14"/>
  <c r="W156" i="14"/>
  <c r="V156" i="14"/>
  <c r="U156" i="14"/>
  <c r="T156" i="14"/>
  <c r="S156" i="14"/>
  <c r="R156" i="14"/>
  <c r="Q156" i="14"/>
  <c r="P156" i="14"/>
  <c r="O156" i="14"/>
  <c r="N156" i="14"/>
  <c r="M156" i="14"/>
  <c r="L156" i="14"/>
  <c r="K156" i="14"/>
  <c r="J156" i="14"/>
  <c r="I156" i="14"/>
  <c r="H156" i="14"/>
  <c r="G156" i="14"/>
  <c r="F156" i="14"/>
  <c r="E156" i="14"/>
  <c r="D156" i="14"/>
  <c r="C156" i="14"/>
  <c r="B156" i="14"/>
  <c r="CW155" i="14"/>
  <c r="CV155" i="14"/>
  <c r="CU155" i="14"/>
  <c r="CT155" i="14"/>
  <c r="CS155" i="14"/>
  <c r="CR155" i="14"/>
  <c r="CQ155" i="14"/>
  <c r="CP155" i="14"/>
  <c r="CO155" i="14"/>
  <c r="CN155" i="14"/>
  <c r="CM155" i="14"/>
  <c r="CL155" i="14"/>
  <c r="CK155" i="14"/>
  <c r="CJ155" i="14"/>
  <c r="CI155" i="14"/>
  <c r="CH155" i="14"/>
  <c r="CG155" i="14"/>
  <c r="CF155" i="14"/>
  <c r="CE155" i="14"/>
  <c r="CD155" i="14"/>
  <c r="CC155" i="14"/>
  <c r="CB155" i="14"/>
  <c r="CA155" i="14"/>
  <c r="BZ155" i="14"/>
  <c r="BY155" i="14"/>
  <c r="BX155" i="14"/>
  <c r="BW155" i="14"/>
  <c r="BV155" i="14"/>
  <c r="BU155" i="14"/>
  <c r="BT155" i="14"/>
  <c r="BS155" i="14"/>
  <c r="BR155" i="14"/>
  <c r="BQ155" i="14"/>
  <c r="BP155" i="14"/>
  <c r="BO155" i="14"/>
  <c r="BN155" i="14"/>
  <c r="BM155" i="14"/>
  <c r="BL155" i="14"/>
  <c r="BK155" i="14"/>
  <c r="BJ155" i="14"/>
  <c r="BI155" i="14"/>
  <c r="BH155" i="14"/>
  <c r="BG155" i="14"/>
  <c r="BF155" i="14"/>
  <c r="BE155" i="14"/>
  <c r="BD155" i="14"/>
  <c r="BC155" i="14"/>
  <c r="BB155" i="14"/>
  <c r="BA155" i="14"/>
  <c r="AZ155" i="14"/>
  <c r="AY155" i="14"/>
  <c r="AX155" i="14"/>
  <c r="AW155" i="14"/>
  <c r="AV155" i="14"/>
  <c r="AU155" i="14"/>
  <c r="AT155" i="14"/>
  <c r="AS155" i="14"/>
  <c r="AR155" i="14"/>
  <c r="AQ155" i="14"/>
  <c r="AP155" i="14"/>
  <c r="AO155" i="14"/>
  <c r="AN155" i="14"/>
  <c r="AM155" i="14"/>
  <c r="AL155" i="14"/>
  <c r="AK155" i="14"/>
  <c r="AJ155" i="14"/>
  <c r="AI155" i="14"/>
  <c r="AH155" i="14"/>
  <c r="AG155" i="14"/>
  <c r="AF155" i="14"/>
  <c r="AE155" i="14"/>
  <c r="AD155" i="14"/>
  <c r="AC155" i="14"/>
  <c r="AB155" i="14"/>
  <c r="AA155" i="14"/>
  <c r="Z155" i="14"/>
  <c r="Y155" i="14"/>
  <c r="X155" i="14"/>
  <c r="W155" i="14"/>
  <c r="V155" i="14"/>
  <c r="U155" i="14"/>
  <c r="T155" i="14"/>
  <c r="S155" i="14"/>
  <c r="R155" i="14"/>
  <c r="Q155" i="14"/>
  <c r="P155" i="14"/>
  <c r="O155" i="14"/>
  <c r="N155" i="14"/>
  <c r="M155" i="14"/>
  <c r="L155" i="14"/>
  <c r="K155" i="14"/>
  <c r="J155" i="14"/>
  <c r="I155" i="14"/>
  <c r="H155" i="14"/>
  <c r="G155" i="14"/>
  <c r="F155" i="14"/>
  <c r="E155" i="14"/>
  <c r="D155" i="14"/>
  <c r="C155" i="14"/>
  <c r="B155" i="14"/>
  <c r="CW154" i="14"/>
  <c r="CV154" i="14"/>
  <c r="CU154" i="14"/>
  <c r="CT154" i="14"/>
  <c r="CS154" i="14"/>
  <c r="CR154" i="14"/>
  <c r="CQ154" i="14"/>
  <c r="CP154" i="14"/>
  <c r="CO154" i="14"/>
  <c r="CN154" i="14"/>
  <c r="CM154" i="14"/>
  <c r="CL154" i="14"/>
  <c r="CK154" i="14"/>
  <c r="CJ154" i="14"/>
  <c r="CI154" i="14"/>
  <c r="CH154" i="14"/>
  <c r="CG154" i="14"/>
  <c r="CF154" i="14"/>
  <c r="CE154" i="14"/>
  <c r="CD154" i="14"/>
  <c r="CC154" i="14"/>
  <c r="CB154" i="14"/>
  <c r="CA154" i="14"/>
  <c r="BZ154" i="14"/>
  <c r="BY154" i="14"/>
  <c r="BX154" i="14"/>
  <c r="BW154" i="14"/>
  <c r="BV154" i="14"/>
  <c r="BU154" i="14"/>
  <c r="BT154" i="14"/>
  <c r="BS154" i="14"/>
  <c r="BR154" i="14"/>
  <c r="BQ154" i="14"/>
  <c r="BP154" i="14"/>
  <c r="BO154" i="14"/>
  <c r="BN154" i="14"/>
  <c r="BM154" i="14"/>
  <c r="BL154" i="14"/>
  <c r="BK154" i="14"/>
  <c r="BJ154" i="14"/>
  <c r="BI154" i="14"/>
  <c r="BH154" i="14"/>
  <c r="BG154" i="14"/>
  <c r="BF154" i="14"/>
  <c r="BE154" i="14"/>
  <c r="BD154" i="14"/>
  <c r="BC154" i="14"/>
  <c r="BB154" i="14"/>
  <c r="BA154" i="14"/>
  <c r="AZ154" i="14"/>
  <c r="AY154" i="14"/>
  <c r="AX154" i="14"/>
  <c r="AW154" i="14"/>
  <c r="AV154" i="14"/>
  <c r="AU154" i="14"/>
  <c r="AT154" i="14"/>
  <c r="AS154" i="14"/>
  <c r="AR154" i="14"/>
  <c r="AQ154" i="14"/>
  <c r="AP154" i="14"/>
  <c r="AO154" i="14"/>
  <c r="AN154" i="14"/>
  <c r="AM154" i="14"/>
  <c r="AL154" i="14"/>
  <c r="AK154" i="14"/>
  <c r="AJ154" i="14"/>
  <c r="AI154" i="14"/>
  <c r="AH154" i="14"/>
  <c r="AG154" i="14"/>
  <c r="AF154" i="14"/>
  <c r="AE154" i="14"/>
  <c r="AD154" i="14"/>
  <c r="AC154" i="14"/>
  <c r="AB154" i="14"/>
  <c r="AA154" i="14"/>
  <c r="Z154" i="14"/>
  <c r="Y154" i="14"/>
  <c r="X154" i="14"/>
  <c r="W154" i="14"/>
  <c r="V154" i="14"/>
  <c r="U154" i="14"/>
  <c r="T154" i="14"/>
  <c r="S154" i="14"/>
  <c r="R154" i="14"/>
  <c r="Q154" i="14"/>
  <c r="P154" i="14"/>
  <c r="O154" i="14"/>
  <c r="N154" i="14"/>
  <c r="M154" i="14"/>
  <c r="L154" i="14"/>
  <c r="K154" i="14"/>
  <c r="J154" i="14"/>
  <c r="I154" i="14"/>
  <c r="H154" i="14"/>
  <c r="G154" i="14"/>
  <c r="F154" i="14"/>
  <c r="E154" i="14"/>
  <c r="D154" i="14"/>
  <c r="C154" i="14"/>
  <c r="B154" i="14"/>
  <c r="CW153" i="14"/>
  <c r="CV153" i="14"/>
  <c r="CU153" i="14"/>
  <c r="CT153" i="14"/>
  <c r="CS153" i="14"/>
  <c r="CR153" i="14"/>
  <c r="CQ153" i="14"/>
  <c r="CP153" i="14"/>
  <c r="CO153" i="14"/>
  <c r="CN153" i="14"/>
  <c r="CM153" i="14"/>
  <c r="CL153" i="14"/>
  <c r="CK153" i="14"/>
  <c r="CJ153" i="14"/>
  <c r="CI153" i="14"/>
  <c r="CH153" i="14"/>
  <c r="CG153" i="14"/>
  <c r="CF153" i="14"/>
  <c r="CE153" i="14"/>
  <c r="CD153" i="14"/>
  <c r="CC153" i="14"/>
  <c r="CB153" i="14"/>
  <c r="CA153" i="14"/>
  <c r="BZ153" i="14"/>
  <c r="BY153" i="14"/>
  <c r="BX153" i="14"/>
  <c r="BW153" i="14"/>
  <c r="BV153" i="14"/>
  <c r="BU153" i="14"/>
  <c r="BT153" i="14"/>
  <c r="BS153" i="14"/>
  <c r="BR153" i="14"/>
  <c r="BQ153" i="14"/>
  <c r="BP153" i="14"/>
  <c r="BO153" i="14"/>
  <c r="BN153" i="14"/>
  <c r="BM153" i="14"/>
  <c r="BL153" i="14"/>
  <c r="BK153" i="14"/>
  <c r="BJ153" i="14"/>
  <c r="BI153" i="14"/>
  <c r="BH153" i="14"/>
  <c r="BG153" i="14"/>
  <c r="BF153" i="14"/>
  <c r="BE153" i="14"/>
  <c r="BD153" i="14"/>
  <c r="BC153" i="14"/>
  <c r="BB153" i="14"/>
  <c r="BA153" i="14"/>
  <c r="AZ153" i="14"/>
  <c r="AY153" i="14"/>
  <c r="AX153" i="14"/>
  <c r="AW153" i="14"/>
  <c r="AV153" i="14"/>
  <c r="AU153" i="14"/>
  <c r="AT153" i="14"/>
  <c r="AS153" i="14"/>
  <c r="AR153" i="14"/>
  <c r="AQ153" i="14"/>
  <c r="AP153" i="14"/>
  <c r="AO153" i="14"/>
  <c r="AN153" i="14"/>
  <c r="AM153" i="14"/>
  <c r="AL153" i="14"/>
  <c r="AK153" i="14"/>
  <c r="AJ153" i="14"/>
  <c r="AI153" i="14"/>
  <c r="AH153" i="14"/>
  <c r="AG153" i="14"/>
  <c r="AF153" i="14"/>
  <c r="AE153" i="14"/>
  <c r="AD153" i="14"/>
  <c r="AC153" i="14"/>
  <c r="AB153" i="14"/>
  <c r="AA153" i="14"/>
  <c r="Z153" i="14"/>
  <c r="Y153" i="14"/>
  <c r="X153" i="14"/>
  <c r="W153" i="14"/>
  <c r="V153" i="14"/>
  <c r="U153" i="14"/>
  <c r="T153" i="14"/>
  <c r="S153" i="14"/>
  <c r="R153" i="14"/>
  <c r="Q153" i="14"/>
  <c r="P153" i="14"/>
  <c r="O153" i="14"/>
  <c r="N153" i="14"/>
  <c r="M153" i="14"/>
  <c r="L153" i="14"/>
  <c r="K153" i="14"/>
  <c r="J153" i="14"/>
  <c r="I153" i="14"/>
  <c r="H153" i="14"/>
  <c r="G153" i="14"/>
  <c r="F153" i="14"/>
  <c r="E153" i="14"/>
  <c r="D153" i="14"/>
  <c r="C153" i="14"/>
  <c r="B153" i="14"/>
  <c r="CW152" i="14"/>
  <c r="CV152" i="14"/>
  <c r="CU152" i="14"/>
  <c r="CT152" i="14"/>
  <c r="CS152" i="14"/>
  <c r="CR152" i="14"/>
  <c r="CQ152" i="14"/>
  <c r="CP152" i="14"/>
  <c r="CO152" i="14"/>
  <c r="CN152" i="14"/>
  <c r="CM152" i="14"/>
  <c r="CL152" i="14"/>
  <c r="CK152" i="14"/>
  <c r="CJ152" i="14"/>
  <c r="CI152" i="14"/>
  <c r="CH152" i="14"/>
  <c r="CG152" i="14"/>
  <c r="CF152" i="14"/>
  <c r="CE152" i="14"/>
  <c r="CD152" i="14"/>
  <c r="CC152" i="14"/>
  <c r="CB152" i="14"/>
  <c r="CA152" i="14"/>
  <c r="BZ152" i="14"/>
  <c r="BY152" i="14"/>
  <c r="BX152" i="14"/>
  <c r="BW152" i="14"/>
  <c r="BV152" i="14"/>
  <c r="BU152" i="14"/>
  <c r="BT152" i="14"/>
  <c r="BS152" i="14"/>
  <c r="BR152" i="14"/>
  <c r="BQ152" i="14"/>
  <c r="BP152" i="14"/>
  <c r="BO152" i="14"/>
  <c r="BN152" i="14"/>
  <c r="BM152" i="14"/>
  <c r="BL152" i="14"/>
  <c r="BK152" i="14"/>
  <c r="BJ152" i="14"/>
  <c r="BI152" i="14"/>
  <c r="BH152" i="14"/>
  <c r="BG152" i="14"/>
  <c r="BF152" i="14"/>
  <c r="BE152" i="14"/>
  <c r="BD152" i="14"/>
  <c r="BC152" i="14"/>
  <c r="BB152" i="14"/>
  <c r="BA152" i="14"/>
  <c r="AZ152" i="14"/>
  <c r="AY152" i="14"/>
  <c r="AX152" i="14"/>
  <c r="AW152" i="14"/>
  <c r="AV152" i="14"/>
  <c r="AU152" i="14"/>
  <c r="AT152" i="14"/>
  <c r="AS152" i="14"/>
  <c r="AR152" i="14"/>
  <c r="AQ152" i="14"/>
  <c r="AP152" i="14"/>
  <c r="AO152" i="14"/>
  <c r="AN152" i="14"/>
  <c r="AM152" i="14"/>
  <c r="AL152" i="14"/>
  <c r="AK152" i="14"/>
  <c r="AJ152" i="14"/>
  <c r="AI152" i="14"/>
  <c r="AH152" i="14"/>
  <c r="AG152" i="14"/>
  <c r="AF152" i="14"/>
  <c r="AE152" i="14"/>
  <c r="AD152" i="14"/>
  <c r="AC152" i="14"/>
  <c r="AB152" i="14"/>
  <c r="AA152" i="14"/>
  <c r="Z152" i="14"/>
  <c r="Y152" i="14"/>
  <c r="X152" i="14"/>
  <c r="W152" i="14"/>
  <c r="V152" i="14"/>
  <c r="U152" i="14"/>
  <c r="T152" i="14"/>
  <c r="S152" i="14"/>
  <c r="R152" i="14"/>
  <c r="Q152" i="14"/>
  <c r="P152" i="14"/>
  <c r="O152" i="14"/>
  <c r="N152" i="14"/>
  <c r="M152" i="14"/>
  <c r="L152" i="14"/>
  <c r="K152" i="14"/>
  <c r="J152" i="14"/>
  <c r="I152" i="14"/>
  <c r="H152" i="14"/>
  <c r="G152" i="14"/>
  <c r="F152" i="14"/>
  <c r="E152" i="14"/>
  <c r="D152" i="14"/>
  <c r="C152" i="14"/>
  <c r="B152" i="14"/>
  <c r="CW151" i="14"/>
  <c r="CV151" i="14"/>
  <c r="CU151" i="14"/>
  <c r="CT151" i="14"/>
  <c r="CS151" i="14"/>
  <c r="CR151" i="14"/>
  <c r="CQ151" i="14"/>
  <c r="CP151" i="14"/>
  <c r="CO151" i="14"/>
  <c r="CN151" i="14"/>
  <c r="CM151" i="14"/>
  <c r="CL151" i="14"/>
  <c r="CK151" i="14"/>
  <c r="CJ151" i="14"/>
  <c r="CI151" i="14"/>
  <c r="CH151" i="14"/>
  <c r="CG151" i="14"/>
  <c r="CF151" i="14"/>
  <c r="CE151" i="14"/>
  <c r="CD151" i="14"/>
  <c r="CC151" i="14"/>
  <c r="CB151" i="14"/>
  <c r="CA151" i="14"/>
  <c r="BZ151" i="14"/>
  <c r="BY151" i="14"/>
  <c r="BX151" i="14"/>
  <c r="BW151" i="14"/>
  <c r="BV151" i="14"/>
  <c r="BU151" i="14"/>
  <c r="BT151" i="14"/>
  <c r="BS151" i="14"/>
  <c r="BR151" i="14"/>
  <c r="BQ151" i="14"/>
  <c r="BP151" i="14"/>
  <c r="BO151" i="14"/>
  <c r="BN151" i="14"/>
  <c r="BM151" i="14"/>
  <c r="BL151" i="14"/>
  <c r="BK151" i="14"/>
  <c r="BJ151" i="14"/>
  <c r="BI151" i="14"/>
  <c r="BH151" i="14"/>
  <c r="BG151" i="14"/>
  <c r="BF151" i="14"/>
  <c r="BE151" i="14"/>
  <c r="BD151" i="14"/>
  <c r="BC151" i="14"/>
  <c r="BB151" i="14"/>
  <c r="BA151" i="14"/>
  <c r="AZ151" i="14"/>
  <c r="AY151" i="14"/>
  <c r="AX151" i="14"/>
  <c r="AW151" i="14"/>
  <c r="AV151" i="14"/>
  <c r="AU151" i="14"/>
  <c r="AT151" i="14"/>
  <c r="AS151" i="14"/>
  <c r="AR151" i="14"/>
  <c r="AQ151" i="14"/>
  <c r="AP151" i="14"/>
  <c r="AO151" i="14"/>
  <c r="AN151" i="14"/>
  <c r="AM151" i="14"/>
  <c r="AL151" i="14"/>
  <c r="AK151" i="14"/>
  <c r="AJ151" i="14"/>
  <c r="AI151" i="14"/>
  <c r="AH151" i="14"/>
  <c r="AG151" i="14"/>
  <c r="AF151" i="14"/>
  <c r="AE151" i="14"/>
  <c r="AD151" i="14"/>
  <c r="AC151" i="14"/>
  <c r="AB151" i="14"/>
  <c r="AA151" i="14"/>
  <c r="Z151" i="14"/>
  <c r="Y151" i="14"/>
  <c r="X151" i="14"/>
  <c r="W151" i="14"/>
  <c r="V151" i="14"/>
  <c r="U151" i="14"/>
  <c r="T151" i="14"/>
  <c r="S151" i="14"/>
  <c r="R151" i="14"/>
  <c r="Q151" i="14"/>
  <c r="P151" i="14"/>
  <c r="O151" i="14"/>
  <c r="N151" i="14"/>
  <c r="M151" i="14"/>
  <c r="L151" i="14"/>
  <c r="K151" i="14"/>
  <c r="J151" i="14"/>
  <c r="I151" i="14"/>
  <c r="H151" i="14"/>
  <c r="G151" i="14"/>
  <c r="F151" i="14"/>
  <c r="E151" i="14"/>
  <c r="D151" i="14"/>
  <c r="C151" i="14"/>
  <c r="B151" i="14"/>
  <c r="CW150" i="14"/>
  <c r="CV150" i="14"/>
  <c r="CU150" i="14"/>
  <c r="CT150" i="14"/>
  <c r="CS150" i="14"/>
  <c r="CR150" i="14"/>
  <c r="CQ150" i="14"/>
  <c r="CP150" i="14"/>
  <c r="CO150" i="14"/>
  <c r="CN150" i="14"/>
  <c r="CM150" i="14"/>
  <c r="CL150" i="14"/>
  <c r="CK150" i="14"/>
  <c r="CJ150" i="14"/>
  <c r="CI150" i="14"/>
  <c r="CH150" i="14"/>
  <c r="CG150" i="14"/>
  <c r="CF150" i="14"/>
  <c r="CE150" i="14"/>
  <c r="CD150" i="14"/>
  <c r="CC150" i="14"/>
  <c r="CB150" i="14"/>
  <c r="CA150" i="14"/>
  <c r="BZ150" i="14"/>
  <c r="BY150" i="14"/>
  <c r="BX150" i="14"/>
  <c r="BW150" i="14"/>
  <c r="BV150" i="14"/>
  <c r="BU150" i="14"/>
  <c r="BT150" i="14"/>
  <c r="BS150" i="14"/>
  <c r="BR150" i="14"/>
  <c r="BQ150" i="14"/>
  <c r="BP150" i="14"/>
  <c r="BO150" i="14"/>
  <c r="BN150" i="14"/>
  <c r="BM150" i="14"/>
  <c r="BL150" i="14"/>
  <c r="BK150" i="14"/>
  <c r="BJ150" i="14"/>
  <c r="BI150" i="14"/>
  <c r="BH150" i="14"/>
  <c r="BG150" i="14"/>
  <c r="BF150" i="14"/>
  <c r="BE150" i="14"/>
  <c r="BD150" i="14"/>
  <c r="BC150" i="14"/>
  <c r="BB150" i="14"/>
  <c r="BA150" i="14"/>
  <c r="AZ150" i="14"/>
  <c r="AY150" i="14"/>
  <c r="AX150" i="14"/>
  <c r="AW150" i="14"/>
  <c r="AV150" i="14"/>
  <c r="AU150" i="14"/>
  <c r="AT150" i="14"/>
  <c r="AS150" i="14"/>
  <c r="AR150" i="14"/>
  <c r="AQ150" i="14"/>
  <c r="AP150" i="14"/>
  <c r="AO150" i="14"/>
  <c r="AN150" i="14"/>
  <c r="AM150" i="14"/>
  <c r="AL150" i="14"/>
  <c r="AK150" i="14"/>
  <c r="AJ150" i="14"/>
  <c r="AI150" i="14"/>
  <c r="AH150" i="14"/>
  <c r="AG150" i="14"/>
  <c r="AF150" i="14"/>
  <c r="AE150" i="14"/>
  <c r="AD150" i="14"/>
  <c r="AC150" i="14"/>
  <c r="AB150" i="14"/>
  <c r="AA150" i="14"/>
  <c r="Z150" i="14"/>
  <c r="Y150" i="14"/>
  <c r="X150" i="14"/>
  <c r="W150" i="14"/>
  <c r="V150" i="14"/>
  <c r="U150" i="14"/>
  <c r="T150" i="14"/>
  <c r="S150" i="14"/>
  <c r="R150" i="14"/>
  <c r="Q150" i="14"/>
  <c r="P150" i="14"/>
  <c r="O150" i="14"/>
  <c r="N150" i="14"/>
  <c r="M150" i="14"/>
  <c r="L150" i="14"/>
  <c r="K150" i="14"/>
  <c r="J150" i="14"/>
  <c r="I150" i="14"/>
  <c r="H150" i="14"/>
  <c r="G150" i="14"/>
  <c r="F150" i="14"/>
  <c r="E150" i="14"/>
  <c r="D150" i="14"/>
  <c r="C150" i="14"/>
  <c r="B150" i="14"/>
  <c r="CW149" i="14"/>
  <c r="CV149" i="14"/>
  <c r="CU149" i="14"/>
  <c r="CT149" i="14"/>
  <c r="CS149" i="14"/>
  <c r="CR149" i="14"/>
  <c r="CQ149" i="14"/>
  <c r="CP149" i="14"/>
  <c r="CO149" i="14"/>
  <c r="CN149" i="14"/>
  <c r="CM149" i="14"/>
  <c r="CL149" i="14"/>
  <c r="CK149" i="14"/>
  <c r="CJ149" i="14"/>
  <c r="CI149" i="14"/>
  <c r="CH149" i="14"/>
  <c r="CG149" i="14"/>
  <c r="CF149" i="14"/>
  <c r="CE149" i="14"/>
  <c r="CD149" i="14"/>
  <c r="CC149" i="14"/>
  <c r="CB149" i="14"/>
  <c r="CA149" i="14"/>
  <c r="BZ149" i="14"/>
  <c r="BY149" i="14"/>
  <c r="BX149" i="14"/>
  <c r="BW149" i="14"/>
  <c r="BV149" i="14"/>
  <c r="BU149" i="14"/>
  <c r="BT149" i="14"/>
  <c r="BS149" i="14"/>
  <c r="BR149" i="14"/>
  <c r="BQ149" i="14"/>
  <c r="BP149" i="14"/>
  <c r="BO149" i="14"/>
  <c r="BN149" i="14"/>
  <c r="BM149" i="14"/>
  <c r="BL149" i="14"/>
  <c r="BK149" i="14"/>
  <c r="BJ149" i="14"/>
  <c r="BI149" i="14"/>
  <c r="BH149" i="14"/>
  <c r="BG149" i="14"/>
  <c r="BF149" i="14"/>
  <c r="BE149" i="14"/>
  <c r="BD149" i="14"/>
  <c r="BC149" i="14"/>
  <c r="BB149" i="14"/>
  <c r="BA149" i="14"/>
  <c r="AZ149" i="14"/>
  <c r="AY149" i="14"/>
  <c r="AX149" i="14"/>
  <c r="AW149" i="14"/>
  <c r="AV149" i="14"/>
  <c r="AU149" i="14"/>
  <c r="AT149" i="14"/>
  <c r="AS149" i="14"/>
  <c r="AR149" i="14"/>
  <c r="AQ149" i="14"/>
  <c r="AP149" i="14"/>
  <c r="AO149" i="14"/>
  <c r="AN149" i="14"/>
  <c r="AM149" i="14"/>
  <c r="AL149" i="14"/>
  <c r="AK149" i="14"/>
  <c r="AJ149" i="14"/>
  <c r="AI149" i="14"/>
  <c r="AH149" i="14"/>
  <c r="AG149" i="14"/>
  <c r="AF149" i="14"/>
  <c r="AE149" i="14"/>
  <c r="AD149" i="14"/>
  <c r="AC149" i="14"/>
  <c r="AB149" i="14"/>
  <c r="AA149" i="14"/>
  <c r="Z149" i="14"/>
  <c r="Y149" i="14"/>
  <c r="X149" i="14"/>
  <c r="W149" i="14"/>
  <c r="V149" i="14"/>
  <c r="U149" i="14"/>
  <c r="T149" i="14"/>
  <c r="S149" i="14"/>
  <c r="R149" i="14"/>
  <c r="Q149" i="14"/>
  <c r="P149" i="14"/>
  <c r="O149" i="14"/>
  <c r="N149" i="14"/>
  <c r="M149" i="14"/>
  <c r="L149" i="14"/>
  <c r="K149" i="14"/>
  <c r="J149" i="14"/>
  <c r="I149" i="14"/>
  <c r="H149" i="14"/>
  <c r="G149" i="14"/>
  <c r="F149" i="14"/>
  <c r="E149" i="14"/>
  <c r="D149" i="14"/>
  <c r="C149" i="14"/>
  <c r="B149" i="14"/>
  <c r="CW148" i="14"/>
  <c r="CV148" i="14"/>
  <c r="CU148" i="14"/>
  <c r="CT148" i="14"/>
  <c r="CS148" i="14"/>
  <c r="CR148" i="14"/>
  <c r="CQ148" i="14"/>
  <c r="CP148" i="14"/>
  <c r="CO148" i="14"/>
  <c r="CN148" i="14"/>
  <c r="CM148" i="14"/>
  <c r="CL148" i="14"/>
  <c r="CK148" i="14"/>
  <c r="CJ148" i="14"/>
  <c r="CI148" i="14"/>
  <c r="CH148" i="14"/>
  <c r="CG148" i="14"/>
  <c r="CF148" i="14"/>
  <c r="CE148" i="14"/>
  <c r="CD148" i="14"/>
  <c r="CC148" i="14"/>
  <c r="CB148" i="14"/>
  <c r="CA148" i="14"/>
  <c r="BZ148" i="14"/>
  <c r="BY148" i="14"/>
  <c r="BX148" i="14"/>
  <c r="BW148" i="14"/>
  <c r="BV148" i="14"/>
  <c r="BU148" i="14"/>
  <c r="BT148" i="14"/>
  <c r="BS148" i="14"/>
  <c r="BR148" i="14"/>
  <c r="BQ148" i="14"/>
  <c r="BP148" i="14"/>
  <c r="BO148" i="14"/>
  <c r="BN148" i="14"/>
  <c r="BM148" i="14"/>
  <c r="BL148" i="14"/>
  <c r="BK148" i="14"/>
  <c r="BJ148" i="14"/>
  <c r="BI148" i="14"/>
  <c r="BH148" i="14"/>
  <c r="BG148" i="14"/>
  <c r="BF148" i="14"/>
  <c r="BE148" i="14"/>
  <c r="BD148" i="14"/>
  <c r="BC148" i="14"/>
  <c r="BB148" i="14"/>
  <c r="BA148" i="14"/>
  <c r="AZ148" i="14"/>
  <c r="AY148" i="14"/>
  <c r="AX148" i="14"/>
  <c r="AW148" i="14"/>
  <c r="AV148" i="14"/>
  <c r="AU148" i="14"/>
  <c r="AT148" i="14"/>
  <c r="AS148" i="14"/>
  <c r="AR148" i="14"/>
  <c r="AQ148" i="14"/>
  <c r="AP148" i="14"/>
  <c r="AO148" i="14"/>
  <c r="AN148" i="14"/>
  <c r="AM148" i="14"/>
  <c r="AL148" i="14"/>
  <c r="AK148" i="14"/>
  <c r="AJ148" i="14"/>
  <c r="AI148" i="14"/>
  <c r="AH148" i="14"/>
  <c r="AG148" i="14"/>
  <c r="AF148" i="14"/>
  <c r="AE148" i="14"/>
  <c r="AD148" i="14"/>
  <c r="AC148" i="14"/>
  <c r="AB148" i="14"/>
  <c r="AA148" i="14"/>
  <c r="Z148" i="14"/>
  <c r="Y148" i="14"/>
  <c r="X148" i="14"/>
  <c r="W148" i="14"/>
  <c r="V148" i="14"/>
  <c r="U148" i="14"/>
  <c r="T148" i="14"/>
  <c r="S148" i="14"/>
  <c r="R148" i="14"/>
  <c r="Q148" i="14"/>
  <c r="P148" i="14"/>
  <c r="O148" i="14"/>
  <c r="N148" i="14"/>
  <c r="M148" i="14"/>
  <c r="L148" i="14"/>
  <c r="K148" i="14"/>
  <c r="J148" i="14"/>
  <c r="I148" i="14"/>
  <c r="H148" i="14"/>
  <c r="G148" i="14"/>
  <c r="F148" i="14"/>
  <c r="E148" i="14"/>
  <c r="D148" i="14"/>
  <c r="C148" i="14"/>
  <c r="B148" i="14"/>
  <c r="CW144" i="14"/>
  <c r="CV144" i="14"/>
  <c r="CU144" i="14"/>
  <c r="CT144" i="14"/>
  <c r="CS144" i="14"/>
  <c r="CR144" i="14"/>
  <c r="CQ144" i="14"/>
  <c r="CP144" i="14"/>
  <c r="CO144" i="14"/>
  <c r="CN144" i="14"/>
  <c r="CM144" i="14"/>
  <c r="CL144" i="14"/>
  <c r="CK144" i="14"/>
  <c r="CJ144" i="14"/>
  <c r="CI144" i="14"/>
  <c r="CH144" i="14"/>
  <c r="CG144" i="14"/>
  <c r="CF144" i="14"/>
  <c r="CE144" i="14"/>
  <c r="CD144" i="14"/>
  <c r="CC144" i="14"/>
  <c r="CB144" i="14"/>
  <c r="CA144" i="14"/>
  <c r="BZ144" i="14"/>
  <c r="BY144" i="14"/>
  <c r="BX144" i="14"/>
  <c r="BW144" i="14"/>
  <c r="BV144" i="14"/>
  <c r="BU144" i="14"/>
  <c r="BT144" i="14"/>
  <c r="BS144" i="14"/>
  <c r="BR144" i="14"/>
  <c r="BQ144" i="14"/>
  <c r="BP144" i="14"/>
  <c r="BO144" i="14"/>
  <c r="BN144" i="14"/>
  <c r="BM144" i="14"/>
  <c r="BL144" i="14"/>
  <c r="BK144" i="14"/>
  <c r="BJ144" i="14"/>
  <c r="BI144" i="14"/>
  <c r="BH144" i="14"/>
  <c r="BG144" i="14"/>
  <c r="BF144" i="14"/>
  <c r="BE144" i="14"/>
  <c r="BD144" i="14"/>
  <c r="BC144" i="14"/>
  <c r="BB144" i="14"/>
  <c r="BA144" i="14"/>
  <c r="AZ144" i="14"/>
  <c r="AY144" i="14"/>
  <c r="AX144" i="14"/>
  <c r="AW144" i="14"/>
  <c r="AV144" i="14"/>
  <c r="AU144" i="14"/>
  <c r="AT144" i="14"/>
  <c r="AS144" i="14"/>
  <c r="AR144" i="14"/>
  <c r="AQ144" i="14"/>
  <c r="AP144" i="14"/>
  <c r="AO144" i="14"/>
  <c r="AN144" i="14"/>
  <c r="AM144" i="14"/>
  <c r="AL144" i="14"/>
  <c r="AK144" i="14"/>
  <c r="AJ144" i="14"/>
  <c r="AI144" i="14"/>
  <c r="AH144" i="14"/>
  <c r="AG144" i="14"/>
  <c r="AF144" i="14"/>
  <c r="AE144" i="14"/>
  <c r="AD144" i="14"/>
  <c r="AC144" i="14"/>
  <c r="AB144" i="14"/>
  <c r="AA144" i="14"/>
  <c r="Z144" i="14"/>
  <c r="Y144" i="14"/>
  <c r="X144" i="14"/>
  <c r="W144" i="14"/>
  <c r="V144" i="14"/>
  <c r="U144" i="14"/>
  <c r="T144" i="14"/>
  <c r="S144" i="14"/>
  <c r="R144" i="14"/>
  <c r="Q144" i="14"/>
  <c r="P144" i="14"/>
  <c r="O144" i="14"/>
  <c r="N144" i="14"/>
  <c r="M144" i="14"/>
  <c r="L144" i="14"/>
  <c r="K144" i="14"/>
  <c r="J144" i="14"/>
  <c r="I144" i="14"/>
  <c r="H144" i="14"/>
  <c r="G144" i="14"/>
  <c r="F144" i="14"/>
  <c r="E144" i="14"/>
  <c r="D144" i="14"/>
  <c r="C144" i="14"/>
  <c r="B144" i="14"/>
  <c r="CW143" i="14"/>
  <c r="CV143" i="14"/>
  <c r="CU143" i="14"/>
  <c r="CT143" i="14"/>
  <c r="CS143" i="14"/>
  <c r="CR143" i="14"/>
  <c r="CQ143" i="14"/>
  <c r="CP143" i="14"/>
  <c r="CO143" i="14"/>
  <c r="CN143" i="14"/>
  <c r="CM143" i="14"/>
  <c r="CL143" i="14"/>
  <c r="CK143" i="14"/>
  <c r="CJ143" i="14"/>
  <c r="CI143" i="14"/>
  <c r="CH143" i="14"/>
  <c r="CG143" i="14"/>
  <c r="CF143" i="14"/>
  <c r="CE143" i="14"/>
  <c r="CD143" i="14"/>
  <c r="CC143" i="14"/>
  <c r="CB143" i="14"/>
  <c r="CA143" i="14"/>
  <c r="BZ143" i="14"/>
  <c r="BY143" i="14"/>
  <c r="BX143" i="14"/>
  <c r="BW143" i="14"/>
  <c r="BV143" i="14"/>
  <c r="BU143" i="14"/>
  <c r="BT143" i="14"/>
  <c r="BS143" i="14"/>
  <c r="BR143" i="14"/>
  <c r="BQ143" i="14"/>
  <c r="BP143" i="14"/>
  <c r="BO143" i="14"/>
  <c r="BN143" i="14"/>
  <c r="BM143" i="14"/>
  <c r="BL143" i="14"/>
  <c r="BK143" i="14"/>
  <c r="BJ143" i="14"/>
  <c r="BI143" i="14"/>
  <c r="BH143" i="14"/>
  <c r="BG143" i="14"/>
  <c r="BF143" i="14"/>
  <c r="BE143" i="14"/>
  <c r="BD143" i="14"/>
  <c r="BC143" i="14"/>
  <c r="BB143" i="14"/>
  <c r="BA143" i="14"/>
  <c r="AZ143" i="14"/>
  <c r="AY143" i="14"/>
  <c r="AX143" i="14"/>
  <c r="AW143" i="14"/>
  <c r="AV143" i="14"/>
  <c r="AU143" i="14"/>
  <c r="AT143" i="14"/>
  <c r="AS143" i="14"/>
  <c r="AR143" i="14"/>
  <c r="AQ143" i="14"/>
  <c r="AP143" i="14"/>
  <c r="AO143" i="14"/>
  <c r="AN143" i="14"/>
  <c r="AM143" i="14"/>
  <c r="AL143" i="14"/>
  <c r="AK143" i="14"/>
  <c r="AJ143" i="14"/>
  <c r="AI143" i="14"/>
  <c r="AH143" i="14"/>
  <c r="AG143" i="14"/>
  <c r="AF143" i="14"/>
  <c r="AE143" i="14"/>
  <c r="AD143" i="14"/>
  <c r="AC143" i="14"/>
  <c r="AB143" i="14"/>
  <c r="AA143" i="14"/>
  <c r="Z143" i="14"/>
  <c r="Y143" i="14"/>
  <c r="X143" i="14"/>
  <c r="W143" i="14"/>
  <c r="V143" i="14"/>
  <c r="U143" i="14"/>
  <c r="T143" i="14"/>
  <c r="S143" i="14"/>
  <c r="R143" i="14"/>
  <c r="Q143" i="14"/>
  <c r="P143" i="14"/>
  <c r="O143" i="14"/>
  <c r="N143" i="14"/>
  <c r="M143" i="14"/>
  <c r="L143" i="14"/>
  <c r="K143" i="14"/>
  <c r="J143" i="14"/>
  <c r="I143" i="14"/>
  <c r="H143" i="14"/>
  <c r="G143" i="14"/>
  <c r="F143" i="14"/>
  <c r="E143" i="14"/>
  <c r="D143" i="14"/>
  <c r="C143" i="14"/>
  <c r="B143" i="14"/>
  <c r="CW142" i="14"/>
  <c r="CV142" i="14"/>
  <c r="CU142" i="14"/>
  <c r="CT142" i="14"/>
  <c r="CS142" i="14"/>
  <c r="CR142" i="14"/>
  <c r="CQ142" i="14"/>
  <c r="CP142" i="14"/>
  <c r="CO142" i="14"/>
  <c r="CN142" i="14"/>
  <c r="CM142" i="14"/>
  <c r="CL142" i="14"/>
  <c r="CK142" i="14"/>
  <c r="CJ142" i="14"/>
  <c r="CI142" i="14"/>
  <c r="CH142" i="14"/>
  <c r="CG142" i="14"/>
  <c r="CF142" i="14"/>
  <c r="CE142" i="14"/>
  <c r="CD142" i="14"/>
  <c r="CC142" i="14"/>
  <c r="CB142" i="14"/>
  <c r="CA142" i="14"/>
  <c r="BZ142" i="14"/>
  <c r="BY142" i="14"/>
  <c r="BX142" i="14"/>
  <c r="BW142" i="14"/>
  <c r="BV142" i="14"/>
  <c r="BU142" i="14"/>
  <c r="BT142" i="14"/>
  <c r="BS142" i="14"/>
  <c r="BR142" i="14"/>
  <c r="BQ142" i="14"/>
  <c r="BP142" i="14"/>
  <c r="BO142" i="14"/>
  <c r="BN142" i="14"/>
  <c r="BM142" i="14"/>
  <c r="BL142" i="14"/>
  <c r="BK142" i="14"/>
  <c r="BJ142" i="14"/>
  <c r="BI142" i="14"/>
  <c r="BH142" i="14"/>
  <c r="BG142" i="14"/>
  <c r="BF142" i="14"/>
  <c r="BE142" i="14"/>
  <c r="BD142" i="14"/>
  <c r="BC142" i="14"/>
  <c r="BB142" i="14"/>
  <c r="BA142" i="14"/>
  <c r="AZ142" i="14"/>
  <c r="AY142" i="14"/>
  <c r="AX142" i="14"/>
  <c r="AW142" i="14"/>
  <c r="AV142" i="14"/>
  <c r="AU142" i="14"/>
  <c r="AT142" i="14"/>
  <c r="AS142" i="14"/>
  <c r="AR142" i="14"/>
  <c r="AQ142" i="14"/>
  <c r="AP142" i="14"/>
  <c r="AO142" i="14"/>
  <c r="AN142" i="14"/>
  <c r="AM142" i="14"/>
  <c r="AL142" i="14"/>
  <c r="AK142" i="14"/>
  <c r="AJ142" i="14"/>
  <c r="AI142" i="14"/>
  <c r="AH142" i="14"/>
  <c r="AG142" i="14"/>
  <c r="AF142" i="14"/>
  <c r="AE142" i="14"/>
  <c r="AD142" i="14"/>
  <c r="AC142" i="14"/>
  <c r="AB142" i="14"/>
  <c r="AA142" i="14"/>
  <c r="Z142" i="14"/>
  <c r="Y142" i="14"/>
  <c r="X142" i="14"/>
  <c r="W142" i="14"/>
  <c r="V142" i="14"/>
  <c r="U142" i="14"/>
  <c r="T142" i="14"/>
  <c r="S142" i="14"/>
  <c r="R142" i="14"/>
  <c r="Q142" i="14"/>
  <c r="P142" i="14"/>
  <c r="O142" i="14"/>
  <c r="N142" i="14"/>
  <c r="M142" i="14"/>
  <c r="L142" i="14"/>
  <c r="K142" i="14"/>
  <c r="J142" i="14"/>
  <c r="I142" i="14"/>
  <c r="H142" i="14"/>
  <c r="G142" i="14"/>
  <c r="F142" i="14"/>
  <c r="E142" i="14"/>
  <c r="D142" i="14"/>
  <c r="C142" i="14"/>
  <c r="B142" i="14"/>
  <c r="CW141" i="14"/>
  <c r="CV141" i="14"/>
  <c r="CU141" i="14"/>
  <c r="CT141" i="14"/>
  <c r="CS141" i="14"/>
  <c r="CR141" i="14"/>
  <c r="CQ141" i="14"/>
  <c r="CP141" i="14"/>
  <c r="CO141" i="14"/>
  <c r="CN141" i="14"/>
  <c r="CM141" i="14"/>
  <c r="CL141" i="14"/>
  <c r="CK141" i="14"/>
  <c r="CJ141" i="14"/>
  <c r="CI141" i="14"/>
  <c r="CH141" i="14"/>
  <c r="CG141" i="14"/>
  <c r="CF141" i="14"/>
  <c r="CE141" i="14"/>
  <c r="CD141" i="14"/>
  <c r="CC141" i="14"/>
  <c r="CB141" i="14"/>
  <c r="CA141" i="14"/>
  <c r="BZ141" i="14"/>
  <c r="BY141" i="14"/>
  <c r="BX141" i="14"/>
  <c r="BW141" i="14"/>
  <c r="BV141" i="14"/>
  <c r="BU141" i="14"/>
  <c r="BT141" i="14"/>
  <c r="BS141" i="14"/>
  <c r="BR141" i="14"/>
  <c r="BQ141" i="14"/>
  <c r="BP141" i="14"/>
  <c r="BO141" i="14"/>
  <c r="BN141" i="14"/>
  <c r="BM141" i="14"/>
  <c r="BL141" i="14"/>
  <c r="BK141" i="14"/>
  <c r="BJ141" i="14"/>
  <c r="BI141" i="14"/>
  <c r="BH141" i="14"/>
  <c r="BG141" i="14"/>
  <c r="BF141" i="14"/>
  <c r="BE141" i="14"/>
  <c r="BD141" i="14"/>
  <c r="BC141" i="14"/>
  <c r="BB141" i="14"/>
  <c r="BA141" i="14"/>
  <c r="AZ141" i="14"/>
  <c r="AY141" i="14"/>
  <c r="AX141" i="14"/>
  <c r="AW141" i="14"/>
  <c r="AV141" i="14"/>
  <c r="AU141" i="14"/>
  <c r="AT141" i="14"/>
  <c r="AS141" i="14"/>
  <c r="AR141" i="14"/>
  <c r="AQ141" i="14"/>
  <c r="AP141" i="14"/>
  <c r="AO141" i="14"/>
  <c r="AN141" i="14"/>
  <c r="AM141" i="14"/>
  <c r="AL141" i="14"/>
  <c r="AK141" i="14"/>
  <c r="AJ141" i="14"/>
  <c r="AI141" i="14"/>
  <c r="AH141" i="14"/>
  <c r="AG141" i="14"/>
  <c r="AF141" i="14"/>
  <c r="AE141" i="14"/>
  <c r="AD141" i="14"/>
  <c r="AC141" i="14"/>
  <c r="AB141" i="14"/>
  <c r="AA141" i="14"/>
  <c r="Z141" i="14"/>
  <c r="Y141" i="14"/>
  <c r="X141" i="14"/>
  <c r="W141" i="14"/>
  <c r="V141" i="14"/>
  <c r="U141" i="14"/>
  <c r="T141" i="14"/>
  <c r="S141" i="14"/>
  <c r="R141" i="14"/>
  <c r="Q141" i="14"/>
  <c r="P141" i="14"/>
  <c r="O141" i="14"/>
  <c r="N141" i="14"/>
  <c r="M141" i="14"/>
  <c r="L141" i="14"/>
  <c r="K141" i="14"/>
  <c r="J141" i="14"/>
  <c r="I141" i="14"/>
  <c r="H141" i="14"/>
  <c r="G141" i="14"/>
  <c r="F141" i="14"/>
  <c r="E141" i="14"/>
  <c r="D141" i="14"/>
  <c r="C141" i="14"/>
  <c r="B141" i="14"/>
  <c r="CW140" i="14"/>
  <c r="CV140" i="14"/>
  <c r="CU140" i="14"/>
  <c r="CT140" i="14"/>
  <c r="CS140" i="14"/>
  <c r="CR140" i="14"/>
  <c r="CQ140" i="14"/>
  <c r="CP140" i="14"/>
  <c r="CO140" i="14"/>
  <c r="CN140" i="14"/>
  <c r="CM140" i="14"/>
  <c r="CL140" i="14"/>
  <c r="CK140" i="14"/>
  <c r="CJ140" i="14"/>
  <c r="CI140" i="14"/>
  <c r="CH140" i="14"/>
  <c r="CG140" i="14"/>
  <c r="CF140" i="14"/>
  <c r="CE140" i="14"/>
  <c r="CD140" i="14"/>
  <c r="CC140" i="14"/>
  <c r="CB140" i="14"/>
  <c r="CA140" i="14"/>
  <c r="BZ140" i="14"/>
  <c r="BY140" i="14"/>
  <c r="BX140" i="14"/>
  <c r="BW140" i="14"/>
  <c r="BV140" i="14"/>
  <c r="BU140" i="14"/>
  <c r="BT140" i="14"/>
  <c r="BS140" i="14"/>
  <c r="BR140" i="14"/>
  <c r="BQ140" i="14"/>
  <c r="BP140" i="14"/>
  <c r="BO140" i="14"/>
  <c r="BN140" i="14"/>
  <c r="BM140" i="14"/>
  <c r="BL140" i="14"/>
  <c r="BK140" i="14"/>
  <c r="BJ140" i="14"/>
  <c r="BI140" i="14"/>
  <c r="BH140" i="14"/>
  <c r="BG140" i="14"/>
  <c r="BF140" i="14"/>
  <c r="BE140" i="14"/>
  <c r="BD140" i="14"/>
  <c r="BC140" i="14"/>
  <c r="BB140" i="14"/>
  <c r="BA140" i="14"/>
  <c r="AZ140" i="14"/>
  <c r="AY140" i="14"/>
  <c r="AX140" i="14"/>
  <c r="AW140" i="14"/>
  <c r="AV140" i="14"/>
  <c r="AU140" i="14"/>
  <c r="AT140" i="14"/>
  <c r="AS140" i="14"/>
  <c r="AR140" i="14"/>
  <c r="AQ140" i="14"/>
  <c r="AP140" i="14"/>
  <c r="AO140" i="14"/>
  <c r="AN140" i="14"/>
  <c r="AM140" i="14"/>
  <c r="AL140" i="14"/>
  <c r="AK140" i="14"/>
  <c r="AJ140" i="14"/>
  <c r="AI140" i="14"/>
  <c r="AH140" i="14"/>
  <c r="AG140" i="14"/>
  <c r="AF140" i="14"/>
  <c r="AE140" i="14"/>
  <c r="AD140" i="14"/>
  <c r="AC140" i="14"/>
  <c r="AB140" i="14"/>
  <c r="AA140" i="14"/>
  <c r="Z140" i="14"/>
  <c r="Y140" i="14"/>
  <c r="X140" i="14"/>
  <c r="W140" i="14"/>
  <c r="V140" i="14"/>
  <c r="U140" i="14"/>
  <c r="T140" i="14"/>
  <c r="S140" i="14"/>
  <c r="R140" i="14"/>
  <c r="Q140" i="14"/>
  <c r="P140" i="14"/>
  <c r="O140" i="14"/>
  <c r="N140" i="14"/>
  <c r="M140" i="14"/>
  <c r="L140" i="14"/>
  <c r="K140" i="14"/>
  <c r="J140" i="14"/>
  <c r="I140" i="14"/>
  <c r="H140" i="14"/>
  <c r="G140" i="14"/>
  <c r="F140" i="14"/>
  <c r="E140" i="14"/>
  <c r="D140" i="14"/>
  <c r="C140" i="14"/>
  <c r="B140" i="14"/>
  <c r="CW139" i="14"/>
  <c r="CV139" i="14"/>
  <c r="CU139" i="14"/>
  <c r="CT139" i="14"/>
  <c r="CS139" i="14"/>
  <c r="CR139" i="14"/>
  <c r="CQ139" i="14"/>
  <c r="CP139" i="14"/>
  <c r="CO139" i="14"/>
  <c r="CN139" i="14"/>
  <c r="CM139" i="14"/>
  <c r="CL139" i="14"/>
  <c r="CK139" i="14"/>
  <c r="CJ139" i="14"/>
  <c r="CI139" i="14"/>
  <c r="CH139" i="14"/>
  <c r="CG139" i="14"/>
  <c r="CF139" i="14"/>
  <c r="CE139" i="14"/>
  <c r="CD139" i="14"/>
  <c r="CC139" i="14"/>
  <c r="CB139" i="14"/>
  <c r="CA139" i="14"/>
  <c r="BZ139" i="14"/>
  <c r="BY139" i="14"/>
  <c r="BX139" i="14"/>
  <c r="BW139" i="14"/>
  <c r="BV139" i="14"/>
  <c r="BU139" i="14"/>
  <c r="BT139" i="14"/>
  <c r="BS139" i="14"/>
  <c r="BR139" i="14"/>
  <c r="BQ139" i="14"/>
  <c r="BP139" i="14"/>
  <c r="BO139" i="14"/>
  <c r="BN139" i="14"/>
  <c r="BM139" i="14"/>
  <c r="BL139" i="14"/>
  <c r="BK139" i="14"/>
  <c r="BJ139" i="14"/>
  <c r="BI139" i="14"/>
  <c r="BH139" i="14"/>
  <c r="BG139" i="14"/>
  <c r="BF139" i="14"/>
  <c r="BE139" i="14"/>
  <c r="BD139" i="14"/>
  <c r="BC139" i="14"/>
  <c r="BB139" i="14"/>
  <c r="BA139" i="14"/>
  <c r="AZ139" i="14"/>
  <c r="AY139" i="14"/>
  <c r="AX139" i="14"/>
  <c r="AW139" i="14"/>
  <c r="AV139" i="14"/>
  <c r="AU139" i="14"/>
  <c r="AT139" i="14"/>
  <c r="AS139" i="14"/>
  <c r="AR139" i="14"/>
  <c r="AQ139" i="14"/>
  <c r="AP139" i="14"/>
  <c r="AO139" i="14"/>
  <c r="AN139" i="14"/>
  <c r="AM139" i="14"/>
  <c r="AL139" i="14"/>
  <c r="AK139" i="14"/>
  <c r="AJ139" i="14"/>
  <c r="AI139" i="14"/>
  <c r="AH139" i="14"/>
  <c r="AG139" i="14"/>
  <c r="AF139" i="14"/>
  <c r="AE139" i="14"/>
  <c r="AD139" i="14"/>
  <c r="AC139" i="14"/>
  <c r="AB139" i="14"/>
  <c r="AA139" i="14"/>
  <c r="Z139" i="14"/>
  <c r="Y139" i="14"/>
  <c r="X139" i="14"/>
  <c r="W139" i="14"/>
  <c r="V139" i="14"/>
  <c r="U139" i="14"/>
  <c r="T139" i="14"/>
  <c r="S139" i="14"/>
  <c r="R139" i="14"/>
  <c r="Q139" i="14"/>
  <c r="P139" i="14"/>
  <c r="O139" i="14"/>
  <c r="N139" i="14"/>
  <c r="M139" i="14"/>
  <c r="L139" i="14"/>
  <c r="K139" i="14"/>
  <c r="J139" i="14"/>
  <c r="I139" i="14"/>
  <c r="H139" i="14"/>
  <c r="G139" i="14"/>
  <c r="F139" i="14"/>
  <c r="E139" i="14"/>
  <c r="D139" i="14"/>
  <c r="C139" i="14"/>
  <c r="B139" i="14"/>
  <c r="CW137" i="14"/>
  <c r="CV137" i="14"/>
  <c r="CU137" i="14"/>
  <c r="CT137" i="14"/>
  <c r="CS137" i="14"/>
  <c r="CR137" i="14"/>
  <c r="CQ137" i="14"/>
  <c r="CP137" i="14"/>
  <c r="CO137" i="14"/>
  <c r="CN137" i="14"/>
  <c r="CM137" i="14"/>
  <c r="CL137" i="14"/>
  <c r="CK137" i="14"/>
  <c r="CJ137" i="14"/>
  <c r="CI137" i="14"/>
  <c r="CH137" i="14"/>
  <c r="CG137" i="14"/>
  <c r="CF137" i="14"/>
  <c r="CE137" i="14"/>
  <c r="CD137" i="14"/>
  <c r="CC137" i="14"/>
  <c r="CB137" i="14"/>
  <c r="CA137" i="14"/>
  <c r="BZ137" i="14"/>
  <c r="BY137" i="14"/>
  <c r="BX137" i="14"/>
  <c r="BW137" i="14"/>
  <c r="BV137" i="14"/>
  <c r="BU137" i="14"/>
  <c r="BT137" i="14"/>
  <c r="BS137" i="14"/>
  <c r="BR137" i="14"/>
  <c r="BQ137" i="14"/>
  <c r="BP137" i="14"/>
  <c r="BO137" i="14"/>
  <c r="BN137" i="14"/>
  <c r="BM137" i="14"/>
  <c r="BL137" i="14"/>
  <c r="BK137" i="14"/>
  <c r="BJ137" i="14"/>
  <c r="BI137" i="14"/>
  <c r="BH137" i="14"/>
  <c r="BG137" i="14"/>
  <c r="BF137" i="14"/>
  <c r="BE137" i="14"/>
  <c r="BD137" i="14"/>
  <c r="BC137" i="14"/>
  <c r="BB137" i="14"/>
  <c r="BA137" i="14"/>
  <c r="AZ137" i="14"/>
  <c r="AY137" i="14"/>
  <c r="AX137" i="14"/>
  <c r="AW137" i="14"/>
  <c r="AV137" i="14"/>
  <c r="AU137" i="14"/>
  <c r="AT137" i="14"/>
  <c r="AS137" i="14"/>
  <c r="AR137" i="14"/>
  <c r="AQ137" i="14"/>
  <c r="AP137" i="14"/>
  <c r="AO137" i="14"/>
  <c r="AN137" i="14"/>
  <c r="AM137" i="14"/>
  <c r="AL137" i="14"/>
  <c r="AK137" i="14"/>
  <c r="AJ137" i="14"/>
  <c r="AI137" i="14"/>
  <c r="AH137" i="14"/>
  <c r="AG137" i="14"/>
  <c r="AF137" i="14"/>
  <c r="AE137" i="14"/>
  <c r="AD137" i="14"/>
  <c r="AC137" i="14"/>
  <c r="AB137" i="14"/>
  <c r="AA137" i="14"/>
  <c r="Z137" i="14"/>
  <c r="Y137" i="14"/>
  <c r="X137" i="14"/>
  <c r="W137" i="14"/>
  <c r="V137" i="14"/>
  <c r="U137" i="14"/>
  <c r="T137" i="14"/>
  <c r="S137" i="14"/>
  <c r="R137" i="14"/>
  <c r="Q137" i="14"/>
  <c r="P137" i="14"/>
  <c r="O137" i="14"/>
  <c r="N137" i="14"/>
  <c r="M137" i="14"/>
  <c r="L137" i="14"/>
  <c r="K137" i="14"/>
  <c r="J137" i="14"/>
  <c r="I137" i="14"/>
  <c r="H137" i="14"/>
  <c r="G137" i="14"/>
  <c r="F137" i="14"/>
  <c r="E137" i="14"/>
  <c r="D137" i="14"/>
  <c r="C137" i="14"/>
  <c r="B137" i="14"/>
  <c r="CW136" i="14"/>
  <c r="CV136" i="14"/>
  <c r="CU136" i="14"/>
  <c r="CT136" i="14"/>
  <c r="CS136" i="14"/>
  <c r="CR136" i="14"/>
  <c r="CQ136" i="14"/>
  <c r="CP136" i="14"/>
  <c r="CO136" i="14"/>
  <c r="CN136" i="14"/>
  <c r="CM136" i="14"/>
  <c r="CL136" i="14"/>
  <c r="CK136" i="14"/>
  <c r="CJ136" i="14"/>
  <c r="CI136" i="14"/>
  <c r="CH136" i="14"/>
  <c r="CG136" i="14"/>
  <c r="CF136" i="14"/>
  <c r="CE136" i="14"/>
  <c r="CD136" i="14"/>
  <c r="CC136" i="14"/>
  <c r="CB136" i="14"/>
  <c r="CA136" i="14"/>
  <c r="BZ136" i="14"/>
  <c r="BY136" i="14"/>
  <c r="BX136" i="14"/>
  <c r="BW136" i="14"/>
  <c r="BV136" i="14"/>
  <c r="BU136" i="14"/>
  <c r="BT136" i="14"/>
  <c r="BS136" i="14"/>
  <c r="BR136" i="14"/>
  <c r="BQ136" i="14"/>
  <c r="BP136" i="14"/>
  <c r="BO136" i="14"/>
  <c r="BN136" i="14"/>
  <c r="BM136" i="14"/>
  <c r="BL136" i="14"/>
  <c r="BK136" i="14"/>
  <c r="BJ136" i="14"/>
  <c r="BI136" i="14"/>
  <c r="BH136" i="14"/>
  <c r="BG136" i="14"/>
  <c r="BF136" i="14"/>
  <c r="BE136" i="14"/>
  <c r="BD136" i="14"/>
  <c r="BC136" i="14"/>
  <c r="BB136" i="14"/>
  <c r="BA136" i="14"/>
  <c r="AZ136" i="14"/>
  <c r="AY136" i="14"/>
  <c r="AX136" i="14"/>
  <c r="AW136" i="14"/>
  <c r="AV136" i="14"/>
  <c r="AU136" i="14"/>
  <c r="AT136" i="14"/>
  <c r="AS136" i="14"/>
  <c r="AR136" i="14"/>
  <c r="AQ136" i="14"/>
  <c r="AP136" i="14"/>
  <c r="AO136" i="14"/>
  <c r="AN136" i="14"/>
  <c r="AM136" i="14"/>
  <c r="AL136" i="14"/>
  <c r="AK136" i="14"/>
  <c r="AJ136" i="14"/>
  <c r="AI136" i="14"/>
  <c r="AH136" i="14"/>
  <c r="AG136" i="14"/>
  <c r="AF136" i="14"/>
  <c r="AE136" i="14"/>
  <c r="AD136" i="14"/>
  <c r="AC136" i="14"/>
  <c r="AB136" i="14"/>
  <c r="AA136" i="14"/>
  <c r="Z136" i="14"/>
  <c r="Y136" i="14"/>
  <c r="X136" i="14"/>
  <c r="W136" i="14"/>
  <c r="V136" i="14"/>
  <c r="U136" i="14"/>
  <c r="T136" i="14"/>
  <c r="S136" i="14"/>
  <c r="R136" i="14"/>
  <c r="Q136" i="14"/>
  <c r="P136" i="14"/>
  <c r="O136" i="14"/>
  <c r="N136" i="14"/>
  <c r="M136" i="14"/>
  <c r="L136" i="14"/>
  <c r="K136" i="14"/>
  <c r="J136" i="14"/>
  <c r="I136" i="14"/>
  <c r="H136" i="14"/>
  <c r="G136" i="14"/>
  <c r="F136" i="14"/>
  <c r="E136" i="14"/>
  <c r="D136" i="14"/>
  <c r="C136" i="14"/>
  <c r="B136" i="14"/>
  <c r="CW135" i="14"/>
  <c r="CV135" i="14"/>
  <c r="CU135" i="14"/>
  <c r="CT135" i="14"/>
  <c r="CS135" i="14"/>
  <c r="CR135" i="14"/>
  <c r="CQ135" i="14"/>
  <c r="CP135" i="14"/>
  <c r="CO135" i="14"/>
  <c r="CN135" i="14"/>
  <c r="CM135" i="14"/>
  <c r="CL135" i="14"/>
  <c r="CK135" i="14"/>
  <c r="CJ135" i="14"/>
  <c r="CI135" i="14"/>
  <c r="CH135" i="14"/>
  <c r="CG135" i="14"/>
  <c r="CF135" i="14"/>
  <c r="CE135" i="14"/>
  <c r="CD135" i="14"/>
  <c r="CC135" i="14"/>
  <c r="CB135" i="14"/>
  <c r="CA135" i="14"/>
  <c r="BZ135" i="14"/>
  <c r="BY135" i="14"/>
  <c r="BX135" i="14"/>
  <c r="BW135" i="14"/>
  <c r="BV135" i="14"/>
  <c r="BU135" i="14"/>
  <c r="BT135" i="14"/>
  <c r="BS135" i="14"/>
  <c r="BR135" i="14"/>
  <c r="BQ135" i="14"/>
  <c r="BP135" i="14"/>
  <c r="BO135" i="14"/>
  <c r="BN135" i="14"/>
  <c r="BM135" i="14"/>
  <c r="BL135" i="14"/>
  <c r="BK135" i="14"/>
  <c r="BJ135" i="14"/>
  <c r="BI135" i="14"/>
  <c r="BH135" i="14"/>
  <c r="BG135" i="14"/>
  <c r="BF135" i="14"/>
  <c r="BE135" i="14"/>
  <c r="BD135" i="14"/>
  <c r="BC135" i="14"/>
  <c r="BB135" i="14"/>
  <c r="BA135" i="14"/>
  <c r="AZ135" i="14"/>
  <c r="AY135" i="14"/>
  <c r="AX135" i="14"/>
  <c r="AW135" i="14"/>
  <c r="AV135" i="14"/>
  <c r="AU135" i="14"/>
  <c r="AT135" i="14"/>
  <c r="AS135" i="14"/>
  <c r="AR135" i="14"/>
  <c r="AQ135" i="14"/>
  <c r="AP135" i="14"/>
  <c r="AO135" i="14"/>
  <c r="AN135" i="14"/>
  <c r="AM135" i="14"/>
  <c r="AL135" i="14"/>
  <c r="AK135" i="14"/>
  <c r="AJ135" i="14"/>
  <c r="AI135" i="14"/>
  <c r="AH135" i="14"/>
  <c r="AG135" i="14"/>
  <c r="AF135" i="14"/>
  <c r="AE135" i="14"/>
  <c r="AD135" i="14"/>
  <c r="AC135" i="14"/>
  <c r="AB135" i="14"/>
  <c r="AA135" i="14"/>
  <c r="Z135" i="14"/>
  <c r="Y135" i="14"/>
  <c r="X135" i="14"/>
  <c r="W135" i="14"/>
  <c r="V135" i="14"/>
  <c r="U135" i="14"/>
  <c r="T135" i="14"/>
  <c r="S135" i="14"/>
  <c r="R135" i="14"/>
  <c r="Q135" i="14"/>
  <c r="P135" i="14"/>
  <c r="O135" i="14"/>
  <c r="N135" i="14"/>
  <c r="M135" i="14"/>
  <c r="L135" i="14"/>
  <c r="K135" i="14"/>
  <c r="J135" i="14"/>
  <c r="I135" i="14"/>
  <c r="H135" i="14"/>
  <c r="G135" i="14"/>
  <c r="F135" i="14"/>
  <c r="E135" i="14"/>
  <c r="D135" i="14"/>
  <c r="C135" i="14"/>
  <c r="B135" i="14"/>
  <c r="CW134" i="14"/>
  <c r="CV134" i="14"/>
  <c r="CU134" i="14"/>
  <c r="CT134" i="14"/>
  <c r="CS134" i="14"/>
  <c r="CR134" i="14"/>
  <c r="CQ134" i="14"/>
  <c r="CP134" i="14"/>
  <c r="CO134" i="14"/>
  <c r="CN134" i="14"/>
  <c r="CM134" i="14"/>
  <c r="CL134" i="14"/>
  <c r="CK134" i="14"/>
  <c r="CJ134" i="14"/>
  <c r="CI134" i="14"/>
  <c r="CH134" i="14"/>
  <c r="CG134" i="14"/>
  <c r="CF134" i="14"/>
  <c r="CE134" i="14"/>
  <c r="CD134" i="14"/>
  <c r="CC134" i="14"/>
  <c r="CB134" i="14"/>
  <c r="CA134" i="14"/>
  <c r="BZ134" i="14"/>
  <c r="BY134" i="14"/>
  <c r="BX134" i="14"/>
  <c r="BW134" i="14"/>
  <c r="BV134" i="14"/>
  <c r="BU134" i="14"/>
  <c r="BT134" i="14"/>
  <c r="BS134" i="14"/>
  <c r="BR134" i="14"/>
  <c r="BQ134" i="14"/>
  <c r="BP134" i="14"/>
  <c r="BO134" i="14"/>
  <c r="BN134" i="14"/>
  <c r="BM134" i="14"/>
  <c r="BL134" i="14"/>
  <c r="BK134" i="14"/>
  <c r="BJ134" i="14"/>
  <c r="BI134" i="14"/>
  <c r="BH134" i="14"/>
  <c r="BG134" i="14"/>
  <c r="BF134" i="14"/>
  <c r="BE134" i="14"/>
  <c r="BD134" i="14"/>
  <c r="BC134" i="14"/>
  <c r="BB134" i="14"/>
  <c r="BA134" i="14"/>
  <c r="AZ134" i="14"/>
  <c r="AY134" i="14"/>
  <c r="AX134" i="14"/>
  <c r="AW134" i="14"/>
  <c r="AV134" i="14"/>
  <c r="AU134" i="14"/>
  <c r="AT134" i="14"/>
  <c r="AS134" i="14"/>
  <c r="AR134" i="14"/>
  <c r="AQ134" i="14"/>
  <c r="AP134" i="14"/>
  <c r="AO134" i="14"/>
  <c r="AN134" i="14"/>
  <c r="AM134" i="14"/>
  <c r="AL134" i="14"/>
  <c r="AK134" i="14"/>
  <c r="AJ134" i="14"/>
  <c r="AI134" i="14"/>
  <c r="AH134" i="14"/>
  <c r="AG134" i="14"/>
  <c r="AF134" i="14"/>
  <c r="AE134" i="14"/>
  <c r="AD134" i="14"/>
  <c r="AC134" i="14"/>
  <c r="AB134" i="14"/>
  <c r="AA134" i="14"/>
  <c r="Z134" i="14"/>
  <c r="Y134" i="14"/>
  <c r="X134" i="14"/>
  <c r="W134" i="14"/>
  <c r="V134" i="14"/>
  <c r="U134" i="14"/>
  <c r="T134" i="14"/>
  <c r="S134" i="14"/>
  <c r="R134" i="14"/>
  <c r="Q134" i="14"/>
  <c r="P134" i="14"/>
  <c r="O134" i="14"/>
  <c r="N134" i="14"/>
  <c r="M134" i="14"/>
  <c r="L134" i="14"/>
  <c r="K134" i="14"/>
  <c r="J134" i="14"/>
  <c r="I134" i="14"/>
  <c r="H134" i="14"/>
  <c r="G134" i="14"/>
  <c r="F134" i="14"/>
  <c r="E134" i="14"/>
  <c r="D134" i="14"/>
  <c r="C134" i="14"/>
  <c r="B134" i="14"/>
  <c r="CW133" i="14"/>
  <c r="CV133" i="14"/>
  <c r="CU133" i="14"/>
  <c r="CT133" i="14"/>
  <c r="CS133" i="14"/>
  <c r="CR133" i="14"/>
  <c r="CQ133" i="14"/>
  <c r="CP133" i="14"/>
  <c r="CO133" i="14"/>
  <c r="CN133" i="14"/>
  <c r="CM133" i="14"/>
  <c r="CL133" i="14"/>
  <c r="CK133" i="14"/>
  <c r="CJ133" i="14"/>
  <c r="CI133" i="14"/>
  <c r="CH133" i="14"/>
  <c r="CG133" i="14"/>
  <c r="CF133" i="14"/>
  <c r="CE133" i="14"/>
  <c r="CD133" i="14"/>
  <c r="CC133" i="14"/>
  <c r="CB133" i="14"/>
  <c r="CA133" i="14"/>
  <c r="BZ133" i="14"/>
  <c r="BY133" i="14"/>
  <c r="BX133" i="14"/>
  <c r="BW133" i="14"/>
  <c r="BV133" i="14"/>
  <c r="BU133" i="14"/>
  <c r="BT133" i="14"/>
  <c r="BS133" i="14"/>
  <c r="BR133" i="14"/>
  <c r="BQ133" i="14"/>
  <c r="BP133" i="14"/>
  <c r="BO133" i="14"/>
  <c r="BN133" i="14"/>
  <c r="BM133" i="14"/>
  <c r="BL133" i="14"/>
  <c r="BK133" i="14"/>
  <c r="BJ133" i="14"/>
  <c r="BI133" i="14"/>
  <c r="BH133" i="14"/>
  <c r="BG133" i="14"/>
  <c r="BF133" i="14"/>
  <c r="BE133" i="14"/>
  <c r="BD133" i="14"/>
  <c r="BC133" i="14"/>
  <c r="BB133" i="14"/>
  <c r="BA133" i="14"/>
  <c r="AZ133" i="14"/>
  <c r="AY133" i="14"/>
  <c r="AX133" i="14"/>
  <c r="AW133" i="14"/>
  <c r="AV133" i="14"/>
  <c r="AU133" i="14"/>
  <c r="AT133" i="14"/>
  <c r="AS133" i="14"/>
  <c r="AR133" i="14"/>
  <c r="AQ133" i="14"/>
  <c r="AP133" i="14"/>
  <c r="AO133" i="14"/>
  <c r="AN133" i="14"/>
  <c r="AM133" i="14"/>
  <c r="AL133" i="14"/>
  <c r="AK133" i="14"/>
  <c r="AJ133" i="14"/>
  <c r="AI133" i="14"/>
  <c r="AH133" i="14"/>
  <c r="AG133" i="14"/>
  <c r="AF133" i="14"/>
  <c r="AE133" i="14"/>
  <c r="AD133" i="14"/>
  <c r="AC133" i="14"/>
  <c r="AB133" i="14"/>
  <c r="AA133" i="14"/>
  <c r="Z133" i="14"/>
  <c r="Y133" i="14"/>
  <c r="X133" i="14"/>
  <c r="W133" i="14"/>
  <c r="V133" i="14"/>
  <c r="U133" i="14"/>
  <c r="T133" i="14"/>
  <c r="S133" i="14"/>
  <c r="R133" i="14"/>
  <c r="Q133" i="14"/>
  <c r="P133" i="14"/>
  <c r="O133" i="14"/>
  <c r="N133" i="14"/>
  <c r="M133" i="14"/>
  <c r="L133" i="14"/>
  <c r="K133" i="14"/>
  <c r="J133" i="14"/>
  <c r="I133" i="14"/>
  <c r="H133" i="14"/>
  <c r="G133" i="14"/>
  <c r="F133" i="14"/>
  <c r="E133" i="14"/>
  <c r="D133" i="14"/>
  <c r="C133" i="14"/>
  <c r="B133" i="14"/>
  <c r="CW132" i="14"/>
  <c r="CV132" i="14"/>
  <c r="CU132" i="14"/>
  <c r="CT132" i="14"/>
  <c r="CS132" i="14"/>
  <c r="CR132" i="14"/>
  <c r="CQ132" i="14"/>
  <c r="CP132" i="14"/>
  <c r="CO132" i="14"/>
  <c r="CN132" i="14"/>
  <c r="CM132" i="14"/>
  <c r="CL132" i="14"/>
  <c r="CK132" i="14"/>
  <c r="CJ132" i="14"/>
  <c r="CI132" i="14"/>
  <c r="CH132" i="14"/>
  <c r="CG132" i="14"/>
  <c r="CF132" i="14"/>
  <c r="CE132" i="14"/>
  <c r="CD132" i="14"/>
  <c r="CC132" i="14"/>
  <c r="CB132" i="14"/>
  <c r="CA132" i="14"/>
  <c r="BZ132" i="14"/>
  <c r="BY132" i="14"/>
  <c r="BX132" i="14"/>
  <c r="BW132" i="14"/>
  <c r="BV132" i="14"/>
  <c r="BU132" i="14"/>
  <c r="BT132" i="14"/>
  <c r="BS132" i="14"/>
  <c r="BR132" i="14"/>
  <c r="BQ132" i="14"/>
  <c r="BP132" i="14"/>
  <c r="BO132" i="14"/>
  <c r="BN132" i="14"/>
  <c r="BM132" i="14"/>
  <c r="BL132" i="14"/>
  <c r="BK132" i="14"/>
  <c r="BJ132" i="14"/>
  <c r="BI132" i="14"/>
  <c r="BH132" i="14"/>
  <c r="BG132" i="14"/>
  <c r="BF132" i="14"/>
  <c r="BE132" i="14"/>
  <c r="BD132" i="14"/>
  <c r="BC132" i="14"/>
  <c r="BB132" i="14"/>
  <c r="BA132" i="14"/>
  <c r="AZ132" i="14"/>
  <c r="AY132" i="14"/>
  <c r="AX132" i="14"/>
  <c r="AW132" i="14"/>
  <c r="AV132" i="14"/>
  <c r="AU132" i="14"/>
  <c r="AT132" i="14"/>
  <c r="AS132" i="14"/>
  <c r="AR132" i="14"/>
  <c r="AQ132" i="14"/>
  <c r="AP132" i="14"/>
  <c r="AO132" i="14"/>
  <c r="AN132" i="14"/>
  <c r="AM132" i="14"/>
  <c r="AL132" i="14"/>
  <c r="AK132" i="14"/>
  <c r="AJ132" i="14"/>
  <c r="AI132" i="14"/>
  <c r="AH132" i="14"/>
  <c r="AG132" i="14"/>
  <c r="AF132" i="14"/>
  <c r="AE132" i="14"/>
  <c r="AD132" i="14"/>
  <c r="AC132" i="14"/>
  <c r="AB132" i="14"/>
  <c r="AA132" i="14"/>
  <c r="Z132" i="14"/>
  <c r="Y132" i="14"/>
  <c r="X132" i="14"/>
  <c r="W132" i="14"/>
  <c r="V132" i="14"/>
  <c r="U132" i="14"/>
  <c r="T132" i="14"/>
  <c r="S132" i="14"/>
  <c r="R132" i="14"/>
  <c r="Q132" i="14"/>
  <c r="P132" i="14"/>
  <c r="O132" i="14"/>
  <c r="N132" i="14"/>
  <c r="M132" i="14"/>
  <c r="L132" i="14"/>
  <c r="K132" i="14"/>
  <c r="J132" i="14"/>
  <c r="I132" i="14"/>
  <c r="H132" i="14"/>
  <c r="G132" i="14"/>
  <c r="F132" i="14"/>
  <c r="E132" i="14"/>
  <c r="D132" i="14"/>
  <c r="C132" i="14"/>
  <c r="B132" i="14"/>
  <c r="CW131" i="14"/>
  <c r="CV131" i="14"/>
  <c r="CU131" i="14"/>
  <c r="CT131" i="14"/>
  <c r="CS131" i="14"/>
  <c r="CR131" i="14"/>
  <c r="CQ131" i="14"/>
  <c r="CP131" i="14"/>
  <c r="CO131" i="14"/>
  <c r="CN131" i="14"/>
  <c r="CM131" i="14"/>
  <c r="CL131" i="14"/>
  <c r="CK131" i="14"/>
  <c r="CJ131" i="14"/>
  <c r="CI131" i="14"/>
  <c r="CH131" i="14"/>
  <c r="CG131" i="14"/>
  <c r="CF131" i="14"/>
  <c r="CE131" i="14"/>
  <c r="CD131" i="14"/>
  <c r="CC131" i="14"/>
  <c r="CB131" i="14"/>
  <c r="CA131" i="14"/>
  <c r="BZ131" i="14"/>
  <c r="BY131" i="14"/>
  <c r="BX131" i="14"/>
  <c r="BW131" i="14"/>
  <c r="BV131" i="14"/>
  <c r="BU131" i="14"/>
  <c r="BT131" i="14"/>
  <c r="BS131" i="14"/>
  <c r="BR131" i="14"/>
  <c r="BQ131" i="14"/>
  <c r="BP131" i="14"/>
  <c r="BO131" i="14"/>
  <c r="BN131" i="14"/>
  <c r="BM131" i="14"/>
  <c r="BL131" i="14"/>
  <c r="BK131" i="14"/>
  <c r="BJ131" i="14"/>
  <c r="BI131" i="14"/>
  <c r="BH131" i="14"/>
  <c r="BG131" i="14"/>
  <c r="BF131" i="14"/>
  <c r="BE131" i="14"/>
  <c r="BD131" i="14"/>
  <c r="BC131" i="14"/>
  <c r="BB131" i="14"/>
  <c r="BA131" i="14"/>
  <c r="AZ131" i="14"/>
  <c r="AY131" i="14"/>
  <c r="AX131" i="14"/>
  <c r="AW131" i="14"/>
  <c r="AV131" i="14"/>
  <c r="AU131" i="14"/>
  <c r="AT131" i="14"/>
  <c r="AS131" i="14"/>
  <c r="AR131" i="14"/>
  <c r="AQ131" i="14"/>
  <c r="AP131" i="14"/>
  <c r="AO131" i="14"/>
  <c r="AN131" i="14"/>
  <c r="AM131" i="14"/>
  <c r="AL131" i="14"/>
  <c r="AK131" i="14"/>
  <c r="AJ131" i="14"/>
  <c r="AI131" i="14"/>
  <c r="AH131" i="14"/>
  <c r="AG131" i="14"/>
  <c r="AF131" i="14"/>
  <c r="AE131" i="14"/>
  <c r="AD131" i="14"/>
  <c r="AC131" i="14"/>
  <c r="AB131" i="14"/>
  <c r="AA131" i="14"/>
  <c r="Z131" i="14"/>
  <c r="Y131" i="14"/>
  <c r="X131" i="14"/>
  <c r="W131" i="14"/>
  <c r="V131" i="14"/>
  <c r="U131" i="14"/>
  <c r="T131" i="14"/>
  <c r="S131" i="14"/>
  <c r="R131" i="14"/>
  <c r="Q131" i="14"/>
  <c r="P131" i="14"/>
  <c r="O131" i="14"/>
  <c r="N131" i="14"/>
  <c r="M131" i="14"/>
  <c r="L131" i="14"/>
  <c r="K131" i="14"/>
  <c r="J131" i="14"/>
  <c r="I131" i="14"/>
  <c r="H131" i="14"/>
  <c r="G131" i="14"/>
  <c r="F131" i="14"/>
  <c r="E131" i="14"/>
  <c r="D131" i="14"/>
  <c r="C131" i="14"/>
  <c r="B131" i="14"/>
  <c r="CW130" i="14"/>
  <c r="CV130" i="14"/>
  <c r="CU130" i="14"/>
  <c r="CT130" i="14"/>
  <c r="CS130" i="14"/>
  <c r="CR130" i="14"/>
  <c r="CQ130" i="14"/>
  <c r="CP130" i="14"/>
  <c r="CO130" i="14"/>
  <c r="CN130" i="14"/>
  <c r="CM130" i="14"/>
  <c r="CL130" i="14"/>
  <c r="CK130" i="14"/>
  <c r="CJ130" i="14"/>
  <c r="CI130" i="14"/>
  <c r="CH130" i="14"/>
  <c r="CG130" i="14"/>
  <c r="CF130" i="14"/>
  <c r="CE130" i="14"/>
  <c r="CD130" i="14"/>
  <c r="CC130" i="14"/>
  <c r="CB130" i="14"/>
  <c r="CA130" i="14"/>
  <c r="BZ130" i="14"/>
  <c r="BY130" i="14"/>
  <c r="BX130" i="14"/>
  <c r="BW130" i="14"/>
  <c r="BV130" i="14"/>
  <c r="BU130" i="14"/>
  <c r="BT130" i="14"/>
  <c r="BS130" i="14"/>
  <c r="BR130" i="14"/>
  <c r="BQ130" i="14"/>
  <c r="BP130" i="14"/>
  <c r="BO130" i="14"/>
  <c r="BN130" i="14"/>
  <c r="BM130" i="14"/>
  <c r="BL130" i="14"/>
  <c r="BK130" i="14"/>
  <c r="BJ130" i="14"/>
  <c r="BI130" i="14"/>
  <c r="BH130" i="14"/>
  <c r="BG130" i="14"/>
  <c r="BF130" i="14"/>
  <c r="BE130" i="14"/>
  <c r="BD130" i="14"/>
  <c r="BC130" i="14"/>
  <c r="BB130" i="14"/>
  <c r="BA130" i="14"/>
  <c r="AZ130" i="14"/>
  <c r="AY130" i="14"/>
  <c r="AX130" i="14"/>
  <c r="AW130" i="14"/>
  <c r="AV130" i="14"/>
  <c r="AU130" i="14"/>
  <c r="AT130" i="14"/>
  <c r="AS130" i="14"/>
  <c r="AR130" i="14"/>
  <c r="AQ130" i="14"/>
  <c r="AP130" i="14"/>
  <c r="AO130" i="14"/>
  <c r="AN130" i="14"/>
  <c r="AM130" i="14"/>
  <c r="AL130" i="14"/>
  <c r="AK130" i="14"/>
  <c r="AJ130" i="14"/>
  <c r="AI130" i="14"/>
  <c r="AH130" i="14"/>
  <c r="AG130" i="14"/>
  <c r="AF130" i="14"/>
  <c r="AE130" i="14"/>
  <c r="AD130" i="14"/>
  <c r="AC130" i="14"/>
  <c r="AB130" i="14"/>
  <c r="AA130" i="14"/>
  <c r="Z130" i="14"/>
  <c r="Y130" i="14"/>
  <c r="X130" i="14"/>
  <c r="W130" i="14"/>
  <c r="V130" i="14"/>
  <c r="U130" i="14"/>
  <c r="T130" i="14"/>
  <c r="S130" i="14"/>
  <c r="R130" i="14"/>
  <c r="Q130" i="14"/>
  <c r="P130" i="14"/>
  <c r="O130" i="14"/>
  <c r="N130" i="14"/>
  <c r="M130" i="14"/>
  <c r="L130" i="14"/>
  <c r="K130" i="14"/>
  <c r="J130" i="14"/>
  <c r="I130" i="14"/>
  <c r="H130" i="14"/>
  <c r="G130" i="14"/>
  <c r="F130" i="14"/>
  <c r="E130" i="14"/>
  <c r="D130" i="14"/>
  <c r="C130" i="14"/>
  <c r="B130" i="14"/>
  <c r="CW129" i="14"/>
  <c r="CV129" i="14"/>
  <c r="CU129" i="14"/>
  <c r="CT129" i="14"/>
  <c r="CS129" i="14"/>
  <c r="CR129" i="14"/>
  <c r="CQ129" i="14"/>
  <c r="CP129" i="14"/>
  <c r="CO129" i="14"/>
  <c r="CN129" i="14"/>
  <c r="CM129" i="14"/>
  <c r="CL129" i="14"/>
  <c r="CK129" i="14"/>
  <c r="CJ129" i="14"/>
  <c r="CI129" i="14"/>
  <c r="CH129" i="14"/>
  <c r="CG129" i="14"/>
  <c r="CF129" i="14"/>
  <c r="CE129" i="14"/>
  <c r="CD129" i="14"/>
  <c r="CC129" i="14"/>
  <c r="CB129" i="14"/>
  <c r="CA129" i="14"/>
  <c r="BZ129" i="14"/>
  <c r="BY129" i="14"/>
  <c r="BX129" i="14"/>
  <c r="BW129" i="14"/>
  <c r="BV129" i="14"/>
  <c r="BU129" i="14"/>
  <c r="BT129" i="14"/>
  <c r="BS129" i="14"/>
  <c r="BR129" i="14"/>
  <c r="BQ129" i="14"/>
  <c r="BP129" i="14"/>
  <c r="BO129" i="14"/>
  <c r="BN129" i="14"/>
  <c r="BM129" i="14"/>
  <c r="BL129" i="14"/>
  <c r="BK129" i="14"/>
  <c r="BJ129" i="14"/>
  <c r="BI129" i="14"/>
  <c r="BH129" i="14"/>
  <c r="BG129" i="14"/>
  <c r="BF129" i="14"/>
  <c r="BE129" i="14"/>
  <c r="BD129" i="14"/>
  <c r="BC129" i="14"/>
  <c r="BB129" i="14"/>
  <c r="BA129" i="14"/>
  <c r="AZ129" i="14"/>
  <c r="AY129" i="14"/>
  <c r="AX129" i="14"/>
  <c r="AW129" i="14"/>
  <c r="AV129" i="14"/>
  <c r="AU129" i="14"/>
  <c r="AT129" i="14"/>
  <c r="AS129" i="14"/>
  <c r="AR129" i="14"/>
  <c r="AQ129" i="14"/>
  <c r="AP129" i="14"/>
  <c r="AO129" i="14"/>
  <c r="AN129" i="14"/>
  <c r="AM129" i="14"/>
  <c r="AL129" i="14"/>
  <c r="AK129" i="14"/>
  <c r="AJ129" i="14"/>
  <c r="AI129" i="14"/>
  <c r="AH129" i="14"/>
  <c r="AG129" i="14"/>
  <c r="AF129" i="14"/>
  <c r="AE129" i="14"/>
  <c r="AD129" i="14"/>
  <c r="AC129" i="14"/>
  <c r="AB129" i="14"/>
  <c r="AA129" i="14"/>
  <c r="Z129" i="14"/>
  <c r="Y129" i="14"/>
  <c r="X129" i="14"/>
  <c r="W129" i="14"/>
  <c r="V129" i="14"/>
  <c r="U129" i="14"/>
  <c r="T129" i="14"/>
  <c r="S129" i="14"/>
  <c r="R129" i="14"/>
  <c r="Q129" i="14"/>
  <c r="P129" i="14"/>
  <c r="O129" i="14"/>
  <c r="N129" i="14"/>
  <c r="M129" i="14"/>
  <c r="L129" i="14"/>
  <c r="K129" i="14"/>
  <c r="J129" i="14"/>
  <c r="I129" i="14"/>
  <c r="H129" i="14"/>
  <c r="G129" i="14"/>
  <c r="F129" i="14"/>
  <c r="E129" i="14"/>
  <c r="D129" i="14"/>
  <c r="C129" i="14"/>
  <c r="B129" i="14"/>
  <c r="CW128" i="14"/>
  <c r="CV128" i="14"/>
  <c r="CU128" i="14"/>
  <c r="CT128" i="14"/>
  <c r="CS128" i="14"/>
  <c r="CR128" i="14"/>
  <c r="CQ128" i="14"/>
  <c r="CP128" i="14"/>
  <c r="CO128" i="14"/>
  <c r="CN128" i="14"/>
  <c r="CM128" i="14"/>
  <c r="CL128" i="14"/>
  <c r="CK128" i="14"/>
  <c r="CJ128" i="14"/>
  <c r="CI128" i="14"/>
  <c r="CH128" i="14"/>
  <c r="CG128" i="14"/>
  <c r="CF128" i="14"/>
  <c r="CE128" i="14"/>
  <c r="CD128" i="14"/>
  <c r="CC128" i="14"/>
  <c r="CB128" i="14"/>
  <c r="CA128" i="14"/>
  <c r="BZ128" i="14"/>
  <c r="BY128" i="14"/>
  <c r="BX128" i="14"/>
  <c r="BW128" i="14"/>
  <c r="BV128" i="14"/>
  <c r="BU128" i="14"/>
  <c r="BT128" i="14"/>
  <c r="BS128" i="14"/>
  <c r="BR128" i="14"/>
  <c r="BQ128" i="14"/>
  <c r="BP128" i="14"/>
  <c r="BO128" i="14"/>
  <c r="BN128" i="14"/>
  <c r="BM128" i="14"/>
  <c r="BL128" i="14"/>
  <c r="BK128" i="14"/>
  <c r="BJ128" i="14"/>
  <c r="BI128" i="14"/>
  <c r="BH128" i="14"/>
  <c r="BG128" i="14"/>
  <c r="BF128" i="14"/>
  <c r="BE128" i="14"/>
  <c r="BD128" i="14"/>
  <c r="BC128" i="14"/>
  <c r="BB128" i="14"/>
  <c r="BA128" i="14"/>
  <c r="AZ128" i="14"/>
  <c r="AY128" i="14"/>
  <c r="AX128" i="14"/>
  <c r="AW128" i="14"/>
  <c r="AV128" i="14"/>
  <c r="AU128" i="14"/>
  <c r="AT128" i="14"/>
  <c r="AS128" i="14"/>
  <c r="AR128" i="14"/>
  <c r="AQ128" i="14"/>
  <c r="AP128" i="14"/>
  <c r="AO128" i="14"/>
  <c r="AN128" i="14"/>
  <c r="AM128" i="14"/>
  <c r="AL128" i="14"/>
  <c r="AK128" i="14"/>
  <c r="AJ128" i="14"/>
  <c r="AI128" i="14"/>
  <c r="AH128" i="14"/>
  <c r="AG128" i="14"/>
  <c r="AF128" i="14"/>
  <c r="AE128" i="14"/>
  <c r="AD128" i="14"/>
  <c r="AC128" i="14"/>
  <c r="AB128" i="14"/>
  <c r="AA128" i="14"/>
  <c r="Z128" i="14"/>
  <c r="Y128" i="14"/>
  <c r="X128" i="14"/>
  <c r="W128" i="14"/>
  <c r="V128" i="14"/>
  <c r="U128" i="14"/>
  <c r="T128" i="14"/>
  <c r="S128" i="14"/>
  <c r="R128" i="14"/>
  <c r="Q128" i="14"/>
  <c r="P128" i="14"/>
  <c r="O128" i="14"/>
  <c r="N128" i="14"/>
  <c r="M128" i="14"/>
  <c r="L128" i="14"/>
  <c r="K128" i="14"/>
  <c r="J128" i="14"/>
  <c r="I128" i="14"/>
  <c r="H128" i="14"/>
  <c r="G128" i="14"/>
  <c r="F128" i="14"/>
  <c r="E128" i="14"/>
  <c r="D128" i="14"/>
  <c r="C128" i="14"/>
  <c r="B128" i="14"/>
  <c r="CW127" i="14"/>
  <c r="CV127" i="14"/>
  <c r="CU127" i="14"/>
  <c r="CT127" i="14"/>
  <c r="CS127" i="14"/>
  <c r="CR127" i="14"/>
  <c r="CQ127" i="14"/>
  <c r="CP127" i="14"/>
  <c r="CO127" i="14"/>
  <c r="CN127" i="14"/>
  <c r="CM127" i="14"/>
  <c r="CL127" i="14"/>
  <c r="CK127" i="14"/>
  <c r="CJ127" i="14"/>
  <c r="CI127" i="14"/>
  <c r="CH127" i="14"/>
  <c r="CG127" i="14"/>
  <c r="CF127" i="14"/>
  <c r="CE127" i="14"/>
  <c r="CD127" i="14"/>
  <c r="CC127" i="14"/>
  <c r="CB127" i="14"/>
  <c r="CA127" i="14"/>
  <c r="BZ127" i="14"/>
  <c r="BY127" i="14"/>
  <c r="BX127" i="14"/>
  <c r="BW127" i="14"/>
  <c r="BV127" i="14"/>
  <c r="BU127" i="14"/>
  <c r="BT127" i="14"/>
  <c r="BS127" i="14"/>
  <c r="BR127" i="14"/>
  <c r="BQ127" i="14"/>
  <c r="BP127" i="14"/>
  <c r="BO127" i="14"/>
  <c r="BN127" i="14"/>
  <c r="BM127" i="14"/>
  <c r="BL127" i="14"/>
  <c r="BK127" i="14"/>
  <c r="BJ127" i="14"/>
  <c r="BI127" i="14"/>
  <c r="BH127" i="14"/>
  <c r="BG127" i="14"/>
  <c r="BF127" i="14"/>
  <c r="BE127" i="14"/>
  <c r="BD127" i="14"/>
  <c r="BC127" i="14"/>
  <c r="BB127" i="14"/>
  <c r="BA127" i="14"/>
  <c r="AZ127" i="14"/>
  <c r="AY127" i="14"/>
  <c r="AX127" i="14"/>
  <c r="AW127" i="14"/>
  <c r="AV127" i="14"/>
  <c r="AU127" i="14"/>
  <c r="AT127" i="14"/>
  <c r="AS127" i="14"/>
  <c r="AR127" i="14"/>
  <c r="AQ127" i="14"/>
  <c r="AP127" i="14"/>
  <c r="AO127" i="14"/>
  <c r="AN127" i="14"/>
  <c r="AM127" i="14"/>
  <c r="AL127" i="14"/>
  <c r="AK127" i="14"/>
  <c r="AJ127" i="14"/>
  <c r="AI127" i="14"/>
  <c r="AH127" i="14"/>
  <c r="AG127" i="14"/>
  <c r="AF127" i="14"/>
  <c r="AE127" i="14"/>
  <c r="AD127" i="14"/>
  <c r="AC127" i="14"/>
  <c r="AB127" i="14"/>
  <c r="AA127" i="14"/>
  <c r="Z127" i="14"/>
  <c r="Y127" i="14"/>
  <c r="X127" i="14"/>
  <c r="W127" i="14"/>
  <c r="V127" i="14"/>
  <c r="U127" i="14"/>
  <c r="T127" i="14"/>
  <c r="S127" i="14"/>
  <c r="R127" i="14"/>
  <c r="Q127" i="14"/>
  <c r="P127" i="14"/>
  <c r="O127" i="14"/>
  <c r="N127" i="14"/>
  <c r="M127" i="14"/>
  <c r="L127" i="14"/>
  <c r="K127" i="14"/>
  <c r="J127" i="14"/>
  <c r="I127" i="14"/>
  <c r="H127" i="14"/>
  <c r="G127" i="14"/>
  <c r="F127" i="14"/>
  <c r="E127" i="14"/>
  <c r="D127" i="14"/>
  <c r="C127" i="14"/>
  <c r="B127" i="14"/>
  <c r="CW126" i="14"/>
  <c r="CV126" i="14"/>
  <c r="CU126" i="14"/>
  <c r="CT126" i="14"/>
  <c r="CS126" i="14"/>
  <c r="CR126" i="14"/>
  <c r="CQ126" i="14"/>
  <c r="CP126" i="14"/>
  <c r="CO126" i="14"/>
  <c r="CN126" i="14"/>
  <c r="CM126" i="14"/>
  <c r="CL126" i="14"/>
  <c r="CK126" i="14"/>
  <c r="CJ126" i="14"/>
  <c r="CI126" i="14"/>
  <c r="CH126" i="14"/>
  <c r="CG126" i="14"/>
  <c r="CF126" i="14"/>
  <c r="CE126" i="14"/>
  <c r="CD126" i="14"/>
  <c r="CC126" i="14"/>
  <c r="CB126" i="14"/>
  <c r="CA126" i="14"/>
  <c r="BZ126" i="14"/>
  <c r="BY126" i="14"/>
  <c r="BX126" i="14"/>
  <c r="BW126" i="14"/>
  <c r="BV126" i="14"/>
  <c r="BU126" i="14"/>
  <c r="BT126" i="14"/>
  <c r="BS126" i="14"/>
  <c r="BR126" i="14"/>
  <c r="BQ126" i="14"/>
  <c r="BP126" i="14"/>
  <c r="BO126" i="14"/>
  <c r="BN126" i="14"/>
  <c r="BM126" i="14"/>
  <c r="BL126" i="14"/>
  <c r="BK126" i="14"/>
  <c r="BJ126" i="14"/>
  <c r="BI126" i="14"/>
  <c r="BH126" i="14"/>
  <c r="BG126" i="14"/>
  <c r="BF126" i="14"/>
  <c r="BE126" i="14"/>
  <c r="BD126" i="14"/>
  <c r="BC126" i="14"/>
  <c r="BB126" i="14"/>
  <c r="BA126" i="14"/>
  <c r="AZ126" i="14"/>
  <c r="AY126" i="14"/>
  <c r="AX126" i="14"/>
  <c r="AW126" i="14"/>
  <c r="AV126" i="14"/>
  <c r="AU126" i="14"/>
  <c r="AT126" i="14"/>
  <c r="AS126" i="14"/>
  <c r="AR126" i="14"/>
  <c r="AQ126" i="14"/>
  <c r="AP126" i="14"/>
  <c r="AO126" i="14"/>
  <c r="AN126" i="14"/>
  <c r="AM126" i="14"/>
  <c r="AL126" i="14"/>
  <c r="AK126" i="14"/>
  <c r="AJ126" i="14"/>
  <c r="AI126" i="14"/>
  <c r="AH126" i="14"/>
  <c r="AG126" i="14"/>
  <c r="AF126" i="14"/>
  <c r="AE126" i="14"/>
  <c r="AD126" i="14"/>
  <c r="AC126" i="14"/>
  <c r="AB126" i="14"/>
  <c r="AA126" i="14"/>
  <c r="Z126" i="14"/>
  <c r="Y126" i="14"/>
  <c r="X126" i="14"/>
  <c r="W126" i="14"/>
  <c r="V126" i="14"/>
  <c r="U126" i="14"/>
  <c r="T126" i="14"/>
  <c r="S126" i="14"/>
  <c r="R126" i="14"/>
  <c r="Q126" i="14"/>
  <c r="P126" i="14"/>
  <c r="O126" i="14"/>
  <c r="N126" i="14"/>
  <c r="M126" i="14"/>
  <c r="L126" i="14"/>
  <c r="K126" i="14"/>
  <c r="J126" i="14"/>
  <c r="I126" i="14"/>
  <c r="H126" i="14"/>
  <c r="G126" i="14"/>
  <c r="F126" i="14"/>
  <c r="E126" i="14"/>
  <c r="D126" i="14"/>
  <c r="C126" i="14"/>
  <c r="B126" i="14"/>
  <c r="CW125" i="14"/>
  <c r="CV125" i="14"/>
  <c r="CU125" i="14"/>
  <c r="CT125" i="14"/>
  <c r="CS125" i="14"/>
  <c r="CR125" i="14"/>
  <c r="CQ125" i="14"/>
  <c r="CP125" i="14"/>
  <c r="CO125" i="14"/>
  <c r="CN125" i="14"/>
  <c r="CM125" i="14"/>
  <c r="CL125" i="14"/>
  <c r="CK125" i="14"/>
  <c r="CJ125" i="14"/>
  <c r="CI125" i="14"/>
  <c r="CH125" i="14"/>
  <c r="CG125" i="14"/>
  <c r="CF125" i="14"/>
  <c r="CE125" i="14"/>
  <c r="CD125" i="14"/>
  <c r="CC125" i="14"/>
  <c r="CB125" i="14"/>
  <c r="CA125" i="14"/>
  <c r="BZ125" i="14"/>
  <c r="BY125" i="14"/>
  <c r="BX125" i="14"/>
  <c r="BW125" i="14"/>
  <c r="BV125" i="14"/>
  <c r="BU125" i="14"/>
  <c r="BT125" i="14"/>
  <c r="BS125" i="14"/>
  <c r="BR125" i="14"/>
  <c r="BQ125" i="14"/>
  <c r="BP125" i="14"/>
  <c r="BO125" i="14"/>
  <c r="BN125" i="14"/>
  <c r="BM125" i="14"/>
  <c r="BL125" i="14"/>
  <c r="BK125" i="14"/>
  <c r="BJ125" i="14"/>
  <c r="BI125" i="14"/>
  <c r="BH125" i="14"/>
  <c r="BG125" i="14"/>
  <c r="BF125" i="14"/>
  <c r="BE125" i="14"/>
  <c r="BD125" i="14"/>
  <c r="BC125" i="14"/>
  <c r="BB125" i="14"/>
  <c r="BA125" i="14"/>
  <c r="AZ125" i="14"/>
  <c r="AY125" i="14"/>
  <c r="AX125" i="14"/>
  <c r="AW125" i="14"/>
  <c r="AV125" i="14"/>
  <c r="AU125" i="14"/>
  <c r="AT125" i="14"/>
  <c r="AS125" i="14"/>
  <c r="AR125" i="14"/>
  <c r="AQ125" i="14"/>
  <c r="AP125" i="14"/>
  <c r="AO125" i="14"/>
  <c r="AN125" i="14"/>
  <c r="AM125" i="14"/>
  <c r="AL125" i="14"/>
  <c r="AK125" i="14"/>
  <c r="AJ125" i="14"/>
  <c r="AI125" i="14"/>
  <c r="AH125" i="14"/>
  <c r="AG125" i="14"/>
  <c r="AF125" i="14"/>
  <c r="AE125" i="14"/>
  <c r="AD125" i="14"/>
  <c r="AC125" i="14"/>
  <c r="AB125" i="14"/>
  <c r="AA125" i="14"/>
  <c r="Z125" i="14"/>
  <c r="Y125" i="14"/>
  <c r="X125" i="14"/>
  <c r="W125" i="14"/>
  <c r="V125" i="14"/>
  <c r="U125" i="14"/>
  <c r="T125" i="14"/>
  <c r="S125" i="14"/>
  <c r="R125" i="14"/>
  <c r="Q125" i="14"/>
  <c r="P125" i="14"/>
  <c r="O125" i="14"/>
  <c r="N125" i="14"/>
  <c r="M125" i="14"/>
  <c r="L125" i="14"/>
  <c r="K125" i="14"/>
  <c r="J125" i="14"/>
  <c r="I125" i="14"/>
  <c r="H125" i="14"/>
  <c r="G125" i="14"/>
  <c r="F125" i="14"/>
  <c r="E125" i="14"/>
  <c r="D125" i="14"/>
  <c r="C125" i="14"/>
  <c r="B125" i="14"/>
  <c r="CW124" i="14"/>
  <c r="CV124" i="14"/>
  <c r="CU124" i="14"/>
  <c r="CT124" i="14"/>
  <c r="CS124" i="14"/>
  <c r="CR124" i="14"/>
  <c r="CQ124" i="14"/>
  <c r="CP124" i="14"/>
  <c r="CO124" i="14"/>
  <c r="CN124" i="14"/>
  <c r="CM124" i="14"/>
  <c r="CL124" i="14"/>
  <c r="CK124" i="14"/>
  <c r="CJ124" i="14"/>
  <c r="CI124" i="14"/>
  <c r="CH124" i="14"/>
  <c r="CG124" i="14"/>
  <c r="CF124" i="14"/>
  <c r="CE124" i="14"/>
  <c r="CD124" i="14"/>
  <c r="CC124" i="14"/>
  <c r="CB124" i="14"/>
  <c r="CA124" i="14"/>
  <c r="BZ124" i="14"/>
  <c r="BY124" i="14"/>
  <c r="BX124" i="14"/>
  <c r="BW124" i="14"/>
  <c r="BV124" i="14"/>
  <c r="BU124" i="14"/>
  <c r="BT124" i="14"/>
  <c r="BS124" i="14"/>
  <c r="BR124" i="14"/>
  <c r="BQ124" i="14"/>
  <c r="BP124" i="14"/>
  <c r="BO124" i="14"/>
  <c r="BN124" i="14"/>
  <c r="BM124" i="14"/>
  <c r="BL124" i="14"/>
  <c r="BK124" i="14"/>
  <c r="BJ124" i="14"/>
  <c r="BI124" i="14"/>
  <c r="BH124" i="14"/>
  <c r="BG124" i="14"/>
  <c r="BF124" i="14"/>
  <c r="BE124" i="14"/>
  <c r="BD124" i="14"/>
  <c r="BC124" i="14"/>
  <c r="BB124" i="14"/>
  <c r="BA124" i="14"/>
  <c r="AZ124" i="14"/>
  <c r="AY124" i="14"/>
  <c r="AX124" i="14"/>
  <c r="AW124" i="14"/>
  <c r="AV124" i="14"/>
  <c r="AU124" i="14"/>
  <c r="AT124" i="14"/>
  <c r="AS124" i="14"/>
  <c r="AR124" i="14"/>
  <c r="AQ124" i="14"/>
  <c r="AP124" i="14"/>
  <c r="AO124" i="14"/>
  <c r="AN124" i="14"/>
  <c r="AM124" i="14"/>
  <c r="AL124" i="14"/>
  <c r="AK124" i="14"/>
  <c r="AJ124" i="14"/>
  <c r="AI124" i="14"/>
  <c r="AH124" i="14"/>
  <c r="AG124" i="14"/>
  <c r="AF124" i="14"/>
  <c r="AE124" i="14"/>
  <c r="AD124" i="14"/>
  <c r="AC124" i="14"/>
  <c r="AB124" i="14"/>
  <c r="AA124" i="14"/>
  <c r="Z124" i="14"/>
  <c r="Y124" i="14"/>
  <c r="X124" i="14"/>
  <c r="W124" i="14"/>
  <c r="V124" i="14"/>
  <c r="U124" i="14"/>
  <c r="T124" i="14"/>
  <c r="S124" i="14"/>
  <c r="R124" i="14"/>
  <c r="Q124" i="14"/>
  <c r="P124" i="14"/>
  <c r="O124" i="14"/>
  <c r="N124" i="14"/>
  <c r="M124" i="14"/>
  <c r="L124" i="14"/>
  <c r="K124" i="14"/>
  <c r="J124" i="14"/>
  <c r="I124" i="14"/>
  <c r="H124" i="14"/>
  <c r="G124" i="14"/>
  <c r="F124" i="14"/>
  <c r="E124" i="14"/>
  <c r="D124" i="14"/>
  <c r="C124" i="14"/>
  <c r="B124" i="14"/>
  <c r="CW123" i="14"/>
  <c r="CV123" i="14"/>
  <c r="CU123" i="14"/>
  <c r="CT123" i="14"/>
  <c r="CS123" i="14"/>
  <c r="CR123" i="14"/>
  <c r="CQ123" i="14"/>
  <c r="CP123" i="14"/>
  <c r="CO123" i="14"/>
  <c r="CN123" i="14"/>
  <c r="CM123" i="14"/>
  <c r="CL123" i="14"/>
  <c r="CK123" i="14"/>
  <c r="CJ123" i="14"/>
  <c r="CI123" i="14"/>
  <c r="CH123" i="14"/>
  <c r="CG123" i="14"/>
  <c r="CF123" i="14"/>
  <c r="CE123" i="14"/>
  <c r="CD123" i="14"/>
  <c r="CC123" i="14"/>
  <c r="CB123" i="14"/>
  <c r="CA123" i="14"/>
  <c r="BZ123" i="14"/>
  <c r="BY123" i="14"/>
  <c r="BX123" i="14"/>
  <c r="BW123" i="14"/>
  <c r="BV123" i="14"/>
  <c r="BU123" i="14"/>
  <c r="BT123" i="14"/>
  <c r="BS123" i="14"/>
  <c r="BR123" i="14"/>
  <c r="BQ123" i="14"/>
  <c r="BP123" i="14"/>
  <c r="BO123" i="14"/>
  <c r="BN123" i="14"/>
  <c r="BM123" i="14"/>
  <c r="BL123" i="14"/>
  <c r="BK123" i="14"/>
  <c r="BJ123" i="14"/>
  <c r="BI123" i="14"/>
  <c r="BH123" i="14"/>
  <c r="BG123" i="14"/>
  <c r="BF123" i="14"/>
  <c r="BE123" i="14"/>
  <c r="BD123" i="14"/>
  <c r="BC123" i="14"/>
  <c r="BB123" i="14"/>
  <c r="BA123" i="14"/>
  <c r="AZ123" i="14"/>
  <c r="AY123" i="14"/>
  <c r="AX123" i="14"/>
  <c r="AW123" i="14"/>
  <c r="AV123" i="14"/>
  <c r="AU123" i="14"/>
  <c r="AT123" i="14"/>
  <c r="AS123" i="14"/>
  <c r="AR123" i="14"/>
  <c r="AQ123" i="14"/>
  <c r="AP123" i="14"/>
  <c r="AO123" i="14"/>
  <c r="AN123" i="14"/>
  <c r="AM123" i="14"/>
  <c r="AL123" i="14"/>
  <c r="AK123" i="14"/>
  <c r="AJ123" i="14"/>
  <c r="AI123" i="14"/>
  <c r="AH123" i="14"/>
  <c r="AG123" i="14"/>
  <c r="AF123" i="14"/>
  <c r="AE123" i="14"/>
  <c r="AD123" i="14"/>
  <c r="AC123" i="14"/>
  <c r="AB123" i="14"/>
  <c r="AA123" i="14"/>
  <c r="Z123" i="14"/>
  <c r="Y123" i="14"/>
  <c r="X123" i="14"/>
  <c r="W123" i="14"/>
  <c r="V123" i="14"/>
  <c r="U123" i="14"/>
  <c r="T123" i="14"/>
  <c r="S123" i="14"/>
  <c r="R123" i="14"/>
  <c r="Q123" i="14"/>
  <c r="P123" i="14"/>
  <c r="O123" i="14"/>
  <c r="N123" i="14"/>
  <c r="M123" i="14"/>
  <c r="L123" i="14"/>
  <c r="K123" i="14"/>
  <c r="J123" i="14"/>
  <c r="I123" i="14"/>
  <c r="H123" i="14"/>
  <c r="G123" i="14"/>
  <c r="F123" i="14"/>
  <c r="E123" i="14"/>
  <c r="D123" i="14"/>
  <c r="C123" i="14"/>
  <c r="B123" i="14"/>
  <c r="CW122" i="14"/>
  <c r="CV122" i="14"/>
  <c r="CU122" i="14"/>
  <c r="CT122" i="14"/>
  <c r="CS122" i="14"/>
  <c r="CR122" i="14"/>
  <c r="CQ122" i="14"/>
  <c r="CP122" i="14"/>
  <c r="CO122" i="14"/>
  <c r="CN122" i="14"/>
  <c r="CM122" i="14"/>
  <c r="CL122" i="14"/>
  <c r="CK122" i="14"/>
  <c r="CJ122" i="14"/>
  <c r="CI122" i="14"/>
  <c r="CH122" i="14"/>
  <c r="CG122" i="14"/>
  <c r="CF122" i="14"/>
  <c r="CE122" i="14"/>
  <c r="CD122" i="14"/>
  <c r="CC122" i="14"/>
  <c r="CB122" i="14"/>
  <c r="CA122" i="14"/>
  <c r="BZ122" i="14"/>
  <c r="BY122" i="14"/>
  <c r="BX122" i="14"/>
  <c r="BW122" i="14"/>
  <c r="BV122" i="14"/>
  <c r="BU122" i="14"/>
  <c r="BT122" i="14"/>
  <c r="BS122" i="14"/>
  <c r="BR122" i="14"/>
  <c r="BQ122" i="14"/>
  <c r="BP122" i="14"/>
  <c r="BO122" i="14"/>
  <c r="BN122" i="14"/>
  <c r="BM122" i="14"/>
  <c r="BL122" i="14"/>
  <c r="BK122" i="14"/>
  <c r="BJ122" i="14"/>
  <c r="BI122" i="14"/>
  <c r="BH122" i="14"/>
  <c r="BG122" i="14"/>
  <c r="BF122" i="14"/>
  <c r="BE122" i="14"/>
  <c r="BD122" i="14"/>
  <c r="BC122" i="14"/>
  <c r="BB122" i="14"/>
  <c r="BA122" i="14"/>
  <c r="AZ122" i="14"/>
  <c r="AY122" i="14"/>
  <c r="AX122" i="14"/>
  <c r="AW122" i="14"/>
  <c r="AV122" i="14"/>
  <c r="AU122" i="14"/>
  <c r="AT122" i="14"/>
  <c r="AS122" i="14"/>
  <c r="AR122" i="14"/>
  <c r="AQ122" i="14"/>
  <c r="AP122" i="14"/>
  <c r="AO122" i="14"/>
  <c r="AN122" i="14"/>
  <c r="AM122" i="14"/>
  <c r="AL122" i="14"/>
  <c r="AK122" i="14"/>
  <c r="AJ122" i="14"/>
  <c r="AI122" i="14"/>
  <c r="AH122" i="14"/>
  <c r="AG122" i="14"/>
  <c r="AF122" i="14"/>
  <c r="AE122" i="14"/>
  <c r="AD122" i="14"/>
  <c r="AC122" i="14"/>
  <c r="AB122" i="14"/>
  <c r="AA122" i="14"/>
  <c r="Z122" i="14"/>
  <c r="Y122" i="14"/>
  <c r="X122" i="14"/>
  <c r="W122" i="14"/>
  <c r="V122" i="14"/>
  <c r="U122" i="14"/>
  <c r="T122" i="14"/>
  <c r="S122" i="14"/>
  <c r="R122" i="14"/>
  <c r="Q122" i="14"/>
  <c r="P122" i="14"/>
  <c r="O122" i="14"/>
  <c r="N122" i="14"/>
  <c r="M122" i="14"/>
  <c r="L122" i="14"/>
  <c r="K122" i="14"/>
  <c r="J122" i="14"/>
  <c r="I122" i="14"/>
  <c r="H122" i="14"/>
  <c r="G122" i="14"/>
  <c r="F122" i="14"/>
  <c r="E122" i="14"/>
  <c r="D122" i="14"/>
  <c r="C122" i="14"/>
  <c r="B122" i="14"/>
  <c r="CW121" i="14"/>
  <c r="CV121" i="14"/>
  <c r="CU121" i="14"/>
  <c r="CT121" i="14"/>
  <c r="CS121" i="14"/>
  <c r="CR121" i="14"/>
  <c r="CQ121" i="14"/>
  <c r="CP121" i="14"/>
  <c r="CO121" i="14"/>
  <c r="CN121" i="14"/>
  <c r="CM121" i="14"/>
  <c r="CL121" i="14"/>
  <c r="CK121" i="14"/>
  <c r="CJ121" i="14"/>
  <c r="CI121" i="14"/>
  <c r="CH121" i="14"/>
  <c r="CG121" i="14"/>
  <c r="CF121" i="14"/>
  <c r="CE121" i="14"/>
  <c r="CD121" i="14"/>
  <c r="CC121" i="14"/>
  <c r="CB121" i="14"/>
  <c r="CA121" i="14"/>
  <c r="BZ121" i="14"/>
  <c r="BY121" i="14"/>
  <c r="BX121" i="14"/>
  <c r="BW121" i="14"/>
  <c r="BV121" i="14"/>
  <c r="BU121" i="14"/>
  <c r="BT121" i="14"/>
  <c r="BS121" i="14"/>
  <c r="BR121" i="14"/>
  <c r="BQ121" i="14"/>
  <c r="BP121" i="14"/>
  <c r="BO121" i="14"/>
  <c r="BN121" i="14"/>
  <c r="BM121" i="14"/>
  <c r="BL121" i="14"/>
  <c r="BK121" i="14"/>
  <c r="BJ121" i="14"/>
  <c r="BI121" i="14"/>
  <c r="BH121" i="14"/>
  <c r="BG121" i="14"/>
  <c r="BF121" i="14"/>
  <c r="BE121" i="14"/>
  <c r="BD121" i="14"/>
  <c r="BC121" i="14"/>
  <c r="BB121" i="14"/>
  <c r="BA121" i="14"/>
  <c r="AZ121" i="14"/>
  <c r="AY121" i="14"/>
  <c r="AX121" i="14"/>
  <c r="AW121" i="14"/>
  <c r="AV121" i="14"/>
  <c r="AU121" i="14"/>
  <c r="AT121" i="14"/>
  <c r="AS121" i="14"/>
  <c r="AR121" i="14"/>
  <c r="AQ121" i="14"/>
  <c r="AP121" i="14"/>
  <c r="AO121" i="14"/>
  <c r="AN121" i="14"/>
  <c r="AM121" i="14"/>
  <c r="AL121" i="14"/>
  <c r="AK121" i="14"/>
  <c r="AJ121" i="14"/>
  <c r="AI121" i="14"/>
  <c r="AH121" i="14"/>
  <c r="AG121" i="14"/>
  <c r="AF121" i="14"/>
  <c r="AE121" i="14"/>
  <c r="AD121" i="14"/>
  <c r="AC121" i="14"/>
  <c r="AB121" i="14"/>
  <c r="AA121" i="14"/>
  <c r="Z121" i="14"/>
  <c r="Y121" i="14"/>
  <c r="X121" i="14"/>
  <c r="W121" i="14"/>
  <c r="V121" i="14"/>
  <c r="U121" i="14"/>
  <c r="T121" i="14"/>
  <c r="S121" i="14"/>
  <c r="R121" i="14"/>
  <c r="Q121" i="14"/>
  <c r="P121" i="14"/>
  <c r="O121" i="14"/>
  <c r="N121" i="14"/>
  <c r="M121" i="14"/>
  <c r="L121" i="14"/>
  <c r="K121" i="14"/>
  <c r="J121" i="14"/>
  <c r="I121" i="14"/>
  <c r="H121" i="14"/>
  <c r="G121" i="14"/>
  <c r="F121" i="14"/>
  <c r="E121" i="14"/>
  <c r="D121" i="14"/>
  <c r="C121" i="14"/>
  <c r="B121" i="14"/>
  <c r="CW120" i="14"/>
  <c r="CV120" i="14"/>
  <c r="CU120" i="14"/>
  <c r="CT120" i="14"/>
  <c r="CS120" i="14"/>
  <c r="CR120" i="14"/>
  <c r="CQ120" i="14"/>
  <c r="CP120" i="14"/>
  <c r="CO120" i="14"/>
  <c r="CN120" i="14"/>
  <c r="CM120" i="14"/>
  <c r="CL120" i="14"/>
  <c r="CK120" i="14"/>
  <c r="CJ120" i="14"/>
  <c r="CI120" i="14"/>
  <c r="CH120" i="14"/>
  <c r="CG120" i="14"/>
  <c r="CF120" i="14"/>
  <c r="CE120" i="14"/>
  <c r="CD120" i="14"/>
  <c r="CC120" i="14"/>
  <c r="CB120" i="14"/>
  <c r="CA120" i="14"/>
  <c r="BZ120" i="14"/>
  <c r="BY120" i="14"/>
  <c r="BX120" i="14"/>
  <c r="BW120" i="14"/>
  <c r="BV120" i="14"/>
  <c r="BU120" i="14"/>
  <c r="BT120" i="14"/>
  <c r="BS120" i="14"/>
  <c r="BR120" i="14"/>
  <c r="BQ120" i="14"/>
  <c r="BP120" i="14"/>
  <c r="BO120" i="14"/>
  <c r="BN120" i="14"/>
  <c r="BM120" i="14"/>
  <c r="BL120" i="14"/>
  <c r="BK120" i="14"/>
  <c r="BJ120" i="14"/>
  <c r="BI120" i="14"/>
  <c r="BH120" i="14"/>
  <c r="BG120" i="14"/>
  <c r="BF120" i="14"/>
  <c r="BE120" i="14"/>
  <c r="BD120" i="14"/>
  <c r="BC120" i="14"/>
  <c r="BB120" i="14"/>
  <c r="BA120" i="14"/>
  <c r="AZ120" i="14"/>
  <c r="AY120" i="14"/>
  <c r="AX120" i="14"/>
  <c r="AW120" i="14"/>
  <c r="AV120" i="14"/>
  <c r="AU120" i="14"/>
  <c r="AT120" i="14"/>
  <c r="AS120" i="14"/>
  <c r="AR120" i="14"/>
  <c r="AQ120" i="14"/>
  <c r="AP120" i="14"/>
  <c r="AO120" i="14"/>
  <c r="AN120" i="14"/>
  <c r="AM120" i="14"/>
  <c r="AL120" i="14"/>
  <c r="AK120" i="14"/>
  <c r="AJ120" i="14"/>
  <c r="AI120" i="14"/>
  <c r="AH120" i="14"/>
  <c r="AG120" i="14"/>
  <c r="AF120" i="14"/>
  <c r="AE120" i="14"/>
  <c r="AD120" i="14"/>
  <c r="AC120" i="14"/>
  <c r="AB120" i="14"/>
  <c r="AA120" i="14"/>
  <c r="Z120" i="14"/>
  <c r="Y120" i="14"/>
  <c r="X120" i="14"/>
  <c r="W120" i="14"/>
  <c r="V120" i="14"/>
  <c r="U120" i="14"/>
  <c r="T120" i="14"/>
  <c r="S120" i="14"/>
  <c r="R120" i="14"/>
  <c r="Q120" i="14"/>
  <c r="P120" i="14"/>
  <c r="O120" i="14"/>
  <c r="N120" i="14"/>
  <c r="M120" i="14"/>
  <c r="L120" i="14"/>
  <c r="K120" i="14"/>
  <c r="J120" i="14"/>
  <c r="I120" i="14"/>
  <c r="H120" i="14"/>
  <c r="G120" i="14"/>
  <c r="F120" i="14"/>
  <c r="E120" i="14"/>
  <c r="D120" i="14"/>
  <c r="C120" i="14"/>
  <c r="B120" i="14"/>
  <c r="CW119" i="14"/>
  <c r="CV119" i="14"/>
  <c r="CU119" i="14"/>
  <c r="CT119" i="14"/>
  <c r="CS119" i="14"/>
  <c r="CR119" i="14"/>
  <c r="CQ119" i="14"/>
  <c r="CP119" i="14"/>
  <c r="CO119" i="14"/>
  <c r="CN119" i="14"/>
  <c r="CM119" i="14"/>
  <c r="CL119" i="14"/>
  <c r="CK119" i="14"/>
  <c r="CJ119" i="14"/>
  <c r="CI119" i="14"/>
  <c r="CH119" i="14"/>
  <c r="CG119" i="14"/>
  <c r="CF119" i="14"/>
  <c r="CE119" i="14"/>
  <c r="CD119" i="14"/>
  <c r="CC119" i="14"/>
  <c r="CB119" i="14"/>
  <c r="CA119" i="14"/>
  <c r="BZ119" i="14"/>
  <c r="BY119" i="14"/>
  <c r="BX119" i="14"/>
  <c r="BW119" i="14"/>
  <c r="BV119" i="14"/>
  <c r="BU119" i="14"/>
  <c r="BT119" i="14"/>
  <c r="BS119" i="14"/>
  <c r="BR119" i="14"/>
  <c r="BQ119" i="14"/>
  <c r="BP119" i="14"/>
  <c r="BO119" i="14"/>
  <c r="BN119" i="14"/>
  <c r="BM119" i="14"/>
  <c r="BL119" i="14"/>
  <c r="BK119" i="14"/>
  <c r="BJ119" i="14"/>
  <c r="BI119" i="14"/>
  <c r="BH119" i="14"/>
  <c r="BG119" i="14"/>
  <c r="BF119" i="14"/>
  <c r="BE119" i="14"/>
  <c r="BD119" i="14"/>
  <c r="BC119" i="14"/>
  <c r="BB119" i="14"/>
  <c r="BA119" i="14"/>
  <c r="AZ119" i="14"/>
  <c r="AY119" i="14"/>
  <c r="AX119" i="14"/>
  <c r="AW119" i="14"/>
  <c r="AV119" i="14"/>
  <c r="AU119" i="14"/>
  <c r="AT119" i="14"/>
  <c r="AS119" i="14"/>
  <c r="AR119" i="14"/>
  <c r="AQ119" i="14"/>
  <c r="AP119" i="14"/>
  <c r="AO119" i="14"/>
  <c r="AN119" i="14"/>
  <c r="AM119" i="14"/>
  <c r="AL119" i="14"/>
  <c r="AK119" i="14"/>
  <c r="AJ119" i="14"/>
  <c r="AI119" i="14"/>
  <c r="AH119" i="14"/>
  <c r="AG119" i="14"/>
  <c r="AF119" i="14"/>
  <c r="AE119" i="14"/>
  <c r="AD119" i="14"/>
  <c r="AC119" i="14"/>
  <c r="AB119" i="14"/>
  <c r="AA119" i="14"/>
  <c r="Z119" i="14"/>
  <c r="Y119" i="14"/>
  <c r="X119" i="14"/>
  <c r="W119" i="14"/>
  <c r="V119" i="14"/>
  <c r="U119" i="14"/>
  <c r="T119" i="14"/>
  <c r="S119" i="14"/>
  <c r="R119" i="14"/>
  <c r="Q119" i="14"/>
  <c r="P119" i="14"/>
  <c r="O119" i="14"/>
  <c r="N119" i="14"/>
  <c r="M119" i="14"/>
  <c r="L119" i="14"/>
  <c r="K119" i="14"/>
  <c r="J119" i="14"/>
  <c r="I119" i="14"/>
  <c r="H119" i="14"/>
  <c r="G119" i="14"/>
  <c r="F119" i="14"/>
  <c r="E119" i="14"/>
  <c r="D119" i="14"/>
  <c r="C119" i="14"/>
  <c r="B119" i="14"/>
  <c r="CW118" i="14"/>
  <c r="CV118" i="14"/>
  <c r="CU118" i="14"/>
  <c r="CT118" i="14"/>
  <c r="CS118" i="14"/>
  <c r="CR118" i="14"/>
  <c r="CQ118" i="14"/>
  <c r="CP118" i="14"/>
  <c r="CO118" i="14"/>
  <c r="CN118" i="14"/>
  <c r="CM118" i="14"/>
  <c r="CL118" i="14"/>
  <c r="CK118" i="14"/>
  <c r="CJ118" i="14"/>
  <c r="CI118" i="14"/>
  <c r="CH118" i="14"/>
  <c r="CG118" i="14"/>
  <c r="CF118" i="14"/>
  <c r="CE118" i="14"/>
  <c r="CD118" i="14"/>
  <c r="CC118" i="14"/>
  <c r="CB118" i="14"/>
  <c r="CA118" i="14"/>
  <c r="BZ118" i="14"/>
  <c r="BY118" i="14"/>
  <c r="BX118" i="14"/>
  <c r="BW118" i="14"/>
  <c r="BV118" i="14"/>
  <c r="BU118" i="14"/>
  <c r="BT118" i="14"/>
  <c r="BS118" i="14"/>
  <c r="BR118" i="14"/>
  <c r="BQ118" i="14"/>
  <c r="BP118" i="14"/>
  <c r="BO118" i="14"/>
  <c r="BN118" i="14"/>
  <c r="BM118" i="14"/>
  <c r="BL118" i="14"/>
  <c r="BK118" i="14"/>
  <c r="BJ118" i="14"/>
  <c r="BI118" i="14"/>
  <c r="BH118" i="14"/>
  <c r="BG118" i="14"/>
  <c r="BF118" i="14"/>
  <c r="BE118" i="14"/>
  <c r="BD118" i="14"/>
  <c r="BC118" i="14"/>
  <c r="BB118" i="14"/>
  <c r="BA118" i="14"/>
  <c r="AZ118" i="14"/>
  <c r="AY118" i="14"/>
  <c r="AX118" i="14"/>
  <c r="AW118" i="14"/>
  <c r="AV118" i="14"/>
  <c r="AU118" i="14"/>
  <c r="AT118" i="14"/>
  <c r="AS118" i="14"/>
  <c r="AR118" i="14"/>
  <c r="AQ118" i="14"/>
  <c r="AP118" i="14"/>
  <c r="AO118" i="14"/>
  <c r="AN118" i="14"/>
  <c r="AM118" i="14"/>
  <c r="AL118" i="14"/>
  <c r="AK118" i="14"/>
  <c r="AJ118" i="14"/>
  <c r="AI118" i="14"/>
  <c r="AH118" i="14"/>
  <c r="AG118" i="14"/>
  <c r="AF118" i="14"/>
  <c r="AE118" i="14"/>
  <c r="AD118" i="14"/>
  <c r="AC118" i="14"/>
  <c r="AB118" i="14"/>
  <c r="AA118" i="14"/>
  <c r="Z118" i="14"/>
  <c r="Y118" i="14"/>
  <c r="X118" i="14"/>
  <c r="W118" i="14"/>
  <c r="V118" i="14"/>
  <c r="U118" i="14"/>
  <c r="T118" i="14"/>
  <c r="S118" i="14"/>
  <c r="R118" i="14"/>
  <c r="Q118" i="14"/>
  <c r="P118" i="14"/>
  <c r="O118" i="14"/>
  <c r="N118" i="14"/>
  <c r="M118" i="14"/>
  <c r="L118" i="14"/>
  <c r="K118" i="14"/>
  <c r="J118" i="14"/>
  <c r="I118" i="14"/>
  <c r="H118" i="14"/>
  <c r="G118" i="14"/>
  <c r="F118" i="14"/>
  <c r="E118" i="14"/>
  <c r="D118" i="14"/>
  <c r="C118" i="14"/>
  <c r="B118" i="14"/>
  <c r="CW117" i="14"/>
  <c r="CV117" i="14"/>
  <c r="CU117" i="14"/>
  <c r="CT117" i="14"/>
  <c r="CS117" i="14"/>
  <c r="CR117" i="14"/>
  <c r="CQ117" i="14"/>
  <c r="CP117" i="14"/>
  <c r="CO117" i="14"/>
  <c r="CN117" i="14"/>
  <c r="CM117" i="14"/>
  <c r="CL117" i="14"/>
  <c r="CK117" i="14"/>
  <c r="CJ117" i="14"/>
  <c r="CI117" i="14"/>
  <c r="CH117" i="14"/>
  <c r="CG117" i="14"/>
  <c r="CF117" i="14"/>
  <c r="CE117" i="14"/>
  <c r="CD117" i="14"/>
  <c r="CC117" i="14"/>
  <c r="CB117" i="14"/>
  <c r="CA117" i="14"/>
  <c r="BZ117" i="14"/>
  <c r="BY117" i="14"/>
  <c r="BX117" i="14"/>
  <c r="BW117" i="14"/>
  <c r="BV117" i="14"/>
  <c r="BU117" i="14"/>
  <c r="BT117" i="14"/>
  <c r="BS117" i="14"/>
  <c r="BR117" i="14"/>
  <c r="BQ117" i="14"/>
  <c r="BP117" i="14"/>
  <c r="BO117" i="14"/>
  <c r="BN117" i="14"/>
  <c r="BM117" i="14"/>
  <c r="BL117" i="14"/>
  <c r="BK117" i="14"/>
  <c r="BJ117" i="14"/>
  <c r="BI117" i="14"/>
  <c r="BH117" i="14"/>
  <c r="BG117" i="14"/>
  <c r="BF117" i="14"/>
  <c r="BE117" i="14"/>
  <c r="BD117" i="14"/>
  <c r="BC117" i="14"/>
  <c r="BB117" i="14"/>
  <c r="BA117" i="14"/>
  <c r="AZ117" i="14"/>
  <c r="AY117" i="14"/>
  <c r="AX117" i="14"/>
  <c r="AW117" i="14"/>
  <c r="AV117" i="14"/>
  <c r="AU117" i="14"/>
  <c r="AT117" i="14"/>
  <c r="AS117" i="14"/>
  <c r="AR117" i="14"/>
  <c r="AQ117" i="14"/>
  <c r="AP117" i="14"/>
  <c r="AO117" i="14"/>
  <c r="AN117" i="14"/>
  <c r="AM117" i="14"/>
  <c r="AL117" i="14"/>
  <c r="AK117" i="14"/>
  <c r="AJ117" i="14"/>
  <c r="AI117" i="14"/>
  <c r="AH117" i="14"/>
  <c r="AG117" i="14"/>
  <c r="AF117" i="14"/>
  <c r="AE117" i="14"/>
  <c r="AD117" i="14"/>
  <c r="AC117" i="14"/>
  <c r="AB117" i="14"/>
  <c r="AA117" i="14"/>
  <c r="Z117" i="14"/>
  <c r="Y117" i="14"/>
  <c r="X117" i="14"/>
  <c r="W117" i="14"/>
  <c r="V117" i="14"/>
  <c r="U117" i="14"/>
  <c r="T117" i="14"/>
  <c r="S117" i="14"/>
  <c r="R117" i="14"/>
  <c r="Q117" i="14"/>
  <c r="P117" i="14"/>
  <c r="O117" i="14"/>
  <c r="N117" i="14"/>
  <c r="M117" i="14"/>
  <c r="L117" i="14"/>
  <c r="K117" i="14"/>
  <c r="J117" i="14"/>
  <c r="I117" i="14"/>
  <c r="H117" i="14"/>
  <c r="G117" i="14"/>
  <c r="F117" i="14"/>
  <c r="E117" i="14"/>
  <c r="D117" i="14"/>
  <c r="C117" i="14"/>
  <c r="B117" i="14"/>
  <c r="CW116" i="14"/>
  <c r="CV116" i="14"/>
  <c r="CU116" i="14"/>
  <c r="CT116" i="14"/>
  <c r="CS116" i="14"/>
  <c r="CR116" i="14"/>
  <c r="CQ116" i="14"/>
  <c r="CP116" i="14"/>
  <c r="CO116" i="14"/>
  <c r="CN116" i="14"/>
  <c r="CM116" i="14"/>
  <c r="CL116" i="14"/>
  <c r="CK116" i="14"/>
  <c r="CJ116" i="14"/>
  <c r="CI116" i="14"/>
  <c r="CH116" i="14"/>
  <c r="CG116" i="14"/>
  <c r="CF116" i="14"/>
  <c r="CE116" i="14"/>
  <c r="CD116" i="14"/>
  <c r="CC116" i="14"/>
  <c r="CB116" i="14"/>
  <c r="CA116" i="14"/>
  <c r="BZ116" i="14"/>
  <c r="BY116" i="14"/>
  <c r="BX116" i="14"/>
  <c r="BW116" i="14"/>
  <c r="BV116" i="14"/>
  <c r="BU116" i="14"/>
  <c r="BT116" i="14"/>
  <c r="BS116" i="14"/>
  <c r="BR116" i="14"/>
  <c r="BQ116" i="14"/>
  <c r="BP116" i="14"/>
  <c r="BO116" i="14"/>
  <c r="BN116" i="14"/>
  <c r="BM116" i="14"/>
  <c r="BL116" i="14"/>
  <c r="BK116" i="14"/>
  <c r="BJ116" i="14"/>
  <c r="BI116" i="14"/>
  <c r="BH116" i="14"/>
  <c r="BG116" i="14"/>
  <c r="BF116" i="14"/>
  <c r="BE116" i="14"/>
  <c r="BD116" i="14"/>
  <c r="BC116" i="14"/>
  <c r="BB116" i="14"/>
  <c r="BA116" i="14"/>
  <c r="AZ116" i="14"/>
  <c r="AY116" i="14"/>
  <c r="AX116" i="14"/>
  <c r="AW116" i="14"/>
  <c r="AV116" i="14"/>
  <c r="AU116" i="14"/>
  <c r="AT116" i="14"/>
  <c r="AS116" i="14"/>
  <c r="AR116" i="14"/>
  <c r="AQ116" i="14"/>
  <c r="AP116" i="14"/>
  <c r="AO116" i="14"/>
  <c r="AN116" i="14"/>
  <c r="AM116" i="14"/>
  <c r="AL116" i="14"/>
  <c r="AK116" i="14"/>
  <c r="AJ116" i="14"/>
  <c r="AI116" i="14"/>
  <c r="AH116" i="14"/>
  <c r="AG116" i="14"/>
  <c r="AF116" i="14"/>
  <c r="AE116" i="14"/>
  <c r="AD116" i="14"/>
  <c r="AC116" i="14"/>
  <c r="AB116" i="14"/>
  <c r="AA116" i="14"/>
  <c r="Z116" i="14"/>
  <c r="Y116" i="14"/>
  <c r="X116" i="14"/>
  <c r="W116" i="14"/>
  <c r="V116" i="14"/>
  <c r="U116" i="14"/>
  <c r="T116" i="14"/>
  <c r="S116" i="14"/>
  <c r="R116" i="14"/>
  <c r="Q116" i="14"/>
  <c r="P116" i="14"/>
  <c r="O116" i="14"/>
  <c r="N116" i="14"/>
  <c r="M116" i="14"/>
  <c r="L116" i="14"/>
  <c r="K116" i="14"/>
  <c r="J116" i="14"/>
  <c r="I116" i="14"/>
  <c r="H116" i="14"/>
  <c r="G116" i="14"/>
  <c r="F116" i="14"/>
  <c r="E116" i="14"/>
  <c r="D116" i="14"/>
  <c r="C116" i="14"/>
  <c r="B116" i="14"/>
  <c r="CW115" i="14"/>
  <c r="CV115" i="14"/>
  <c r="CU115" i="14"/>
  <c r="CT115" i="14"/>
  <c r="CS115" i="14"/>
  <c r="CR115" i="14"/>
  <c r="CQ115" i="14"/>
  <c r="CP115" i="14"/>
  <c r="CO115" i="14"/>
  <c r="CN115" i="14"/>
  <c r="CM115" i="14"/>
  <c r="CL115" i="14"/>
  <c r="CK115" i="14"/>
  <c r="CJ115" i="14"/>
  <c r="CI115" i="14"/>
  <c r="CH115" i="14"/>
  <c r="CG115" i="14"/>
  <c r="CF115" i="14"/>
  <c r="CE115" i="14"/>
  <c r="CD115" i="14"/>
  <c r="CC115" i="14"/>
  <c r="CB115" i="14"/>
  <c r="CA115" i="14"/>
  <c r="BZ115" i="14"/>
  <c r="BY115" i="14"/>
  <c r="BX115" i="14"/>
  <c r="BW115" i="14"/>
  <c r="BV115" i="14"/>
  <c r="BU115" i="14"/>
  <c r="BT115" i="14"/>
  <c r="BS115" i="14"/>
  <c r="BR115" i="14"/>
  <c r="BQ115" i="14"/>
  <c r="BP115" i="14"/>
  <c r="BO115" i="14"/>
  <c r="BN115" i="14"/>
  <c r="BM115" i="14"/>
  <c r="BL115" i="14"/>
  <c r="BK115" i="14"/>
  <c r="BJ115" i="14"/>
  <c r="BI115" i="14"/>
  <c r="BH115" i="14"/>
  <c r="BG115" i="14"/>
  <c r="BF115" i="14"/>
  <c r="BE115" i="14"/>
  <c r="BD115" i="14"/>
  <c r="BC115" i="14"/>
  <c r="BB115" i="14"/>
  <c r="BA115" i="14"/>
  <c r="AZ115" i="14"/>
  <c r="AY115" i="14"/>
  <c r="AX115" i="14"/>
  <c r="AW115" i="14"/>
  <c r="AV115" i="14"/>
  <c r="AU115" i="14"/>
  <c r="AT115" i="14"/>
  <c r="AS115" i="14"/>
  <c r="AR115" i="14"/>
  <c r="AQ115" i="14"/>
  <c r="AP115" i="14"/>
  <c r="AO115" i="14"/>
  <c r="AN115" i="14"/>
  <c r="AM115" i="14"/>
  <c r="AL115" i="14"/>
  <c r="AK115" i="14"/>
  <c r="AJ115" i="14"/>
  <c r="AI115" i="14"/>
  <c r="AH115" i="14"/>
  <c r="AG115" i="14"/>
  <c r="AF115" i="14"/>
  <c r="AE115" i="14"/>
  <c r="AD115" i="14"/>
  <c r="AC115" i="14"/>
  <c r="AB115" i="14"/>
  <c r="AA115" i="14"/>
  <c r="Z115" i="14"/>
  <c r="Y115" i="14"/>
  <c r="X115" i="14"/>
  <c r="W115" i="14"/>
  <c r="V115" i="14"/>
  <c r="U115" i="14"/>
  <c r="T115" i="14"/>
  <c r="S115" i="14"/>
  <c r="R115" i="14"/>
  <c r="Q115" i="14"/>
  <c r="P115" i="14"/>
  <c r="O115" i="14"/>
  <c r="N115" i="14"/>
  <c r="M115" i="14"/>
  <c r="L115" i="14"/>
  <c r="K115" i="14"/>
  <c r="J115" i="14"/>
  <c r="I115" i="14"/>
  <c r="H115" i="14"/>
  <c r="G115" i="14"/>
  <c r="F115" i="14"/>
  <c r="E115" i="14"/>
  <c r="D115" i="14"/>
  <c r="C115" i="14"/>
  <c r="B115" i="14"/>
  <c r="CW114" i="14"/>
  <c r="CV114" i="14"/>
  <c r="CU114" i="14"/>
  <c r="CT114" i="14"/>
  <c r="CS114" i="14"/>
  <c r="CR114" i="14"/>
  <c r="CQ114" i="14"/>
  <c r="CP114" i="14"/>
  <c r="CO114" i="14"/>
  <c r="CN114" i="14"/>
  <c r="CM114" i="14"/>
  <c r="CL114" i="14"/>
  <c r="CK114" i="14"/>
  <c r="CJ114" i="14"/>
  <c r="CI114" i="14"/>
  <c r="CH114" i="14"/>
  <c r="CG114" i="14"/>
  <c r="CF114" i="14"/>
  <c r="CE114" i="14"/>
  <c r="CD114" i="14"/>
  <c r="CC114" i="14"/>
  <c r="CB114" i="14"/>
  <c r="CA114" i="14"/>
  <c r="BZ114" i="14"/>
  <c r="BY114" i="14"/>
  <c r="BX114" i="14"/>
  <c r="BW114" i="14"/>
  <c r="BV114" i="14"/>
  <c r="BU114" i="14"/>
  <c r="BT114" i="14"/>
  <c r="BS114" i="14"/>
  <c r="BR114" i="14"/>
  <c r="BQ114" i="14"/>
  <c r="BP114" i="14"/>
  <c r="BO114" i="14"/>
  <c r="BN114" i="14"/>
  <c r="BM114" i="14"/>
  <c r="BL114" i="14"/>
  <c r="BK114" i="14"/>
  <c r="BJ114" i="14"/>
  <c r="BI114" i="14"/>
  <c r="BH114" i="14"/>
  <c r="BG114" i="14"/>
  <c r="BF114" i="14"/>
  <c r="BE114" i="14"/>
  <c r="BD114" i="14"/>
  <c r="BC114" i="14"/>
  <c r="BB114" i="14"/>
  <c r="BA114" i="14"/>
  <c r="AZ114" i="14"/>
  <c r="AY114" i="14"/>
  <c r="AX114" i="14"/>
  <c r="AW114" i="14"/>
  <c r="AV114" i="14"/>
  <c r="AU114" i="14"/>
  <c r="AT114" i="14"/>
  <c r="AS114" i="14"/>
  <c r="AR114" i="14"/>
  <c r="AQ114" i="14"/>
  <c r="AP114" i="14"/>
  <c r="AO114" i="14"/>
  <c r="AN114" i="14"/>
  <c r="AM114" i="14"/>
  <c r="AL114" i="14"/>
  <c r="AK114" i="14"/>
  <c r="AJ114" i="14"/>
  <c r="AI114" i="14"/>
  <c r="AH114" i="14"/>
  <c r="AG114" i="14"/>
  <c r="AF114" i="14"/>
  <c r="AE114" i="14"/>
  <c r="AD114" i="14"/>
  <c r="AC114" i="14"/>
  <c r="AB114" i="14"/>
  <c r="AA114" i="14"/>
  <c r="Z114" i="14"/>
  <c r="Y114" i="14"/>
  <c r="X114" i="14"/>
  <c r="W114" i="14"/>
  <c r="V114" i="14"/>
  <c r="U114" i="14"/>
  <c r="T114" i="14"/>
  <c r="S114" i="14"/>
  <c r="R114" i="14"/>
  <c r="Q114" i="14"/>
  <c r="P114" i="14"/>
  <c r="O114" i="14"/>
  <c r="N114" i="14"/>
  <c r="M114" i="14"/>
  <c r="L114" i="14"/>
  <c r="K114" i="14"/>
  <c r="J114" i="14"/>
  <c r="I114" i="14"/>
  <c r="H114" i="14"/>
  <c r="G114" i="14"/>
  <c r="F114" i="14"/>
  <c r="E114" i="14"/>
  <c r="D114" i="14"/>
  <c r="C114" i="14"/>
  <c r="B114" i="14"/>
  <c r="CW113" i="14"/>
  <c r="CV113" i="14"/>
  <c r="CU113" i="14"/>
  <c r="CT113" i="14"/>
  <c r="CS113" i="14"/>
  <c r="CR113" i="14"/>
  <c r="CQ113" i="14"/>
  <c r="CP113" i="14"/>
  <c r="CO113" i="14"/>
  <c r="CN113" i="14"/>
  <c r="CM113" i="14"/>
  <c r="CL113" i="14"/>
  <c r="CK113" i="14"/>
  <c r="CJ113" i="14"/>
  <c r="CI113" i="14"/>
  <c r="CH113" i="14"/>
  <c r="CG113" i="14"/>
  <c r="CF113" i="14"/>
  <c r="CE113" i="14"/>
  <c r="CD113" i="14"/>
  <c r="CC113" i="14"/>
  <c r="CB113" i="14"/>
  <c r="CA113" i="14"/>
  <c r="BZ113" i="14"/>
  <c r="BY113" i="14"/>
  <c r="BX113" i="14"/>
  <c r="BW113" i="14"/>
  <c r="BV113" i="14"/>
  <c r="BU113" i="14"/>
  <c r="BT113" i="14"/>
  <c r="BS113" i="14"/>
  <c r="BR113" i="14"/>
  <c r="BQ113" i="14"/>
  <c r="BP113" i="14"/>
  <c r="BO113" i="14"/>
  <c r="BN113" i="14"/>
  <c r="BM113" i="14"/>
  <c r="BL113" i="14"/>
  <c r="BK113" i="14"/>
  <c r="BJ113" i="14"/>
  <c r="BI113" i="14"/>
  <c r="BH113" i="14"/>
  <c r="BG113" i="14"/>
  <c r="BF113" i="14"/>
  <c r="BE113" i="14"/>
  <c r="BD113" i="14"/>
  <c r="BC113" i="14"/>
  <c r="BB113" i="14"/>
  <c r="BA113" i="14"/>
  <c r="AZ113" i="14"/>
  <c r="AY113" i="14"/>
  <c r="AX113" i="14"/>
  <c r="AW113" i="14"/>
  <c r="AV113" i="14"/>
  <c r="AU113" i="14"/>
  <c r="AT113" i="14"/>
  <c r="AS113" i="14"/>
  <c r="AR113" i="14"/>
  <c r="AQ113" i="14"/>
  <c r="AP113" i="14"/>
  <c r="AO113" i="14"/>
  <c r="AN113" i="14"/>
  <c r="AM113" i="14"/>
  <c r="AL113" i="14"/>
  <c r="AK113" i="14"/>
  <c r="AJ113" i="14"/>
  <c r="AI113" i="14"/>
  <c r="AH113" i="14"/>
  <c r="AG113" i="14"/>
  <c r="AF113" i="14"/>
  <c r="AE113" i="14"/>
  <c r="AD113" i="14"/>
  <c r="AC113" i="14"/>
  <c r="AB113" i="14"/>
  <c r="AA113" i="14"/>
  <c r="Z113" i="14"/>
  <c r="Y113" i="14"/>
  <c r="X113" i="14"/>
  <c r="W113" i="14"/>
  <c r="V113" i="14"/>
  <c r="U113" i="14"/>
  <c r="T113" i="14"/>
  <c r="S113" i="14"/>
  <c r="R113" i="14"/>
  <c r="Q113" i="14"/>
  <c r="P113" i="14"/>
  <c r="O113" i="14"/>
  <c r="N113" i="14"/>
  <c r="M113" i="14"/>
  <c r="L113" i="14"/>
  <c r="K113" i="14"/>
  <c r="J113" i="14"/>
  <c r="I113" i="14"/>
  <c r="H113" i="14"/>
  <c r="G113" i="14"/>
  <c r="F113" i="14"/>
  <c r="E113" i="14"/>
  <c r="D113" i="14"/>
  <c r="C113" i="14"/>
  <c r="B113" i="14"/>
  <c r="CW112" i="14"/>
  <c r="CV112" i="14"/>
  <c r="CU112" i="14"/>
  <c r="CT112" i="14"/>
  <c r="CS112" i="14"/>
  <c r="CR112" i="14"/>
  <c r="CQ112" i="14"/>
  <c r="CP112" i="14"/>
  <c r="CO112" i="14"/>
  <c r="CN112" i="14"/>
  <c r="CM112" i="14"/>
  <c r="CL112" i="14"/>
  <c r="CK112" i="14"/>
  <c r="CJ112" i="14"/>
  <c r="CI112" i="14"/>
  <c r="CH112" i="14"/>
  <c r="CG112" i="14"/>
  <c r="CF112" i="14"/>
  <c r="CE112" i="14"/>
  <c r="CD112" i="14"/>
  <c r="CC112" i="14"/>
  <c r="CB112" i="14"/>
  <c r="CA112" i="14"/>
  <c r="BZ112" i="14"/>
  <c r="BY112" i="14"/>
  <c r="BX112" i="14"/>
  <c r="BW112" i="14"/>
  <c r="BV112" i="14"/>
  <c r="BU112" i="14"/>
  <c r="BT112" i="14"/>
  <c r="BS112" i="14"/>
  <c r="BR112" i="14"/>
  <c r="BQ112" i="14"/>
  <c r="BP112" i="14"/>
  <c r="BO112" i="14"/>
  <c r="BN112" i="14"/>
  <c r="BM112" i="14"/>
  <c r="BL112" i="14"/>
  <c r="BK112" i="14"/>
  <c r="BJ112" i="14"/>
  <c r="BI112" i="14"/>
  <c r="BH112" i="14"/>
  <c r="BG112" i="14"/>
  <c r="BF112" i="14"/>
  <c r="BE112" i="14"/>
  <c r="BD112" i="14"/>
  <c r="BC112" i="14"/>
  <c r="BB112" i="14"/>
  <c r="BA112" i="14"/>
  <c r="AZ112" i="14"/>
  <c r="AY112" i="14"/>
  <c r="AX112" i="14"/>
  <c r="AW112" i="14"/>
  <c r="AV112" i="14"/>
  <c r="AU112" i="14"/>
  <c r="AT112" i="14"/>
  <c r="AS112" i="14"/>
  <c r="AR112" i="14"/>
  <c r="AQ112" i="14"/>
  <c r="AP112" i="14"/>
  <c r="AO112" i="14"/>
  <c r="AN112" i="14"/>
  <c r="AM112" i="14"/>
  <c r="AL112" i="14"/>
  <c r="AK112" i="14"/>
  <c r="AJ112" i="14"/>
  <c r="AI112" i="14"/>
  <c r="AH112" i="14"/>
  <c r="AG112" i="14"/>
  <c r="AF112" i="14"/>
  <c r="AE112" i="14"/>
  <c r="AD112" i="14"/>
  <c r="AC112" i="14"/>
  <c r="AB112" i="14"/>
  <c r="AA112" i="14"/>
  <c r="Z112" i="14"/>
  <c r="Y112" i="14"/>
  <c r="X112" i="14"/>
  <c r="W112" i="14"/>
  <c r="V112" i="14"/>
  <c r="U112" i="14"/>
  <c r="T112" i="14"/>
  <c r="S112" i="14"/>
  <c r="R112" i="14"/>
  <c r="Q112" i="14"/>
  <c r="P112" i="14"/>
  <c r="O112" i="14"/>
  <c r="N112" i="14"/>
  <c r="M112" i="14"/>
  <c r="L112" i="14"/>
  <c r="K112" i="14"/>
  <c r="J112" i="14"/>
  <c r="I112" i="14"/>
  <c r="H112" i="14"/>
  <c r="G112" i="14"/>
  <c r="F112" i="14"/>
  <c r="E112" i="14"/>
  <c r="D112" i="14"/>
  <c r="C112" i="14"/>
  <c r="B112" i="14"/>
  <c r="CW111" i="14"/>
  <c r="CV111" i="14"/>
  <c r="CU111" i="14"/>
  <c r="CT111" i="14"/>
  <c r="CS111" i="14"/>
  <c r="CR111" i="14"/>
  <c r="CQ111" i="14"/>
  <c r="CP111" i="14"/>
  <c r="CO111" i="14"/>
  <c r="CN111" i="14"/>
  <c r="CM111" i="14"/>
  <c r="CL111" i="14"/>
  <c r="CK111" i="14"/>
  <c r="CJ111" i="14"/>
  <c r="CI111" i="14"/>
  <c r="CH111" i="14"/>
  <c r="CG111" i="14"/>
  <c r="CF111" i="14"/>
  <c r="CE111" i="14"/>
  <c r="CD111" i="14"/>
  <c r="CC111" i="14"/>
  <c r="CB111" i="14"/>
  <c r="CA111" i="14"/>
  <c r="BZ111" i="14"/>
  <c r="BY111" i="14"/>
  <c r="BX111" i="14"/>
  <c r="BW111" i="14"/>
  <c r="BV111" i="14"/>
  <c r="BU111" i="14"/>
  <c r="BT111" i="14"/>
  <c r="BS111" i="14"/>
  <c r="BR111" i="14"/>
  <c r="BQ111" i="14"/>
  <c r="BP111" i="14"/>
  <c r="BO111" i="14"/>
  <c r="BN111" i="14"/>
  <c r="BM111" i="14"/>
  <c r="BL111" i="14"/>
  <c r="BK111" i="14"/>
  <c r="BJ111" i="14"/>
  <c r="BI111" i="14"/>
  <c r="BH111" i="14"/>
  <c r="BG111" i="14"/>
  <c r="BF111" i="14"/>
  <c r="BE111" i="14"/>
  <c r="BD111" i="14"/>
  <c r="BC111" i="14"/>
  <c r="BB111" i="14"/>
  <c r="BA111" i="14"/>
  <c r="AZ111" i="14"/>
  <c r="AY111" i="14"/>
  <c r="AX111" i="14"/>
  <c r="AW111" i="14"/>
  <c r="AV111" i="14"/>
  <c r="AU111" i="14"/>
  <c r="AT111" i="14"/>
  <c r="AS111" i="14"/>
  <c r="AR111" i="14"/>
  <c r="AQ111" i="14"/>
  <c r="AP111" i="14"/>
  <c r="AO111" i="14"/>
  <c r="AN111" i="14"/>
  <c r="AM111" i="14"/>
  <c r="AL111" i="14"/>
  <c r="AK111" i="14"/>
  <c r="AJ111" i="14"/>
  <c r="AI111" i="14"/>
  <c r="AH111" i="14"/>
  <c r="AG111" i="14"/>
  <c r="AF111" i="14"/>
  <c r="AE111" i="14"/>
  <c r="AD111" i="14"/>
  <c r="AC111" i="14"/>
  <c r="AB111" i="14"/>
  <c r="AA111" i="14"/>
  <c r="Z111" i="14"/>
  <c r="Y111" i="14"/>
  <c r="X111" i="14"/>
  <c r="W111" i="14"/>
  <c r="V111" i="14"/>
  <c r="U111" i="14"/>
  <c r="T111" i="14"/>
  <c r="S111" i="14"/>
  <c r="R111" i="14"/>
  <c r="Q111" i="14"/>
  <c r="P111" i="14"/>
  <c r="O111" i="14"/>
  <c r="N111" i="14"/>
  <c r="M111" i="14"/>
  <c r="L111" i="14"/>
  <c r="K111" i="14"/>
  <c r="J111" i="14"/>
  <c r="I111" i="14"/>
  <c r="H111" i="14"/>
  <c r="G111" i="14"/>
  <c r="F111" i="14"/>
  <c r="E111" i="14"/>
  <c r="D111" i="14"/>
  <c r="C111" i="14"/>
  <c r="B111" i="14"/>
  <c r="CW110" i="14"/>
  <c r="CV110" i="14"/>
  <c r="CU110" i="14"/>
  <c r="CT110" i="14"/>
  <c r="CS110" i="14"/>
  <c r="CR110" i="14"/>
  <c r="CQ110" i="14"/>
  <c r="CP110" i="14"/>
  <c r="CO110" i="14"/>
  <c r="CN110" i="14"/>
  <c r="CM110" i="14"/>
  <c r="CL110" i="14"/>
  <c r="CK110" i="14"/>
  <c r="CJ110" i="14"/>
  <c r="CI110" i="14"/>
  <c r="CH110" i="14"/>
  <c r="CG110" i="14"/>
  <c r="CF110" i="14"/>
  <c r="CE110" i="14"/>
  <c r="CD110" i="14"/>
  <c r="CC110" i="14"/>
  <c r="CB110" i="14"/>
  <c r="CA110" i="14"/>
  <c r="BZ110" i="14"/>
  <c r="BY110" i="14"/>
  <c r="BX110" i="14"/>
  <c r="BW110" i="14"/>
  <c r="BV110" i="14"/>
  <c r="BU110" i="14"/>
  <c r="BT110" i="14"/>
  <c r="BS110" i="14"/>
  <c r="BR110" i="14"/>
  <c r="BQ110" i="14"/>
  <c r="BP110" i="14"/>
  <c r="BO110" i="14"/>
  <c r="BN110" i="14"/>
  <c r="BM110" i="14"/>
  <c r="BL110" i="14"/>
  <c r="BK110" i="14"/>
  <c r="BJ110" i="14"/>
  <c r="BI110" i="14"/>
  <c r="BH110" i="14"/>
  <c r="BG110" i="14"/>
  <c r="BF110" i="14"/>
  <c r="BE110" i="14"/>
  <c r="BD110" i="14"/>
  <c r="BC110" i="14"/>
  <c r="BB110" i="14"/>
  <c r="BA110" i="14"/>
  <c r="AZ110" i="14"/>
  <c r="AY110" i="14"/>
  <c r="AX110" i="14"/>
  <c r="AW110" i="14"/>
  <c r="AV110" i="14"/>
  <c r="AU110" i="14"/>
  <c r="AT110" i="14"/>
  <c r="AS110" i="14"/>
  <c r="AR110" i="14"/>
  <c r="AQ110" i="14"/>
  <c r="AP110" i="14"/>
  <c r="AO110" i="14"/>
  <c r="AN110" i="14"/>
  <c r="AM110" i="14"/>
  <c r="AL110" i="14"/>
  <c r="AK110" i="14"/>
  <c r="AJ110" i="14"/>
  <c r="AI110" i="14"/>
  <c r="AH110" i="14"/>
  <c r="AG110" i="14"/>
  <c r="AF110" i="14"/>
  <c r="AE110" i="14"/>
  <c r="AD110" i="14"/>
  <c r="AC110" i="14"/>
  <c r="AB110" i="14"/>
  <c r="AA110" i="14"/>
  <c r="Z110" i="14"/>
  <c r="Y110" i="14"/>
  <c r="X110" i="14"/>
  <c r="W110" i="14"/>
  <c r="V110" i="14"/>
  <c r="U110" i="14"/>
  <c r="T110" i="14"/>
  <c r="S110" i="14"/>
  <c r="R110" i="14"/>
  <c r="Q110" i="14"/>
  <c r="P110" i="14"/>
  <c r="O110" i="14"/>
  <c r="N110" i="14"/>
  <c r="M110" i="14"/>
  <c r="L110" i="14"/>
  <c r="K110" i="14"/>
  <c r="J110" i="14"/>
  <c r="I110" i="14"/>
  <c r="H110" i="14"/>
  <c r="G110" i="14"/>
  <c r="F110" i="14"/>
  <c r="E110" i="14"/>
  <c r="D110" i="14"/>
  <c r="C110" i="14"/>
  <c r="B110" i="14"/>
  <c r="CW109" i="14"/>
  <c r="CV109" i="14"/>
  <c r="CU109" i="14"/>
  <c r="CT109" i="14"/>
  <c r="CS109" i="14"/>
  <c r="CR109" i="14"/>
  <c r="CQ109" i="14"/>
  <c r="CP109" i="14"/>
  <c r="CO109" i="14"/>
  <c r="CN109" i="14"/>
  <c r="CM109" i="14"/>
  <c r="CL109" i="14"/>
  <c r="CK109" i="14"/>
  <c r="CJ109" i="14"/>
  <c r="CI109" i="14"/>
  <c r="CH109" i="14"/>
  <c r="CG109" i="14"/>
  <c r="CF109" i="14"/>
  <c r="CE109" i="14"/>
  <c r="CD109" i="14"/>
  <c r="CC109" i="14"/>
  <c r="CB109" i="14"/>
  <c r="CA109" i="14"/>
  <c r="BZ109" i="14"/>
  <c r="BY109" i="14"/>
  <c r="BX109" i="14"/>
  <c r="BW109" i="14"/>
  <c r="BV109" i="14"/>
  <c r="BU109" i="14"/>
  <c r="BT109" i="14"/>
  <c r="BS109" i="14"/>
  <c r="BR109" i="14"/>
  <c r="BQ109" i="14"/>
  <c r="BP109" i="14"/>
  <c r="BO109" i="14"/>
  <c r="BN109" i="14"/>
  <c r="BM109" i="14"/>
  <c r="BL109" i="14"/>
  <c r="BK109" i="14"/>
  <c r="BJ109" i="14"/>
  <c r="BI109" i="14"/>
  <c r="BH109" i="14"/>
  <c r="BG109" i="14"/>
  <c r="BF109" i="14"/>
  <c r="BE109" i="14"/>
  <c r="BD109" i="14"/>
  <c r="BC109" i="14"/>
  <c r="BB109" i="14"/>
  <c r="BA109" i="14"/>
  <c r="AZ109" i="14"/>
  <c r="AY109" i="14"/>
  <c r="AX109" i="14"/>
  <c r="AW109" i="14"/>
  <c r="AV109" i="14"/>
  <c r="AU109" i="14"/>
  <c r="AT109" i="14"/>
  <c r="AS109" i="14"/>
  <c r="AR109" i="14"/>
  <c r="AQ109" i="14"/>
  <c r="AP109" i="14"/>
  <c r="AO109" i="14"/>
  <c r="AN109" i="14"/>
  <c r="AM109" i="14"/>
  <c r="AL109" i="14"/>
  <c r="AK109" i="14"/>
  <c r="AJ109" i="14"/>
  <c r="AI109" i="14"/>
  <c r="AH109" i="14"/>
  <c r="AG109" i="14"/>
  <c r="AF109" i="14"/>
  <c r="AE109" i="14"/>
  <c r="AD109" i="14"/>
  <c r="AC109" i="14"/>
  <c r="AB109" i="14"/>
  <c r="AA109" i="14"/>
  <c r="Z109" i="14"/>
  <c r="Y109" i="14"/>
  <c r="X109" i="14"/>
  <c r="W109" i="14"/>
  <c r="V109" i="14"/>
  <c r="U109" i="14"/>
  <c r="T109" i="14"/>
  <c r="S109" i="14"/>
  <c r="R109" i="14"/>
  <c r="Q109" i="14"/>
  <c r="P109" i="14"/>
  <c r="O109" i="14"/>
  <c r="N109" i="14"/>
  <c r="M109" i="14"/>
  <c r="L109" i="14"/>
  <c r="K109" i="14"/>
  <c r="J109" i="14"/>
  <c r="I109" i="14"/>
  <c r="H109" i="14"/>
  <c r="G109" i="14"/>
  <c r="F109" i="14"/>
  <c r="E109" i="14"/>
  <c r="D109" i="14"/>
  <c r="C109" i="14"/>
  <c r="B109" i="14"/>
  <c r="CW108" i="14"/>
  <c r="CV108" i="14"/>
  <c r="CU108" i="14"/>
  <c r="CT108" i="14"/>
  <c r="CS108" i="14"/>
  <c r="CR108" i="14"/>
  <c r="CQ108" i="14"/>
  <c r="CP108" i="14"/>
  <c r="CO108" i="14"/>
  <c r="CN108" i="14"/>
  <c r="CM108" i="14"/>
  <c r="CL108" i="14"/>
  <c r="CK108" i="14"/>
  <c r="CJ108" i="14"/>
  <c r="CI108" i="14"/>
  <c r="CH108" i="14"/>
  <c r="CG108" i="14"/>
  <c r="CF108" i="14"/>
  <c r="CE108" i="14"/>
  <c r="CD108" i="14"/>
  <c r="CC108" i="14"/>
  <c r="CB108" i="14"/>
  <c r="CA108" i="14"/>
  <c r="BZ108" i="14"/>
  <c r="BY108" i="14"/>
  <c r="BX108" i="14"/>
  <c r="BW108" i="14"/>
  <c r="BV108" i="14"/>
  <c r="BU108" i="14"/>
  <c r="BT108" i="14"/>
  <c r="BS108" i="14"/>
  <c r="BR108" i="14"/>
  <c r="BQ108" i="14"/>
  <c r="BP108" i="14"/>
  <c r="BO108" i="14"/>
  <c r="BN108" i="14"/>
  <c r="BM108" i="14"/>
  <c r="BL108" i="14"/>
  <c r="BK108" i="14"/>
  <c r="BJ108" i="14"/>
  <c r="BI108" i="14"/>
  <c r="BH108" i="14"/>
  <c r="BG108" i="14"/>
  <c r="BF108" i="14"/>
  <c r="BE108" i="14"/>
  <c r="BD108" i="14"/>
  <c r="BC108" i="14"/>
  <c r="BB108" i="14"/>
  <c r="BA108" i="14"/>
  <c r="AZ108" i="14"/>
  <c r="AY108" i="14"/>
  <c r="AX108" i="14"/>
  <c r="AW108" i="14"/>
  <c r="AV108" i="14"/>
  <c r="AU108" i="14"/>
  <c r="AT108" i="14"/>
  <c r="AS108" i="14"/>
  <c r="AR108" i="14"/>
  <c r="AQ108" i="14"/>
  <c r="AP108" i="14"/>
  <c r="AO108" i="14"/>
  <c r="AN108" i="14"/>
  <c r="AM108" i="14"/>
  <c r="AL108" i="14"/>
  <c r="AK108" i="14"/>
  <c r="AJ108" i="14"/>
  <c r="AI108" i="14"/>
  <c r="AH108" i="14"/>
  <c r="AG108" i="14"/>
  <c r="AF108" i="14"/>
  <c r="AE108" i="14"/>
  <c r="AD108" i="14"/>
  <c r="AC108" i="14"/>
  <c r="AB108" i="14"/>
  <c r="AA108" i="14"/>
  <c r="Z108" i="14"/>
  <c r="Y108" i="14"/>
  <c r="X108" i="14"/>
  <c r="W108" i="14"/>
  <c r="V108" i="14"/>
  <c r="U108" i="14"/>
  <c r="T108" i="14"/>
  <c r="S108" i="14"/>
  <c r="R108" i="14"/>
  <c r="Q108" i="14"/>
  <c r="P108" i="14"/>
  <c r="O108" i="14"/>
  <c r="N108" i="14"/>
  <c r="M108" i="14"/>
  <c r="L108" i="14"/>
  <c r="K108" i="14"/>
  <c r="J108" i="14"/>
  <c r="I108" i="14"/>
  <c r="H108" i="14"/>
  <c r="G108" i="14"/>
  <c r="F108" i="14"/>
  <c r="E108" i="14"/>
  <c r="D108" i="14"/>
  <c r="C108" i="14"/>
  <c r="B108" i="14"/>
  <c r="CW107" i="14"/>
  <c r="CV107" i="14"/>
  <c r="CU107" i="14"/>
  <c r="CT107" i="14"/>
  <c r="CS107" i="14"/>
  <c r="CR107" i="14"/>
  <c r="CQ107" i="14"/>
  <c r="CP107" i="14"/>
  <c r="CO107" i="14"/>
  <c r="CN107" i="14"/>
  <c r="CM107" i="14"/>
  <c r="CL107" i="14"/>
  <c r="CK107" i="14"/>
  <c r="CJ107" i="14"/>
  <c r="CI107" i="14"/>
  <c r="CH107" i="14"/>
  <c r="CG107" i="14"/>
  <c r="CF107" i="14"/>
  <c r="CE107" i="14"/>
  <c r="CD107" i="14"/>
  <c r="CC107" i="14"/>
  <c r="CB107" i="14"/>
  <c r="CA107" i="14"/>
  <c r="BZ107" i="14"/>
  <c r="BY107" i="14"/>
  <c r="BX107" i="14"/>
  <c r="BW107" i="14"/>
  <c r="BV107" i="14"/>
  <c r="BU107" i="14"/>
  <c r="BT107" i="14"/>
  <c r="BS107" i="14"/>
  <c r="BR107" i="14"/>
  <c r="BQ107" i="14"/>
  <c r="BP107" i="14"/>
  <c r="BO107" i="14"/>
  <c r="BN107" i="14"/>
  <c r="BM107" i="14"/>
  <c r="BL107" i="14"/>
  <c r="BK107" i="14"/>
  <c r="BJ107" i="14"/>
  <c r="BI107" i="14"/>
  <c r="BH107" i="14"/>
  <c r="BG107" i="14"/>
  <c r="BF107" i="14"/>
  <c r="BE107" i="14"/>
  <c r="BD107" i="14"/>
  <c r="BC107" i="14"/>
  <c r="BB107" i="14"/>
  <c r="BA107" i="14"/>
  <c r="AZ107" i="14"/>
  <c r="AY107" i="14"/>
  <c r="AX107" i="14"/>
  <c r="AW107" i="14"/>
  <c r="AV107" i="14"/>
  <c r="AU107" i="14"/>
  <c r="AT107" i="14"/>
  <c r="AS107" i="14"/>
  <c r="AR107" i="14"/>
  <c r="AQ107" i="14"/>
  <c r="AP107" i="14"/>
  <c r="AO107" i="14"/>
  <c r="AN107" i="14"/>
  <c r="AM107" i="14"/>
  <c r="AL107" i="14"/>
  <c r="AK107" i="14"/>
  <c r="AJ107" i="14"/>
  <c r="AI107" i="14"/>
  <c r="AH107" i="14"/>
  <c r="AG107" i="14"/>
  <c r="AF107" i="14"/>
  <c r="AE107" i="14"/>
  <c r="AD107" i="14"/>
  <c r="AC107" i="14"/>
  <c r="AB107" i="14"/>
  <c r="AA107" i="14"/>
  <c r="Z107" i="14"/>
  <c r="Y107" i="14"/>
  <c r="X107" i="14"/>
  <c r="W107" i="14"/>
  <c r="V107" i="14"/>
  <c r="U107" i="14"/>
  <c r="T107" i="14"/>
  <c r="S107" i="14"/>
  <c r="R107" i="14"/>
  <c r="Q107" i="14"/>
  <c r="P107" i="14"/>
  <c r="O107" i="14"/>
  <c r="N107" i="14"/>
  <c r="M107" i="14"/>
  <c r="L107" i="14"/>
  <c r="K107" i="14"/>
  <c r="J107" i="14"/>
  <c r="I107" i="14"/>
  <c r="H107" i="14"/>
  <c r="G107" i="14"/>
  <c r="F107" i="14"/>
  <c r="E107" i="14"/>
  <c r="D107" i="14"/>
  <c r="C107" i="14"/>
  <c r="B107" i="14"/>
  <c r="CW106" i="14"/>
  <c r="CV106" i="14"/>
  <c r="CU106" i="14"/>
  <c r="CT106" i="14"/>
  <c r="CS106" i="14"/>
  <c r="CR106" i="14"/>
  <c r="CQ106" i="14"/>
  <c r="CP106" i="14"/>
  <c r="CO106" i="14"/>
  <c r="CN106" i="14"/>
  <c r="CM106" i="14"/>
  <c r="CL106" i="14"/>
  <c r="CK106" i="14"/>
  <c r="CJ106" i="14"/>
  <c r="CI106" i="14"/>
  <c r="CH106" i="14"/>
  <c r="CG106" i="14"/>
  <c r="CF106" i="14"/>
  <c r="CE106" i="14"/>
  <c r="CD106" i="14"/>
  <c r="CC106" i="14"/>
  <c r="CB106" i="14"/>
  <c r="CA106" i="14"/>
  <c r="BZ106" i="14"/>
  <c r="BY106" i="14"/>
  <c r="BX106" i="14"/>
  <c r="BW106" i="14"/>
  <c r="BV106" i="14"/>
  <c r="BU106" i="14"/>
  <c r="BT106" i="14"/>
  <c r="BS106" i="14"/>
  <c r="BR106" i="14"/>
  <c r="BQ106" i="14"/>
  <c r="BP106" i="14"/>
  <c r="BO106" i="14"/>
  <c r="BN106" i="14"/>
  <c r="BM106" i="14"/>
  <c r="BL106" i="14"/>
  <c r="BK106" i="14"/>
  <c r="BJ106" i="14"/>
  <c r="BI106" i="14"/>
  <c r="BH106" i="14"/>
  <c r="BG106" i="14"/>
  <c r="BF106" i="14"/>
  <c r="BE106" i="14"/>
  <c r="BD106" i="14"/>
  <c r="BC106" i="14"/>
  <c r="BB106" i="14"/>
  <c r="BA106" i="14"/>
  <c r="AZ106" i="14"/>
  <c r="AY106" i="14"/>
  <c r="AX106" i="14"/>
  <c r="AW106" i="14"/>
  <c r="AV106" i="14"/>
  <c r="AU106" i="14"/>
  <c r="AT106" i="14"/>
  <c r="AS106" i="14"/>
  <c r="AR106" i="14"/>
  <c r="AQ106" i="14"/>
  <c r="AP106" i="14"/>
  <c r="AO106" i="14"/>
  <c r="AN106" i="14"/>
  <c r="AM106" i="14"/>
  <c r="AL106" i="14"/>
  <c r="AK106" i="14"/>
  <c r="AJ106" i="14"/>
  <c r="AI106" i="14"/>
  <c r="AH106" i="14"/>
  <c r="AG106" i="14"/>
  <c r="AF106" i="14"/>
  <c r="AE106" i="14"/>
  <c r="AD106" i="14"/>
  <c r="AC106" i="14"/>
  <c r="AB106" i="14"/>
  <c r="AA106" i="14"/>
  <c r="Z106" i="14"/>
  <c r="Y106" i="14"/>
  <c r="X106" i="14"/>
  <c r="W106" i="14"/>
  <c r="V106" i="14"/>
  <c r="U106" i="14"/>
  <c r="T106" i="14"/>
  <c r="S106" i="14"/>
  <c r="R106" i="14"/>
  <c r="Q106" i="14"/>
  <c r="P106" i="14"/>
  <c r="O106" i="14"/>
  <c r="N106" i="14"/>
  <c r="M106" i="14"/>
  <c r="L106" i="14"/>
  <c r="K106" i="14"/>
  <c r="J106" i="14"/>
  <c r="I106" i="14"/>
  <c r="H106" i="14"/>
  <c r="G106" i="14"/>
  <c r="F106" i="14"/>
  <c r="E106" i="14"/>
  <c r="D106" i="14"/>
  <c r="C106" i="14"/>
  <c r="B106" i="14"/>
  <c r="CW105" i="14"/>
  <c r="CV105" i="14"/>
  <c r="CU105" i="14"/>
  <c r="CT105" i="14"/>
  <c r="CS105" i="14"/>
  <c r="CR105" i="14"/>
  <c r="CQ105" i="14"/>
  <c r="CP105" i="14"/>
  <c r="CO105" i="14"/>
  <c r="CN105" i="14"/>
  <c r="CM105" i="14"/>
  <c r="CL105" i="14"/>
  <c r="CK105" i="14"/>
  <c r="CJ105" i="14"/>
  <c r="CI105" i="14"/>
  <c r="CH105" i="14"/>
  <c r="CG105" i="14"/>
  <c r="CF105" i="14"/>
  <c r="CE105" i="14"/>
  <c r="CD105" i="14"/>
  <c r="CC105" i="14"/>
  <c r="CB105" i="14"/>
  <c r="CA105" i="14"/>
  <c r="BZ105" i="14"/>
  <c r="BY105" i="14"/>
  <c r="BX105" i="14"/>
  <c r="BW105" i="14"/>
  <c r="BV105" i="14"/>
  <c r="BU105" i="14"/>
  <c r="BT105" i="14"/>
  <c r="BS105" i="14"/>
  <c r="BR105" i="14"/>
  <c r="BQ105" i="14"/>
  <c r="BP105" i="14"/>
  <c r="BO105" i="14"/>
  <c r="BN105" i="14"/>
  <c r="BM105" i="14"/>
  <c r="BL105" i="14"/>
  <c r="BK105" i="14"/>
  <c r="BJ105" i="14"/>
  <c r="BI105" i="14"/>
  <c r="BH105" i="14"/>
  <c r="BG105" i="14"/>
  <c r="BF105" i="14"/>
  <c r="BE105" i="14"/>
  <c r="BD105" i="14"/>
  <c r="BC105" i="14"/>
  <c r="BB105" i="14"/>
  <c r="BA105" i="14"/>
  <c r="AZ105" i="14"/>
  <c r="AY105" i="14"/>
  <c r="AX105" i="14"/>
  <c r="AW105" i="14"/>
  <c r="AV105" i="14"/>
  <c r="AU105" i="14"/>
  <c r="AT105" i="14"/>
  <c r="AS105" i="14"/>
  <c r="AR105" i="14"/>
  <c r="AQ105" i="14"/>
  <c r="AP105" i="14"/>
  <c r="AO105" i="14"/>
  <c r="AN105" i="14"/>
  <c r="AM105" i="14"/>
  <c r="AL105" i="14"/>
  <c r="AK105" i="14"/>
  <c r="AJ105" i="14"/>
  <c r="AI105" i="14"/>
  <c r="AH105" i="14"/>
  <c r="AG105" i="14"/>
  <c r="AF105" i="14"/>
  <c r="AE105" i="14"/>
  <c r="AD105" i="14"/>
  <c r="AC105" i="14"/>
  <c r="AB105" i="14"/>
  <c r="AA105" i="14"/>
  <c r="Z105" i="14"/>
  <c r="Y105" i="14"/>
  <c r="X105" i="14"/>
  <c r="W105" i="14"/>
  <c r="V105" i="14"/>
  <c r="U105" i="14"/>
  <c r="T105" i="14"/>
  <c r="S105" i="14"/>
  <c r="R105" i="14"/>
  <c r="Q105" i="14"/>
  <c r="P105" i="14"/>
  <c r="O105" i="14"/>
  <c r="N105" i="14"/>
  <c r="M105" i="14"/>
  <c r="L105" i="14"/>
  <c r="K105" i="14"/>
  <c r="J105" i="14"/>
  <c r="I105" i="14"/>
  <c r="H105" i="14"/>
  <c r="G105" i="14"/>
  <c r="F105" i="14"/>
  <c r="E105" i="14"/>
  <c r="D105" i="14"/>
  <c r="C105" i="14"/>
  <c r="B105" i="14"/>
  <c r="CW104" i="14"/>
  <c r="CV104" i="14"/>
  <c r="CU104" i="14"/>
  <c r="CT104" i="14"/>
  <c r="CS104" i="14"/>
  <c r="CR104" i="14"/>
  <c r="CQ104" i="14"/>
  <c r="CP104" i="14"/>
  <c r="CO104" i="14"/>
  <c r="CN104" i="14"/>
  <c r="CM104" i="14"/>
  <c r="CL104" i="14"/>
  <c r="CK104" i="14"/>
  <c r="CJ104" i="14"/>
  <c r="CI104" i="14"/>
  <c r="CH104" i="14"/>
  <c r="CG104" i="14"/>
  <c r="CF104" i="14"/>
  <c r="CE104" i="14"/>
  <c r="CD104" i="14"/>
  <c r="CC104" i="14"/>
  <c r="CB104" i="14"/>
  <c r="CA104" i="14"/>
  <c r="BZ104" i="14"/>
  <c r="BY104" i="14"/>
  <c r="BX104" i="14"/>
  <c r="BW104" i="14"/>
  <c r="BV104" i="14"/>
  <c r="BU104" i="14"/>
  <c r="BT104" i="14"/>
  <c r="BS104" i="14"/>
  <c r="BR104" i="14"/>
  <c r="BQ104" i="14"/>
  <c r="BP104" i="14"/>
  <c r="BO104" i="14"/>
  <c r="BN104" i="14"/>
  <c r="BM104" i="14"/>
  <c r="BL104" i="14"/>
  <c r="BK104" i="14"/>
  <c r="BJ104" i="14"/>
  <c r="BI104" i="14"/>
  <c r="BH104" i="14"/>
  <c r="BG104" i="14"/>
  <c r="BF104" i="14"/>
  <c r="BE104" i="14"/>
  <c r="BD104" i="14"/>
  <c r="BC104" i="14"/>
  <c r="BB104" i="14"/>
  <c r="BA104" i="14"/>
  <c r="AZ104" i="14"/>
  <c r="AY104" i="14"/>
  <c r="AX104" i="14"/>
  <c r="AW104" i="14"/>
  <c r="AV104" i="14"/>
  <c r="AU104" i="14"/>
  <c r="AT104" i="14"/>
  <c r="AS104" i="14"/>
  <c r="AR104" i="14"/>
  <c r="AQ104" i="14"/>
  <c r="AP104" i="14"/>
  <c r="AO104" i="14"/>
  <c r="AN104" i="14"/>
  <c r="AM104" i="14"/>
  <c r="AL104" i="14"/>
  <c r="AK104" i="14"/>
  <c r="AJ104" i="14"/>
  <c r="AI104" i="14"/>
  <c r="AH104" i="14"/>
  <c r="AG104" i="14"/>
  <c r="AF104" i="14"/>
  <c r="AE104" i="14"/>
  <c r="AD104" i="14"/>
  <c r="AC104" i="14"/>
  <c r="AB104" i="14"/>
  <c r="AA104" i="14"/>
  <c r="Z104" i="14"/>
  <c r="Y104" i="14"/>
  <c r="X104" i="14"/>
  <c r="W104" i="14"/>
  <c r="V104" i="14"/>
  <c r="U104" i="14"/>
  <c r="T104" i="14"/>
  <c r="S104" i="14"/>
  <c r="R104" i="14"/>
  <c r="Q104" i="14"/>
  <c r="P104" i="14"/>
  <c r="O104" i="14"/>
  <c r="N104" i="14"/>
  <c r="M104" i="14"/>
  <c r="L104" i="14"/>
  <c r="K104" i="14"/>
  <c r="J104" i="14"/>
  <c r="I104" i="14"/>
  <c r="H104" i="14"/>
  <c r="G104" i="14"/>
  <c r="F104" i="14"/>
  <c r="E104" i="14"/>
  <c r="D104" i="14"/>
  <c r="C104" i="14"/>
  <c r="B104" i="14"/>
  <c r="CW103" i="14"/>
  <c r="CV103" i="14"/>
  <c r="CU103" i="14"/>
  <c r="CT103" i="14"/>
  <c r="CS103" i="14"/>
  <c r="CR103" i="14"/>
  <c r="CQ103" i="14"/>
  <c r="CP103" i="14"/>
  <c r="CO103" i="14"/>
  <c r="CN103" i="14"/>
  <c r="CM103" i="14"/>
  <c r="CL103" i="14"/>
  <c r="CK103" i="14"/>
  <c r="CJ103" i="14"/>
  <c r="CI103" i="14"/>
  <c r="CH103" i="14"/>
  <c r="CG103" i="14"/>
  <c r="CF103" i="14"/>
  <c r="CE103" i="14"/>
  <c r="CD103" i="14"/>
  <c r="CC103" i="14"/>
  <c r="CB103" i="14"/>
  <c r="CA103" i="14"/>
  <c r="BZ103" i="14"/>
  <c r="BY103" i="14"/>
  <c r="BX103" i="14"/>
  <c r="BW103" i="14"/>
  <c r="BV103" i="14"/>
  <c r="BU103" i="14"/>
  <c r="BT103" i="14"/>
  <c r="BS103" i="14"/>
  <c r="BR103" i="14"/>
  <c r="BQ103" i="14"/>
  <c r="BP103" i="14"/>
  <c r="BO103" i="14"/>
  <c r="BN103" i="14"/>
  <c r="BM103" i="14"/>
  <c r="BL103" i="14"/>
  <c r="BK103" i="14"/>
  <c r="BJ103" i="14"/>
  <c r="BI103" i="14"/>
  <c r="BH103" i="14"/>
  <c r="BG103" i="14"/>
  <c r="BF103" i="14"/>
  <c r="BE103" i="14"/>
  <c r="BD103" i="14"/>
  <c r="BC103" i="14"/>
  <c r="BB103" i="14"/>
  <c r="BA103" i="14"/>
  <c r="AZ103" i="14"/>
  <c r="AY103" i="14"/>
  <c r="AX103" i="14"/>
  <c r="AW103" i="14"/>
  <c r="AV103" i="14"/>
  <c r="AU103" i="14"/>
  <c r="AT103" i="14"/>
  <c r="AS103" i="14"/>
  <c r="AR103" i="14"/>
  <c r="AQ103" i="14"/>
  <c r="AP103" i="14"/>
  <c r="AO103" i="14"/>
  <c r="AN103" i="14"/>
  <c r="AM103" i="14"/>
  <c r="AL103" i="14"/>
  <c r="AK103" i="14"/>
  <c r="AJ103" i="14"/>
  <c r="AI103" i="14"/>
  <c r="AH103" i="14"/>
  <c r="AG103" i="14"/>
  <c r="AF103" i="14"/>
  <c r="AE103" i="14"/>
  <c r="AD103" i="14"/>
  <c r="AC103" i="14"/>
  <c r="AB103" i="14"/>
  <c r="AA103" i="14"/>
  <c r="Z103" i="14"/>
  <c r="Y103" i="14"/>
  <c r="X103" i="14"/>
  <c r="W103" i="14"/>
  <c r="V103" i="14"/>
  <c r="U103" i="14"/>
  <c r="T103" i="14"/>
  <c r="S103" i="14"/>
  <c r="R103" i="14"/>
  <c r="Q103" i="14"/>
  <c r="P103" i="14"/>
  <c r="O103" i="14"/>
  <c r="N103" i="14"/>
  <c r="M103" i="14"/>
  <c r="L103" i="14"/>
  <c r="K103" i="14"/>
  <c r="J103" i="14"/>
  <c r="I103" i="14"/>
  <c r="H103" i="14"/>
  <c r="G103" i="14"/>
  <c r="F103" i="14"/>
  <c r="E103" i="14"/>
  <c r="D103" i="14"/>
  <c r="C103" i="14"/>
  <c r="B103" i="14"/>
  <c r="CW102" i="14"/>
  <c r="CV102" i="14"/>
  <c r="CU102" i="14"/>
  <c r="CT102" i="14"/>
  <c r="CS102" i="14"/>
  <c r="CR102" i="14"/>
  <c r="CQ102" i="14"/>
  <c r="CP102" i="14"/>
  <c r="CO102" i="14"/>
  <c r="CN102" i="14"/>
  <c r="CM102" i="14"/>
  <c r="CL102" i="14"/>
  <c r="CK102" i="14"/>
  <c r="CJ102" i="14"/>
  <c r="CI102" i="14"/>
  <c r="CH102" i="14"/>
  <c r="CG102" i="14"/>
  <c r="CF102" i="14"/>
  <c r="CE102" i="14"/>
  <c r="CD102" i="14"/>
  <c r="CC102" i="14"/>
  <c r="CB102" i="14"/>
  <c r="CA102" i="14"/>
  <c r="BZ102" i="14"/>
  <c r="BY102" i="14"/>
  <c r="BX102" i="14"/>
  <c r="BW102" i="14"/>
  <c r="BV102" i="14"/>
  <c r="BU102" i="14"/>
  <c r="BT102" i="14"/>
  <c r="BS102" i="14"/>
  <c r="BR102" i="14"/>
  <c r="BQ102" i="14"/>
  <c r="BP102" i="14"/>
  <c r="BO102" i="14"/>
  <c r="BN102" i="14"/>
  <c r="BM102" i="14"/>
  <c r="BL102" i="14"/>
  <c r="BK102" i="14"/>
  <c r="BJ102" i="14"/>
  <c r="BI102" i="14"/>
  <c r="BH102" i="14"/>
  <c r="BG102" i="14"/>
  <c r="BF102" i="14"/>
  <c r="BE102" i="14"/>
  <c r="BD102" i="14"/>
  <c r="BC102" i="14"/>
  <c r="BB102" i="14"/>
  <c r="BA102" i="14"/>
  <c r="AZ102" i="14"/>
  <c r="AY102" i="14"/>
  <c r="AX102" i="14"/>
  <c r="AW102" i="14"/>
  <c r="AV102" i="14"/>
  <c r="AU102" i="14"/>
  <c r="AT102" i="14"/>
  <c r="AS102" i="14"/>
  <c r="AR102" i="14"/>
  <c r="AQ102" i="14"/>
  <c r="AP102" i="14"/>
  <c r="AO102" i="14"/>
  <c r="AN102" i="14"/>
  <c r="AM102" i="14"/>
  <c r="AL102" i="14"/>
  <c r="AK102" i="14"/>
  <c r="AJ102" i="14"/>
  <c r="AI102" i="14"/>
  <c r="AH102" i="14"/>
  <c r="AG102" i="14"/>
  <c r="AF102" i="14"/>
  <c r="AE102" i="14"/>
  <c r="AD102" i="14"/>
  <c r="AC102" i="14"/>
  <c r="AB102" i="14"/>
  <c r="AA102" i="14"/>
  <c r="Z102" i="14"/>
  <c r="Y102" i="14"/>
  <c r="X102" i="14"/>
  <c r="W102" i="14"/>
  <c r="V102" i="14"/>
  <c r="U102" i="14"/>
  <c r="T102" i="14"/>
  <c r="S102" i="14"/>
  <c r="R102" i="14"/>
  <c r="Q102" i="14"/>
  <c r="P102" i="14"/>
  <c r="O102" i="14"/>
  <c r="N102" i="14"/>
  <c r="M102" i="14"/>
  <c r="L102" i="14"/>
  <c r="K102" i="14"/>
  <c r="J102" i="14"/>
  <c r="I102" i="14"/>
  <c r="H102" i="14"/>
  <c r="G102" i="14"/>
  <c r="F102" i="14"/>
  <c r="E102" i="14"/>
  <c r="D102" i="14"/>
  <c r="C102" i="14"/>
  <c r="B102" i="14"/>
  <c r="CW101" i="14"/>
  <c r="CV101" i="14"/>
  <c r="CU101" i="14"/>
  <c r="CT101" i="14"/>
  <c r="CS101" i="14"/>
  <c r="CR101" i="14"/>
  <c r="CQ101" i="14"/>
  <c r="CP101" i="14"/>
  <c r="CO101" i="14"/>
  <c r="CN101" i="14"/>
  <c r="CM101" i="14"/>
  <c r="CL101" i="14"/>
  <c r="CK101" i="14"/>
  <c r="CJ101" i="14"/>
  <c r="CI101" i="14"/>
  <c r="CH101" i="14"/>
  <c r="CG101" i="14"/>
  <c r="CF101" i="14"/>
  <c r="CE101" i="14"/>
  <c r="CD101" i="14"/>
  <c r="CC101" i="14"/>
  <c r="CB101" i="14"/>
  <c r="CA101" i="14"/>
  <c r="BZ101" i="14"/>
  <c r="BY101" i="14"/>
  <c r="BX101" i="14"/>
  <c r="BW101" i="14"/>
  <c r="BV101" i="14"/>
  <c r="BU101" i="14"/>
  <c r="BT101" i="14"/>
  <c r="BS101" i="14"/>
  <c r="BR101" i="14"/>
  <c r="BQ101" i="14"/>
  <c r="BP101" i="14"/>
  <c r="BO101" i="14"/>
  <c r="BN101" i="14"/>
  <c r="BM101" i="14"/>
  <c r="BL101" i="14"/>
  <c r="BK101" i="14"/>
  <c r="BJ101" i="14"/>
  <c r="BI101" i="14"/>
  <c r="BH101" i="14"/>
  <c r="BG101" i="14"/>
  <c r="BF101" i="14"/>
  <c r="BE101" i="14"/>
  <c r="BD101" i="14"/>
  <c r="BC101" i="14"/>
  <c r="BB101" i="14"/>
  <c r="BA101" i="14"/>
  <c r="AZ101" i="14"/>
  <c r="AY101" i="14"/>
  <c r="AX101" i="14"/>
  <c r="AW101" i="14"/>
  <c r="AV101" i="14"/>
  <c r="AU101" i="14"/>
  <c r="AT101" i="14"/>
  <c r="AS101" i="14"/>
  <c r="AR101" i="14"/>
  <c r="AQ101" i="14"/>
  <c r="AP101" i="14"/>
  <c r="AO101" i="14"/>
  <c r="AN101" i="14"/>
  <c r="AM101" i="14"/>
  <c r="AL101" i="14"/>
  <c r="AK101" i="14"/>
  <c r="AJ101" i="14"/>
  <c r="AI101" i="14"/>
  <c r="AH101" i="14"/>
  <c r="AG101" i="14"/>
  <c r="AF101" i="14"/>
  <c r="AE101" i="14"/>
  <c r="AD101" i="14"/>
  <c r="AC101" i="14"/>
  <c r="AB101" i="14"/>
  <c r="AA101" i="14"/>
  <c r="Z101" i="14"/>
  <c r="Y101" i="14"/>
  <c r="X101" i="14"/>
  <c r="W101" i="14"/>
  <c r="V101" i="14"/>
  <c r="U101" i="14"/>
  <c r="T101" i="14"/>
  <c r="S101" i="14"/>
  <c r="R101" i="14"/>
  <c r="Q101" i="14"/>
  <c r="P101" i="14"/>
  <c r="O101" i="14"/>
  <c r="N101" i="14"/>
  <c r="M101" i="14"/>
  <c r="L101" i="14"/>
  <c r="K101" i="14"/>
  <c r="J101" i="14"/>
  <c r="I101" i="14"/>
  <c r="H101" i="14"/>
  <c r="G101" i="14"/>
  <c r="F101" i="14"/>
  <c r="E101" i="14"/>
  <c r="D101" i="14"/>
  <c r="C101" i="14"/>
  <c r="B101" i="14"/>
  <c r="CW100" i="14"/>
  <c r="CV100" i="14"/>
  <c r="CU100" i="14"/>
  <c r="CT100" i="14"/>
  <c r="CS100" i="14"/>
  <c r="CR100" i="14"/>
  <c r="CQ100" i="14"/>
  <c r="CP100" i="14"/>
  <c r="CO100" i="14"/>
  <c r="CN100" i="14"/>
  <c r="CM100" i="14"/>
  <c r="CL100" i="14"/>
  <c r="CK100" i="14"/>
  <c r="CJ100" i="14"/>
  <c r="CI100" i="14"/>
  <c r="CH100" i="14"/>
  <c r="CG100" i="14"/>
  <c r="CF100" i="14"/>
  <c r="CE100" i="14"/>
  <c r="CD100" i="14"/>
  <c r="CC100" i="14"/>
  <c r="CB100" i="14"/>
  <c r="CA100" i="14"/>
  <c r="BZ100" i="14"/>
  <c r="BY100" i="14"/>
  <c r="BX100" i="14"/>
  <c r="BW100" i="14"/>
  <c r="BV100" i="14"/>
  <c r="BU100" i="14"/>
  <c r="BT100" i="14"/>
  <c r="BS100" i="14"/>
  <c r="BR100" i="14"/>
  <c r="BQ100" i="14"/>
  <c r="BP100" i="14"/>
  <c r="BO100" i="14"/>
  <c r="BN100" i="14"/>
  <c r="BM100" i="14"/>
  <c r="BL100" i="14"/>
  <c r="BK100" i="14"/>
  <c r="BJ100" i="14"/>
  <c r="BI100" i="14"/>
  <c r="BH100" i="14"/>
  <c r="BG100" i="14"/>
  <c r="BF100" i="14"/>
  <c r="BE100" i="14"/>
  <c r="BD100" i="14"/>
  <c r="BC100" i="14"/>
  <c r="BB100" i="14"/>
  <c r="BA100" i="14"/>
  <c r="AZ100" i="14"/>
  <c r="AY100" i="14"/>
  <c r="AX100" i="14"/>
  <c r="AW100" i="14"/>
  <c r="AV100" i="14"/>
  <c r="AU100" i="14"/>
  <c r="AT100" i="14"/>
  <c r="AS100" i="14"/>
  <c r="AR100" i="14"/>
  <c r="AQ100" i="14"/>
  <c r="AP100" i="14"/>
  <c r="AO100" i="14"/>
  <c r="AN100" i="14"/>
  <c r="AM100" i="14"/>
  <c r="AL100" i="14"/>
  <c r="AK100" i="14"/>
  <c r="AJ100" i="14"/>
  <c r="AI100" i="14"/>
  <c r="AH100" i="14"/>
  <c r="AG100" i="14"/>
  <c r="AF100" i="14"/>
  <c r="AE100" i="14"/>
  <c r="AD100" i="14"/>
  <c r="AC100" i="14"/>
  <c r="AB100" i="14"/>
  <c r="AA100" i="14"/>
  <c r="Z100" i="14"/>
  <c r="Y100" i="14"/>
  <c r="X100" i="14"/>
  <c r="W100" i="14"/>
  <c r="V100" i="14"/>
  <c r="U100" i="14"/>
  <c r="T100" i="14"/>
  <c r="S100" i="14"/>
  <c r="R100" i="14"/>
  <c r="Q100" i="14"/>
  <c r="P100" i="14"/>
  <c r="O100" i="14"/>
  <c r="N100" i="14"/>
  <c r="M100" i="14"/>
  <c r="L100" i="14"/>
  <c r="K100" i="14"/>
  <c r="J100" i="14"/>
  <c r="I100" i="14"/>
  <c r="H100" i="14"/>
  <c r="G100" i="14"/>
  <c r="F100" i="14"/>
  <c r="E100" i="14"/>
  <c r="D100" i="14"/>
  <c r="C100" i="14"/>
  <c r="B100" i="14"/>
  <c r="CW96" i="14"/>
  <c r="CV96" i="14"/>
  <c r="CU96" i="14"/>
  <c r="CT96" i="14"/>
  <c r="CS96" i="14"/>
  <c r="CR96" i="14"/>
  <c r="CQ96" i="14"/>
  <c r="CP96" i="14"/>
  <c r="CO96" i="14"/>
  <c r="CN96" i="14"/>
  <c r="CM96" i="14"/>
  <c r="CL96" i="14"/>
  <c r="CK96" i="14"/>
  <c r="CJ96" i="14"/>
  <c r="CI96" i="14"/>
  <c r="CH96" i="14"/>
  <c r="CG96" i="14"/>
  <c r="CF96" i="14"/>
  <c r="CE96" i="14"/>
  <c r="CD96" i="14"/>
  <c r="CC96" i="14"/>
  <c r="CB96" i="14"/>
  <c r="CA96" i="14"/>
  <c r="BZ96" i="14"/>
  <c r="BY96" i="14"/>
  <c r="BX96" i="14"/>
  <c r="BW96" i="14"/>
  <c r="BV96" i="14"/>
  <c r="BU96" i="14"/>
  <c r="BT96" i="14"/>
  <c r="BS96" i="14"/>
  <c r="BR96" i="14"/>
  <c r="BQ96" i="14"/>
  <c r="BP96" i="14"/>
  <c r="BO96" i="14"/>
  <c r="BN96" i="14"/>
  <c r="BM96" i="14"/>
  <c r="BL96" i="14"/>
  <c r="BK96" i="14"/>
  <c r="BJ96" i="14"/>
  <c r="BI96" i="14"/>
  <c r="BH96" i="14"/>
  <c r="BG96" i="14"/>
  <c r="BF96" i="14"/>
  <c r="BE96" i="14"/>
  <c r="BD96" i="14"/>
  <c r="BC96" i="14"/>
  <c r="BB96" i="14"/>
  <c r="BA96" i="14"/>
  <c r="AZ96" i="14"/>
  <c r="AY96" i="14"/>
  <c r="AX96" i="14"/>
  <c r="AW96" i="14"/>
  <c r="AV96" i="14"/>
  <c r="AU96" i="14"/>
  <c r="AT96" i="14"/>
  <c r="AS96" i="14"/>
  <c r="AR96" i="14"/>
  <c r="AQ96" i="14"/>
  <c r="AP96" i="14"/>
  <c r="AO96" i="14"/>
  <c r="AN96" i="14"/>
  <c r="AM96" i="14"/>
  <c r="AL96" i="14"/>
  <c r="AK96" i="14"/>
  <c r="AJ96" i="14"/>
  <c r="AI96" i="14"/>
  <c r="AH96" i="14"/>
  <c r="AG96" i="14"/>
  <c r="AF96" i="14"/>
  <c r="AE96" i="14"/>
  <c r="AD96" i="14"/>
  <c r="AC96" i="14"/>
  <c r="AB96" i="14"/>
  <c r="AA96" i="14"/>
  <c r="Z96" i="14"/>
  <c r="Y96" i="14"/>
  <c r="X96" i="14"/>
  <c r="W96" i="14"/>
  <c r="V96" i="14"/>
  <c r="U96" i="14"/>
  <c r="T96" i="14"/>
  <c r="S96" i="14"/>
  <c r="R96" i="14"/>
  <c r="Q96" i="14"/>
  <c r="P96" i="14"/>
  <c r="O96" i="14"/>
  <c r="N96" i="14"/>
  <c r="M96" i="14"/>
  <c r="L96" i="14"/>
  <c r="K96" i="14"/>
  <c r="J96" i="14"/>
  <c r="I96" i="14"/>
  <c r="H96" i="14"/>
  <c r="G96" i="14"/>
  <c r="F96" i="14"/>
  <c r="E96" i="14"/>
  <c r="D96" i="14"/>
  <c r="C96" i="14"/>
  <c r="B96" i="14"/>
  <c r="CW95" i="14"/>
  <c r="CV95" i="14"/>
  <c r="CU95" i="14"/>
  <c r="CT95" i="14"/>
  <c r="CS95" i="14"/>
  <c r="CR95" i="14"/>
  <c r="CQ95" i="14"/>
  <c r="CP95" i="14"/>
  <c r="CO95" i="14"/>
  <c r="CN95" i="14"/>
  <c r="CM95" i="14"/>
  <c r="CL95" i="14"/>
  <c r="CK95" i="14"/>
  <c r="CJ95" i="14"/>
  <c r="CI95" i="14"/>
  <c r="CH95" i="14"/>
  <c r="CG95" i="14"/>
  <c r="CF95" i="14"/>
  <c r="CE95" i="14"/>
  <c r="CD95" i="14"/>
  <c r="CC95" i="14"/>
  <c r="CB95" i="14"/>
  <c r="CA95" i="14"/>
  <c r="BZ95" i="14"/>
  <c r="BY95" i="14"/>
  <c r="BX95" i="14"/>
  <c r="BW95" i="14"/>
  <c r="BV95" i="14"/>
  <c r="BU95" i="14"/>
  <c r="BT95" i="14"/>
  <c r="BS95" i="14"/>
  <c r="BR95" i="14"/>
  <c r="BQ95" i="14"/>
  <c r="BP95" i="14"/>
  <c r="BO95" i="14"/>
  <c r="BN95" i="14"/>
  <c r="BM95" i="14"/>
  <c r="BL95" i="14"/>
  <c r="BK95" i="14"/>
  <c r="BJ95" i="14"/>
  <c r="BI95" i="14"/>
  <c r="BH95" i="14"/>
  <c r="BG95" i="14"/>
  <c r="BF95" i="14"/>
  <c r="BE95" i="14"/>
  <c r="BD95" i="14"/>
  <c r="BC95" i="14"/>
  <c r="BB95" i="14"/>
  <c r="BA95" i="14"/>
  <c r="AZ95" i="14"/>
  <c r="AY95" i="14"/>
  <c r="AX95" i="14"/>
  <c r="AW95" i="14"/>
  <c r="AV95" i="14"/>
  <c r="AU95" i="14"/>
  <c r="AT95" i="14"/>
  <c r="AS95" i="14"/>
  <c r="AR95" i="14"/>
  <c r="AQ95" i="14"/>
  <c r="AP95" i="14"/>
  <c r="AO95" i="14"/>
  <c r="AN95" i="14"/>
  <c r="AM95" i="14"/>
  <c r="AL95" i="14"/>
  <c r="AK95" i="14"/>
  <c r="AJ95" i="14"/>
  <c r="AI95" i="14"/>
  <c r="AH95" i="14"/>
  <c r="AG95" i="14"/>
  <c r="AF95" i="14"/>
  <c r="AE95" i="14"/>
  <c r="AD95" i="14"/>
  <c r="AC95" i="14"/>
  <c r="AB95" i="14"/>
  <c r="AA95" i="14"/>
  <c r="Z95" i="14"/>
  <c r="Y95" i="14"/>
  <c r="X95" i="14"/>
  <c r="W95" i="14"/>
  <c r="V95" i="14"/>
  <c r="U95" i="14"/>
  <c r="T95" i="14"/>
  <c r="S95" i="14"/>
  <c r="R95" i="14"/>
  <c r="Q95" i="14"/>
  <c r="P95" i="14"/>
  <c r="O95" i="14"/>
  <c r="N95" i="14"/>
  <c r="M95" i="14"/>
  <c r="L95" i="14"/>
  <c r="K95" i="14"/>
  <c r="J95" i="14"/>
  <c r="I95" i="14"/>
  <c r="H95" i="14"/>
  <c r="G95" i="14"/>
  <c r="F95" i="14"/>
  <c r="E95" i="14"/>
  <c r="D95" i="14"/>
  <c r="C95" i="14"/>
  <c r="B95" i="14"/>
  <c r="CW94" i="14"/>
  <c r="CV94" i="14"/>
  <c r="CU94" i="14"/>
  <c r="CT94" i="14"/>
  <c r="CS94" i="14"/>
  <c r="CR94" i="14"/>
  <c r="CQ94" i="14"/>
  <c r="CP94" i="14"/>
  <c r="CO94" i="14"/>
  <c r="CN94" i="14"/>
  <c r="CM94" i="14"/>
  <c r="CL94" i="14"/>
  <c r="CK94" i="14"/>
  <c r="CJ94" i="14"/>
  <c r="CI94" i="14"/>
  <c r="CH94" i="14"/>
  <c r="CG94" i="14"/>
  <c r="CF94" i="14"/>
  <c r="CE94" i="14"/>
  <c r="CD94" i="14"/>
  <c r="CC94" i="14"/>
  <c r="CB94" i="14"/>
  <c r="CA94" i="14"/>
  <c r="BZ94" i="14"/>
  <c r="BY94" i="14"/>
  <c r="BX94" i="14"/>
  <c r="BW94" i="14"/>
  <c r="BV94" i="14"/>
  <c r="BU94" i="14"/>
  <c r="BT94" i="14"/>
  <c r="BS94" i="14"/>
  <c r="BR94" i="14"/>
  <c r="BQ94" i="14"/>
  <c r="BP94" i="14"/>
  <c r="BO94" i="14"/>
  <c r="BN94" i="14"/>
  <c r="BM94" i="14"/>
  <c r="BL94" i="14"/>
  <c r="BK94" i="14"/>
  <c r="BJ94" i="14"/>
  <c r="BI94" i="14"/>
  <c r="BH94" i="14"/>
  <c r="BG94" i="14"/>
  <c r="BF94" i="14"/>
  <c r="BE94" i="14"/>
  <c r="BD94" i="14"/>
  <c r="BC94" i="14"/>
  <c r="BB94" i="14"/>
  <c r="BA94" i="14"/>
  <c r="AZ94" i="14"/>
  <c r="AY94" i="14"/>
  <c r="AX94" i="14"/>
  <c r="AW94" i="14"/>
  <c r="AV94" i="14"/>
  <c r="AU94" i="14"/>
  <c r="AT94" i="14"/>
  <c r="AS94" i="14"/>
  <c r="AR94" i="14"/>
  <c r="AQ94" i="14"/>
  <c r="AP94" i="14"/>
  <c r="AO94" i="14"/>
  <c r="AN94" i="14"/>
  <c r="AM94" i="14"/>
  <c r="AL94" i="14"/>
  <c r="AK94" i="14"/>
  <c r="AJ94" i="14"/>
  <c r="AI94" i="14"/>
  <c r="AH94" i="14"/>
  <c r="AG94" i="14"/>
  <c r="AF94" i="14"/>
  <c r="AE94" i="14"/>
  <c r="AD94" i="14"/>
  <c r="AC94" i="14"/>
  <c r="AB94" i="14"/>
  <c r="AA94" i="14"/>
  <c r="Z94" i="14"/>
  <c r="Y94" i="14"/>
  <c r="X94" i="14"/>
  <c r="W94" i="14"/>
  <c r="V94" i="14"/>
  <c r="U94" i="14"/>
  <c r="T94" i="14"/>
  <c r="S94" i="14"/>
  <c r="R94" i="14"/>
  <c r="Q94" i="14"/>
  <c r="P94" i="14"/>
  <c r="O94" i="14"/>
  <c r="N94" i="14"/>
  <c r="M94" i="14"/>
  <c r="L94" i="14"/>
  <c r="K94" i="14"/>
  <c r="J94" i="14"/>
  <c r="I94" i="14"/>
  <c r="H94" i="14"/>
  <c r="G94" i="14"/>
  <c r="F94" i="14"/>
  <c r="E94" i="14"/>
  <c r="D94" i="14"/>
  <c r="C94" i="14"/>
  <c r="B94" i="14"/>
  <c r="CW93" i="14"/>
  <c r="CV93" i="14"/>
  <c r="CU93" i="14"/>
  <c r="CT93" i="14"/>
  <c r="CS93" i="14"/>
  <c r="CR93" i="14"/>
  <c r="CQ93" i="14"/>
  <c r="CP93" i="14"/>
  <c r="CO93" i="14"/>
  <c r="CN93" i="14"/>
  <c r="CM93" i="14"/>
  <c r="CL93" i="14"/>
  <c r="CK93" i="14"/>
  <c r="CJ93" i="14"/>
  <c r="CI93" i="14"/>
  <c r="CH93" i="14"/>
  <c r="CG93" i="14"/>
  <c r="CF93" i="14"/>
  <c r="CE93" i="14"/>
  <c r="CD93" i="14"/>
  <c r="CC93" i="14"/>
  <c r="CB93" i="14"/>
  <c r="CA93" i="14"/>
  <c r="BZ93" i="14"/>
  <c r="BY93" i="14"/>
  <c r="BX93" i="14"/>
  <c r="BW93" i="14"/>
  <c r="BV93" i="14"/>
  <c r="BU93" i="14"/>
  <c r="BT93" i="14"/>
  <c r="BS93" i="14"/>
  <c r="BR93" i="14"/>
  <c r="BQ93" i="14"/>
  <c r="BP93" i="14"/>
  <c r="BO93" i="14"/>
  <c r="BN93" i="14"/>
  <c r="BM93" i="14"/>
  <c r="BL93" i="14"/>
  <c r="BK93" i="14"/>
  <c r="BJ93" i="14"/>
  <c r="BI93" i="14"/>
  <c r="BH93" i="14"/>
  <c r="BG93" i="14"/>
  <c r="BF93" i="14"/>
  <c r="BE93" i="14"/>
  <c r="BD93" i="14"/>
  <c r="BC93" i="14"/>
  <c r="BB93" i="14"/>
  <c r="BA93" i="14"/>
  <c r="AZ93" i="14"/>
  <c r="AY93" i="14"/>
  <c r="AX93" i="14"/>
  <c r="AW93" i="14"/>
  <c r="AV93" i="14"/>
  <c r="AU93" i="14"/>
  <c r="AT93" i="14"/>
  <c r="AS93" i="14"/>
  <c r="AR93" i="14"/>
  <c r="AQ93" i="14"/>
  <c r="AP93" i="14"/>
  <c r="AO93" i="14"/>
  <c r="AN93" i="14"/>
  <c r="AM93" i="14"/>
  <c r="AL93" i="14"/>
  <c r="AK93" i="14"/>
  <c r="AJ93" i="14"/>
  <c r="AI93" i="14"/>
  <c r="AH93" i="14"/>
  <c r="AG93" i="14"/>
  <c r="AF93" i="14"/>
  <c r="AE93" i="14"/>
  <c r="AD93" i="14"/>
  <c r="AC93" i="14"/>
  <c r="AB93" i="14"/>
  <c r="AA93" i="14"/>
  <c r="Z93" i="14"/>
  <c r="Y93" i="14"/>
  <c r="X93" i="14"/>
  <c r="W93" i="14"/>
  <c r="V93" i="14"/>
  <c r="U93" i="14"/>
  <c r="T93" i="14"/>
  <c r="S93" i="14"/>
  <c r="R93" i="14"/>
  <c r="Q93" i="14"/>
  <c r="P93" i="14"/>
  <c r="O93" i="14"/>
  <c r="N93" i="14"/>
  <c r="M93" i="14"/>
  <c r="L93" i="14"/>
  <c r="K93" i="14"/>
  <c r="J93" i="14"/>
  <c r="I93" i="14"/>
  <c r="H93" i="14"/>
  <c r="G93" i="14"/>
  <c r="F93" i="14"/>
  <c r="E93" i="14"/>
  <c r="D93" i="14"/>
  <c r="C93" i="14"/>
  <c r="B93" i="14"/>
  <c r="CW92" i="14"/>
  <c r="CV92" i="14"/>
  <c r="CU92" i="14"/>
  <c r="CT92" i="14"/>
  <c r="CS92" i="14"/>
  <c r="CR92" i="14"/>
  <c r="CQ92" i="14"/>
  <c r="CP92" i="14"/>
  <c r="CO92" i="14"/>
  <c r="CN92" i="14"/>
  <c r="CM92" i="14"/>
  <c r="CL92" i="14"/>
  <c r="CK92" i="14"/>
  <c r="CJ92" i="14"/>
  <c r="CI92" i="14"/>
  <c r="CH92" i="14"/>
  <c r="CG92" i="14"/>
  <c r="CF92" i="14"/>
  <c r="CE92" i="14"/>
  <c r="CD92" i="14"/>
  <c r="CC92" i="14"/>
  <c r="CB92" i="14"/>
  <c r="CA92" i="14"/>
  <c r="BZ92" i="14"/>
  <c r="BY92" i="14"/>
  <c r="BX92" i="14"/>
  <c r="BW92" i="14"/>
  <c r="BV92" i="14"/>
  <c r="BU92" i="14"/>
  <c r="BT92" i="14"/>
  <c r="BS92" i="14"/>
  <c r="BR92" i="14"/>
  <c r="BQ92" i="14"/>
  <c r="BP92" i="14"/>
  <c r="BO92" i="14"/>
  <c r="BN92" i="14"/>
  <c r="BM92" i="14"/>
  <c r="BL92" i="14"/>
  <c r="BK92" i="14"/>
  <c r="BJ92" i="14"/>
  <c r="BI92" i="14"/>
  <c r="BH92" i="14"/>
  <c r="BG92" i="14"/>
  <c r="BF92" i="14"/>
  <c r="BE92" i="14"/>
  <c r="BD92" i="14"/>
  <c r="BC92" i="14"/>
  <c r="BB92" i="14"/>
  <c r="BA92" i="14"/>
  <c r="AZ92" i="14"/>
  <c r="AY92" i="14"/>
  <c r="AX92" i="14"/>
  <c r="AW92" i="14"/>
  <c r="AV92" i="14"/>
  <c r="AU92" i="14"/>
  <c r="AT92" i="14"/>
  <c r="AS92" i="14"/>
  <c r="AR92" i="14"/>
  <c r="AQ92" i="14"/>
  <c r="AP92" i="14"/>
  <c r="AO92" i="14"/>
  <c r="AN92" i="14"/>
  <c r="AM92" i="14"/>
  <c r="AL92" i="14"/>
  <c r="AK92" i="14"/>
  <c r="AJ92" i="14"/>
  <c r="AI92" i="14"/>
  <c r="AH92" i="14"/>
  <c r="AG92" i="14"/>
  <c r="AF92" i="14"/>
  <c r="AE92" i="14"/>
  <c r="AD92" i="14"/>
  <c r="AC92" i="14"/>
  <c r="AB92" i="14"/>
  <c r="AA92" i="14"/>
  <c r="Z92" i="14"/>
  <c r="Y92" i="14"/>
  <c r="X92" i="14"/>
  <c r="W92" i="14"/>
  <c r="V92" i="14"/>
  <c r="U92" i="14"/>
  <c r="T92" i="14"/>
  <c r="S92" i="14"/>
  <c r="R92" i="14"/>
  <c r="Q92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D92" i="14"/>
  <c r="C92" i="14"/>
  <c r="B92" i="14"/>
  <c r="CW91" i="14"/>
  <c r="CV91" i="14"/>
  <c r="CU91" i="14"/>
  <c r="CT91" i="14"/>
  <c r="CS91" i="14"/>
  <c r="CR91" i="14"/>
  <c r="CQ91" i="14"/>
  <c r="CP91" i="14"/>
  <c r="CO91" i="14"/>
  <c r="CN91" i="14"/>
  <c r="CM91" i="14"/>
  <c r="CL91" i="14"/>
  <c r="CK91" i="14"/>
  <c r="CJ91" i="14"/>
  <c r="CI91" i="14"/>
  <c r="CH91" i="14"/>
  <c r="CG91" i="14"/>
  <c r="CF91" i="14"/>
  <c r="CE91" i="14"/>
  <c r="CD91" i="14"/>
  <c r="CC91" i="14"/>
  <c r="CB91" i="14"/>
  <c r="CA91" i="14"/>
  <c r="BZ91" i="14"/>
  <c r="BY91" i="14"/>
  <c r="BX91" i="14"/>
  <c r="BW91" i="14"/>
  <c r="BV91" i="14"/>
  <c r="BU91" i="14"/>
  <c r="BT91" i="14"/>
  <c r="BS91" i="14"/>
  <c r="BR91" i="14"/>
  <c r="BQ91" i="14"/>
  <c r="BP91" i="14"/>
  <c r="BO91" i="14"/>
  <c r="BN91" i="14"/>
  <c r="BM91" i="14"/>
  <c r="BL91" i="14"/>
  <c r="BK91" i="14"/>
  <c r="BJ91" i="14"/>
  <c r="BI91" i="14"/>
  <c r="BH91" i="14"/>
  <c r="BG91" i="14"/>
  <c r="BF91" i="14"/>
  <c r="BE91" i="14"/>
  <c r="BD91" i="14"/>
  <c r="BC91" i="14"/>
  <c r="BB91" i="14"/>
  <c r="BA91" i="14"/>
  <c r="AZ91" i="14"/>
  <c r="AY91" i="14"/>
  <c r="AX91" i="14"/>
  <c r="AW91" i="14"/>
  <c r="AV91" i="14"/>
  <c r="AU91" i="14"/>
  <c r="AT91" i="14"/>
  <c r="AS91" i="14"/>
  <c r="AR91" i="14"/>
  <c r="AQ91" i="14"/>
  <c r="AP91" i="14"/>
  <c r="AO91" i="14"/>
  <c r="AN91" i="14"/>
  <c r="AM91" i="14"/>
  <c r="AL91" i="14"/>
  <c r="AK91" i="14"/>
  <c r="AJ91" i="14"/>
  <c r="AI91" i="14"/>
  <c r="AH91" i="14"/>
  <c r="AG91" i="14"/>
  <c r="AF91" i="14"/>
  <c r="AE91" i="14"/>
  <c r="AD91" i="14"/>
  <c r="AC91" i="14"/>
  <c r="AB91" i="14"/>
  <c r="AA91" i="14"/>
  <c r="Z91" i="14"/>
  <c r="Y91" i="14"/>
  <c r="X91" i="14"/>
  <c r="W91" i="14"/>
  <c r="V91" i="14"/>
  <c r="U91" i="14"/>
  <c r="T91" i="14"/>
  <c r="S91" i="14"/>
  <c r="R91" i="14"/>
  <c r="Q91" i="14"/>
  <c r="P91" i="14"/>
  <c r="O91" i="14"/>
  <c r="N91" i="14"/>
  <c r="M91" i="14"/>
  <c r="L91" i="14"/>
  <c r="K91" i="14"/>
  <c r="J91" i="14"/>
  <c r="I91" i="14"/>
  <c r="H91" i="14"/>
  <c r="G91" i="14"/>
  <c r="F91" i="14"/>
  <c r="E91" i="14"/>
  <c r="D91" i="14"/>
  <c r="C91" i="14"/>
  <c r="B91" i="14"/>
  <c r="CW89" i="14"/>
  <c r="CV89" i="14"/>
  <c r="CU89" i="14"/>
  <c r="CT89" i="14"/>
  <c r="CS89" i="14"/>
  <c r="CR89" i="14"/>
  <c r="CQ89" i="14"/>
  <c r="CP89" i="14"/>
  <c r="CO89" i="14"/>
  <c r="CN89" i="14"/>
  <c r="CM89" i="14"/>
  <c r="CL89" i="14"/>
  <c r="CK89" i="14"/>
  <c r="CJ89" i="14"/>
  <c r="CI89" i="14"/>
  <c r="CH89" i="14"/>
  <c r="CG89" i="14"/>
  <c r="CF89" i="14"/>
  <c r="CE89" i="14"/>
  <c r="CD89" i="14"/>
  <c r="CC89" i="14"/>
  <c r="CB89" i="14"/>
  <c r="CA89" i="14"/>
  <c r="BZ89" i="14"/>
  <c r="BY89" i="14"/>
  <c r="BX89" i="14"/>
  <c r="BW89" i="14"/>
  <c r="BV89" i="14"/>
  <c r="BU89" i="14"/>
  <c r="BT89" i="14"/>
  <c r="BS89" i="14"/>
  <c r="BR89" i="14"/>
  <c r="BQ89" i="14"/>
  <c r="BP89" i="14"/>
  <c r="BO89" i="14"/>
  <c r="BN89" i="14"/>
  <c r="BM89" i="14"/>
  <c r="BL89" i="14"/>
  <c r="BK89" i="14"/>
  <c r="BJ89" i="14"/>
  <c r="BI89" i="14"/>
  <c r="BH89" i="14"/>
  <c r="BG89" i="14"/>
  <c r="BF89" i="14"/>
  <c r="BE89" i="14"/>
  <c r="BD89" i="14"/>
  <c r="BC89" i="14"/>
  <c r="BB89" i="14"/>
  <c r="BA89" i="14"/>
  <c r="AZ89" i="14"/>
  <c r="AY89" i="14"/>
  <c r="AX89" i="14"/>
  <c r="AW89" i="14"/>
  <c r="AV89" i="14"/>
  <c r="AU89" i="14"/>
  <c r="AT89" i="14"/>
  <c r="AS89" i="14"/>
  <c r="AR89" i="14"/>
  <c r="AQ89" i="14"/>
  <c r="AP89" i="14"/>
  <c r="AO89" i="14"/>
  <c r="AN89" i="14"/>
  <c r="AM89" i="14"/>
  <c r="AL89" i="14"/>
  <c r="AK89" i="14"/>
  <c r="AJ89" i="14"/>
  <c r="AI89" i="14"/>
  <c r="AH89" i="14"/>
  <c r="AG89" i="14"/>
  <c r="AF89" i="14"/>
  <c r="AE89" i="14"/>
  <c r="AD89" i="14"/>
  <c r="AC89" i="14"/>
  <c r="AB89" i="14"/>
  <c r="AA89" i="14"/>
  <c r="Z89" i="14"/>
  <c r="Y89" i="14"/>
  <c r="X89" i="14"/>
  <c r="W89" i="14"/>
  <c r="V89" i="14"/>
  <c r="U89" i="14"/>
  <c r="T89" i="14"/>
  <c r="S89" i="14"/>
  <c r="R89" i="14"/>
  <c r="Q89" i="14"/>
  <c r="P89" i="14"/>
  <c r="O89" i="14"/>
  <c r="N89" i="14"/>
  <c r="M89" i="14"/>
  <c r="L89" i="14"/>
  <c r="K89" i="14"/>
  <c r="J89" i="14"/>
  <c r="I89" i="14"/>
  <c r="H89" i="14"/>
  <c r="G89" i="14"/>
  <c r="F89" i="14"/>
  <c r="E89" i="14"/>
  <c r="D89" i="14"/>
  <c r="C89" i="14"/>
  <c r="B89" i="14"/>
  <c r="CW88" i="14"/>
  <c r="CV88" i="14"/>
  <c r="CU88" i="14"/>
  <c r="CT88" i="14"/>
  <c r="CS88" i="14"/>
  <c r="CR88" i="14"/>
  <c r="CQ88" i="14"/>
  <c r="CP88" i="14"/>
  <c r="CO88" i="14"/>
  <c r="CN88" i="14"/>
  <c r="CM88" i="14"/>
  <c r="CL88" i="14"/>
  <c r="CK88" i="14"/>
  <c r="CJ88" i="14"/>
  <c r="CI88" i="14"/>
  <c r="CH88" i="14"/>
  <c r="CG88" i="14"/>
  <c r="CF88" i="14"/>
  <c r="CE88" i="14"/>
  <c r="CD88" i="14"/>
  <c r="CC88" i="14"/>
  <c r="CB88" i="14"/>
  <c r="CA88" i="14"/>
  <c r="BZ88" i="14"/>
  <c r="BY88" i="14"/>
  <c r="BX88" i="14"/>
  <c r="BW88" i="14"/>
  <c r="BV88" i="14"/>
  <c r="BU88" i="14"/>
  <c r="BT88" i="14"/>
  <c r="BS88" i="14"/>
  <c r="BR88" i="14"/>
  <c r="BQ88" i="14"/>
  <c r="BP88" i="14"/>
  <c r="BO88" i="14"/>
  <c r="BN88" i="14"/>
  <c r="BM88" i="14"/>
  <c r="BL88" i="14"/>
  <c r="BK88" i="14"/>
  <c r="BJ88" i="14"/>
  <c r="BI88" i="14"/>
  <c r="BH88" i="14"/>
  <c r="BG88" i="14"/>
  <c r="BF88" i="14"/>
  <c r="BE88" i="14"/>
  <c r="BD88" i="14"/>
  <c r="BC88" i="14"/>
  <c r="BB88" i="14"/>
  <c r="BA88" i="14"/>
  <c r="AZ88" i="14"/>
  <c r="AY88" i="14"/>
  <c r="AX88" i="14"/>
  <c r="AW88" i="14"/>
  <c r="AV88" i="14"/>
  <c r="AU88" i="14"/>
  <c r="AT88" i="14"/>
  <c r="AS88" i="14"/>
  <c r="AR88" i="14"/>
  <c r="AQ88" i="14"/>
  <c r="AP88" i="14"/>
  <c r="AO88" i="14"/>
  <c r="AN88" i="14"/>
  <c r="AM88" i="14"/>
  <c r="AL88" i="14"/>
  <c r="AK88" i="14"/>
  <c r="AJ88" i="14"/>
  <c r="AI88" i="14"/>
  <c r="AH88" i="14"/>
  <c r="AG88" i="14"/>
  <c r="AF88" i="14"/>
  <c r="AE88" i="14"/>
  <c r="AD88" i="14"/>
  <c r="AC88" i="14"/>
  <c r="AB88" i="14"/>
  <c r="AA88" i="14"/>
  <c r="Z88" i="14"/>
  <c r="Y88" i="14"/>
  <c r="X88" i="14"/>
  <c r="W88" i="14"/>
  <c r="V88" i="14"/>
  <c r="U88" i="14"/>
  <c r="T88" i="14"/>
  <c r="S88" i="14"/>
  <c r="R88" i="14"/>
  <c r="Q88" i="14"/>
  <c r="P88" i="14"/>
  <c r="O88" i="14"/>
  <c r="N88" i="14"/>
  <c r="M88" i="14"/>
  <c r="L88" i="14"/>
  <c r="K88" i="14"/>
  <c r="J88" i="14"/>
  <c r="I88" i="14"/>
  <c r="H88" i="14"/>
  <c r="G88" i="14"/>
  <c r="F88" i="14"/>
  <c r="E88" i="14"/>
  <c r="D88" i="14"/>
  <c r="C88" i="14"/>
  <c r="B88" i="14"/>
  <c r="CW87" i="14"/>
  <c r="CV87" i="14"/>
  <c r="CU87" i="14"/>
  <c r="CT87" i="14"/>
  <c r="CS87" i="14"/>
  <c r="CR87" i="14"/>
  <c r="CQ87" i="14"/>
  <c r="CP87" i="14"/>
  <c r="CO87" i="14"/>
  <c r="CN87" i="14"/>
  <c r="CM87" i="14"/>
  <c r="CL87" i="14"/>
  <c r="CK87" i="14"/>
  <c r="CJ87" i="14"/>
  <c r="CI87" i="14"/>
  <c r="CH87" i="14"/>
  <c r="CG87" i="14"/>
  <c r="CF87" i="14"/>
  <c r="CE87" i="14"/>
  <c r="CD87" i="14"/>
  <c r="CC87" i="14"/>
  <c r="CB87" i="14"/>
  <c r="CA87" i="14"/>
  <c r="BZ87" i="14"/>
  <c r="BY87" i="14"/>
  <c r="BX87" i="14"/>
  <c r="BW87" i="14"/>
  <c r="BV87" i="14"/>
  <c r="BU87" i="14"/>
  <c r="BT87" i="14"/>
  <c r="BS87" i="14"/>
  <c r="BR87" i="14"/>
  <c r="BQ87" i="14"/>
  <c r="BP87" i="14"/>
  <c r="BO87" i="14"/>
  <c r="BN87" i="14"/>
  <c r="BM87" i="14"/>
  <c r="BL87" i="14"/>
  <c r="BK87" i="14"/>
  <c r="BJ87" i="14"/>
  <c r="BI87" i="14"/>
  <c r="BH87" i="14"/>
  <c r="BG87" i="14"/>
  <c r="BF87" i="14"/>
  <c r="BE87" i="14"/>
  <c r="BD87" i="14"/>
  <c r="BC87" i="14"/>
  <c r="BB87" i="14"/>
  <c r="BA87" i="14"/>
  <c r="AZ87" i="14"/>
  <c r="AY87" i="14"/>
  <c r="AX87" i="14"/>
  <c r="AW87" i="14"/>
  <c r="AV87" i="14"/>
  <c r="AU87" i="14"/>
  <c r="AT87" i="14"/>
  <c r="AS87" i="14"/>
  <c r="AR87" i="14"/>
  <c r="AQ87" i="14"/>
  <c r="AP87" i="14"/>
  <c r="AO87" i="14"/>
  <c r="AN87" i="14"/>
  <c r="AM87" i="14"/>
  <c r="AL87" i="14"/>
  <c r="AK87" i="14"/>
  <c r="AJ87" i="14"/>
  <c r="AI87" i="14"/>
  <c r="AH87" i="14"/>
  <c r="AG87" i="14"/>
  <c r="AF87" i="14"/>
  <c r="AE87" i="14"/>
  <c r="AD87" i="14"/>
  <c r="AC87" i="14"/>
  <c r="AB87" i="14"/>
  <c r="AA87" i="14"/>
  <c r="Z87" i="14"/>
  <c r="Y87" i="14"/>
  <c r="X87" i="14"/>
  <c r="W87" i="14"/>
  <c r="V87" i="14"/>
  <c r="U87" i="14"/>
  <c r="T87" i="14"/>
  <c r="S87" i="14"/>
  <c r="R87" i="14"/>
  <c r="Q87" i="14"/>
  <c r="P87" i="14"/>
  <c r="O87" i="14"/>
  <c r="N87" i="14"/>
  <c r="M87" i="14"/>
  <c r="L87" i="14"/>
  <c r="K87" i="14"/>
  <c r="J87" i="14"/>
  <c r="I87" i="14"/>
  <c r="H87" i="14"/>
  <c r="G87" i="14"/>
  <c r="F87" i="14"/>
  <c r="E87" i="14"/>
  <c r="D87" i="14"/>
  <c r="C87" i="14"/>
  <c r="B87" i="14"/>
  <c r="CW86" i="14"/>
  <c r="CV86" i="14"/>
  <c r="CU86" i="14"/>
  <c r="CT86" i="14"/>
  <c r="CS86" i="14"/>
  <c r="CR86" i="14"/>
  <c r="CQ86" i="14"/>
  <c r="CP86" i="14"/>
  <c r="CO86" i="14"/>
  <c r="CN86" i="14"/>
  <c r="CM86" i="14"/>
  <c r="CL86" i="14"/>
  <c r="CK86" i="14"/>
  <c r="CJ86" i="14"/>
  <c r="CI86" i="14"/>
  <c r="CH86" i="14"/>
  <c r="CG86" i="14"/>
  <c r="CF86" i="14"/>
  <c r="CE86" i="14"/>
  <c r="CD86" i="14"/>
  <c r="CC86" i="14"/>
  <c r="CB86" i="14"/>
  <c r="CA86" i="14"/>
  <c r="BZ86" i="14"/>
  <c r="BY86" i="14"/>
  <c r="BX86" i="14"/>
  <c r="BW86" i="14"/>
  <c r="BV86" i="14"/>
  <c r="BU86" i="14"/>
  <c r="BT86" i="14"/>
  <c r="BS86" i="14"/>
  <c r="BR86" i="14"/>
  <c r="BQ86" i="14"/>
  <c r="BP86" i="14"/>
  <c r="BO86" i="14"/>
  <c r="BN86" i="14"/>
  <c r="BM86" i="14"/>
  <c r="BL86" i="14"/>
  <c r="BK86" i="14"/>
  <c r="BJ86" i="14"/>
  <c r="BI86" i="14"/>
  <c r="BH86" i="14"/>
  <c r="BG86" i="14"/>
  <c r="BF86" i="14"/>
  <c r="BE86" i="14"/>
  <c r="BD86" i="14"/>
  <c r="BC86" i="14"/>
  <c r="BB86" i="14"/>
  <c r="BA86" i="14"/>
  <c r="AZ86" i="14"/>
  <c r="AY86" i="14"/>
  <c r="AX86" i="14"/>
  <c r="AW86" i="14"/>
  <c r="AV86" i="14"/>
  <c r="AU86" i="14"/>
  <c r="AT86" i="14"/>
  <c r="AS86" i="14"/>
  <c r="AR86" i="14"/>
  <c r="AQ86" i="14"/>
  <c r="AP86" i="14"/>
  <c r="AO86" i="14"/>
  <c r="AN86" i="14"/>
  <c r="AM86" i="14"/>
  <c r="AL86" i="14"/>
  <c r="AK86" i="14"/>
  <c r="AJ86" i="14"/>
  <c r="AI86" i="14"/>
  <c r="AH86" i="14"/>
  <c r="AG86" i="14"/>
  <c r="AF86" i="14"/>
  <c r="AE86" i="14"/>
  <c r="AD86" i="14"/>
  <c r="AC86" i="14"/>
  <c r="AB86" i="14"/>
  <c r="AA86" i="14"/>
  <c r="Z86" i="14"/>
  <c r="Y86" i="14"/>
  <c r="X86" i="14"/>
  <c r="W86" i="14"/>
  <c r="V86" i="14"/>
  <c r="U86" i="14"/>
  <c r="T86" i="14"/>
  <c r="S86" i="14"/>
  <c r="R86" i="14"/>
  <c r="Q86" i="14"/>
  <c r="P86" i="14"/>
  <c r="O86" i="14"/>
  <c r="N86" i="14"/>
  <c r="M86" i="14"/>
  <c r="L86" i="14"/>
  <c r="K86" i="14"/>
  <c r="J86" i="14"/>
  <c r="I86" i="14"/>
  <c r="H86" i="14"/>
  <c r="G86" i="14"/>
  <c r="F86" i="14"/>
  <c r="E86" i="14"/>
  <c r="D86" i="14"/>
  <c r="C86" i="14"/>
  <c r="B86" i="14"/>
  <c r="CW85" i="14"/>
  <c r="CV85" i="14"/>
  <c r="CU85" i="14"/>
  <c r="CT85" i="14"/>
  <c r="CS85" i="14"/>
  <c r="CR85" i="14"/>
  <c r="CQ85" i="14"/>
  <c r="CP85" i="14"/>
  <c r="CO85" i="14"/>
  <c r="CN85" i="14"/>
  <c r="CM85" i="14"/>
  <c r="CL85" i="14"/>
  <c r="CK85" i="14"/>
  <c r="CJ85" i="14"/>
  <c r="CI85" i="14"/>
  <c r="CH85" i="14"/>
  <c r="CG85" i="14"/>
  <c r="CF85" i="14"/>
  <c r="CE85" i="14"/>
  <c r="CD85" i="14"/>
  <c r="CC85" i="14"/>
  <c r="CB85" i="14"/>
  <c r="CA85" i="14"/>
  <c r="BZ85" i="14"/>
  <c r="BY85" i="14"/>
  <c r="BX85" i="14"/>
  <c r="BW85" i="14"/>
  <c r="BV85" i="14"/>
  <c r="BU85" i="14"/>
  <c r="BT85" i="14"/>
  <c r="BS85" i="14"/>
  <c r="BR85" i="14"/>
  <c r="BQ85" i="14"/>
  <c r="BP85" i="14"/>
  <c r="BO85" i="14"/>
  <c r="BN85" i="14"/>
  <c r="BM85" i="14"/>
  <c r="BL85" i="14"/>
  <c r="BK85" i="14"/>
  <c r="BJ85" i="14"/>
  <c r="BI85" i="14"/>
  <c r="BH85" i="14"/>
  <c r="BG85" i="14"/>
  <c r="BF85" i="14"/>
  <c r="BE85" i="14"/>
  <c r="BD85" i="14"/>
  <c r="BC85" i="14"/>
  <c r="BB85" i="14"/>
  <c r="BA85" i="14"/>
  <c r="AZ85" i="14"/>
  <c r="AY85" i="14"/>
  <c r="AX85" i="14"/>
  <c r="AW85" i="14"/>
  <c r="AV85" i="14"/>
  <c r="AU85" i="14"/>
  <c r="AT85" i="14"/>
  <c r="AS85" i="14"/>
  <c r="AR85" i="14"/>
  <c r="AQ85" i="14"/>
  <c r="AP85" i="14"/>
  <c r="AO85" i="14"/>
  <c r="AN85" i="14"/>
  <c r="AM85" i="14"/>
  <c r="AL85" i="14"/>
  <c r="AK85" i="14"/>
  <c r="AJ85" i="14"/>
  <c r="AI85" i="14"/>
  <c r="AH85" i="14"/>
  <c r="AG85" i="14"/>
  <c r="AF85" i="14"/>
  <c r="AE85" i="14"/>
  <c r="AD85" i="14"/>
  <c r="AC85" i="14"/>
  <c r="AB85" i="14"/>
  <c r="AA85" i="14"/>
  <c r="Z85" i="14"/>
  <c r="Y85" i="14"/>
  <c r="X85" i="14"/>
  <c r="W85" i="14"/>
  <c r="V85" i="14"/>
  <c r="U85" i="14"/>
  <c r="T85" i="14"/>
  <c r="S85" i="14"/>
  <c r="R85" i="14"/>
  <c r="Q85" i="14"/>
  <c r="P85" i="14"/>
  <c r="O85" i="14"/>
  <c r="N85" i="14"/>
  <c r="M85" i="14"/>
  <c r="L85" i="14"/>
  <c r="K85" i="14"/>
  <c r="J85" i="14"/>
  <c r="I85" i="14"/>
  <c r="H85" i="14"/>
  <c r="G85" i="14"/>
  <c r="F85" i="14"/>
  <c r="E85" i="14"/>
  <c r="D85" i="14"/>
  <c r="C85" i="14"/>
  <c r="B85" i="14"/>
  <c r="CW84" i="14"/>
  <c r="CV84" i="14"/>
  <c r="CU84" i="14"/>
  <c r="CT84" i="14"/>
  <c r="CS84" i="14"/>
  <c r="CR84" i="14"/>
  <c r="CQ84" i="14"/>
  <c r="CP84" i="14"/>
  <c r="CO84" i="14"/>
  <c r="CN84" i="14"/>
  <c r="CM84" i="14"/>
  <c r="CL84" i="14"/>
  <c r="CK84" i="14"/>
  <c r="CJ84" i="14"/>
  <c r="CI84" i="14"/>
  <c r="CH84" i="14"/>
  <c r="CG84" i="14"/>
  <c r="CF84" i="14"/>
  <c r="CE84" i="14"/>
  <c r="CD84" i="14"/>
  <c r="CC84" i="14"/>
  <c r="CB84" i="14"/>
  <c r="CA84" i="14"/>
  <c r="BZ84" i="14"/>
  <c r="BY84" i="14"/>
  <c r="BX84" i="14"/>
  <c r="BW84" i="14"/>
  <c r="BV84" i="14"/>
  <c r="BU84" i="14"/>
  <c r="BT84" i="14"/>
  <c r="BS84" i="14"/>
  <c r="BR84" i="14"/>
  <c r="BQ84" i="14"/>
  <c r="BP84" i="14"/>
  <c r="BO84" i="14"/>
  <c r="BN84" i="14"/>
  <c r="BM84" i="14"/>
  <c r="BL84" i="14"/>
  <c r="BK84" i="14"/>
  <c r="BJ84" i="14"/>
  <c r="BI84" i="14"/>
  <c r="BH84" i="14"/>
  <c r="BG84" i="14"/>
  <c r="BF84" i="14"/>
  <c r="BE84" i="14"/>
  <c r="BD84" i="14"/>
  <c r="BC84" i="14"/>
  <c r="BB84" i="14"/>
  <c r="BA84" i="14"/>
  <c r="AZ84" i="14"/>
  <c r="AY84" i="14"/>
  <c r="AX84" i="14"/>
  <c r="AW84" i="14"/>
  <c r="AV84" i="14"/>
  <c r="AU84" i="14"/>
  <c r="AT84" i="14"/>
  <c r="AS84" i="14"/>
  <c r="AR84" i="14"/>
  <c r="AQ84" i="14"/>
  <c r="AP84" i="14"/>
  <c r="AO84" i="14"/>
  <c r="AN84" i="14"/>
  <c r="AM84" i="14"/>
  <c r="AL84" i="14"/>
  <c r="AK84" i="14"/>
  <c r="AJ84" i="14"/>
  <c r="AI84" i="14"/>
  <c r="AH84" i="14"/>
  <c r="AG84" i="14"/>
  <c r="AF84" i="14"/>
  <c r="AE84" i="14"/>
  <c r="AD84" i="14"/>
  <c r="AC84" i="14"/>
  <c r="AB84" i="14"/>
  <c r="AA84" i="14"/>
  <c r="Z84" i="14"/>
  <c r="Y84" i="14"/>
  <c r="X84" i="14"/>
  <c r="W84" i="14"/>
  <c r="V84" i="14"/>
  <c r="U84" i="14"/>
  <c r="T84" i="14"/>
  <c r="S84" i="14"/>
  <c r="R84" i="14"/>
  <c r="Q84" i="14"/>
  <c r="P84" i="14"/>
  <c r="O84" i="14"/>
  <c r="N84" i="14"/>
  <c r="M84" i="14"/>
  <c r="L84" i="14"/>
  <c r="K84" i="14"/>
  <c r="J84" i="14"/>
  <c r="I84" i="14"/>
  <c r="H84" i="14"/>
  <c r="G84" i="14"/>
  <c r="F84" i="14"/>
  <c r="E84" i="14"/>
  <c r="D84" i="14"/>
  <c r="C84" i="14"/>
  <c r="B84" i="14"/>
  <c r="CW83" i="14"/>
  <c r="CV83" i="14"/>
  <c r="CU83" i="14"/>
  <c r="CT83" i="14"/>
  <c r="CS83" i="14"/>
  <c r="CR83" i="14"/>
  <c r="CQ83" i="14"/>
  <c r="CP83" i="14"/>
  <c r="CO83" i="14"/>
  <c r="CN83" i="14"/>
  <c r="CM83" i="14"/>
  <c r="CL83" i="14"/>
  <c r="CK83" i="14"/>
  <c r="CJ83" i="14"/>
  <c r="CI83" i="14"/>
  <c r="CH83" i="14"/>
  <c r="CG83" i="14"/>
  <c r="CF83" i="14"/>
  <c r="CE83" i="14"/>
  <c r="CD83" i="14"/>
  <c r="CC83" i="14"/>
  <c r="CB83" i="14"/>
  <c r="CA83" i="14"/>
  <c r="BZ83" i="14"/>
  <c r="BY83" i="14"/>
  <c r="BX83" i="14"/>
  <c r="BW83" i="14"/>
  <c r="BV83" i="14"/>
  <c r="BU83" i="14"/>
  <c r="BT83" i="14"/>
  <c r="BS83" i="14"/>
  <c r="BR83" i="14"/>
  <c r="BQ83" i="14"/>
  <c r="BP83" i="14"/>
  <c r="BO83" i="14"/>
  <c r="BN83" i="14"/>
  <c r="BM83" i="14"/>
  <c r="BL83" i="14"/>
  <c r="BK83" i="14"/>
  <c r="BJ83" i="14"/>
  <c r="BI83" i="14"/>
  <c r="BH83" i="14"/>
  <c r="BG83" i="14"/>
  <c r="BF83" i="14"/>
  <c r="BE83" i="14"/>
  <c r="BD83" i="14"/>
  <c r="BC83" i="14"/>
  <c r="BB83" i="14"/>
  <c r="BA83" i="14"/>
  <c r="AZ83" i="14"/>
  <c r="AY83" i="14"/>
  <c r="AX83" i="14"/>
  <c r="AW83" i="14"/>
  <c r="AV83" i="14"/>
  <c r="AU83" i="14"/>
  <c r="AT83" i="14"/>
  <c r="AS83" i="14"/>
  <c r="AR83" i="14"/>
  <c r="AQ83" i="14"/>
  <c r="AP83" i="14"/>
  <c r="AO83" i="14"/>
  <c r="AN83" i="14"/>
  <c r="AM83" i="14"/>
  <c r="AL83" i="14"/>
  <c r="AK83" i="14"/>
  <c r="AJ83" i="14"/>
  <c r="AI83" i="14"/>
  <c r="AH83" i="14"/>
  <c r="AG83" i="14"/>
  <c r="AF83" i="14"/>
  <c r="AE83" i="14"/>
  <c r="AD83" i="14"/>
  <c r="AC83" i="14"/>
  <c r="AB83" i="14"/>
  <c r="AA83" i="14"/>
  <c r="Z83" i="14"/>
  <c r="Y83" i="14"/>
  <c r="X83" i="14"/>
  <c r="W83" i="14"/>
  <c r="V83" i="14"/>
  <c r="U83" i="14"/>
  <c r="T83" i="14"/>
  <c r="S83" i="14"/>
  <c r="R83" i="14"/>
  <c r="Q83" i="14"/>
  <c r="P83" i="14"/>
  <c r="O83" i="14"/>
  <c r="N83" i="14"/>
  <c r="M83" i="14"/>
  <c r="L83" i="14"/>
  <c r="K83" i="14"/>
  <c r="J83" i="14"/>
  <c r="I83" i="14"/>
  <c r="H83" i="14"/>
  <c r="G83" i="14"/>
  <c r="F83" i="14"/>
  <c r="E83" i="14"/>
  <c r="D83" i="14"/>
  <c r="C83" i="14"/>
  <c r="B83" i="14"/>
  <c r="CW82" i="14"/>
  <c r="CV82" i="14"/>
  <c r="CU82" i="14"/>
  <c r="CT82" i="14"/>
  <c r="CS82" i="14"/>
  <c r="CR82" i="14"/>
  <c r="CQ82" i="14"/>
  <c r="CP82" i="14"/>
  <c r="CO82" i="14"/>
  <c r="CN82" i="14"/>
  <c r="CM82" i="14"/>
  <c r="CL82" i="14"/>
  <c r="CK82" i="14"/>
  <c r="CJ82" i="14"/>
  <c r="CI82" i="14"/>
  <c r="CH82" i="14"/>
  <c r="CG82" i="14"/>
  <c r="CF82" i="14"/>
  <c r="CE82" i="14"/>
  <c r="CD82" i="14"/>
  <c r="CC82" i="14"/>
  <c r="CB82" i="14"/>
  <c r="CA82" i="14"/>
  <c r="BZ82" i="14"/>
  <c r="BY82" i="14"/>
  <c r="BX82" i="14"/>
  <c r="BW82" i="14"/>
  <c r="BV82" i="14"/>
  <c r="BU82" i="14"/>
  <c r="BT82" i="14"/>
  <c r="BS82" i="14"/>
  <c r="BR82" i="14"/>
  <c r="BQ82" i="14"/>
  <c r="BP82" i="14"/>
  <c r="BO82" i="14"/>
  <c r="BN82" i="14"/>
  <c r="BM82" i="14"/>
  <c r="BL82" i="14"/>
  <c r="BK82" i="14"/>
  <c r="BJ82" i="14"/>
  <c r="BI82" i="14"/>
  <c r="BH82" i="14"/>
  <c r="BG82" i="14"/>
  <c r="BF82" i="14"/>
  <c r="BE82" i="14"/>
  <c r="BD82" i="14"/>
  <c r="BC82" i="14"/>
  <c r="BB82" i="14"/>
  <c r="BA82" i="14"/>
  <c r="AZ82" i="14"/>
  <c r="AY82" i="14"/>
  <c r="AX82" i="14"/>
  <c r="AW82" i="14"/>
  <c r="AV82" i="14"/>
  <c r="AU82" i="14"/>
  <c r="AT82" i="14"/>
  <c r="AS82" i="14"/>
  <c r="AR82" i="14"/>
  <c r="AQ82" i="14"/>
  <c r="AP82" i="14"/>
  <c r="AO82" i="14"/>
  <c r="AN82" i="14"/>
  <c r="AM82" i="14"/>
  <c r="AL82" i="14"/>
  <c r="AK82" i="14"/>
  <c r="AJ82" i="14"/>
  <c r="AI82" i="14"/>
  <c r="AH82" i="14"/>
  <c r="AG82" i="14"/>
  <c r="AF82" i="14"/>
  <c r="AE82" i="14"/>
  <c r="AD82" i="14"/>
  <c r="AC82" i="14"/>
  <c r="AB82" i="14"/>
  <c r="AA82" i="14"/>
  <c r="Z82" i="14"/>
  <c r="Y82" i="14"/>
  <c r="X82" i="14"/>
  <c r="W82" i="14"/>
  <c r="V82" i="14"/>
  <c r="U82" i="14"/>
  <c r="T82" i="14"/>
  <c r="S82" i="14"/>
  <c r="R82" i="14"/>
  <c r="Q82" i="14"/>
  <c r="P82" i="14"/>
  <c r="O82" i="14"/>
  <c r="N82" i="14"/>
  <c r="M82" i="14"/>
  <c r="L82" i="14"/>
  <c r="K82" i="14"/>
  <c r="J82" i="14"/>
  <c r="I82" i="14"/>
  <c r="H82" i="14"/>
  <c r="G82" i="14"/>
  <c r="F82" i="14"/>
  <c r="E82" i="14"/>
  <c r="D82" i="14"/>
  <c r="C82" i="14"/>
  <c r="B82" i="14"/>
  <c r="CW81" i="14"/>
  <c r="CV81" i="14"/>
  <c r="CU81" i="14"/>
  <c r="CT81" i="14"/>
  <c r="CS81" i="14"/>
  <c r="CR81" i="14"/>
  <c r="CQ81" i="14"/>
  <c r="CP81" i="14"/>
  <c r="CO81" i="14"/>
  <c r="CN81" i="14"/>
  <c r="CM81" i="14"/>
  <c r="CL81" i="14"/>
  <c r="CK81" i="14"/>
  <c r="CJ81" i="14"/>
  <c r="CI81" i="14"/>
  <c r="CH81" i="14"/>
  <c r="CG81" i="14"/>
  <c r="CF81" i="14"/>
  <c r="CE81" i="14"/>
  <c r="CD81" i="14"/>
  <c r="CC81" i="14"/>
  <c r="CB81" i="14"/>
  <c r="CA81" i="14"/>
  <c r="BZ81" i="14"/>
  <c r="BY81" i="14"/>
  <c r="BX81" i="14"/>
  <c r="BW81" i="14"/>
  <c r="BV81" i="14"/>
  <c r="BU81" i="14"/>
  <c r="BT81" i="14"/>
  <c r="BS81" i="14"/>
  <c r="BR81" i="14"/>
  <c r="BQ81" i="14"/>
  <c r="BP81" i="14"/>
  <c r="BO81" i="14"/>
  <c r="BN81" i="14"/>
  <c r="BM81" i="14"/>
  <c r="BL81" i="14"/>
  <c r="BK81" i="14"/>
  <c r="BJ81" i="14"/>
  <c r="BI81" i="14"/>
  <c r="BH81" i="14"/>
  <c r="BG81" i="14"/>
  <c r="BF81" i="14"/>
  <c r="BE81" i="14"/>
  <c r="BD81" i="14"/>
  <c r="BC81" i="14"/>
  <c r="BB81" i="14"/>
  <c r="BA81" i="14"/>
  <c r="AZ81" i="14"/>
  <c r="AY81" i="14"/>
  <c r="AX81" i="14"/>
  <c r="AW81" i="14"/>
  <c r="AV81" i="14"/>
  <c r="AU81" i="14"/>
  <c r="AT81" i="14"/>
  <c r="AS81" i="14"/>
  <c r="AR81" i="14"/>
  <c r="AQ81" i="14"/>
  <c r="AP81" i="14"/>
  <c r="AO81" i="14"/>
  <c r="AN81" i="14"/>
  <c r="AM81" i="14"/>
  <c r="AL81" i="14"/>
  <c r="AK81" i="14"/>
  <c r="AJ81" i="14"/>
  <c r="AI81" i="14"/>
  <c r="AH81" i="14"/>
  <c r="AG81" i="14"/>
  <c r="AF81" i="14"/>
  <c r="AE81" i="14"/>
  <c r="AD81" i="14"/>
  <c r="AC81" i="14"/>
  <c r="AB81" i="14"/>
  <c r="AA81" i="14"/>
  <c r="Z81" i="14"/>
  <c r="Y81" i="14"/>
  <c r="X81" i="14"/>
  <c r="W81" i="14"/>
  <c r="V81" i="14"/>
  <c r="U81" i="14"/>
  <c r="T81" i="14"/>
  <c r="S81" i="14"/>
  <c r="R81" i="14"/>
  <c r="Q81" i="14"/>
  <c r="P81" i="14"/>
  <c r="O81" i="14"/>
  <c r="N81" i="14"/>
  <c r="M81" i="14"/>
  <c r="L81" i="14"/>
  <c r="K81" i="14"/>
  <c r="J81" i="14"/>
  <c r="I81" i="14"/>
  <c r="H81" i="14"/>
  <c r="G81" i="14"/>
  <c r="F81" i="14"/>
  <c r="E81" i="14"/>
  <c r="D81" i="14"/>
  <c r="C81" i="14"/>
  <c r="B81" i="14"/>
  <c r="CW80" i="14"/>
  <c r="CV80" i="14"/>
  <c r="CU80" i="14"/>
  <c r="CT80" i="14"/>
  <c r="CS80" i="14"/>
  <c r="CR80" i="14"/>
  <c r="CQ80" i="14"/>
  <c r="CP80" i="14"/>
  <c r="CO80" i="14"/>
  <c r="CN80" i="14"/>
  <c r="CM80" i="14"/>
  <c r="CL80" i="14"/>
  <c r="CK80" i="14"/>
  <c r="CJ80" i="14"/>
  <c r="CI80" i="14"/>
  <c r="CH80" i="14"/>
  <c r="CG80" i="14"/>
  <c r="CF80" i="14"/>
  <c r="CE80" i="14"/>
  <c r="CD80" i="14"/>
  <c r="CC80" i="14"/>
  <c r="CB80" i="14"/>
  <c r="CA80" i="14"/>
  <c r="BZ80" i="14"/>
  <c r="BY80" i="14"/>
  <c r="BX80" i="14"/>
  <c r="BW80" i="14"/>
  <c r="BV80" i="14"/>
  <c r="BU80" i="14"/>
  <c r="BT80" i="14"/>
  <c r="BS80" i="14"/>
  <c r="BR80" i="14"/>
  <c r="BQ80" i="14"/>
  <c r="BP80" i="14"/>
  <c r="BO80" i="14"/>
  <c r="BN80" i="14"/>
  <c r="BM80" i="14"/>
  <c r="BL80" i="14"/>
  <c r="BK80" i="14"/>
  <c r="BJ80" i="14"/>
  <c r="BI80" i="14"/>
  <c r="BH80" i="14"/>
  <c r="BG80" i="14"/>
  <c r="BF80" i="14"/>
  <c r="BE80" i="14"/>
  <c r="BD80" i="14"/>
  <c r="BC80" i="14"/>
  <c r="BB80" i="14"/>
  <c r="BA80" i="14"/>
  <c r="AZ80" i="14"/>
  <c r="AY80" i="14"/>
  <c r="AX80" i="14"/>
  <c r="AW80" i="14"/>
  <c r="AV80" i="14"/>
  <c r="AU80" i="14"/>
  <c r="AT80" i="14"/>
  <c r="AS80" i="14"/>
  <c r="AR80" i="14"/>
  <c r="AQ80" i="14"/>
  <c r="AP80" i="14"/>
  <c r="AO80" i="14"/>
  <c r="AN80" i="14"/>
  <c r="AM80" i="14"/>
  <c r="AL80" i="14"/>
  <c r="AK80" i="14"/>
  <c r="AJ80" i="14"/>
  <c r="AI80" i="14"/>
  <c r="AH80" i="14"/>
  <c r="AG80" i="14"/>
  <c r="AF80" i="14"/>
  <c r="AE80" i="14"/>
  <c r="AD80" i="14"/>
  <c r="AC80" i="14"/>
  <c r="AB80" i="14"/>
  <c r="AA80" i="14"/>
  <c r="Z80" i="14"/>
  <c r="Y80" i="14"/>
  <c r="X80" i="14"/>
  <c r="W80" i="14"/>
  <c r="V80" i="14"/>
  <c r="U80" i="14"/>
  <c r="T80" i="14"/>
  <c r="S80" i="14"/>
  <c r="R80" i="14"/>
  <c r="Q80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80" i="14"/>
  <c r="B80" i="14"/>
  <c r="CW79" i="14"/>
  <c r="CV79" i="14"/>
  <c r="CU79" i="14"/>
  <c r="CT79" i="14"/>
  <c r="CS79" i="14"/>
  <c r="CR79" i="14"/>
  <c r="CQ79" i="14"/>
  <c r="CP79" i="14"/>
  <c r="CO79" i="14"/>
  <c r="CN79" i="14"/>
  <c r="CM79" i="14"/>
  <c r="CL79" i="14"/>
  <c r="CK79" i="14"/>
  <c r="CJ79" i="14"/>
  <c r="CI79" i="14"/>
  <c r="CH79" i="14"/>
  <c r="CG79" i="14"/>
  <c r="CF79" i="14"/>
  <c r="CE79" i="14"/>
  <c r="CD79" i="14"/>
  <c r="CC79" i="14"/>
  <c r="CB79" i="14"/>
  <c r="CA79" i="14"/>
  <c r="BZ79" i="14"/>
  <c r="BY79" i="14"/>
  <c r="BX79" i="14"/>
  <c r="BW79" i="14"/>
  <c r="BV79" i="14"/>
  <c r="BU79" i="14"/>
  <c r="BT79" i="14"/>
  <c r="BS79" i="14"/>
  <c r="BR79" i="14"/>
  <c r="BQ79" i="14"/>
  <c r="BP79" i="14"/>
  <c r="BO79" i="14"/>
  <c r="BN79" i="14"/>
  <c r="BM79" i="14"/>
  <c r="BL79" i="14"/>
  <c r="BK79" i="14"/>
  <c r="BJ79" i="14"/>
  <c r="BI79" i="14"/>
  <c r="BH79" i="14"/>
  <c r="BG79" i="14"/>
  <c r="BF79" i="14"/>
  <c r="BE79" i="14"/>
  <c r="BD79" i="14"/>
  <c r="BC79" i="14"/>
  <c r="BB79" i="14"/>
  <c r="BA79" i="14"/>
  <c r="AZ79" i="14"/>
  <c r="AY79" i="14"/>
  <c r="AX79" i="14"/>
  <c r="AW79" i="14"/>
  <c r="AV79" i="14"/>
  <c r="AU79" i="14"/>
  <c r="AT79" i="14"/>
  <c r="AS79" i="14"/>
  <c r="AR79" i="14"/>
  <c r="AQ79" i="14"/>
  <c r="AP79" i="14"/>
  <c r="AO79" i="14"/>
  <c r="AN79" i="14"/>
  <c r="AM79" i="14"/>
  <c r="AL79" i="14"/>
  <c r="AK79" i="14"/>
  <c r="AJ79" i="14"/>
  <c r="AI79" i="14"/>
  <c r="AH79" i="14"/>
  <c r="AG79" i="14"/>
  <c r="AF79" i="14"/>
  <c r="AE79" i="14"/>
  <c r="AD79" i="14"/>
  <c r="AC79" i="14"/>
  <c r="AB79" i="14"/>
  <c r="AA79" i="14"/>
  <c r="Z79" i="14"/>
  <c r="Y79" i="14"/>
  <c r="X79" i="14"/>
  <c r="W79" i="14"/>
  <c r="V79" i="14"/>
  <c r="U79" i="14"/>
  <c r="T79" i="14"/>
  <c r="S79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D79" i="14"/>
  <c r="C79" i="14"/>
  <c r="B79" i="14"/>
  <c r="CW78" i="14"/>
  <c r="CV78" i="14"/>
  <c r="CU78" i="14"/>
  <c r="CT78" i="14"/>
  <c r="CS78" i="14"/>
  <c r="CR78" i="14"/>
  <c r="CQ78" i="14"/>
  <c r="CP78" i="14"/>
  <c r="CO78" i="14"/>
  <c r="CN78" i="14"/>
  <c r="CM78" i="14"/>
  <c r="CL78" i="14"/>
  <c r="CK78" i="14"/>
  <c r="CJ78" i="14"/>
  <c r="CI78" i="14"/>
  <c r="CH78" i="14"/>
  <c r="CG78" i="14"/>
  <c r="CF78" i="14"/>
  <c r="CE78" i="14"/>
  <c r="CD78" i="14"/>
  <c r="CC78" i="14"/>
  <c r="CB78" i="14"/>
  <c r="CA78" i="14"/>
  <c r="BZ78" i="14"/>
  <c r="BY78" i="14"/>
  <c r="BX78" i="14"/>
  <c r="BW78" i="14"/>
  <c r="BV78" i="14"/>
  <c r="BU78" i="14"/>
  <c r="BT78" i="14"/>
  <c r="BS78" i="14"/>
  <c r="BR78" i="14"/>
  <c r="BQ78" i="14"/>
  <c r="BP78" i="14"/>
  <c r="BO78" i="14"/>
  <c r="BN78" i="14"/>
  <c r="BM78" i="14"/>
  <c r="BL78" i="14"/>
  <c r="BK78" i="14"/>
  <c r="BJ78" i="14"/>
  <c r="BI78" i="14"/>
  <c r="BH78" i="14"/>
  <c r="BG78" i="14"/>
  <c r="BF78" i="14"/>
  <c r="BE78" i="14"/>
  <c r="BD78" i="14"/>
  <c r="BC78" i="14"/>
  <c r="BB78" i="14"/>
  <c r="BA78" i="14"/>
  <c r="AZ78" i="14"/>
  <c r="AY78" i="14"/>
  <c r="AX78" i="14"/>
  <c r="AW78" i="14"/>
  <c r="AV78" i="14"/>
  <c r="AU78" i="14"/>
  <c r="AT78" i="14"/>
  <c r="AS78" i="14"/>
  <c r="AR78" i="14"/>
  <c r="AQ78" i="14"/>
  <c r="AP78" i="14"/>
  <c r="AO78" i="14"/>
  <c r="AN78" i="14"/>
  <c r="AM78" i="14"/>
  <c r="AL78" i="14"/>
  <c r="AK78" i="14"/>
  <c r="AJ78" i="14"/>
  <c r="AI78" i="14"/>
  <c r="AH78" i="14"/>
  <c r="AG78" i="14"/>
  <c r="AF78" i="14"/>
  <c r="AE78" i="14"/>
  <c r="AD78" i="14"/>
  <c r="AC78" i="14"/>
  <c r="AB78" i="14"/>
  <c r="AA78" i="14"/>
  <c r="Z78" i="14"/>
  <c r="Y78" i="14"/>
  <c r="X78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CW77" i="14"/>
  <c r="CV77" i="14"/>
  <c r="CU77" i="14"/>
  <c r="CT77" i="14"/>
  <c r="CS77" i="14"/>
  <c r="CR77" i="14"/>
  <c r="CQ77" i="14"/>
  <c r="CP77" i="14"/>
  <c r="CO77" i="14"/>
  <c r="CN77" i="14"/>
  <c r="CM77" i="14"/>
  <c r="CL77" i="14"/>
  <c r="CK77" i="14"/>
  <c r="CJ77" i="14"/>
  <c r="CI77" i="14"/>
  <c r="CH77" i="14"/>
  <c r="CG77" i="14"/>
  <c r="CF77" i="14"/>
  <c r="CE77" i="14"/>
  <c r="CD77" i="14"/>
  <c r="CC77" i="14"/>
  <c r="CB77" i="14"/>
  <c r="CA77" i="14"/>
  <c r="BZ77" i="14"/>
  <c r="BY77" i="14"/>
  <c r="BX77" i="14"/>
  <c r="BW77" i="14"/>
  <c r="BV77" i="14"/>
  <c r="BU77" i="14"/>
  <c r="BT77" i="14"/>
  <c r="BS77" i="14"/>
  <c r="BR77" i="14"/>
  <c r="BQ77" i="14"/>
  <c r="BP77" i="14"/>
  <c r="BO77" i="14"/>
  <c r="BN77" i="14"/>
  <c r="BM77" i="14"/>
  <c r="BL77" i="14"/>
  <c r="BK77" i="14"/>
  <c r="BJ77" i="14"/>
  <c r="BI77" i="14"/>
  <c r="BH77" i="14"/>
  <c r="BG77" i="14"/>
  <c r="BF77" i="14"/>
  <c r="BE77" i="14"/>
  <c r="BD77" i="14"/>
  <c r="BC77" i="14"/>
  <c r="BB77" i="14"/>
  <c r="BA77" i="14"/>
  <c r="AZ77" i="14"/>
  <c r="AY77" i="14"/>
  <c r="AX77" i="14"/>
  <c r="AW77" i="14"/>
  <c r="AV77" i="14"/>
  <c r="AU77" i="14"/>
  <c r="AT77" i="14"/>
  <c r="AS77" i="14"/>
  <c r="AR77" i="14"/>
  <c r="AQ77" i="14"/>
  <c r="AP77" i="14"/>
  <c r="AO77" i="14"/>
  <c r="AN77" i="14"/>
  <c r="AM77" i="14"/>
  <c r="AL77" i="14"/>
  <c r="AK77" i="14"/>
  <c r="AJ77" i="14"/>
  <c r="AI77" i="14"/>
  <c r="AH77" i="14"/>
  <c r="AG77" i="14"/>
  <c r="AF77" i="14"/>
  <c r="AE77" i="14"/>
  <c r="AD77" i="14"/>
  <c r="AC77" i="14"/>
  <c r="AB77" i="14"/>
  <c r="AA77" i="14"/>
  <c r="Z77" i="14"/>
  <c r="Y77" i="14"/>
  <c r="X77" i="14"/>
  <c r="W77" i="14"/>
  <c r="V77" i="14"/>
  <c r="U77" i="14"/>
  <c r="T77" i="14"/>
  <c r="S77" i="14"/>
  <c r="R77" i="14"/>
  <c r="Q77" i="14"/>
  <c r="P77" i="14"/>
  <c r="O77" i="14"/>
  <c r="N77" i="14"/>
  <c r="M77" i="14"/>
  <c r="L77" i="14"/>
  <c r="K77" i="14"/>
  <c r="J77" i="14"/>
  <c r="I77" i="14"/>
  <c r="H77" i="14"/>
  <c r="G77" i="14"/>
  <c r="F77" i="14"/>
  <c r="E77" i="14"/>
  <c r="D77" i="14"/>
  <c r="C77" i="14"/>
  <c r="B77" i="14"/>
  <c r="CW76" i="14"/>
  <c r="CV76" i="14"/>
  <c r="CU76" i="14"/>
  <c r="CT76" i="14"/>
  <c r="CS76" i="14"/>
  <c r="CR76" i="14"/>
  <c r="CQ76" i="14"/>
  <c r="CP76" i="14"/>
  <c r="CO76" i="14"/>
  <c r="CN76" i="14"/>
  <c r="CM76" i="14"/>
  <c r="CL76" i="14"/>
  <c r="CK76" i="14"/>
  <c r="CJ76" i="14"/>
  <c r="CI76" i="14"/>
  <c r="CH76" i="14"/>
  <c r="CG76" i="14"/>
  <c r="CF76" i="14"/>
  <c r="CE76" i="14"/>
  <c r="CD76" i="14"/>
  <c r="CC76" i="14"/>
  <c r="CB76" i="14"/>
  <c r="CA76" i="14"/>
  <c r="BZ76" i="14"/>
  <c r="BY76" i="14"/>
  <c r="BX76" i="14"/>
  <c r="BW76" i="14"/>
  <c r="BV76" i="14"/>
  <c r="BU76" i="14"/>
  <c r="BT76" i="14"/>
  <c r="BS76" i="14"/>
  <c r="BR76" i="14"/>
  <c r="BQ76" i="14"/>
  <c r="BP76" i="14"/>
  <c r="BO76" i="14"/>
  <c r="BN76" i="14"/>
  <c r="BM76" i="14"/>
  <c r="BL76" i="14"/>
  <c r="BK76" i="14"/>
  <c r="BJ76" i="14"/>
  <c r="BI76" i="14"/>
  <c r="BH76" i="14"/>
  <c r="BG76" i="14"/>
  <c r="BF76" i="14"/>
  <c r="BE76" i="14"/>
  <c r="BD76" i="14"/>
  <c r="BC76" i="14"/>
  <c r="BB76" i="14"/>
  <c r="BA76" i="14"/>
  <c r="AZ76" i="14"/>
  <c r="AY76" i="14"/>
  <c r="AX76" i="14"/>
  <c r="AW76" i="14"/>
  <c r="AV76" i="14"/>
  <c r="AU76" i="14"/>
  <c r="AT76" i="14"/>
  <c r="AS76" i="14"/>
  <c r="AR76" i="14"/>
  <c r="AQ76" i="14"/>
  <c r="AP76" i="14"/>
  <c r="AO76" i="14"/>
  <c r="AN76" i="14"/>
  <c r="AM76" i="14"/>
  <c r="AL76" i="14"/>
  <c r="AK76" i="14"/>
  <c r="AJ76" i="14"/>
  <c r="AI76" i="14"/>
  <c r="AH76" i="14"/>
  <c r="AG76" i="14"/>
  <c r="AF76" i="14"/>
  <c r="AE76" i="14"/>
  <c r="AD76" i="14"/>
  <c r="AC76" i="14"/>
  <c r="AB76" i="14"/>
  <c r="AA76" i="14"/>
  <c r="Z76" i="14"/>
  <c r="Y76" i="14"/>
  <c r="X76" i="14"/>
  <c r="W76" i="14"/>
  <c r="V76" i="14"/>
  <c r="U76" i="14"/>
  <c r="T76" i="14"/>
  <c r="S76" i="14"/>
  <c r="R76" i="14"/>
  <c r="Q76" i="14"/>
  <c r="P76" i="14"/>
  <c r="O76" i="14"/>
  <c r="N76" i="14"/>
  <c r="M76" i="14"/>
  <c r="L76" i="14"/>
  <c r="K76" i="14"/>
  <c r="J76" i="14"/>
  <c r="I76" i="14"/>
  <c r="H76" i="14"/>
  <c r="G76" i="14"/>
  <c r="F76" i="14"/>
  <c r="E76" i="14"/>
  <c r="D76" i="14"/>
  <c r="C76" i="14"/>
  <c r="B76" i="14"/>
  <c r="CW75" i="14"/>
  <c r="CV75" i="14"/>
  <c r="CU75" i="14"/>
  <c r="CT75" i="14"/>
  <c r="CS75" i="14"/>
  <c r="CR75" i="14"/>
  <c r="CQ75" i="14"/>
  <c r="CP75" i="14"/>
  <c r="CO75" i="14"/>
  <c r="CN75" i="14"/>
  <c r="CM75" i="14"/>
  <c r="CL75" i="14"/>
  <c r="CK75" i="14"/>
  <c r="CJ75" i="14"/>
  <c r="CI75" i="14"/>
  <c r="CH75" i="14"/>
  <c r="CG75" i="14"/>
  <c r="CF75" i="14"/>
  <c r="CE75" i="14"/>
  <c r="CD75" i="14"/>
  <c r="CC75" i="14"/>
  <c r="CB75" i="14"/>
  <c r="CA75" i="14"/>
  <c r="BZ75" i="14"/>
  <c r="BY75" i="14"/>
  <c r="BX75" i="14"/>
  <c r="BW75" i="14"/>
  <c r="BV75" i="14"/>
  <c r="BU75" i="14"/>
  <c r="BT75" i="14"/>
  <c r="BS75" i="14"/>
  <c r="BR75" i="14"/>
  <c r="BQ75" i="14"/>
  <c r="BP75" i="14"/>
  <c r="BO75" i="14"/>
  <c r="BN75" i="14"/>
  <c r="BM75" i="14"/>
  <c r="BL75" i="14"/>
  <c r="BK75" i="14"/>
  <c r="BJ75" i="14"/>
  <c r="BI75" i="14"/>
  <c r="BH75" i="14"/>
  <c r="BG75" i="14"/>
  <c r="BF75" i="14"/>
  <c r="BE75" i="14"/>
  <c r="BD75" i="14"/>
  <c r="BC75" i="14"/>
  <c r="BB75" i="14"/>
  <c r="BA75" i="14"/>
  <c r="AZ75" i="14"/>
  <c r="AY75" i="14"/>
  <c r="AX75" i="14"/>
  <c r="AW75" i="14"/>
  <c r="AV75" i="14"/>
  <c r="AU75" i="14"/>
  <c r="AT75" i="14"/>
  <c r="AS75" i="14"/>
  <c r="AR75" i="14"/>
  <c r="AQ75" i="14"/>
  <c r="AP75" i="14"/>
  <c r="AO75" i="14"/>
  <c r="AN75" i="14"/>
  <c r="AM75" i="14"/>
  <c r="AL75" i="14"/>
  <c r="AK75" i="14"/>
  <c r="AJ75" i="14"/>
  <c r="AI75" i="14"/>
  <c r="AH75" i="14"/>
  <c r="AG75" i="14"/>
  <c r="AF75" i="14"/>
  <c r="AE75" i="14"/>
  <c r="AD75" i="14"/>
  <c r="AC75" i="14"/>
  <c r="AB75" i="14"/>
  <c r="AA75" i="14"/>
  <c r="Z75" i="14"/>
  <c r="Y75" i="14"/>
  <c r="X75" i="14"/>
  <c r="W75" i="14"/>
  <c r="V75" i="14"/>
  <c r="U75" i="14"/>
  <c r="T75" i="14"/>
  <c r="S75" i="14"/>
  <c r="R75" i="14"/>
  <c r="Q75" i="14"/>
  <c r="P75" i="14"/>
  <c r="O75" i="14"/>
  <c r="N75" i="14"/>
  <c r="M75" i="14"/>
  <c r="L75" i="14"/>
  <c r="K75" i="14"/>
  <c r="J75" i="14"/>
  <c r="I75" i="14"/>
  <c r="H75" i="14"/>
  <c r="G75" i="14"/>
  <c r="F75" i="14"/>
  <c r="E75" i="14"/>
  <c r="D75" i="14"/>
  <c r="C75" i="14"/>
  <c r="B75" i="14"/>
  <c r="CW74" i="14"/>
  <c r="CV74" i="14"/>
  <c r="CU74" i="14"/>
  <c r="CT74" i="14"/>
  <c r="CS74" i="14"/>
  <c r="CR74" i="14"/>
  <c r="CQ74" i="14"/>
  <c r="CP74" i="14"/>
  <c r="CO74" i="14"/>
  <c r="CN74" i="14"/>
  <c r="CM74" i="14"/>
  <c r="CL74" i="14"/>
  <c r="CK74" i="14"/>
  <c r="CJ74" i="14"/>
  <c r="CI74" i="14"/>
  <c r="CH74" i="14"/>
  <c r="CG74" i="14"/>
  <c r="CF74" i="14"/>
  <c r="CE74" i="14"/>
  <c r="CD74" i="14"/>
  <c r="CC74" i="14"/>
  <c r="CB74" i="14"/>
  <c r="CA74" i="14"/>
  <c r="BZ74" i="14"/>
  <c r="BY74" i="14"/>
  <c r="BX74" i="14"/>
  <c r="BW74" i="14"/>
  <c r="BV74" i="14"/>
  <c r="BU74" i="14"/>
  <c r="BT74" i="14"/>
  <c r="BS74" i="14"/>
  <c r="BR74" i="14"/>
  <c r="BQ74" i="14"/>
  <c r="BP74" i="14"/>
  <c r="BO74" i="14"/>
  <c r="BN74" i="14"/>
  <c r="BM74" i="14"/>
  <c r="BL74" i="14"/>
  <c r="BK74" i="14"/>
  <c r="BJ74" i="14"/>
  <c r="BI74" i="14"/>
  <c r="BH74" i="14"/>
  <c r="BG74" i="14"/>
  <c r="BF74" i="14"/>
  <c r="BE74" i="14"/>
  <c r="BD74" i="14"/>
  <c r="BC74" i="14"/>
  <c r="BB74" i="14"/>
  <c r="BA74" i="14"/>
  <c r="AZ74" i="14"/>
  <c r="AY74" i="14"/>
  <c r="AX74" i="14"/>
  <c r="AW74" i="14"/>
  <c r="AV74" i="14"/>
  <c r="AU74" i="14"/>
  <c r="AT74" i="14"/>
  <c r="AS74" i="14"/>
  <c r="AR74" i="14"/>
  <c r="AQ74" i="14"/>
  <c r="AP74" i="14"/>
  <c r="AO74" i="14"/>
  <c r="AN74" i="14"/>
  <c r="AM74" i="14"/>
  <c r="AL74" i="14"/>
  <c r="AK74" i="14"/>
  <c r="AJ74" i="14"/>
  <c r="AI74" i="14"/>
  <c r="AH74" i="14"/>
  <c r="AG74" i="14"/>
  <c r="AF74" i="14"/>
  <c r="AE74" i="14"/>
  <c r="AD74" i="14"/>
  <c r="AC74" i="14"/>
  <c r="AB74" i="14"/>
  <c r="AA74" i="14"/>
  <c r="Z74" i="14"/>
  <c r="Y74" i="14"/>
  <c r="X74" i="14"/>
  <c r="W74" i="14"/>
  <c r="V74" i="14"/>
  <c r="U74" i="14"/>
  <c r="T74" i="14"/>
  <c r="S74" i="14"/>
  <c r="R74" i="14"/>
  <c r="Q74" i="14"/>
  <c r="P74" i="14"/>
  <c r="O74" i="14"/>
  <c r="N74" i="14"/>
  <c r="M74" i="14"/>
  <c r="L74" i="14"/>
  <c r="K74" i="14"/>
  <c r="J74" i="14"/>
  <c r="I74" i="14"/>
  <c r="H74" i="14"/>
  <c r="G74" i="14"/>
  <c r="F74" i="14"/>
  <c r="E74" i="14"/>
  <c r="D74" i="14"/>
  <c r="C74" i="14"/>
  <c r="B74" i="14"/>
  <c r="CW73" i="14"/>
  <c r="CV73" i="14"/>
  <c r="CU73" i="14"/>
  <c r="CT73" i="14"/>
  <c r="CS73" i="14"/>
  <c r="CR73" i="14"/>
  <c r="CQ73" i="14"/>
  <c r="CP73" i="14"/>
  <c r="CO73" i="14"/>
  <c r="CN73" i="14"/>
  <c r="CM73" i="14"/>
  <c r="CL73" i="14"/>
  <c r="CK73" i="14"/>
  <c r="CJ73" i="14"/>
  <c r="CI73" i="14"/>
  <c r="CH73" i="14"/>
  <c r="CG73" i="14"/>
  <c r="CF73" i="14"/>
  <c r="CE73" i="14"/>
  <c r="CD73" i="14"/>
  <c r="CC73" i="14"/>
  <c r="CB73" i="14"/>
  <c r="CA73" i="14"/>
  <c r="BZ73" i="14"/>
  <c r="BY73" i="14"/>
  <c r="BX73" i="14"/>
  <c r="BW73" i="14"/>
  <c r="BV73" i="14"/>
  <c r="BU73" i="14"/>
  <c r="BT73" i="14"/>
  <c r="BS73" i="14"/>
  <c r="BR73" i="14"/>
  <c r="BQ73" i="14"/>
  <c r="BP73" i="14"/>
  <c r="BO73" i="14"/>
  <c r="BN73" i="14"/>
  <c r="BM73" i="14"/>
  <c r="BL73" i="14"/>
  <c r="BK73" i="14"/>
  <c r="BJ73" i="14"/>
  <c r="BI73" i="14"/>
  <c r="BH73" i="14"/>
  <c r="BG73" i="14"/>
  <c r="BF73" i="14"/>
  <c r="BE73" i="14"/>
  <c r="BD73" i="14"/>
  <c r="BC73" i="14"/>
  <c r="BB73" i="14"/>
  <c r="BA73" i="14"/>
  <c r="AZ73" i="14"/>
  <c r="AY73" i="14"/>
  <c r="AX73" i="14"/>
  <c r="AW73" i="14"/>
  <c r="AV73" i="14"/>
  <c r="AU73" i="14"/>
  <c r="AT73" i="14"/>
  <c r="AS73" i="14"/>
  <c r="AR73" i="14"/>
  <c r="AQ73" i="14"/>
  <c r="AP73" i="14"/>
  <c r="AO73" i="14"/>
  <c r="AN73" i="14"/>
  <c r="AM73" i="14"/>
  <c r="AL73" i="14"/>
  <c r="AK73" i="14"/>
  <c r="AJ73" i="14"/>
  <c r="AI73" i="14"/>
  <c r="AH73" i="14"/>
  <c r="AG73" i="14"/>
  <c r="AF73" i="14"/>
  <c r="AE73" i="14"/>
  <c r="AD73" i="14"/>
  <c r="AC73" i="14"/>
  <c r="AB73" i="14"/>
  <c r="AA73" i="14"/>
  <c r="Z73" i="14"/>
  <c r="Y73" i="14"/>
  <c r="X73" i="14"/>
  <c r="W73" i="14"/>
  <c r="V73" i="14"/>
  <c r="U73" i="14"/>
  <c r="T73" i="14"/>
  <c r="S73" i="14"/>
  <c r="R73" i="14"/>
  <c r="Q73" i="14"/>
  <c r="P73" i="14"/>
  <c r="O73" i="14"/>
  <c r="N73" i="14"/>
  <c r="M73" i="14"/>
  <c r="L73" i="14"/>
  <c r="K73" i="14"/>
  <c r="J73" i="14"/>
  <c r="I73" i="14"/>
  <c r="H73" i="14"/>
  <c r="G73" i="14"/>
  <c r="F73" i="14"/>
  <c r="E73" i="14"/>
  <c r="D73" i="14"/>
  <c r="C73" i="14"/>
  <c r="B73" i="14"/>
  <c r="CW72" i="14"/>
  <c r="CV72" i="14"/>
  <c r="CU72" i="14"/>
  <c r="CT72" i="14"/>
  <c r="CS72" i="14"/>
  <c r="CR72" i="14"/>
  <c r="CQ72" i="14"/>
  <c r="CP72" i="14"/>
  <c r="CO72" i="14"/>
  <c r="CN72" i="14"/>
  <c r="CM72" i="14"/>
  <c r="CL72" i="14"/>
  <c r="CK72" i="14"/>
  <c r="CJ72" i="14"/>
  <c r="CI72" i="14"/>
  <c r="CH72" i="14"/>
  <c r="CG72" i="14"/>
  <c r="CF72" i="14"/>
  <c r="CE72" i="14"/>
  <c r="CD72" i="14"/>
  <c r="CC72" i="14"/>
  <c r="CB72" i="14"/>
  <c r="CA72" i="14"/>
  <c r="BZ72" i="14"/>
  <c r="BY72" i="14"/>
  <c r="BX72" i="14"/>
  <c r="BW72" i="14"/>
  <c r="BV72" i="14"/>
  <c r="BU72" i="14"/>
  <c r="BT72" i="14"/>
  <c r="BS72" i="14"/>
  <c r="BR72" i="14"/>
  <c r="BQ72" i="14"/>
  <c r="BP72" i="14"/>
  <c r="BO72" i="14"/>
  <c r="BN72" i="14"/>
  <c r="BM72" i="14"/>
  <c r="BL72" i="14"/>
  <c r="BK72" i="14"/>
  <c r="BJ72" i="14"/>
  <c r="BI72" i="14"/>
  <c r="BH72" i="14"/>
  <c r="BG72" i="14"/>
  <c r="BF72" i="14"/>
  <c r="BE72" i="14"/>
  <c r="BD72" i="14"/>
  <c r="BC72" i="14"/>
  <c r="BB72" i="14"/>
  <c r="BA72" i="14"/>
  <c r="AZ72" i="14"/>
  <c r="AY72" i="14"/>
  <c r="AX72" i="14"/>
  <c r="AW72" i="14"/>
  <c r="AV72" i="14"/>
  <c r="AU72" i="14"/>
  <c r="AT72" i="14"/>
  <c r="AS72" i="14"/>
  <c r="AR72" i="14"/>
  <c r="AQ72" i="14"/>
  <c r="AP72" i="14"/>
  <c r="AO72" i="14"/>
  <c r="AN72" i="14"/>
  <c r="AM72" i="14"/>
  <c r="AL72" i="14"/>
  <c r="AK72" i="14"/>
  <c r="AJ72" i="14"/>
  <c r="AI72" i="14"/>
  <c r="AH72" i="14"/>
  <c r="AG72" i="14"/>
  <c r="AF72" i="14"/>
  <c r="AE72" i="14"/>
  <c r="AD72" i="14"/>
  <c r="AC72" i="14"/>
  <c r="AB72" i="14"/>
  <c r="AA72" i="14"/>
  <c r="Z72" i="14"/>
  <c r="Y72" i="14"/>
  <c r="X72" i="14"/>
  <c r="W72" i="14"/>
  <c r="V72" i="14"/>
  <c r="U72" i="14"/>
  <c r="T72" i="14"/>
  <c r="S72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D72" i="14"/>
  <c r="C72" i="14"/>
  <c r="B72" i="14"/>
  <c r="CW71" i="14"/>
  <c r="CV71" i="14"/>
  <c r="CU71" i="14"/>
  <c r="CT71" i="14"/>
  <c r="CS71" i="14"/>
  <c r="CR71" i="14"/>
  <c r="CQ71" i="14"/>
  <c r="CP71" i="14"/>
  <c r="CO71" i="14"/>
  <c r="CN71" i="14"/>
  <c r="CM71" i="14"/>
  <c r="CL71" i="14"/>
  <c r="CK71" i="14"/>
  <c r="CJ71" i="14"/>
  <c r="CI71" i="14"/>
  <c r="CH71" i="14"/>
  <c r="CG71" i="14"/>
  <c r="CF71" i="14"/>
  <c r="CE71" i="14"/>
  <c r="CD71" i="14"/>
  <c r="CC71" i="14"/>
  <c r="CB71" i="14"/>
  <c r="CA71" i="14"/>
  <c r="BZ71" i="14"/>
  <c r="BY71" i="14"/>
  <c r="BX71" i="14"/>
  <c r="BW71" i="14"/>
  <c r="BV71" i="14"/>
  <c r="BU71" i="14"/>
  <c r="BT71" i="14"/>
  <c r="BS71" i="14"/>
  <c r="BR71" i="14"/>
  <c r="BQ71" i="14"/>
  <c r="BP71" i="14"/>
  <c r="BO71" i="14"/>
  <c r="BN71" i="14"/>
  <c r="BM71" i="14"/>
  <c r="BL71" i="14"/>
  <c r="BK71" i="14"/>
  <c r="BJ71" i="14"/>
  <c r="BI71" i="14"/>
  <c r="BH71" i="14"/>
  <c r="BG71" i="14"/>
  <c r="BF71" i="14"/>
  <c r="BE71" i="14"/>
  <c r="BD71" i="14"/>
  <c r="BC71" i="14"/>
  <c r="BB71" i="14"/>
  <c r="BA71" i="14"/>
  <c r="AZ71" i="14"/>
  <c r="AY71" i="14"/>
  <c r="AX71" i="14"/>
  <c r="AW71" i="14"/>
  <c r="AV71" i="14"/>
  <c r="AU71" i="14"/>
  <c r="AT71" i="14"/>
  <c r="AS71" i="14"/>
  <c r="AR71" i="14"/>
  <c r="AQ71" i="14"/>
  <c r="AP71" i="14"/>
  <c r="AO71" i="14"/>
  <c r="AN71" i="14"/>
  <c r="AM71" i="14"/>
  <c r="AL71" i="14"/>
  <c r="AK71" i="14"/>
  <c r="AJ71" i="14"/>
  <c r="AI71" i="14"/>
  <c r="AH71" i="14"/>
  <c r="AG71" i="14"/>
  <c r="AF71" i="14"/>
  <c r="AE71" i="14"/>
  <c r="AD71" i="14"/>
  <c r="AC71" i="14"/>
  <c r="AB71" i="14"/>
  <c r="AA71" i="14"/>
  <c r="Z71" i="14"/>
  <c r="Y71" i="14"/>
  <c r="X71" i="14"/>
  <c r="W71" i="14"/>
  <c r="V71" i="14"/>
  <c r="U71" i="14"/>
  <c r="T71" i="14"/>
  <c r="S71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D71" i="14"/>
  <c r="C71" i="14"/>
  <c r="B71" i="14"/>
  <c r="CW70" i="14"/>
  <c r="CV70" i="14"/>
  <c r="CU70" i="14"/>
  <c r="CT70" i="14"/>
  <c r="CS70" i="14"/>
  <c r="CR70" i="14"/>
  <c r="CQ70" i="14"/>
  <c r="CP70" i="14"/>
  <c r="CO70" i="14"/>
  <c r="CN70" i="14"/>
  <c r="CM70" i="14"/>
  <c r="CL70" i="14"/>
  <c r="CK70" i="14"/>
  <c r="CJ70" i="14"/>
  <c r="CI70" i="14"/>
  <c r="CH70" i="14"/>
  <c r="CG70" i="14"/>
  <c r="CF70" i="14"/>
  <c r="CE70" i="14"/>
  <c r="CD70" i="14"/>
  <c r="CC70" i="14"/>
  <c r="CB70" i="14"/>
  <c r="CA70" i="14"/>
  <c r="BZ70" i="14"/>
  <c r="BY70" i="14"/>
  <c r="BX70" i="14"/>
  <c r="BW70" i="14"/>
  <c r="BV70" i="14"/>
  <c r="BU70" i="14"/>
  <c r="BT70" i="14"/>
  <c r="BS70" i="14"/>
  <c r="BR70" i="14"/>
  <c r="BQ70" i="14"/>
  <c r="BP70" i="14"/>
  <c r="BO70" i="14"/>
  <c r="BN70" i="14"/>
  <c r="BM70" i="14"/>
  <c r="BL70" i="14"/>
  <c r="BK70" i="14"/>
  <c r="BJ70" i="14"/>
  <c r="BI70" i="14"/>
  <c r="BH70" i="14"/>
  <c r="BG70" i="14"/>
  <c r="BF70" i="14"/>
  <c r="BE70" i="14"/>
  <c r="BD70" i="14"/>
  <c r="BC70" i="14"/>
  <c r="BB70" i="14"/>
  <c r="BA70" i="14"/>
  <c r="AZ70" i="14"/>
  <c r="AY70" i="14"/>
  <c r="AX70" i="14"/>
  <c r="AW70" i="14"/>
  <c r="AV70" i="14"/>
  <c r="AU70" i="14"/>
  <c r="AT70" i="14"/>
  <c r="AS70" i="14"/>
  <c r="AR70" i="14"/>
  <c r="AQ70" i="14"/>
  <c r="AP70" i="14"/>
  <c r="AO70" i="14"/>
  <c r="AN70" i="14"/>
  <c r="AM70" i="14"/>
  <c r="AL70" i="14"/>
  <c r="AK70" i="14"/>
  <c r="AJ70" i="14"/>
  <c r="AI70" i="14"/>
  <c r="AH70" i="14"/>
  <c r="AG70" i="14"/>
  <c r="AF70" i="14"/>
  <c r="AE70" i="14"/>
  <c r="AD70" i="14"/>
  <c r="AC70" i="14"/>
  <c r="AB70" i="14"/>
  <c r="AA70" i="14"/>
  <c r="Z70" i="14"/>
  <c r="Y70" i="14"/>
  <c r="X70" i="14"/>
  <c r="W70" i="14"/>
  <c r="V70" i="14"/>
  <c r="U70" i="14"/>
  <c r="T70" i="14"/>
  <c r="S70" i="14"/>
  <c r="R70" i="14"/>
  <c r="Q70" i="14"/>
  <c r="P70" i="14"/>
  <c r="O70" i="14"/>
  <c r="N70" i="14"/>
  <c r="M70" i="14"/>
  <c r="L70" i="14"/>
  <c r="K70" i="14"/>
  <c r="J70" i="14"/>
  <c r="I70" i="14"/>
  <c r="H70" i="14"/>
  <c r="G70" i="14"/>
  <c r="F70" i="14"/>
  <c r="E70" i="14"/>
  <c r="D70" i="14"/>
  <c r="C70" i="14"/>
  <c r="B70" i="14"/>
  <c r="CW69" i="14"/>
  <c r="CV69" i="14"/>
  <c r="CU69" i="14"/>
  <c r="CT69" i="14"/>
  <c r="CS69" i="14"/>
  <c r="CR69" i="14"/>
  <c r="CQ69" i="14"/>
  <c r="CP69" i="14"/>
  <c r="CO69" i="14"/>
  <c r="CN69" i="14"/>
  <c r="CM69" i="14"/>
  <c r="CL69" i="14"/>
  <c r="CK69" i="14"/>
  <c r="CJ69" i="14"/>
  <c r="CI69" i="14"/>
  <c r="CH69" i="14"/>
  <c r="CG69" i="14"/>
  <c r="CF69" i="14"/>
  <c r="CE69" i="14"/>
  <c r="CD69" i="14"/>
  <c r="CC69" i="14"/>
  <c r="CB69" i="14"/>
  <c r="CA69" i="14"/>
  <c r="BZ69" i="14"/>
  <c r="BY69" i="14"/>
  <c r="BX69" i="14"/>
  <c r="BW69" i="14"/>
  <c r="BV69" i="14"/>
  <c r="BU69" i="14"/>
  <c r="BT69" i="14"/>
  <c r="BS69" i="14"/>
  <c r="BR69" i="14"/>
  <c r="BQ69" i="14"/>
  <c r="BP69" i="14"/>
  <c r="BO69" i="14"/>
  <c r="BN69" i="14"/>
  <c r="BM69" i="14"/>
  <c r="BL69" i="14"/>
  <c r="BK69" i="14"/>
  <c r="BJ69" i="14"/>
  <c r="BI69" i="14"/>
  <c r="BH69" i="14"/>
  <c r="BG69" i="14"/>
  <c r="BF69" i="14"/>
  <c r="BE69" i="14"/>
  <c r="BD69" i="14"/>
  <c r="BC69" i="14"/>
  <c r="BB69" i="14"/>
  <c r="BA69" i="14"/>
  <c r="AZ69" i="14"/>
  <c r="AY69" i="14"/>
  <c r="AX69" i="14"/>
  <c r="AW69" i="14"/>
  <c r="AV69" i="14"/>
  <c r="AU69" i="14"/>
  <c r="AT69" i="14"/>
  <c r="AS69" i="14"/>
  <c r="AR69" i="14"/>
  <c r="AQ69" i="14"/>
  <c r="AP69" i="14"/>
  <c r="AO69" i="14"/>
  <c r="AN69" i="14"/>
  <c r="AM69" i="14"/>
  <c r="AL69" i="14"/>
  <c r="AK69" i="14"/>
  <c r="AJ69" i="14"/>
  <c r="AI69" i="14"/>
  <c r="AH69" i="14"/>
  <c r="AG69" i="14"/>
  <c r="AF69" i="14"/>
  <c r="AE69" i="14"/>
  <c r="AD69" i="14"/>
  <c r="AC69" i="14"/>
  <c r="AB69" i="14"/>
  <c r="AA69" i="14"/>
  <c r="Z69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CW68" i="14"/>
  <c r="CV68" i="14"/>
  <c r="CU68" i="14"/>
  <c r="CT68" i="14"/>
  <c r="CS68" i="14"/>
  <c r="CR68" i="14"/>
  <c r="CQ68" i="14"/>
  <c r="CP68" i="14"/>
  <c r="CO68" i="14"/>
  <c r="CN68" i="14"/>
  <c r="CM68" i="14"/>
  <c r="CL68" i="14"/>
  <c r="CK68" i="14"/>
  <c r="CJ68" i="14"/>
  <c r="CI68" i="14"/>
  <c r="CH68" i="14"/>
  <c r="CG68" i="14"/>
  <c r="CF68" i="14"/>
  <c r="CE68" i="14"/>
  <c r="CD68" i="14"/>
  <c r="CC68" i="14"/>
  <c r="CB68" i="14"/>
  <c r="CA68" i="14"/>
  <c r="BZ68" i="14"/>
  <c r="BY68" i="14"/>
  <c r="BX68" i="14"/>
  <c r="BW68" i="14"/>
  <c r="BV68" i="14"/>
  <c r="BU68" i="14"/>
  <c r="BT68" i="14"/>
  <c r="BS68" i="14"/>
  <c r="BR68" i="14"/>
  <c r="BQ68" i="14"/>
  <c r="BP68" i="14"/>
  <c r="BO68" i="14"/>
  <c r="BN68" i="14"/>
  <c r="BM68" i="14"/>
  <c r="BL68" i="14"/>
  <c r="BK68" i="14"/>
  <c r="BJ68" i="14"/>
  <c r="BI68" i="14"/>
  <c r="BH68" i="14"/>
  <c r="BG68" i="14"/>
  <c r="BF68" i="14"/>
  <c r="BE68" i="14"/>
  <c r="BD68" i="14"/>
  <c r="BC68" i="14"/>
  <c r="BB68" i="14"/>
  <c r="BA68" i="14"/>
  <c r="AZ68" i="14"/>
  <c r="AY68" i="14"/>
  <c r="AX68" i="14"/>
  <c r="AW68" i="14"/>
  <c r="AV68" i="14"/>
  <c r="AU68" i="14"/>
  <c r="AT68" i="14"/>
  <c r="AS68" i="14"/>
  <c r="AR68" i="14"/>
  <c r="AQ68" i="14"/>
  <c r="AP68" i="14"/>
  <c r="AO68" i="14"/>
  <c r="AN68" i="14"/>
  <c r="AM68" i="14"/>
  <c r="AL68" i="14"/>
  <c r="AK68" i="14"/>
  <c r="AJ68" i="14"/>
  <c r="AI68" i="14"/>
  <c r="AH68" i="14"/>
  <c r="AG68" i="14"/>
  <c r="AF68" i="14"/>
  <c r="AE68" i="14"/>
  <c r="AD68" i="14"/>
  <c r="AC68" i="14"/>
  <c r="AB68" i="14"/>
  <c r="AA68" i="14"/>
  <c r="Z68" i="14"/>
  <c r="Y68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D68" i="14"/>
  <c r="C68" i="14"/>
  <c r="B68" i="14"/>
  <c r="CW67" i="14"/>
  <c r="CV67" i="14"/>
  <c r="CU67" i="14"/>
  <c r="CT67" i="14"/>
  <c r="CS67" i="14"/>
  <c r="CR67" i="14"/>
  <c r="CQ67" i="14"/>
  <c r="CP67" i="14"/>
  <c r="CO67" i="14"/>
  <c r="CN67" i="14"/>
  <c r="CM67" i="14"/>
  <c r="CL67" i="14"/>
  <c r="CK67" i="14"/>
  <c r="CJ67" i="14"/>
  <c r="CI67" i="14"/>
  <c r="CH67" i="14"/>
  <c r="CG67" i="14"/>
  <c r="CF67" i="14"/>
  <c r="CE67" i="14"/>
  <c r="CD67" i="14"/>
  <c r="CC67" i="14"/>
  <c r="CB67" i="14"/>
  <c r="CA67" i="14"/>
  <c r="BZ67" i="14"/>
  <c r="BY67" i="14"/>
  <c r="BX67" i="14"/>
  <c r="BW67" i="14"/>
  <c r="BV67" i="14"/>
  <c r="BU67" i="14"/>
  <c r="BT67" i="14"/>
  <c r="BS67" i="14"/>
  <c r="BR67" i="14"/>
  <c r="BQ67" i="14"/>
  <c r="BP67" i="14"/>
  <c r="BO67" i="14"/>
  <c r="BN67" i="14"/>
  <c r="BM67" i="14"/>
  <c r="BL67" i="14"/>
  <c r="BK67" i="14"/>
  <c r="BJ67" i="14"/>
  <c r="BI67" i="14"/>
  <c r="BH67" i="14"/>
  <c r="BG67" i="14"/>
  <c r="BF67" i="14"/>
  <c r="BE67" i="14"/>
  <c r="BD67" i="14"/>
  <c r="BC67" i="14"/>
  <c r="BB67" i="14"/>
  <c r="BA67" i="14"/>
  <c r="AZ67" i="14"/>
  <c r="AY67" i="14"/>
  <c r="AX67" i="14"/>
  <c r="AW67" i="14"/>
  <c r="AV67" i="14"/>
  <c r="AU67" i="14"/>
  <c r="AT67" i="14"/>
  <c r="AS67" i="14"/>
  <c r="AR67" i="14"/>
  <c r="AQ67" i="14"/>
  <c r="AP67" i="14"/>
  <c r="AO67" i="14"/>
  <c r="AN67" i="14"/>
  <c r="AM67" i="14"/>
  <c r="AL67" i="14"/>
  <c r="AK67" i="14"/>
  <c r="AJ67" i="14"/>
  <c r="AI67" i="14"/>
  <c r="AH67" i="14"/>
  <c r="AG67" i="14"/>
  <c r="AF67" i="14"/>
  <c r="AE67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F67" i="14"/>
  <c r="E67" i="14"/>
  <c r="D67" i="14"/>
  <c r="C67" i="14"/>
  <c r="B67" i="14"/>
  <c r="CW66" i="14"/>
  <c r="CV66" i="14"/>
  <c r="CU66" i="14"/>
  <c r="CT66" i="14"/>
  <c r="CS66" i="14"/>
  <c r="CR66" i="14"/>
  <c r="CQ66" i="14"/>
  <c r="CP66" i="14"/>
  <c r="CO66" i="14"/>
  <c r="CN66" i="14"/>
  <c r="CM66" i="14"/>
  <c r="CL66" i="14"/>
  <c r="CK66" i="14"/>
  <c r="CJ66" i="14"/>
  <c r="CI66" i="14"/>
  <c r="CH66" i="14"/>
  <c r="CG66" i="14"/>
  <c r="CF66" i="14"/>
  <c r="CE66" i="14"/>
  <c r="CD66" i="14"/>
  <c r="CC66" i="14"/>
  <c r="CB66" i="14"/>
  <c r="CA66" i="14"/>
  <c r="BZ66" i="14"/>
  <c r="BY66" i="14"/>
  <c r="BX66" i="14"/>
  <c r="BW66" i="14"/>
  <c r="BV66" i="14"/>
  <c r="BU66" i="14"/>
  <c r="BT66" i="14"/>
  <c r="BS66" i="14"/>
  <c r="BR66" i="14"/>
  <c r="BQ66" i="14"/>
  <c r="BP66" i="14"/>
  <c r="BO66" i="14"/>
  <c r="BN66" i="14"/>
  <c r="BM66" i="14"/>
  <c r="BL66" i="14"/>
  <c r="BK66" i="14"/>
  <c r="BJ66" i="14"/>
  <c r="BI66" i="14"/>
  <c r="BH66" i="14"/>
  <c r="BG66" i="14"/>
  <c r="BF66" i="14"/>
  <c r="BE66" i="14"/>
  <c r="BD66" i="14"/>
  <c r="BC66" i="14"/>
  <c r="BB66" i="14"/>
  <c r="BA66" i="14"/>
  <c r="AZ66" i="14"/>
  <c r="AY66" i="14"/>
  <c r="AX66" i="14"/>
  <c r="AW66" i="14"/>
  <c r="AV66" i="14"/>
  <c r="AU66" i="14"/>
  <c r="AT66" i="14"/>
  <c r="AS66" i="14"/>
  <c r="AR66" i="14"/>
  <c r="AQ66" i="14"/>
  <c r="AP66" i="14"/>
  <c r="AO66" i="14"/>
  <c r="AN66" i="14"/>
  <c r="AM66" i="14"/>
  <c r="AL66" i="14"/>
  <c r="AK66" i="14"/>
  <c r="AJ66" i="14"/>
  <c r="AI66" i="14"/>
  <c r="AH66" i="14"/>
  <c r="AG66" i="14"/>
  <c r="AF66" i="14"/>
  <c r="AE66" i="14"/>
  <c r="AD66" i="14"/>
  <c r="AC66" i="14"/>
  <c r="AB66" i="14"/>
  <c r="AA66" i="14"/>
  <c r="Z66" i="14"/>
  <c r="Y66" i="14"/>
  <c r="X66" i="14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D66" i="14"/>
  <c r="C66" i="14"/>
  <c r="B66" i="14"/>
  <c r="CW65" i="14"/>
  <c r="CV65" i="14"/>
  <c r="CU65" i="14"/>
  <c r="CT65" i="14"/>
  <c r="CS65" i="14"/>
  <c r="CR65" i="14"/>
  <c r="CQ65" i="14"/>
  <c r="CP65" i="14"/>
  <c r="CO65" i="14"/>
  <c r="CN65" i="14"/>
  <c r="CM65" i="14"/>
  <c r="CL65" i="14"/>
  <c r="CK65" i="14"/>
  <c r="CJ65" i="14"/>
  <c r="CI65" i="14"/>
  <c r="CH65" i="14"/>
  <c r="CG65" i="14"/>
  <c r="CF65" i="14"/>
  <c r="CE65" i="14"/>
  <c r="CD65" i="14"/>
  <c r="CC65" i="14"/>
  <c r="CB65" i="14"/>
  <c r="CA65" i="14"/>
  <c r="BZ65" i="14"/>
  <c r="BY65" i="14"/>
  <c r="BX65" i="14"/>
  <c r="BW65" i="14"/>
  <c r="BV65" i="14"/>
  <c r="BU65" i="14"/>
  <c r="BT65" i="14"/>
  <c r="BS65" i="14"/>
  <c r="BR65" i="14"/>
  <c r="BQ65" i="14"/>
  <c r="BP65" i="14"/>
  <c r="BO65" i="14"/>
  <c r="BN65" i="14"/>
  <c r="BM65" i="14"/>
  <c r="BL65" i="14"/>
  <c r="BK65" i="14"/>
  <c r="BJ65" i="14"/>
  <c r="BI65" i="14"/>
  <c r="BH65" i="14"/>
  <c r="BG65" i="14"/>
  <c r="BF65" i="14"/>
  <c r="BE65" i="14"/>
  <c r="BD65" i="14"/>
  <c r="BC65" i="14"/>
  <c r="BB65" i="14"/>
  <c r="BA65" i="14"/>
  <c r="AZ65" i="14"/>
  <c r="AY65" i="14"/>
  <c r="AX65" i="14"/>
  <c r="AW65" i="14"/>
  <c r="AV65" i="14"/>
  <c r="AU65" i="14"/>
  <c r="AT65" i="14"/>
  <c r="AS65" i="14"/>
  <c r="AR65" i="14"/>
  <c r="AQ65" i="14"/>
  <c r="AP65" i="14"/>
  <c r="AO65" i="14"/>
  <c r="AN65" i="14"/>
  <c r="AM65" i="14"/>
  <c r="AL65" i="14"/>
  <c r="AK65" i="14"/>
  <c r="AJ65" i="14"/>
  <c r="AI65" i="14"/>
  <c r="AH65" i="14"/>
  <c r="AG65" i="14"/>
  <c r="AF65" i="14"/>
  <c r="AE65" i="14"/>
  <c r="AD65" i="14"/>
  <c r="AC65" i="14"/>
  <c r="AB65" i="14"/>
  <c r="AA65" i="14"/>
  <c r="Z65" i="14"/>
  <c r="Y65" i="14"/>
  <c r="X65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D65" i="14"/>
  <c r="C65" i="14"/>
  <c r="B65" i="14"/>
  <c r="CW64" i="14"/>
  <c r="CV64" i="14"/>
  <c r="CU64" i="14"/>
  <c r="CT64" i="14"/>
  <c r="CS64" i="14"/>
  <c r="CR64" i="14"/>
  <c r="CQ64" i="14"/>
  <c r="CP64" i="14"/>
  <c r="CO64" i="14"/>
  <c r="CN64" i="14"/>
  <c r="CM64" i="14"/>
  <c r="CL64" i="14"/>
  <c r="CK64" i="14"/>
  <c r="CJ64" i="14"/>
  <c r="CI64" i="14"/>
  <c r="CH64" i="14"/>
  <c r="CG64" i="14"/>
  <c r="CF64" i="14"/>
  <c r="CE64" i="14"/>
  <c r="CD64" i="14"/>
  <c r="CC64" i="14"/>
  <c r="CB64" i="14"/>
  <c r="CA64" i="14"/>
  <c r="BZ64" i="14"/>
  <c r="BY64" i="14"/>
  <c r="BX64" i="14"/>
  <c r="BW64" i="14"/>
  <c r="BV64" i="14"/>
  <c r="BU64" i="14"/>
  <c r="BT64" i="14"/>
  <c r="BS64" i="14"/>
  <c r="BR64" i="14"/>
  <c r="BQ64" i="14"/>
  <c r="BP64" i="14"/>
  <c r="BO64" i="14"/>
  <c r="BN64" i="14"/>
  <c r="BM64" i="14"/>
  <c r="BL64" i="14"/>
  <c r="BK64" i="14"/>
  <c r="BJ64" i="14"/>
  <c r="BI64" i="14"/>
  <c r="BH64" i="14"/>
  <c r="BG64" i="14"/>
  <c r="BF64" i="14"/>
  <c r="BE64" i="14"/>
  <c r="BD64" i="14"/>
  <c r="BC64" i="14"/>
  <c r="BB64" i="14"/>
  <c r="BA64" i="14"/>
  <c r="AZ64" i="14"/>
  <c r="AY64" i="14"/>
  <c r="AX64" i="14"/>
  <c r="AW64" i="14"/>
  <c r="AV64" i="14"/>
  <c r="AU64" i="14"/>
  <c r="AT64" i="14"/>
  <c r="AS64" i="14"/>
  <c r="AR64" i="14"/>
  <c r="AQ64" i="14"/>
  <c r="AP64" i="14"/>
  <c r="AO64" i="14"/>
  <c r="AN64" i="14"/>
  <c r="AM64" i="14"/>
  <c r="AL64" i="14"/>
  <c r="AK64" i="14"/>
  <c r="AJ64" i="14"/>
  <c r="AI64" i="14"/>
  <c r="AH64" i="14"/>
  <c r="AG64" i="14"/>
  <c r="AF64" i="14"/>
  <c r="AE64" i="14"/>
  <c r="AD64" i="14"/>
  <c r="AC64" i="14"/>
  <c r="AB64" i="14"/>
  <c r="AA64" i="14"/>
  <c r="Z64" i="14"/>
  <c r="Y64" i="14"/>
  <c r="X64" i="14"/>
  <c r="W64" i="14"/>
  <c r="V64" i="14"/>
  <c r="U64" i="14"/>
  <c r="T64" i="14"/>
  <c r="S64" i="14"/>
  <c r="R64" i="14"/>
  <c r="Q64" i="14"/>
  <c r="P64" i="14"/>
  <c r="O64" i="14"/>
  <c r="N64" i="14"/>
  <c r="M64" i="14"/>
  <c r="L64" i="14"/>
  <c r="K64" i="14"/>
  <c r="J64" i="14"/>
  <c r="I64" i="14"/>
  <c r="H64" i="14"/>
  <c r="G64" i="14"/>
  <c r="F64" i="14"/>
  <c r="E64" i="14"/>
  <c r="D64" i="14"/>
  <c r="C64" i="14"/>
  <c r="B64" i="14"/>
  <c r="CW63" i="14"/>
  <c r="CV63" i="14"/>
  <c r="CU63" i="14"/>
  <c r="CT63" i="14"/>
  <c r="CS63" i="14"/>
  <c r="CR63" i="14"/>
  <c r="CQ63" i="14"/>
  <c r="CP63" i="14"/>
  <c r="CO63" i="14"/>
  <c r="CN63" i="14"/>
  <c r="CM63" i="14"/>
  <c r="CL63" i="14"/>
  <c r="CK63" i="14"/>
  <c r="CJ63" i="14"/>
  <c r="CI63" i="14"/>
  <c r="CH63" i="14"/>
  <c r="CG63" i="14"/>
  <c r="CF63" i="14"/>
  <c r="CE63" i="14"/>
  <c r="CD63" i="14"/>
  <c r="CC63" i="14"/>
  <c r="CB63" i="14"/>
  <c r="CA63" i="14"/>
  <c r="BZ63" i="14"/>
  <c r="BY63" i="14"/>
  <c r="BX63" i="14"/>
  <c r="BW63" i="14"/>
  <c r="BV63" i="14"/>
  <c r="BU63" i="14"/>
  <c r="BT63" i="14"/>
  <c r="BS63" i="14"/>
  <c r="BR63" i="14"/>
  <c r="BQ63" i="14"/>
  <c r="BP63" i="14"/>
  <c r="BO63" i="14"/>
  <c r="BN63" i="14"/>
  <c r="BM63" i="14"/>
  <c r="BL63" i="14"/>
  <c r="BK63" i="14"/>
  <c r="BJ63" i="14"/>
  <c r="BI63" i="14"/>
  <c r="BH63" i="14"/>
  <c r="BG63" i="14"/>
  <c r="BF63" i="14"/>
  <c r="BE63" i="14"/>
  <c r="BD63" i="14"/>
  <c r="BC63" i="14"/>
  <c r="BB63" i="14"/>
  <c r="BA63" i="14"/>
  <c r="AZ63" i="14"/>
  <c r="AY63" i="14"/>
  <c r="AX63" i="14"/>
  <c r="AW63" i="14"/>
  <c r="AV63" i="14"/>
  <c r="AU63" i="14"/>
  <c r="AT63" i="14"/>
  <c r="AS63" i="14"/>
  <c r="AR63" i="14"/>
  <c r="AQ63" i="14"/>
  <c r="AP63" i="14"/>
  <c r="AO63" i="14"/>
  <c r="AN63" i="14"/>
  <c r="AM63" i="14"/>
  <c r="AL63" i="14"/>
  <c r="AK63" i="14"/>
  <c r="AJ63" i="14"/>
  <c r="AI63" i="14"/>
  <c r="AH63" i="14"/>
  <c r="AG63" i="14"/>
  <c r="AF63" i="14"/>
  <c r="AE63" i="14"/>
  <c r="AD63" i="14"/>
  <c r="AC63" i="14"/>
  <c r="AB63" i="14"/>
  <c r="AA63" i="14"/>
  <c r="Z63" i="14"/>
  <c r="Y63" i="14"/>
  <c r="X63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D63" i="14"/>
  <c r="C63" i="14"/>
  <c r="B63" i="14"/>
  <c r="CW62" i="14"/>
  <c r="CV62" i="14"/>
  <c r="CU62" i="14"/>
  <c r="CT62" i="14"/>
  <c r="CS62" i="14"/>
  <c r="CR62" i="14"/>
  <c r="CQ62" i="14"/>
  <c r="CP62" i="14"/>
  <c r="CO62" i="14"/>
  <c r="CN62" i="14"/>
  <c r="CM62" i="14"/>
  <c r="CL62" i="14"/>
  <c r="CK62" i="14"/>
  <c r="CJ62" i="14"/>
  <c r="CI62" i="14"/>
  <c r="CH62" i="14"/>
  <c r="CG62" i="14"/>
  <c r="CF62" i="14"/>
  <c r="CE62" i="14"/>
  <c r="CD62" i="14"/>
  <c r="CC62" i="14"/>
  <c r="CB62" i="14"/>
  <c r="CA62" i="14"/>
  <c r="BZ62" i="14"/>
  <c r="BY62" i="14"/>
  <c r="BX62" i="14"/>
  <c r="BW62" i="14"/>
  <c r="BV62" i="14"/>
  <c r="BU62" i="14"/>
  <c r="BT62" i="14"/>
  <c r="BS62" i="14"/>
  <c r="BR62" i="14"/>
  <c r="BQ62" i="14"/>
  <c r="BP62" i="14"/>
  <c r="BO62" i="14"/>
  <c r="BN62" i="14"/>
  <c r="BM62" i="14"/>
  <c r="BL62" i="14"/>
  <c r="BK62" i="14"/>
  <c r="BJ62" i="14"/>
  <c r="BI62" i="14"/>
  <c r="BH62" i="14"/>
  <c r="BG62" i="14"/>
  <c r="BF62" i="14"/>
  <c r="BE62" i="14"/>
  <c r="BD62" i="14"/>
  <c r="BC62" i="14"/>
  <c r="BB62" i="14"/>
  <c r="BA62" i="14"/>
  <c r="AZ62" i="14"/>
  <c r="AY62" i="14"/>
  <c r="AX62" i="14"/>
  <c r="AW62" i="14"/>
  <c r="AV62" i="14"/>
  <c r="AU62" i="14"/>
  <c r="AT62" i="14"/>
  <c r="AS62" i="14"/>
  <c r="AR62" i="14"/>
  <c r="AQ62" i="14"/>
  <c r="AP62" i="14"/>
  <c r="AO62" i="14"/>
  <c r="AN62" i="14"/>
  <c r="AM62" i="14"/>
  <c r="AL62" i="14"/>
  <c r="AK62" i="14"/>
  <c r="AJ62" i="14"/>
  <c r="AI62" i="14"/>
  <c r="AH62" i="14"/>
  <c r="AG62" i="14"/>
  <c r="AF62" i="14"/>
  <c r="AE62" i="14"/>
  <c r="AD62" i="14"/>
  <c r="AC62" i="14"/>
  <c r="AB62" i="14"/>
  <c r="AA62" i="14"/>
  <c r="Z62" i="14"/>
  <c r="Y62" i="14"/>
  <c r="X62" i="14"/>
  <c r="W62" i="14"/>
  <c r="V62" i="14"/>
  <c r="U62" i="14"/>
  <c r="T62" i="14"/>
  <c r="S62" i="14"/>
  <c r="R62" i="14"/>
  <c r="Q62" i="14"/>
  <c r="P62" i="14"/>
  <c r="O62" i="14"/>
  <c r="N62" i="14"/>
  <c r="M62" i="14"/>
  <c r="L62" i="14"/>
  <c r="K62" i="14"/>
  <c r="J62" i="14"/>
  <c r="I62" i="14"/>
  <c r="H62" i="14"/>
  <c r="G62" i="14"/>
  <c r="F62" i="14"/>
  <c r="E62" i="14"/>
  <c r="D62" i="14"/>
  <c r="C62" i="14"/>
  <c r="B62" i="14"/>
  <c r="CW61" i="14"/>
  <c r="CV61" i="14"/>
  <c r="CU61" i="14"/>
  <c r="CT61" i="14"/>
  <c r="CS61" i="14"/>
  <c r="CR61" i="14"/>
  <c r="CQ61" i="14"/>
  <c r="CP61" i="14"/>
  <c r="CO61" i="14"/>
  <c r="CN61" i="14"/>
  <c r="CM61" i="14"/>
  <c r="CL61" i="14"/>
  <c r="CK61" i="14"/>
  <c r="CJ61" i="14"/>
  <c r="CI61" i="14"/>
  <c r="CH61" i="14"/>
  <c r="CG61" i="14"/>
  <c r="CF61" i="14"/>
  <c r="CE61" i="14"/>
  <c r="CD61" i="14"/>
  <c r="CC61" i="14"/>
  <c r="CB61" i="14"/>
  <c r="CA61" i="14"/>
  <c r="BZ61" i="14"/>
  <c r="BY61" i="14"/>
  <c r="BX61" i="14"/>
  <c r="BW61" i="14"/>
  <c r="BV61" i="14"/>
  <c r="BU61" i="14"/>
  <c r="BT61" i="14"/>
  <c r="BS61" i="14"/>
  <c r="BR61" i="14"/>
  <c r="BQ61" i="14"/>
  <c r="BP61" i="14"/>
  <c r="BO61" i="14"/>
  <c r="BN61" i="14"/>
  <c r="BM61" i="14"/>
  <c r="BL61" i="14"/>
  <c r="BK61" i="14"/>
  <c r="BJ61" i="14"/>
  <c r="BI61" i="14"/>
  <c r="BH61" i="14"/>
  <c r="BG61" i="14"/>
  <c r="BF61" i="14"/>
  <c r="BE61" i="14"/>
  <c r="BD61" i="14"/>
  <c r="BC61" i="14"/>
  <c r="BB61" i="14"/>
  <c r="BA61" i="14"/>
  <c r="AZ61" i="14"/>
  <c r="AY61" i="14"/>
  <c r="AX61" i="14"/>
  <c r="AW61" i="14"/>
  <c r="AV61" i="14"/>
  <c r="AU61" i="14"/>
  <c r="AT61" i="14"/>
  <c r="AS61" i="14"/>
  <c r="AR61" i="14"/>
  <c r="AQ61" i="14"/>
  <c r="AP61" i="14"/>
  <c r="AO61" i="14"/>
  <c r="AN61" i="14"/>
  <c r="AM61" i="14"/>
  <c r="AL61" i="14"/>
  <c r="AK61" i="14"/>
  <c r="AJ61" i="14"/>
  <c r="AI61" i="14"/>
  <c r="AH61" i="14"/>
  <c r="AG61" i="14"/>
  <c r="AF61" i="14"/>
  <c r="AE61" i="14"/>
  <c r="AD61" i="14"/>
  <c r="AC61" i="14"/>
  <c r="AB61" i="14"/>
  <c r="AA61" i="14"/>
  <c r="Z61" i="14"/>
  <c r="Y61" i="14"/>
  <c r="X61" i="14"/>
  <c r="W61" i="14"/>
  <c r="V61" i="14"/>
  <c r="U61" i="14"/>
  <c r="T61" i="14"/>
  <c r="S61" i="14"/>
  <c r="R61" i="14"/>
  <c r="Q61" i="14"/>
  <c r="P61" i="14"/>
  <c r="O61" i="14"/>
  <c r="N61" i="14"/>
  <c r="M61" i="14"/>
  <c r="L61" i="14"/>
  <c r="K61" i="14"/>
  <c r="J61" i="14"/>
  <c r="I61" i="14"/>
  <c r="H61" i="14"/>
  <c r="G61" i="14"/>
  <c r="F61" i="14"/>
  <c r="E61" i="14"/>
  <c r="D61" i="14"/>
  <c r="C61" i="14"/>
  <c r="B61" i="14"/>
  <c r="CW60" i="14"/>
  <c r="CV60" i="14"/>
  <c r="CU60" i="14"/>
  <c r="CT60" i="14"/>
  <c r="CS60" i="14"/>
  <c r="CR60" i="14"/>
  <c r="CQ60" i="14"/>
  <c r="CP60" i="14"/>
  <c r="CO60" i="14"/>
  <c r="CN60" i="14"/>
  <c r="CM60" i="14"/>
  <c r="CL60" i="14"/>
  <c r="CK60" i="14"/>
  <c r="CJ60" i="14"/>
  <c r="CI60" i="14"/>
  <c r="CH60" i="14"/>
  <c r="CG60" i="14"/>
  <c r="CF60" i="14"/>
  <c r="CE60" i="14"/>
  <c r="CD60" i="14"/>
  <c r="CC60" i="14"/>
  <c r="CB60" i="14"/>
  <c r="CA60" i="14"/>
  <c r="BZ60" i="14"/>
  <c r="BY60" i="14"/>
  <c r="BX60" i="14"/>
  <c r="BW60" i="14"/>
  <c r="BV60" i="14"/>
  <c r="BU60" i="14"/>
  <c r="BT60" i="14"/>
  <c r="BS60" i="14"/>
  <c r="BR60" i="14"/>
  <c r="BQ60" i="14"/>
  <c r="BP60" i="14"/>
  <c r="BO60" i="14"/>
  <c r="BN60" i="14"/>
  <c r="BM60" i="14"/>
  <c r="BL60" i="14"/>
  <c r="BK60" i="14"/>
  <c r="BJ60" i="14"/>
  <c r="BI60" i="14"/>
  <c r="BH60" i="14"/>
  <c r="BG60" i="14"/>
  <c r="BF60" i="14"/>
  <c r="BE60" i="14"/>
  <c r="BD60" i="14"/>
  <c r="BC60" i="14"/>
  <c r="BB60" i="14"/>
  <c r="BA60" i="14"/>
  <c r="AZ60" i="14"/>
  <c r="AY60" i="14"/>
  <c r="AX60" i="14"/>
  <c r="AW60" i="14"/>
  <c r="AV60" i="14"/>
  <c r="AU60" i="14"/>
  <c r="AT60" i="14"/>
  <c r="AS60" i="14"/>
  <c r="AR60" i="14"/>
  <c r="AQ60" i="14"/>
  <c r="AP60" i="14"/>
  <c r="AO60" i="14"/>
  <c r="AN60" i="14"/>
  <c r="AM60" i="14"/>
  <c r="AL60" i="14"/>
  <c r="AK60" i="14"/>
  <c r="AJ60" i="14"/>
  <c r="AI60" i="14"/>
  <c r="AH60" i="14"/>
  <c r="AG60" i="14"/>
  <c r="AF60" i="14"/>
  <c r="AE60" i="14"/>
  <c r="AD60" i="14"/>
  <c r="AC60" i="14"/>
  <c r="AB60" i="14"/>
  <c r="AA60" i="14"/>
  <c r="Z60" i="14"/>
  <c r="Y60" i="14"/>
  <c r="X60" i="14"/>
  <c r="W60" i="14"/>
  <c r="V60" i="14"/>
  <c r="U60" i="14"/>
  <c r="T60" i="14"/>
  <c r="S60" i="14"/>
  <c r="R60" i="14"/>
  <c r="Q60" i="14"/>
  <c r="P60" i="14"/>
  <c r="O60" i="14"/>
  <c r="N60" i="14"/>
  <c r="M60" i="14"/>
  <c r="L60" i="14"/>
  <c r="K60" i="14"/>
  <c r="J60" i="14"/>
  <c r="I60" i="14"/>
  <c r="H60" i="14"/>
  <c r="G60" i="14"/>
  <c r="F60" i="14"/>
  <c r="E60" i="14"/>
  <c r="D60" i="14"/>
  <c r="C60" i="14"/>
  <c r="B60" i="14"/>
  <c r="CW59" i="14"/>
  <c r="CV59" i="14"/>
  <c r="CU59" i="14"/>
  <c r="CT59" i="14"/>
  <c r="CS59" i="14"/>
  <c r="CR59" i="14"/>
  <c r="CQ59" i="14"/>
  <c r="CP59" i="14"/>
  <c r="CO59" i="14"/>
  <c r="CN59" i="14"/>
  <c r="CM59" i="14"/>
  <c r="CL59" i="14"/>
  <c r="CK59" i="14"/>
  <c r="CJ59" i="14"/>
  <c r="CI59" i="14"/>
  <c r="CH59" i="14"/>
  <c r="CG59" i="14"/>
  <c r="CF59" i="14"/>
  <c r="CE59" i="14"/>
  <c r="CD59" i="14"/>
  <c r="CC59" i="14"/>
  <c r="CB59" i="14"/>
  <c r="CA59" i="14"/>
  <c r="BZ59" i="14"/>
  <c r="BY59" i="14"/>
  <c r="BX59" i="14"/>
  <c r="BW59" i="14"/>
  <c r="BV59" i="14"/>
  <c r="BU59" i="14"/>
  <c r="BT59" i="14"/>
  <c r="BS59" i="14"/>
  <c r="BR59" i="14"/>
  <c r="BQ59" i="14"/>
  <c r="BP59" i="14"/>
  <c r="BO59" i="14"/>
  <c r="BN59" i="14"/>
  <c r="BM59" i="14"/>
  <c r="BL59" i="14"/>
  <c r="BK59" i="14"/>
  <c r="BJ59" i="14"/>
  <c r="BI59" i="14"/>
  <c r="BH59" i="14"/>
  <c r="BG59" i="14"/>
  <c r="BF59" i="14"/>
  <c r="BE59" i="14"/>
  <c r="BD59" i="14"/>
  <c r="BC59" i="14"/>
  <c r="BB59" i="14"/>
  <c r="BA59" i="14"/>
  <c r="AZ59" i="14"/>
  <c r="AY59" i="14"/>
  <c r="AX59" i="14"/>
  <c r="AW59" i="14"/>
  <c r="AV59" i="14"/>
  <c r="AU59" i="14"/>
  <c r="AT59" i="14"/>
  <c r="AS59" i="14"/>
  <c r="AR59" i="14"/>
  <c r="AQ59" i="14"/>
  <c r="AP59" i="14"/>
  <c r="AO59" i="14"/>
  <c r="AN59" i="14"/>
  <c r="AM59" i="14"/>
  <c r="AL59" i="14"/>
  <c r="AK59" i="14"/>
  <c r="AJ59" i="14"/>
  <c r="AI59" i="14"/>
  <c r="AH59" i="14"/>
  <c r="AG59" i="14"/>
  <c r="AF59" i="14"/>
  <c r="AE59" i="14"/>
  <c r="AD59" i="14"/>
  <c r="AC59" i="14"/>
  <c r="AB59" i="14"/>
  <c r="AA59" i="14"/>
  <c r="Z59" i="14"/>
  <c r="Y59" i="14"/>
  <c r="X59" i="14"/>
  <c r="W59" i="14"/>
  <c r="V59" i="14"/>
  <c r="U59" i="14"/>
  <c r="T59" i="14"/>
  <c r="S59" i="14"/>
  <c r="R59" i="14"/>
  <c r="Q59" i="14"/>
  <c r="P59" i="14"/>
  <c r="O59" i="14"/>
  <c r="N59" i="14"/>
  <c r="M59" i="14"/>
  <c r="L59" i="14"/>
  <c r="K59" i="14"/>
  <c r="J59" i="14"/>
  <c r="I59" i="14"/>
  <c r="H59" i="14"/>
  <c r="G59" i="14"/>
  <c r="F59" i="14"/>
  <c r="E59" i="14"/>
  <c r="D59" i="14"/>
  <c r="C59" i="14"/>
  <c r="B59" i="14"/>
  <c r="CW58" i="14"/>
  <c r="CV58" i="14"/>
  <c r="CU58" i="14"/>
  <c r="CT58" i="14"/>
  <c r="CS58" i="14"/>
  <c r="CR58" i="14"/>
  <c r="CQ58" i="14"/>
  <c r="CP58" i="14"/>
  <c r="CO58" i="14"/>
  <c r="CN58" i="14"/>
  <c r="CM58" i="14"/>
  <c r="CL58" i="14"/>
  <c r="CK58" i="14"/>
  <c r="CJ58" i="14"/>
  <c r="CI58" i="14"/>
  <c r="CH58" i="14"/>
  <c r="CG58" i="14"/>
  <c r="CF58" i="14"/>
  <c r="CE58" i="14"/>
  <c r="CD58" i="14"/>
  <c r="CC58" i="14"/>
  <c r="CB58" i="14"/>
  <c r="CA58" i="14"/>
  <c r="BZ58" i="14"/>
  <c r="BY58" i="14"/>
  <c r="BX58" i="14"/>
  <c r="BW58" i="14"/>
  <c r="BV58" i="14"/>
  <c r="BU58" i="14"/>
  <c r="BT58" i="14"/>
  <c r="BS58" i="14"/>
  <c r="BR58" i="14"/>
  <c r="BQ58" i="14"/>
  <c r="BP58" i="14"/>
  <c r="BO58" i="14"/>
  <c r="BN58" i="14"/>
  <c r="BM58" i="14"/>
  <c r="BL58" i="14"/>
  <c r="BK58" i="14"/>
  <c r="BJ58" i="14"/>
  <c r="BI58" i="14"/>
  <c r="BH58" i="14"/>
  <c r="BG58" i="14"/>
  <c r="BF58" i="14"/>
  <c r="BE58" i="14"/>
  <c r="BD58" i="14"/>
  <c r="BC58" i="14"/>
  <c r="BB58" i="14"/>
  <c r="BA58" i="14"/>
  <c r="AZ58" i="14"/>
  <c r="AY58" i="14"/>
  <c r="AX58" i="14"/>
  <c r="AW58" i="14"/>
  <c r="AV58" i="14"/>
  <c r="AU58" i="14"/>
  <c r="AT58" i="14"/>
  <c r="AS58" i="14"/>
  <c r="AR58" i="14"/>
  <c r="AQ58" i="14"/>
  <c r="AP58" i="14"/>
  <c r="AO58" i="14"/>
  <c r="AN58" i="14"/>
  <c r="AM58" i="14"/>
  <c r="AL58" i="14"/>
  <c r="AK58" i="14"/>
  <c r="AJ58" i="14"/>
  <c r="AI58" i="14"/>
  <c r="AH58" i="14"/>
  <c r="AG58" i="14"/>
  <c r="AF58" i="14"/>
  <c r="AE58" i="14"/>
  <c r="AD58" i="14"/>
  <c r="AC58" i="14"/>
  <c r="AB58" i="14"/>
  <c r="AA58" i="14"/>
  <c r="Z58" i="14"/>
  <c r="Y58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CW57" i="14"/>
  <c r="CV57" i="14"/>
  <c r="CU57" i="14"/>
  <c r="CT57" i="14"/>
  <c r="CS57" i="14"/>
  <c r="CR57" i="14"/>
  <c r="CQ57" i="14"/>
  <c r="CP57" i="14"/>
  <c r="CO57" i="14"/>
  <c r="CN57" i="14"/>
  <c r="CM57" i="14"/>
  <c r="CL57" i="14"/>
  <c r="CK57" i="14"/>
  <c r="CJ57" i="14"/>
  <c r="CI57" i="14"/>
  <c r="CH57" i="14"/>
  <c r="CG57" i="14"/>
  <c r="CF57" i="14"/>
  <c r="CE57" i="14"/>
  <c r="CD57" i="14"/>
  <c r="CC57" i="14"/>
  <c r="CB57" i="14"/>
  <c r="CA57" i="14"/>
  <c r="BZ57" i="14"/>
  <c r="BY57" i="14"/>
  <c r="BX57" i="14"/>
  <c r="BW57" i="14"/>
  <c r="BV57" i="14"/>
  <c r="BU57" i="14"/>
  <c r="BT57" i="14"/>
  <c r="BS57" i="14"/>
  <c r="BR57" i="14"/>
  <c r="BQ57" i="14"/>
  <c r="BP57" i="14"/>
  <c r="BO57" i="14"/>
  <c r="BN57" i="14"/>
  <c r="BM57" i="14"/>
  <c r="BL57" i="14"/>
  <c r="BK57" i="14"/>
  <c r="BJ57" i="14"/>
  <c r="BI57" i="14"/>
  <c r="BH57" i="14"/>
  <c r="BG57" i="14"/>
  <c r="BF57" i="14"/>
  <c r="BE57" i="14"/>
  <c r="BD57" i="14"/>
  <c r="BC57" i="14"/>
  <c r="BB57" i="14"/>
  <c r="BA57" i="14"/>
  <c r="AZ57" i="14"/>
  <c r="AY57" i="14"/>
  <c r="AX57" i="14"/>
  <c r="AW57" i="14"/>
  <c r="AV57" i="14"/>
  <c r="AU57" i="14"/>
  <c r="AT57" i="14"/>
  <c r="AS57" i="14"/>
  <c r="AR57" i="14"/>
  <c r="AQ57" i="14"/>
  <c r="AP57" i="14"/>
  <c r="AO57" i="14"/>
  <c r="AN57" i="14"/>
  <c r="AM57" i="14"/>
  <c r="AL57" i="14"/>
  <c r="AK57" i="14"/>
  <c r="AJ57" i="14"/>
  <c r="AI57" i="14"/>
  <c r="AH57" i="14"/>
  <c r="AG57" i="14"/>
  <c r="AF57" i="14"/>
  <c r="AE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B57" i="14"/>
  <c r="CW56" i="14"/>
  <c r="CV56" i="14"/>
  <c r="CU56" i="14"/>
  <c r="CT56" i="14"/>
  <c r="CS56" i="14"/>
  <c r="CR56" i="14"/>
  <c r="CQ56" i="14"/>
  <c r="CP56" i="14"/>
  <c r="CO56" i="14"/>
  <c r="CN56" i="14"/>
  <c r="CM56" i="14"/>
  <c r="CL56" i="14"/>
  <c r="CK56" i="14"/>
  <c r="CJ56" i="14"/>
  <c r="CI56" i="14"/>
  <c r="CH56" i="14"/>
  <c r="CG56" i="14"/>
  <c r="CF56" i="14"/>
  <c r="CE56" i="14"/>
  <c r="CD56" i="14"/>
  <c r="CC56" i="14"/>
  <c r="CB56" i="14"/>
  <c r="CA56" i="14"/>
  <c r="BZ56" i="14"/>
  <c r="BY56" i="14"/>
  <c r="BX56" i="14"/>
  <c r="BW56" i="14"/>
  <c r="BV56" i="14"/>
  <c r="BU56" i="14"/>
  <c r="BT56" i="14"/>
  <c r="BS56" i="14"/>
  <c r="BR56" i="14"/>
  <c r="BQ56" i="14"/>
  <c r="BP56" i="14"/>
  <c r="BO56" i="14"/>
  <c r="BN56" i="14"/>
  <c r="BM56" i="14"/>
  <c r="BL56" i="14"/>
  <c r="BK56" i="14"/>
  <c r="BJ56" i="14"/>
  <c r="BI56" i="14"/>
  <c r="BH56" i="14"/>
  <c r="BG56" i="14"/>
  <c r="BF56" i="14"/>
  <c r="BE56" i="14"/>
  <c r="BD56" i="14"/>
  <c r="BC56" i="14"/>
  <c r="BB56" i="14"/>
  <c r="BA56" i="14"/>
  <c r="AZ56" i="14"/>
  <c r="AY56" i="14"/>
  <c r="AX56" i="14"/>
  <c r="AW56" i="14"/>
  <c r="AV56" i="14"/>
  <c r="AU56" i="14"/>
  <c r="AT56" i="14"/>
  <c r="AS56" i="14"/>
  <c r="AR56" i="14"/>
  <c r="AQ56" i="14"/>
  <c r="AP56" i="14"/>
  <c r="AO56" i="14"/>
  <c r="AN56" i="14"/>
  <c r="AM56" i="14"/>
  <c r="AL56" i="14"/>
  <c r="AK56" i="14"/>
  <c r="AJ56" i="14"/>
  <c r="AI56" i="14"/>
  <c r="AH56" i="14"/>
  <c r="AG56" i="14"/>
  <c r="AF56" i="14"/>
  <c r="AE56" i="14"/>
  <c r="AD56" i="14"/>
  <c r="AC56" i="14"/>
  <c r="AB56" i="14"/>
  <c r="AA56" i="14"/>
  <c r="Z56" i="14"/>
  <c r="Y56" i="14"/>
  <c r="X56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B56" i="14"/>
  <c r="CW55" i="14"/>
  <c r="CV55" i="14"/>
  <c r="CU55" i="14"/>
  <c r="CT55" i="14"/>
  <c r="CS55" i="14"/>
  <c r="CR55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C55" i="14"/>
  <c r="CB55" i="14"/>
  <c r="CA55" i="14"/>
  <c r="BZ55" i="14"/>
  <c r="BY55" i="14"/>
  <c r="BX55" i="14"/>
  <c r="BW55" i="14"/>
  <c r="BV55" i="14"/>
  <c r="BU55" i="14"/>
  <c r="BT55" i="14"/>
  <c r="BS55" i="14"/>
  <c r="BR55" i="14"/>
  <c r="BQ55" i="14"/>
  <c r="BP55" i="14"/>
  <c r="BO55" i="14"/>
  <c r="BN55" i="14"/>
  <c r="BM55" i="14"/>
  <c r="BL55" i="14"/>
  <c r="BK55" i="14"/>
  <c r="BJ55" i="14"/>
  <c r="BI55" i="14"/>
  <c r="BH55" i="14"/>
  <c r="BG55" i="14"/>
  <c r="BF55" i="14"/>
  <c r="BE55" i="14"/>
  <c r="BD55" i="14"/>
  <c r="BC55" i="14"/>
  <c r="BB55" i="14"/>
  <c r="BA55" i="14"/>
  <c r="AZ55" i="14"/>
  <c r="AY55" i="14"/>
  <c r="AX55" i="14"/>
  <c r="AW55" i="14"/>
  <c r="AV55" i="14"/>
  <c r="AU55" i="14"/>
  <c r="AT55" i="14"/>
  <c r="AS55" i="14"/>
  <c r="AR55" i="14"/>
  <c r="AQ55" i="14"/>
  <c r="AP55" i="14"/>
  <c r="AO55" i="14"/>
  <c r="AN55" i="14"/>
  <c r="AM55" i="14"/>
  <c r="AL55" i="14"/>
  <c r="AK55" i="14"/>
  <c r="AJ55" i="14"/>
  <c r="AI55" i="14"/>
  <c r="AH55" i="14"/>
  <c r="AG55" i="14"/>
  <c r="AF55" i="14"/>
  <c r="AE55" i="14"/>
  <c r="AD55" i="14"/>
  <c r="AC55" i="14"/>
  <c r="AB55" i="14"/>
  <c r="AA55" i="14"/>
  <c r="Z55" i="14"/>
  <c r="Y55" i="14"/>
  <c r="X55" i="14"/>
  <c r="W55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B55" i="14"/>
  <c r="CW54" i="14"/>
  <c r="CV54" i="14"/>
  <c r="CU54" i="14"/>
  <c r="CT54" i="14"/>
  <c r="CS54" i="14"/>
  <c r="CR54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C54" i="14"/>
  <c r="CB54" i="14"/>
  <c r="CA54" i="14"/>
  <c r="BZ54" i="14"/>
  <c r="BY54" i="14"/>
  <c r="BX54" i="14"/>
  <c r="BW54" i="14"/>
  <c r="BV54" i="14"/>
  <c r="BU54" i="14"/>
  <c r="BT54" i="14"/>
  <c r="BS54" i="14"/>
  <c r="BR54" i="14"/>
  <c r="BQ54" i="14"/>
  <c r="BP54" i="14"/>
  <c r="BO54" i="14"/>
  <c r="BN54" i="14"/>
  <c r="BM54" i="14"/>
  <c r="BL54" i="14"/>
  <c r="BK54" i="14"/>
  <c r="BJ54" i="14"/>
  <c r="BI54" i="14"/>
  <c r="BH54" i="14"/>
  <c r="BG54" i="14"/>
  <c r="BF54" i="14"/>
  <c r="BE54" i="14"/>
  <c r="BD54" i="14"/>
  <c r="BC54" i="14"/>
  <c r="BB54" i="14"/>
  <c r="BA54" i="14"/>
  <c r="AZ54" i="14"/>
  <c r="AY54" i="14"/>
  <c r="AX54" i="14"/>
  <c r="AW54" i="14"/>
  <c r="AV54" i="14"/>
  <c r="AU54" i="14"/>
  <c r="AT54" i="14"/>
  <c r="AS54" i="14"/>
  <c r="AR54" i="14"/>
  <c r="AQ54" i="14"/>
  <c r="AP54" i="14"/>
  <c r="AO54" i="14"/>
  <c r="AN54" i="14"/>
  <c r="AM54" i="14"/>
  <c r="AL54" i="14"/>
  <c r="AK54" i="14"/>
  <c r="AJ54" i="14"/>
  <c r="AI54" i="14"/>
  <c r="AH54" i="14"/>
  <c r="AG54" i="14"/>
  <c r="AF54" i="14"/>
  <c r="AE54" i="14"/>
  <c r="AD54" i="14"/>
  <c r="AC54" i="14"/>
  <c r="AB54" i="14"/>
  <c r="AA54" i="14"/>
  <c r="Z54" i="14"/>
  <c r="Y54" i="14"/>
  <c r="X54" i="14"/>
  <c r="W54" i="14"/>
  <c r="V54" i="14"/>
  <c r="U54" i="14"/>
  <c r="T54" i="14"/>
  <c r="S54" i="14"/>
  <c r="R54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CW53" i="14"/>
  <c r="CV53" i="14"/>
  <c r="CU53" i="14"/>
  <c r="CT53" i="14"/>
  <c r="CS53" i="14"/>
  <c r="CR53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C53" i="14"/>
  <c r="CB53" i="14"/>
  <c r="CA53" i="14"/>
  <c r="BZ53" i="14"/>
  <c r="BY53" i="14"/>
  <c r="BX53" i="14"/>
  <c r="BW53" i="14"/>
  <c r="BV53" i="14"/>
  <c r="BU53" i="14"/>
  <c r="BT53" i="14"/>
  <c r="BS53" i="14"/>
  <c r="BR53" i="14"/>
  <c r="BQ53" i="14"/>
  <c r="BP53" i="14"/>
  <c r="BO53" i="14"/>
  <c r="BN53" i="14"/>
  <c r="BM53" i="14"/>
  <c r="BL53" i="14"/>
  <c r="BK53" i="14"/>
  <c r="BJ53" i="14"/>
  <c r="BI53" i="14"/>
  <c r="BH53" i="14"/>
  <c r="BG53" i="14"/>
  <c r="BF53" i="14"/>
  <c r="BE53" i="14"/>
  <c r="BD53" i="14"/>
  <c r="BC53" i="14"/>
  <c r="BB53" i="14"/>
  <c r="BA53" i="14"/>
  <c r="AZ53" i="14"/>
  <c r="AY53" i="14"/>
  <c r="AX53" i="14"/>
  <c r="AW53" i="14"/>
  <c r="AV53" i="14"/>
  <c r="AU53" i="14"/>
  <c r="AT53" i="14"/>
  <c r="AS53" i="14"/>
  <c r="AR53" i="14"/>
  <c r="AQ53" i="14"/>
  <c r="AP53" i="14"/>
  <c r="AO53" i="14"/>
  <c r="AN53" i="14"/>
  <c r="AM53" i="14"/>
  <c r="AL53" i="14"/>
  <c r="AK53" i="14"/>
  <c r="AJ53" i="14"/>
  <c r="AI53" i="14"/>
  <c r="AH53" i="14"/>
  <c r="AG53" i="14"/>
  <c r="AF53" i="14"/>
  <c r="AE53" i="14"/>
  <c r="AD53" i="14"/>
  <c r="AC53" i="14"/>
  <c r="AB53" i="14"/>
  <c r="AA53" i="14"/>
  <c r="Z53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B53" i="14"/>
  <c r="CW52" i="14"/>
  <c r="CV52" i="14"/>
  <c r="CU52" i="14"/>
  <c r="CT52" i="14"/>
  <c r="CS52" i="14"/>
  <c r="CR52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C52" i="14"/>
  <c r="CB52" i="14"/>
  <c r="CA52" i="14"/>
  <c r="BZ52" i="14"/>
  <c r="BY52" i="14"/>
  <c r="BX52" i="14"/>
  <c r="BW52" i="14"/>
  <c r="BV52" i="14"/>
  <c r="BU52" i="14"/>
  <c r="BT52" i="14"/>
  <c r="BS52" i="14"/>
  <c r="BR52" i="14"/>
  <c r="BQ52" i="14"/>
  <c r="BP52" i="14"/>
  <c r="BO52" i="14"/>
  <c r="BN52" i="14"/>
  <c r="BM52" i="14"/>
  <c r="BL52" i="14"/>
  <c r="BK52" i="14"/>
  <c r="BJ52" i="14"/>
  <c r="BI52" i="14"/>
  <c r="BH52" i="14"/>
  <c r="BG52" i="14"/>
  <c r="BF52" i="14"/>
  <c r="BE52" i="14"/>
  <c r="BD52" i="14"/>
  <c r="BC52" i="14"/>
  <c r="BB52" i="14"/>
  <c r="BA52" i="14"/>
  <c r="AZ52" i="14"/>
  <c r="AZ52" i="15" s="1"/>
  <c r="AY52" i="14"/>
  <c r="AY52" i="15" s="1"/>
  <c r="AX52" i="14"/>
  <c r="AX52" i="15" s="1"/>
  <c r="AW52" i="14"/>
  <c r="AW52" i="15" s="1"/>
  <c r="AV52" i="14"/>
  <c r="AV52" i="15" s="1"/>
  <c r="AU52" i="14"/>
  <c r="AU52" i="15" s="1"/>
  <c r="AT52" i="14"/>
  <c r="AT52" i="15" s="1"/>
  <c r="AS52" i="14"/>
  <c r="AS52" i="15" s="1"/>
  <c r="AR52" i="14"/>
  <c r="AR52" i="15" s="1"/>
  <c r="AQ52" i="14"/>
  <c r="AQ52" i="15" s="1"/>
  <c r="AP52" i="14"/>
  <c r="AP52" i="15" s="1"/>
  <c r="AO52" i="14"/>
  <c r="AO52" i="15" s="1"/>
  <c r="AN52" i="14"/>
  <c r="AN52" i="15" s="1"/>
  <c r="AM52" i="14"/>
  <c r="AM52" i="15" s="1"/>
  <c r="AL52" i="14"/>
  <c r="AL52" i="15" s="1"/>
  <c r="AK52" i="14"/>
  <c r="AK52" i="15" s="1"/>
  <c r="AJ52" i="14"/>
  <c r="AJ52" i="15" s="1"/>
  <c r="AI52" i="14"/>
  <c r="AI52" i="15" s="1"/>
  <c r="AH52" i="14"/>
  <c r="AH52" i="15" s="1"/>
  <c r="AG52" i="14"/>
  <c r="AG52" i="15" s="1"/>
  <c r="AF52" i="14"/>
  <c r="AF52" i="15" s="1"/>
  <c r="AE52" i="14"/>
  <c r="AE52" i="15" s="1"/>
  <c r="AD52" i="14"/>
  <c r="AD52" i="15" s="1"/>
  <c r="AC52" i="14"/>
  <c r="AC52" i="15" s="1"/>
  <c r="AB52" i="14"/>
  <c r="AB52" i="15" s="1"/>
  <c r="AA52" i="14"/>
  <c r="AA52" i="15" s="1"/>
  <c r="Z52" i="14"/>
  <c r="Z52" i="15" s="1"/>
  <c r="Y52" i="14"/>
  <c r="Y52" i="15" s="1"/>
  <c r="X52" i="14"/>
  <c r="X52" i="15" s="1"/>
  <c r="W52" i="14"/>
  <c r="W52" i="15" s="1"/>
  <c r="V52" i="14"/>
  <c r="V52" i="15" s="1"/>
  <c r="U52" i="14"/>
  <c r="U52" i="15" s="1"/>
  <c r="T52" i="14"/>
  <c r="T52" i="15" s="1"/>
  <c r="S52" i="14"/>
  <c r="S52" i="15" s="1"/>
  <c r="R52" i="14"/>
  <c r="R52" i="15" s="1"/>
  <c r="Q52" i="14"/>
  <c r="Q52" i="15" s="1"/>
  <c r="P52" i="14"/>
  <c r="P52" i="15" s="1"/>
  <c r="O52" i="14"/>
  <c r="O52" i="15" s="1"/>
  <c r="N52" i="14"/>
  <c r="N52" i="15" s="1"/>
  <c r="M52" i="14"/>
  <c r="M52" i="15" s="1"/>
  <c r="L52" i="14"/>
  <c r="L52" i="15" s="1"/>
  <c r="K52" i="14"/>
  <c r="K52" i="15" s="1"/>
  <c r="J52" i="14"/>
  <c r="J52" i="15" s="1"/>
  <c r="I52" i="14"/>
  <c r="I52" i="15" s="1"/>
  <c r="H52" i="14"/>
  <c r="H52" i="15" s="1"/>
  <c r="G52" i="14"/>
  <c r="G52" i="15" s="1"/>
  <c r="F52" i="14"/>
  <c r="F52" i="15" s="1"/>
  <c r="E52" i="14"/>
  <c r="E52" i="15" s="1"/>
  <c r="D52" i="14"/>
  <c r="D52" i="15" s="1"/>
  <c r="C52" i="14"/>
  <c r="C52" i="15" s="1"/>
  <c r="B52" i="14"/>
  <c r="B52" i="15" s="1"/>
  <c r="CW48" i="14"/>
  <c r="CW48" i="15" s="1"/>
  <c r="CV48" i="14"/>
  <c r="CV48" i="15" s="1"/>
  <c r="CU48" i="14"/>
  <c r="CU48" i="15" s="1"/>
  <c r="CT48" i="14"/>
  <c r="CT48" i="15" s="1"/>
  <c r="CS48" i="14"/>
  <c r="CS48" i="15" s="1"/>
  <c r="CR48" i="14"/>
  <c r="CR48" i="15" s="1"/>
  <c r="CQ48" i="14"/>
  <c r="CQ48" i="15" s="1"/>
  <c r="CP48" i="14"/>
  <c r="CP48" i="15" s="1"/>
  <c r="CO48" i="14"/>
  <c r="CO48" i="15" s="1"/>
  <c r="CN48" i="14"/>
  <c r="CN48" i="15" s="1"/>
  <c r="CM48" i="14"/>
  <c r="CM48" i="15" s="1"/>
  <c r="CL48" i="14"/>
  <c r="CL48" i="15" s="1"/>
  <c r="CK48" i="14"/>
  <c r="CK48" i="15" s="1"/>
  <c r="CJ48" i="14"/>
  <c r="CJ48" i="15" s="1"/>
  <c r="CI48" i="14"/>
  <c r="CI48" i="15" s="1"/>
  <c r="CH48" i="14"/>
  <c r="CH48" i="15" s="1"/>
  <c r="CG48" i="14"/>
  <c r="CG48" i="15" s="1"/>
  <c r="CF48" i="14"/>
  <c r="CF48" i="15" s="1"/>
  <c r="CE48" i="14"/>
  <c r="CE48" i="15" s="1"/>
  <c r="CD48" i="14"/>
  <c r="CD48" i="15" s="1"/>
  <c r="CC48" i="14"/>
  <c r="CC48" i="15" s="1"/>
  <c r="CB48" i="14"/>
  <c r="CB48" i="15" s="1"/>
  <c r="CA48" i="14"/>
  <c r="CA48" i="15" s="1"/>
  <c r="BZ48" i="14"/>
  <c r="BZ48" i="15" s="1"/>
  <c r="BY48" i="14"/>
  <c r="BY48" i="15" s="1"/>
  <c r="BX48" i="14"/>
  <c r="BX48" i="15" s="1"/>
  <c r="BW48" i="14"/>
  <c r="BW48" i="15" s="1"/>
  <c r="BV48" i="14"/>
  <c r="BV48" i="15" s="1"/>
  <c r="BU48" i="14"/>
  <c r="BU48" i="15" s="1"/>
  <c r="BT48" i="14"/>
  <c r="BT48" i="15" s="1"/>
  <c r="BS48" i="14"/>
  <c r="BS48" i="15" s="1"/>
  <c r="BR48" i="14"/>
  <c r="BR48" i="15" s="1"/>
  <c r="BQ48" i="14"/>
  <c r="BQ48" i="15" s="1"/>
  <c r="BP48" i="14"/>
  <c r="BP48" i="15" s="1"/>
  <c r="BO48" i="14"/>
  <c r="BN48" i="14"/>
  <c r="BM48" i="14"/>
  <c r="BL48" i="14"/>
  <c r="BK48" i="14"/>
  <c r="BJ48" i="14"/>
  <c r="BI48" i="14"/>
  <c r="BH48" i="14"/>
  <c r="BG48" i="14"/>
  <c r="BF48" i="14"/>
  <c r="BE48" i="14"/>
  <c r="BD48" i="14"/>
  <c r="BC48" i="14"/>
  <c r="BB48" i="14"/>
  <c r="BA48" i="14"/>
  <c r="AZ48" i="14"/>
  <c r="AY48" i="14"/>
  <c r="AX48" i="14"/>
  <c r="AW48" i="14"/>
  <c r="AV48" i="14"/>
  <c r="AU48" i="14"/>
  <c r="AT48" i="14"/>
  <c r="AS48" i="14"/>
  <c r="AR48" i="14"/>
  <c r="AQ48" i="14"/>
  <c r="AP48" i="14"/>
  <c r="AO48" i="14"/>
  <c r="AN48" i="14"/>
  <c r="AM48" i="14"/>
  <c r="AL48" i="14"/>
  <c r="AK48" i="14"/>
  <c r="AJ48" i="14"/>
  <c r="AI48" i="14"/>
  <c r="AH48" i="14"/>
  <c r="AG48" i="14"/>
  <c r="AF48" i="14"/>
  <c r="AE48" i="14"/>
  <c r="AD48" i="14"/>
  <c r="AC48" i="14"/>
  <c r="AB48" i="14"/>
  <c r="AA48" i="14"/>
  <c r="Z48" i="14"/>
  <c r="Y48" i="14"/>
  <c r="X48" i="14"/>
  <c r="W48" i="14"/>
  <c r="V48" i="14"/>
  <c r="U48" i="14"/>
  <c r="T48" i="14"/>
  <c r="S48" i="14"/>
  <c r="R48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C48" i="14"/>
  <c r="B48" i="14"/>
  <c r="CW47" i="14"/>
  <c r="CV47" i="14"/>
  <c r="CU47" i="14"/>
  <c r="CT47" i="14"/>
  <c r="CS47" i="14"/>
  <c r="CR47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C47" i="14"/>
  <c r="CB47" i="14"/>
  <c r="CA47" i="14"/>
  <c r="BZ47" i="14"/>
  <c r="BY47" i="14"/>
  <c r="BX47" i="14"/>
  <c r="BW47" i="14"/>
  <c r="BV47" i="14"/>
  <c r="BU47" i="14"/>
  <c r="BT47" i="14"/>
  <c r="BS47" i="14"/>
  <c r="BR47" i="14"/>
  <c r="BQ47" i="14"/>
  <c r="BP47" i="14"/>
  <c r="BO47" i="14"/>
  <c r="BN47" i="14"/>
  <c r="BM47" i="14"/>
  <c r="BL47" i="14"/>
  <c r="BK47" i="14"/>
  <c r="BJ47" i="14"/>
  <c r="BI47" i="14"/>
  <c r="BH47" i="14"/>
  <c r="BG47" i="14"/>
  <c r="BF47" i="14"/>
  <c r="BE47" i="14"/>
  <c r="BD47" i="14"/>
  <c r="BC47" i="14"/>
  <c r="BB47" i="14"/>
  <c r="BA47" i="14"/>
  <c r="AZ47" i="14"/>
  <c r="AY47" i="14"/>
  <c r="AX47" i="14"/>
  <c r="AW47" i="14"/>
  <c r="AV47" i="14"/>
  <c r="AU47" i="14"/>
  <c r="AT47" i="14"/>
  <c r="AS47" i="14"/>
  <c r="AR47" i="14"/>
  <c r="AQ47" i="14"/>
  <c r="AP47" i="14"/>
  <c r="AO47" i="14"/>
  <c r="AN47" i="14"/>
  <c r="AM47" i="14"/>
  <c r="AL47" i="14"/>
  <c r="AK47" i="14"/>
  <c r="AJ47" i="14"/>
  <c r="AI47" i="14"/>
  <c r="AH47" i="14"/>
  <c r="AG47" i="14"/>
  <c r="AF47" i="14"/>
  <c r="AE47" i="14"/>
  <c r="AD47" i="14"/>
  <c r="AC47" i="14"/>
  <c r="AB47" i="14"/>
  <c r="AA47" i="14"/>
  <c r="Z47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B47" i="14"/>
  <c r="CW46" i="14"/>
  <c r="CV46" i="14"/>
  <c r="CU46" i="14"/>
  <c r="CT46" i="14"/>
  <c r="CS46" i="14"/>
  <c r="CR46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C46" i="14"/>
  <c r="CB46" i="14"/>
  <c r="CA46" i="14"/>
  <c r="BZ46" i="14"/>
  <c r="BY46" i="14"/>
  <c r="BX46" i="14"/>
  <c r="BW46" i="14"/>
  <c r="BV46" i="14"/>
  <c r="BU46" i="14"/>
  <c r="BT46" i="14"/>
  <c r="BS46" i="14"/>
  <c r="BR46" i="14"/>
  <c r="BQ46" i="14"/>
  <c r="BP46" i="14"/>
  <c r="BO46" i="14"/>
  <c r="BN46" i="14"/>
  <c r="BM46" i="14"/>
  <c r="BL46" i="14"/>
  <c r="BK46" i="14"/>
  <c r="BJ46" i="14"/>
  <c r="BI46" i="14"/>
  <c r="BH46" i="14"/>
  <c r="BG46" i="14"/>
  <c r="BF46" i="14"/>
  <c r="BE46" i="14"/>
  <c r="BD46" i="14"/>
  <c r="BC46" i="14"/>
  <c r="BB46" i="14"/>
  <c r="BA46" i="14"/>
  <c r="AZ46" i="14"/>
  <c r="AY46" i="14"/>
  <c r="AX46" i="14"/>
  <c r="AW46" i="14"/>
  <c r="AV46" i="14"/>
  <c r="AU46" i="14"/>
  <c r="AT46" i="14"/>
  <c r="AS46" i="14"/>
  <c r="AR46" i="14"/>
  <c r="AQ46" i="14"/>
  <c r="AP46" i="14"/>
  <c r="AO46" i="14"/>
  <c r="AN46" i="14"/>
  <c r="AM46" i="14"/>
  <c r="AL46" i="14"/>
  <c r="AK46" i="14"/>
  <c r="AJ46" i="14"/>
  <c r="AI46" i="14"/>
  <c r="AH46" i="14"/>
  <c r="AG46" i="14"/>
  <c r="AF46" i="14"/>
  <c r="AE46" i="14"/>
  <c r="AD46" i="14"/>
  <c r="AC46" i="14"/>
  <c r="AB46" i="14"/>
  <c r="AA46" i="14"/>
  <c r="Z46" i="14"/>
  <c r="Y46" i="14"/>
  <c r="X46" i="14"/>
  <c r="W46" i="14"/>
  <c r="V46" i="14"/>
  <c r="U46" i="14"/>
  <c r="T46" i="14"/>
  <c r="S46" i="14"/>
  <c r="R46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B46" i="14"/>
  <c r="CW45" i="14"/>
  <c r="CV45" i="14"/>
  <c r="CU45" i="14"/>
  <c r="CT45" i="14"/>
  <c r="CS45" i="14"/>
  <c r="CR45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C45" i="14"/>
  <c r="CB45" i="14"/>
  <c r="CA45" i="14"/>
  <c r="BZ45" i="14"/>
  <c r="BY45" i="14"/>
  <c r="BX45" i="14"/>
  <c r="BW45" i="14"/>
  <c r="BV45" i="14"/>
  <c r="BU45" i="14"/>
  <c r="BT45" i="14"/>
  <c r="BS45" i="14"/>
  <c r="BR45" i="14"/>
  <c r="BQ45" i="14"/>
  <c r="BP45" i="14"/>
  <c r="BO45" i="14"/>
  <c r="BN45" i="14"/>
  <c r="BM45" i="14"/>
  <c r="BL45" i="14"/>
  <c r="BK45" i="14"/>
  <c r="BJ45" i="14"/>
  <c r="BI45" i="14"/>
  <c r="BH45" i="14"/>
  <c r="BG45" i="14"/>
  <c r="BF45" i="14"/>
  <c r="BE45" i="14"/>
  <c r="BD45" i="14"/>
  <c r="BC45" i="14"/>
  <c r="BB45" i="14"/>
  <c r="BA45" i="14"/>
  <c r="AZ45" i="14"/>
  <c r="AY45" i="14"/>
  <c r="AX45" i="14"/>
  <c r="AW45" i="14"/>
  <c r="AV45" i="14"/>
  <c r="AU45" i="14"/>
  <c r="AT45" i="14"/>
  <c r="AS45" i="14"/>
  <c r="AR45" i="14"/>
  <c r="AQ45" i="14"/>
  <c r="AP45" i="14"/>
  <c r="AO45" i="14"/>
  <c r="AN45" i="14"/>
  <c r="AM45" i="14"/>
  <c r="AL45" i="14"/>
  <c r="AK45" i="14"/>
  <c r="AJ45" i="14"/>
  <c r="AI45" i="14"/>
  <c r="AH45" i="14"/>
  <c r="AG45" i="14"/>
  <c r="AF45" i="14"/>
  <c r="AE45" i="14"/>
  <c r="AD45" i="14"/>
  <c r="AC45" i="14"/>
  <c r="AB45" i="14"/>
  <c r="AA45" i="14"/>
  <c r="Z45" i="14"/>
  <c r="Y45" i="14"/>
  <c r="X45" i="14"/>
  <c r="W45" i="14"/>
  <c r="V45" i="14"/>
  <c r="U45" i="14"/>
  <c r="T45" i="14"/>
  <c r="S45" i="14"/>
  <c r="R45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C45" i="14"/>
  <c r="B45" i="14"/>
  <c r="CW44" i="14"/>
  <c r="CV44" i="14"/>
  <c r="CU44" i="14"/>
  <c r="CT44" i="14"/>
  <c r="CS44" i="14"/>
  <c r="CR44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C44" i="14"/>
  <c r="CB44" i="14"/>
  <c r="CA44" i="14"/>
  <c r="BZ44" i="14"/>
  <c r="BY44" i="14"/>
  <c r="BX44" i="14"/>
  <c r="BW44" i="14"/>
  <c r="BV44" i="14"/>
  <c r="BU44" i="14"/>
  <c r="BT44" i="14"/>
  <c r="BS44" i="14"/>
  <c r="BR44" i="14"/>
  <c r="BQ44" i="14"/>
  <c r="BP44" i="14"/>
  <c r="BO44" i="14"/>
  <c r="BN44" i="14"/>
  <c r="BM44" i="14"/>
  <c r="BL44" i="14"/>
  <c r="BK44" i="14"/>
  <c r="BJ44" i="14"/>
  <c r="BI44" i="14"/>
  <c r="BH44" i="14"/>
  <c r="BG44" i="14"/>
  <c r="BF44" i="14"/>
  <c r="BE44" i="14"/>
  <c r="BD44" i="14"/>
  <c r="BC44" i="14"/>
  <c r="BB44" i="14"/>
  <c r="BA44" i="14"/>
  <c r="AZ44" i="14"/>
  <c r="AY44" i="14"/>
  <c r="AX44" i="14"/>
  <c r="AW44" i="14"/>
  <c r="AV44" i="14"/>
  <c r="AU44" i="14"/>
  <c r="AT44" i="14"/>
  <c r="AS44" i="14"/>
  <c r="AR44" i="14"/>
  <c r="AQ44" i="14"/>
  <c r="AP44" i="14"/>
  <c r="AO44" i="14"/>
  <c r="AN44" i="14"/>
  <c r="AM44" i="14"/>
  <c r="AL44" i="14"/>
  <c r="AK44" i="14"/>
  <c r="AJ44" i="14"/>
  <c r="AI44" i="14"/>
  <c r="AH44" i="14"/>
  <c r="AG44" i="14"/>
  <c r="AF44" i="14"/>
  <c r="AE44" i="14"/>
  <c r="AD44" i="14"/>
  <c r="AC44" i="14"/>
  <c r="AB44" i="14"/>
  <c r="AA44" i="14"/>
  <c r="Z44" i="14"/>
  <c r="Y44" i="14"/>
  <c r="X44" i="14"/>
  <c r="W44" i="14"/>
  <c r="V44" i="14"/>
  <c r="U44" i="14"/>
  <c r="T44" i="14"/>
  <c r="S44" i="14"/>
  <c r="R44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B44" i="14"/>
  <c r="CW43" i="14"/>
  <c r="CV43" i="14"/>
  <c r="CU43" i="14"/>
  <c r="CT43" i="14"/>
  <c r="CS43" i="14"/>
  <c r="CR43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C43" i="14"/>
  <c r="CB43" i="14"/>
  <c r="CA43" i="14"/>
  <c r="BZ43" i="14"/>
  <c r="BY43" i="14"/>
  <c r="BX43" i="14"/>
  <c r="BW43" i="14"/>
  <c r="BV43" i="14"/>
  <c r="BU43" i="14"/>
  <c r="BT43" i="14"/>
  <c r="BS43" i="14"/>
  <c r="BR43" i="14"/>
  <c r="BQ43" i="14"/>
  <c r="BP43" i="14"/>
  <c r="BO43" i="14"/>
  <c r="BN43" i="14"/>
  <c r="BM43" i="14"/>
  <c r="BL43" i="14"/>
  <c r="BK43" i="14"/>
  <c r="BJ43" i="14"/>
  <c r="BI43" i="14"/>
  <c r="BH43" i="14"/>
  <c r="BG43" i="14"/>
  <c r="BF43" i="14"/>
  <c r="BE43" i="14"/>
  <c r="BD43" i="14"/>
  <c r="BC43" i="14"/>
  <c r="BB43" i="14"/>
  <c r="BA43" i="14"/>
  <c r="AZ43" i="14"/>
  <c r="AY43" i="14"/>
  <c r="AX43" i="14"/>
  <c r="AW43" i="14"/>
  <c r="AV43" i="14"/>
  <c r="AU43" i="14"/>
  <c r="AT43" i="14"/>
  <c r="AS43" i="14"/>
  <c r="AR43" i="14"/>
  <c r="AQ43" i="14"/>
  <c r="AP43" i="14"/>
  <c r="AO43" i="14"/>
  <c r="AN43" i="14"/>
  <c r="AM43" i="14"/>
  <c r="AL43" i="14"/>
  <c r="AK43" i="14"/>
  <c r="AJ43" i="14"/>
  <c r="AI43" i="14"/>
  <c r="AH43" i="14"/>
  <c r="AG43" i="14"/>
  <c r="AF43" i="14"/>
  <c r="AE43" i="14"/>
  <c r="AD43" i="14"/>
  <c r="AC43" i="14"/>
  <c r="AB43" i="14"/>
  <c r="AA43" i="14"/>
  <c r="Z43" i="14"/>
  <c r="Y43" i="14"/>
  <c r="X43" i="14"/>
  <c r="W43" i="14"/>
  <c r="V43" i="14"/>
  <c r="U43" i="14"/>
  <c r="T43" i="14"/>
  <c r="S43" i="14"/>
  <c r="R43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B43" i="14"/>
  <c r="CW41" i="14"/>
  <c r="CV41" i="14"/>
  <c r="CU41" i="14"/>
  <c r="CT41" i="14"/>
  <c r="CS41" i="14"/>
  <c r="CR41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C41" i="14"/>
  <c r="CB41" i="14"/>
  <c r="CA41" i="14"/>
  <c r="BZ41" i="14"/>
  <c r="BY41" i="14"/>
  <c r="BX41" i="14"/>
  <c r="BW41" i="14"/>
  <c r="BV41" i="14"/>
  <c r="BU41" i="14"/>
  <c r="BT41" i="14"/>
  <c r="BS41" i="14"/>
  <c r="BR41" i="14"/>
  <c r="BQ41" i="14"/>
  <c r="BP41" i="14"/>
  <c r="BO41" i="14"/>
  <c r="BN41" i="14"/>
  <c r="BM41" i="14"/>
  <c r="BL41" i="14"/>
  <c r="BK41" i="14"/>
  <c r="BJ41" i="14"/>
  <c r="BI41" i="14"/>
  <c r="BH41" i="14"/>
  <c r="BG41" i="14"/>
  <c r="BF41" i="14"/>
  <c r="BE41" i="14"/>
  <c r="BD41" i="14"/>
  <c r="BC41" i="14"/>
  <c r="BB41" i="14"/>
  <c r="BA41" i="14"/>
  <c r="AZ41" i="14"/>
  <c r="AY41" i="14"/>
  <c r="AX41" i="14"/>
  <c r="AW41" i="14"/>
  <c r="AV41" i="14"/>
  <c r="AU41" i="14"/>
  <c r="AT41" i="14"/>
  <c r="AS41" i="14"/>
  <c r="AR41" i="14"/>
  <c r="AQ41" i="14"/>
  <c r="AP41" i="14"/>
  <c r="AO41" i="14"/>
  <c r="AN41" i="14"/>
  <c r="AM41" i="14"/>
  <c r="AL41" i="14"/>
  <c r="AK41" i="14"/>
  <c r="AJ41" i="14"/>
  <c r="AI41" i="14"/>
  <c r="AH41" i="14"/>
  <c r="AG41" i="14"/>
  <c r="AF41" i="14"/>
  <c r="AE41" i="14"/>
  <c r="AD41" i="14"/>
  <c r="AC41" i="14"/>
  <c r="AB41" i="14"/>
  <c r="AA41" i="14"/>
  <c r="Z41" i="14"/>
  <c r="Y41" i="14"/>
  <c r="X41" i="14"/>
  <c r="W41" i="14"/>
  <c r="V41" i="14"/>
  <c r="U41" i="14"/>
  <c r="T41" i="14"/>
  <c r="S41" i="14"/>
  <c r="R41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B41" i="14"/>
  <c r="CW40" i="14"/>
  <c r="CV40" i="14"/>
  <c r="CU40" i="14"/>
  <c r="CT40" i="14"/>
  <c r="CS40" i="14"/>
  <c r="CR40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C40" i="14"/>
  <c r="CB40" i="14"/>
  <c r="CA40" i="14"/>
  <c r="BZ40" i="14"/>
  <c r="BY40" i="14"/>
  <c r="BX40" i="14"/>
  <c r="BW40" i="14"/>
  <c r="BV40" i="14"/>
  <c r="BU40" i="14"/>
  <c r="BT40" i="14"/>
  <c r="BS40" i="14"/>
  <c r="BR40" i="14"/>
  <c r="BQ40" i="14"/>
  <c r="BP40" i="14"/>
  <c r="BO40" i="14"/>
  <c r="BN40" i="14"/>
  <c r="BM40" i="14"/>
  <c r="BL40" i="14"/>
  <c r="BK40" i="14"/>
  <c r="BJ40" i="14"/>
  <c r="BI40" i="14"/>
  <c r="BH40" i="14"/>
  <c r="BG40" i="14"/>
  <c r="BF40" i="14"/>
  <c r="BE40" i="14"/>
  <c r="BD40" i="14"/>
  <c r="BC40" i="14"/>
  <c r="BB40" i="14"/>
  <c r="BA40" i="14"/>
  <c r="AZ40" i="14"/>
  <c r="AY40" i="14"/>
  <c r="AX40" i="14"/>
  <c r="AW40" i="14"/>
  <c r="AV40" i="14"/>
  <c r="AU40" i="14"/>
  <c r="AT40" i="14"/>
  <c r="AS40" i="14"/>
  <c r="AR40" i="14"/>
  <c r="AQ40" i="14"/>
  <c r="AP40" i="14"/>
  <c r="AO40" i="14"/>
  <c r="AN40" i="14"/>
  <c r="AM40" i="14"/>
  <c r="AL40" i="14"/>
  <c r="AK40" i="14"/>
  <c r="AJ40" i="14"/>
  <c r="AI40" i="14"/>
  <c r="AH40" i="14"/>
  <c r="AG40" i="14"/>
  <c r="AF40" i="14"/>
  <c r="AE40" i="14"/>
  <c r="AD40" i="14"/>
  <c r="AC40" i="14"/>
  <c r="AB40" i="14"/>
  <c r="AA40" i="14"/>
  <c r="Z40" i="14"/>
  <c r="Y40" i="14"/>
  <c r="X40" i="14"/>
  <c r="W40" i="14"/>
  <c r="V40" i="14"/>
  <c r="U40" i="14"/>
  <c r="T40" i="14"/>
  <c r="S40" i="14"/>
  <c r="R40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B40" i="14"/>
  <c r="CW39" i="14"/>
  <c r="CV39" i="14"/>
  <c r="CU39" i="14"/>
  <c r="CT39" i="14"/>
  <c r="CS39" i="14"/>
  <c r="CR39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C39" i="14"/>
  <c r="CB39" i="14"/>
  <c r="CA39" i="14"/>
  <c r="BZ39" i="14"/>
  <c r="BY39" i="14"/>
  <c r="BX39" i="14"/>
  <c r="BW39" i="14"/>
  <c r="BV39" i="14"/>
  <c r="BU39" i="14"/>
  <c r="BT39" i="14"/>
  <c r="BS39" i="14"/>
  <c r="BR39" i="14"/>
  <c r="BQ39" i="14"/>
  <c r="BP39" i="14"/>
  <c r="BO39" i="14"/>
  <c r="BN39" i="14"/>
  <c r="BM39" i="14"/>
  <c r="BL39" i="14"/>
  <c r="BK39" i="14"/>
  <c r="BJ39" i="14"/>
  <c r="BI39" i="14"/>
  <c r="BH39" i="14"/>
  <c r="BG39" i="14"/>
  <c r="BF39" i="14"/>
  <c r="BE39" i="14"/>
  <c r="BD39" i="14"/>
  <c r="BC39" i="14"/>
  <c r="BB39" i="14"/>
  <c r="BA39" i="14"/>
  <c r="AZ39" i="14"/>
  <c r="AY39" i="14"/>
  <c r="AX39" i="14"/>
  <c r="AW39" i="14"/>
  <c r="AV39" i="14"/>
  <c r="AU39" i="14"/>
  <c r="AT39" i="14"/>
  <c r="AS39" i="14"/>
  <c r="AR39" i="14"/>
  <c r="AQ39" i="14"/>
  <c r="AP39" i="14"/>
  <c r="AO39" i="14"/>
  <c r="AN39" i="14"/>
  <c r="AM39" i="14"/>
  <c r="AL39" i="14"/>
  <c r="AK39" i="14"/>
  <c r="AJ39" i="14"/>
  <c r="AI39" i="14"/>
  <c r="AH39" i="14"/>
  <c r="AG39" i="14"/>
  <c r="AF39" i="14"/>
  <c r="AE39" i="14"/>
  <c r="AD39" i="14"/>
  <c r="AC39" i="14"/>
  <c r="AB39" i="14"/>
  <c r="AA39" i="14"/>
  <c r="Z39" i="14"/>
  <c r="Y39" i="14"/>
  <c r="X39" i="14"/>
  <c r="W39" i="14"/>
  <c r="V39" i="14"/>
  <c r="U39" i="14"/>
  <c r="T39" i="14"/>
  <c r="S39" i="14"/>
  <c r="R39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B39" i="14"/>
  <c r="CW38" i="14"/>
  <c r="CV38" i="14"/>
  <c r="CU38" i="14"/>
  <c r="CT38" i="14"/>
  <c r="CS38" i="14"/>
  <c r="CR38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C38" i="14"/>
  <c r="CB38" i="14"/>
  <c r="CA38" i="14"/>
  <c r="BZ38" i="14"/>
  <c r="BY38" i="14"/>
  <c r="BX38" i="14"/>
  <c r="BW38" i="14"/>
  <c r="BV38" i="14"/>
  <c r="BU38" i="14"/>
  <c r="BT38" i="14"/>
  <c r="BS38" i="14"/>
  <c r="BR38" i="14"/>
  <c r="BQ38" i="14"/>
  <c r="BP38" i="14"/>
  <c r="BO38" i="14"/>
  <c r="BN38" i="14"/>
  <c r="BM38" i="14"/>
  <c r="BL38" i="14"/>
  <c r="BK38" i="14"/>
  <c r="BJ38" i="14"/>
  <c r="BI38" i="14"/>
  <c r="BH38" i="14"/>
  <c r="BG38" i="14"/>
  <c r="BF38" i="14"/>
  <c r="BE38" i="14"/>
  <c r="BD38" i="14"/>
  <c r="BC38" i="14"/>
  <c r="BB38" i="14"/>
  <c r="BA38" i="14"/>
  <c r="AZ38" i="14"/>
  <c r="AY38" i="14"/>
  <c r="AX38" i="14"/>
  <c r="AW38" i="14"/>
  <c r="AV38" i="14"/>
  <c r="AU38" i="14"/>
  <c r="AT38" i="14"/>
  <c r="AS38" i="14"/>
  <c r="AR38" i="14"/>
  <c r="AQ38" i="14"/>
  <c r="AP38" i="14"/>
  <c r="AO38" i="14"/>
  <c r="AN38" i="14"/>
  <c r="AM38" i="14"/>
  <c r="AL38" i="14"/>
  <c r="AK38" i="14"/>
  <c r="AJ38" i="14"/>
  <c r="AI38" i="14"/>
  <c r="AH38" i="14"/>
  <c r="AG38" i="14"/>
  <c r="AF38" i="14"/>
  <c r="AE38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B38" i="14"/>
  <c r="CW37" i="14"/>
  <c r="CV37" i="14"/>
  <c r="CU37" i="14"/>
  <c r="CT37" i="14"/>
  <c r="CS37" i="14"/>
  <c r="CR37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C37" i="14"/>
  <c r="CB37" i="14"/>
  <c r="CA37" i="14"/>
  <c r="BZ37" i="14"/>
  <c r="BY37" i="14"/>
  <c r="BX37" i="14"/>
  <c r="BW37" i="14"/>
  <c r="BV37" i="14"/>
  <c r="BU37" i="14"/>
  <c r="BT37" i="14"/>
  <c r="BS37" i="14"/>
  <c r="BR37" i="14"/>
  <c r="BQ37" i="14"/>
  <c r="BP37" i="14"/>
  <c r="BO37" i="14"/>
  <c r="BN37" i="14"/>
  <c r="BM37" i="14"/>
  <c r="BL37" i="14"/>
  <c r="BK37" i="14"/>
  <c r="BJ37" i="14"/>
  <c r="BI37" i="14"/>
  <c r="BH37" i="14"/>
  <c r="BG37" i="14"/>
  <c r="BF37" i="14"/>
  <c r="BE37" i="14"/>
  <c r="BD37" i="14"/>
  <c r="BC37" i="14"/>
  <c r="BB37" i="14"/>
  <c r="BA37" i="14"/>
  <c r="AZ37" i="14"/>
  <c r="AY37" i="14"/>
  <c r="AX37" i="14"/>
  <c r="AW37" i="14"/>
  <c r="AV37" i="14"/>
  <c r="AU37" i="14"/>
  <c r="AT37" i="14"/>
  <c r="AS37" i="14"/>
  <c r="AR37" i="14"/>
  <c r="AQ37" i="14"/>
  <c r="AP37" i="14"/>
  <c r="AO37" i="14"/>
  <c r="AN37" i="14"/>
  <c r="AM37" i="14"/>
  <c r="AL37" i="14"/>
  <c r="AK37" i="14"/>
  <c r="AJ37" i="14"/>
  <c r="AI37" i="14"/>
  <c r="AH37" i="14"/>
  <c r="AG37" i="14"/>
  <c r="AF37" i="14"/>
  <c r="AE37" i="14"/>
  <c r="AD37" i="14"/>
  <c r="AC37" i="14"/>
  <c r="AB37" i="14"/>
  <c r="AA37" i="14"/>
  <c r="Z37" i="14"/>
  <c r="Y37" i="14"/>
  <c r="X37" i="14"/>
  <c r="W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B37" i="14"/>
  <c r="CW36" i="14"/>
  <c r="CV36" i="14"/>
  <c r="CU36" i="14"/>
  <c r="CT36" i="14"/>
  <c r="CS36" i="14"/>
  <c r="CR36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C36" i="14"/>
  <c r="CB36" i="14"/>
  <c r="CA36" i="14"/>
  <c r="BZ36" i="14"/>
  <c r="BY36" i="14"/>
  <c r="BX36" i="14"/>
  <c r="BW36" i="14"/>
  <c r="BV36" i="14"/>
  <c r="BU36" i="14"/>
  <c r="BT36" i="14"/>
  <c r="BS36" i="14"/>
  <c r="BR36" i="14"/>
  <c r="BQ36" i="14"/>
  <c r="BP36" i="14"/>
  <c r="BO36" i="14"/>
  <c r="BN36" i="14"/>
  <c r="BM36" i="14"/>
  <c r="BL36" i="14"/>
  <c r="BK36" i="14"/>
  <c r="BJ36" i="14"/>
  <c r="BI36" i="14"/>
  <c r="BH36" i="14"/>
  <c r="BG36" i="14"/>
  <c r="BF36" i="14"/>
  <c r="BE36" i="14"/>
  <c r="BD36" i="14"/>
  <c r="BC36" i="14"/>
  <c r="BB36" i="14"/>
  <c r="BA36" i="14"/>
  <c r="AZ36" i="14"/>
  <c r="AY36" i="14"/>
  <c r="AX36" i="14"/>
  <c r="AW36" i="14"/>
  <c r="AV36" i="14"/>
  <c r="AU36" i="14"/>
  <c r="AT36" i="14"/>
  <c r="AS36" i="14"/>
  <c r="AR36" i="14"/>
  <c r="AQ36" i="14"/>
  <c r="AP36" i="14"/>
  <c r="AO36" i="14"/>
  <c r="AN36" i="14"/>
  <c r="AM36" i="14"/>
  <c r="AL36" i="14"/>
  <c r="AK36" i="14"/>
  <c r="AJ36" i="14"/>
  <c r="AI36" i="14"/>
  <c r="AH36" i="14"/>
  <c r="AG36" i="14"/>
  <c r="AF36" i="14"/>
  <c r="AE36" i="14"/>
  <c r="AD36" i="14"/>
  <c r="AC36" i="14"/>
  <c r="AB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B36" i="14"/>
  <c r="CW35" i="14"/>
  <c r="CV35" i="14"/>
  <c r="CU35" i="14"/>
  <c r="CT35" i="14"/>
  <c r="CS35" i="14"/>
  <c r="CR35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C35" i="14"/>
  <c r="CB35" i="14"/>
  <c r="CA35" i="14"/>
  <c r="BZ35" i="14"/>
  <c r="BY35" i="14"/>
  <c r="BX35" i="14"/>
  <c r="BW35" i="14"/>
  <c r="BV35" i="14"/>
  <c r="BU35" i="14"/>
  <c r="BT35" i="14"/>
  <c r="BS35" i="14"/>
  <c r="BR35" i="14"/>
  <c r="BQ35" i="14"/>
  <c r="BP35" i="14"/>
  <c r="BO35" i="14"/>
  <c r="BN35" i="14"/>
  <c r="BM35" i="14"/>
  <c r="BL35" i="14"/>
  <c r="BK35" i="14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AX35" i="14"/>
  <c r="AW35" i="14"/>
  <c r="AV35" i="14"/>
  <c r="AU35" i="14"/>
  <c r="AT35" i="14"/>
  <c r="AS35" i="14"/>
  <c r="AR35" i="14"/>
  <c r="AQ35" i="14"/>
  <c r="AP35" i="14"/>
  <c r="AO35" i="14"/>
  <c r="AN35" i="14"/>
  <c r="AM35" i="14"/>
  <c r="AL35" i="14"/>
  <c r="AK35" i="14"/>
  <c r="AJ35" i="14"/>
  <c r="AI35" i="14"/>
  <c r="AH35" i="14"/>
  <c r="AG35" i="14"/>
  <c r="AF35" i="14"/>
  <c r="AE35" i="14"/>
  <c r="AD35" i="14"/>
  <c r="AC35" i="14"/>
  <c r="AB35" i="14"/>
  <c r="AA35" i="14"/>
  <c r="Z35" i="14"/>
  <c r="Y35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B35" i="14"/>
  <c r="CW34" i="14"/>
  <c r="CV34" i="14"/>
  <c r="CU34" i="14"/>
  <c r="CT34" i="14"/>
  <c r="CS34" i="14"/>
  <c r="CR34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C34" i="14"/>
  <c r="CB34" i="14"/>
  <c r="CA34" i="14"/>
  <c r="BZ34" i="14"/>
  <c r="BY34" i="14"/>
  <c r="BX34" i="14"/>
  <c r="BW34" i="14"/>
  <c r="BV34" i="14"/>
  <c r="BU34" i="14"/>
  <c r="BT34" i="14"/>
  <c r="BS34" i="14"/>
  <c r="BR34" i="14"/>
  <c r="BQ34" i="14"/>
  <c r="BP34" i="14"/>
  <c r="BO34" i="14"/>
  <c r="BN34" i="14"/>
  <c r="BM34" i="14"/>
  <c r="BL34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AX34" i="14"/>
  <c r="AW34" i="14"/>
  <c r="AV34" i="14"/>
  <c r="AU34" i="14"/>
  <c r="AT34" i="14"/>
  <c r="AS34" i="14"/>
  <c r="AR34" i="14"/>
  <c r="AQ34" i="14"/>
  <c r="AP34" i="14"/>
  <c r="AO34" i="14"/>
  <c r="AN34" i="14"/>
  <c r="AM34" i="14"/>
  <c r="AL34" i="14"/>
  <c r="AK34" i="14"/>
  <c r="AJ34" i="14"/>
  <c r="AI34" i="14"/>
  <c r="AH34" i="14"/>
  <c r="AG34" i="14"/>
  <c r="AF34" i="14"/>
  <c r="AE34" i="14"/>
  <c r="AD34" i="14"/>
  <c r="AC34" i="14"/>
  <c r="AB34" i="14"/>
  <c r="AA34" i="14"/>
  <c r="Z34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B34" i="14"/>
  <c r="CW33" i="14"/>
  <c r="CV33" i="14"/>
  <c r="CU33" i="14"/>
  <c r="CT33" i="14"/>
  <c r="CS33" i="14"/>
  <c r="CR33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C33" i="14"/>
  <c r="CB33" i="14"/>
  <c r="CA33" i="14"/>
  <c r="BZ33" i="14"/>
  <c r="BY33" i="14"/>
  <c r="BX33" i="14"/>
  <c r="BW33" i="14"/>
  <c r="BV33" i="14"/>
  <c r="BU33" i="14"/>
  <c r="BT33" i="14"/>
  <c r="BS33" i="14"/>
  <c r="BR33" i="14"/>
  <c r="BQ33" i="14"/>
  <c r="BP33" i="14"/>
  <c r="BO33" i="14"/>
  <c r="BN33" i="14"/>
  <c r="BM33" i="14"/>
  <c r="BL33" i="14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CW32" i="14"/>
  <c r="CV32" i="14"/>
  <c r="CU32" i="14"/>
  <c r="CT32" i="14"/>
  <c r="CS32" i="14"/>
  <c r="CR32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C32" i="14"/>
  <c r="CB32" i="14"/>
  <c r="CA32" i="14"/>
  <c r="BZ32" i="14"/>
  <c r="BY32" i="14"/>
  <c r="BX32" i="14"/>
  <c r="BW32" i="14"/>
  <c r="BV32" i="14"/>
  <c r="BU32" i="14"/>
  <c r="BT32" i="14"/>
  <c r="BS32" i="14"/>
  <c r="BR32" i="14"/>
  <c r="BQ32" i="14"/>
  <c r="BP32" i="14"/>
  <c r="BO32" i="14"/>
  <c r="BN32" i="14"/>
  <c r="BM32" i="14"/>
  <c r="BL32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CW31" i="14"/>
  <c r="CV31" i="14"/>
  <c r="CU31" i="14"/>
  <c r="CT31" i="14"/>
  <c r="CS31" i="14"/>
  <c r="CR31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C31" i="14"/>
  <c r="CB31" i="14"/>
  <c r="CA31" i="14"/>
  <c r="BZ31" i="14"/>
  <c r="BY31" i="14"/>
  <c r="BX31" i="14"/>
  <c r="BW31" i="14"/>
  <c r="BV31" i="14"/>
  <c r="BU31" i="14"/>
  <c r="BT31" i="14"/>
  <c r="BS31" i="14"/>
  <c r="BR31" i="14"/>
  <c r="BQ31" i="14"/>
  <c r="BP31" i="14"/>
  <c r="BO31" i="14"/>
  <c r="BN31" i="14"/>
  <c r="BM31" i="14"/>
  <c r="BL31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CW30" i="14"/>
  <c r="CV30" i="14"/>
  <c r="CU30" i="14"/>
  <c r="CT30" i="14"/>
  <c r="CS30" i="14"/>
  <c r="CR30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C30" i="14"/>
  <c r="CB30" i="14"/>
  <c r="CA30" i="14"/>
  <c r="BZ30" i="14"/>
  <c r="BY30" i="14"/>
  <c r="BX30" i="14"/>
  <c r="BW30" i="14"/>
  <c r="BV30" i="14"/>
  <c r="BU30" i="14"/>
  <c r="BT30" i="14"/>
  <c r="BS30" i="14"/>
  <c r="BR30" i="14"/>
  <c r="BQ30" i="14"/>
  <c r="BP30" i="14"/>
  <c r="BO30" i="14"/>
  <c r="BN30" i="14"/>
  <c r="BM30" i="14"/>
  <c r="BL30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CW29" i="14"/>
  <c r="CV29" i="14"/>
  <c r="CU29" i="14"/>
  <c r="CT29" i="14"/>
  <c r="CS29" i="14"/>
  <c r="CR29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C29" i="14"/>
  <c r="CB29" i="14"/>
  <c r="CA29" i="14"/>
  <c r="BZ29" i="14"/>
  <c r="BY29" i="14"/>
  <c r="BX29" i="14"/>
  <c r="BW29" i="14"/>
  <c r="BV29" i="14"/>
  <c r="BU29" i="14"/>
  <c r="BT29" i="14"/>
  <c r="BS29" i="14"/>
  <c r="BR29" i="14"/>
  <c r="BQ29" i="14"/>
  <c r="BP29" i="14"/>
  <c r="BO29" i="14"/>
  <c r="BN29" i="14"/>
  <c r="BM29" i="14"/>
  <c r="BL29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CW28" i="14"/>
  <c r="CV28" i="14"/>
  <c r="CU28" i="14"/>
  <c r="CT28" i="14"/>
  <c r="CS28" i="14"/>
  <c r="CR28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C28" i="14"/>
  <c r="CB28" i="14"/>
  <c r="CA28" i="14"/>
  <c r="BZ28" i="14"/>
  <c r="BY28" i="14"/>
  <c r="BX28" i="14"/>
  <c r="BW28" i="14"/>
  <c r="BV28" i="14"/>
  <c r="BU28" i="14"/>
  <c r="BT28" i="14"/>
  <c r="BS28" i="14"/>
  <c r="BR28" i="14"/>
  <c r="BQ28" i="14"/>
  <c r="BP28" i="14"/>
  <c r="BO28" i="14"/>
  <c r="BN28" i="14"/>
  <c r="BM28" i="14"/>
  <c r="BL28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CW27" i="14"/>
  <c r="CV27" i="14"/>
  <c r="CU27" i="14"/>
  <c r="CT27" i="14"/>
  <c r="CS27" i="14"/>
  <c r="CR27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C27" i="14"/>
  <c r="CB27" i="14"/>
  <c r="CA27" i="14"/>
  <c r="BZ27" i="14"/>
  <c r="BY27" i="14"/>
  <c r="BX27" i="14"/>
  <c r="BW27" i="14"/>
  <c r="BV27" i="14"/>
  <c r="BU27" i="14"/>
  <c r="BT27" i="14"/>
  <c r="BS27" i="14"/>
  <c r="BR27" i="14"/>
  <c r="BQ27" i="14"/>
  <c r="BP27" i="14"/>
  <c r="BO27" i="14"/>
  <c r="BN27" i="14"/>
  <c r="BM27" i="14"/>
  <c r="BL27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CW26" i="14"/>
  <c r="CV26" i="14"/>
  <c r="CU26" i="14"/>
  <c r="CT26" i="14"/>
  <c r="CS26" i="14"/>
  <c r="CR26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C26" i="14"/>
  <c r="CB26" i="14"/>
  <c r="CA26" i="14"/>
  <c r="BZ26" i="14"/>
  <c r="BY26" i="14"/>
  <c r="BX26" i="14"/>
  <c r="BW26" i="14"/>
  <c r="BV26" i="14"/>
  <c r="BU26" i="14"/>
  <c r="BT26" i="14"/>
  <c r="BS26" i="14"/>
  <c r="BR26" i="14"/>
  <c r="BQ26" i="14"/>
  <c r="BP26" i="14"/>
  <c r="BO26" i="14"/>
  <c r="BN26" i="14"/>
  <c r="BM26" i="14"/>
  <c r="BL26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CW25" i="14"/>
  <c r="CV25" i="14"/>
  <c r="CU25" i="14"/>
  <c r="CT25" i="14"/>
  <c r="CS25" i="14"/>
  <c r="CR25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C25" i="14"/>
  <c r="CB25" i="14"/>
  <c r="CA25" i="14"/>
  <c r="BZ25" i="14"/>
  <c r="BY25" i="14"/>
  <c r="BX25" i="14"/>
  <c r="BW25" i="14"/>
  <c r="BV25" i="14"/>
  <c r="BU25" i="14"/>
  <c r="BT25" i="14"/>
  <c r="BS25" i="14"/>
  <c r="BR25" i="14"/>
  <c r="BQ25" i="14"/>
  <c r="BP25" i="14"/>
  <c r="BO25" i="14"/>
  <c r="BN25" i="14"/>
  <c r="BM25" i="14"/>
  <c r="BL25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CW24" i="14"/>
  <c r="CV24" i="14"/>
  <c r="CU24" i="14"/>
  <c r="CT24" i="14"/>
  <c r="CS24" i="14"/>
  <c r="CR24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C24" i="14"/>
  <c r="CB24" i="14"/>
  <c r="CA24" i="14"/>
  <c r="BZ24" i="14"/>
  <c r="BY24" i="14"/>
  <c r="BX24" i="14"/>
  <c r="BW24" i="14"/>
  <c r="BV24" i="14"/>
  <c r="BU24" i="14"/>
  <c r="BT24" i="14"/>
  <c r="BS24" i="14"/>
  <c r="BR24" i="14"/>
  <c r="BQ24" i="14"/>
  <c r="BP24" i="14"/>
  <c r="BO24" i="14"/>
  <c r="BN24" i="14"/>
  <c r="BM24" i="14"/>
  <c r="BL24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CW23" i="14"/>
  <c r="CV23" i="14"/>
  <c r="CU23" i="14"/>
  <c r="CT23" i="14"/>
  <c r="CS23" i="14"/>
  <c r="CR23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C23" i="14"/>
  <c r="CB23" i="14"/>
  <c r="CA23" i="14"/>
  <c r="BZ23" i="14"/>
  <c r="BY23" i="14"/>
  <c r="BX23" i="14"/>
  <c r="BW23" i="14"/>
  <c r="BV23" i="14"/>
  <c r="BU23" i="14"/>
  <c r="BT23" i="14"/>
  <c r="BS23" i="14"/>
  <c r="BR23" i="14"/>
  <c r="BQ23" i="14"/>
  <c r="BP23" i="14"/>
  <c r="BO23" i="14"/>
  <c r="BN23" i="14"/>
  <c r="BM23" i="14"/>
  <c r="BL23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CW22" i="14"/>
  <c r="CV22" i="14"/>
  <c r="CU22" i="14"/>
  <c r="CT22" i="14"/>
  <c r="CS22" i="14"/>
  <c r="CR22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C22" i="14"/>
  <c r="CB22" i="14"/>
  <c r="CA22" i="14"/>
  <c r="BZ22" i="14"/>
  <c r="BY22" i="14"/>
  <c r="BX22" i="14"/>
  <c r="BW22" i="14"/>
  <c r="BV22" i="14"/>
  <c r="BU22" i="14"/>
  <c r="BT22" i="14"/>
  <c r="BS22" i="14"/>
  <c r="BR22" i="14"/>
  <c r="BQ22" i="14"/>
  <c r="BP22" i="14"/>
  <c r="BO22" i="14"/>
  <c r="BN22" i="14"/>
  <c r="BM22" i="14"/>
  <c r="BL22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CW21" i="14"/>
  <c r="CV21" i="14"/>
  <c r="CU21" i="14"/>
  <c r="CT21" i="14"/>
  <c r="CS21" i="14"/>
  <c r="CR21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C21" i="14"/>
  <c r="CB21" i="14"/>
  <c r="CA21" i="14"/>
  <c r="BZ21" i="14"/>
  <c r="BY21" i="14"/>
  <c r="BX21" i="14"/>
  <c r="BW21" i="14"/>
  <c r="BV21" i="14"/>
  <c r="BU21" i="14"/>
  <c r="BT21" i="14"/>
  <c r="BS21" i="14"/>
  <c r="BR21" i="14"/>
  <c r="BQ21" i="14"/>
  <c r="BP21" i="14"/>
  <c r="BO21" i="14"/>
  <c r="BN21" i="14"/>
  <c r="BM21" i="14"/>
  <c r="BL21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CW20" i="14"/>
  <c r="CV20" i="14"/>
  <c r="CU20" i="14"/>
  <c r="CT20" i="14"/>
  <c r="CS20" i="14"/>
  <c r="CR20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C20" i="14"/>
  <c r="CB20" i="14"/>
  <c r="CA20" i="14"/>
  <c r="BZ20" i="14"/>
  <c r="BY20" i="14"/>
  <c r="BX20" i="14"/>
  <c r="BW20" i="14"/>
  <c r="BV20" i="14"/>
  <c r="BU20" i="14"/>
  <c r="BT20" i="14"/>
  <c r="BS20" i="14"/>
  <c r="BR20" i="14"/>
  <c r="BQ20" i="14"/>
  <c r="BP20" i="14"/>
  <c r="BO20" i="14"/>
  <c r="BN20" i="14"/>
  <c r="BM20" i="14"/>
  <c r="BL20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CW19" i="14"/>
  <c r="CV19" i="14"/>
  <c r="CU19" i="14"/>
  <c r="CT19" i="14"/>
  <c r="CS19" i="14"/>
  <c r="CR19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C19" i="14"/>
  <c r="CB19" i="14"/>
  <c r="CA19" i="14"/>
  <c r="BZ19" i="14"/>
  <c r="BY19" i="14"/>
  <c r="BX19" i="14"/>
  <c r="BW19" i="14"/>
  <c r="BV19" i="14"/>
  <c r="BU19" i="14"/>
  <c r="BT19" i="14"/>
  <c r="BS19" i="14"/>
  <c r="BR19" i="14"/>
  <c r="BQ19" i="14"/>
  <c r="BP19" i="14"/>
  <c r="BO19" i="14"/>
  <c r="BN19" i="14"/>
  <c r="BM19" i="14"/>
  <c r="BL19" i="14"/>
  <c r="BK19" i="14"/>
  <c r="BJ19" i="14"/>
  <c r="BI19" i="14"/>
  <c r="BH19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CW18" i="14"/>
  <c r="CV18" i="14"/>
  <c r="CU18" i="14"/>
  <c r="CT18" i="14"/>
  <c r="CS18" i="14"/>
  <c r="CR18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C18" i="14"/>
  <c r="CB18" i="14"/>
  <c r="CA18" i="14"/>
  <c r="BZ18" i="14"/>
  <c r="BY18" i="14"/>
  <c r="BX18" i="14"/>
  <c r="BW18" i="14"/>
  <c r="BV18" i="14"/>
  <c r="BU18" i="14"/>
  <c r="BT18" i="14"/>
  <c r="BS18" i="14"/>
  <c r="BR18" i="14"/>
  <c r="BQ18" i="14"/>
  <c r="BP18" i="14"/>
  <c r="BO18" i="14"/>
  <c r="BN18" i="14"/>
  <c r="BM18" i="14"/>
  <c r="BL18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CW17" i="14"/>
  <c r="CV17" i="14"/>
  <c r="CU17" i="14"/>
  <c r="CT17" i="14"/>
  <c r="CS17" i="14"/>
  <c r="CR17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C17" i="14"/>
  <c r="CB17" i="14"/>
  <c r="CA17" i="14"/>
  <c r="BZ17" i="14"/>
  <c r="BY17" i="14"/>
  <c r="BX17" i="14"/>
  <c r="BW17" i="14"/>
  <c r="BV17" i="14"/>
  <c r="BU17" i="14"/>
  <c r="BT17" i="14"/>
  <c r="BS17" i="14"/>
  <c r="BR17" i="14"/>
  <c r="BQ17" i="14"/>
  <c r="BP17" i="14"/>
  <c r="BO17" i="14"/>
  <c r="BN17" i="14"/>
  <c r="BM17" i="14"/>
  <c r="BL17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CW16" i="14"/>
  <c r="CV16" i="14"/>
  <c r="CU16" i="14"/>
  <c r="CT16" i="14"/>
  <c r="CS16" i="14"/>
  <c r="CR16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C16" i="14"/>
  <c r="CB16" i="14"/>
  <c r="CA16" i="14"/>
  <c r="BZ16" i="14"/>
  <c r="BY16" i="14"/>
  <c r="BX16" i="14"/>
  <c r="BW16" i="14"/>
  <c r="BV16" i="14"/>
  <c r="BU16" i="14"/>
  <c r="BT16" i="14"/>
  <c r="BS16" i="14"/>
  <c r="BR16" i="14"/>
  <c r="BQ16" i="14"/>
  <c r="BP16" i="14"/>
  <c r="BO16" i="14"/>
  <c r="BN16" i="14"/>
  <c r="BM16" i="14"/>
  <c r="BL16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CW15" i="14"/>
  <c r="CV15" i="14"/>
  <c r="CU15" i="14"/>
  <c r="CT15" i="14"/>
  <c r="CS15" i="14"/>
  <c r="CR15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C15" i="14"/>
  <c r="CB15" i="14"/>
  <c r="CA15" i="14"/>
  <c r="BZ15" i="14"/>
  <c r="BY15" i="14"/>
  <c r="BX15" i="14"/>
  <c r="BW15" i="14"/>
  <c r="BV15" i="14"/>
  <c r="BU15" i="14"/>
  <c r="BT15" i="14"/>
  <c r="BS15" i="14"/>
  <c r="BR15" i="14"/>
  <c r="BQ15" i="14"/>
  <c r="BP15" i="14"/>
  <c r="BO15" i="14"/>
  <c r="BN15" i="14"/>
  <c r="BM15" i="14"/>
  <c r="BL15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CW14" i="14"/>
  <c r="CV14" i="14"/>
  <c r="CU14" i="14"/>
  <c r="CT14" i="14"/>
  <c r="CS14" i="14"/>
  <c r="CR14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C14" i="14"/>
  <c r="CB14" i="14"/>
  <c r="CA14" i="14"/>
  <c r="BZ14" i="14"/>
  <c r="BY14" i="14"/>
  <c r="BX14" i="14"/>
  <c r="BW14" i="14"/>
  <c r="BV14" i="14"/>
  <c r="BU14" i="14"/>
  <c r="BT14" i="14"/>
  <c r="BS14" i="14"/>
  <c r="BR14" i="14"/>
  <c r="BQ14" i="14"/>
  <c r="BP14" i="14"/>
  <c r="BO14" i="14"/>
  <c r="BN14" i="14"/>
  <c r="BM14" i="14"/>
  <c r="BL14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CW13" i="14"/>
  <c r="CV13" i="14"/>
  <c r="CU13" i="14"/>
  <c r="CT13" i="14"/>
  <c r="CS13" i="14"/>
  <c r="CR13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C13" i="14"/>
  <c r="CB13" i="14"/>
  <c r="CA13" i="14"/>
  <c r="BZ13" i="14"/>
  <c r="BY13" i="14"/>
  <c r="BX13" i="14"/>
  <c r="BW13" i="14"/>
  <c r="BV13" i="14"/>
  <c r="BU13" i="14"/>
  <c r="BT13" i="14"/>
  <c r="BS13" i="14"/>
  <c r="BR13" i="14"/>
  <c r="BQ13" i="14"/>
  <c r="BP13" i="14"/>
  <c r="BO13" i="14"/>
  <c r="BN13" i="14"/>
  <c r="BM13" i="14"/>
  <c r="BL13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CW12" i="14"/>
  <c r="CV12" i="14"/>
  <c r="CU12" i="14"/>
  <c r="CT12" i="14"/>
  <c r="CS12" i="14"/>
  <c r="CR12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C12" i="14"/>
  <c r="CB12" i="14"/>
  <c r="CA12" i="14"/>
  <c r="BZ12" i="14"/>
  <c r="BY12" i="14"/>
  <c r="BX12" i="14"/>
  <c r="BW12" i="14"/>
  <c r="BV12" i="14"/>
  <c r="BU12" i="14"/>
  <c r="BT12" i="14"/>
  <c r="BS12" i="14"/>
  <c r="BR12" i="14"/>
  <c r="BQ12" i="14"/>
  <c r="BP12" i="14"/>
  <c r="BO12" i="14"/>
  <c r="BN12" i="14"/>
  <c r="BM12" i="14"/>
  <c r="BL12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CW11" i="14"/>
  <c r="CV11" i="14"/>
  <c r="CU11" i="14"/>
  <c r="CT11" i="14"/>
  <c r="CS11" i="14"/>
  <c r="CR11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C11" i="14"/>
  <c r="CB11" i="14"/>
  <c r="CA11" i="14"/>
  <c r="BZ11" i="14"/>
  <c r="BY11" i="14"/>
  <c r="BX11" i="14"/>
  <c r="BW11" i="14"/>
  <c r="BV11" i="14"/>
  <c r="BU11" i="14"/>
  <c r="BT11" i="14"/>
  <c r="BS11" i="14"/>
  <c r="BR11" i="14"/>
  <c r="BQ11" i="14"/>
  <c r="BP11" i="14"/>
  <c r="BO11" i="14"/>
  <c r="BN11" i="14"/>
  <c r="BM11" i="14"/>
  <c r="BL11" i="14"/>
  <c r="BK11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CW10" i="14"/>
  <c r="CV10" i="14"/>
  <c r="CU10" i="14"/>
  <c r="CT10" i="14"/>
  <c r="CS10" i="14"/>
  <c r="CR10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C10" i="14"/>
  <c r="CB10" i="14"/>
  <c r="CA10" i="14"/>
  <c r="BZ10" i="14"/>
  <c r="BY10" i="14"/>
  <c r="BX10" i="14"/>
  <c r="BW10" i="14"/>
  <c r="BV10" i="14"/>
  <c r="BU10" i="14"/>
  <c r="BT10" i="14"/>
  <c r="BS10" i="14"/>
  <c r="BR10" i="14"/>
  <c r="BQ10" i="14"/>
  <c r="BP10" i="14"/>
  <c r="BO10" i="14"/>
  <c r="BN10" i="14"/>
  <c r="BM10" i="14"/>
  <c r="BL10" i="14"/>
  <c r="BK10" i="14"/>
  <c r="BJ10" i="14"/>
  <c r="BI10" i="14"/>
  <c r="BH10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CW9" i="14"/>
  <c r="CV9" i="14"/>
  <c r="CU9" i="14"/>
  <c r="CT9" i="14"/>
  <c r="CS9" i="14"/>
  <c r="CR9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C9" i="14"/>
  <c r="CB9" i="14"/>
  <c r="CA9" i="14"/>
  <c r="BZ9" i="14"/>
  <c r="BY9" i="14"/>
  <c r="BX9" i="14"/>
  <c r="BW9" i="14"/>
  <c r="BV9" i="14"/>
  <c r="BU9" i="14"/>
  <c r="BT9" i="14"/>
  <c r="BS9" i="14"/>
  <c r="BR9" i="14"/>
  <c r="BQ9" i="14"/>
  <c r="BP9" i="14"/>
  <c r="BO9" i="14"/>
  <c r="BN9" i="14"/>
  <c r="BM9" i="14"/>
  <c r="BL9" i="14"/>
  <c r="BK9" i="14"/>
  <c r="BJ9" i="14"/>
  <c r="BI9" i="14"/>
  <c r="BH9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CW8" i="14"/>
  <c r="CV8" i="14"/>
  <c r="CU8" i="14"/>
  <c r="CT8" i="14"/>
  <c r="CS8" i="14"/>
  <c r="CR8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C8" i="14"/>
  <c r="CB8" i="14"/>
  <c r="CA8" i="14"/>
  <c r="BZ8" i="14"/>
  <c r="BY8" i="14"/>
  <c r="BX8" i="14"/>
  <c r="BW8" i="14"/>
  <c r="BV8" i="14"/>
  <c r="BU8" i="14"/>
  <c r="BT8" i="14"/>
  <c r="BS8" i="14"/>
  <c r="BR8" i="14"/>
  <c r="BQ8" i="14"/>
  <c r="BP8" i="14"/>
  <c r="BO8" i="14"/>
  <c r="BN8" i="14"/>
  <c r="BM8" i="14"/>
  <c r="BL8" i="14"/>
  <c r="BK8" i="14"/>
  <c r="BJ8" i="14"/>
  <c r="BI8" i="14"/>
  <c r="BH8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CW7" i="14"/>
  <c r="CV7" i="14"/>
  <c r="CU7" i="14"/>
  <c r="CT7" i="14"/>
  <c r="CS7" i="14"/>
  <c r="CR7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C7" i="14"/>
  <c r="CB7" i="14"/>
  <c r="CA7" i="14"/>
  <c r="BZ7" i="14"/>
  <c r="BY7" i="14"/>
  <c r="BX7" i="14"/>
  <c r="BW7" i="14"/>
  <c r="BV7" i="14"/>
  <c r="BU7" i="14"/>
  <c r="BT7" i="14"/>
  <c r="BS7" i="14"/>
  <c r="BR7" i="14"/>
  <c r="BQ7" i="14"/>
  <c r="BP7" i="14"/>
  <c r="BO7" i="14"/>
  <c r="BN7" i="14"/>
  <c r="BM7" i="14"/>
  <c r="BL7" i="14"/>
  <c r="BK7" i="14"/>
  <c r="BJ7" i="14"/>
  <c r="BI7" i="14"/>
  <c r="BH7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CW6" i="14"/>
  <c r="CV6" i="14"/>
  <c r="CU6" i="14"/>
  <c r="CT6" i="14"/>
  <c r="CS6" i="14"/>
  <c r="CR6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C6" i="14"/>
  <c r="CB6" i="14"/>
  <c r="CA6" i="14"/>
  <c r="BZ6" i="14"/>
  <c r="BY6" i="14"/>
  <c r="BX6" i="14"/>
  <c r="BW6" i="14"/>
  <c r="BV6" i="14"/>
  <c r="BU6" i="14"/>
  <c r="BT6" i="14"/>
  <c r="BS6" i="14"/>
  <c r="BR6" i="14"/>
  <c r="BQ6" i="14"/>
  <c r="BP6" i="14"/>
  <c r="BO6" i="14"/>
  <c r="BN6" i="14"/>
  <c r="BM6" i="14"/>
  <c r="BL6" i="14"/>
  <c r="BK6" i="14"/>
  <c r="BJ6" i="14"/>
  <c r="BI6" i="14"/>
  <c r="BH6" i="14"/>
  <c r="BG6" i="14"/>
  <c r="BF6" i="14"/>
  <c r="BE6" i="14"/>
  <c r="BD6" i="14"/>
  <c r="BC6" i="14"/>
  <c r="BB6" i="14"/>
  <c r="BA6" i="14"/>
  <c r="AZ6" i="14"/>
  <c r="AY6" i="14"/>
  <c r="AX6" i="14"/>
  <c r="AW6" i="14"/>
  <c r="AV6" i="14"/>
  <c r="AU6" i="14"/>
  <c r="AT6" i="14"/>
  <c r="AS6" i="14"/>
  <c r="AR6" i="14"/>
  <c r="AQ6" i="14"/>
  <c r="AP6" i="14"/>
  <c r="AO6" i="14"/>
  <c r="AN6" i="14"/>
  <c r="AM6" i="14"/>
  <c r="AL6" i="14"/>
  <c r="AK6" i="14"/>
  <c r="AJ6" i="14"/>
  <c r="AI6" i="14"/>
  <c r="AH6" i="14"/>
  <c r="AG6" i="14"/>
  <c r="AF6" i="14"/>
  <c r="AE6" i="14"/>
  <c r="AD6" i="14"/>
  <c r="AC6" i="14"/>
  <c r="AB6" i="14"/>
  <c r="AA6" i="14"/>
  <c r="Z6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B6" i="14"/>
  <c r="CW5" i="14"/>
  <c r="CV5" i="14"/>
  <c r="CU5" i="14"/>
  <c r="CT5" i="14"/>
  <c r="CS5" i="14"/>
  <c r="CR5" i="14"/>
  <c r="CQ5" i="14"/>
  <c r="CP5" i="14"/>
  <c r="CO5" i="14"/>
  <c r="CN5" i="14"/>
  <c r="CM5" i="14"/>
  <c r="CL5" i="14"/>
  <c r="CK5" i="14"/>
  <c r="CJ5" i="14"/>
  <c r="CI5" i="14"/>
  <c r="CH5" i="14"/>
  <c r="CG5" i="14"/>
  <c r="CF5" i="14"/>
  <c r="CE5" i="14"/>
  <c r="CD5" i="14"/>
  <c r="CC5" i="14"/>
  <c r="CB5" i="14"/>
  <c r="CA5" i="14"/>
  <c r="BZ5" i="14"/>
  <c r="BY5" i="14"/>
  <c r="BX5" i="14"/>
  <c r="BW5" i="14"/>
  <c r="BV5" i="14"/>
  <c r="BU5" i="14"/>
  <c r="BT5" i="14"/>
  <c r="BS5" i="14"/>
  <c r="BR5" i="14"/>
  <c r="BQ5" i="14"/>
  <c r="BP5" i="14"/>
  <c r="BO5" i="14"/>
  <c r="BN5" i="14"/>
  <c r="BM5" i="14"/>
  <c r="BL5" i="14"/>
  <c r="BK5" i="14"/>
  <c r="BJ5" i="14"/>
  <c r="BI5" i="14"/>
  <c r="BH5" i="14"/>
  <c r="BG5" i="14"/>
  <c r="BF5" i="14"/>
  <c r="BE5" i="14"/>
  <c r="BD5" i="14"/>
  <c r="BC5" i="14"/>
  <c r="BB5" i="14"/>
  <c r="BA5" i="14"/>
  <c r="AZ5" i="14"/>
  <c r="AY5" i="14"/>
  <c r="AX5" i="14"/>
  <c r="AW5" i="14"/>
  <c r="AV5" i="14"/>
  <c r="AU5" i="14"/>
  <c r="AT5" i="14"/>
  <c r="AS5" i="14"/>
  <c r="AR5" i="14"/>
  <c r="AQ5" i="14"/>
  <c r="AP5" i="14"/>
  <c r="AO5" i="14"/>
  <c r="AN5" i="14"/>
  <c r="AM5" i="14"/>
  <c r="AL5" i="14"/>
  <c r="AK5" i="14"/>
  <c r="AJ5" i="14"/>
  <c r="AI5" i="14"/>
  <c r="AH5" i="14"/>
  <c r="AG5" i="14"/>
  <c r="AF5" i="14"/>
  <c r="AE5" i="14"/>
  <c r="AD5" i="14"/>
  <c r="AC5" i="14"/>
  <c r="AB5" i="14"/>
  <c r="AA5" i="14"/>
  <c r="Z5" i="14"/>
  <c r="Y5" i="14"/>
  <c r="X5" i="14"/>
  <c r="W5" i="14"/>
  <c r="V5" i="14"/>
  <c r="U5" i="14"/>
  <c r="T5" i="14"/>
  <c r="S5" i="14"/>
  <c r="R5" i="14"/>
  <c r="Q5" i="14"/>
  <c r="P5" i="14"/>
  <c r="O5" i="14"/>
  <c r="N5" i="14"/>
  <c r="M5" i="14"/>
  <c r="L5" i="14"/>
  <c r="K5" i="14"/>
  <c r="J5" i="14"/>
  <c r="I5" i="14"/>
  <c r="H5" i="14"/>
  <c r="G5" i="14"/>
  <c r="F5" i="14"/>
  <c r="E5" i="14"/>
  <c r="D5" i="14"/>
  <c r="C5" i="14"/>
  <c r="B5" i="14"/>
  <c r="CW4" i="14"/>
  <c r="CV4" i="14"/>
  <c r="CU4" i="14"/>
  <c r="CT4" i="14"/>
  <c r="CS4" i="14"/>
  <c r="CR4" i="14"/>
  <c r="CQ4" i="14"/>
  <c r="CP4" i="14"/>
  <c r="CO4" i="14"/>
  <c r="CN4" i="14"/>
  <c r="CM4" i="14"/>
  <c r="CL4" i="14"/>
  <c r="CK4" i="14"/>
  <c r="CJ4" i="14"/>
  <c r="CI4" i="14"/>
  <c r="CH4" i="14"/>
  <c r="CG4" i="14"/>
  <c r="CF4" i="14"/>
  <c r="CE4" i="14"/>
  <c r="CD4" i="14"/>
  <c r="CC4" i="14"/>
  <c r="CB4" i="14"/>
  <c r="CA4" i="14"/>
  <c r="BZ4" i="14"/>
  <c r="BY4" i="14"/>
  <c r="BX4" i="14"/>
  <c r="BW4" i="14"/>
  <c r="BV4" i="14"/>
  <c r="BU4" i="14"/>
  <c r="BT4" i="14"/>
  <c r="BS4" i="14"/>
  <c r="BR4" i="14"/>
  <c r="BQ4" i="14"/>
  <c r="BP4" i="14"/>
  <c r="BO4" i="14"/>
  <c r="BN4" i="14"/>
  <c r="BM4" i="14"/>
  <c r="BL4" i="14"/>
  <c r="BK4" i="14"/>
  <c r="BJ4" i="14"/>
  <c r="BI4" i="14"/>
  <c r="BH4" i="14"/>
  <c r="BG4" i="14"/>
  <c r="BF4" i="14"/>
  <c r="BE4" i="14"/>
  <c r="BD4" i="14"/>
  <c r="BC4" i="14"/>
  <c r="BB4" i="14"/>
  <c r="BA4" i="14"/>
  <c r="AZ4" i="14"/>
  <c r="AY4" i="14"/>
  <c r="AX4" i="14"/>
  <c r="AW4" i="14"/>
  <c r="AV4" i="14"/>
  <c r="AU4" i="14"/>
  <c r="AT4" i="14"/>
  <c r="AS4" i="14"/>
  <c r="AR4" i="14"/>
  <c r="AQ4" i="14"/>
  <c r="AP4" i="14"/>
  <c r="AO4" i="14"/>
  <c r="AN4" i="14"/>
  <c r="AM4" i="14"/>
  <c r="AL4" i="14"/>
  <c r="AK4" i="14"/>
  <c r="AJ4" i="14"/>
  <c r="AI4" i="14"/>
  <c r="AH4" i="14"/>
  <c r="AG4" i="14"/>
  <c r="AF4" i="14"/>
  <c r="AE4" i="14"/>
  <c r="AD4" i="14"/>
  <c r="AC4" i="14"/>
  <c r="AB4" i="14"/>
  <c r="AA4" i="14"/>
  <c r="Z4" i="14"/>
  <c r="Y4" i="14"/>
  <c r="X4" i="14"/>
  <c r="W4" i="14"/>
  <c r="V4" i="14"/>
  <c r="U4" i="14"/>
  <c r="T4" i="14"/>
  <c r="S4" i="14"/>
  <c r="R4" i="14"/>
  <c r="Q4" i="14"/>
  <c r="P4" i="14"/>
  <c r="O4" i="14"/>
  <c r="N4" i="14"/>
  <c r="M4" i="14"/>
  <c r="L4" i="14"/>
  <c r="K4" i="14"/>
  <c r="J4" i="14"/>
  <c r="I4" i="14"/>
  <c r="H4" i="14"/>
  <c r="G4" i="14"/>
  <c r="F4" i="14"/>
  <c r="E4" i="14"/>
  <c r="D4" i="14"/>
  <c r="C4" i="14"/>
  <c r="B4" i="14"/>
  <c r="CW203" i="13"/>
  <c r="CV203" i="13"/>
  <c r="CU203" i="13"/>
  <c r="CT203" i="13"/>
  <c r="CS203" i="13"/>
  <c r="CR203" i="13"/>
  <c r="CQ203" i="13"/>
  <c r="CP203" i="13"/>
  <c r="CO203" i="13"/>
  <c r="CN203" i="13"/>
  <c r="CM203" i="13"/>
  <c r="CL203" i="13"/>
  <c r="CK203" i="13"/>
  <c r="CJ203" i="13"/>
  <c r="CI203" i="13"/>
  <c r="CH203" i="13"/>
  <c r="CG203" i="13"/>
  <c r="CF203" i="13"/>
  <c r="CE203" i="13"/>
  <c r="CD203" i="13"/>
  <c r="CC203" i="13"/>
  <c r="CB203" i="13"/>
  <c r="CA203" i="13"/>
  <c r="BZ203" i="13"/>
  <c r="BY203" i="13"/>
  <c r="BX203" i="13"/>
  <c r="BW203" i="13"/>
  <c r="BV203" i="13"/>
  <c r="BU203" i="13"/>
  <c r="BT203" i="13"/>
  <c r="BS203" i="13"/>
  <c r="BR203" i="13"/>
  <c r="BQ203" i="13"/>
  <c r="BP203" i="13"/>
  <c r="BO203" i="13"/>
  <c r="BN203" i="13"/>
  <c r="BM203" i="13"/>
  <c r="BL203" i="13"/>
  <c r="BK203" i="13"/>
  <c r="BJ203" i="13"/>
  <c r="BI203" i="13"/>
  <c r="BH203" i="13"/>
  <c r="BG203" i="13"/>
  <c r="BF203" i="13"/>
  <c r="BE203" i="13"/>
  <c r="BD203" i="13"/>
  <c r="BC203" i="13"/>
  <c r="BB203" i="13"/>
  <c r="BA203" i="13"/>
  <c r="AZ203" i="13"/>
  <c r="AY203" i="13"/>
  <c r="AX203" i="13"/>
  <c r="AW203" i="13"/>
  <c r="AV203" i="13"/>
  <c r="AU203" i="13"/>
  <c r="AT203" i="13"/>
  <c r="AS203" i="13"/>
  <c r="AR203" i="13"/>
  <c r="AQ203" i="13"/>
  <c r="AP203" i="13"/>
  <c r="AO203" i="13"/>
  <c r="AN203" i="13"/>
  <c r="AM203" i="13"/>
  <c r="AL203" i="13"/>
  <c r="AK203" i="13"/>
  <c r="AJ203" i="13"/>
  <c r="AI203" i="13"/>
  <c r="AH203" i="13"/>
  <c r="AG203" i="13"/>
  <c r="AF203" i="13"/>
  <c r="AE203" i="13"/>
  <c r="AD203" i="13"/>
  <c r="AC203" i="13"/>
  <c r="AB203" i="13"/>
  <c r="AA203" i="13"/>
  <c r="Z203" i="13"/>
  <c r="Y203" i="13"/>
  <c r="X203" i="13"/>
  <c r="W203" i="13"/>
  <c r="V203" i="13"/>
  <c r="U203" i="13"/>
  <c r="T203" i="13"/>
  <c r="S203" i="13"/>
  <c r="R203" i="13"/>
  <c r="Q203" i="13"/>
  <c r="P203" i="13"/>
  <c r="O203" i="13"/>
  <c r="N203" i="13"/>
  <c r="M203" i="13"/>
  <c r="L203" i="13"/>
  <c r="K203" i="13"/>
  <c r="J203" i="13"/>
  <c r="I203" i="13"/>
  <c r="H203" i="13"/>
  <c r="G203" i="13"/>
  <c r="F203" i="13"/>
  <c r="E203" i="13"/>
  <c r="D203" i="13"/>
  <c r="C203" i="13"/>
  <c r="B203" i="13"/>
  <c r="CW202" i="13"/>
  <c r="CV202" i="13"/>
  <c r="CU202" i="13"/>
  <c r="CT202" i="13"/>
  <c r="CS202" i="13"/>
  <c r="CR202" i="13"/>
  <c r="CQ202" i="13"/>
  <c r="CP202" i="13"/>
  <c r="CO202" i="13"/>
  <c r="CN202" i="13"/>
  <c r="CM202" i="13"/>
  <c r="CL202" i="13"/>
  <c r="CK202" i="13"/>
  <c r="CJ202" i="13"/>
  <c r="CI202" i="13"/>
  <c r="CH202" i="13"/>
  <c r="CG202" i="13"/>
  <c r="CF202" i="13"/>
  <c r="CE202" i="13"/>
  <c r="CD202" i="13"/>
  <c r="CC202" i="13"/>
  <c r="CB202" i="13"/>
  <c r="CA202" i="13"/>
  <c r="BZ202" i="13"/>
  <c r="BY202" i="13"/>
  <c r="BX202" i="13"/>
  <c r="BW202" i="13"/>
  <c r="BV202" i="13"/>
  <c r="BU202" i="13"/>
  <c r="BT202" i="13"/>
  <c r="BS202" i="13"/>
  <c r="BR202" i="13"/>
  <c r="BQ202" i="13"/>
  <c r="BP202" i="13"/>
  <c r="BO202" i="13"/>
  <c r="BN202" i="13"/>
  <c r="BM202" i="13"/>
  <c r="BL202" i="13"/>
  <c r="BK202" i="13"/>
  <c r="BJ202" i="13"/>
  <c r="BI202" i="13"/>
  <c r="BH202" i="13"/>
  <c r="BG202" i="13"/>
  <c r="BF202" i="13"/>
  <c r="BE202" i="13"/>
  <c r="BD202" i="13"/>
  <c r="BC202" i="13"/>
  <c r="BB202" i="13"/>
  <c r="BA202" i="13"/>
  <c r="AZ202" i="13"/>
  <c r="AY202" i="13"/>
  <c r="AX202" i="13"/>
  <c r="AW202" i="13"/>
  <c r="AV202" i="13"/>
  <c r="AU202" i="13"/>
  <c r="AT202" i="13"/>
  <c r="AS202" i="13"/>
  <c r="AR202" i="13"/>
  <c r="AQ202" i="13"/>
  <c r="AP202" i="13"/>
  <c r="AO202" i="13"/>
  <c r="AN202" i="13"/>
  <c r="AM202" i="13"/>
  <c r="AL202" i="13"/>
  <c r="AK202" i="13"/>
  <c r="AJ202" i="13"/>
  <c r="AI202" i="13"/>
  <c r="AH202" i="13"/>
  <c r="AG202" i="13"/>
  <c r="AF202" i="13"/>
  <c r="AE202" i="13"/>
  <c r="AD202" i="13"/>
  <c r="AC202" i="13"/>
  <c r="AB202" i="13"/>
  <c r="AA202" i="13"/>
  <c r="Z202" i="13"/>
  <c r="Y202" i="13"/>
  <c r="X202" i="13"/>
  <c r="W202" i="13"/>
  <c r="V202" i="13"/>
  <c r="U202" i="13"/>
  <c r="T202" i="13"/>
  <c r="S202" i="13"/>
  <c r="R202" i="13"/>
  <c r="Q202" i="13"/>
  <c r="P202" i="13"/>
  <c r="O202" i="13"/>
  <c r="N202" i="13"/>
  <c r="M202" i="13"/>
  <c r="L202" i="13"/>
  <c r="K202" i="13"/>
  <c r="J202" i="13"/>
  <c r="I202" i="13"/>
  <c r="H202" i="13"/>
  <c r="G202" i="13"/>
  <c r="F202" i="13"/>
  <c r="E202" i="13"/>
  <c r="D202" i="13"/>
  <c r="C202" i="13"/>
  <c r="B202" i="13"/>
  <c r="CW201" i="13"/>
  <c r="CV201" i="13"/>
  <c r="CU201" i="13"/>
  <c r="CT201" i="13"/>
  <c r="CS201" i="13"/>
  <c r="CR201" i="13"/>
  <c r="CQ201" i="13"/>
  <c r="CP201" i="13"/>
  <c r="CO201" i="13"/>
  <c r="CN201" i="13"/>
  <c r="CM201" i="13"/>
  <c r="CL201" i="13"/>
  <c r="CK201" i="13"/>
  <c r="CJ201" i="13"/>
  <c r="CI201" i="13"/>
  <c r="CH201" i="13"/>
  <c r="CG201" i="13"/>
  <c r="CF201" i="13"/>
  <c r="CE201" i="13"/>
  <c r="CD201" i="13"/>
  <c r="CC201" i="13"/>
  <c r="CB201" i="13"/>
  <c r="CA201" i="13"/>
  <c r="BZ201" i="13"/>
  <c r="BY201" i="13"/>
  <c r="BX201" i="13"/>
  <c r="BW201" i="13"/>
  <c r="BV201" i="13"/>
  <c r="BU201" i="13"/>
  <c r="BT201" i="13"/>
  <c r="BS201" i="13"/>
  <c r="BR201" i="13"/>
  <c r="BQ201" i="13"/>
  <c r="BP201" i="13"/>
  <c r="BO201" i="13"/>
  <c r="BN201" i="13"/>
  <c r="BM201" i="13"/>
  <c r="BL201" i="13"/>
  <c r="BK201" i="13"/>
  <c r="BJ201" i="13"/>
  <c r="BI201" i="13"/>
  <c r="BH201" i="13"/>
  <c r="BG201" i="13"/>
  <c r="BF201" i="13"/>
  <c r="BE201" i="13"/>
  <c r="BD201" i="13"/>
  <c r="BC201" i="13"/>
  <c r="BB201" i="13"/>
  <c r="BA201" i="13"/>
  <c r="AZ201" i="13"/>
  <c r="AY201" i="13"/>
  <c r="AX201" i="13"/>
  <c r="AW201" i="13"/>
  <c r="AV201" i="13"/>
  <c r="AU201" i="13"/>
  <c r="AT201" i="13"/>
  <c r="AS201" i="13"/>
  <c r="AR201" i="13"/>
  <c r="AQ201" i="13"/>
  <c r="AP201" i="13"/>
  <c r="AO201" i="13"/>
  <c r="AN201" i="13"/>
  <c r="AM201" i="13"/>
  <c r="AL201" i="13"/>
  <c r="AK201" i="13"/>
  <c r="AJ201" i="13"/>
  <c r="AI201" i="13"/>
  <c r="AH201" i="13"/>
  <c r="AG201" i="13"/>
  <c r="AF201" i="13"/>
  <c r="AE201" i="13"/>
  <c r="AD201" i="13"/>
  <c r="AC201" i="13"/>
  <c r="AB201" i="13"/>
  <c r="AA201" i="13"/>
  <c r="Z201" i="13"/>
  <c r="Y201" i="13"/>
  <c r="X201" i="13"/>
  <c r="W201" i="13"/>
  <c r="V201" i="13"/>
  <c r="U201" i="13"/>
  <c r="T201" i="13"/>
  <c r="S201" i="13"/>
  <c r="R201" i="13"/>
  <c r="Q201" i="13"/>
  <c r="P201" i="13"/>
  <c r="O201" i="13"/>
  <c r="N201" i="13"/>
  <c r="M201" i="13"/>
  <c r="L201" i="13"/>
  <c r="K201" i="13"/>
  <c r="J201" i="13"/>
  <c r="I201" i="13"/>
  <c r="H201" i="13"/>
  <c r="G201" i="13"/>
  <c r="F201" i="13"/>
  <c r="E201" i="13"/>
  <c r="D201" i="13"/>
  <c r="C201" i="13"/>
  <c r="B201" i="13"/>
  <c r="CW200" i="13"/>
  <c r="CV200" i="13"/>
  <c r="CU200" i="13"/>
  <c r="CT200" i="13"/>
  <c r="CS200" i="13"/>
  <c r="CR200" i="13"/>
  <c r="CQ200" i="13"/>
  <c r="CP200" i="13"/>
  <c r="CO200" i="13"/>
  <c r="CN200" i="13"/>
  <c r="CM200" i="13"/>
  <c r="CL200" i="13"/>
  <c r="CK200" i="13"/>
  <c r="CJ200" i="13"/>
  <c r="CI200" i="13"/>
  <c r="CH200" i="13"/>
  <c r="CG200" i="13"/>
  <c r="CF200" i="13"/>
  <c r="CE200" i="13"/>
  <c r="CD200" i="13"/>
  <c r="CC200" i="13"/>
  <c r="CB200" i="13"/>
  <c r="CA200" i="13"/>
  <c r="BZ200" i="13"/>
  <c r="BY200" i="13"/>
  <c r="BX200" i="13"/>
  <c r="BW200" i="13"/>
  <c r="BV200" i="13"/>
  <c r="BU200" i="13"/>
  <c r="BT200" i="13"/>
  <c r="BS200" i="13"/>
  <c r="BR200" i="13"/>
  <c r="BQ200" i="13"/>
  <c r="BP200" i="13"/>
  <c r="BO200" i="13"/>
  <c r="BN200" i="13"/>
  <c r="BM200" i="13"/>
  <c r="BL200" i="13"/>
  <c r="BK200" i="13"/>
  <c r="BJ200" i="13"/>
  <c r="BI200" i="13"/>
  <c r="BH200" i="13"/>
  <c r="BG200" i="13"/>
  <c r="BF200" i="13"/>
  <c r="BE200" i="13"/>
  <c r="BD200" i="13"/>
  <c r="BC200" i="13"/>
  <c r="BB200" i="13"/>
  <c r="BA200" i="13"/>
  <c r="AZ200" i="13"/>
  <c r="AY200" i="13"/>
  <c r="AX200" i="13"/>
  <c r="AW200" i="13"/>
  <c r="AV200" i="13"/>
  <c r="AU200" i="13"/>
  <c r="AT200" i="13"/>
  <c r="AS200" i="13"/>
  <c r="AR200" i="13"/>
  <c r="AQ200" i="13"/>
  <c r="AP200" i="13"/>
  <c r="AO200" i="13"/>
  <c r="AN200" i="13"/>
  <c r="AM200" i="13"/>
  <c r="AL200" i="13"/>
  <c r="AK200" i="13"/>
  <c r="AJ200" i="13"/>
  <c r="AI200" i="13"/>
  <c r="AH200" i="13"/>
  <c r="AG200" i="13"/>
  <c r="AF200" i="13"/>
  <c r="AE200" i="13"/>
  <c r="AD200" i="13"/>
  <c r="AC200" i="13"/>
  <c r="AB200" i="13"/>
  <c r="AA200" i="13"/>
  <c r="Z200" i="13"/>
  <c r="Y200" i="13"/>
  <c r="X200" i="13"/>
  <c r="W200" i="13"/>
  <c r="V200" i="13"/>
  <c r="U200" i="13"/>
  <c r="T200" i="13"/>
  <c r="S200" i="13"/>
  <c r="R200" i="13"/>
  <c r="Q200" i="13"/>
  <c r="P200" i="13"/>
  <c r="O200" i="13"/>
  <c r="N200" i="13"/>
  <c r="M200" i="13"/>
  <c r="L200" i="13"/>
  <c r="K200" i="13"/>
  <c r="J200" i="13"/>
  <c r="I200" i="13"/>
  <c r="H200" i="13"/>
  <c r="G200" i="13"/>
  <c r="F200" i="13"/>
  <c r="E200" i="13"/>
  <c r="D200" i="13"/>
  <c r="C200" i="13"/>
  <c r="B200" i="13"/>
  <c r="CW199" i="13"/>
  <c r="CV199" i="13"/>
  <c r="CU199" i="13"/>
  <c r="CT199" i="13"/>
  <c r="CS199" i="13"/>
  <c r="CR199" i="13"/>
  <c r="CQ199" i="13"/>
  <c r="CP199" i="13"/>
  <c r="CO199" i="13"/>
  <c r="CN199" i="13"/>
  <c r="CM199" i="13"/>
  <c r="CL199" i="13"/>
  <c r="CK199" i="13"/>
  <c r="CJ199" i="13"/>
  <c r="CI199" i="13"/>
  <c r="CH199" i="13"/>
  <c r="CG199" i="13"/>
  <c r="CF199" i="13"/>
  <c r="CE199" i="13"/>
  <c r="CD199" i="13"/>
  <c r="CC199" i="13"/>
  <c r="CB199" i="13"/>
  <c r="CA199" i="13"/>
  <c r="BZ199" i="13"/>
  <c r="BY199" i="13"/>
  <c r="BX199" i="13"/>
  <c r="BW199" i="13"/>
  <c r="BV199" i="13"/>
  <c r="BU199" i="13"/>
  <c r="BT199" i="13"/>
  <c r="BS199" i="13"/>
  <c r="BR199" i="13"/>
  <c r="BQ199" i="13"/>
  <c r="BP199" i="13"/>
  <c r="BO199" i="13"/>
  <c r="BN199" i="13"/>
  <c r="BM199" i="13"/>
  <c r="BL199" i="13"/>
  <c r="BK199" i="13"/>
  <c r="BJ199" i="13"/>
  <c r="BI199" i="13"/>
  <c r="BH199" i="13"/>
  <c r="BG199" i="13"/>
  <c r="BF199" i="13"/>
  <c r="BE199" i="13"/>
  <c r="BD199" i="13"/>
  <c r="BC199" i="13"/>
  <c r="BB199" i="13"/>
  <c r="BA199" i="13"/>
  <c r="AZ199" i="13"/>
  <c r="AY199" i="13"/>
  <c r="AX199" i="13"/>
  <c r="AW199" i="13"/>
  <c r="AV199" i="13"/>
  <c r="AU199" i="13"/>
  <c r="AT199" i="13"/>
  <c r="AS199" i="13"/>
  <c r="AR199" i="13"/>
  <c r="AQ199" i="13"/>
  <c r="AP199" i="13"/>
  <c r="AO199" i="13"/>
  <c r="AN199" i="13"/>
  <c r="AM199" i="13"/>
  <c r="AL199" i="13"/>
  <c r="AK199" i="13"/>
  <c r="AJ199" i="13"/>
  <c r="AI199" i="13"/>
  <c r="AH199" i="13"/>
  <c r="AG199" i="13"/>
  <c r="AF199" i="13"/>
  <c r="AE199" i="13"/>
  <c r="AD199" i="13"/>
  <c r="AC199" i="13"/>
  <c r="AB199" i="13"/>
  <c r="AA199" i="13"/>
  <c r="Z199" i="13"/>
  <c r="Y199" i="13"/>
  <c r="X199" i="13"/>
  <c r="W199" i="13"/>
  <c r="V199" i="13"/>
  <c r="U199" i="13"/>
  <c r="T199" i="13"/>
  <c r="S199" i="13"/>
  <c r="R199" i="13"/>
  <c r="Q199" i="13"/>
  <c r="P199" i="13"/>
  <c r="O199" i="13"/>
  <c r="N199" i="13"/>
  <c r="M199" i="13"/>
  <c r="L199" i="13"/>
  <c r="K199" i="13"/>
  <c r="J199" i="13"/>
  <c r="I199" i="13"/>
  <c r="H199" i="13"/>
  <c r="G199" i="13"/>
  <c r="F199" i="13"/>
  <c r="E199" i="13"/>
  <c r="D199" i="13"/>
  <c r="C199" i="13"/>
  <c r="B199" i="13"/>
  <c r="CW198" i="13"/>
  <c r="CV198" i="13"/>
  <c r="CU198" i="13"/>
  <c r="CT198" i="13"/>
  <c r="CS198" i="13"/>
  <c r="CR198" i="13"/>
  <c r="CQ198" i="13"/>
  <c r="CP198" i="13"/>
  <c r="CO198" i="13"/>
  <c r="CN198" i="13"/>
  <c r="CM198" i="13"/>
  <c r="CL198" i="13"/>
  <c r="CK198" i="13"/>
  <c r="CJ198" i="13"/>
  <c r="CI198" i="13"/>
  <c r="CH198" i="13"/>
  <c r="CG198" i="13"/>
  <c r="CF198" i="13"/>
  <c r="CE198" i="13"/>
  <c r="CD198" i="13"/>
  <c r="CC198" i="13"/>
  <c r="CB198" i="13"/>
  <c r="CA198" i="13"/>
  <c r="BZ198" i="13"/>
  <c r="BY198" i="13"/>
  <c r="BX198" i="13"/>
  <c r="BW198" i="13"/>
  <c r="BV198" i="13"/>
  <c r="BU198" i="13"/>
  <c r="BT198" i="13"/>
  <c r="BS198" i="13"/>
  <c r="BR198" i="13"/>
  <c r="BQ198" i="13"/>
  <c r="BP198" i="13"/>
  <c r="BO198" i="13"/>
  <c r="BN198" i="13"/>
  <c r="BM198" i="13"/>
  <c r="BL198" i="13"/>
  <c r="BK198" i="13"/>
  <c r="BJ198" i="13"/>
  <c r="BI198" i="13"/>
  <c r="BH198" i="13"/>
  <c r="BG198" i="13"/>
  <c r="BF198" i="13"/>
  <c r="BE198" i="13"/>
  <c r="BD198" i="13"/>
  <c r="BC198" i="13"/>
  <c r="BB198" i="13"/>
  <c r="BA198" i="13"/>
  <c r="AZ198" i="13"/>
  <c r="AY198" i="13"/>
  <c r="AX198" i="13"/>
  <c r="AW198" i="13"/>
  <c r="AV198" i="13"/>
  <c r="AU198" i="13"/>
  <c r="AT198" i="13"/>
  <c r="AS198" i="13"/>
  <c r="AR198" i="13"/>
  <c r="AQ198" i="13"/>
  <c r="AP198" i="13"/>
  <c r="AO198" i="13"/>
  <c r="AN198" i="13"/>
  <c r="AM198" i="13"/>
  <c r="AL198" i="13"/>
  <c r="AK198" i="13"/>
  <c r="AJ198" i="13"/>
  <c r="AI198" i="13"/>
  <c r="AH198" i="13"/>
  <c r="AG198" i="13"/>
  <c r="AF198" i="13"/>
  <c r="AE198" i="13"/>
  <c r="AD198" i="13"/>
  <c r="AC198" i="13"/>
  <c r="AB198" i="13"/>
  <c r="AA198" i="13"/>
  <c r="Z198" i="13"/>
  <c r="Y198" i="13"/>
  <c r="X198" i="13"/>
  <c r="W198" i="13"/>
  <c r="V198" i="13"/>
  <c r="U198" i="13"/>
  <c r="T198" i="13"/>
  <c r="S198" i="13"/>
  <c r="R198" i="13"/>
  <c r="Q198" i="13"/>
  <c r="P198" i="13"/>
  <c r="O198" i="13"/>
  <c r="N198" i="13"/>
  <c r="M198" i="13"/>
  <c r="L198" i="13"/>
  <c r="K198" i="13"/>
  <c r="J198" i="13"/>
  <c r="I198" i="13"/>
  <c r="H198" i="13"/>
  <c r="G198" i="13"/>
  <c r="F198" i="13"/>
  <c r="E198" i="13"/>
  <c r="D198" i="13"/>
  <c r="C198" i="13"/>
  <c r="B198" i="13"/>
  <c r="CW197" i="13"/>
  <c r="CV197" i="13"/>
  <c r="CU197" i="13"/>
  <c r="CT197" i="13"/>
  <c r="CS197" i="13"/>
  <c r="CR197" i="13"/>
  <c r="CQ197" i="13"/>
  <c r="CP197" i="13"/>
  <c r="CO197" i="13"/>
  <c r="CN197" i="13"/>
  <c r="CM197" i="13"/>
  <c r="CL197" i="13"/>
  <c r="CK197" i="13"/>
  <c r="CJ197" i="13"/>
  <c r="CI197" i="13"/>
  <c r="CH197" i="13"/>
  <c r="CG197" i="13"/>
  <c r="CF197" i="13"/>
  <c r="CE197" i="13"/>
  <c r="CD197" i="13"/>
  <c r="CC197" i="13"/>
  <c r="CB197" i="13"/>
  <c r="CA197" i="13"/>
  <c r="BZ197" i="13"/>
  <c r="BY197" i="13"/>
  <c r="BX197" i="13"/>
  <c r="BW197" i="13"/>
  <c r="BV197" i="13"/>
  <c r="BU197" i="13"/>
  <c r="BT197" i="13"/>
  <c r="BS197" i="13"/>
  <c r="BR197" i="13"/>
  <c r="BQ197" i="13"/>
  <c r="BP197" i="13"/>
  <c r="BO197" i="13"/>
  <c r="BN197" i="13"/>
  <c r="BM197" i="13"/>
  <c r="BL197" i="13"/>
  <c r="BK197" i="13"/>
  <c r="BJ197" i="13"/>
  <c r="BI197" i="13"/>
  <c r="BH197" i="13"/>
  <c r="BG197" i="13"/>
  <c r="BF197" i="13"/>
  <c r="BE197" i="13"/>
  <c r="BD197" i="13"/>
  <c r="BC197" i="13"/>
  <c r="BB197" i="13"/>
  <c r="BA197" i="13"/>
  <c r="AZ197" i="13"/>
  <c r="AY197" i="13"/>
  <c r="AX197" i="13"/>
  <c r="AW197" i="13"/>
  <c r="AV197" i="13"/>
  <c r="AU197" i="13"/>
  <c r="AT197" i="13"/>
  <c r="AS197" i="13"/>
  <c r="AR197" i="13"/>
  <c r="AQ197" i="13"/>
  <c r="AP197" i="13"/>
  <c r="AO197" i="13"/>
  <c r="AN197" i="13"/>
  <c r="AM197" i="13"/>
  <c r="AL197" i="13"/>
  <c r="AK197" i="13"/>
  <c r="AJ197" i="13"/>
  <c r="AI197" i="13"/>
  <c r="AH197" i="13"/>
  <c r="AG197" i="13"/>
  <c r="AF197" i="13"/>
  <c r="AE197" i="13"/>
  <c r="AD197" i="13"/>
  <c r="AC197" i="13"/>
  <c r="AB197" i="13"/>
  <c r="AA197" i="13"/>
  <c r="Z197" i="13"/>
  <c r="Y197" i="13"/>
  <c r="X197" i="13"/>
  <c r="W197" i="13"/>
  <c r="V197" i="13"/>
  <c r="U197" i="13"/>
  <c r="T197" i="13"/>
  <c r="S197" i="13"/>
  <c r="R197" i="13"/>
  <c r="Q197" i="13"/>
  <c r="P197" i="13"/>
  <c r="O197" i="13"/>
  <c r="N197" i="13"/>
  <c r="M197" i="13"/>
  <c r="L197" i="13"/>
  <c r="K197" i="13"/>
  <c r="J197" i="13"/>
  <c r="I197" i="13"/>
  <c r="H197" i="13"/>
  <c r="G197" i="13"/>
  <c r="F197" i="13"/>
  <c r="E197" i="13"/>
  <c r="D197" i="13"/>
  <c r="C197" i="13"/>
  <c r="B197" i="13"/>
  <c r="CW196" i="13"/>
  <c r="CV196" i="13"/>
  <c r="CU196" i="13"/>
  <c r="CT196" i="13"/>
  <c r="CS196" i="13"/>
  <c r="CR196" i="13"/>
  <c r="CQ196" i="13"/>
  <c r="CP196" i="13"/>
  <c r="CO196" i="13"/>
  <c r="CN196" i="13"/>
  <c r="CM196" i="13"/>
  <c r="CL196" i="13"/>
  <c r="CK196" i="13"/>
  <c r="CJ196" i="13"/>
  <c r="CI196" i="13"/>
  <c r="CH196" i="13"/>
  <c r="CG196" i="13"/>
  <c r="CF196" i="13"/>
  <c r="CE196" i="13"/>
  <c r="CD196" i="13"/>
  <c r="CC196" i="13"/>
  <c r="CB196" i="13"/>
  <c r="CA196" i="13"/>
  <c r="BZ196" i="13"/>
  <c r="BY196" i="13"/>
  <c r="BX196" i="13"/>
  <c r="BW196" i="13"/>
  <c r="BV196" i="13"/>
  <c r="BU196" i="13"/>
  <c r="BT196" i="13"/>
  <c r="BS196" i="13"/>
  <c r="BR196" i="13"/>
  <c r="BQ196" i="13"/>
  <c r="BP196" i="13"/>
  <c r="BO196" i="13"/>
  <c r="BN196" i="13"/>
  <c r="BM196" i="13"/>
  <c r="BL196" i="13"/>
  <c r="BK196" i="13"/>
  <c r="BJ196" i="13"/>
  <c r="BI196" i="13"/>
  <c r="BH196" i="13"/>
  <c r="BG196" i="13"/>
  <c r="BF196" i="13"/>
  <c r="BE196" i="13"/>
  <c r="BD196" i="13"/>
  <c r="BC196" i="13"/>
  <c r="BB196" i="13"/>
  <c r="BA196" i="13"/>
  <c r="AZ196" i="13"/>
  <c r="AY196" i="13"/>
  <c r="AX196" i="13"/>
  <c r="AW196" i="13"/>
  <c r="AV196" i="13"/>
  <c r="AU196" i="13"/>
  <c r="AT196" i="13"/>
  <c r="AS196" i="13"/>
  <c r="AR196" i="13"/>
  <c r="AQ196" i="13"/>
  <c r="AP196" i="13"/>
  <c r="AO196" i="13"/>
  <c r="AN196" i="13"/>
  <c r="AM196" i="13"/>
  <c r="AL196" i="13"/>
  <c r="AK196" i="13"/>
  <c r="AJ196" i="13"/>
  <c r="AI196" i="13"/>
  <c r="AH196" i="13"/>
  <c r="AG196" i="13"/>
  <c r="AF196" i="13"/>
  <c r="AE196" i="13"/>
  <c r="AD196" i="13"/>
  <c r="AC196" i="13"/>
  <c r="AB196" i="13"/>
  <c r="AA196" i="13"/>
  <c r="Z196" i="13"/>
  <c r="Y196" i="13"/>
  <c r="X196" i="13"/>
  <c r="W196" i="13"/>
  <c r="V196" i="13"/>
  <c r="U196" i="13"/>
  <c r="T196" i="13"/>
  <c r="S196" i="13"/>
  <c r="R196" i="13"/>
  <c r="Q196" i="13"/>
  <c r="P196" i="13"/>
  <c r="O196" i="13"/>
  <c r="N196" i="13"/>
  <c r="M196" i="13"/>
  <c r="L196" i="13"/>
  <c r="K196" i="13"/>
  <c r="J196" i="13"/>
  <c r="I196" i="13"/>
  <c r="H196" i="13"/>
  <c r="G196" i="13"/>
  <c r="F196" i="13"/>
  <c r="E196" i="13"/>
  <c r="D196" i="13"/>
  <c r="C196" i="13"/>
  <c r="B196" i="13"/>
  <c r="CW195" i="13"/>
  <c r="CV195" i="13"/>
  <c r="CU195" i="13"/>
  <c r="CT195" i="13"/>
  <c r="CS195" i="13"/>
  <c r="CR195" i="13"/>
  <c r="CQ195" i="13"/>
  <c r="CP195" i="13"/>
  <c r="CO195" i="13"/>
  <c r="CN195" i="13"/>
  <c r="CM195" i="13"/>
  <c r="CL195" i="13"/>
  <c r="CK195" i="13"/>
  <c r="CJ195" i="13"/>
  <c r="CI195" i="13"/>
  <c r="CH195" i="13"/>
  <c r="CG195" i="13"/>
  <c r="CF195" i="13"/>
  <c r="CE195" i="13"/>
  <c r="CD195" i="13"/>
  <c r="CC195" i="13"/>
  <c r="CB195" i="13"/>
  <c r="CA195" i="13"/>
  <c r="BZ195" i="13"/>
  <c r="BY195" i="13"/>
  <c r="BX195" i="13"/>
  <c r="BW195" i="13"/>
  <c r="BV195" i="13"/>
  <c r="BU195" i="13"/>
  <c r="BT195" i="13"/>
  <c r="BS195" i="13"/>
  <c r="BR195" i="13"/>
  <c r="BQ195" i="13"/>
  <c r="BP195" i="13"/>
  <c r="BO195" i="13"/>
  <c r="BN195" i="13"/>
  <c r="BM195" i="13"/>
  <c r="BL195" i="13"/>
  <c r="BK195" i="13"/>
  <c r="BJ195" i="13"/>
  <c r="BI195" i="13"/>
  <c r="BH195" i="13"/>
  <c r="BG195" i="13"/>
  <c r="BF195" i="13"/>
  <c r="BE195" i="13"/>
  <c r="BD195" i="13"/>
  <c r="BC195" i="13"/>
  <c r="BB195" i="13"/>
  <c r="BA195" i="13"/>
  <c r="AZ195" i="13"/>
  <c r="AY195" i="13"/>
  <c r="AX195" i="13"/>
  <c r="AW195" i="13"/>
  <c r="AV195" i="13"/>
  <c r="AU195" i="13"/>
  <c r="AT195" i="13"/>
  <c r="AS195" i="13"/>
  <c r="AR195" i="13"/>
  <c r="AQ195" i="13"/>
  <c r="AP195" i="13"/>
  <c r="AO195" i="13"/>
  <c r="AN195" i="13"/>
  <c r="AM195" i="13"/>
  <c r="AL195" i="13"/>
  <c r="AK195" i="13"/>
  <c r="AJ195" i="13"/>
  <c r="AI195" i="13"/>
  <c r="AH195" i="13"/>
  <c r="AG195" i="13"/>
  <c r="AF195" i="13"/>
  <c r="AE195" i="13"/>
  <c r="AD195" i="13"/>
  <c r="AC195" i="13"/>
  <c r="AB195" i="13"/>
  <c r="AA195" i="13"/>
  <c r="Z195" i="13"/>
  <c r="Y195" i="13"/>
  <c r="X195" i="13"/>
  <c r="W195" i="13"/>
  <c r="V195" i="13"/>
  <c r="U195" i="13"/>
  <c r="T195" i="13"/>
  <c r="S195" i="13"/>
  <c r="R195" i="13"/>
  <c r="Q195" i="13"/>
  <c r="P195" i="13"/>
  <c r="O195" i="13"/>
  <c r="N195" i="13"/>
  <c r="M195" i="13"/>
  <c r="L195" i="13"/>
  <c r="K195" i="13"/>
  <c r="J195" i="13"/>
  <c r="I195" i="13"/>
  <c r="H195" i="13"/>
  <c r="G195" i="13"/>
  <c r="F195" i="13"/>
  <c r="E195" i="13"/>
  <c r="D195" i="13"/>
  <c r="C195" i="13"/>
  <c r="B195" i="13"/>
  <c r="CW194" i="13"/>
  <c r="CV194" i="13"/>
  <c r="CU194" i="13"/>
  <c r="CT194" i="13"/>
  <c r="CS194" i="13"/>
  <c r="CR194" i="13"/>
  <c r="CQ194" i="13"/>
  <c r="CP194" i="13"/>
  <c r="CO194" i="13"/>
  <c r="CN194" i="13"/>
  <c r="CM194" i="13"/>
  <c r="CL194" i="13"/>
  <c r="CK194" i="13"/>
  <c r="CJ194" i="13"/>
  <c r="CI194" i="13"/>
  <c r="CH194" i="13"/>
  <c r="CG194" i="13"/>
  <c r="CF194" i="13"/>
  <c r="CE194" i="13"/>
  <c r="CD194" i="13"/>
  <c r="CC194" i="13"/>
  <c r="CB194" i="13"/>
  <c r="CA194" i="13"/>
  <c r="BZ194" i="13"/>
  <c r="BY194" i="13"/>
  <c r="BX194" i="13"/>
  <c r="BW194" i="13"/>
  <c r="BV194" i="13"/>
  <c r="BU194" i="13"/>
  <c r="BT194" i="13"/>
  <c r="BS194" i="13"/>
  <c r="BR194" i="13"/>
  <c r="BQ194" i="13"/>
  <c r="BP194" i="13"/>
  <c r="BO194" i="13"/>
  <c r="BN194" i="13"/>
  <c r="BM194" i="13"/>
  <c r="BL194" i="13"/>
  <c r="BK194" i="13"/>
  <c r="BJ194" i="13"/>
  <c r="BI194" i="13"/>
  <c r="BH194" i="13"/>
  <c r="BG194" i="13"/>
  <c r="BF194" i="13"/>
  <c r="BE194" i="13"/>
  <c r="BD194" i="13"/>
  <c r="BC194" i="13"/>
  <c r="BB194" i="13"/>
  <c r="BA194" i="13"/>
  <c r="AZ194" i="13"/>
  <c r="AY194" i="13"/>
  <c r="AX194" i="13"/>
  <c r="AW194" i="13"/>
  <c r="AV194" i="13"/>
  <c r="AU194" i="13"/>
  <c r="AT194" i="13"/>
  <c r="AS194" i="13"/>
  <c r="AR194" i="13"/>
  <c r="AQ194" i="13"/>
  <c r="AP194" i="13"/>
  <c r="AO194" i="13"/>
  <c r="AN194" i="13"/>
  <c r="AM194" i="13"/>
  <c r="AL194" i="13"/>
  <c r="AK194" i="13"/>
  <c r="AJ194" i="13"/>
  <c r="AI194" i="13"/>
  <c r="AH194" i="13"/>
  <c r="AG194" i="13"/>
  <c r="AF194" i="13"/>
  <c r="AE194" i="13"/>
  <c r="AD194" i="13"/>
  <c r="AC194" i="13"/>
  <c r="AB194" i="13"/>
  <c r="AA194" i="13"/>
  <c r="Z194" i="13"/>
  <c r="Y194" i="13"/>
  <c r="X194" i="13"/>
  <c r="W194" i="13"/>
  <c r="V194" i="13"/>
  <c r="U194" i="13"/>
  <c r="T194" i="13"/>
  <c r="S194" i="13"/>
  <c r="R194" i="13"/>
  <c r="Q194" i="13"/>
  <c r="P194" i="13"/>
  <c r="O194" i="13"/>
  <c r="N194" i="13"/>
  <c r="M194" i="13"/>
  <c r="L194" i="13"/>
  <c r="K194" i="13"/>
  <c r="J194" i="13"/>
  <c r="I194" i="13"/>
  <c r="H194" i="13"/>
  <c r="G194" i="13"/>
  <c r="F194" i="13"/>
  <c r="E194" i="13"/>
  <c r="D194" i="13"/>
  <c r="C194" i="13"/>
  <c r="B194" i="13"/>
  <c r="CW193" i="13"/>
  <c r="CV193" i="13"/>
  <c r="CU193" i="13"/>
  <c r="CT193" i="13"/>
  <c r="CS193" i="13"/>
  <c r="CR193" i="13"/>
  <c r="CQ193" i="13"/>
  <c r="CP193" i="13"/>
  <c r="CO193" i="13"/>
  <c r="CN193" i="13"/>
  <c r="CM193" i="13"/>
  <c r="CL193" i="13"/>
  <c r="CK193" i="13"/>
  <c r="CJ193" i="13"/>
  <c r="CI193" i="13"/>
  <c r="CH193" i="13"/>
  <c r="CG193" i="13"/>
  <c r="CF193" i="13"/>
  <c r="CE193" i="13"/>
  <c r="CD193" i="13"/>
  <c r="CC193" i="13"/>
  <c r="CB193" i="13"/>
  <c r="CA193" i="13"/>
  <c r="BZ193" i="13"/>
  <c r="BY193" i="13"/>
  <c r="BX193" i="13"/>
  <c r="BW193" i="13"/>
  <c r="BV193" i="13"/>
  <c r="BU193" i="13"/>
  <c r="BT193" i="13"/>
  <c r="BS193" i="13"/>
  <c r="BR193" i="13"/>
  <c r="BQ193" i="13"/>
  <c r="BP193" i="13"/>
  <c r="BO193" i="13"/>
  <c r="BN193" i="13"/>
  <c r="BM193" i="13"/>
  <c r="BL193" i="13"/>
  <c r="BK193" i="13"/>
  <c r="BJ193" i="13"/>
  <c r="BI193" i="13"/>
  <c r="BH193" i="13"/>
  <c r="BG193" i="13"/>
  <c r="BF193" i="13"/>
  <c r="BE193" i="13"/>
  <c r="BD193" i="13"/>
  <c r="BC193" i="13"/>
  <c r="BB193" i="13"/>
  <c r="BA193" i="13"/>
  <c r="AZ193" i="13"/>
  <c r="AY193" i="13"/>
  <c r="AX193" i="13"/>
  <c r="AW193" i="13"/>
  <c r="AV193" i="13"/>
  <c r="AU193" i="13"/>
  <c r="AT193" i="13"/>
  <c r="AS193" i="13"/>
  <c r="AR193" i="13"/>
  <c r="AQ193" i="13"/>
  <c r="AP193" i="13"/>
  <c r="AO193" i="13"/>
  <c r="AN193" i="13"/>
  <c r="AM193" i="13"/>
  <c r="AL193" i="13"/>
  <c r="AK193" i="13"/>
  <c r="AJ193" i="13"/>
  <c r="AI193" i="13"/>
  <c r="AH193" i="13"/>
  <c r="AG193" i="13"/>
  <c r="AF193" i="13"/>
  <c r="AE193" i="13"/>
  <c r="AD193" i="13"/>
  <c r="AC193" i="13"/>
  <c r="AB193" i="13"/>
  <c r="AA193" i="13"/>
  <c r="Z193" i="13"/>
  <c r="Y193" i="13"/>
  <c r="X193" i="13"/>
  <c r="W193" i="13"/>
  <c r="V193" i="13"/>
  <c r="U193" i="13"/>
  <c r="T193" i="13"/>
  <c r="S193" i="13"/>
  <c r="R193" i="13"/>
  <c r="Q193" i="13"/>
  <c r="P193" i="13"/>
  <c r="O193" i="13"/>
  <c r="N193" i="13"/>
  <c r="M193" i="13"/>
  <c r="L193" i="13"/>
  <c r="K193" i="13"/>
  <c r="J193" i="13"/>
  <c r="I193" i="13"/>
  <c r="H193" i="13"/>
  <c r="G193" i="13"/>
  <c r="F193" i="13"/>
  <c r="E193" i="13"/>
  <c r="D193" i="13"/>
  <c r="C193" i="13"/>
  <c r="B193" i="13"/>
  <c r="CW192" i="13"/>
  <c r="CV192" i="13"/>
  <c r="CU192" i="13"/>
  <c r="CT192" i="13"/>
  <c r="CS192" i="13"/>
  <c r="CR192" i="13"/>
  <c r="CQ192" i="13"/>
  <c r="CP192" i="13"/>
  <c r="CO192" i="13"/>
  <c r="CN192" i="13"/>
  <c r="CM192" i="13"/>
  <c r="CL192" i="13"/>
  <c r="CK192" i="13"/>
  <c r="CJ192" i="13"/>
  <c r="CI192" i="13"/>
  <c r="CH192" i="13"/>
  <c r="CG192" i="13"/>
  <c r="CF192" i="13"/>
  <c r="CE192" i="13"/>
  <c r="CD192" i="13"/>
  <c r="CC192" i="13"/>
  <c r="CB192" i="13"/>
  <c r="CA192" i="13"/>
  <c r="BZ192" i="13"/>
  <c r="BY192" i="13"/>
  <c r="BX192" i="13"/>
  <c r="BW192" i="13"/>
  <c r="BV192" i="13"/>
  <c r="BU192" i="13"/>
  <c r="BT192" i="13"/>
  <c r="BS192" i="13"/>
  <c r="BR192" i="13"/>
  <c r="BQ192" i="13"/>
  <c r="BP192" i="13"/>
  <c r="BO192" i="13"/>
  <c r="BN192" i="13"/>
  <c r="BM192" i="13"/>
  <c r="BL192" i="13"/>
  <c r="BK192" i="13"/>
  <c r="BJ192" i="13"/>
  <c r="BI192" i="13"/>
  <c r="BH192" i="13"/>
  <c r="BG192" i="13"/>
  <c r="BF192" i="13"/>
  <c r="BE192" i="13"/>
  <c r="BD192" i="13"/>
  <c r="BC192" i="13"/>
  <c r="BB192" i="13"/>
  <c r="BA192" i="13"/>
  <c r="AZ192" i="13"/>
  <c r="AY192" i="13"/>
  <c r="AX192" i="13"/>
  <c r="AW192" i="13"/>
  <c r="AV192" i="13"/>
  <c r="AU192" i="13"/>
  <c r="AT192" i="13"/>
  <c r="AS192" i="13"/>
  <c r="AR192" i="13"/>
  <c r="AQ192" i="13"/>
  <c r="AP192" i="13"/>
  <c r="AO192" i="13"/>
  <c r="AN192" i="13"/>
  <c r="AM192" i="13"/>
  <c r="AL192" i="13"/>
  <c r="AK192" i="13"/>
  <c r="AJ192" i="13"/>
  <c r="AI192" i="13"/>
  <c r="AH192" i="13"/>
  <c r="AG192" i="13"/>
  <c r="AF192" i="13"/>
  <c r="AE192" i="13"/>
  <c r="AD192" i="13"/>
  <c r="AC192" i="13"/>
  <c r="AB192" i="13"/>
  <c r="AA192" i="13"/>
  <c r="Z192" i="13"/>
  <c r="Y192" i="13"/>
  <c r="X192" i="13"/>
  <c r="W192" i="13"/>
  <c r="V192" i="13"/>
  <c r="U192" i="13"/>
  <c r="T192" i="13"/>
  <c r="S192" i="13"/>
  <c r="R192" i="13"/>
  <c r="Q192" i="13"/>
  <c r="P192" i="13"/>
  <c r="O192" i="13"/>
  <c r="N192" i="13"/>
  <c r="M192" i="13"/>
  <c r="L192" i="13"/>
  <c r="K192" i="13"/>
  <c r="J192" i="13"/>
  <c r="I192" i="13"/>
  <c r="H192" i="13"/>
  <c r="G192" i="13"/>
  <c r="F192" i="13"/>
  <c r="E192" i="13"/>
  <c r="D192" i="13"/>
  <c r="C192" i="13"/>
  <c r="B192" i="13"/>
  <c r="CW191" i="13"/>
  <c r="CV191" i="13"/>
  <c r="CU191" i="13"/>
  <c r="CT191" i="13"/>
  <c r="CS191" i="13"/>
  <c r="CR191" i="13"/>
  <c r="CQ191" i="13"/>
  <c r="CP191" i="13"/>
  <c r="CO191" i="13"/>
  <c r="CN191" i="13"/>
  <c r="CM191" i="13"/>
  <c r="CL191" i="13"/>
  <c r="CK191" i="13"/>
  <c r="CJ191" i="13"/>
  <c r="CI191" i="13"/>
  <c r="CH191" i="13"/>
  <c r="CG191" i="13"/>
  <c r="CF191" i="13"/>
  <c r="CE191" i="13"/>
  <c r="CD191" i="13"/>
  <c r="CC191" i="13"/>
  <c r="CB191" i="13"/>
  <c r="CA191" i="13"/>
  <c r="BZ191" i="13"/>
  <c r="BY191" i="13"/>
  <c r="BX191" i="13"/>
  <c r="BW191" i="13"/>
  <c r="BV191" i="13"/>
  <c r="BU191" i="13"/>
  <c r="BT191" i="13"/>
  <c r="BS191" i="13"/>
  <c r="BR191" i="13"/>
  <c r="BQ191" i="13"/>
  <c r="BP191" i="13"/>
  <c r="BO191" i="13"/>
  <c r="BN191" i="13"/>
  <c r="BM191" i="13"/>
  <c r="BL191" i="13"/>
  <c r="BK191" i="13"/>
  <c r="BJ191" i="13"/>
  <c r="BI191" i="13"/>
  <c r="BH191" i="13"/>
  <c r="BG191" i="13"/>
  <c r="BF191" i="13"/>
  <c r="BE191" i="13"/>
  <c r="BD191" i="13"/>
  <c r="BC191" i="13"/>
  <c r="BB191" i="13"/>
  <c r="BA191" i="13"/>
  <c r="AZ191" i="13"/>
  <c r="AY191" i="13"/>
  <c r="AX191" i="13"/>
  <c r="AW191" i="13"/>
  <c r="AV191" i="13"/>
  <c r="AU191" i="13"/>
  <c r="AT191" i="13"/>
  <c r="AS191" i="13"/>
  <c r="AR191" i="13"/>
  <c r="AQ191" i="13"/>
  <c r="AP191" i="13"/>
  <c r="AO191" i="13"/>
  <c r="AN191" i="13"/>
  <c r="AM191" i="13"/>
  <c r="AL191" i="13"/>
  <c r="AK191" i="13"/>
  <c r="AJ191" i="13"/>
  <c r="AI191" i="13"/>
  <c r="AH191" i="13"/>
  <c r="AG191" i="13"/>
  <c r="AF191" i="13"/>
  <c r="AE191" i="13"/>
  <c r="AD191" i="13"/>
  <c r="AC191" i="13"/>
  <c r="AB191" i="13"/>
  <c r="AA191" i="13"/>
  <c r="Z191" i="13"/>
  <c r="Y191" i="13"/>
  <c r="X191" i="13"/>
  <c r="W191" i="13"/>
  <c r="V191" i="13"/>
  <c r="U191" i="13"/>
  <c r="T191" i="13"/>
  <c r="S191" i="13"/>
  <c r="R191" i="13"/>
  <c r="Q191" i="13"/>
  <c r="P191" i="13"/>
  <c r="O191" i="13"/>
  <c r="N191" i="13"/>
  <c r="M191" i="13"/>
  <c r="L191" i="13"/>
  <c r="K191" i="13"/>
  <c r="J191" i="13"/>
  <c r="I191" i="13"/>
  <c r="H191" i="13"/>
  <c r="G191" i="13"/>
  <c r="F191" i="13"/>
  <c r="E191" i="13"/>
  <c r="D191" i="13"/>
  <c r="C191" i="13"/>
  <c r="B191" i="13"/>
  <c r="CW190" i="13"/>
  <c r="CV190" i="13"/>
  <c r="CU190" i="13"/>
  <c r="CT190" i="13"/>
  <c r="CS190" i="13"/>
  <c r="CR190" i="13"/>
  <c r="CQ190" i="13"/>
  <c r="CP190" i="13"/>
  <c r="CO190" i="13"/>
  <c r="CN190" i="13"/>
  <c r="CM190" i="13"/>
  <c r="CL190" i="13"/>
  <c r="CK190" i="13"/>
  <c r="CJ190" i="13"/>
  <c r="CI190" i="13"/>
  <c r="CH190" i="13"/>
  <c r="CG190" i="13"/>
  <c r="CF190" i="13"/>
  <c r="CE190" i="13"/>
  <c r="CD190" i="13"/>
  <c r="CC190" i="13"/>
  <c r="CB190" i="13"/>
  <c r="CA190" i="13"/>
  <c r="BZ190" i="13"/>
  <c r="BY190" i="13"/>
  <c r="BX190" i="13"/>
  <c r="BW190" i="13"/>
  <c r="BV190" i="13"/>
  <c r="BU190" i="13"/>
  <c r="BT190" i="13"/>
  <c r="BS190" i="13"/>
  <c r="BR190" i="13"/>
  <c r="BQ190" i="13"/>
  <c r="BP190" i="13"/>
  <c r="BO190" i="13"/>
  <c r="BN190" i="13"/>
  <c r="BM190" i="13"/>
  <c r="BL190" i="13"/>
  <c r="BK190" i="13"/>
  <c r="BJ190" i="13"/>
  <c r="BI190" i="13"/>
  <c r="BH190" i="13"/>
  <c r="BG190" i="13"/>
  <c r="BF190" i="13"/>
  <c r="BE190" i="13"/>
  <c r="BD190" i="13"/>
  <c r="BC190" i="13"/>
  <c r="BB190" i="13"/>
  <c r="BA190" i="13"/>
  <c r="AZ190" i="13"/>
  <c r="AY190" i="13"/>
  <c r="AX190" i="13"/>
  <c r="AW190" i="13"/>
  <c r="AV190" i="13"/>
  <c r="AU190" i="13"/>
  <c r="AT190" i="13"/>
  <c r="AS190" i="13"/>
  <c r="AR190" i="13"/>
  <c r="AQ190" i="13"/>
  <c r="AP190" i="13"/>
  <c r="AO190" i="13"/>
  <c r="AN190" i="13"/>
  <c r="AM190" i="13"/>
  <c r="AL190" i="13"/>
  <c r="AK190" i="13"/>
  <c r="AJ190" i="13"/>
  <c r="AI190" i="13"/>
  <c r="AH190" i="13"/>
  <c r="AG190" i="13"/>
  <c r="AF190" i="13"/>
  <c r="AE190" i="13"/>
  <c r="AD190" i="13"/>
  <c r="AC190" i="13"/>
  <c r="AB190" i="13"/>
  <c r="AA190" i="13"/>
  <c r="Z190" i="13"/>
  <c r="Y190" i="13"/>
  <c r="X190" i="13"/>
  <c r="W190" i="13"/>
  <c r="V190" i="13"/>
  <c r="U190" i="13"/>
  <c r="T190" i="13"/>
  <c r="S190" i="13"/>
  <c r="R190" i="13"/>
  <c r="Q190" i="13"/>
  <c r="P190" i="13"/>
  <c r="O190" i="13"/>
  <c r="N190" i="13"/>
  <c r="M190" i="13"/>
  <c r="L190" i="13"/>
  <c r="K190" i="13"/>
  <c r="J190" i="13"/>
  <c r="I190" i="13"/>
  <c r="H190" i="13"/>
  <c r="G190" i="13"/>
  <c r="F190" i="13"/>
  <c r="E190" i="13"/>
  <c r="D190" i="13"/>
  <c r="C190" i="13"/>
  <c r="B190" i="13"/>
  <c r="CW189" i="13"/>
  <c r="CV189" i="13"/>
  <c r="CU189" i="13"/>
  <c r="CT189" i="13"/>
  <c r="CS189" i="13"/>
  <c r="CR189" i="13"/>
  <c r="CQ189" i="13"/>
  <c r="CP189" i="13"/>
  <c r="CO189" i="13"/>
  <c r="CN189" i="13"/>
  <c r="CM189" i="13"/>
  <c r="CL189" i="13"/>
  <c r="CK189" i="13"/>
  <c r="CJ189" i="13"/>
  <c r="CI189" i="13"/>
  <c r="CH189" i="13"/>
  <c r="CG189" i="13"/>
  <c r="CF189" i="13"/>
  <c r="CE189" i="13"/>
  <c r="CD189" i="13"/>
  <c r="CC189" i="13"/>
  <c r="CB189" i="13"/>
  <c r="CA189" i="13"/>
  <c r="BZ189" i="13"/>
  <c r="BY189" i="13"/>
  <c r="BX189" i="13"/>
  <c r="BW189" i="13"/>
  <c r="BV189" i="13"/>
  <c r="BU189" i="13"/>
  <c r="BT189" i="13"/>
  <c r="BS189" i="13"/>
  <c r="BR189" i="13"/>
  <c r="BQ189" i="13"/>
  <c r="BP189" i="13"/>
  <c r="BO189" i="13"/>
  <c r="BN189" i="13"/>
  <c r="BM189" i="13"/>
  <c r="BL189" i="13"/>
  <c r="BK189" i="13"/>
  <c r="BJ189" i="13"/>
  <c r="BI189" i="13"/>
  <c r="BH189" i="13"/>
  <c r="BG189" i="13"/>
  <c r="BF189" i="13"/>
  <c r="BE189" i="13"/>
  <c r="BD189" i="13"/>
  <c r="BC189" i="13"/>
  <c r="BB189" i="13"/>
  <c r="BA189" i="13"/>
  <c r="AZ189" i="13"/>
  <c r="AY189" i="13"/>
  <c r="AX189" i="13"/>
  <c r="AW189" i="13"/>
  <c r="AV189" i="13"/>
  <c r="AU189" i="13"/>
  <c r="AT189" i="13"/>
  <c r="AS189" i="13"/>
  <c r="AR189" i="13"/>
  <c r="AQ189" i="13"/>
  <c r="AP189" i="13"/>
  <c r="AO189" i="13"/>
  <c r="AN189" i="13"/>
  <c r="AM189" i="13"/>
  <c r="AL189" i="13"/>
  <c r="AK189" i="13"/>
  <c r="AJ189" i="13"/>
  <c r="AI189" i="13"/>
  <c r="AH189" i="13"/>
  <c r="AG189" i="13"/>
  <c r="AF189" i="13"/>
  <c r="AE189" i="13"/>
  <c r="AD189" i="13"/>
  <c r="AC189" i="13"/>
  <c r="AB189" i="13"/>
  <c r="AA189" i="13"/>
  <c r="Z189" i="13"/>
  <c r="Y189" i="13"/>
  <c r="X189" i="13"/>
  <c r="W189" i="13"/>
  <c r="V189" i="13"/>
  <c r="U189" i="13"/>
  <c r="T189" i="13"/>
  <c r="S189" i="13"/>
  <c r="R189" i="13"/>
  <c r="Q189" i="13"/>
  <c r="P189" i="13"/>
  <c r="O189" i="13"/>
  <c r="N189" i="13"/>
  <c r="M189" i="13"/>
  <c r="L189" i="13"/>
  <c r="K189" i="13"/>
  <c r="J189" i="13"/>
  <c r="I189" i="13"/>
  <c r="H189" i="13"/>
  <c r="G189" i="13"/>
  <c r="F189" i="13"/>
  <c r="E189" i="13"/>
  <c r="D189" i="13"/>
  <c r="C189" i="13"/>
  <c r="B189" i="13"/>
  <c r="CW188" i="13"/>
  <c r="CV188" i="13"/>
  <c r="CU188" i="13"/>
  <c r="CT188" i="13"/>
  <c r="CS188" i="13"/>
  <c r="CR188" i="13"/>
  <c r="CQ188" i="13"/>
  <c r="CP188" i="13"/>
  <c r="CO188" i="13"/>
  <c r="CN188" i="13"/>
  <c r="CM188" i="13"/>
  <c r="CL188" i="13"/>
  <c r="CK188" i="13"/>
  <c r="CJ188" i="13"/>
  <c r="CI188" i="13"/>
  <c r="CH188" i="13"/>
  <c r="CG188" i="13"/>
  <c r="CF188" i="13"/>
  <c r="CE188" i="13"/>
  <c r="CD188" i="13"/>
  <c r="CC188" i="13"/>
  <c r="CB188" i="13"/>
  <c r="CA188" i="13"/>
  <c r="BZ188" i="13"/>
  <c r="BY188" i="13"/>
  <c r="BX188" i="13"/>
  <c r="BW188" i="13"/>
  <c r="BV188" i="13"/>
  <c r="BU188" i="13"/>
  <c r="BT188" i="13"/>
  <c r="BS188" i="13"/>
  <c r="BR188" i="13"/>
  <c r="BQ188" i="13"/>
  <c r="BP188" i="13"/>
  <c r="BO188" i="13"/>
  <c r="BN188" i="13"/>
  <c r="BM188" i="13"/>
  <c r="BL188" i="13"/>
  <c r="BK188" i="13"/>
  <c r="BJ188" i="13"/>
  <c r="BI188" i="13"/>
  <c r="BH188" i="13"/>
  <c r="BG188" i="13"/>
  <c r="BF188" i="13"/>
  <c r="BE188" i="13"/>
  <c r="BD188" i="13"/>
  <c r="BC188" i="13"/>
  <c r="BB188" i="13"/>
  <c r="BA188" i="13"/>
  <c r="AZ188" i="13"/>
  <c r="AY188" i="13"/>
  <c r="AX188" i="13"/>
  <c r="AW188" i="13"/>
  <c r="AV188" i="13"/>
  <c r="AU188" i="13"/>
  <c r="AT188" i="13"/>
  <c r="AS188" i="13"/>
  <c r="AR188" i="13"/>
  <c r="AQ188" i="13"/>
  <c r="AP188" i="13"/>
  <c r="AO188" i="13"/>
  <c r="AN188" i="13"/>
  <c r="AM188" i="13"/>
  <c r="AL188" i="13"/>
  <c r="AK188" i="13"/>
  <c r="AJ188" i="13"/>
  <c r="AI188" i="13"/>
  <c r="AH188" i="13"/>
  <c r="AG188" i="13"/>
  <c r="AF188" i="13"/>
  <c r="AE188" i="13"/>
  <c r="AD188" i="13"/>
  <c r="AC188" i="13"/>
  <c r="AB188" i="13"/>
  <c r="AA188" i="13"/>
  <c r="Z188" i="13"/>
  <c r="Y188" i="13"/>
  <c r="X188" i="13"/>
  <c r="W188" i="13"/>
  <c r="V188" i="13"/>
  <c r="U188" i="13"/>
  <c r="T188" i="13"/>
  <c r="S188" i="13"/>
  <c r="R188" i="13"/>
  <c r="Q188" i="13"/>
  <c r="P188" i="13"/>
  <c r="O188" i="13"/>
  <c r="N188" i="13"/>
  <c r="M188" i="13"/>
  <c r="L188" i="13"/>
  <c r="K188" i="13"/>
  <c r="J188" i="13"/>
  <c r="I188" i="13"/>
  <c r="H188" i="13"/>
  <c r="G188" i="13"/>
  <c r="F188" i="13"/>
  <c r="E188" i="13"/>
  <c r="D188" i="13"/>
  <c r="C188" i="13"/>
  <c r="B188" i="13"/>
  <c r="CW187" i="13"/>
  <c r="CV187" i="13"/>
  <c r="CU187" i="13"/>
  <c r="CT187" i="13"/>
  <c r="CS187" i="13"/>
  <c r="CR187" i="13"/>
  <c r="CQ187" i="13"/>
  <c r="CP187" i="13"/>
  <c r="CO187" i="13"/>
  <c r="CN187" i="13"/>
  <c r="CM187" i="13"/>
  <c r="CL187" i="13"/>
  <c r="CK187" i="13"/>
  <c r="CJ187" i="13"/>
  <c r="CI187" i="13"/>
  <c r="CH187" i="13"/>
  <c r="CG187" i="13"/>
  <c r="CF187" i="13"/>
  <c r="CE187" i="13"/>
  <c r="CD187" i="13"/>
  <c r="CC187" i="13"/>
  <c r="CB187" i="13"/>
  <c r="CA187" i="13"/>
  <c r="BZ187" i="13"/>
  <c r="BY187" i="13"/>
  <c r="BX187" i="13"/>
  <c r="BW187" i="13"/>
  <c r="BV187" i="13"/>
  <c r="BU187" i="13"/>
  <c r="BT187" i="13"/>
  <c r="BS187" i="13"/>
  <c r="BR187" i="13"/>
  <c r="BQ187" i="13"/>
  <c r="BP187" i="13"/>
  <c r="BO187" i="13"/>
  <c r="BN187" i="13"/>
  <c r="BM187" i="13"/>
  <c r="BL187" i="13"/>
  <c r="BK187" i="13"/>
  <c r="BJ187" i="13"/>
  <c r="BI187" i="13"/>
  <c r="BH187" i="13"/>
  <c r="BG187" i="13"/>
  <c r="BF187" i="13"/>
  <c r="BE187" i="13"/>
  <c r="BD187" i="13"/>
  <c r="BC187" i="13"/>
  <c r="BB187" i="13"/>
  <c r="BA187" i="13"/>
  <c r="AZ187" i="13"/>
  <c r="AY187" i="13"/>
  <c r="AX187" i="13"/>
  <c r="AW187" i="13"/>
  <c r="AV187" i="13"/>
  <c r="AU187" i="13"/>
  <c r="AT187" i="13"/>
  <c r="AS187" i="13"/>
  <c r="AR187" i="13"/>
  <c r="AQ187" i="13"/>
  <c r="AP187" i="13"/>
  <c r="AO187" i="13"/>
  <c r="AN187" i="13"/>
  <c r="AM187" i="13"/>
  <c r="AL187" i="13"/>
  <c r="AK187" i="13"/>
  <c r="AJ187" i="13"/>
  <c r="AI187" i="13"/>
  <c r="AH187" i="13"/>
  <c r="AG187" i="13"/>
  <c r="AF187" i="13"/>
  <c r="AE187" i="13"/>
  <c r="AD187" i="13"/>
  <c r="AC187" i="13"/>
  <c r="AB187" i="13"/>
  <c r="AA187" i="13"/>
  <c r="Z187" i="13"/>
  <c r="Y187" i="13"/>
  <c r="X187" i="13"/>
  <c r="W187" i="13"/>
  <c r="V187" i="13"/>
  <c r="U187" i="13"/>
  <c r="T187" i="13"/>
  <c r="S187" i="13"/>
  <c r="R187" i="13"/>
  <c r="Q187" i="13"/>
  <c r="P187" i="13"/>
  <c r="O187" i="13"/>
  <c r="N187" i="13"/>
  <c r="M187" i="13"/>
  <c r="L187" i="13"/>
  <c r="K187" i="13"/>
  <c r="J187" i="13"/>
  <c r="I187" i="13"/>
  <c r="H187" i="13"/>
  <c r="G187" i="13"/>
  <c r="F187" i="13"/>
  <c r="E187" i="13"/>
  <c r="D187" i="13"/>
  <c r="C187" i="13"/>
  <c r="B187" i="13"/>
  <c r="CW186" i="13"/>
  <c r="CV186" i="13"/>
  <c r="CU186" i="13"/>
  <c r="CT186" i="13"/>
  <c r="CS186" i="13"/>
  <c r="CR186" i="13"/>
  <c r="CQ186" i="13"/>
  <c r="CP186" i="13"/>
  <c r="CO186" i="13"/>
  <c r="CN186" i="13"/>
  <c r="CM186" i="13"/>
  <c r="CL186" i="13"/>
  <c r="CK186" i="13"/>
  <c r="CJ186" i="13"/>
  <c r="CI186" i="13"/>
  <c r="CH186" i="13"/>
  <c r="CG186" i="13"/>
  <c r="CF186" i="13"/>
  <c r="CE186" i="13"/>
  <c r="CD186" i="13"/>
  <c r="CC186" i="13"/>
  <c r="CB186" i="13"/>
  <c r="CA186" i="13"/>
  <c r="BZ186" i="13"/>
  <c r="BY186" i="13"/>
  <c r="BX186" i="13"/>
  <c r="BW186" i="13"/>
  <c r="BV186" i="13"/>
  <c r="BU186" i="13"/>
  <c r="BT186" i="13"/>
  <c r="BS186" i="13"/>
  <c r="BR186" i="13"/>
  <c r="BQ186" i="13"/>
  <c r="BP186" i="13"/>
  <c r="BO186" i="13"/>
  <c r="BN186" i="13"/>
  <c r="BM186" i="13"/>
  <c r="BL186" i="13"/>
  <c r="BK186" i="13"/>
  <c r="BJ186" i="13"/>
  <c r="BI186" i="13"/>
  <c r="BH186" i="13"/>
  <c r="BG186" i="13"/>
  <c r="BF186" i="13"/>
  <c r="BE186" i="13"/>
  <c r="BD186" i="13"/>
  <c r="BC186" i="13"/>
  <c r="BB186" i="13"/>
  <c r="BA186" i="13"/>
  <c r="AZ186" i="13"/>
  <c r="AY186" i="13"/>
  <c r="AX186" i="13"/>
  <c r="AW186" i="13"/>
  <c r="AV186" i="13"/>
  <c r="AU186" i="13"/>
  <c r="AT186" i="13"/>
  <c r="AS186" i="13"/>
  <c r="AR186" i="13"/>
  <c r="AQ186" i="13"/>
  <c r="AP186" i="13"/>
  <c r="AO186" i="13"/>
  <c r="AN186" i="13"/>
  <c r="AM186" i="13"/>
  <c r="AL186" i="13"/>
  <c r="AK186" i="13"/>
  <c r="AJ186" i="13"/>
  <c r="AI186" i="13"/>
  <c r="AH186" i="13"/>
  <c r="AG186" i="13"/>
  <c r="AF186" i="13"/>
  <c r="AE186" i="13"/>
  <c r="AD186" i="13"/>
  <c r="AC186" i="13"/>
  <c r="AB186" i="13"/>
  <c r="AA186" i="13"/>
  <c r="Z186" i="13"/>
  <c r="Y186" i="13"/>
  <c r="X186" i="13"/>
  <c r="W186" i="13"/>
  <c r="V186" i="13"/>
  <c r="U186" i="13"/>
  <c r="T186" i="13"/>
  <c r="S186" i="13"/>
  <c r="R186" i="13"/>
  <c r="Q186" i="13"/>
  <c r="P186" i="13"/>
  <c r="O186" i="13"/>
  <c r="N186" i="13"/>
  <c r="M186" i="13"/>
  <c r="L186" i="13"/>
  <c r="K186" i="13"/>
  <c r="J186" i="13"/>
  <c r="I186" i="13"/>
  <c r="H186" i="13"/>
  <c r="G186" i="13"/>
  <c r="F186" i="13"/>
  <c r="E186" i="13"/>
  <c r="D186" i="13"/>
  <c r="C186" i="13"/>
  <c r="B186" i="13"/>
  <c r="CW185" i="13"/>
  <c r="CV185" i="13"/>
  <c r="CU185" i="13"/>
  <c r="CT185" i="13"/>
  <c r="CS185" i="13"/>
  <c r="CR185" i="13"/>
  <c r="CQ185" i="13"/>
  <c r="CP185" i="13"/>
  <c r="CO185" i="13"/>
  <c r="CN185" i="13"/>
  <c r="CM185" i="13"/>
  <c r="CL185" i="13"/>
  <c r="CK185" i="13"/>
  <c r="CJ185" i="13"/>
  <c r="CI185" i="13"/>
  <c r="CH185" i="13"/>
  <c r="CG185" i="13"/>
  <c r="CF185" i="13"/>
  <c r="CE185" i="13"/>
  <c r="CD185" i="13"/>
  <c r="CC185" i="13"/>
  <c r="CB185" i="13"/>
  <c r="CA185" i="13"/>
  <c r="BZ185" i="13"/>
  <c r="BY185" i="13"/>
  <c r="BX185" i="13"/>
  <c r="BW185" i="13"/>
  <c r="BV185" i="13"/>
  <c r="BU185" i="13"/>
  <c r="BT185" i="13"/>
  <c r="BS185" i="13"/>
  <c r="BR185" i="13"/>
  <c r="BQ185" i="13"/>
  <c r="BP185" i="13"/>
  <c r="BO185" i="13"/>
  <c r="BN185" i="13"/>
  <c r="BM185" i="13"/>
  <c r="BL185" i="13"/>
  <c r="BK185" i="13"/>
  <c r="BJ185" i="13"/>
  <c r="BI185" i="13"/>
  <c r="BH185" i="13"/>
  <c r="BG185" i="13"/>
  <c r="BF185" i="13"/>
  <c r="BE185" i="13"/>
  <c r="BD185" i="13"/>
  <c r="BC185" i="13"/>
  <c r="BB185" i="13"/>
  <c r="BA185" i="13"/>
  <c r="AZ185" i="13"/>
  <c r="AY185" i="13"/>
  <c r="AX185" i="13"/>
  <c r="AW185" i="13"/>
  <c r="AV185" i="13"/>
  <c r="AU185" i="13"/>
  <c r="AT185" i="13"/>
  <c r="AS185" i="13"/>
  <c r="AR185" i="13"/>
  <c r="AQ185" i="13"/>
  <c r="AP185" i="13"/>
  <c r="AO185" i="13"/>
  <c r="AN185" i="13"/>
  <c r="AM185" i="13"/>
  <c r="AL185" i="13"/>
  <c r="AK185" i="13"/>
  <c r="AJ185" i="13"/>
  <c r="AI185" i="13"/>
  <c r="AH185" i="13"/>
  <c r="AG185" i="13"/>
  <c r="AF185" i="13"/>
  <c r="AE185" i="13"/>
  <c r="AD185" i="13"/>
  <c r="AC185" i="13"/>
  <c r="AB185" i="13"/>
  <c r="AA185" i="13"/>
  <c r="Z185" i="13"/>
  <c r="Y185" i="13"/>
  <c r="X185" i="13"/>
  <c r="W185" i="13"/>
  <c r="V185" i="13"/>
  <c r="DD185" i="13" s="1"/>
  <c r="U185" i="13"/>
  <c r="T185" i="13"/>
  <c r="S185" i="13"/>
  <c r="R185" i="13"/>
  <c r="Q185" i="13"/>
  <c r="P185" i="13"/>
  <c r="O185" i="13"/>
  <c r="N185" i="13"/>
  <c r="M185" i="13"/>
  <c r="L185" i="13"/>
  <c r="K185" i="13"/>
  <c r="J185" i="13"/>
  <c r="I185" i="13"/>
  <c r="H185" i="13"/>
  <c r="G185" i="13"/>
  <c r="F185" i="13"/>
  <c r="E185" i="13"/>
  <c r="D185" i="13"/>
  <c r="C185" i="13"/>
  <c r="B185" i="13"/>
  <c r="CW184" i="13"/>
  <c r="DG184" i="13" s="1"/>
  <c r="CV184" i="13"/>
  <c r="CU184" i="13"/>
  <c r="CT184" i="13"/>
  <c r="CS184" i="13"/>
  <c r="CR184" i="13"/>
  <c r="CQ184" i="13"/>
  <c r="CP184" i="13"/>
  <c r="CO184" i="13"/>
  <c r="CN184" i="13"/>
  <c r="CM184" i="13"/>
  <c r="CL184" i="13"/>
  <c r="CK184" i="13"/>
  <c r="CJ184" i="13"/>
  <c r="CI184" i="13"/>
  <c r="CH184" i="13"/>
  <c r="CG184" i="13"/>
  <c r="CF184" i="13"/>
  <c r="CE184" i="13"/>
  <c r="CD184" i="13"/>
  <c r="CC184" i="13"/>
  <c r="CB184" i="13"/>
  <c r="CA184" i="13"/>
  <c r="BZ184" i="13"/>
  <c r="BY184" i="13"/>
  <c r="BX184" i="13"/>
  <c r="BW184" i="13"/>
  <c r="BV184" i="13"/>
  <c r="BU184" i="13"/>
  <c r="BT184" i="13"/>
  <c r="BS184" i="13"/>
  <c r="BR184" i="13"/>
  <c r="BQ184" i="13"/>
  <c r="BP184" i="13"/>
  <c r="BO184" i="13"/>
  <c r="BN184" i="13"/>
  <c r="BM184" i="13"/>
  <c r="BL184" i="13"/>
  <c r="BK184" i="13"/>
  <c r="BJ184" i="13"/>
  <c r="BI184" i="13"/>
  <c r="BH184" i="13"/>
  <c r="BG184" i="13"/>
  <c r="BF184" i="13"/>
  <c r="BE184" i="13"/>
  <c r="BD184" i="13"/>
  <c r="BC184" i="13"/>
  <c r="BB184" i="13"/>
  <c r="BA184" i="13"/>
  <c r="AZ184" i="13"/>
  <c r="AY184" i="13"/>
  <c r="AX184" i="13"/>
  <c r="AW184" i="13"/>
  <c r="AV184" i="13"/>
  <c r="AU184" i="13"/>
  <c r="AT184" i="13"/>
  <c r="AS184" i="13"/>
  <c r="AR184" i="13"/>
  <c r="AQ184" i="13"/>
  <c r="AP184" i="13"/>
  <c r="AO184" i="13"/>
  <c r="AN184" i="13"/>
  <c r="AM184" i="13"/>
  <c r="AL184" i="13"/>
  <c r="AK184" i="13"/>
  <c r="AJ184" i="13"/>
  <c r="AI184" i="13"/>
  <c r="AH184" i="13"/>
  <c r="AG184" i="13"/>
  <c r="AF184" i="13"/>
  <c r="AE184" i="13"/>
  <c r="AD184" i="13"/>
  <c r="AC184" i="13"/>
  <c r="AB184" i="13"/>
  <c r="AA184" i="13"/>
  <c r="Z184" i="13"/>
  <c r="Y184" i="13"/>
  <c r="X184" i="13"/>
  <c r="W184" i="13"/>
  <c r="V184" i="13"/>
  <c r="DD184" i="13" s="1"/>
  <c r="U184" i="13"/>
  <c r="T184" i="13"/>
  <c r="S184" i="13"/>
  <c r="R184" i="13"/>
  <c r="Q184" i="13"/>
  <c r="P184" i="13"/>
  <c r="O184" i="13"/>
  <c r="N184" i="13"/>
  <c r="M184" i="13"/>
  <c r="L184" i="13"/>
  <c r="K184" i="13"/>
  <c r="J184" i="13"/>
  <c r="I184" i="13"/>
  <c r="H184" i="13"/>
  <c r="G184" i="13"/>
  <c r="F184" i="13"/>
  <c r="E184" i="13"/>
  <c r="D184" i="13"/>
  <c r="C184" i="13"/>
  <c r="B184" i="13"/>
  <c r="CW183" i="13"/>
  <c r="DG183" i="13" s="1"/>
  <c r="CV183" i="13"/>
  <c r="CU183" i="13"/>
  <c r="CT183" i="13"/>
  <c r="CS183" i="13"/>
  <c r="CR183" i="13"/>
  <c r="CQ183" i="13"/>
  <c r="CP183" i="13"/>
  <c r="CO183" i="13"/>
  <c r="CN183" i="13"/>
  <c r="CM183" i="13"/>
  <c r="CL183" i="13"/>
  <c r="CK183" i="13"/>
  <c r="CJ183" i="13"/>
  <c r="CI183" i="13"/>
  <c r="CH183" i="13"/>
  <c r="CG183" i="13"/>
  <c r="CF183" i="13"/>
  <c r="CE183" i="13"/>
  <c r="CD183" i="13"/>
  <c r="CC183" i="13"/>
  <c r="CB183" i="13"/>
  <c r="CA183" i="13"/>
  <c r="BZ183" i="13"/>
  <c r="BY183" i="13"/>
  <c r="BX183" i="13"/>
  <c r="BW183" i="13"/>
  <c r="BV183" i="13"/>
  <c r="BU183" i="13"/>
  <c r="BT183" i="13"/>
  <c r="BS183" i="13"/>
  <c r="BR183" i="13"/>
  <c r="BQ183" i="13"/>
  <c r="BP183" i="13"/>
  <c r="BO183" i="13"/>
  <c r="BN183" i="13"/>
  <c r="BM183" i="13"/>
  <c r="BL183" i="13"/>
  <c r="BK183" i="13"/>
  <c r="BJ183" i="13"/>
  <c r="BI183" i="13"/>
  <c r="BH183" i="13"/>
  <c r="BG183" i="13"/>
  <c r="BF183" i="13"/>
  <c r="BE183" i="13"/>
  <c r="BD183" i="13"/>
  <c r="BC183" i="13"/>
  <c r="BB183" i="13"/>
  <c r="BA183" i="13"/>
  <c r="AZ183" i="13"/>
  <c r="AY183" i="13"/>
  <c r="AX183" i="13"/>
  <c r="AW183" i="13"/>
  <c r="AV183" i="13"/>
  <c r="AU183" i="13"/>
  <c r="AT183" i="13"/>
  <c r="AS183" i="13"/>
  <c r="AR183" i="13"/>
  <c r="AQ183" i="13"/>
  <c r="AP183" i="13"/>
  <c r="AO183" i="13"/>
  <c r="AN183" i="13"/>
  <c r="AM183" i="13"/>
  <c r="AL183" i="13"/>
  <c r="AK183" i="13"/>
  <c r="AJ183" i="13"/>
  <c r="AI183" i="13"/>
  <c r="AH183" i="13"/>
  <c r="AG183" i="13"/>
  <c r="AF183" i="13"/>
  <c r="AE183" i="13"/>
  <c r="AD183" i="13"/>
  <c r="AC183" i="13"/>
  <c r="AB183" i="13"/>
  <c r="AA183" i="13"/>
  <c r="Z183" i="13"/>
  <c r="Y183" i="13"/>
  <c r="X183" i="13"/>
  <c r="W183" i="13"/>
  <c r="V183" i="13"/>
  <c r="DD183" i="13" s="1"/>
  <c r="U183" i="13"/>
  <c r="T183" i="13"/>
  <c r="S183" i="13"/>
  <c r="R183" i="13"/>
  <c r="Q183" i="13"/>
  <c r="P183" i="13"/>
  <c r="O183" i="13"/>
  <c r="N183" i="13"/>
  <c r="M183" i="13"/>
  <c r="L183" i="13"/>
  <c r="K183" i="13"/>
  <c r="J183" i="13"/>
  <c r="I183" i="13"/>
  <c r="H183" i="13"/>
  <c r="G183" i="13"/>
  <c r="F183" i="13"/>
  <c r="E183" i="13"/>
  <c r="D183" i="13"/>
  <c r="C183" i="13"/>
  <c r="B183" i="13"/>
  <c r="CW182" i="13"/>
  <c r="DG182" i="13" s="1"/>
  <c r="CV182" i="13"/>
  <c r="CU182" i="13"/>
  <c r="CT182" i="13"/>
  <c r="CS182" i="13"/>
  <c r="CR182" i="13"/>
  <c r="CQ182" i="13"/>
  <c r="CP182" i="13"/>
  <c r="CO182" i="13"/>
  <c r="CN182" i="13"/>
  <c r="CM182" i="13"/>
  <c r="CL182" i="13"/>
  <c r="CK182" i="13"/>
  <c r="CJ182" i="13"/>
  <c r="CI182" i="13"/>
  <c r="CH182" i="13"/>
  <c r="CG182" i="13"/>
  <c r="CF182" i="13"/>
  <c r="CE182" i="13"/>
  <c r="CD182" i="13"/>
  <c r="CC182" i="13"/>
  <c r="CB182" i="13"/>
  <c r="CA182" i="13"/>
  <c r="BZ182" i="13"/>
  <c r="BY182" i="13"/>
  <c r="BX182" i="13"/>
  <c r="BW182" i="13"/>
  <c r="BV182" i="13"/>
  <c r="BU182" i="13"/>
  <c r="BT182" i="13"/>
  <c r="BS182" i="13"/>
  <c r="BR182" i="13"/>
  <c r="BQ182" i="13"/>
  <c r="BP182" i="13"/>
  <c r="BO182" i="13"/>
  <c r="BN182" i="13"/>
  <c r="BM182" i="13"/>
  <c r="BL182" i="13"/>
  <c r="BK182" i="13"/>
  <c r="BJ182" i="13"/>
  <c r="BI182" i="13"/>
  <c r="BH182" i="13"/>
  <c r="BG182" i="13"/>
  <c r="BF182" i="13"/>
  <c r="BE182" i="13"/>
  <c r="BD182" i="13"/>
  <c r="BC182" i="13"/>
  <c r="BB182" i="13"/>
  <c r="BA182" i="13"/>
  <c r="AZ182" i="13"/>
  <c r="AY182" i="13"/>
  <c r="AX182" i="13"/>
  <c r="AW182" i="13"/>
  <c r="AV182" i="13"/>
  <c r="AU182" i="13"/>
  <c r="AT182" i="13"/>
  <c r="AS182" i="13"/>
  <c r="AR182" i="13"/>
  <c r="AQ182" i="13"/>
  <c r="AP182" i="13"/>
  <c r="AO182" i="13"/>
  <c r="AN182" i="13"/>
  <c r="AM182" i="13"/>
  <c r="AL182" i="13"/>
  <c r="AK182" i="13"/>
  <c r="AJ182" i="13"/>
  <c r="AI182" i="13"/>
  <c r="AH182" i="13"/>
  <c r="AG182" i="13"/>
  <c r="AF182" i="13"/>
  <c r="AE182" i="13"/>
  <c r="AD182" i="13"/>
  <c r="AC182" i="13"/>
  <c r="AB182" i="13"/>
  <c r="AA182" i="13"/>
  <c r="Z182" i="13"/>
  <c r="Y182" i="13"/>
  <c r="X182" i="13"/>
  <c r="W182" i="13"/>
  <c r="V182" i="13"/>
  <c r="DD182" i="13" s="1"/>
  <c r="U182" i="13"/>
  <c r="T182" i="13"/>
  <c r="S182" i="13"/>
  <c r="R182" i="13"/>
  <c r="Q182" i="13"/>
  <c r="P182" i="13"/>
  <c r="O182" i="13"/>
  <c r="N182" i="13"/>
  <c r="M182" i="13"/>
  <c r="L182" i="13"/>
  <c r="K182" i="13"/>
  <c r="J182" i="13"/>
  <c r="I182" i="13"/>
  <c r="H182" i="13"/>
  <c r="G182" i="13"/>
  <c r="F182" i="13"/>
  <c r="E182" i="13"/>
  <c r="D182" i="13"/>
  <c r="C182" i="13"/>
  <c r="B182" i="13"/>
  <c r="CW181" i="13"/>
  <c r="DG181" i="13" s="1"/>
  <c r="CV181" i="13"/>
  <c r="CU181" i="13"/>
  <c r="CT181" i="13"/>
  <c r="CS181" i="13"/>
  <c r="CR181" i="13"/>
  <c r="CQ181" i="13"/>
  <c r="CP181" i="13"/>
  <c r="CO181" i="13"/>
  <c r="CN181" i="13"/>
  <c r="CM181" i="13"/>
  <c r="CL181" i="13"/>
  <c r="CK181" i="13"/>
  <c r="CJ181" i="13"/>
  <c r="CI181" i="13"/>
  <c r="CH181" i="13"/>
  <c r="CG181" i="13"/>
  <c r="CF181" i="13"/>
  <c r="CE181" i="13"/>
  <c r="CD181" i="13"/>
  <c r="CC181" i="13"/>
  <c r="CB181" i="13"/>
  <c r="CA181" i="13"/>
  <c r="BZ181" i="13"/>
  <c r="BY181" i="13"/>
  <c r="BX181" i="13"/>
  <c r="BW181" i="13"/>
  <c r="BV181" i="13"/>
  <c r="BU181" i="13"/>
  <c r="BT181" i="13"/>
  <c r="BS181" i="13"/>
  <c r="BR181" i="13"/>
  <c r="BQ181" i="13"/>
  <c r="BP181" i="13"/>
  <c r="BO181" i="13"/>
  <c r="BN181" i="13"/>
  <c r="BM181" i="13"/>
  <c r="BL181" i="13"/>
  <c r="BK181" i="13"/>
  <c r="BJ181" i="13"/>
  <c r="BI181" i="13"/>
  <c r="BH181" i="13"/>
  <c r="BG181" i="13"/>
  <c r="BF181" i="13"/>
  <c r="BE181" i="13"/>
  <c r="BD181" i="13"/>
  <c r="BC181" i="13"/>
  <c r="BB181" i="13"/>
  <c r="BA181" i="13"/>
  <c r="AZ181" i="13"/>
  <c r="AY181" i="13"/>
  <c r="AX181" i="13"/>
  <c r="AW181" i="13"/>
  <c r="AV181" i="13"/>
  <c r="AU181" i="13"/>
  <c r="AT181" i="13"/>
  <c r="AS181" i="13"/>
  <c r="AR181" i="13"/>
  <c r="AQ181" i="13"/>
  <c r="AP181" i="13"/>
  <c r="AO181" i="13"/>
  <c r="AN181" i="13"/>
  <c r="AM181" i="13"/>
  <c r="AL181" i="13"/>
  <c r="AK181" i="13"/>
  <c r="AJ181" i="13"/>
  <c r="AI181" i="13"/>
  <c r="AH181" i="13"/>
  <c r="AG181" i="13"/>
  <c r="AF181" i="13"/>
  <c r="AE181" i="13"/>
  <c r="AD181" i="13"/>
  <c r="AC181" i="13"/>
  <c r="AB181" i="13"/>
  <c r="AA181" i="13"/>
  <c r="Z181" i="13"/>
  <c r="Y181" i="13"/>
  <c r="X181" i="13"/>
  <c r="W181" i="13"/>
  <c r="V181" i="13"/>
  <c r="DD181" i="13" s="1"/>
  <c r="U181" i="13"/>
  <c r="T181" i="13"/>
  <c r="S181" i="13"/>
  <c r="R181" i="13"/>
  <c r="Q181" i="13"/>
  <c r="P181" i="13"/>
  <c r="O181" i="13"/>
  <c r="N181" i="13"/>
  <c r="M181" i="13"/>
  <c r="L181" i="13"/>
  <c r="K181" i="13"/>
  <c r="J181" i="13"/>
  <c r="I181" i="13"/>
  <c r="H181" i="13"/>
  <c r="G181" i="13"/>
  <c r="F181" i="13"/>
  <c r="E181" i="13"/>
  <c r="D181" i="13"/>
  <c r="C181" i="13"/>
  <c r="B181" i="13"/>
  <c r="CW180" i="13"/>
  <c r="DG180" i="13" s="1"/>
  <c r="CV180" i="13"/>
  <c r="CU180" i="13"/>
  <c r="CT180" i="13"/>
  <c r="CS180" i="13"/>
  <c r="CR180" i="13"/>
  <c r="CQ180" i="13"/>
  <c r="CP180" i="13"/>
  <c r="CO180" i="13"/>
  <c r="CN180" i="13"/>
  <c r="CM180" i="13"/>
  <c r="CL180" i="13"/>
  <c r="CK180" i="13"/>
  <c r="CJ180" i="13"/>
  <c r="CI180" i="13"/>
  <c r="CH180" i="13"/>
  <c r="CG180" i="13"/>
  <c r="CF180" i="13"/>
  <c r="CE180" i="13"/>
  <c r="CD180" i="13"/>
  <c r="CC180" i="13"/>
  <c r="CB180" i="13"/>
  <c r="CA180" i="13"/>
  <c r="BZ180" i="13"/>
  <c r="BY180" i="13"/>
  <c r="BX180" i="13"/>
  <c r="BW180" i="13"/>
  <c r="BV180" i="13"/>
  <c r="BU180" i="13"/>
  <c r="BT180" i="13"/>
  <c r="BS180" i="13"/>
  <c r="BR180" i="13"/>
  <c r="BQ180" i="13"/>
  <c r="BP180" i="13"/>
  <c r="BO180" i="13"/>
  <c r="BN180" i="13"/>
  <c r="BM180" i="13"/>
  <c r="BL180" i="13"/>
  <c r="BK180" i="13"/>
  <c r="BJ180" i="13"/>
  <c r="BI180" i="13"/>
  <c r="BH180" i="13"/>
  <c r="BG180" i="13"/>
  <c r="BF180" i="13"/>
  <c r="BE180" i="13"/>
  <c r="BD180" i="13"/>
  <c r="BC180" i="13"/>
  <c r="BB180" i="13"/>
  <c r="BA180" i="13"/>
  <c r="AZ180" i="13"/>
  <c r="AY180" i="13"/>
  <c r="AX180" i="13"/>
  <c r="AW180" i="13"/>
  <c r="AV180" i="13"/>
  <c r="AU180" i="13"/>
  <c r="AT180" i="13"/>
  <c r="AS180" i="13"/>
  <c r="AR180" i="13"/>
  <c r="AQ180" i="13"/>
  <c r="AP180" i="13"/>
  <c r="AO180" i="13"/>
  <c r="AN180" i="13"/>
  <c r="AM180" i="13"/>
  <c r="AL180" i="13"/>
  <c r="AK180" i="13"/>
  <c r="AJ180" i="13"/>
  <c r="AI180" i="13"/>
  <c r="AH180" i="13"/>
  <c r="AG180" i="13"/>
  <c r="AF180" i="13"/>
  <c r="AE180" i="13"/>
  <c r="AD180" i="13"/>
  <c r="AC180" i="13"/>
  <c r="AB180" i="13"/>
  <c r="AA180" i="13"/>
  <c r="Z180" i="13"/>
  <c r="Y180" i="13"/>
  <c r="X180" i="13"/>
  <c r="W180" i="13"/>
  <c r="V180" i="13"/>
  <c r="DD180" i="13" s="1"/>
  <c r="U180" i="13"/>
  <c r="T180" i="13"/>
  <c r="S180" i="13"/>
  <c r="R180" i="13"/>
  <c r="Q180" i="13"/>
  <c r="P180" i="13"/>
  <c r="O180" i="13"/>
  <c r="N180" i="13"/>
  <c r="M180" i="13"/>
  <c r="L180" i="13"/>
  <c r="K180" i="13"/>
  <c r="J180" i="13"/>
  <c r="I180" i="13"/>
  <c r="H180" i="13"/>
  <c r="G180" i="13"/>
  <c r="F180" i="13"/>
  <c r="E180" i="13"/>
  <c r="D180" i="13"/>
  <c r="C180" i="13"/>
  <c r="B180" i="13"/>
  <c r="CW179" i="13"/>
  <c r="DG179" i="13" s="1"/>
  <c r="CV179" i="13"/>
  <c r="CU179" i="13"/>
  <c r="CT179" i="13"/>
  <c r="CS179" i="13"/>
  <c r="CR179" i="13"/>
  <c r="CQ179" i="13"/>
  <c r="CP179" i="13"/>
  <c r="CO179" i="13"/>
  <c r="CN179" i="13"/>
  <c r="CM179" i="13"/>
  <c r="CL179" i="13"/>
  <c r="CK179" i="13"/>
  <c r="CJ179" i="13"/>
  <c r="CI179" i="13"/>
  <c r="CH179" i="13"/>
  <c r="CG179" i="13"/>
  <c r="CF179" i="13"/>
  <c r="CE179" i="13"/>
  <c r="CD179" i="13"/>
  <c r="CC179" i="13"/>
  <c r="CB179" i="13"/>
  <c r="CA179" i="13"/>
  <c r="BZ179" i="13"/>
  <c r="BY179" i="13"/>
  <c r="BX179" i="13"/>
  <c r="BW179" i="13"/>
  <c r="BV179" i="13"/>
  <c r="BU179" i="13"/>
  <c r="BT179" i="13"/>
  <c r="BS179" i="13"/>
  <c r="BR179" i="13"/>
  <c r="BQ179" i="13"/>
  <c r="BP179" i="13"/>
  <c r="BO179" i="13"/>
  <c r="BN179" i="13"/>
  <c r="BM179" i="13"/>
  <c r="BL179" i="13"/>
  <c r="BK179" i="13"/>
  <c r="BJ179" i="13"/>
  <c r="BI179" i="13"/>
  <c r="BH179" i="13"/>
  <c r="BG179" i="13"/>
  <c r="BF179" i="13"/>
  <c r="BE179" i="13"/>
  <c r="BD179" i="13"/>
  <c r="BC179" i="13"/>
  <c r="BB179" i="13"/>
  <c r="BA179" i="13"/>
  <c r="AZ179" i="13"/>
  <c r="AY179" i="13"/>
  <c r="AX179" i="13"/>
  <c r="AW179" i="13"/>
  <c r="AV179" i="13"/>
  <c r="AU179" i="13"/>
  <c r="AT179" i="13"/>
  <c r="AS179" i="13"/>
  <c r="AR179" i="13"/>
  <c r="AQ179" i="13"/>
  <c r="AP179" i="13"/>
  <c r="AO179" i="13"/>
  <c r="AN179" i="13"/>
  <c r="AM179" i="13"/>
  <c r="AL179" i="13"/>
  <c r="AK179" i="13"/>
  <c r="AJ179" i="13"/>
  <c r="AI179" i="13"/>
  <c r="AH179" i="13"/>
  <c r="AG179" i="13"/>
  <c r="AF179" i="13"/>
  <c r="AE179" i="13"/>
  <c r="AD179" i="13"/>
  <c r="AC179" i="13"/>
  <c r="AB179" i="13"/>
  <c r="AA179" i="13"/>
  <c r="Z179" i="13"/>
  <c r="Y179" i="13"/>
  <c r="X179" i="13"/>
  <c r="W179" i="13"/>
  <c r="V179" i="13"/>
  <c r="DD179" i="13" s="1"/>
  <c r="U179" i="13"/>
  <c r="T179" i="13"/>
  <c r="S179" i="13"/>
  <c r="R179" i="13"/>
  <c r="Q179" i="13"/>
  <c r="P179" i="13"/>
  <c r="O179" i="13"/>
  <c r="N179" i="13"/>
  <c r="M179" i="13"/>
  <c r="L179" i="13"/>
  <c r="K179" i="13"/>
  <c r="J179" i="13"/>
  <c r="I179" i="13"/>
  <c r="H179" i="13"/>
  <c r="G179" i="13"/>
  <c r="F179" i="13"/>
  <c r="E179" i="13"/>
  <c r="D179" i="13"/>
  <c r="C179" i="13"/>
  <c r="B179" i="13"/>
  <c r="CW178" i="13"/>
  <c r="DG178" i="13" s="1"/>
  <c r="CV178" i="13"/>
  <c r="CU178" i="13"/>
  <c r="CT178" i="13"/>
  <c r="CS178" i="13"/>
  <c r="CR178" i="13"/>
  <c r="CQ178" i="13"/>
  <c r="CP178" i="13"/>
  <c r="CO178" i="13"/>
  <c r="CN178" i="13"/>
  <c r="CM178" i="13"/>
  <c r="CL178" i="13"/>
  <c r="CK178" i="13"/>
  <c r="CJ178" i="13"/>
  <c r="CI178" i="13"/>
  <c r="CH178" i="13"/>
  <c r="CG178" i="13"/>
  <c r="CF178" i="13"/>
  <c r="CE178" i="13"/>
  <c r="CD178" i="13"/>
  <c r="CC178" i="13"/>
  <c r="CB178" i="13"/>
  <c r="CA178" i="13"/>
  <c r="BZ178" i="13"/>
  <c r="BY178" i="13"/>
  <c r="BX178" i="13"/>
  <c r="BW178" i="13"/>
  <c r="BV178" i="13"/>
  <c r="BU178" i="13"/>
  <c r="BT178" i="13"/>
  <c r="BS178" i="13"/>
  <c r="BR178" i="13"/>
  <c r="BQ178" i="13"/>
  <c r="BP178" i="13"/>
  <c r="BO178" i="13"/>
  <c r="BN178" i="13"/>
  <c r="BM178" i="13"/>
  <c r="BL178" i="13"/>
  <c r="BK178" i="13"/>
  <c r="BJ178" i="13"/>
  <c r="BI178" i="13"/>
  <c r="BH178" i="13"/>
  <c r="BG178" i="13"/>
  <c r="BF178" i="13"/>
  <c r="BE178" i="13"/>
  <c r="BD178" i="13"/>
  <c r="BC178" i="13"/>
  <c r="BB178" i="13"/>
  <c r="BA178" i="13"/>
  <c r="AZ178" i="13"/>
  <c r="AY178" i="13"/>
  <c r="AX178" i="13"/>
  <c r="AW178" i="13"/>
  <c r="AV178" i="13"/>
  <c r="AU178" i="13"/>
  <c r="AT178" i="13"/>
  <c r="AS178" i="13"/>
  <c r="AR178" i="13"/>
  <c r="AQ178" i="13"/>
  <c r="AP178" i="13"/>
  <c r="AO178" i="13"/>
  <c r="AN178" i="13"/>
  <c r="AM178" i="13"/>
  <c r="AL178" i="13"/>
  <c r="AK178" i="13"/>
  <c r="AJ178" i="13"/>
  <c r="AI178" i="13"/>
  <c r="AH178" i="13"/>
  <c r="AG178" i="13"/>
  <c r="AF178" i="13"/>
  <c r="AE178" i="13"/>
  <c r="AD178" i="13"/>
  <c r="AC178" i="13"/>
  <c r="AB178" i="13"/>
  <c r="AA178" i="13"/>
  <c r="Z178" i="13"/>
  <c r="Y178" i="13"/>
  <c r="X178" i="13"/>
  <c r="W178" i="13"/>
  <c r="V178" i="13"/>
  <c r="DD178" i="13" s="1"/>
  <c r="U178" i="13"/>
  <c r="T178" i="13"/>
  <c r="S178" i="13"/>
  <c r="R178" i="13"/>
  <c r="Q178" i="13"/>
  <c r="P178" i="13"/>
  <c r="O178" i="13"/>
  <c r="N178" i="13"/>
  <c r="M178" i="13"/>
  <c r="L178" i="13"/>
  <c r="K178" i="13"/>
  <c r="J178" i="13"/>
  <c r="I178" i="13"/>
  <c r="H178" i="13"/>
  <c r="G178" i="13"/>
  <c r="F178" i="13"/>
  <c r="E178" i="13"/>
  <c r="D178" i="13"/>
  <c r="C178" i="13"/>
  <c r="B178" i="13"/>
  <c r="CW177" i="13"/>
  <c r="DG177" i="13" s="1"/>
  <c r="CV177" i="13"/>
  <c r="CU177" i="13"/>
  <c r="CT177" i="13"/>
  <c r="CS177" i="13"/>
  <c r="CR177" i="13"/>
  <c r="CQ177" i="13"/>
  <c r="CP177" i="13"/>
  <c r="CO177" i="13"/>
  <c r="CN177" i="13"/>
  <c r="CM177" i="13"/>
  <c r="CL177" i="13"/>
  <c r="CK177" i="13"/>
  <c r="CJ177" i="13"/>
  <c r="CI177" i="13"/>
  <c r="CH177" i="13"/>
  <c r="CG177" i="13"/>
  <c r="CF177" i="13"/>
  <c r="CE177" i="13"/>
  <c r="CD177" i="13"/>
  <c r="CC177" i="13"/>
  <c r="CB177" i="13"/>
  <c r="CA177" i="13"/>
  <c r="BZ177" i="13"/>
  <c r="BY177" i="13"/>
  <c r="BX177" i="13"/>
  <c r="BW177" i="13"/>
  <c r="BV177" i="13"/>
  <c r="BU177" i="13"/>
  <c r="BT177" i="13"/>
  <c r="BS177" i="13"/>
  <c r="BR177" i="13"/>
  <c r="BQ177" i="13"/>
  <c r="BP177" i="13"/>
  <c r="BO177" i="13"/>
  <c r="BN177" i="13"/>
  <c r="BM177" i="13"/>
  <c r="BL177" i="13"/>
  <c r="BK177" i="13"/>
  <c r="BJ177" i="13"/>
  <c r="BI177" i="13"/>
  <c r="BH177" i="13"/>
  <c r="BG177" i="13"/>
  <c r="BF177" i="13"/>
  <c r="BE177" i="13"/>
  <c r="BD177" i="13"/>
  <c r="BC177" i="13"/>
  <c r="BB177" i="13"/>
  <c r="BA177" i="13"/>
  <c r="AZ177" i="13"/>
  <c r="AY177" i="13"/>
  <c r="AX177" i="13"/>
  <c r="AW177" i="13"/>
  <c r="AV177" i="13"/>
  <c r="AU177" i="13"/>
  <c r="AT177" i="13"/>
  <c r="AS177" i="13"/>
  <c r="AR177" i="13"/>
  <c r="AQ177" i="13"/>
  <c r="AP177" i="13"/>
  <c r="AO177" i="13"/>
  <c r="AN177" i="13"/>
  <c r="AM177" i="13"/>
  <c r="AL177" i="13"/>
  <c r="AK177" i="13"/>
  <c r="AJ177" i="13"/>
  <c r="AI177" i="13"/>
  <c r="AH177" i="13"/>
  <c r="AG177" i="13"/>
  <c r="AF177" i="13"/>
  <c r="AE177" i="13"/>
  <c r="AD177" i="13"/>
  <c r="AC177" i="13"/>
  <c r="AB177" i="13"/>
  <c r="AA177" i="13"/>
  <c r="Z177" i="13"/>
  <c r="Y177" i="13"/>
  <c r="X177" i="13"/>
  <c r="W177" i="13"/>
  <c r="V177" i="13"/>
  <c r="DD177" i="13" s="1"/>
  <c r="U177" i="13"/>
  <c r="T177" i="13"/>
  <c r="S177" i="13"/>
  <c r="R177" i="13"/>
  <c r="Q177" i="13"/>
  <c r="P177" i="13"/>
  <c r="O177" i="13"/>
  <c r="N177" i="13"/>
  <c r="M177" i="13"/>
  <c r="L177" i="13"/>
  <c r="K177" i="13"/>
  <c r="J177" i="13"/>
  <c r="I177" i="13"/>
  <c r="H177" i="13"/>
  <c r="G177" i="13"/>
  <c r="F177" i="13"/>
  <c r="E177" i="13"/>
  <c r="D177" i="13"/>
  <c r="C177" i="13"/>
  <c r="B177" i="13"/>
  <c r="CW176" i="13"/>
  <c r="DG176" i="13" s="1"/>
  <c r="CV176" i="13"/>
  <c r="CU176" i="13"/>
  <c r="CT176" i="13"/>
  <c r="CS176" i="13"/>
  <c r="CR176" i="13"/>
  <c r="CQ176" i="13"/>
  <c r="CP176" i="13"/>
  <c r="CO176" i="13"/>
  <c r="CN176" i="13"/>
  <c r="CM176" i="13"/>
  <c r="CL176" i="13"/>
  <c r="CK176" i="13"/>
  <c r="CJ176" i="13"/>
  <c r="CI176" i="13"/>
  <c r="CH176" i="13"/>
  <c r="CG176" i="13"/>
  <c r="CF176" i="13"/>
  <c r="CE176" i="13"/>
  <c r="CD176" i="13"/>
  <c r="CC176" i="13"/>
  <c r="CB176" i="13"/>
  <c r="CA176" i="13"/>
  <c r="BZ176" i="13"/>
  <c r="BY176" i="13"/>
  <c r="BX176" i="13"/>
  <c r="BW176" i="13"/>
  <c r="BV176" i="13"/>
  <c r="BU176" i="13"/>
  <c r="BT176" i="13"/>
  <c r="BS176" i="13"/>
  <c r="BR176" i="13"/>
  <c r="BQ176" i="13"/>
  <c r="BP176" i="13"/>
  <c r="BO176" i="13"/>
  <c r="BN176" i="13"/>
  <c r="BM176" i="13"/>
  <c r="BL176" i="13"/>
  <c r="BK176" i="13"/>
  <c r="BJ176" i="13"/>
  <c r="BI176" i="13"/>
  <c r="BH176" i="13"/>
  <c r="BG176" i="13"/>
  <c r="BF176" i="13"/>
  <c r="BE176" i="13"/>
  <c r="BD176" i="13"/>
  <c r="BC176" i="13"/>
  <c r="BB176" i="13"/>
  <c r="BA176" i="13"/>
  <c r="AZ176" i="13"/>
  <c r="AY176" i="13"/>
  <c r="AX176" i="13"/>
  <c r="AW176" i="13"/>
  <c r="AV176" i="13"/>
  <c r="AU176" i="13"/>
  <c r="AT176" i="13"/>
  <c r="AS176" i="13"/>
  <c r="AR176" i="13"/>
  <c r="AQ176" i="13"/>
  <c r="AP176" i="13"/>
  <c r="AO176" i="13"/>
  <c r="AN176" i="13"/>
  <c r="AM176" i="13"/>
  <c r="AL176" i="13"/>
  <c r="AK176" i="13"/>
  <c r="AJ176" i="13"/>
  <c r="AI176" i="13"/>
  <c r="AH176" i="13"/>
  <c r="AG176" i="13"/>
  <c r="AF176" i="13"/>
  <c r="AE176" i="13"/>
  <c r="AD176" i="13"/>
  <c r="AC176" i="13"/>
  <c r="AB176" i="13"/>
  <c r="AA176" i="13"/>
  <c r="Z176" i="13"/>
  <c r="Y176" i="13"/>
  <c r="X176" i="13"/>
  <c r="W176" i="13"/>
  <c r="V176" i="13"/>
  <c r="DD176" i="13" s="1"/>
  <c r="U176" i="13"/>
  <c r="T176" i="13"/>
  <c r="S176" i="13"/>
  <c r="R176" i="13"/>
  <c r="Q176" i="13"/>
  <c r="P176" i="13"/>
  <c r="O176" i="13"/>
  <c r="N176" i="13"/>
  <c r="M176" i="13"/>
  <c r="L176" i="13"/>
  <c r="K176" i="13"/>
  <c r="J176" i="13"/>
  <c r="I176" i="13"/>
  <c r="H176" i="13"/>
  <c r="G176" i="13"/>
  <c r="F176" i="13"/>
  <c r="E176" i="13"/>
  <c r="D176" i="13"/>
  <c r="C176" i="13"/>
  <c r="B176" i="13"/>
  <c r="CW175" i="13"/>
  <c r="DG175" i="13" s="1"/>
  <c r="CV175" i="13"/>
  <c r="CU175" i="13"/>
  <c r="CT175" i="13"/>
  <c r="CS175" i="13"/>
  <c r="CR175" i="13"/>
  <c r="CQ175" i="13"/>
  <c r="CP175" i="13"/>
  <c r="CO175" i="13"/>
  <c r="CN175" i="13"/>
  <c r="CM175" i="13"/>
  <c r="CL175" i="13"/>
  <c r="CK175" i="13"/>
  <c r="CJ175" i="13"/>
  <c r="CI175" i="13"/>
  <c r="CH175" i="13"/>
  <c r="CG175" i="13"/>
  <c r="CF175" i="13"/>
  <c r="CE175" i="13"/>
  <c r="CD175" i="13"/>
  <c r="CC175" i="13"/>
  <c r="CB175" i="13"/>
  <c r="CA175" i="13"/>
  <c r="BZ175" i="13"/>
  <c r="BY175" i="13"/>
  <c r="BX175" i="13"/>
  <c r="BW175" i="13"/>
  <c r="BV175" i="13"/>
  <c r="BU175" i="13"/>
  <c r="BT175" i="13"/>
  <c r="BS175" i="13"/>
  <c r="BR175" i="13"/>
  <c r="BQ175" i="13"/>
  <c r="BP175" i="13"/>
  <c r="BO175" i="13"/>
  <c r="BN175" i="13"/>
  <c r="BM175" i="13"/>
  <c r="BL175" i="13"/>
  <c r="BK175" i="13"/>
  <c r="BJ175" i="13"/>
  <c r="BI175" i="13"/>
  <c r="BH175" i="13"/>
  <c r="BG175" i="13"/>
  <c r="BF175" i="13"/>
  <c r="BE175" i="13"/>
  <c r="BD175" i="13"/>
  <c r="BC175" i="13"/>
  <c r="BB175" i="13"/>
  <c r="BA175" i="13"/>
  <c r="AZ175" i="13"/>
  <c r="AY175" i="13"/>
  <c r="AX175" i="13"/>
  <c r="AW175" i="13"/>
  <c r="AV175" i="13"/>
  <c r="AU175" i="13"/>
  <c r="AT175" i="13"/>
  <c r="AS175" i="13"/>
  <c r="AR175" i="13"/>
  <c r="AQ175" i="13"/>
  <c r="AP175" i="13"/>
  <c r="AO175" i="13"/>
  <c r="AN175" i="13"/>
  <c r="AM175" i="13"/>
  <c r="AL175" i="13"/>
  <c r="AK175" i="13"/>
  <c r="AJ175" i="13"/>
  <c r="AI175" i="13"/>
  <c r="AH175" i="13"/>
  <c r="AG175" i="13"/>
  <c r="AF175" i="13"/>
  <c r="AE175" i="13"/>
  <c r="AD175" i="13"/>
  <c r="AC175" i="13"/>
  <c r="AB175" i="13"/>
  <c r="AA175" i="13"/>
  <c r="Z175" i="13"/>
  <c r="Y175" i="13"/>
  <c r="X175" i="13"/>
  <c r="W175" i="13"/>
  <c r="V175" i="13"/>
  <c r="DD175" i="13" s="1"/>
  <c r="U175" i="13"/>
  <c r="T175" i="13"/>
  <c r="S175" i="13"/>
  <c r="R175" i="13"/>
  <c r="Q175" i="13"/>
  <c r="P175" i="13"/>
  <c r="O175" i="13"/>
  <c r="N175" i="13"/>
  <c r="M175" i="13"/>
  <c r="L175" i="13"/>
  <c r="K175" i="13"/>
  <c r="J175" i="13"/>
  <c r="I175" i="13"/>
  <c r="H175" i="13"/>
  <c r="G175" i="13"/>
  <c r="F175" i="13"/>
  <c r="E175" i="13"/>
  <c r="D175" i="13"/>
  <c r="C175" i="13"/>
  <c r="B175" i="13"/>
  <c r="CW174" i="13"/>
  <c r="DG174" i="13" s="1"/>
  <c r="CV174" i="13"/>
  <c r="CU174" i="13"/>
  <c r="CT174" i="13"/>
  <c r="CS174" i="13"/>
  <c r="CR174" i="13"/>
  <c r="CQ174" i="13"/>
  <c r="CP174" i="13"/>
  <c r="CO174" i="13"/>
  <c r="CN174" i="13"/>
  <c r="CM174" i="13"/>
  <c r="CL174" i="13"/>
  <c r="CK174" i="13"/>
  <c r="CJ174" i="13"/>
  <c r="CI174" i="13"/>
  <c r="CH174" i="13"/>
  <c r="CG174" i="13"/>
  <c r="CF174" i="13"/>
  <c r="CE174" i="13"/>
  <c r="CD174" i="13"/>
  <c r="CC174" i="13"/>
  <c r="CB174" i="13"/>
  <c r="CA174" i="13"/>
  <c r="BZ174" i="13"/>
  <c r="BY174" i="13"/>
  <c r="BX174" i="13"/>
  <c r="BW174" i="13"/>
  <c r="BV174" i="13"/>
  <c r="BU174" i="13"/>
  <c r="BT174" i="13"/>
  <c r="BS174" i="13"/>
  <c r="BR174" i="13"/>
  <c r="BQ174" i="13"/>
  <c r="BP174" i="13"/>
  <c r="BO174" i="13"/>
  <c r="BN174" i="13"/>
  <c r="BM174" i="13"/>
  <c r="BL174" i="13"/>
  <c r="BK174" i="13"/>
  <c r="BJ174" i="13"/>
  <c r="BI174" i="13"/>
  <c r="BH174" i="13"/>
  <c r="BG174" i="13"/>
  <c r="BF174" i="13"/>
  <c r="BE174" i="13"/>
  <c r="BD174" i="13"/>
  <c r="BC174" i="13"/>
  <c r="BB174" i="13"/>
  <c r="BA174" i="13"/>
  <c r="AZ174" i="13"/>
  <c r="AY174" i="13"/>
  <c r="AX174" i="13"/>
  <c r="AW174" i="13"/>
  <c r="AV174" i="13"/>
  <c r="AU174" i="13"/>
  <c r="AT174" i="13"/>
  <c r="AS174" i="13"/>
  <c r="AR174" i="13"/>
  <c r="AQ174" i="13"/>
  <c r="AP174" i="13"/>
  <c r="AO174" i="13"/>
  <c r="AN174" i="13"/>
  <c r="AM174" i="13"/>
  <c r="AL174" i="13"/>
  <c r="AK174" i="13"/>
  <c r="AJ174" i="13"/>
  <c r="AI174" i="13"/>
  <c r="AH174" i="13"/>
  <c r="AG174" i="13"/>
  <c r="AF174" i="13"/>
  <c r="AE174" i="13"/>
  <c r="AD174" i="13"/>
  <c r="AC174" i="13"/>
  <c r="AB174" i="13"/>
  <c r="AA174" i="13"/>
  <c r="Z174" i="13"/>
  <c r="Y174" i="13"/>
  <c r="X174" i="13"/>
  <c r="W174" i="13"/>
  <c r="V174" i="13"/>
  <c r="DD174" i="13" s="1"/>
  <c r="U174" i="13"/>
  <c r="T174" i="13"/>
  <c r="S174" i="13"/>
  <c r="R174" i="13"/>
  <c r="Q174" i="13"/>
  <c r="P174" i="13"/>
  <c r="O174" i="13"/>
  <c r="N174" i="13"/>
  <c r="M174" i="13"/>
  <c r="L174" i="13"/>
  <c r="K174" i="13"/>
  <c r="J174" i="13"/>
  <c r="I174" i="13"/>
  <c r="H174" i="13"/>
  <c r="G174" i="13"/>
  <c r="F174" i="13"/>
  <c r="E174" i="13"/>
  <c r="D174" i="13"/>
  <c r="C174" i="13"/>
  <c r="B174" i="13"/>
  <c r="CW173" i="13"/>
  <c r="DG173" i="13" s="1"/>
  <c r="CV173" i="13"/>
  <c r="CU173" i="13"/>
  <c r="CT173" i="13"/>
  <c r="CS173" i="13"/>
  <c r="CR173" i="13"/>
  <c r="CQ173" i="13"/>
  <c r="CP173" i="13"/>
  <c r="CO173" i="13"/>
  <c r="CN173" i="13"/>
  <c r="CM173" i="13"/>
  <c r="CL173" i="13"/>
  <c r="CK173" i="13"/>
  <c r="CJ173" i="13"/>
  <c r="CI173" i="13"/>
  <c r="CH173" i="13"/>
  <c r="CG173" i="13"/>
  <c r="CF173" i="13"/>
  <c r="CE173" i="13"/>
  <c r="CD173" i="13"/>
  <c r="CC173" i="13"/>
  <c r="CB173" i="13"/>
  <c r="CA173" i="13"/>
  <c r="BZ173" i="13"/>
  <c r="BY173" i="13"/>
  <c r="BX173" i="13"/>
  <c r="BW173" i="13"/>
  <c r="BV173" i="13"/>
  <c r="BU173" i="13"/>
  <c r="BT173" i="13"/>
  <c r="BS173" i="13"/>
  <c r="BR173" i="13"/>
  <c r="BQ173" i="13"/>
  <c r="BP173" i="13"/>
  <c r="BO173" i="13"/>
  <c r="BN173" i="13"/>
  <c r="BM173" i="13"/>
  <c r="BL173" i="13"/>
  <c r="BK173" i="13"/>
  <c r="BJ173" i="13"/>
  <c r="BI173" i="13"/>
  <c r="BH173" i="13"/>
  <c r="BG173" i="13"/>
  <c r="BF173" i="13"/>
  <c r="BE173" i="13"/>
  <c r="BD173" i="13"/>
  <c r="BC173" i="13"/>
  <c r="BB173" i="13"/>
  <c r="BA173" i="13"/>
  <c r="AZ173" i="13"/>
  <c r="AY173" i="13"/>
  <c r="AX173" i="13"/>
  <c r="AW173" i="13"/>
  <c r="AV173" i="13"/>
  <c r="AU173" i="13"/>
  <c r="AT173" i="13"/>
  <c r="AS173" i="13"/>
  <c r="AR173" i="13"/>
  <c r="AQ173" i="13"/>
  <c r="AP173" i="13"/>
  <c r="AO173" i="13"/>
  <c r="AN173" i="13"/>
  <c r="AM173" i="13"/>
  <c r="AL173" i="13"/>
  <c r="AK173" i="13"/>
  <c r="AJ173" i="13"/>
  <c r="AI173" i="13"/>
  <c r="AH173" i="13"/>
  <c r="AG173" i="13"/>
  <c r="AF173" i="13"/>
  <c r="AE173" i="13"/>
  <c r="AD173" i="13"/>
  <c r="AC173" i="13"/>
  <c r="AB173" i="13"/>
  <c r="AA173" i="13"/>
  <c r="Z173" i="13"/>
  <c r="Y173" i="13"/>
  <c r="X173" i="13"/>
  <c r="W173" i="13"/>
  <c r="V173" i="13"/>
  <c r="DD173" i="13" s="1"/>
  <c r="U173" i="13"/>
  <c r="T173" i="13"/>
  <c r="S173" i="13"/>
  <c r="R173" i="13"/>
  <c r="Q173" i="13"/>
  <c r="P173" i="13"/>
  <c r="O173" i="13"/>
  <c r="N173" i="13"/>
  <c r="M173" i="13"/>
  <c r="L173" i="13"/>
  <c r="K173" i="13"/>
  <c r="J173" i="13"/>
  <c r="I173" i="13"/>
  <c r="H173" i="13"/>
  <c r="G173" i="13"/>
  <c r="F173" i="13"/>
  <c r="E173" i="13"/>
  <c r="D173" i="13"/>
  <c r="C173" i="13"/>
  <c r="B173" i="13"/>
  <c r="CW172" i="13"/>
  <c r="DG172" i="13" s="1"/>
  <c r="CV172" i="13"/>
  <c r="CU172" i="13"/>
  <c r="CT172" i="13"/>
  <c r="CS172" i="13"/>
  <c r="CR172" i="13"/>
  <c r="CQ172" i="13"/>
  <c r="CP172" i="13"/>
  <c r="CO172" i="13"/>
  <c r="CN172" i="13"/>
  <c r="CM172" i="13"/>
  <c r="CL172" i="13"/>
  <c r="CK172" i="13"/>
  <c r="CJ172" i="13"/>
  <c r="CI172" i="13"/>
  <c r="CH172" i="13"/>
  <c r="CG172" i="13"/>
  <c r="CF172" i="13"/>
  <c r="CE172" i="13"/>
  <c r="CD172" i="13"/>
  <c r="CC172" i="13"/>
  <c r="CB172" i="13"/>
  <c r="CA172" i="13"/>
  <c r="BZ172" i="13"/>
  <c r="BY172" i="13"/>
  <c r="BX172" i="13"/>
  <c r="BW172" i="13"/>
  <c r="BV172" i="13"/>
  <c r="BU172" i="13"/>
  <c r="BT172" i="13"/>
  <c r="BS172" i="13"/>
  <c r="BR172" i="13"/>
  <c r="BQ172" i="13"/>
  <c r="BP172" i="13"/>
  <c r="BO172" i="13"/>
  <c r="BN172" i="13"/>
  <c r="BM172" i="13"/>
  <c r="BL172" i="13"/>
  <c r="BK172" i="13"/>
  <c r="BJ172" i="13"/>
  <c r="BI172" i="13"/>
  <c r="BH172" i="13"/>
  <c r="BG172" i="13"/>
  <c r="BF172" i="13"/>
  <c r="BE172" i="13"/>
  <c r="BD172" i="13"/>
  <c r="BC172" i="13"/>
  <c r="BB172" i="13"/>
  <c r="BA172" i="13"/>
  <c r="AZ172" i="13"/>
  <c r="AY172" i="13"/>
  <c r="AX172" i="13"/>
  <c r="AW172" i="13"/>
  <c r="AV172" i="13"/>
  <c r="AU172" i="13"/>
  <c r="AT172" i="13"/>
  <c r="AS172" i="13"/>
  <c r="AR172" i="13"/>
  <c r="AQ172" i="13"/>
  <c r="AP172" i="13"/>
  <c r="AO172" i="13"/>
  <c r="AN172" i="13"/>
  <c r="AM172" i="13"/>
  <c r="AL172" i="13"/>
  <c r="AK172" i="13"/>
  <c r="AJ172" i="13"/>
  <c r="AI172" i="13"/>
  <c r="AH172" i="13"/>
  <c r="AG172" i="13"/>
  <c r="AF172" i="13"/>
  <c r="AE172" i="13"/>
  <c r="AD172" i="13"/>
  <c r="AC172" i="13"/>
  <c r="AB172" i="13"/>
  <c r="AA172" i="13"/>
  <c r="Z172" i="13"/>
  <c r="Y172" i="13"/>
  <c r="X172" i="13"/>
  <c r="W172" i="13"/>
  <c r="V172" i="13"/>
  <c r="DD172" i="13" s="1"/>
  <c r="U172" i="13"/>
  <c r="T172" i="13"/>
  <c r="S172" i="13"/>
  <c r="R172" i="13"/>
  <c r="Q172" i="13"/>
  <c r="P172" i="13"/>
  <c r="O172" i="13"/>
  <c r="N172" i="13"/>
  <c r="M172" i="13"/>
  <c r="L172" i="13"/>
  <c r="K172" i="13"/>
  <c r="J172" i="13"/>
  <c r="I172" i="13"/>
  <c r="H172" i="13"/>
  <c r="G172" i="13"/>
  <c r="F172" i="13"/>
  <c r="E172" i="13"/>
  <c r="D172" i="13"/>
  <c r="C172" i="13"/>
  <c r="B172" i="13"/>
  <c r="CW171" i="13"/>
  <c r="DG171" i="13" s="1"/>
  <c r="CV171" i="13"/>
  <c r="CU171" i="13"/>
  <c r="CT171" i="13"/>
  <c r="CS171" i="13"/>
  <c r="CR171" i="13"/>
  <c r="CQ171" i="13"/>
  <c r="CP171" i="13"/>
  <c r="CO171" i="13"/>
  <c r="CN171" i="13"/>
  <c r="CM171" i="13"/>
  <c r="CL171" i="13"/>
  <c r="CK171" i="13"/>
  <c r="CJ171" i="13"/>
  <c r="CI171" i="13"/>
  <c r="CH171" i="13"/>
  <c r="CG171" i="13"/>
  <c r="CF171" i="13"/>
  <c r="CE171" i="13"/>
  <c r="CD171" i="13"/>
  <c r="CC171" i="13"/>
  <c r="CB171" i="13"/>
  <c r="CA171" i="13"/>
  <c r="BZ171" i="13"/>
  <c r="BY171" i="13"/>
  <c r="BX171" i="13"/>
  <c r="BW171" i="13"/>
  <c r="BV171" i="13"/>
  <c r="BU171" i="13"/>
  <c r="BT171" i="13"/>
  <c r="BS171" i="13"/>
  <c r="BR171" i="13"/>
  <c r="BQ171" i="13"/>
  <c r="BP171" i="13"/>
  <c r="BO171" i="13"/>
  <c r="BN171" i="13"/>
  <c r="BM171" i="13"/>
  <c r="BL171" i="13"/>
  <c r="BK171" i="13"/>
  <c r="BJ171" i="13"/>
  <c r="BI171" i="13"/>
  <c r="BH171" i="13"/>
  <c r="BG171" i="13"/>
  <c r="BF171" i="13"/>
  <c r="BE171" i="13"/>
  <c r="BD171" i="13"/>
  <c r="BC171" i="13"/>
  <c r="BB171" i="13"/>
  <c r="BA171" i="13"/>
  <c r="AZ171" i="13"/>
  <c r="AY171" i="13"/>
  <c r="AX171" i="13"/>
  <c r="AW171" i="13"/>
  <c r="AV171" i="13"/>
  <c r="AU171" i="13"/>
  <c r="AT171" i="13"/>
  <c r="AS171" i="13"/>
  <c r="AR171" i="13"/>
  <c r="AQ171" i="13"/>
  <c r="AP171" i="13"/>
  <c r="AO171" i="13"/>
  <c r="AN171" i="13"/>
  <c r="AM171" i="13"/>
  <c r="AL171" i="13"/>
  <c r="AK171" i="13"/>
  <c r="AJ171" i="13"/>
  <c r="AI171" i="13"/>
  <c r="AH171" i="13"/>
  <c r="AG171" i="13"/>
  <c r="AF171" i="13"/>
  <c r="AE171" i="13"/>
  <c r="AD171" i="13"/>
  <c r="AC171" i="13"/>
  <c r="AB171" i="13"/>
  <c r="AA171" i="13"/>
  <c r="Z171" i="13"/>
  <c r="Y171" i="13"/>
  <c r="X171" i="13"/>
  <c r="W171" i="13"/>
  <c r="V171" i="13"/>
  <c r="DD171" i="13" s="1"/>
  <c r="U171" i="13"/>
  <c r="T171" i="13"/>
  <c r="S171" i="13"/>
  <c r="R171" i="13"/>
  <c r="Q171" i="13"/>
  <c r="P171" i="13"/>
  <c r="O171" i="13"/>
  <c r="N171" i="13"/>
  <c r="M171" i="13"/>
  <c r="L171" i="13"/>
  <c r="K171" i="13"/>
  <c r="J171" i="13"/>
  <c r="I171" i="13"/>
  <c r="H171" i="13"/>
  <c r="G171" i="13"/>
  <c r="F171" i="13"/>
  <c r="E171" i="13"/>
  <c r="D171" i="13"/>
  <c r="C171" i="13"/>
  <c r="B171" i="13"/>
  <c r="CW170" i="13"/>
  <c r="DG170" i="13" s="1"/>
  <c r="CV170" i="13"/>
  <c r="CU170" i="13"/>
  <c r="CT170" i="13"/>
  <c r="CS170" i="13"/>
  <c r="CR170" i="13"/>
  <c r="CQ170" i="13"/>
  <c r="CP170" i="13"/>
  <c r="CO170" i="13"/>
  <c r="CN170" i="13"/>
  <c r="CM170" i="13"/>
  <c r="CL170" i="13"/>
  <c r="CK170" i="13"/>
  <c r="CJ170" i="13"/>
  <c r="CI170" i="13"/>
  <c r="CH170" i="13"/>
  <c r="CG170" i="13"/>
  <c r="CF170" i="13"/>
  <c r="CE170" i="13"/>
  <c r="CD170" i="13"/>
  <c r="CC170" i="13"/>
  <c r="CB170" i="13"/>
  <c r="CA170" i="13"/>
  <c r="BZ170" i="13"/>
  <c r="BY170" i="13"/>
  <c r="BX170" i="13"/>
  <c r="BW170" i="13"/>
  <c r="BV170" i="13"/>
  <c r="BU170" i="13"/>
  <c r="BT170" i="13"/>
  <c r="BS170" i="13"/>
  <c r="BR170" i="13"/>
  <c r="BQ170" i="13"/>
  <c r="BP170" i="13"/>
  <c r="BO170" i="13"/>
  <c r="BN170" i="13"/>
  <c r="BM170" i="13"/>
  <c r="BL170" i="13"/>
  <c r="BK170" i="13"/>
  <c r="BJ170" i="13"/>
  <c r="BI170" i="13"/>
  <c r="BH170" i="13"/>
  <c r="BG170" i="13"/>
  <c r="BF170" i="13"/>
  <c r="BE170" i="13"/>
  <c r="BD170" i="13"/>
  <c r="BC170" i="13"/>
  <c r="BB170" i="13"/>
  <c r="BA170" i="13"/>
  <c r="AZ170" i="13"/>
  <c r="AY170" i="13"/>
  <c r="AX170" i="13"/>
  <c r="AW170" i="13"/>
  <c r="AV170" i="13"/>
  <c r="AU170" i="13"/>
  <c r="AT170" i="13"/>
  <c r="AS170" i="13"/>
  <c r="AR170" i="13"/>
  <c r="AQ170" i="13"/>
  <c r="AP170" i="13"/>
  <c r="AO170" i="13"/>
  <c r="AN170" i="13"/>
  <c r="AM170" i="13"/>
  <c r="AL170" i="13"/>
  <c r="AK170" i="13"/>
  <c r="AJ170" i="13"/>
  <c r="AI170" i="13"/>
  <c r="AH170" i="13"/>
  <c r="AG170" i="13"/>
  <c r="AF170" i="13"/>
  <c r="AE170" i="13"/>
  <c r="AD170" i="13"/>
  <c r="AC170" i="13"/>
  <c r="AB170" i="13"/>
  <c r="AA170" i="13"/>
  <c r="Z170" i="13"/>
  <c r="Y170" i="13"/>
  <c r="X170" i="13"/>
  <c r="W170" i="13"/>
  <c r="V170" i="13"/>
  <c r="DD170" i="13" s="1"/>
  <c r="U170" i="13"/>
  <c r="T170" i="13"/>
  <c r="S170" i="13"/>
  <c r="R170" i="13"/>
  <c r="Q170" i="13"/>
  <c r="P170" i="13"/>
  <c r="O170" i="13"/>
  <c r="N170" i="13"/>
  <c r="M170" i="13"/>
  <c r="L170" i="13"/>
  <c r="K170" i="13"/>
  <c r="J170" i="13"/>
  <c r="I170" i="13"/>
  <c r="H170" i="13"/>
  <c r="G170" i="13"/>
  <c r="F170" i="13"/>
  <c r="E170" i="13"/>
  <c r="D170" i="13"/>
  <c r="C170" i="13"/>
  <c r="B170" i="13"/>
  <c r="CW169" i="13"/>
  <c r="DG169" i="13" s="1"/>
  <c r="CV169" i="13"/>
  <c r="CU169" i="13"/>
  <c r="CT169" i="13"/>
  <c r="CS169" i="13"/>
  <c r="CR169" i="13"/>
  <c r="CQ169" i="13"/>
  <c r="CP169" i="13"/>
  <c r="CO169" i="13"/>
  <c r="CN169" i="13"/>
  <c r="CM169" i="13"/>
  <c r="CL169" i="13"/>
  <c r="CK169" i="13"/>
  <c r="CJ169" i="13"/>
  <c r="CI169" i="13"/>
  <c r="CH169" i="13"/>
  <c r="CG169" i="13"/>
  <c r="CF169" i="13"/>
  <c r="CE169" i="13"/>
  <c r="CD169" i="13"/>
  <c r="CC169" i="13"/>
  <c r="CB169" i="13"/>
  <c r="CA169" i="13"/>
  <c r="BZ169" i="13"/>
  <c r="BY169" i="13"/>
  <c r="BX169" i="13"/>
  <c r="BW169" i="13"/>
  <c r="BV169" i="13"/>
  <c r="BU169" i="13"/>
  <c r="BT169" i="13"/>
  <c r="BS169" i="13"/>
  <c r="BR169" i="13"/>
  <c r="BQ169" i="13"/>
  <c r="BP169" i="13"/>
  <c r="BO169" i="13"/>
  <c r="BN169" i="13"/>
  <c r="BM169" i="13"/>
  <c r="BL169" i="13"/>
  <c r="BK169" i="13"/>
  <c r="BJ169" i="13"/>
  <c r="BI169" i="13"/>
  <c r="BH169" i="13"/>
  <c r="BG169" i="13"/>
  <c r="BF169" i="13"/>
  <c r="BE169" i="13"/>
  <c r="BD169" i="13"/>
  <c r="BC169" i="13"/>
  <c r="BB169" i="13"/>
  <c r="BA169" i="13"/>
  <c r="AZ169" i="13"/>
  <c r="AY169" i="13"/>
  <c r="AX169" i="13"/>
  <c r="AW169" i="13"/>
  <c r="AV169" i="13"/>
  <c r="AU169" i="13"/>
  <c r="AT169" i="13"/>
  <c r="AS169" i="13"/>
  <c r="AR169" i="13"/>
  <c r="AQ169" i="13"/>
  <c r="AP169" i="13"/>
  <c r="AO169" i="13"/>
  <c r="AN169" i="13"/>
  <c r="AM169" i="13"/>
  <c r="AL169" i="13"/>
  <c r="AK169" i="13"/>
  <c r="AJ169" i="13"/>
  <c r="AI169" i="13"/>
  <c r="AH169" i="13"/>
  <c r="AG169" i="13"/>
  <c r="AF169" i="13"/>
  <c r="AE169" i="13"/>
  <c r="AD169" i="13"/>
  <c r="AC169" i="13"/>
  <c r="AB169" i="13"/>
  <c r="AA169" i="13"/>
  <c r="Z169" i="13"/>
  <c r="Y169" i="13"/>
  <c r="X169" i="13"/>
  <c r="W169" i="13"/>
  <c r="V169" i="13"/>
  <c r="DD169" i="13" s="1"/>
  <c r="U169" i="13"/>
  <c r="T169" i="13"/>
  <c r="S169" i="13"/>
  <c r="R169" i="13"/>
  <c r="Q169" i="13"/>
  <c r="P169" i="13"/>
  <c r="O169" i="13"/>
  <c r="N169" i="13"/>
  <c r="M169" i="13"/>
  <c r="L169" i="13"/>
  <c r="K169" i="13"/>
  <c r="J169" i="13"/>
  <c r="I169" i="13"/>
  <c r="H169" i="13"/>
  <c r="G169" i="13"/>
  <c r="F169" i="13"/>
  <c r="E169" i="13"/>
  <c r="D169" i="13"/>
  <c r="C169" i="13"/>
  <c r="B169" i="13"/>
  <c r="CW168" i="13"/>
  <c r="DG168" i="13" s="1"/>
  <c r="CV168" i="13"/>
  <c r="CU168" i="13"/>
  <c r="CT168" i="13"/>
  <c r="CS168" i="13"/>
  <c r="CR168" i="13"/>
  <c r="CQ168" i="13"/>
  <c r="CP168" i="13"/>
  <c r="CO168" i="13"/>
  <c r="CN168" i="13"/>
  <c r="CM168" i="13"/>
  <c r="CL168" i="13"/>
  <c r="CK168" i="13"/>
  <c r="CJ168" i="13"/>
  <c r="CI168" i="13"/>
  <c r="CH168" i="13"/>
  <c r="CG168" i="13"/>
  <c r="CF168" i="13"/>
  <c r="CE168" i="13"/>
  <c r="CD168" i="13"/>
  <c r="CC168" i="13"/>
  <c r="CB168" i="13"/>
  <c r="CA168" i="13"/>
  <c r="BZ168" i="13"/>
  <c r="BY168" i="13"/>
  <c r="BX168" i="13"/>
  <c r="BW168" i="13"/>
  <c r="BV168" i="13"/>
  <c r="BU168" i="13"/>
  <c r="BT168" i="13"/>
  <c r="BS168" i="13"/>
  <c r="BR168" i="13"/>
  <c r="BQ168" i="13"/>
  <c r="BP168" i="13"/>
  <c r="BO168" i="13"/>
  <c r="BN168" i="13"/>
  <c r="BM168" i="13"/>
  <c r="BL168" i="13"/>
  <c r="BK168" i="13"/>
  <c r="BJ168" i="13"/>
  <c r="BI168" i="13"/>
  <c r="BH168" i="13"/>
  <c r="BG168" i="13"/>
  <c r="BF168" i="13"/>
  <c r="BE168" i="13"/>
  <c r="BD168" i="13"/>
  <c r="BC168" i="13"/>
  <c r="BB168" i="13"/>
  <c r="BA168" i="13"/>
  <c r="AZ168" i="13"/>
  <c r="AY168" i="13"/>
  <c r="AX168" i="13"/>
  <c r="AW168" i="13"/>
  <c r="AV168" i="13"/>
  <c r="AU168" i="13"/>
  <c r="AT168" i="13"/>
  <c r="AS168" i="13"/>
  <c r="AR168" i="13"/>
  <c r="AQ168" i="13"/>
  <c r="AP168" i="13"/>
  <c r="AO168" i="13"/>
  <c r="AN168" i="13"/>
  <c r="AM168" i="13"/>
  <c r="AL168" i="13"/>
  <c r="AK168" i="13"/>
  <c r="AJ168" i="13"/>
  <c r="AI168" i="13"/>
  <c r="AH168" i="13"/>
  <c r="AG168" i="13"/>
  <c r="AF168" i="13"/>
  <c r="AE168" i="13"/>
  <c r="AD168" i="13"/>
  <c r="AC168" i="13"/>
  <c r="AB168" i="13"/>
  <c r="AA168" i="13"/>
  <c r="Z168" i="13"/>
  <c r="Y168" i="13"/>
  <c r="X168" i="13"/>
  <c r="W168" i="13"/>
  <c r="V168" i="13"/>
  <c r="DD168" i="13" s="1"/>
  <c r="U168" i="13"/>
  <c r="T168" i="13"/>
  <c r="S168" i="13"/>
  <c r="R168" i="13"/>
  <c r="Q168" i="13"/>
  <c r="P168" i="13"/>
  <c r="O168" i="13"/>
  <c r="N168" i="13"/>
  <c r="M168" i="13"/>
  <c r="L168" i="13"/>
  <c r="K168" i="13"/>
  <c r="J168" i="13"/>
  <c r="I168" i="13"/>
  <c r="H168" i="13"/>
  <c r="G168" i="13"/>
  <c r="F168" i="13"/>
  <c r="E168" i="13"/>
  <c r="D168" i="13"/>
  <c r="C168" i="13"/>
  <c r="B168" i="13"/>
  <c r="CW167" i="13"/>
  <c r="DG167" i="13" s="1"/>
  <c r="CV167" i="13"/>
  <c r="CU167" i="13"/>
  <c r="CT167" i="13"/>
  <c r="CS167" i="13"/>
  <c r="CR167" i="13"/>
  <c r="CQ167" i="13"/>
  <c r="CP167" i="13"/>
  <c r="CO167" i="13"/>
  <c r="CN167" i="13"/>
  <c r="CM167" i="13"/>
  <c r="CL167" i="13"/>
  <c r="CK167" i="13"/>
  <c r="CJ167" i="13"/>
  <c r="CI167" i="13"/>
  <c r="CH167" i="13"/>
  <c r="CG167" i="13"/>
  <c r="CF167" i="13"/>
  <c r="CE167" i="13"/>
  <c r="CD167" i="13"/>
  <c r="CC167" i="13"/>
  <c r="CB167" i="13"/>
  <c r="CA167" i="13"/>
  <c r="BZ167" i="13"/>
  <c r="BY167" i="13"/>
  <c r="BX167" i="13"/>
  <c r="BW167" i="13"/>
  <c r="BV167" i="13"/>
  <c r="BU167" i="13"/>
  <c r="BT167" i="13"/>
  <c r="BS167" i="13"/>
  <c r="BR167" i="13"/>
  <c r="BQ167" i="13"/>
  <c r="BP167" i="13"/>
  <c r="BO167" i="13"/>
  <c r="BN167" i="13"/>
  <c r="BM167" i="13"/>
  <c r="BL167" i="13"/>
  <c r="BK167" i="13"/>
  <c r="BJ167" i="13"/>
  <c r="BI167" i="13"/>
  <c r="BH167" i="13"/>
  <c r="BG167" i="13"/>
  <c r="BF167" i="13"/>
  <c r="BE167" i="13"/>
  <c r="BD167" i="13"/>
  <c r="BC167" i="13"/>
  <c r="BB167" i="13"/>
  <c r="BA167" i="13"/>
  <c r="AZ167" i="13"/>
  <c r="AY167" i="13"/>
  <c r="AX167" i="13"/>
  <c r="AW167" i="13"/>
  <c r="AV167" i="13"/>
  <c r="AU167" i="13"/>
  <c r="AT167" i="13"/>
  <c r="AS167" i="13"/>
  <c r="AR167" i="13"/>
  <c r="AQ167" i="13"/>
  <c r="AP167" i="13"/>
  <c r="AO167" i="13"/>
  <c r="AN167" i="13"/>
  <c r="AM167" i="13"/>
  <c r="AL167" i="13"/>
  <c r="AK167" i="13"/>
  <c r="AJ167" i="13"/>
  <c r="AI167" i="13"/>
  <c r="AH167" i="13"/>
  <c r="AG167" i="13"/>
  <c r="AF167" i="13"/>
  <c r="AE167" i="13"/>
  <c r="AD167" i="13"/>
  <c r="AC167" i="13"/>
  <c r="AB167" i="13"/>
  <c r="AA167" i="13"/>
  <c r="Z167" i="13"/>
  <c r="Y167" i="13"/>
  <c r="X167" i="13"/>
  <c r="W167" i="13"/>
  <c r="V167" i="13"/>
  <c r="DD167" i="13" s="1"/>
  <c r="U167" i="13"/>
  <c r="T167" i="13"/>
  <c r="S167" i="13"/>
  <c r="R167" i="13"/>
  <c r="Q167" i="13"/>
  <c r="P167" i="13"/>
  <c r="O167" i="13"/>
  <c r="N167" i="13"/>
  <c r="M167" i="13"/>
  <c r="L167" i="13"/>
  <c r="K167" i="13"/>
  <c r="J167" i="13"/>
  <c r="I167" i="13"/>
  <c r="H167" i="13"/>
  <c r="G167" i="13"/>
  <c r="F167" i="13"/>
  <c r="E167" i="13"/>
  <c r="D167" i="13"/>
  <c r="C167" i="13"/>
  <c r="B167" i="13"/>
  <c r="CW166" i="13"/>
  <c r="DG166" i="13" s="1"/>
  <c r="CV166" i="13"/>
  <c r="CU166" i="13"/>
  <c r="CT166" i="13"/>
  <c r="CS166" i="13"/>
  <c r="CR166" i="13"/>
  <c r="CQ166" i="13"/>
  <c r="CP166" i="13"/>
  <c r="CO166" i="13"/>
  <c r="CN166" i="13"/>
  <c r="CM166" i="13"/>
  <c r="CL166" i="13"/>
  <c r="CK166" i="13"/>
  <c r="CJ166" i="13"/>
  <c r="CI166" i="13"/>
  <c r="CH166" i="13"/>
  <c r="CG166" i="13"/>
  <c r="CF166" i="13"/>
  <c r="CE166" i="13"/>
  <c r="CD166" i="13"/>
  <c r="CC166" i="13"/>
  <c r="CB166" i="13"/>
  <c r="CA166" i="13"/>
  <c r="BZ166" i="13"/>
  <c r="BY166" i="13"/>
  <c r="BX166" i="13"/>
  <c r="BW166" i="13"/>
  <c r="BV166" i="13"/>
  <c r="BU166" i="13"/>
  <c r="BT166" i="13"/>
  <c r="BS166" i="13"/>
  <c r="BR166" i="13"/>
  <c r="BQ166" i="13"/>
  <c r="BP166" i="13"/>
  <c r="BO166" i="13"/>
  <c r="BN166" i="13"/>
  <c r="BM166" i="13"/>
  <c r="BL166" i="13"/>
  <c r="BK166" i="13"/>
  <c r="BJ166" i="13"/>
  <c r="BI166" i="13"/>
  <c r="BH166" i="13"/>
  <c r="BG166" i="13"/>
  <c r="BF166" i="13"/>
  <c r="BE166" i="13"/>
  <c r="BD166" i="13"/>
  <c r="BC166" i="13"/>
  <c r="BB166" i="13"/>
  <c r="BA166" i="13"/>
  <c r="AZ166" i="13"/>
  <c r="AY166" i="13"/>
  <c r="AX166" i="13"/>
  <c r="AW166" i="13"/>
  <c r="AV166" i="13"/>
  <c r="AU166" i="13"/>
  <c r="AT166" i="13"/>
  <c r="AS166" i="13"/>
  <c r="AR166" i="13"/>
  <c r="AQ166" i="13"/>
  <c r="AP166" i="13"/>
  <c r="AO166" i="13"/>
  <c r="AN166" i="13"/>
  <c r="AM166" i="13"/>
  <c r="AL166" i="13"/>
  <c r="AK166" i="13"/>
  <c r="AJ166" i="13"/>
  <c r="AI166" i="13"/>
  <c r="AH166" i="13"/>
  <c r="AG166" i="13"/>
  <c r="AF166" i="13"/>
  <c r="AE166" i="13"/>
  <c r="AD166" i="13"/>
  <c r="AC166" i="13"/>
  <c r="AB166" i="13"/>
  <c r="AA166" i="13"/>
  <c r="Z166" i="13"/>
  <c r="Y166" i="13"/>
  <c r="X166" i="13"/>
  <c r="W166" i="13"/>
  <c r="V166" i="13"/>
  <c r="DD166" i="13" s="1"/>
  <c r="U166" i="13"/>
  <c r="T166" i="13"/>
  <c r="S166" i="13"/>
  <c r="R166" i="13"/>
  <c r="Q166" i="13"/>
  <c r="P166" i="13"/>
  <c r="O166" i="13"/>
  <c r="N166" i="13"/>
  <c r="M166" i="13"/>
  <c r="L166" i="13"/>
  <c r="K166" i="13"/>
  <c r="J166" i="13"/>
  <c r="I166" i="13"/>
  <c r="H166" i="13"/>
  <c r="G166" i="13"/>
  <c r="F166" i="13"/>
  <c r="E166" i="13"/>
  <c r="D166" i="13"/>
  <c r="C166" i="13"/>
  <c r="B166" i="13"/>
  <c r="CW165" i="13"/>
  <c r="DG165" i="13" s="1"/>
  <c r="CV165" i="13"/>
  <c r="CU165" i="13"/>
  <c r="CT165" i="13"/>
  <c r="CS165" i="13"/>
  <c r="CR165" i="13"/>
  <c r="CQ165" i="13"/>
  <c r="CP165" i="13"/>
  <c r="CO165" i="13"/>
  <c r="CN165" i="13"/>
  <c r="CM165" i="13"/>
  <c r="CL165" i="13"/>
  <c r="CK165" i="13"/>
  <c r="CJ165" i="13"/>
  <c r="CI165" i="13"/>
  <c r="CH165" i="13"/>
  <c r="CG165" i="13"/>
  <c r="CF165" i="13"/>
  <c r="CE165" i="13"/>
  <c r="CD165" i="13"/>
  <c r="CC165" i="13"/>
  <c r="CB165" i="13"/>
  <c r="CA165" i="13"/>
  <c r="BZ165" i="13"/>
  <c r="BY165" i="13"/>
  <c r="BX165" i="13"/>
  <c r="BW165" i="13"/>
  <c r="BV165" i="13"/>
  <c r="BU165" i="13"/>
  <c r="BT165" i="13"/>
  <c r="BS165" i="13"/>
  <c r="BR165" i="13"/>
  <c r="BQ165" i="13"/>
  <c r="BP165" i="13"/>
  <c r="BO165" i="13"/>
  <c r="BN165" i="13"/>
  <c r="BM165" i="13"/>
  <c r="BL165" i="13"/>
  <c r="BK165" i="13"/>
  <c r="BJ165" i="13"/>
  <c r="BI165" i="13"/>
  <c r="BH165" i="13"/>
  <c r="BG165" i="13"/>
  <c r="BF165" i="13"/>
  <c r="BE165" i="13"/>
  <c r="BD165" i="13"/>
  <c r="BC165" i="13"/>
  <c r="BB165" i="13"/>
  <c r="BA165" i="13"/>
  <c r="AZ165" i="13"/>
  <c r="AY165" i="13"/>
  <c r="AX165" i="13"/>
  <c r="AW165" i="13"/>
  <c r="AV165" i="13"/>
  <c r="AU165" i="13"/>
  <c r="AT165" i="13"/>
  <c r="AS165" i="13"/>
  <c r="AR165" i="13"/>
  <c r="AQ165" i="13"/>
  <c r="AP165" i="13"/>
  <c r="AO165" i="13"/>
  <c r="AN165" i="13"/>
  <c r="AM165" i="13"/>
  <c r="AL165" i="13"/>
  <c r="AK165" i="13"/>
  <c r="AJ165" i="13"/>
  <c r="AI165" i="13"/>
  <c r="AH165" i="13"/>
  <c r="AG165" i="13"/>
  <c r="AF165" i="13"/>
  <c r="AE165" i="13"/>
  <c r="AD165" i="13"/>
  <c r="AC165" i="13"/>
  <c r="AB165" i="13"/>
  <c r="AA165" i="13"/>
  <c r="Z165" i="13"/>
  <c r="Y165" i="13"/>
  <c r="X165" i="13"/>
  <c r="W165" i="13"/>
  <c r="V165" i="13"/>
  <c r="DD165" i="13" s="1"/>
  <c r="U165" i="13"/>
  <c r="T165" i="13"/>
  <c r="S165" i="13"/>
  <c r="R165" i="13"/>
  <c r="Q165" i="13"/>
  <c r="P165" i="13"/>
  <c r="O165" i="13"/>
  <c r="N165" i="13"/>
  <c r="M165" i="13"/>
  <c r="L165" i="13"/>
  <c r="K165" i="13"/>
  <c r="J165" i="13"/>
  <c r="I165" i="13"/>
  <c r="H165" i="13"/>
  <c r="G165" i="13"/>
  <c r="F165" i="13"/>
  <c r="E165" i="13"/>
  <c r="D165" i="13"/>
  <c r="C165" i="13"/>
  <c r="B165" i="13"/>
  <c r="CW164" i="13"/>
  <c r="DG164" i="13" s="1"/>
  <c r="CV164" i="13"/>
  <c r="CU164" i="13"/>
  <c r="CT164" i="13"/>
  <c r="CS164" i="13"/>
  <c r="CR164" i="13"/>
  <c r="CQ164" i="13"/>
  <c r="CP164" i="13"/>
  <c r="CO164" i="13"/>
  <c r="CN164" i="13"/>
  <c r="CM164" i="13"/>
  <c r="CL164" i="13"/>
  <c r="CK164" i="13"/>
  <c r="CJ164" i="13"/>
  <c r="CI164" i="13"/>
  <c r="CH164" i="13"/>
  <c r="CG164" i="13"/>
  <c r="CF164" i="13"/>
  <c r="CE164" i="13"/>
  <c r="CD164" i="13"/>
  <c r="CC164" i="13"/>
  <c r="CB164" i="13"/>
  <c r="CA164" i="13"/>
  <c r="BZ164" i="13"/>
  <c r="BY164" i="13"/>
  <c r="BX164" i="13"/>
  <c r="BW164" i="13"/>
  <c r="BV164" i="13"/>
  <c r="BU164" i="13"/>
  <c r="BT164" i="13"/>
  <c r="BS164" i="13"/>
  <c r="BR164" i="13"/>
  <c r="BQ164" i="13"/>
  <c r="BP164" i="13"/>
  <c r="BO164" i="13"/>
  <c r="BN164" i="13"/>
  <c r="BM164" i="13"/>
  <c r="BL164" i="13"/>
  <c r="BK164" i="13"/>
  <c r="BJ164" i="13"/>
  <c r="BI164" i="13"/>
  <c r="BH164" i="13"/>
  <c r="BG164" i="13"/>
  <c r="BF164" i="13"/>
  <c r="BE164" i="13"/>
  <c r="BD164" i="13"/>
  <c r="BC164" i="13"/>
  <c r="BB164" i="13"/>
  <c r="BA164" i="13"/>
  <c r="AZ164" i="13"/>
  <c r="AY164" i="13"/>
  <c r="AX164" i="13"/>
  <c r="AW164" i="13"/>
  <c r="AV164" i="13"/>
  <c r="AU164" i="13"/>
  <c r="AT164" i="13"/>
  <c r="AS164" i="13"/>
  <c r="AR164" i="13"/>
  <c r="AQ164" i="13"/>
  <c r="AP164" i="13"/>
  <c r="AO164" i="13"/>
  <c r="AN164" i="13"/>
  <c r="AM164" i="13"/>
  <c r="AL164" i="13"/>
  <c r="AK164" i="13"/>
  <c r="AJ164" i="13"/>
  <c r="AI164" i="13"/>
  <c r="AH164" i="13"/>
  <c r="AG164" i="13"/>
  <c r="AF164" i="13"/>
  <c r="AE164" i="13"/>
  <c r="AD164" i="13"/>
  <c r="AC164" i="13"/>
  <c r="AB164" i="13"/>
  <c r="AA164" i="13"/>
  <c r="Z164" i="13"/>
  <c r="Y164" i="13"/>
  <c r="X164" i="13"/>
  <c r="W164" i="13"/>
  <c r="V164" i="13"/>
  <c r="DD164" i="13" s="1"/>
  <c r="U164" i="13"/>
  <c r="T164" i="13"/>
  <c r="S164" i="13"/>
  <c r="R164" i="13"/>
  <c r="Q164" i="13"/>
  <c r="P164" i="13"/>
  <c r="O164" i="13"/>
  <c r="N164" i="13"/>
  <c r="M164" i="13"/>
  <c r="L164" i="13"/>
  <c r="K164" i="13"/>
  <c r="J164" i="13"/>
  <c r="I164" i="13"/>
  <c r="H164" i="13"/>
  <c r="G164" i="13"/>
  <c r="F164" i="13"/>
  <c r="E164" i="13"/>
  <c r="D164" i="13"/>
  <c r="C164" i="13"/>
  <c r="B164" i="13"/>
  <c r="CW163" i="13"/>
  <c r="DG163" i="13" s="1"/>
  <c r="CV163" i="13"/>
  <c r="CU163" i="13"/>
  <c r="CT163" i="13"/>
  <c r="CS163" i="13"/>
  <c r="CR163" i="13"/>
  <c r="CQ163" i="13"/>
  <c r="CP163" i="13"/>
  <c r="CO163" i="13"/>
  <c r="CN163" i="13"/>
  <c r="CM163" i="13"/>
  <c r="CL163" i="13"/>
  <c r="CK163" i="13"/>
  <c r="CJ163" i="13"/>
  <c r="CI163" i="13"/>
  <c r="CH163" i="13"/>
  <c r="CG163" i="13"/>
  <c r="CF163" i="13"/>
  <c r="CE163" i="13"/>
  <c r="CD163" i="13"/>
  <c r="CC163" i="13"/>
  <c r="CB163" i="13"/>
  <c r="CA163" i="13"/>
  <c r="BZ163" i="13"/>
  <c r="BY163" i="13"/>
  <c r="BX163" i="13"/>
  <c r="BW163" i="13"/>
  <c r="BV163" i="13"/>
  <c r="BU163" i="13"/>
  <c r="BT163" i="13"/>
  <c r="BS163" i="13"/>
  <c r="BR163" i="13"/>
  <c r="BQ163" i="13"/>
  <c r="BP163" i="13"/>
  <c r="BO163" i="13"/>
  <c r="BN163" i="13"/>
  <c r="BM163" i="13"/>
  <c r="BL163" i="13"/>
  <c r="BK163" i="13"/>
  <c r="BJ163" i="13"/>
  <c r="BI163" i="13"/>
  <c r="BH163" i="13"/>
  <c r="BG163" i="13"/>
  <c r="BF163" i="13"/>
  <c r="BE163" i="13"/>
  <c r="BD163" i="13"/>
  <c r="BC163" i="13"/>
  <c r="BB163" i="13"/>
  <c r="BA163" i="13"/>
  <c r="AZ163" i="13"/>
  <c r="AY163" i="13"/>
  <c r="AX163" i="13"/>
  <c r="AW163" i="13"/>
  <c r="AV163" i="13"/>
  <c r="AU163" i="13"/>
  <c r="AT163" i="13"/>
  <c r="AS163" i="13"/>
  <c r="AR163" i="13"/>
  <c r="AQ163" i="13"/>
  <c r="AP163" i="13"/>
  <c r="AO163" i="13"/>
  <c r="AN163" i="13"/>
  <c r="AM163" i="13"/>
  <c r="AL163" i="13"/>
  <c r="AK163" i="13"/>
  <c r="AJ163" i="13"/>
  <c r="AI163" i="13"/>
  <c r="AH163" i="13"/>
  <c r="AG163" i="13"/>
  <c r="AF163" i="13"/>
  <c r="AE163" i="13"/>
  <c r="AD163" i="13"/>
  <c r="AC163" i="13"/>
  <c r="AB163" i="13"/>
  <c r="AA163" i="13"/>
  <c r="Z163" i="13"/>
  <c r="Y163" i="13"/>
  <c r="X163" i="13"/>
  <c r="W163" i="13"/>
  <c r="V163" i="13"/>
  <c r="DD163" i="13" s="1"/>
  <c r="U163" i="13"/>
  <c r="T163" i="13"/>
  <c r="S163" i="13"/>
  <c r="R163" i="13"/>
  <c r="Q163" i="13"/>
  <c r="P163" i="13"/>
  <c r="O163" i="13"/>
  <c r="N163" i="13"/>
  <c r="M163" i="13"/>
  <c r="L163" i="13"/>
  <c r="K163" i="13"/>
  <c r="J163" i="13"/>
  <c r="I163" i="13"/>
  <c r="H163" i="13"/>
  <c r="G163" i="13"/>
  <c r="F163" i="13"/>
  <c r="E163" i="13"/>
  <c r="D163" i="13"/>
  <c r="C163" i="13"/>
  <c r="B163" i="13"/>
  <c r="CW162" i="13"/>
  <c r="DG162" i="13" s="1"/>
  <c r="CV162" i="13"/>
  <c r="CU162" i="13"/>
  <c r="CT162" i="13"/>
  <c r="CS162" i="13"/>
  <c r="CR162" i="13"/>
  <c r="CQ162" i="13"/>
  <c r="CP162" i="13"/>
  <c r="CO162" i="13"/>
  <c r="CN162" i="13"/>
  <c r="CM162" i="13"/>
  <c r="CL162" i="13"/>
  <c r="CK162" i="13"/>
  <c r="CJ162" i="13"/>
  <c r="CI162" i="13"/>
  <c r="CH162" i="13"/>
  <c r="CG162" i="13"/>
  <c r="CF162" i="13"/>
  <c r="CE162" i="13"/>
  <c r="CD162" i="13"/>
  <c r="CC162" i="13"/>
  <c r="CB162" i="13"/>
  <c r="CA162" i="13"/>
  <c r="BZ162" i="13"/>
  <c r="BY162" i="13"/>
  <c r="BX162" i="13"/>
  <c r="BW162" i="13"/>
  <c r="BV162" i="13"/>
  <c r="BU162" i="13"/>
  <c r="BT162" i="13"/>
  <c r="BS162" i="13"/>
  <c r="BR162" i="13"/>
  <c r="BQ162" i="13"/>
  <c r="BP162" i="13"/>
  <c r="BO162" i="13"/>
  <c r="BN162" i="13"/>
  <c r="BM162" i="13"/>
  <c r="BL162" i="13"/>
  <c r="BK162" i="13"/>
  <c r="BJ162" i="13"/>
  <c r="BI162" i="13"/>
  <c r="BH162" i="13"/>
  <c r="BG162" i="13"/>
  <c r="BF162" i="13"/>
  <c r="BE162" i="13"/>
  <c r="BD162" i="13"/>
  <c r="BC162" i="13"/>
  <c r="BB162" i="13"/>
  <c r="BA162" i="13"/>
  <c r="AZ162" i="13"/>
  <c r="AY162" i="13"/>
  <c r="AX162" i="13"/>
  <c r="AW162" i="13"/>
  <c r="AV162" i="13"/>
  <c r="AU162" i="13"/>
  <c r="AT162" i="13"/>
  <c r="AS162" i="13"/>
  <c r="AR162" i="13"/>
  <c r="AQ162" i="13"/>
  <c r="AP162" i="13"/>
  <c r="AO162" i="13"/>
  <c r="AN162" i="13"/>
  <c r="AM162" i="13"/>
  <c r="AL162" i="13"/>
  <c r="AK162" i="13"/>
  <c r="AJ162" i="13"/>
  <c r="AI162" i="13"/>
  <c r="AH162" i="13"/>
  <c r="AG162" i="13"/>
  <c r="AF162" i="13"/>
  <c r="AE162" i="13"/>
  <c r="AD162" i="13"/>
  <c r="AC162" i="13"/>
  <c r="AB162" i="13"/>
  <c r="AA162" i="13"/>
  <c r="Z162" i="13"/>
  <c r="Y162" i="13"/>
  <c r="X162" i="13"/>
  <c r="W162" i="13"/>
  <c r="V162" i="13"/>
  <c r="DD162" i="13" s="1"/>
  <c r="U162" i="13"/>
  <c r="T162" i="13"/>
  <c r="S162" i="13"/>
  <c r="R162" i="13"/>
  <c r="Q162" i="13"/>
  <c r="P162" i="13"/>
  <c r="O162" i="13"/>
  <c r="N162" i="13"/>
  <c r="M162" i="13"/>
  <c r="L162" i="13"/>
  <c r="K162" i="13"/>
  <c r="J162" i="13"/>
  <c r="I162" i="13"/>
  <c r="H162" i="13"/>
  <c r="G162" i="13"/>
  <c r="F162" i="13"/>
  <c r="E162" i="13"/>
  <c r="D162" i="13"/>
  <c r="C162" i="13"/>
  <c r="B162" i="13"/>
  <c r="CW161" i="13"/>
  <c r="DG161" i="13" s="1"/>
  <c r="CV161" i="13"/>
  <c r="CU161" i="13"/>
  <c r="CT161" i="13"/>
  <c r="CS161" i="13"/>
  <c r="CR161" i="13"/>
  <c r="CQ161" i="13"/>
  <c r="CP161" i="13"/>
  <c r="CO161" i="13"/>
  <c r="CN161" i="13"/>
  <c r="CM161" i="13"/>
  <c r="CL161" i="13"/>
  <c r="CK161" i="13"/>
  <c r="CJ161" i="13"/>
  <c r="CI161" i="13"/>
  <c r="CH161" i="13"/>
  <c r="CG161" i="13"/>
  <c r="CF161" i="13"/>
  <c r="CE161" i="13"/>
  <c r="CD161" i="13"/>
  <c r="CC161" i="13"/>
  <c r="CB161" i="13"/>
  <c r="CA161" i="13"/>
  <c r="BZ161" i="13"/>
  <c r="BY161" i="13"/>
  <c r="BX161" i="13"/>
  <c r="BW161" i="13"/>
  <c r="BV161" i="13"/>
  <c r="BU161" i="13"/>
  <c r="BT161" i="13"/>
  <c r="BS161" i="13"/>
  <c r="BR161" i="13"/>
  <c r="BQ161" i="13"/>
  <c r="BP161" i="13"/>
  <c r="BO161" i="13"/>
  <c r="BN161" i="13"/>
  <c r="BM161" i="13"/>
  <c r="BL161" i="13"/>
  <c r="BK161" i="13"/>
  <c r="BJ161" i="13"/>
  <c r="BI161" i="13"/>
  <c r="BH161" i="13"/>
  <c r="BG161" i="13"/>
  <c r="BF161" i="13"/>
  <c r="BE161" i="13"/>
  <c r="BD161" i="13"/>
  <c r="BC161" i="13"/>
  <c r="BB161" i="13"/>
  <c r="BA161" i="13"/>
  <c r="AZ161" i="13"/>
  <c r="AY161" i="13"/>
  <c r="AX161" i="13"/>
  <c r="AW161" i="13"/>
  <c r="AV161" i="13"/>
  <c r="AU161" i="13"/>
  <c r="AT161" i="13"/>
  <c r="AS161" i="13"/>
  <c r="AR161" i="13"/>
  <c r="AQ161" i="13"/>
  <c r="AP161" i="13"/>
  <c r="AO161" i="13"/>
  <c r="AN161" i="13"/>
  <c r="AM161" i="13"/>
  <c r="AL161" i="13"/>
  <c r="AK161" i="13"/>
  <c r="AJ161" i="13"/>
  <c r="AI161" i="13"/>
  <c r="AH161" i="13"/>
  <c r="AG161" i="13"/>
  <c r="AF161" i="13"/>
  <c r="AE161" i="13"/>
  <c r="AD161" i="13"/>
  <c r="AC161" i="13"/>
  <c r="AB161" i="13"/>
  <c r="AA161" i="13"/>
  <c r="Z161" i="13"/>
  <c r="Y161" i="13"/>
  <c r="X161" i="13"/>
  <c r="W161" i="13"/>
  <c r="V161" i="13"/>
  <c r="DD161" i="13" s="1"/>
  <c r="U161" i="13"/>
  <c r="T161" i="13"/>
  <c r="S161" i="13"/>
  <c r="R161" i="13"/>
  <c r="Q161" i="13"/>
  <c r="P161" i="13"/>
  <c r="O161" i="13"/>
  <c r="N161" i="13"/>
  <c r="M161" i="13"/>
  <c r="L161" i="13"/>
  <c r="K161" i="13"/>
  <c r="J161" i="13"/>
  <c r="I161" i="13"/>
  <c r="H161" i="13"/>
  <c r="G161" i="13"/>
  <c r="F161" i="13"/>
  <c r="E161" i="13"/>
  <c r="D161" i="13"/>
  <c r="C161" i="13"/>
  <c r="B161" i="13"/>
  <c r="CW160" i="13"/>
  <c r="DG160" i="13" s="1"/>
  <c r="CV160" i="13"/>
  <c r="CU160" i="13"/>
  <c r="CT160" i="13"/>
  <c r="CS160" i="13"/>
  <c r="CR160" i="13"/>
  <c r="CQ160" i="13"/>
  <c r="CP160" i="13"/>
  <c r="CO160" i="13"/>
  <c r="CN160" i="13"/>
  <c r="CM160" i="13"/>
  <c r="CL160" i="13"/>
  <c r="CK160" i="13"/>
  <c r="CJ160" i="13"/>
  <c r="CI160" i="13"/>
  <c r="CH160" i="13"/>
  <c r="CG160" i="13"/>
  <c r="CF160" i="13"/>
  <c r="CE160" i="13"/>
  <c r="CD160" i="13"/>
  <c r="CC160" i="13"/>
  <c r="CB160" i="13"/>
  <c r="CA160" i="13"/>
  <c r="BZ160" i="13"/>
  <c r="BY160" i="13"/>
  <c r="BX160" i="13"/>
  <c r="BW160" i="13"/>
  <c r="BV160" i="13"/>
  <c r="BU160" i="13"/>
  <c r="BT160" i="13"/>
  <c r="BS160" i="13"/>
  <c r="BR160" i="13"/>
  <c r="BQ160" i="13"/>
  <c r="BP160" i="13"/>
  <c r="BO160" i="13"/>
  <c r="BN160" i="13"/>
  <c r="BM160" i="13"/>
  <c r="BL160" i="13"/>
  <c r="BK160" i="13"/>
  <c r="BJ160" i="13"/>
  <c r="BI160" i="13"/>
  <c r="BH160" i="13"/>
  <c r="BG160" i="13"/>
  <c r="BF160" i="13"/>
  <c r="BE160" i="13"/>
  <c r="BD160" i="13"/>
  <c r="BC160" i="13"/>
  <c r="BB160" i="13"/>
  <c r="BA160" i="13"/>
  <c r="AZ160" i="13"/>
  <c r="AY160" i="13"/>
  <c r="AX160" i="13"/>
  <c r="AW160" i="13"/>
  <c r="AV160" i="13"/>
  <c r="AU160" i="13"/>
  <c r="AT160" i="13"/>
  <c r="AS160" i="13"/>
  <c r="AR160" i="13"/>
  <c r="AQ160" i="13"/>
  <c r="AP160" i="13"/>
  <c r="AO160" i="13"/>
  <c r="AN160" i="13"/>
  <c r="AM160" i="13"/>
  <c r="AL160" i="13"/>
  <c r="AK160" i="13"/>
  <c r="AJ160" i="13"/>
  <c r="AI160" i="13"/>
  <c r="AH160" i="13"/>
  <c r="AG160" i="13"/>
  <c r="AF160" i="13"/>
  <c r="AE160" i="13"/>
  <c r="AD160" i="13"/>
  <c r="AC160" i="13"/>
  <c r="AB160" i="13"/>
  <c r="AA160" i="13"/>
  <c r="Z160" i="13"/>
  <c r="Y160" i="13"/>
  <c r="X160" i="13"/>
  <c r="W160" i="13"/>
  <c r="V160" i="13"/>
  <c r="DD160" i="13" s="1"/>
  <c r="U160" i="13"/>
  <c r="T160" i="13"/>
  <c r="S160" i="13"/>
  <c r="R160" i="13"/>
  <c r="Q160" i="13"/>
  <c r="P160" i="13"/>
  <c r="O160" i="13"/>
  <c r="N160" i="13"/>
  <c r="M160" i="13"/>
  <c r="L160" i="13"/>
  <c r="K160" i="13"/>
  <c r="J160" i="13"/>
  <c r="I160" i="13"/>
  <c r="H160" i="13"/>
  <c r="G160" i="13"/>
  <c r="F160" i="13"/>
  <c r="E160" i="13"/>
  <c r="D160" i="13"/>
  <c r="C160" i="13"/>
  <c r="B160" i="13"/>
  <c r="CW159" i="13"/>
  <c r="CV159" i="13"/>
  <c r="CV12" i="13" s="1"/>
  <c r="CU159" i="13"/>
  <c r="CU12" i="13" s="1"/>
  <c r="CT159" i="13"/>
  <c r="CT12" i="13" s="1"/>
  <c r="CS159" i="13"/>
  <c r="CS12" i="13" s="1"/>
  <c r="CR159" i="13"/>
  <c r="CR12" i="13" s="1"/>
  <c r="CQ159" i="13"/>
  <c r="CQ12" i="13" s="1"/>
  <c r="CP159" i="13"/>
  <c r="CP12" i="13" s="1"/>
  <c r="CO159" i="13"/>
  <c r="CO12" i="13" s="1"/>
  <c r="CN159" i="13"/>
  <c r="CN12" i="13" s="1"/>
  <c r="CM159" i="13"/>
  <c r="CM12" i="13" s="1"/>
  <c r="CL159" i="13"/>
  <c r="CL12" i="13" s="1"/>
  <c r="CK159" i="13"/>
  <c r="CK12" i="13" s="1"/>
  <c r="CJ159" i="13"/>
  <c r="CJ12" i="13" s="1"/>
  <c r="CI159" i="13"/>
  <c r="CI12" i="13" s="1"/>
  <c r="CH159" i="13"/>
  <c r="CH12" i="13" s="1"/>
  <c r="CG159" i="13"/>
  <c r="CG12" i="13" s="1"/>
  <c r="CF159" i="13"/>
  <c r="CF12" i="13" s="1"/>
  <c r="CE159" i="13"/>
  <c r="CE12" i="13" s="1"/>
  <c r="CD159" i="13"/>
  <c r="CD12" i="13" s="1"/>
  <c r="CC159" i="13"/>
  <c r="CC12" i="13" s="1"/>
  <c r="CB159" i="13"/>
  <c r="CB12" i="13" s="1"/>
  <c r="CA159" i="13"/>
  <c r="CA12" i="13" s="1"/>
  <c r="BZ159" i="13"/>
  <c r="BZ12" i="13" s="1"/>
  <c r="BY159" i="13"/>
  <c r="BY12" i="13" s="1"/>
  <c r="BX159" i="13"/>
  <c r="BX12" i="13" s="1"/>
  <c r="BW159" i="13"/>
  <c r="BW12" i="13" s="1"/>
  <c r="BV159" i="13"/>
  <c r="BV12" i="13" s="1"/>
  <c r="BU159" i="13"/>
  <c r="BU12" i="13" s="1"/>
  <c r="BT159" i="13"/>
  <c r="BT12" i="13" s="1"/>
  <c r="BS159" i="13"/>
  <c r="BS12" i="13" s="1"/>
  <c r="BR159" i="13"/>
  <c r="BR12" i="13" s="1"/>
  <c r="BQ159" i="13"/>
  <c r="BQ12" i="13" s="1"/>
  <c r="BP159" i="13"/>
  <c r="BP12" i="13" s="1"/>
  <c r="BO159" i="13"/>
  <c r="BO12" i="13" s="1"/>
  <c r="BN159" i="13"/>
  <c r="BN12" i="13" s="1"/>
  <c r="BM159" i="13"/>
  <c r="BM12" i="13" s="1"/>
  <c r="BL159" i="13"/>
  <c r="BL12" i="13" s="1"/>
  <c r="BK159" i="13"/>
  <c r="BK12" i="13" s="1"/>
  <c r="BJ159" i="13"/>
  <c r="BJ12" i="13" s="1"/>
  <c r="BI159" i="13"/>
  <c r="BI12" i="13" s="1"/>
  <c r="BH159" i="13"/>
  <c r="BH12" i="13" s="1"/>
  <c r="BG159" i="13"/>
  <c r="BG12" i="13" s="1"/>
  <c r="BF159" i="13"/>
  <c r="BF12" i="13" s="1"/>
  <c r="BE159" i="13"/>
  <c r="BE12" i="13" s="1"/>
  <c r="BD159" i="13"/>
  <c r="BD12" i="13" s="1"/>
  <c r="BC159" i="13"/>
  <c r="BC12" i="13" s="1"/>
  <c r="BB159" i="13"/>
  <c r="BB12" i="13" s="1"/>
  <c r="BA159" i="13"/>
  <c r="BA12" i="13" s="1"/>
  <c r="AZ159" i="13"/>
  <c r="AZ12" i="13" s="1"/>
  <c r="AY159" i="13"/>
  <c r="AY12" i="13" s="1"/>
  <c r="AX159" i="13"/>
  <c r="AX12" i="13" s="1"/>
  <c r="AW159" i="13"/>
  <c r="AW12" i="13" s="1"/>
  <c r="AV159" i="13"/>
  <c r="AV12" i="13" s="1"/>
  <c r="AU159" i="13"/>
  <c r="AU12" i="13" s="1"/>
  <c r="AT159" i="13"/>
  <c r="AT12" i="13" s="1"/>
  <c r="AS159" i="13"/>
  <c r="AS12" i="13" s="1"/>
  <c r="AR159" i="13"/>
  <c r="AR12" i="13" s="1"/>
  <c r="AQ159" i="13"/>
  <c r="AQ12" i="13" s="1"/>
  <c r="AP159" i="13"/>
  <c r="AP12" i="13" s="1"/>
  <c r="AO159" i="13"/>
  <c r="AO12" i="13" s="1"/>
  <c r="AN159" i="13"/>
  <c r="AN12" i="13" s="1"/>
  <c r="AM159" i="13"/>
  <c r="AM12" i="13" s="1"/>
  <c r="AL159" i="13"/>
  <c r="AL12" i="13" s="1"/>
  <c r="AK159" i="13"/>
  <c r="AK12" i="13" s="1"/>
  <c r="AJ159" i="13"/>
  <c r="AJ12" i="13" s="1"/>
  <c r="AI159" i="13"/>
  <c r="AI12" i="13" s="1"/>
  <c r="AH159" i="13"/>
  <c r="AH12" i="13" s="1"/>
  <c r="AG159" i="13"/>
  <c r="AG12" i="13" s="1"/>
  <c r="AF159" i="13"/>
  <c r="AF12" i="13" s="1"/>
  <c r="AE159" i="13"/>
  <c r="AE12" i="13" s="1"/>
  <c r="AD159" i="13"/>
  <c r="AD12" i="13" s="1"/>
  <c r="AC159" i="13"/>
  <c r="AC12" i="13" s="1"/>
  <c r="AB159" i="13"/>
  <c r="AB12" i="13" s="1"/>
  <c r="AA159" i="13"/>
  <c r="AA12" i="13" s="1"/>
  <c r="Z159" i="13"/>
  <c r="Z12" i="13" s="1"/>
  <c r="Y159" i="13"/>
  <c r="Y12" i="13" s="1"/>
  <c r="X159" i="13"/>
  <c r="X12" i="13" s="1"/>
  <c r="W159" i="13"/>
  <c r="W12" i="13" s="1"/>
  <c r="V159" i="13"/>
  <c r="U159" i="13"/>
  <c r="U12" i="13" s="1"/>
  <c r="T159" i="13"/>
  <c r="T12" i="13" s="1"/>
  <c r="S159" i="13"/>
  <c r="S12" i="13" s="1"/>
  <c r="R159" i="13"/>
  <c r="R12" i="13" s="1"/>
  <c r="Q159" i="13"/>
  <c r="Q12" i="13" s="1"/>
  <c r="P159" i="13"/>
  <c r="P12" i="13" s="1"/>
  <c r="O159" i="13"/>
  <c r="O12" i="13" s="1"/>
  <c r="N159" i="13"/>
  <c r="N12" i="13" s="1"/>
  <c r="M159" i="13"/>
  <c r="M12" i="13" s="1"/>
  <c r="L159" i="13"/>
  <c r="L12" i="13" s="1"/>
  <c r="K159" i="13"/>
  <c r="K12" i="13" s="1"/>
  <c r="J159" i="13"/>
  <c r="J12" i="13" s="1"/>
  <c r="I159" i="13"/>
  <c r="I12" i="13" s="1"/>
  <c r="H159" i="13"/>
  <c r="H12" i="13" s="1"/>
  <c r="G159" i="13"/>
  <c r="G12" i="13" s="1"/>
  <c r="F159" i="13"/>
  <c r="F12" i="13" s="1"/>
  <c r="E159" i="13"/>
  <c r="E12" i="13" s="1"/>
  <c r="D159" i="13"/>
  <c r="D12" i="13" s="1"/>
  <c r="C159" i="13"/>
  <c r="C12" i="13" s="1"/>
  <c r="B159" i="13"/>
  <c r="CW155" i="13"/>
  <c r="DG155" i="13" s="1"/>
  <c r="CV155" i="13"/>
  <c r="CU155" i="13"/>
  <c r="CT155" i="13"/>
  <c r="CS155" i="13"/>
  <c r="CR155" i="13"/>
  <c r="CQ155" i="13"/>
  <c r="CP155" i="13"/>
  <c r="CO155" i="13"/>
  <c r="CN155" i="13"/>
  <c r="CM155" i="13"/>
  <c r="CL155" i="13"/>
  <c r="CK155" i="13"/>
  <c r="CJ155" i="13"/>
  <c r="CI155" i="13"/>
  <c r="CH155" i="13"/>
  <c r="CG155" i="13"/>
  <c r="CF155" i="13"/>
  <c r="CE155" i="13"/>
  <c r="CD155" i="13"/>
  <c r="CC155" i="13"/>
  <c r="CB155" i="13"/>
  <c r="CA155" i="13"/>
  <c r="BZ155" i="13"/>
  <c r="BY155" i="13"/>
  <c r="BX155" i="13"/>
  <c r="BW155" i="13"/>
  <c r="BV155" i="13"/>
  <c r="BU155" i="13"/>
  <c r="BT155" i="13"/>
  <c r="BS155" i="13"/>
  <c r="BR155" i="13"/>
  <c r="BQ155" i="13"/>
  <c r="BP155" i="13"/>
  <c r="BO155" i="13"/>
  <c r="BN155" i="13"/>
  <c r="BM155" i="13"/>
  <c r="BL155" i="13"/>
  <c r="BK155" i="13"/>
  <c r="BJ155" i="13"/>
  <c r="BI155" i="13"/>
  <c r="BH155" i="13"/>
  <c r="BG155" i="13"/>
  <c r="BF155" i="13"/>
  <c r="BE155" i="13"/>
  <c r="BD155" i="13"/>
  <c r="BC155" i="13"/>
  <c r="BB155" i="13"/>
  <c r="BA155" i="13"/>
  <c r="AZ155" i="13"/>
  <c r="AY155" i="13"/>
  <c r="AX155" i="13"/>
  <c r="AW155" i="13"/>
  <c r="AV155" i="13"/>
  <c r="AU155" i="13"/>
  <c r="AT155" i="13"/>
  <c r="AS155" i="13"/>
  <c r="AR155" i="13"/>
  <c r="AQ155" i="13"/>
  <c r="AP155" i="13"/>
  <c r="AO155" i="13"/>
  <c r="AN155" i="13"/>
  <c r="AM155" i="13"/>
  <c r="AL155" i="13"/>
  <c r="AK155" i="13"/>
  <c r="AJ155" i="13"/>
  <c r="AI155" i="13"/>
  <c r="AH155" i="13"/>
  <c r="AG155" i="13"/>
  <c r="AF155" i="13"/>
  <c r="AE155" i="13"/>
  <c r="AD155" i="13"/>
  <c r="AC155" i="13"/>
  <c r="AB155" i="13"/>
  <c r="AA155" i="13"/>
  <c r="Z155" i="13"/>
  <c r="Y155" i="13"/>
  <c r="X155" i="13"/>
  <c r="W155" i="13"/>
  <c r="V155" i="13"/>
  <c r="DD155" i="13" s="1"/>
  <c r="U155" i="13"/>
  <c r="T155" i="13"/>
  <c r="S155" i="13"/>
  <c r="R155" i="13"/>
  <c r="Q155" i="13"/>
  <c r="P155" i="13"/>
  <c r="O155" i="13"/>
  <c r="N155" i="13"/>
  <c r="M155" i="13"/>
  <c r="L155" i="13"/>
  <c r="K155" i="13"/>
  <c r="J155" i="13"/>
  <c r="I155" i="13"/>
  <c r="H155" i="13"/>
  <c r="G155" i="13"/>
  <c r="F155" i="13"/>
  <c r="E155" i="13"/>
  <c r="D155" i="13"/>
  <c r="C155" i="13"/>
  <c r="B155" i="13"/>
  <c r="CW154" i="13"/>
  <c r="DG154" i="13" s="1"/>
  <c r="CV154" i="13"/>
  <c r="CU154" i="13"/>
  <c r="CT154" i="13"/>
  <c r="CS154" i="13"/>
  <c r="CR154" i="13"/>
  <c r="CQ154" i="13"/>
  <c r="CP154" i="13"/>
  <c r="CO154" i="13"/>
  <c r="CN154" i="13"/>
  <c r="CM154" i="13"/>
  <c r="CL154" i="13"/>
  <c r="CK154" i="13"/>
  <c r="CJ154" i="13"/>
  <c r="CI154" i="13"/>
  <c r="CH154" i="13"/>
  <c r="CG154" i="13"/>
  <c r="CF154" i="13"/>
  <c r="CE154" i="13"/>
  <c r="CD154" i="13"/>
  <c r="CC154" i="13"/>
  <c r="CB154" i="13"/>
  <c r="CA154" i="13"/>
  <c r="BZ154" i="13"/>
  <c r="BY154" i="13"/>
  <c r="BX154" i="13"/>
  <c r="BW154" i="13"/>
  <c r="BV154" i="13"/>
  <c r="BU154" i="13"/>
  <c r="BT154" i="13"/>
  <c r="BS154" i="13"/>
  <c r="BR154" i="13"/>
  <c r="BQ154" i="13"/>
  <c r="BP154" i="13"/>
  <c r="BO154" i="13"/>
  <c r="BN154" i="13"/>
  <c r="BM154" i="13"/>
  <c r="BL154" i="13"/>
  <c r="BK154" i="13"/>
  <c r="BJ154" i="13"/>
  <c r="BI154" i="13"/>
  <c r="BH154" i="13"/>
  <c r="BG154" i="13"/>
  <c r="BF154" i="13"/>
  <c r="BE154" i="13"/>
  <c r="BD154" i="13"/>
  <c r="BC154" i="13"/>
  <c r="BB154" i="13"/>
  <c r="BA154" i="13"/>
  <c r="AZ154" i="13"/>
  <c r="AY154" i="13"/>
  <c r="AX154" i="13"/>
  <c r="AW154" i="13"/>
  <c r="AV154" i="13"/>
  <c r="AU154" i="13"/>
  <c r="AT154" i="13"/>
  <c r="AS154" i="13"/>
  <c r="AR154" i="13"/>
  <c r="AQ154" i="13"/>
  <c r="AP154" i="13"/>
  <c r="AO154" i="13"/>
  <c r="AN154" i="13"/>
  <c r="AM154" i="13"/>
  <c r="AL154" i="13"/>
  <c r="AK154" i="13"/>
  <c r="AJ154" i="13"/>
  <c r="AI154" i="13"/>
  <c r="AH154" i="13"/>
  <c r="AG154" i="13"/>
  <c r="AF154" i="13"/>
  <c r="AE154" i="13"/>
  <c r="AD154" i="13"/>
  <c r="AC154" i="13"/>
  <c r="AB154" i="13"/>
  <c r="AA154" i="13"/>
  <c r="Z154" i="13"/>
  <c r="Y154" i="13"/>
  <c r="X154" i="13"/>
  <c r="W154" i="13"/>
  <c r="V154" i="13"/>
  <c r="DD154" i="13" s="1"/>
  <c r="U154" i="13"/>
  <c r="T154" i="13"/>
  <c r="S154" i="13"/>
  <c r="R154" i="13"/>
  <c r="Q154" i="13"/>
  <c r="P154" i="13"/>
  <c r="O154" i="13"/>
  <c r="N154" i="13"/>
  <c r="M154" i="13"/>
  <c r="L154" i="13"/>
  <c r="K154" i="13"/>
  <c r="J154" i="13"/>
  <c r="I154" i="13"/>
  <c r="H154" i="13"/>
  <c r="G154" i="13"/>
  <c r="F154" i="13"/>
  <c r="E154" i="13"/>
  <c r="D154" i="13"/>
  <c r="C154" i="13"/>
  <c r="B154" i="13"/>
  <c r="CW153" i="13"/>
  <c r="DG153" i="13" s="1"/>
  <c r="CV153" i="13"/>
  <c r="CU153" i="13"/>
  <c r="CT153" i="13"/>
  <c r="CS153" i="13"/>
  <c r="CR153" i="13"/>
  <c r="CQ153" i="13"/>
  <c r="CP153" i="13"/>
  <c r="CO153" i="13"/>
  <c r="CN153" i="13"/>
  <c r="CM153" i="13"/>
  <c r="CL153" i="13"/>
  <c r="CK153" i="13"/>
  <c r="CJ153" i="13"/>
  <c r="CI153" i="13"/>
  <c r="CH153" i="13"/>
  <c r="CG153" i="13"/>
  <c r="CF153" i="13"/>
  <c r="CE153" i="13"/>
  <c r="CD153" i="13"/>
  <c r="CC153" i="13"/>
  <c r="CB153" i="13"/>
  <c r="CA153" i="13"/>
  <c r="BZ153" i="13"/>
  <c r="BY153" i="13"/>
  <c r="BX153" i="13"/>
  <c r="BW153" i="13"/>
  <c r="BV153" i="13"/>
  <c r="BU153" i="13"/>
  <c r="BT153" i="13"/>
  <c r="BS153" i="13"/>
  <c r="BR153" i="13"/>
  <c r="BQ153" i="13"/>
  <c r="BP153" i="13"/>
  <c r="BO153" i="13"/>
  <c r="BN153" i="13"/>
  <c r="BM153" i="13"/>
  <c r="BL153" i="13"/>
  <c r="BK153" i="13"/>
  <c r="BJ153" i="13"/>
  <c r="BI153" i="13"/>
  <c r="BH153" i="13"/>
  <c r="BG153" i="13"/>
  <c r="BF153" i="13"/>
  <c r="BE153" i="13"/>
  <c r="BD153" i="13"/>
  <c r="BC153" i="13"/>
  <c r="BB153" i="13"/>
  <c r="BA153" i="13"/>
  <c r="AZ153" i="13"/>
  <c r="AY153" i="13"/>
  <c r="AX153" i="13"/>
  <c r="AW153" i="13"/>
  <c r="AV153" i="13"/>
  <c r="AU153" i="13"/>
  <c r="AT153" i="13"/>
  <c r="AS153" i="13"/>
  <c r="AR153" i="13"/>
  <c r="AQ153" i="13"/>
  <c r="AP153" i="13"/>
  <c r="AO153" i="13"/>
  <c r="AN153" i="13"/>
  <c r="AM153" i="13"/>
  <c r="AL153" i="13"/>
  <c r="AK153" i="13"/>
  <c r="AJ153" i="13"/>
  <c r="AI153" i="13"/>
  <c r="AH153" i="13"/>
  <c r="AG153" i="13"/>
  <c r="AF153" i="13"/>
  <c r="AE153" i="13"/>
  <c r="AD153" i="13"/>
  <c r="AC153" i="13"/>
  <c r="AB153" i="13"/>
  <c r="AA153" i="13"/>
  <c r="Z153" i="13"/>
  <c r="Y153" i="13"/>
  <c r="X153" i="13"/>
  <c r="W153" i="13"/>
  <c r="V153" i="13"/>
  <c r="DD153" i="13" s="1"/>
  <c r="U153" i="13"/>
  <c r="T153" i="13"/>
  <c r="S153" i="13"/>
  <c r="R153" i="13"/>
  <c r="Q153" i="13"/>
  <c r="P153" i="13"/>
  <c r="O153" i="13"/>
  <c r="N153" i="13"/>
  <c r="M153" i="13"/>
  <c r="L153" i="13"/>
  <c r="K153" i="13"/>
  <c r="J153" i="13"/>
  <c r="I153" i="13"/>
  <c r="H153" i="13"/>
  <c r="G153" i="13"/>
  <c r="F153" i="13"/>
  <c r="E153" i="13"/>
  <c r="D153" i="13"/>
  <c r="C153" i="13"/>
  <c r="B153" i="13"/>
  <c r="DG152" i="13"/>
  <c r="DD152" i="13"/>
  <c r="CZ152" i="13"/>
  <c r="DF152" i="13" s="1"/>
  <c r="CW152" i="13"/>
  <c r="CV152" i="13"/>
  <c r="CU152" i="13"/>
  <c r="CT152" i="13"/>
  <c r="CS152" i="13"/>
  <c r="CR152" i="13"/>
  <c r="CQ152" i="13"/>
  <c r="CP152" i="13"/>
  <c r="CO152" i="13"/>
  <c r="CN152" i="13"/>
  <c r="CM152" i="13"/>
  <c r="CL152" i="13"/>
  <c r="CK152" i="13"/>
  <c r="CJ152" i="13"/>
  <c r="CI152" i="13"/>
  <c r="CH152" i="13"/>
  <c r="CG152" i="13"/>
  <c r="CF152" i="13"/>
  <c r="CE152" i="13"/>
  <c r="CD152" i="13"/>
  <c r="CC152" i="13"/>
  <c r="CB152" i="13"/>
  <c r="CA152" i="13"/>
  <c r="BZ152" i="13"/>
  <c r="BY152" i="13"/>
  <c r="BX152" i="13"/>
  <c r="BW152" i="13"/>
  <c r="BV152" i="13"/>
  <c r="BU152" i="13"/>
  <c r="BT152" i="13"/>
  <c r="BS152" i="13"/>
  <c r="BR152" i="13"/>
  <c r="BQ152" i="13"/>
  <c r="BP152" i="13"/>
  <c r="BO152" i="13"/>
  <c r="BN152" i="13"/>
  <c r="BM152" i="13"/>
  <c r="BL152" i="13"/>
  <c r="BK152" i="13"/>
  <c r="BJ152" i="13"/>
  <c r="BI152" i="13"/>
  <c r="BH152" i="13"/>
  <c r="BG152" i="13"/>
  <c r="BF152" i="13"/>
  <c r="BE152" i="13"/>
  <c r="BD152" i="13"/>
  <c r="BC152" i="13"/>
  <c r="BB152" i="13"/>
  <c r="BA152" i="13"/>
  <c r="AZ152" i="13"/>
  <c r="AY152" i="13"/>
  <c r="AX152" i="13"/>
  <c r="AW152" i="13"/>
  <c r="AV152" i="13"/>
  <c r="AU152" i="13"/>
  <c r="AT152" i="13"/>
  <c r="AS152" i="13"/>
  <c r="AR152" i="13"/>
  <c r="AQ152" i="13"/>
  <c r="AP152" i="13"/>
  <c r="AO152" i="13"/>
  <c r="AN152" i="13"/>
  <c r="AM152" i="13"/>
  <c r="AL152" i="13"/>
  <c r="AK152" i="13"/>
  <c r="AJ152" i="13"/>
  <c r="AI152" i="13"/>
  <c r="AH152" i="13"/>
  <c r="AG152" i="13"/>
  <c r="AF152" i="13"/>
  <c r="AE152" i="13"/>
  <c r="AD152" i="13"/>
  <c r="AC152" i="13"/>
  <c r="AB152" i="13"/>
  <c r="AA152" i="13"/>
  <c r="Z152" i="13"/>
  <c r="Y152" i="13"/>
  <c r="X152" i="13"/>
  <c r="W152" i="13"/>
  <c r="V152" i="13"/>
  <c r="U152" i="13"/>
  <c r="T152" i="13"/>
  <c r="S152" i="13"/>
  <c r="R152" i="13"/>
  <c r="Q152" i="13"/>
  <c r="P152" i="13"/>
  <c r="O152" i="13"/>
  <c r="N152" i="13"/>
  <c r="M152" i="13"/>
  <c r="L152" i="13"/>
  <c r="K152" i="13"/>
  <c r="J152" i="13"/>
  <c r="I152" i="13"/>
  <c r="H152" i="13"/>
  <c r="G152" i="13"/>
  <c r="F152" i="13"/>
  <c r="E152" i="13"/>
  <c r="D152" i="13"/>
  <c r="C152" i="13"/>
  <c r="B152" i="13"/>
  <c r="CW151" i="13"/>
  <c r="DG151" i="13" s="1"/>
  <c r="CV151" i="13"/>
  <c r="CU151" i="13"/>
  <c r="CT151" i="13"/>
  <c r="CS151" i="13"/>
  <c r="CR151" i="13"/>
  <c r="CQ151" i="13"/>
  <c r="CP151" i="13"/>
  <c r="CO151" i="13"/>
  <c r="CN151" i="13"/>
  <c r="CM151" i="13"/>
  <c r="CL151" i="13"/>
  <c r="CK151" i="13"/>
  <c r="CJ151" i="13"/>
  <c r="CI151" i="13"/>
  <c r="CH151" i="13"/>
  <c r="CG151" i="13"/>
  <c r="CF151" i="13"/>
  <c r="CE151" i="13"/>
  <c r="CD151" i="13"/>
  <c r="CC151" i="13"/>
  <c r="CB151" i="13"/>
  <c r="CA151" i="13"/>
  <c r="BZ151" i="13"/>
  <c r="BY151" i="13"/>
  <c r="BX151" i="13"/>
  <c r="BW151" i="13"/>
  <c r="BV151" i="13"/>
  <c r="BU151" i="13"/>
  <c r="BT151" i="13"/>
  <c r="BS151" i="13"/>
  <c r="BR151" i="13"/>
  <c r="BQ151" i="13"/>
  <c r="BP151" i="13"/>
  <c r="BO151" i="13"/>
  <c r="BN151" i="13"/>
  <c r="BM151" i="13"/>
  <c r="BL151" i="13"/>
  <c r="BK151" i="13"/>
  <c r="BJ151" i="13"/>
  <c r="BI151" i="13"/>
  <c r="BH151" i="13"/>
  <c r="BG151" i="13"/>
  <c r="BF151" i="13"/>
  <c r="BE151" i="13"/>
  <c r="BD151" i="13"/>
  <c r="BC151" i="13"/>
  <c r="BB151" i="13"/>
  <c r="BA151" i="13"/>
  <c r="AZ151" i="13"/>
  <c r="AY151" i="13"/>
  <c r="AX151" i="13"/>
  <c r="AW151" i="13"/>
  <c r="AV151" i="13"/>
  <c r="AU151" i="13"/>
  <c r="AT151" i="13"/>
  <c r="AS151" i="13"/>
  <c r="AR151" i="13"/>
  <c r="AQ151" i="13"/>
  <c r="AP151" i="13"/>
  <c r="AO151" i="13"/>
  <c r="AN151" i="13"/>
  <c r="AM151" i="13"/>
  <c r="AL151" i="13"/>
  <c r="AK151" i="13"/>
  <c r="AJ151" i="13"/>
  <c r="AI151" i="13"/>
  <c r="AH151" i="13"/>
  <c r="AG151" i="13"/>
  <c r="AF151" i="13"/>
  <c r="AE151" i="13"/>
  <c r="AD151" i="13"/>
  <c r="AC151" i="13"/>
  <c r="AB151" i="13"/>
  <c r="AA151" i="13"/>
  <c r="Z151" i="13"/>
  <c r="Y151" i="13"/>
  <c r="X151" i="13"/>
  <c r="W151" i="13"/>
  <c r="V151" i="13"/>
  <c r="DD151" i="13" s="1"/>
  <c r="U151" i="13"/>
  <c r="T151" i="13"/>
  <c r="S151" i="13"/>
  <c r="R151" i="13"/>
  <c r="Q151" i="13"/>
  <c r="P151" i="13"/>
  <c r="O151" i="13"/>
  <c r="N151" i="13"/>
  <c r="M151" i="13"/>
  <c r="L151" i="13"/>
  <c r="K151" i="13"/>
  <c r="J151" i="13"/>
  <c r="I151" i="13"/>
  <c r="H151" i="13"/>
  <c r="G151" i="13"/>
  <c r="F151" i="13"/>
  <c r="E151" i="13"/>
  <c r="D151" i="13"/>
  <c r="C151" i="13"/>
  <c r="B151" i="13"/>
  <c r="CW150" i="13"/>
  <c r="DG150" i="13" s="1"/>
  <c r="CV150" i="13"/>
  <c r="CU150" i="13"/>
  <c r="CT150" i="13"/>
  <c r="CS150" i="13"/>
  <c r="CR150" i="13"/>
  <c r="CQ150" i="13"/>
  <c r="CP150" i="13"/>
  <c r="CO150" i="13"/>
  <c r="CN150" i="13"/>
  <c r="CM150" i="13"/>
  <c r="CL150" i="13"/>
  <c r="CK150" i="13"/>
  <c r="CJ150" i="13"/>
  <c r="CI150" i="13"/>
  <c r="CH150" i="13"/>
  <c r="CG150" i="13"/>
  <c r="CF150" i="13"/>
  <c r="CE150" i="13"/>
  <c r="CD150" i="13"/>
  <c r="CC150" i="13"/>
  <c r="CB150" i="13"/>
  <c r="CA150" i="13"/>
  <c r="BZ150" i="13"/>
  <c r="BY150" i="13"/>
  <c r="BX150" i="13"/>
  <c r="BW150" i="13"/>
  <c r="BV150" i="13"/>
  <c r="BU150" i="13"/>
  <c r="BT150" i="13"/>
  <c r="BS150" i="13"/>
  <c r="BR150" i="13"/>
  <c r="BQ150" i="13"/>
  <c r="BP150" i="13"/>
  <c r="BO150" i="13"/>
  <c r="BN150" i="13"/>
  <c r="BM150" i="13"/>
  <c r="BL150" i="13"/>
  <c r="BK150" i="13"/>
  <c r="BJ150" i="13"/>
  <c r="BI150" i="13"/>
  <c r="BH150" i="13"/>
  <c r="BG150" i="13"/>
  <c r="BF150" i="13"/>
  <c r="BE150" i="13"/>
  <c r="BD150" i="13"/>
  <c r="BC150" i="13"/>
  <c r="BB150" i="13"/>
  <c r="BA150" i="13"/>
  <c r="AZ150" i="13"/>
  <c r="AY150" i="13"/>
  <c r="AX150" i="13"/>
  <c r="AW150" i="13"/>
  <c r="AV150" i="13"/>
  <c r="AU150" i="13"/>
  <c r="AT150" i="13"/>
  <c r="AS150" i="13"/>
  <c r="AR150" i="13"/>
  <c r="AQ150" i="13"/>
  <c r="AP150" i="13"/>
  <c r="AO150" i="13"/>
  <c r="AN150" i="13"/>
  <c r="AM150" i="13"/>
  <c r="AL150" i="13"/>
  <c r="AK150" i="13"/>
  <c r="AJ150" i="13"/>
  <c r="AI150" i="13"/>
  <c r="AH150" i="13"/>
  <c r="AG150" i="13"/>
  <c r="AF150" i="13"/>
  <c r="AE150" i="13"/>
  <c r="AD150" i="13"/>
  <c r="AC150" i="13"/>
  <c r="AB150" i="13"/>
  <c r="AA150" i="13"/>
  <c r="Z150" i="13"/>
  <c r="Y150" i="13"/>
  <c r="X150" i="13"/>
  <c r="W150" i="13"/>
  <c r="V150" i="13"/>
  <c r="DD150" i="13" s="1"/>
  <c r="U150" i="13"/>
  <c r="T150" i="13"/>
  <c r="S150" i="13"/>
  <c r="R150" i="13"/>
  <c r="Q150" i="13"/>
  <c r="P150" i="13"/>
  <c r="O150" i="13"/>
  <c r="N150" i="13"/>
  <c r="M150" i="13"/>
  <c r="L150" i="13"/>
  <c r="K150" i="13"/>
  <c r="J150" i="13"/>
  <c r="I150" i="13"/>
  <c r="H150" i="13"/>
  <c r="G150" i="13"/>
  <c r="F150" i="13"/>
  <c r="E150" i="13"/>
  <c r="D150" i="13"/>
  <c r="C150" i="13"/>
  <c r="B150" i="13"/>
  <c r="CW149" i="13"/>
  <c r="DG149" i="13" s="1"/>
  <c r="CV149" i="13"/>
  <c r="CU149" i="13"/>
  <c r="CT149" i="13"/>
  <c r="CS149" i="13"/>
  <c r="CR149" i="13"/>
  <c r="CQ149" i="13"/>
  <c r="CP149" i="13"/>
  <c r="CO149" i="13"/>
  <c r="CN149" i="13"/>
  <c r="CM149" i="13"/>
  <c r="CL149" i="13"/>
  <c r="CK149" i="13"/>
  <c r="CJ149" i="13"/>
  <c r="CI149" i="13"/>
  <c r="CH149" i="13"/>
  <c r="CG149" i="13"/>
  <c r="CF149" i="13"/>
  <c r="CE149" i="13"/>
  <c r="CD149" i="13"/>
  <c r="CC149" i="13"/>
  <c r="CB149" i="13"/>
  <c r="CA149" i="13"/>
  <c r="BZ149" i="13"/>
  <c r="BY149" i="13"/>
  <c r="BX149" i="13"/>
  <c r="BW149" i="13"/>
  <c r="BV149" i="13"/>
  <c r="BU149" i="13"/>
  <c r="BT149" i="13"/>
  <c r="BS149" i="13"/>
  <c r="BR149" i="13"/>
  <c r="BQ149" i="13"/>
  <c r="BP149" i="13"/>
  <c r="BO149" i="13"/>
  <c r="BN149" i="13"/>
  <c r="BM149" i="13"/>
  <c r="BL149" i="13"/>
  <c r="BK149" i="13"/>
  <c r="BJ149" i="13"/>
  <c r="BI149" i="13"/>
  <c r="BH149" i="13"/>
  <c r="BG149" i="13"/>
  <c r="BF149" i="13"/>
  <c r="BE149" i="13"/>
  <c r="BD149" i="13"/>
  <c r="BC149" i="13"/>
  <c r="BB149" i="13"/>
  <c r="BA149" i="13"/>
  <c r="AZ149" i="13"/>
  <c r="AY149" i="13"/>
  <c r="AX149" i="13"/>
  <c r="AW149" i="13"/>
  <c r="AV149" i="13"/>
  <c r="AU149" i="13"/>
  <c r="AT149" i="13"/>
  <c r="AS149" i="13"/>
  <c r="AR149" i="13"/>
  <c r="AQ149" i="13"/>
  <c r="AP149" i="13"/>
  <c r="AO149" i="13"/>
  <c r="AN149" i="13"/>
  <c r="AM149" i="13"/>
  <c r="AL149" i="13"/>
  <c r="AK149" i="13"/>
  <c r="AJ149" i="13"/>
  <c r="AI149" i="13"/>
  <c r="AH149" i="13"/>
  <c r="AG149" i="13"/>
  <c r="AF149" i="13"/>
  <c r="AE149" i="13"/>
  <c r="AD149" i="13"/>
  <c r="AC149" i="13"/>
  <c r="AB149" i="13"/>
  <c r="AA149" i="13"/>
  <c r="Z149" i="13"/>
  <c r="Y149" i="13"/>
  <c r="X149" i="13"/>
  <c r="W149" i="13"/>
  <c r="V149" i="13"/>
  <c r="DD149" i="13" s="1"/>
  <c r="U149" i="13"/>
  <c r="T149" i="13"/>
  <c r="S149" i="13"/>
  <c r="R149" i="13"/>
  <c r="Q149" i="13"/>
  <c r="P149" i="13"/>
  <c r="O149" i="13"/>
  <c r="N149" i="13"/>
  <c r="M149" i="13"/>
  <c r="L149" i="13"/>
  <c r="K149" i="13"/>
  <c r="J149" i="13"/>
  <c r="I149" i="13"/>
  <c r="H149" i="13"/>
  <c r="G149" i="13"/>
  <c r="F149" i="13"/>
  <c r="E149" i="13"/>
  <c r="D149" i="13"/>
  <c r="C149" i="13"/>
  <c r="B149" i="13"/>
  <c r="CW148" i="13"/>
  <c r="DG148" i="13" s="1"/>
  <c r="CV148" i="13"/>
  <c r="CU148" i="13"/>
  <c r="CT148" i="13"/>
  <c r="CS148" i="13"/>
  <c r="CR148" i="13"/>
  <c r="CQ148" i="13"/>
  <c r="CP148" i="13"/>
  <c r="CO148" i="13"/>
  <c r="CN148" i="13"/>
  <c r="CM148" i="13"/>
  <c r="CL148" i="13"/>
  <c r="CK148" i="13"/>
  <c r="CJ148" i="13"/>
  <c r="CI148" i="13"/>
  <c r="CH148" i="13"/>
  <c r="CG148" i="13"/>
  <c r="CF148" i="13"/>
  <c r="CE148" i="13"/>
  <c r="CD148" i="13"/>
  <c r="CC148" i="13"/>
  <c r="CB148" i="13"/>
  <c r="CA148" i="13"/>
  <c r="BZ148" i="13"/>
  <c r="BY148" i="13"/>
  <c r="BX148" i="13"/>
  <c r="BW148" i="13"/>
  <c r="BV148" i="13"/>
  <c r="BU148" i="13"/>
  <c r="BT148" i="13"/>
  <c r="BS148" i="13"/>
  <c r="BR148" i="13"/>
  <c r="BQ148" i="13"/>
  <c r="BP148" i="13"/>
  <c r="BO148" i="13"/>
  <c r="BN148" i="13"/>
  <c r="BM148" i="13"/>
  <c r="BL148" i="13"/>
  <c r="BK148" i="13"/>
  <c r="BJ148" i="13"/>
  <c r="BI148" i="13"/>
  <c r="BH148" i="13"/>
  <c r="BG148" i="13"/>
  <c r="BF148" i="13"/>
  <c r="BE148" i="13"/>
  <c r="BD148" i="13"/>
  <c r="BC148" i="13"/>
  <c r="BB148" i="13"/>
  <c r="BA148" i="13"/>
  <c r="AZ148" i="13"/>
  <c r="AY148" i="13"/>
  <c r="AX148" i="13"/>
  <c r="AW148" i="13"/>
  <c r="AV148" i="13"/>
  <c r="AU148" i="13"/>
  <c r="AT148" i="13"/>
  <c r="AS148" i="13"/>
  <c r="AR148" i="13"/>
  <c r="AQ148" i="13"/>
  <c r="AP148" i="13"/>
  <c r="AO148" i="13"/>
  <c r="AN148" i="13"/>
  <c r="AM148" i="13"/>
  <c r="AL148" i="13"/>
  <c r="AK148" i="13"/>
  <c r="AJ148" i="13"/>
  <c r="AI148" i="13"/>
  <c r="AH148" i="13"/>
  <c r="AG148" i="13"/>
  <c r="AF148" i="13"/>
  <c r="AE148" i="13"/>
  <c r="AD148" i="13"/>
  <c r="AC148" i="13"/>
  <c r="AB148" i="13"/>
  <c r="AA148" i="13"/>
  <c r="Z148" i="13"/>
  <c r="Y148" i="13"/>
  <c r="X148" i="13"/>
  <c r="W148" i="13"/>
  <c r="V148" i="13"/>
  <c r="DD148" i="13" s="1"/>
  <c r="U148" i="13"/>
  <c r="T148" i="13"/>
  <c r="S148" i="13"/>
  <c r="R148" i="13"/>
  <c r="Q148" i="13"/>
  <c r="P148" i="13"/>
  <c r="O148" i="13"/>
  <c r="N148" i="13"/>
  <c r="M148" i="13"/>
  <c r="L148" i="13"/>
  <c r="K148" i="13"/>
  <c r="J148" i="13"/>
  <c r="I148" i="13"/>
  <c r="H148" i="13"/>
  <c r="G148" i="13"/>
  <c r="F148" i="13"/>
  <c r="E148" i="13"/>
  <c r="D148" i="13"/>
  <c r="C148" i="13"/>
  <c r="B148" i="13"/>
  <c r="CW147" i="13"/>
  <c r="DG147" i="13" s="1"/>
  <c r="CV147" i="13"/>
  <c r="CU147" i="13"/>
  <c r="CT147" i="13"/>
  <c r="CS147" i="13"/>
  <c r="CR147" i="13"/>
  <c r="CQ147" i="13"/>
  <c r="CP147" i="13"/>
  <c r="CO147" i="13"/>
  <c r="CN147" i="13"/>
  <c r="CM147" i="13"/>
  <c r="CL147" i="13"/>
  <c r="CK147" i="13"/>
  <c r="CJ147" i="13"/>
  <c r="CI147" i="13"/>
  <c r="CH147" i="13"/>
  <c r="CG147" i="13"/>
  <c r="CF147" i="13"/>
  <c r="CE147" i="13"/>
  <c r="CD147" i="13"/>
  <c r="CC147" i="13"/>
  <c r="CB147" i="13"/>
  <c r="CA147" i="13"/>
  <c r="BZ147" i="13"/>
  <c r="BY147" i="13"/>
  <c r="BX147" i="13"/>
  <c r="BW147" i="13"/>
  <c r="BV147" i="13"/>
  <c r="BU147" i="13"/>
  <c r="BT147" i="13"/>
  <c r="BS147" i="13"/>
  <c r="BR147" i="13"/>
  <c r="BQ147" i="13"/>
  <c r="BP147" i="13"/>
  <c r="BO147" i="13"/>
  <c r="BN147" i="13"/>
  <c r="BM147" i="13"/>
  <c r="BL147" i="13"/>
  <c r="BK147" i="13"/>
  <c r="BJ147" i="13"/>
  <c r="BI147" i="13"/>
  <c r="BH147" i="13"/>
  <c r="BG147" i="13"/>
  <c r="BF147" i="13"/>
  <c r="BE147" i="13"/>
  <c r="BD147" i="13"/>
  <c r="BC147" i="13"/>
  <c r="BB147" i="13"/>
  <c r="BA147" i="13"/>
  <c r="AZ147" i="13"/>
  <c r="AY147" i="13"/>
  <c r="AX147" i="13"/>
  <c r="AW147" i="13"/>
  <c r="AV147" i="13"/>
  <c r="AU147" i="13"/>
  <c r="AT147" i="13"/>
  <c r="AS147" i="13"/>
  <c r="AR147" i="13"/>
  <c r="AQ147" i="13"/>
  <c r="AP147" i="13"/>
  <c r="AO147" i="13"/>
  <c r="AN147" i="13"/>
  <c r="AM147" i="13"/>
  <c r="AL147" i="13"/>
  <c r="AK147" i="13"/>
  <c r="AJ147" i="13"/>
  <c r="AI147" i="13"/>
  <c r="AH147" i="13"/>
  <c r="AG147" i="13"/>
  <c r="AF147" i="13"/>
  <c r="AE147" i="13"/>
  <c r="AD147" i="13"/>
  <c r="AC147" i="13"/>
  <c r="AB147" i="13"/>
  <c r="AA147" i="13"/>
  <c r="Z147" i="13"/>
  <c r="Y147" i="13"/>
  <c r="X147" i="13"/>
  <c r="W147" i="13"/>
  <c r="V147" i="13"/>
  <c r="DD147" i="13" s="1"/>
  <c r="U147" i="13"/>
  <c r="T147" i="13"/>
  <c r="S147" i="13"/>
  <c r="R147" i="13"/>
  <c r="Q147" i="13"/>
  <c r="P147" i="13"/>
  <c r="O147" i="13"/>
  <c r="N147" i="13"/>
  <c r="M147" i="13"/>
  <c r="L147" i="13"/>
  <c r="K147" i="13"/>
  <c r="J147" i="13"/>
  <c r="I147" i="13"/>
  <c r="H147" i="13"/>
  <c r="G147" i="13"/>
  <c r="F147" i="13"/>
  <c r="E147" i="13"/>
  <c r="D147" i="13"/>
  <c r="C147" i="13"/>
  <c r="B147" i="13"/>
  <c r="CW146" i="13"/>
  <c r="DG146" i="13" s="1"/>
  <c r="CV146" i="13"/>
  <c r="CU146" i="13"/>
  <c r="CT146" i="13"/>
  <c r="CS146" i="13"/>
  <c r="CR146" i="13"/>
  <c r="CQ146" i="13"/>
  <c r="CP146" i="13"/>
  <c r="CO146" i="13"/>
  <c r="CN146" i="13"/>
  <c r="CM146" i="13"/>
  <c r="CL146" i="13"/>
  <c r="CK146" i="13"/>
  <c r="CJ146" i="13"/>
  <c r="CI146" i="13"/>
  <c r="CH146" i="13"/>
  <c r="CG146" i="13"/>
  <c r="CF146" i="13"/>
  <c r="CE146" i="13"/>
  <c r="CD146" i="13"/>
  <c r="CC146" i="13"/>
  <c r="CB146" i="13"/>
  <c r="CA146" i="13"/>
  <c r="BZ146" i="13"/>
  <c r="BY146" i="13"/>
  <c r="BX146" i="13"/>
  <c r="BW146" i="13"/>
  <c r="BV146" i="13"/>
  <c r="BU146" i="13"/>
  <c r="BT146" i="13"/>
  <c r="BS146" i="13"/>
  <c r="BR146" i="13"/>
  <c r="BQ146" i="13"/>
  <c r="BP146" i="13"/>
  <c r="BO146" i="13"/>
  <c r="BN146" i="13"/>
  <c r="BM146" i="13"/>
  <c r="BL146" i="13"/>
  <c r="BK146" i="13"/>
  <c r="BJ146" i="13"/>
  <c r="BI146" i="13"/>
  <c r="BH146" i="13"/>
  <c r="BG146" i="13"/>
  <c r="BF146" i="13"/>
  <c r="BE146" i="13"/>
  <c r="BD146" i="13"/>
  <c r="BC146" i="13"/>
  <c r="BB146" i="13"/>
  <c r="BA146" i="13"/>
  <c r="AZ146" i="13"/>
  <c r="AY146" i="13"/>
  <c r="AX146" i="13"/>
  <c r="AW146" i="13"/>
  <c r="AV146" i="13"/>
  <c r="AU146" i="13"/>
  <c r="AT146" i="13"/>
  <c r="AS146" i="13"/>
  <c r="AR146" i="13"/>
  <c r="AQ146" i="13"/>
  <c r="AP146" i="13"/>
  <c r="AO146" i="13"/>
  <c r="AN146" i="13"/>
  <c r="AM146" i="13"/>
  <c r="AL146" i="13"/>
  <c r="AK146" i="13"/>
  <c r="AJ146" i="13"/>
  <c r="AI146" i="13"/>
  <c r="AH146" i="13"/>
  <c r="AG146" i="13"/>
  <c r="AF146" i="13"/>
  <c r="AE146" i="13"/>
  <c r="AD146" i="13"/>
  <c r="AC146" i="13"/>
  <c r="AB146" i="13"/>
  <c r="AA146" i="13"/>
  <c r="Z146" i="13"/>
  <c r="Y146" i="13"/>
  <c r="X146" i="13"/>
  <c r="W146" i="13"/>
  <c r="V146" i="13"/>
  <c r="DD146" i="13" s="1"/>
  <c r="U146" i="13"/>
  <c r="T146" i="13"/>
  <c r="S146" i="13"/>
  <c r="R146" i="13"/>
  <c r="Q146" i="13"/>
  <c r="P146" i="13"/>
  <c r="O146" i="13"/>
  <c r="N146" i="13"/>
  <c r="M146" i="13"/>
  <c r="L146" i="13"/>
  <c r="K146" i="13"/>
  <c r="J146" i="13"/>
  <c r="I146" i="13"/>
  <c r="H146" i="13"/>
  <c r="G146" i="13"/>
  <c r="F146" i="13"/>
  <c r="E146" i="13"/>
  <c r="D146" i="13"/>
  <c r="C146" i="13"/>
  <c r="B146" i="13"/>
  <c r="CW145" i="13"/>
  <c r="DG145" i="13" s="1"/>
  <c r="CV145" i="13"/>
  <c r="CU145" i="13"/>
  <c r="CT145" i="13"/>
  <c r="CS145" i="13"/>
  <c r="CR145" i="13"/>
  <c r="CQ145" i="13"/>
  <c r="CP145" i="13"/>
  <c r="CO145" i="13"/>
  <c r="CN145" i="13"/>
  <c r="CM145" i="13"/>
  <c r="CL145" i="13"/>
  <c r="CK145" i="13"/>
  <c r="CJ145" i="13"/>
  <c r="CI145" i="13"/>
  <c r="CH145" i="13"/>
  <c r="CG145" i="13"/>
  <c r="CF145" i="13"/>
  <c r="CE145" i="13"/>
  <c r="CD145" i="13"/>
  <c r="CC145" i="13"/>
  <c r="CB145" i="13"/>
  <c r="CA145" i="13"/>
  <c r="BZ145" i="13"/>
  <c r="BY145" i="13"/>
  <c r="BX145" i="13"/>
  <c r="BW145" i="13"/>
  <c r="BV145" i="13"/>
  <c r="BU145" i="13"/>
  <c r="BT145" i="13"/>
  <c r="BS145" i="13"/>
  <c r="BR145" i="13"/>
  <c r="BQ145" i="13"/>
  <c r="BP145" i="13"/>
  <c r="BO145" i="13"/>
  <c r="BN145" i="13"/>
  <c r="BM145" i="13"/>
  <c r="BL145" i="13"/>
  <c r="BK145" i="13"/>
  <c r="BJ145" i="13"/>
  <c r="BI145" i="13"/>
  <c r="BH145" i="13"/>
  <c r="BG145" i="13"/>
  <c r="BF145" i="13"/>
  <c r="BE145" i="13"/>
  <c r="BD145" i="13"/>
  <c r="BC145" i="13"/>
  <c r="BB145" i="13"/>
  <c r="BA145" i="13"/>
  <c r="AZ145" i="13"/>
  <c r="AY145" i="13"/>
  <c r="AX145" i="13"/>
  <c r="AW145" i="13"/>
  <c r="AV145" i="13"/>
  <c r="AU145" i="13"/>
  <c r="AT145" i="13"/>
  <c r="AS145" i="13"/>
  <c r="AR145" i="13"/>
  <c r="AQ145" i="13"/>
  <c r="AP145" i="13"/>
  <c r="AO145" i="13"/>
  <c r="AN145" i="13"/>
  <c r="AM145" i="13"/>
  <c r="AL145" i="13"/>
  <c r="AK145" i="13"/>
  <c r="AJ145" i="13"/>
  <c r="AI145" i="13"/>
  <c r="AH145" i="13"/>
  <c r="AG145" i="13"/>
  <c r="AF145" i="13"/>
  <c r="AE145" i="13"/>
  <c r="AD145" i="13"/>
  <c r="AC145" i="13"/>
  <c r="AB145" i="13"/>
  <c r="AA145" i="13"/>
  <c r="Z145" i="13"/>
  <c r="Y145" i="13"/>
  <c r="X145" i="13"/>
  <c r="W145" i="13"/>
  <c r="V145" i="13"/>
  <c r="DD145" i="13" s="1"/>
  <c r="U145" i="13"/>
  <c r="T145" i="13"/>
  <c r="S145" i="13"/>
  <c r="R145" i="13"/>
  <c r="Q145" i="13"/>
  <c r="P145" i="13"/>
  <c r="O145" i="13"/>
  <c r="N145" i="13"/>
  <c r="M145" i="13"/>
  <c r="L145" i="13"/>
  <c r="K145" i="13"/>
  <c r="J145" i="13"/>
  <c r="I145" i="13"/>
  <c r="H145" i="13"/>
  <c r="G145" i="13"/>
  <c r="F145" i="13"/>
  <c r="E145" i="13"/>
  <c r="D145" i="13"/>
  <c r="C145" i="13"/>
  <c r="B145" i="13"/>
  <c r="CW144" i="13"/>
  <c r="DG144" i="13" s="1"/>
  <c r="CV144" i="13"/>
  <c r="CU144" i="13"/>
  <c r="CT144" i="13"/>
  <c r="CS144" i="13"/>
  <c r="CR144" i="13"/>
  <c r="CQ144" i="13"/>
  <c r="CP144" i="13"/>
  <c r="CO144" i="13"/>
  <c r="CN144" i="13"/>
  <c r="CM144" i="13"/>
  <c r="CL144" i="13"/>
  <c r="CK144" i="13"/>
  <c r="CJ144" i="13"/>
  <c r="CI144" i="13"/>
  <c r="CH144" i="13"/>
  <c r="CG144" i="13"/>
  <c r="CF144" i="13"/>
  <c r="CE144" i="13"/>
  <c r="CD144" i="13"/>
  <c r="CC144" i="13"/>
  <c r="CB144" i="13"/>
  <c r="CA144" i="13"/>
  <c r="BZ144" i="13"/>
  <c r="BY144" i="13"/>
  <c r="BX144" i="13"/>
  <c r="BW144" i="13"/>
  <c r="BV144" i="13"/>
  <c r="BU144" i="13"/>
  <c r="BT144" i="13"/>
  <c r="BS144" i="13"/>
  <c r="BR144" i="13"/>
  <c r="BQ144" i="13"/>
  <c r="BP144" i="13"/>
  <c r="BO144" i="13"/>
  <c r="BN144" i="13"/>
  <c r="BM144" i="13"/>
  <c r="BL144" i="13"/>
  <c r="BK144" i="13"/>
  <c r="BJ144" i="13"/>
  <c r="BI144" i="13"/>
  <c r="BH144" i="13"/>
  <c r="BG144" i="13"/>
  <c r="BF144" i="13"/>
  <c r="BE144" i="13"/>
  <c r="BD144" i="13"/>
  <c r="BC144" i="13"/>
  <c r="BB144" i="13"/>
  <c r="BA144" i="13"/>
  <c r="AZ144" i="13"/>
  <c r="AY144" i="13"/>
  <c r="AX144" i="13"/>
  <c r="AW144" i="13"/>
  <c r="AV144" i="13"/>
  <c r="AU144" i="13"/>
  <c r="AT144" i="13"/>
  <c r="AS144" i="13"/>
  <c r="AR144" i="13"/>
  <c r="AQ144" i="13"/>
  <c r="AP144" i="13"/>
  <c r="AO144" i="13"/>
  <c r="AN144" i="13"/>
  <c r="AM144" i="13"/>
  <c r="AL144" i="13"/>
  <c r="AK144" i="13"/>
  <c r="AJ144" i="13"/>
  <c r="AI144" i="13"/>
  <c r="AH144" i="13"/>
  <c r="AG144" i="13"/>
  <c r="AF144" i="13"/>
  <c r="AE144" i="13"/>
  <c r="AD144" i="13"/>
  <c r="AC144" i="13"/>
  <c r="AB144" i="13"/>
  <c r="AA144" i="13"/>
  <c r="Z144" i="13"/>
  <c r="Y144" i="13"/>
  <c r="X144" i="13"/>
  <c r="W144" i="13"/>
  <c r="V144" i="13"/>
  <c r="DD144" i="13" s="1"/>
  <c r="U144" i="13"/>
  <c r="T144" i="13"/>
  <c r="S144" i="13"/>
  <c r="R144" i="13"/>
  <c r="Q144" i="13"/>
  <c r="P144" i="13"/>
  <c r="O144" i="13"/>
  <c r="N144" i="13"/>
  <c r="M144" i="13"/>
  <c r="L144" i="13"/>
  <c r="K144" i="13"/>
  <c r="J144" i="13"/>
  <c r="I144" i="13"/>
  <c r="H144" i="13"/>
  <c r="G144" i="13"/>
  <c r="F144" i="13"/>
  <c r="E144" i="13"/>
  <c r="D144" i="13"/>
  <c r="C144" i="13"/>
  <c r="B144" i="13"/>
  <c r="CW143" i="13"/>
  <c r="DG143" i="13" s="1"/>
  <c r="CV143" i="13"/>
  <c r="CU143" i="13"/>
  <c r="CT143" i="13"/>
  <c r="CS143" i="13"/>
  <c r="CR143" i="13"/>
  <c r="CQ143" i="13"/>
  <c r="CP143" i="13"/>
  <c r="CO143" i="13"/>
  <c r="CN143" i="13"/>
  <c r="CM143" i="13"/>
  <c r="CL143" i="13"/>
  <c r="CK143" i="13"/>
  <c r="CJ143" i="13"/>
  <c r="CI143" i="13"/>
  <c r="CH143" i="13"/>
  <c r="CG143" i="13"/>
  <c r="CF143" i="13"/>
  <c r="CE143" i="13"/>
  <c r="CD143" i="13"/>
  <c r="CC143" i="13"/>
  <c r="CB143" i="13"/>
  <c r="CA143" i="13"/>
  <c r="BZ143" i="13"/>
  <c r="BY143" i="13"/>
  <c r="BX143" i="13"/>
  <c r="BW143" i="13"/>
  <c r="BV143" i="13"/>
  <c r="BU143" i="13"/>
  <c r="BT143" i="13"/>
  <c r="BS143" i="13"/>
  <c r="BR143" i="13"/>
  <c r="BQ143" i="13"/>
  <c r="BP143" i="13"/>
  <c r="BO143" i="13"/>
  <c r="BN143" i="13"/>
  <c r="BM143" i="13"/>
  <c r="BL143" i="13"/>
  <c r="BK143" i="13"/>
  <c r="BJ143" i="13"/>
  <c r="BI143" i="13"/>
  <c r="BH143" i="13"/>
  <c r="BG143" i="13"/>
  <c r="BF143" i="13"/>
  <c r="BE143" i="13"/>
  <c r="BD143" i="13"/>
  <c r="BC143" i="13"/>
  <c r="BB143" i="13"/>
  <c r="BA143" i="13"/>
  <c r="AZ143" i="13"/>
  <c r="AY143" i="13"/>
  <c r="AX143" i="13"/>
  <c r="AW143" i="13"/>
  <c r="AV143" i="13"/>
  <c r="AU143" i="13"/>
  <c r="AT143" i="13"/>
  <c r="AS143" i="13"/>
  <c r="AR143" i="13"/>
  <c r="AQ143" i="13"/>
  <c r="AP143" i="13"/>
  <c r="AO143" i="13"/>
  <c r="AN143" i="13"/>
  <c r="AM143" i="13"/>
  <c r="AL143" i="13"/>
  <c r="AK143" i="13"/>
  <c r="AJ143" i="13"/>
  <c r="AI143" i="13"/>
  <c r="AH143" i="13"/>
  <c r="AG143" i="13"/>
  <c r="AF143" i="13"/>
  <c r="AE143" i="13"/>
  <c r="AD143" i="13"/>
  <c r="AC143" i="13"/>
  <c r="AB143" i="13"/>
  <c r="AA143" i="13"/>
  <c r="Z143" i="13"/>
  <c r="Y143" i="13"/>
  <c r="X143" i="13"/>
  <c r="W143" i="13"/>
  <c r="V143" i="13"/>
  <c r="DD143" i="13" s="1"/>
  <c r="U143" i="13"/>
  <c r="T143" i="13"/>
  <c r="S143" i="13"/>
  <c r="R143" i="13"/>
  <c r="Q143" i="13"/>
  <c r="P143" i="13"/>
  <c r="O143" i="13"/>
  <c r="N143" i="13"/>
  <c r="M143" i="13"/>
  <c r="L143" i="13"/>
  <c r="K143" i="13"/>
  <c r="J143" i="13"/>
  <c r="I143" i="13"/>
  <c r="H143" i="13"/>
  <c r="G143" i="13"/>
  <c r="F143" i="13"/>
  <c r="E143" i="13"/>
  <c r="D143" i="13"/>
  <c r="C143" i="13"/>
  <c r="B143" i="13"/>
  <c r="CW142" i="13"/>
  <c r="DG142" i="13" s="1"/>
  <c r="CV142" i="13"/>
  <c r="CU142" i="13"/>
  <c r="CT142" i="13"/>
  <c r="CS142" i="13"/>
  <c r="CR142" i="13"/>
  <c r="CQ142" i="13"/>
  <c r="CP142" i="13"/>
  <c r="CO142" i="13"/>
  <c r="CN142" i="13"/>
  <c r="CM142" i="13"/>
  <c r="CL142" i="13"/>
  <c r="CK142" i="13"/>
  <c r="CJ142" i="13"/>
  <c r="CI142" i="13"/>
  <c r="CH142" i="13"/>
  <c r="CG142" i="13"/>
  <c r="CF142" i="13"/>
  <c r="CE142" i="13"/>
  <c r="CD142" i="13"/>
  <c r="CC142" i="13"/>
  <c r="CB142" i="13"/>
  <c r="CA142" i="13"/>
  <c r="BZ142" i="13"/>
  <c r="BY142" i="13"/>
  <c r="BX142" i="13"/>
  <c r="BW142" i="13"/>
  <c r="BV142" i="13"/>
  <c r="BU142" i="13"/>
  <c r="BT142" i="13"/>
  <c r="BS142" i="13"/>
  <c r="BR142" i="13"/>
  <c r="BQ142" i="13"/>
  <c r="BP142" i="13"/>
  <c r="BO142" i="13"/>
  <c r="BN142" i="13"/>
  <c r="BM142" i="13"/>
  <c r="BL142" i="13"/>
  <c r="BK142" i="13"/>
  <c r="BJ142" i="13"/>
  <c r="BI142" i="13"/>
  <c r="BH142" i="13"/>
  <c r="BG142" i="13"/>
  <c r="BF142" i="13"/>
  <c r="BE142" i="13"/>
  <c r="BD142" i="13"/>
  <c r="BC142" i="13"/>
  <c r="BB142" i="13"/>
  <c r="BA142" i="13"/>
  <c r="AZ142" i="13"/>
  <c r="AY142" i="13"/>
  <c r="AX142" i="13"/>
  <c r="AW142" i="13"/>
  <c r="AV142" i="13"/>
  <c r="AU142" i="13"/>
  <c r="AT142" i="13"/>
  <c r="AS142" i="13"/>
  <c r="AR142" i="13"/>
  <c r="AQ142" i="13"/>
  <c r="AP142" i="13"/>
  <c r="AO142" i="13"/>
  <c r="AN142" i="13"/>
  <c r="AM142" i="13"/>
  <c r="AL142" i="13"/>
  <c r="AK142" i="13"/>
  <c r="AJ142" i="13"/>
  <c r="AI142" i="13"/>
  <c r="AH142" i="13"/>
  <c r="AG142" i="13"/>
  <c r="AF142" i="13"/>
  <c r="AE142" i="13"/>
  <c r="AD142" i="13"/>
  <c r="AC142" i="13"/>
  <c r="AB142" i="13"/>
  <c r="AA142" i="13"/>
  <c r="Z142" i="13"/>
  <c r="Y142" i="13"/>
  <c r="X142" i="13"/>
  <c r="W142" i="13"/>
  <c r="V142" i="13"/>
  <c r="DD142" i="13" s="1"/>
  <c r="U142" i="13"/>
  <c r="T142" i="13"/>
  <c r="S142" i="13"/>
  <c r="R142" i="13"/>
  <c r="Q142" i="13"/>
  <c r="P142" i="13"/>
  <c r="O142" i="13"/>
  <c r="N142" i="13"/>
  <c r="M142" i="13"/>
  <c r="L142" i="13"/>
  <c r="K142" i="13"/>
  <c r="J142" i="13"/>
  <c r="I142" i="13"/>
  <c r="H142" i="13"/>
  <c r="G142" i="13"/>
  <c r="F142" i="13"/>
  <c r="E142" i="13"/>
  <c r="D142" i="13"/>
  <c r="C142" i="13"/>
  <c r="B142" i="13"/>
  <c r="CW141" i="13"/>
  <c r="DG141" i="13" s="1"/>
  <c r="CV141" i="13"/>
  <c r="CU141" i="13"/>
  <c r="CT141" i="13"/>
  <c r="CS141" i="13"/>
  <c r="CR141" i="13"/>
  <c r="CQ141" i="13"/>
  <c r="CP141" i="13"/>
  <c r="CO141" i="13"/>
  <c r="CN141" i="13"/>
  <c r="CM141" i="13"/>
  <c r="CL141" i="13"/>
  <c r="CK141" i="13"/>
  <c r="CJ141" i="13"/>
  <c r="CI141" i="13"/>
  <c r="CH141" i="13"/>
  <c r="CG141" i="13"/>
  <c r="CF141" i="13"/>
  <c r="CE141" i="13"/>
  <c r="CD141" i="13"/>
  <c r="CC141" i="13"/>
  <c r="CB141" i="13"/>
  <c r="CA141" i="13"/>
  <c r="BZ141" i="13"/>
  <c r="BY141" i="13"/>
  <c r="BX141" i="13"/>
  <c r="BW141" i="13"/>
  <c r="BV141" i="13"/>
  <c r="BU141" i="13"/>
  <c r="BT141" i="13"/>
  <c r="BS141" i="13"/>
  <c r="BR141" i="13"/>
  <c r="BQ141" i="13"/>
  <c r="BP141" i="13"/>
  <c r="BO141" i="13"/>
  <c r="BN141" i="13"/>
  <c r="BM141" i="13"/>
  <c r="BL141" i="13"/>
  <c r="BK141" i="13"/>
  <c r="BJ141" i="13"/>
  <c r="BI141" i="13"/>
  <c r="BH141" i="13"/>
  <c r="BG141" i="13"/>
  <c r="BF141" i="13"/>
  <c r="BE141" i="13"/>
  <c r="BD141" i="13"/>
  <c r="BC141" i="13"/>
  <c r="BB141" i="13"/>
  <c r="BA141" i="13"/>
  <c r="AZ141" i="13"/>
  <c r="AY141" i="13"/>
  <c r="AX141" i="13"/>
  <c r="AW141" i="13"/>
  <c r="AV141" i="13"/>
  <c r="AU141" i="13"/>
  <c r="AT141" i="13"/>
  <c r="AS141" i="13"/>
  <c r="AR141" i="13"/>
  <c r="AQ141" i="13"/>
  <c r="AP141" i="13"/>
  <c r="AO141" i="13"/>
  <c r="AN141" i="13"/>
  <c r="AM141" i="13"/>
  <c r="AL141" i="13"/>
  <c r="AK141" i="13"/>
  <c r="AJ141" i="13"/>
  <c r="AI141" i="13"/>
  <c r="AH141" i="13"/>
  <c r="AG141" i="13"/>
  <c r="AF141" i="13"/>
  <c r="AE141" i="13"/>
  <c r="AD141" i="13"/>
  <c r="AC141" i="13"/>
  <c r="AB141" i="13"/>
  <c r="AA141" i="13"/>
  <c r="Z141" i="13"/>
  <c r="Y141" i="13"/>
  <c r="X141" i="13"/>
  <c r="W141" i="13"/>
  <c r="V141" i="13"/>
  <c r="DD141" i="13" s="1"/>
  <c r="U141" i="13"/>
  <c r="T141" i="13"/>
  <c r="S141" i="13"/>
  <c r="R141" i="13"/>
  <c r="Q141" i="13"/>
  <c r="P141" i="13"/>
  <c r="O141" i="13"/>
  <c r="N141" i="13"/>
  <c r="M141" i="13"/>
  <c r="L141" i="13"/>
  <c r="K141" i="13"/>
  <c r="J141" i="13"/>
  <c r="I141" i="13"/>
  <c r="H141" i="13"/>
  <c r="G141" i="13"/>
  <c r="F141" i="13"/>
  <c r="E141" i="13"/>
  <c r="D141" i="13"/>
  <c r="C141" i="13"/>
  <c r="B141" i="13"/>
  <c r="CW140" i="13"/>
  <c r="DG140" i="13" s="1"/>
  <c r="CV140" i="13"/>
  <c r="CU140" i="13"/>
  <c r="CT140" i="13"/>
  <c r="CS140" i="13"/>
  <c r="CR140" i="13"/>
  <c r="CQ140" i="13"/>
  <c r="CP140" i="13"/>
  <c r="CO140" i="13"/>
  <c r="CN140" i="13"/>
  <c r="CM140" i="13"/>
  <c r="CL140" i="13"/>
  <c r="CK140" i="13"/>
  <c r="CJ140" i="13"/>
  <c r="CI140" i="13"/>
  <c r="CH140" i="13"/>
  <c r="CG140" i="13"/>
  <c r="CF140" i="13"/>
  <c r="CE140" i="13"/>
  <c r="CD140" i="13"/>
  <c r="CC140" i="13"/>
  <c r="CB140" i="13"/>
  <c r="CA140" i="13"/>
  <c r="BZ140" i="13"/>
  <c r="BY140" i="13"/>
  <c r="BX140" i="13"/>
  <c r="BW140" i="13"/>
  <c r="BV140" i="13"/>
  <c r="BU140" i="13"/>
  <c r="BT140" i="13"/>
  <c r="BS140" i="13"/>
  <c r="BR140" i="13"/>
  <c r="BQ140" i="13"/>
  <c r="BP140" i="13"/>
  <c r="BO140" i="13"/>
  <c r="BN140" i="13"/>
  <c r="BM140" i="13"/>
  <c r="BL140" i="13"/>
  <c r="BK140" i="13"/>
  <c r="BJ140" i="13"/>
  <c r="BI140" i="13"/>
  <c r="BH140" i="13"/>
  <c r="BG140" i="13"/>
  <c r="BF140" i="13"/>
  <c r="BE140" i="13"/>
  <c r="BD140" i="13"/>
  <c r="BC140" i="13"/>
  <c r="BB140" i="13"/>
  <c r="BA140" i="13"/>
  <c r="AZ140" i="13"/>
  <c r="AY140" i="13"/>
  <c r="AX140" i="13"/>
  <c r="AW140" i="13"/>
  <c r="AV140" i="13"/>
  <c r="AU140" i="13"/>
  <c r="AT140" i="13"/>
  <c r="AS140" i="13"/>
  <c r="AR140" i="13"/>
  <c r="AQ140" i="13"/>
  <c r="AP140" i="13"/>
  <c r="AO140" i="13"/>
  <c r="AN140" i="13"/>
  <c r="AM140" i="13"/>
  <c r="AL140" i="13"/>
  <c r="AK140" i="13"/>
  <c r="AJ140" i="13"/>
  <c r="AI140" i="13"/>
  <c r="AH140" i="13"/>
  <c r="AG140" i="13"/>
  <c r="AF140" i="13"/>
  <c r="AE140" i="13"/>
  <c r="AD140" i="13"/>
  <c r="AC140" i="13"/>
  <c r="AB140" i="13"/>
  <c r="AA140" i="13"/>
  <c r="Z140" i="13"/>
  <c r="Y140" i="13"/>
  <c r="X140" i="13"/>
  <c r="W140" i="13"/>
  <c r="V140" i="13"/>
  <c r="DD140" i="13" s="1"/>
  <c r="U140" i="13"/>
  <c r="T140" i="13"/>
  <c r="S140" i="13"/>
  <c r="R140" i="13"/>
  <c r="Q140" i="13"/>
  <c r="P140" i="13"/>
  <c r="O140" i="13"/>
  <c r="N140" i="13"/>
  <c r="M140" i="13"/>
  <c r="L140" i="13"/>
  <c r="K140" i="13"/>
  <c r="J140" i="13"/>
  <c r="I140" i="13"/>
  <c r="H140" i="13"/>
  <c r="G140" i="13"/>
  <c r="F140" i="13"/>
  <c r="E140" i="13"/>
  <c r="D140" i="13"/>
  <c r="C140" i="13"/>
  <c r="B140" i="13"/>
  <c r="CW139" i="13"/>
  <c r="DG139" i="13" s="1"/>
  <c r="CV139" i="13"/>
  <c r="CU139" i="13"/>
  <c r="CT139" i="13"/>
  <c r="CS139" i="13"/>
  <c r="CR139" i="13"/>
  <c r="CQ139" i="13"/>
  <c r="CP139" i="13"/>
  <c r="CO139" i="13"/>
  <c r="CN139" i="13"/>
  <c r="CM139" i="13"/>
  <c r="CL139" i="13"/>
  <c r="CK139" i="13"/>
  <c r="CJ139" i="13"/>
  <c r="CI139" i="13"/>
  <c r="CH139" i="13"/>
  <c r="CG139" i="13"/>
  <c r="CF139" i="13"/>
  <c r="CE139" i="13"/>
  <c r="CD139" i="13"/>
  <c r="CC139" i="13"/>
  <c r="CB139" i="13"/>
  <c r="CA139" i="13"/>
  <c r="BZ139" i="13"/>
  <c r="BY139" i="13"/>
  <c r="BX139" i="13"/>
  <c r="BW139" i="13"/>
  <c r="BV139" i="13"/>
  <c r="BU139" i="13"/>
  <c r="BT139" i="13"/>
  <c r="BS139" i="13"/>
  <c r="BR139" i="13"/>
  <c r="BQ139" i="13"/>
  <c r="BP139" i="13"/>
  <c r="BO139" i="13"/>
  <c r="BN139" i="13"/>
  <c r="BM139" i="13"/>
  <c r="BL139" i="13"/>
  <c r="BK139" i="13"/>
  <c r="BJ139" i="13"/>
  <c r="BI139" i="13"/>
  <c r="BH139" i="13"/>
  <c r="BG139" i="13"/>
  <c r="BF139" i="13"/>
  <c r="BE139" i="13"/>
  <c r="BD139" i="13"/>
  <c r="BC139" i="13"/>
  <c r="BB139" i="13"/>
  <c r="BA139" i="13"/>
  <c r="AZ139" i="13"/>
  <c r="AY139" i="13"/>
  <c r="AX139" i="13"/>
  <c r="AW139" i="13"/>
  <c r="AV139" i="13"/>
  <c r="AU139" i="13"/>
  <c r="AT139" i="13"/>
  <c r="AS139" i="13"/>
  <c r="AR139" i="13"/>
  <c r="AQ139" i="13"/>
  <c r="AP139" i="13"/>
  <c r="AO139" i="13"/>
  <c r="AN139" i="13"/>
  <c r="AM139" i="13"/>
  <c r="AL139" i="13"/>
  <c r="AK139" i="13"/>
  <c r="AJ139" i="13"/>
  <c r="AI139" i="13"/>
  <c r="AH139" i="13"/>
  <c r="AG139" i="13"/>
  <c r="AF139" i="13"/>
  <c r="AE139" i="13"/>
  <c r="AD139" i="13"/>
  <c r="AC139" i="13"/>
  <c r="AB139" i="13"/>
  <c r="AA139" i="13"/>
  <c r="Z139" i="13"/>
  <c r="Y139" i="13"/>
  <c r="X139" i="13"/>
  <c r="W139" i="13"/>
  <c r="V139" i="13"/>
  <c r="DD139" i="13" s="1"/>
  <c r="U139" i="13"/>
  <c r="T139" i="13"/>
  <c r="S139" i="13"/>
  <c r="R139" i="13"/>
  <c r="Q139" i="13"/>
  <c r="P139" i="13"/>
  <c r="O139" i="13"/>
  <c r="N139" i="13"/>
  <c r="M139" i="13"/>
  <c r="L139" i="13"/>
  <c r="K139" i="13"/>
  <c r="J139" i="13"/>
  <c r="I139" i="13"/>
  <c r="H139" i="13"/>
  <c r="G139" i="13"/>
  <c r="F139" i="13"/>
  <c r="E139" i="13"/>
  <c r="D139" i="13"/>
  <c r="C139" i="13"/>
  <c r="B139" i="13"/>
  <c r="CW138" i="13"/>
  <c r="DG138" i="13" s="1"/>
  <c r="CV138" i="13"/>
  <c r="CU138" i="13"/>
  <c r="CT138" i="13"/>
  <c r="CS138" i="13"/>
  <c r="CR138" i="13"/>
  <c r="CQ138" i="13"/>
  <c r="CP138" i="13"/>
  <c r="CO138" i="13"/>
  <c r="CN138" i="13"/>
  <c r="CM138" i="13"/>
  <c r="CL138" i="13"/>
  <c r="CK138" i="13"/>
  <c r="CJ138" i="13"/>
  <c r="CI138" i="13"/>
  <c r="CH138" i="13"/>
  <c r="CG138" i="13"/>
  <c r="CF138" i="13"/>
  <c r="CE138" i="13"/>
  <c r="CD138" i="13"/>
  <c r="CC138" i="13"/>
  <c r="CB138" i="13"/>
  <c r="CA138" i="13"/>
  <c r="BZ138" i="13"/>
  <c r="BY138" i="13"/>
  <c r="BX138" i="13"/>
  <c r="BW138" i="13"/>
  <c r="BV138" i="13"/>
  <c r="BU138" i="13"/>
  <c r="BT138" i="13"/>
  <c r="BS138" i="13"/>
  <c r="BR138" i="13"/>
  <c r="BQ138" i="13"/>
  <c r="BP138" i="13"/>
  <c r="BO138" i="13"/>
  <c r="BN138" i="13"/>
  <c r="BM138" i="13"/>
  <c r="BL138" i="13"/>
  <c r="BK138" i="13"/>
  <c r="BJ138" i="13"/>
  <c r="BI138" i="13"/>
  <c r="BH138" i="13"/>
  <c r="BG138" i="13"/>
  <c r="BF138" i="13"/>
  <c r="BE138" i="13"/>
  <c r="BD138" i="13"/>
  <c r="BC138" i="13"/>
  <c r="BB138" i="13"/>
  <c r="BA138" i="13"/>
  <c r="AZ138" i="13"/>
  <c r="AY138" i="13"/>
  <c r="AX138" i="13"/>
  <c r="AW138" i="13"/>
  <c r="AV138" i="13"/>
  <c r="AU138" i="13"/>
  <c r="AT138" i="13"/>
  <c r="AS138" i="13"/>
  <c r="AR138" i="13"/>
  <c r="AQ138" i="13"/>
  <c r="AP138" i="13"/>
  <c r="AO138" i="13"/>
  <c r="AN138" i="13"/>
  <c r="AM138" i="13"/>
  <c r="AL138" i="13"/>
  <c r="AK138" i="13"/>
  <c r="AJ138" i="13"/>
  <c r="AI138" i="13"/>
  <c r="AH138" i="13"/>
  <c r="AG138" i="13"/>
  <c r="AF138" i="13"/>
  <c r="AE138" i="13"/>
  <c r="AD138" i="13"/>
  <c r="AC138" i="13"/>
  <c r="AB138" i="13"/>
  <c r="AA138" i="13"/>
  <c r="Z138" i="13"/>
  <c r="Y138" i="13"/>
  <c r="X138" i="13"/>
  <c r="W138" i="13"/>
  <c r="V138" i="13"/>
  <c r="DD138" i="13" s="1"/>
  <c r="U138" i="13"/>
  <c r="T138" i="13"/>
  <c r="S138" i="13"/>
  <c r="R138" i="13"/>
  <c r="Q138" i="13"/>
  <c r="P138" i="13"/>
  <c r="O138" i="13"/>
  <c r="N138" i="13"/>
  <c r="M138" i="13"/>
  <c r="L138" i="13"/>
  <c r="K138" i="13"/>
  <c r="J138" i="13"/>
  <c r="I138" i="13"/>
  <c r="H138" i="13"/>
  <c r="G138" i="13"/>
  <c r="F138" i="13"/>
  <c r="E138" i="13"/>
  <c r="D138" i="13"/>
  <c r="C138" i="13"/>
  <c r="B138" i="13"/>
  <c r="CW137" i="13"/>
  <c r="DG137" i="13" s="1"/>
  <c r="CV137" i="13"/>
  <c r="CU137" i="13"/>
  <c r="CT137" i="13"/>
  <c r="CS137" i="13"/>
  <c r="CR137" i="13"/>
  <c r="CQ137" i="13"/>
  <c r="CP137" i="13"/>
  <c r="CO137" i="13"/>
  <c r="CN137" i="13"/>
  <c r="CM137" i="13"/>
  <c r="CL137" i="13"/>
  <c r="CK137" i="13"/>
  <c r="CJ137" i="13"/>
  <c r="CI137" i="13"/>
  <c r="CH137" i="13"/>
  <c r="CG137" i="13"/>
  <c r="CF137" i="13"/>
  <c r="CE137" i="13"/>
  <c r="CD137" i="13"/>
  <c r="CC137" i="13"/>
  <c r="CB137" i="13"/>
  <c r="CA137" i="13"/>
  <c r="BZ137" i="13"/>
  <c r="BY137" i="13"/>
  <c r="BX137" i="13"/>
  <c r="BW137" i="13"/>
  <c r="BV137" i="13"/>
  <c r="BU137" i="13"/>
  <c r="BT137" i="13"/>
  <c r="BS137" i="13"/>
  <c r="BR137" i="13"/>
  <c r="BQ137" i="13"/>
  <c r="BP137" i="13"/>
  <c r="BO137" i="13"/>
  <c r="BN137" i="13"/>
  <c r="BM137" i="13"/>
  <c r="BL137" i="13"/>
  <c r="BK137" i="13"/>
  <c r="BJ137" i="13"/>
  <c r="BI137" i="13"/>
  <c r="BH137" i="13"/>
  <c r="BG137" i="13"/>
  <c r="BF137" i="13"/>
  <c r="BE137" i="13"/>
  <c r="BD137" i="13"/>
  <c r="BC137" i="13"/>
  <c r="BB137" i="13"/>
  <c r="BA137" i="13"/>
  <c r="AZ137" i="13"/>
  <c r="AY137" i="13"/>
  <c r="AX137" i="13"/>
  <c r="AW137" i="13"/>
  <c r="AV137" i="13"/>
  <c r="AU137" i="13"/>
  <c r="AT137" i="13"/>
  <c r="AS137" i="13"/>
  <c r="AR137" i="13"/>
  <c r="AQ137" i="13"/>
  <c r="AP137" i="13"/>
  <c r="AO137" i="13"/>
  <c r="AN137" i="13"/>
  <c r="AM137" i="13"/>
  <c r="AL137" i="13"/>
  <c r="AK137" i="13"/>
  <c r="AJ137" i="13"/>
  <c r="AI137" i="13"/>
  <c r="AH137" i="13"/>
  <c r="AG137" i="13"/>
  <c r="AF137" i="13"/>
  <c r="AE137" i="13"/>
  <c r="AD137" i="13"/>
  <c r="AC137" i="13"/>
  <c r="AB137" i="13"/>
  <c r="AA137" i="13"/>
  <c r="Z137" i="13"/>
  <c r="Y137" i="13"/>
  <c r="X137" i="13"/>
  <c r="W137" i="13"/>
  <c r="V137" i="13"/>
  <c r="DD137" i="13" s="1"/>
  <c r="U137" i="13"/>
  <c r="T137" i="13"/>
  <c r="S137" i="13"/>
  <c r="R137" i="13"/>
  <c r="Q137" i="13"/>
  <c r="P137" i="13"/>
  <c r="O137" i="13"/>
  <c r="N137" i="13"/>
  <c r="M137" i="13"/>
  <c r="L137" i="13"/>
  <c r="K137" i="13"/>
  <c r="J137" i="13"/>
  <c r="I137" i="13"/>
  <c r="H137" i="13"/>
  <c r="G137" i="13"/>
  <c r="F137" i="13"/>
  <c r="E137" i="13"/>
  <c r="D137" i="13"/>
  <c r="C137" i="13"/>
  <c r="B137" i="13"/>
  <c r="CW136" i="13"/>
  <c r="DG136" i="13" s="1"/>
  <c r="CV136" i="13"/>
  <c r="CU136" i="13"/>
  <c r="CT136" i="13"/>
  <c r="CS136" i="13"/>
  <c r="CR136" i="13"/>
  <c r="CQ136" i="13"/>
  <c r="CP136" i="13"/>
  <c r="CO136" i="13"/>
  <c r="CN136" i="13"/>
  <c r="CM136" i="13"/>
  <c r="CL136" i="13"/>
  <c r="CK136" i="13"/>
  <c r="CJ136" i="13"/>
  <c r="CI136" i="13"/>
  <c r="CH136" i="13"/>
  <c r="CG136" i="13"/>
  <c r="CF136" i="13"/>
  <c r="CE136" i="13"/>
  <c r="CD136" i="13"/>
  <c r="CC136" i="13"/>
  <c r="CB136" i="13"/>
  <c r="CA136" i="13"/>
  <c r="BZ136" i="13"/>
  <c r="BY136" i="13"/>
  <c r="BX136" i="13"/>
  <c r="BW136" i="13"/>
  <c r="BV136" i="13"/>
  <c r="BU136" i="13"/>
  <c r="BT136" i="13"/>
  <c r="BS136" i="13"/>
  <c r="BR136" i="13"/>
  <c r="BQ136" i="13"/>
  <c r="BP136" i="13"/>
  <c r="BO136" i="13"/>
  <c r="BN136" i="13"/>
  <c r="BM136" i="13"/>
  <c r="BL136" i="13"/>
  <c r="BK136" i="13"/>
  <c r="BJ136" i="13"/>
  <c r="BI136" i="13"/>
  <c r="BH136" i="13"/>
  <c r="BG136" i="13"/>
  <c r="BF136" i="13"/>
  <c r="BE136" i="13"/>
  <c r="BD136" i="13"/>
  <c r="BC136" i="13"/>
  <c r="BB136" i="13"/>
  <c r="BA136" i="13"/>
  <c r="AZ136" i="13"/>
  <c r="AY136" i="13"/>
  <c r="AX136" i="13"/>
  <c r="AW136" i="13"/>
  <c r="AV136" i="13"/>
  <c r="AU136" i="13"/>
  <c r="AT136" i="13"/>
  <c r="AS136" i="13"/>
  <c r="AR136" i="13"/>
  <c r="AQ136" i="13"/>
  <c r="AP136" i="13"/>
  <c r="AO136" i="13"/>
  <c r="AN136" i="13"/>
  <c r="AM136" i="13"/>
  <c r="AL136" i="13"/>
  <c r="AK136" i="13"/>
  <c r="AJ136" i="13"/>
  <c r="AI136" i="13"/>
  <c r="AH136" i="13"/>
  <c r="AG136" i="13"/>
  <c r="AF136" i="13"/>
  <c r="AE136" i="13"/>
  <c r="AD136" i="13"/>
  <c r="AC136" i="13"/>
  <c r="AB136" i="13"/>
  <c r="AA136" i="13"/>
  <c r="Z136" i="13"/>
  <c r="Y136" i="13"/>
  <c r="X136" i="13"/>
  <c r="W136" i="13"/>
  <c r="V136" i="13"/>
  <c r="DD136" i="13" s="1"/>
  <c r="U136" i="13"/>
  <c r="T136" i="13"/>
  <c r="S136" i="13"/>
  <c r="R136" i="13"/>
  <c r="Q136" i="13"/>
  <c r="P136" i="13"/>
  <c r="O136" i="13"/>
  <c r="N136" i="13"/>
  <c r="M136" i="13"/>
  <c r="L136" i="13"/>
  <c r="K136" i="13"/>
  <c r="J136" i="13"/>
  <c r="I136" i="13"/>
  <c r="H136" i="13"/>
  <c r="G136" i="13"/>
  <c r="F136" i="13"/>
  <c r="E136" i="13"/>
  <c r="D136" i="13"/>
  <c r="C136" i="13"/>
  <c r="B136" i="13"/>
  <c r="CW135" i="13"/>
  <c r="DG135" i="13" s="1"/>
  <c r="CV135" i="13"/>
  <c r="CU135" i="13"/>
  <c r="CT135" i="13"/>
  <c r="CS135" i="13"/>
  <c r="CR135" i="13"/>
  <c r="CQ135" i="13"/>
  <c r="CP135" i="13"/>
  <c r="CO135" i="13"/>
  <c r="CN135" i="13"/>
  <c r="CM135" i="13"/>
  <c r="CL135" i="13"/>
  <c r="CK135" i="13"/>
  <c r="CJ135" i="13"/>
  <c r="CI135" i="13"/>
  <c r="CH135" i="13"/>
  <c r="CG135" i="13"/>
  <c r="CF135" i="13"/>
  <c r="CE135" i="13"/>
  <c r="CD135" i="13"/>
  <c r="CC135" i="13"/>
  <c r="CB135" i="13"/>
  <c r="CA135" i="13"/>
  <c r="BZ135" i="13"/>
  <c r="BY135" i="13"/>
  <c r="BX135" i="13"/>
  <c r="BW135" i="13"/>
  <c r="BV135" i="13"/>
  <c r="BU135" i="13"/>
  <c r="BT135" i="13"/>
  <c r="BS135" i="13"/>
  <c r="BR135" i="13"/>
  <c r="BQ135" i="13"/>
  <c r="BP135" i="13"/>
  <c r="BO135" i="13"/>
  <c r="BN135" i="13"/>
  <c r="BM135" i="13"/>
  <c r="BL135" i="13"/>
  <c r="BK135" i="13"/>
  <c r="BJ135" i="13"/>
  <c r="BI135" i="13"/>
  <c r="BH135" i="13"/>
  <c r="BG135" i="13"/>
  <c r="BF135" i="13"/>
  <c r="BE135" i="13"/>
  <c r="BD135" i="13"/>
  <c r="BC135" i="13"/>
  <c r="BB135" i="13"/>
  <c r="BA135" i="13"/>
  <c r="AZ135" i="13"/>
  <c r="AY135" i="13"/>
  <c r="AX135" i="13"/>
  <c r="AW135" i="13"/>
  <c r="AV135" i="13"/>
  <c r="AU135" i="13"/>
  <c r="AT135" i="13"/>
  <c r="AS135" i="13"/>
  <c r="AR135" i="13"/>
  <c r="AQ135" i="13"/>
  <c r="AP135" i="13"/>
  <c r="AO135" i="13"/>
  <c r="AN135" i="13"/>
  <c r="AM135" i="13"/>
  <c r="AL135" i="13"/>
  <c r="AK135" i="13"/>
  <c r="AJ135" i="13"/>
  <c r="AI135" i="13"/>
  <c r="AH135" i="13"/>
  <c r="AG135" i="13"/>
  <c r="AF135" i="13"/>
  <c r="AE135" i="13"/>
  <c r="AD135" i="13"/>
  <c r="AC135" i="13"/>
  <c r="AB135" i="13"/>
  <c r="AA135" i="13"/>
  <c r="Z135" i="13"/>
  <c r="Y135" i="13"/>
  <c r="X135" i="13"/>
  <c r="W135" i="13"/>
  <c r="V135" i="13"/>
  <c r="DD135" i="13" s="1"/>
  <c r="U135" i="13"/>
  <c r="T135" i="13"/>
  <c r="S135" i="13"/>
  <c r="R135" i="13"/>
  <c r="Q135" i="13"/>
  <c r="P135" i="13"/>
  <c r="O135" i="13"/>
  <c r="N135" i="13"/>
  <c r="M135" i="13"/>
  <c r="L135" i="13"/>
  <c r="K135" i="13"/>
  <c r="J135" i="13"/>
  <c r="I135" i="13"/>
  <c r="H135" i="13"/>
  <c r="G135" i="13"/>
  <c r="F135" i="13"/>
  <c r="E135" i="13"/>
  <c r="D135" i="13"/>
  <c r="C135" i="13"/>
  <c r="B135" i="13"/>
  <c r="CW134" i="13"/>
  <c r="DG134" i="13" s="1"/>
  <c r="CV134" i="13"/>
  <c r="CU134" i="13"/>
  <c r="CT134" i="13"/>
  <c r="CS134" i="13"/>
  <c r="CR134" i="13"/>
  <c r="CQ134" i="13"/>
  <c r="CP134" i="13"/>
  <c r="CO134" i="13"/>
  <c r="CN134" i="13"/>
  <c r="CM134" i="13"/>
  <c r="CL134" i="13"/>
  <c r="CK134" i="13"/>
  <c r="CJ134" i="13"/>
  <c r="CI134" i="13"/>
  <c r="CH134" i="13"/>
  <c r="CG134" i="13"/>
  <c r="CF134" i="13"/>
  <c r="CE134" i="13"/>
  <c r="CD134" i="13"/>
  <c r="CC134" i="13"/>
  <c r="CB134" i="13"/>
  <c r="CA134" i="13"/>
  <c r="BZ134" i="13"/>
  <c r="BY134" i="13"/>
  <c r="BX134" i="13"/>
  <c r="BW134" i="13"/>
  <c r="BV134" i="13"/>
  <c r="BU134" i="13"/>
  <c r="BT134" i="13"/>
  <c r="BS134" i="13"/>
  <c r="BR134" i="13"/>
  <c r="BQ134" i="13"/>
  <c r="BP134" i="13"/>
  <c r="BO134" i="13"/>
  <c r="BN134" i="13"/>
  <c r="BM134" i="13"/>
  <c r="BL134" i="13"/>
  <c r="BK134" i="13"/>
  <c r="BJ134" i="13"/>
  <c r="BI134" i="13"/>
  <c r="BH134" i="13"/>
  <c r="BG134" i="13"/>
  <c r="BF134" i="13"/>
  <c r="BE134" i="13"/>
  <c r="BD134" i="13"/>
  <c r="BC134" i="13"/>
  <c r="BB134" i="13"/>
  <c r="BA134" i="13"/>
  <c r="AZ134" i="13"/>
  <c r="AY134" i="13"/>
  <c r="AX134" i="13"/>
  <c r="AW134" i="13"/>
  <c r="AV134" i="13"/>
  <c r="AU134" i="13"/>
  <c r="AT134" i="13"/>
  <c r="AS134" i="13"/>
  <c r="AR134" i="13"/>
  <c r="AQ134" i="13"/>
  <c r="AP134" i="13"/>
  <c r="AO134" i="13"/>
  <c r="AN134" i="13"/>
  <c r="AM134" i="13"/>
  <c r="AL134" i="13"/>
  <c r="AK134" i="13"/>
  <c r="AJ134" i="13"/>
  <c r="AI134" i="13"/>
  <c r="AH134" i="13"/>
  <c r="AG134" i="13"/>
  <c r="AF134" i="13"/>
  <c r="AE134" i="13"/>
  <c r="AD134" i="13"/>
  <c r="AC134" i="13"/>
  <c r="AB134" i="13"/>
  <c r="AA134" i="13"/>
  <c r="Z134" i="13"/>
  <c r="Y134" i="13"/>
  <c r="X134" i="13"/>
  <c r="W134" i="13"/>
  <c r="V134" i="13"/>
  <c r="DD134" i="13" s="1"/>
  <c r="U134" i="13"/>
  <c r="T134" i="13"/>
  <c r="S134" i="13"/>
  <c r="R134" i="13"/>
  <c r="Q134" i="13"/>
  <c r="P134" i="13"/>
  <c r="O134" i="13"/>
  <c r="N134" i="13"/>
  <c r="M134" i="13"/>
  <c r="L134" i="13"/>
  <c r="K134" i="13"/>
  <c r="J134" i="13"/>
  <c r="I134" i="13"/>
  <c r="H134" i="13"/>
  <c r="G134" i="13"/>
  <c r="F134" i="13"/>
  <c r="E134" i="13"/>
  <c r="D134" i="13"/>
  <c r="C134" i="13"/>
  <c r="B134" i="13"/>
  <c r="CW133" i="13"/>
  <c r="DG133" i="13" s="1"/>
  <c r="CV133" i="13"/>
  <c r="CU133" i="13"/>
  <c r="CT133" i="13"/>
  <c r="CS133" i="13"/>
  <c r="CR133" i="13"/>
  <c r="CQ133" i="13"/>
  <c r="CP133" i="13"/>
  <c r="CO133" i="13"/>
  <c r="CN133" i="13"/>
  <c r="CM133" i="13"/>
  <c r="CL133" i="13"/>
  <c r="CK133" i="13"/>
  <c r="CJ133" i="13"/>
  <c r="CI133" i="13"/>
  <c r="CH133" i="13"/>
  <c r="CG133" i="13"/>
  <c r="CF133" i="13"/>
  <c r="CE133" i="13"/>
  <c r="CD133" i="13"/>
  <c r="CC133" i="13"/>
  <c r="CB133" i="13"/>
  <c r="CA133" i="13"/>
  <c r="BZ133" i="13"/>
  <c r="BY133" i="13"/>
  <c r="BX133" i="13"/>
  <c r="BW133" i="13"/>
  <c r="BV133" i="13"/>
  <c r="BU133" i="13"/>
  <c r="BT133" i="13"/>
  <c r="BS133" i="13"/>
  <c r="BR133" i="13"/>
  <c r="BQ133" i="13"/>
  <c r="BP133" i="13"/>
  <c r="BO133" i="13"/>
  <c r="BN133" i="13"/>
  <c r="BM133" i="13"/>
  <c r="BL133" i="13"/>
  <c r="BK133" i="13"/>
  <c r="BJ133" i="13"/>
  <c r="BI133" i="13"/>
  <c r="BH133" i="13"/>
  <c r="BG133" i="13"/>
  <c r="BF133" i="13"/>
  <c r="BE133" i="13"/>
  <c r="BD133" i="13"/>
  <c r="BC133" i="13"/>
  <c r="BB133" i="13"/>
  <c r="BA133" i="13"/>
  <c r="AZ133" i="13"/>
  <c r="AY133" i="13"/>
  <c r="AX133" i="13"/>
  <c r="AW133" i="13"/>
  <c r="AV133" i="13"/>
  <c r="AU133" i="13"/>
  <c r="AT133" i="13"/>
  <c r="AS133" i="13"/>
  <c r="AR133" i="13"/>
  <c r="AQ133" i="13"/>
  <c r="AP133" i="13"/>
  <c r="AO133" i="13"/>
  <c r="AN133" i="13"/>
  <c r="AM133" i="13"/>
  <c r="AL133" i="13"/>
  <c r="AK133" i="13"/>
  <c r="AJ133" i="13"/>
  <c r="AI133" i="13"/>
  <c r="AH133" i="13"/>
  <c r="AG133" i="13"/>
  <c r="AF133" i="13"/>
  <c r="AE133" i="13"/>
  <c r="AD133" i="13"/>
  <c r="AC133" i="13"/>
  <c r="AB133" i="13"/>
  <c r="AA133" i="13"/>
  <c r="Z133" i="13"/>
  <c r="Y133" i="13"/>
  <c r="X133" i="13"/>
  <c r="W133" i="13"/>
  <c r="V133" i="13"/>
  <c r="DD133" i="13" s="1"/>
  <c r="U133" i="13"/>
  <c r="T133" i="13"/>
  <c r="S133" i="13"/>
  <c r="R133" i="13"/>
  <c r="Q133" i="13"/>
  <c r="P133" i="13"/>
  <c r="O133" i="13"/>
  <c r="N133" i="13"/>
  <c r="M133" i="13"/>
  <c r="L133" i="13"/>
  <c r="K133" i="13"/>
  <c r="J133" i="13"/>
  <c r="I133" i="13"/>
  <c r="H133" i="13"/>
  <c r="G133" i="13"/>
  <c r="F133" i="13"/>
  <c r="E133" i="13"/>
  <c r="D133" i="13"/>
  <c r="C133" i="13"/>
  <c r="B133" i="13"/>
  <c r="CW132" i="13"/>
  <c r="DG132" i="13" s="1"/>
  <c r="CV132" i="13"/>
  <c r="CU132" i="13"/>
  <c r="CT132" i="13"/>
  <c r="CS132" i="13"/>
  <c r="CR132" i="13"/>
  <c r="CQ132" i="13"/>
  <c r="CP132" i="13"/>
  <c r="CO132" i="13"/>
  <c r="CN132" i="13"/>
  <c r="CM132" i="13"/>
  <c r="CL132" i="13"/>
  <c r="CK132" i="13"/>
  <c r="CJ132" i="13"/>
  <c r="CI132" i="13"/>
  <c r="CH132" i="13"/>
  <c r="CG132" i="13"/>
  <c r="CF132" i="13"/>
  <c r="CE132" i="13"/>
  <c r="CD132" i="13"/>
  <c r="CC132" i="13"/>
  <c r="CB132" i="13"/>
  <c r="CA132" i="13"/>
  <c r="BZ132" i="13"/>
  <c r="BY132" i="13"/>
  <c r="BX132" i="13"/>
  <c r="BW132" i="13"/>
  <c r="BV132" i="13"/>
  <c r="BU132" i="13"/>
  <c r="BT132" i="13"/>
  <c r="BS132" i="13"/>
  <c r="BR132" i="13"/>
  <c r="BQ132" i="13"/>
  <c r="BP132" i="13"/>
  <c r="BO132" i="13"/>
  <c r="BN132" i="13"/>
  <c r="BM132" i="13"/>
  <c r="BL132" i="13"/>
  <c r="BK132" i="13"/>
  <c r="BJ132" i="13"/>
  <c r="BI132" i="13"/>
  <c r="BH132" i="13"/>
  <c r="BG132" i="13"/>
  <c r="BF132" i="13"/>
  <c r="BE132" i="13"/>
  <c r="BD132" i="13"/>
  <c r="BC132" i="13"/>
  <c r="BB132" i="13"/>
  <c r="BA132" i="13"/>
  <c r="AZ132" i="13"/>
  <c r="AY132" i="13"/>
  <c r="AX132" i="13"/>
  <c r="AW132" i="13"/>
  <c r="AV132" i="13"/>
  <c r="AU132" i="13"/>
  <c r="AT132" i="13"/>
  <c r="AS132" i="13"/>
  <c r="AR132" i="13"/>
  <c r="AQ132" i="13"/>
  <c r="AP132" i="13"/>
  <c r="AO132" i="13"/>
  <c r="AN132" i="13"/>
  <c r="AM132" i="13"/>
  <c r="AL132" i="13"/>
  <c r="AK132" i="13"/>
  <c r="AJ132" i="13"/>
  <c r="AI132" i="13"/>
  <c r="AH132" i="13"/>
  <c r="AG132" i="13"/>
  <c r="AF132" i="13"/>
  <c r="AE132" i="13"/>
  <c r="AD132" i="13"/>
  <c r="AC132" i="13"/>
  <c r="AB132" i="13"/>
  <c r="AA132" i="13"/>
  <c r="Z132" i="13"/>
  <c r="Y132" i="13"/>
  <c r="X132" i="13"/>
  <c r="W132" i="13"/>
  <c r="V132" i="13"/>
  <c r="DD132" i="13" s="1"/>
  <c r="U132" i="13"/>
  <c r="T132" i="13"/>
  <c r="S132" i="13"/>
  <c r="R132" i="13"/>
  <c r="Q132" i="13"/>
  <c r="P132" i="13"/>
  <c r="O132" i="13"/>
  <c r="N132" i="13"/>
  <c r="M132" i="13"/>
  <c r="L132" i="13"/>
  <c r="K132" i="13"/>
  <c r="J132" i="13"/>
  <c r="I132" i="13"/>
  <c r="H132" i="13"/>
  <c r="G132" i="13"/>
  <c r="F132" i="13"/>
  <c r="E132" i="13"/>
  <c r="D132" i="13"/>
  <c r="C132" i="13"/>
  <c r="B132" i="13"/>
  <c r="CW131" i="13"/>
  <c r="DG131" i="13" s="1"/>
  <c r="CV131" i="13"/>
  <c r="CU131" i="13"/>
  <c r="CT131" i="13"/>
  <c r="CS131" i="13"/>
  <c r="CR131" i="13"/>
  <c r="CQ131" i="13"/>
  <c r="CP131" i="13"/>
  <c r="CO131" i="13"/>
  <c r="CN131" i="13"/>
  <c r="CM131" i="13"/>
  <c r="CL131" i="13"/>
  <c r="CK131" i="13"/>
  <c r="CJ131" i="13"/>
  <c r="CI131" i="13"/>
  <c r="CH131" i="13"/>
  <c r="CG131" i="13"/>
  <c r="CF131" i="13"/>
  <c r="CE131" i="13"/>
  <c r="CD131" i="13"/>
  <c r="CC131" i="13"/>
  <c r="CB131" i="13"/>
  <c r="CA131" i="13"/>
  <c r="BZ131" i="13"/>
  <c r="BY131" i="13"/>
  <c r="BX131" i="13"/>
  <c r="BW131" i="13"/>
  <c r="BV131" i="13"/>
  <c r="BU131" i="13"/>
  <c r="BT131" i="13"/>
  <c r="BS131" i="13"/>
  <c r="BR131" i="13"/>
  <c r="BQ131" i="13"/>
  <c r="BP131" i="13"/>
  <c r="BO131" i="13"/>
  <c r="BN131" i="13"/>
  <c r="BM131" i="13"/>
  <c r="BL131" i="13"/>
  <c r="BK131" i="13"/>
  <c r="BJ131" i="13"/>
  <c r="BI131" i="13"/>
  <c r="BH131" i="13"/>
  <c r="BG131" i="13"/>
  <c r="BF131" i="13"/>
  <c r="BE131" i="13"/>
  <c r="BD131" i="13"/>
  <c r="BC131" i="13"/>
  <c r="BB131" i="13"/>
  <c r="BA131" i="13"/>
  <c r="AZ131" i="13"/>
  <c r="AY131" i="13"/>
  <c r="AX131" i="13"/>
  <c r="AW131" i="13"/>
  <c r="AV131" i="13"/>
  <c r="AU131" i="13"/>
  <c r="AT131" i="13"/>
  <c r="AS131" i="13"/>
  <c r="AR131" i="13"/>
  <c r="AQ131" i="13"/>
  <c r="AP131" i="13"/>
  <c r="AO131" i="13"/>
  <c r="AN131" i="13"/>
  <c r="AM131" i="13"/>
  <c r="AL131" i="13"/>
  <c r="AK131" i="13"/>
  <c r="AJ131" i="13"/>
  <c r="AI131" i="13"/>
  <c r="AH131" i="13"/>
  <c r="AG131" i="13"/>
  <c r="AF131" i="13"/>
  <c r="AE131" i="13"/>
  <c r="AD131" i="13"/>
  <c r="AC131" i="13"/>
  <c r="AB131" i="13"/>
  <c r="AA131" i="13"/>
  <c r="Z131" i="13"/>
  <c r="Y131" i="13"/>
  <c r="X131" i="13"/>
  <c r="W131" i="13"/>
  <c r="V131" i="13"/>
  <c r="DD131" i="13" s="1"/>
  <c r="U131" i="13"/>
  <c r="T131" i="13"/>
  <c r="S131" i="13"/>
  <c r="R131" i="13"/>
  <c r="Q131" i="13"/>
  <c r="P131" i="13"/>
  <c r="O131" i="13"/>
  <c r="N131" i="13"/>
  <c r="M131" i="13"/>
  <c r="L131" i="13"/>
  <c r="K131" i="13"/>
  <c r="J131" i="13"/>
  <c r="I131" i="13"/>
  <c r="H131" i="13"/>
  <c r="G131" i="13"/>
  <c r="F131" i="13"/>
  <c r="E131" i="13"/>
  <c r="D131" i="13"/>
  <c r="C131" i="13"/>
  <c r="B131" i="13"/>
  <c r="CW130" i="13"/>
  <c r="DG130" i="13" s="1"/>
  <c r="CV130" i="13"/>
  <c r="CU130" i="13"/>
  <c r="CT130" i="13"/>
  <c r="CS130" i="13"/>
  <c r="CR130" i="13"/>
  <c r="CQ130" i="13"/>
  <c r="CP130" i="13"/>
  <c r="CO130" i="13"/>
  <c r="CN130" i="13"/>
  <c r="CM130" i="13"/>
  <c r="CL130" i="13"/>
  <c r="CK130" i="13"/>
  <c r="CJ130" i="13"/>
  <c r="CI130" i="13"/>
  <c r="CH130" i="13"/>
  <c r="CG130" i="13"/>
  <c r="CF130" i="13"/>
  <c r="CE130" i="13"/>
  <c r="CD130" i="13"/>
  <c r="CC130" i="13"/>
  <c r="CB130" i="13"/>
  <c r="CA130" i="13"/>
  <c r="BZ130" i="13"/>
  <c r="BY130" i="13"/>
  <c r="BX130" i="13"/>
  <c r="BW130" i="13"/>
  <c r="BV130" i="13"/>
  <c r="BU130" i="13"/>
  <c r="BT130" i="13"/>
  <c r="BS130" i="13"/>
  <c r="BR130" i="13"/>
  <c r="BQ130" i="13"/>
  <c r="BP130" i="13"/>
  <c r="BO130" i="13"/>
  <c r="BN130" i="13"/>
  <c r="BM130" i="13"/>
  <c r="BL130" i="13"/>
  <c r="BK130" i="13"/>
  <c r="BJ130" i="13"/>
  <c r="BI130" i="13"/>
  <c r="BH130" i="13"/>
  <c r="BG130" i="13"/>
  <c r="BF130" i="13"/>
  <c r="BE130" i="13"/>
  <c r="BD130" i="13"/>
  <c r="BC130" i="13"/>
  <c r="BB130" i="13"/>
  <c r="BA130" i="13"/>
  <c r="AZ130" i="13"/>
  <c r="AY130" i="13"/>
  <c r="AX130" i="13"/>
  <c r="AW130" i="13"/>
  <c r="AV130" i="13"/>
  <c r="AU130" i="13"/>
  <c r="AT130" i="13"/>
  <c r="AS130" i="13"/>
  <c r="AR130" i="13"/>
  <c r="AQ130" i="13"/>
  <c r="AP130" i="13"/>
  <c r="AO130" i="13"/>
  <c r="AN130" i="13"/>
  <c r="AM130" i="13"/>
  <c r="AL130" i="13"/>
  <c r="AK130" i="13"/>
  <c r="AJ130" i="13"/>
  <c r="AI130" i="13"/>
  <c r="AH130" i="13"/>
  <c r="AG130" i="13"/>
  <c r="AF130" i="13"/>
  <c r="AE130" i="13"/>
  <c r="AD130" i="13"/>
  <c r="AC130" i="13"/>
  <c r="AB130" i="13"/>
  <c r="AA130" i="13"/>
  <c r="Z130" i="13"/>
  <c r="Y130" i="13"/>
  <c r="X130" i="13"/>
  <c r="W130" i="13"/>
  <c r="V130" i="13"/>
  <c r="DD130" i="13" s="1"/>
  <c r="U130" i="13"/>
  <c r="T130" i="13"/>
  <c r="S130" i="13"/>
  <c r="R130" i="13"/>
  <c r="Q130" i="13"/>
  <c r="P130" i="13"/>
  <c r="O130" i="13"/>
  <c r="N130" i="13"/>
  <c r="M130" i="13"/>
  <c r="L130" i="13"/>
  <c r="K130" i="13"/>
  <c r="J130" i="13"/>
  <c r="I130" i="13"/>
  <c r="H130" i="13"/>
  <c r="G130" i="13"/>
  <c r="F130" i="13"/>
  <c r="E130" i="13"/>
  <c r="D130" i="13"/>
  <c r="C130" i="13"/>
  <c r="B130" i="13"/>
  <c r="CW129" i="13"/>
  <c r="DG129" i="13" s="1"/>
  <c r="CV129" i="13"/>
  <c r="CU129" i="13"/>
  <c r="CT129" i="13"/>
  <c r="CS129" i="13"/>
  <c r="CR129" i="13"/>
  <c r="CQ129" i="13"/>
  <c r="CP129" i="13"/>
  <c r="CO129" i="13"/>
  <c r="CN129" i="13"/>
  <c r="CM129" i="13"/>
  <c r="CL129" i="13"/>
  <c r="CK129" i="13"/>
  <c r="CJ129" i="13"/>
  <c r="CI129" i="13"/>
  <c r="CH129" i="13"/>
  <c r="CG129" i="13"/>
  <c r="CF129" i="13"/>
  <c r="CE129" i="13"/>
  <c r="CD129" i="13"/>
  <c r="CC129" i="13"/>
  <c r="CB129" i="13"/>
  <c r="CA129" i="13"/>
  <c r="BZ129" i="13"/>
  <c r="BY129" i="13"/>
  <c r="BX129" i="13"/>
  <c r="BW129" i="13"/>
  <c r="BV129" i="13"/>
  <c r="BU129" i="13"/>
  <c r="BT129" i="13"/>
  <c r="BS129" i="13"/>
  <c r="BR129" i="13"/>
  <c r="BQ129" i="13"/>
  <c r="BP129" i="13"/>
  <c r="BO129" i="13"/>
  <c r="BN129" i="13"/>
  <c r="BM129" i="13"/>
  <c r="BL129" i="13"/>
  <c r="BK129" i="13"/>
  <c r="BJ129" i="13"/>
  <c r="BI129" i="13"/>
  <c r="BH129" i="13"/>
  <c r="BG129" i="13"/>
  <c r="BF129" i="13"/>
  <c r="BE129" i="13"/>
  <c r="BD129" i="13"/>
  <c r="BC129" i="13"/>
  <c r="BB129" i="13"/>
  <c r="BA129" i="13"/>
  <c r="AZ129" i="13"/>
  <c r="AY129" i="13"/>
  <c r="AX129" i="13"/>
  <c r="AW129" i="13"/>
  <c r="AV129" i="13"/>
  <c r="AU129" i="13"/>
  <c r="AT129" i="13"/>
  <c r="AS129" i="13"/>
  <c r="AR129" i="13"/>
  <c r="AQ129" i="13"/>
  <c r="AP129" i="13"/>
  <c r="AO129" i="13"/>
  <c r="AN129" i="13"/>
  <c r="AM129" i="13"/>
  <c r="AL129" i="13"/>
  <c r="AK129" i="13"/>
  <c r="AJ129" i="13"/>
  <c r="AI129" i="13"/>
  <c r="AH129" i="13"/>
  <c r="AG129" i="13"/>
  <c r="AF129" i="13"/>
  <c r="AE129" i="13"/>
  <c r="AD129" i="13"/>
  <c r="AC129" i="13"/>
  <c r="AB129" i="13"/>
  <c r="AA129" i="13"/>
  <c r="Z129" i="13"/>
  <c r="Y129" i="13"/>
  <c r="X129" i="13"/>
  <c r="W129" i="13"/>
  <c r="V129" i="13"/>
  <c r="DD129" i="13" s="1"/>
  <c r="U129" i="13"/>
  <c r="T129" i="13"/>
  <c r="S129" i="13"/>
  <c r="R129" i="13"/>
  <c r="Q129" i="13"/>
  <c r="P129" i="13"/>
  <c r="O129" i="13"/>
  <c r="N129" i="13"/>
  <c r="M129" i="13"/>
  <c r="L129" i="13"/>
  <c r="K129" i="13"/>
  <c r="J129" i="13"/>
  <c r="I129" i="13"/>
  <c r="H129" i="13"/>
  <c r="G129" i="13"/>
  <c r="F129" i="13"/>
  <c r="E129" i="13"/>
  <c r="D129" i="13"/>
  <c r="C129" i="13"/>
  <c r="B129" i="13"/>
  <c r="CW128" i="13"/>
  <c r="DG128" i="13" s="1"/>
  <c r="CV128" i="13"/>
  <c r="CU128" i="13"/>
  <c r="CT128" i="13"/>
  <c r="CS128" i="13"/>
  <c r="CR128" i="13"/>
  <c r="CQ128" i="13"/>
  <c r="CP128" i="13"/>
  <c r="CO128" i="13"/>
  <c r="CN128" i="13"/>
  <c r="CM128" i="13"/>
  <c r="CL128" i="13"/>
  <c r="CK128" i="13"/>
  <c r="CJ128" i="13"/>
  <c r="CI128" i="13"/>
  <c r="CH128" i="13"/>
  <c r="CG128" i="13"/>
  <c r="CF128" i="13"/>
  <c r="CE128" i="13"/>
  <c r="CD128" i="13"/>
  <c r="CC128" i="13"/>
  <c r="CB128" i="13"/>
  <c r="CA128" i="13"/>
  <c r="BZ128" i="13"/>
  <c r="BY128" i="13"/>
  <c r="BX128" i="13"/>
  <c r="BW128" i="13"/>
  <c r="BV128" i="13"/>
  <c r="BU128" i="13"/>
  <c r="BT128" i="13"/>
  <c r="BS128" i="13"/>
  <c r="BR128" i="13"/>
  <c r="BQ128" i="13"/>
  <c r="BP128" i="13"/>
  <c r="BO128" i="13"/>
  <c r="BN128" i="13"/>
  <c r="BM128" i="13"/>
  <c r="BL128" i="13"/>
  <c r="BK128" i="13"/>
  <c r="BJ128" i="13"/>
  <c r="BI128" i="13"/>
  <c r="BH128" i="13"/>
  <c r="BG128" i="13"/>
  <c r="BF128" i="13"/>
  <c r="BE128" i="13"/>
  <c r="BD128" i="13"/>
  <c r="BC128" i="13"/>
  <c r="BB128" i="13"/>
  <c r="BA128" i="13"/>
  <c r="AZ128" i="13"/>
  <c r="AY128" i="13"/>
  <c r="AX128" i="13"/>
  <c r="AW128" i="13"/>
  <c r="AV128" i="13"/>
  <c r="AU128" i="13"/>
  <c r="AT128" i="13"/>
  <c r="AS128" i="13"/>
  <c r="AR128" i="13"/>
  <c r="AQ128" i="13"/>
  <c r="AP128" i="13"/>
  <c r="AO128" i="13"/>
  <c r="AN128" i="13"/>
  <c r="AM128" i="13"/>
  <c r="AL128" i="13"/>
  <c r="AK128" i="13"/>
  <c r="AJ128" i="13"/>
  <c r="AI128" i="13"/>
  <c r="AH128" i="13"/>
  <c r="AG128" i="13"/>
  <c r="AF128" i="13"/>
  <c r="AE128" i="13"/>
  <c r="AD128" i="13"/>
  <c r="AC128" i="13"/>
  <c r="AB128" i="13"/>
  <c r="AA128" i="13"/>
  <c r="Z128" i="13"/>
  <c r="Y128" i="13"/>
  <c r="X128" i="13"/>
  <c r="W128" i="13"/>
  <c r="V128" i="13"/>
  <c r="DD128" i="13" s="1"/>
  <c r="U128" i="13"/>
  <c r="T128" i="13"/>
  <c r="S128" i="13"/>
  <c r="R128" i="13"/>
  <c r="Q128" i="13"/>
  <c r="P128" i="13"/>
  <c r="O128" i="13"/>
  <c r="N128" i="13"/>
  <c r="M128" i="13"/>
  <c r="L128" i="13"/>
  <c r="K128" i="13"/>
  <c r="J128" i="13"/>
  <c r="I128" i="13"/>
  <c r="H128" i="13"/>
  <c r="G128" i="13"/>
  <c r="F128" i="13"/>
  <c r="E128" i="13"/>
  <c r="D128" i="13"/>
  <c r="C128" i="13"/>
  <c r="B128" i="13"/>
  <c r="CW127" i="13"/>
  <c r="DG127" i="13" s="1"/>
  <c r="CV127" i="13"/>
  <c r="CU127" i="13"/>
  <c r="CT127" i="13"/>
  <c r="CS127" i="13"/>
  <c r="CR127" i="13"/>
  <c r="CQ127" i="13"/>
  <c r="CP127" i="13"/>
  <c r="CO127" i="13"/>
  <c r="CN127" i="13"/>
  <c r="CM127" i="13"/>
  <c r="CL127" i="13"/>
  <c r="CK127" i="13"/>
  <c r="CJ127" i="13"/>
  <c r="CI127" i="13"/>
  <c r="CH127" i="13"/>
  <c r="CG127" i="13"/>
  <c r="CF127" i="13"/>
  <c r="CE127" i="13"/>
  <c r="CD127" i="13"/>
  <c r="CC127" i="13"/>
  <c r="CB127" i="13"/>
  <c r="CA127" i="13"/>
  <c r="BZ127" i="13"/>
  <c r="BY127" i="13"/>
  <c r="BX127" i="13"/>
  <c r="BW127" i="13"/>
  <c r="BV127" i="13"/>
  <c r="BU127" i="13"/>
  <c r="BT127" i="13"/>
  <c r="BS127" i="13"/>
  <c r="BR127" i="13"/>
  <c r="BQ127" i="13"/>
  <c r="BP127" i="13"/>
  <c r="BO127" i="13"/>
  <c r="BN127" i="13"/>
  <c r="BM127" i="13"/>
  <c r="BL127" i="13"/>
  <c r="BK127" i="13"/>
  <c r="BJ127" i="13"/>
  <c r="BI127" i="13"/>
  <c r="BH127" i="13"/>
  <c r="BG127" i="13"/>
  <c r="BF127" i="13"/>
  <c r="BE127" i="13"/>
  <c r="BD127" i="13"/>
  <c r="BC127" i="13"/>
  <c r="BB127" i="13"/>
  <c r="BA127" i="13"/>
  <c r="AZ127" i="13"/>
  <c r="AY127" i="13"/>
  <c r="AX127" i="13"/>
  <c r="AW127" i="13"/>
  <c r="AV127" i="13"/>
  <c r="AU127" i="13"/>
  <c r="AT127" i="13"/>
  <c r="AS127" i="13"/>
  <c r="AR127" i="13"/>
  <c r="AQ127" i="13"/>
  <c r="AP127" i="13"/>
  <c r="AO127" i="13"/>
  <c r="AN127" i="13"/>
  <c r="AM127" i="13"/>
  <c r="AL127" i="13"/>
  <c r="AK127" i="13"/>
  <c r="AJ127" i="13"/>
  <c r="AI127" i="13"/>
  <c r="AH127" i="13"/>
  <c r="AG127" i="13"/>
  <c r="AF127" i="13"/>
  <c r="AE127" i="13"/>
  <c r="AD127" i="13"/>
  <c r="AC127" i="13"/>
  <c r="AB127" i="13"/>
  <c r="AA127" i="13"/>
  <c r="Z127" i="13"/>
  <c r="Y127" i="13"/>
  <c r="X127" i="13"/>
  <c r="W127" i="13"/>
  <c r="V127" i="13"/>
  <c r="DD127" i="13" s="1"/>
  <c r="U127" i="13"/>
  <c r="T127" i="13"/>
  <c r="S127" i="13"/>
  <c r="R127" i="13"/>
  <c r="Q127" i="13"/>
  <c r="P127" i="13"/>
  <c r="O127" i="13"/>
  <c r="N127" i="13"/>
  <c r="M127" i="13"/>
  <c r="L127" i="13"/>
  <c r="K127" i="13"/>
  <c r="J127" i="13"/>
  <c r="I127" i="13"/>
  <c r="H127" i="13"/>
  <c r="G127" i="13"/>
  <c r="F127" i="13"/>
  <c r="E127" i="13"/>
  <c r="D127" i="13"/>
  <c r="C127" i="13"/>
  <c r="B127" i="13"/>
  <c r="CW126" i="13"/>
  <c r="DG126" i="13" s="1"/>
  <c r="CV126" i="13"/>
  <c r="CU126" i="13"/>
  <c r="CT126" i="13"/>
  <c r="CS126" i="13"/>
  <c r="CR126" i="13"/>
  <c r="CQ126" i="13"/>
  <c r="CP126" i="13"/>
  <c r="CO126" i="13"/>
  <c r="CN126" i="13"/>
  <c r="CM126" i="13"/>
  <c r="CL126" i="13"/>
  <c r="CK126" i="13"/>
  <c r="CJ126" i="13"/>
  <c r="CI126" i="13"/>
  <c r="CH126" i="13"/>
  <c r="CG126" i="13"/>
  <c r="CF126" i="13"/>
  <c r="CE126" i="13"/>
  <c r="CD126" i="13"/>
  <c r="CC126" i="13"/>
  <c r="CB126" i="13"/>
  <c r="CA126" i="13"/>
  <c r="BZ126" i="13"/>
  <c r="BY126" i="13"/>
  <c r="BX126" i="13"/>
  <c r="BW126" i="13"/>
  <c r="BV126" i="13"/>
  <c r="BU126" i="13"/>
  <c r="BT126" i="13"/>
  <c r="BS126" i="13"/>
  <c r="BR126" i="13"/>
  <c r="BQ126" i="13"/>
  <c r="BP126" i="13"/>
  <c r="BO126" i="13"/>
  <c r="BN126" i="13"/>
  <c r="BM126" i="13"/>
  <c r="BL126" i="13"/>
  <c r="BK126" i="13"/>
  <c r="BJ126" i="13"/>
  <c r="BI126" i="13"/>
  <c r="BH126" i="13"/>
  <c r="BG126" i="13"/>
  <c r="BF126" i="13"/>
  <c r="BE126" i="13"/>
  <c r="BD126" i="13"/>
  <c r="BC126" i="13"/>
  <c r="BB126" i="13"/>
  <c r="BA126" i="13"/>
  <c r="AZ126" i="13"/>
  <c r="AY126" i="13"/>
  <c r="AX126" i="13"/>
  <c r="AW126" i="13"/>
  <c r="AV126" i="13"/>
  <c r="AU126" i="13"/>
  <c r="AT126" i="13"/>
  <c r="AS126" i="13"/>
  <c r="AR126" i="13"/>
  <c r="AQ126" i="13"/>
  <c r="AP126" i="13"/>
  <c r="AO126" i="13"/>
  <c r="AN126" i="13"/>
  <c r="AM126" i="13"/>
  <c r="AL126" i="13"/>
  <c r="AK126" i="13"/>
  <c r="AJ126" i="13"/>
  <c r="AI126" i="13"/>
  <c r="AH126" i="13"/>
  <c r="AG126" i="13"/>
  <c r="AF126" i="13"/>
  <c r="AE126" i="13"/>
  <c r="AD126" i="13"/>
  <c r="AC126" i="13"/>
  <c r="AB126" i="13"/>
  <c r="AA126" i="13"/>
  <c r="Z126" i="13"/>
  <c r="Y126" i="13"/>
  <c r="X126" i="13"/>
  <c r="W126" i="13"/>
  <c r="V126" i="13"/>
  <c r="DD126" i="13" s="1"/>
  <c r="U126" i="13"/>
  <c r="T126" i="13"/>
  <c r="S126" i="13"/>
  <c r="R126" i="13"/>
  <c r="Q126" i="13"/>
  <c r="P126" i="13"/>
  <c r="O126" i="13"/>
  <c r="N126" i="13"/>
  <c r="M126" i="13"/>
  <c r="L126" i="13"/>
  <c r="K126" i="13"/>
  <c r="J126" i="13"/>
  <c r="I126" i="13"/>
  <c r="H126" i="13"/>
  <c r="G126" i="13"/>
  <c r="F126" i="13"/>
  <c r="E126" i="13"/>
  <c r="D126" i="13"/>
  <c r="C126" i="13"/>
  <c r="B126" i="13"/>
  <c r="CW125" i="13"/>
  <c r="DG125" i="13" s="1"/>
  <c r="CV125" i="13"/>
  <c r="CU125" i="13"/>
  <c r="CT125" i="13"/>
  <c r="CS125" i="13"/>
  <c r="CR125" i="13"/>
  <c r="CQ125" i="13"/>
  <c r="CP125" i="13"/>
  <c r="CO125" i="13"/>
  <c r="CN125" i="13"/>
  <c r="CM125" i="13"/>
  <c r="CL125" i="13"/>
  <c r="CK125" i="13"/>
  <c r="CJ125" i="13"/>
  <c r="CI125" i="13"/>
  <c r="CH125" i="13"/>
  <c r="CG125" i="13"/>
  <c r="CF125" i="13"/>
  <c r="CE125" i="13"/>
  <c r="CD125" i="13"/>
  <c r="CC125" i="13"/>
  <c r="CB125" i="13"/>
  <c r="CA125" i="13"/>
  <c r="BZ125" i="13"/>
  <c r="BY125" i="13"/>
  <c r="BX125" i="13"/>
  <c r="BW125" i="13"/>
  <c r="BV125" i="13"/>
  <c r="BU125" i="13"/>
  <c r="BT125" i="13"/>
  <c r="BS125" i="13"/>
  <c r="BR125" i="13"/>
  <c r="BQ125" i="13"/>
  <c r="BP125" i="13"/>
  <c r="BO125" i="13"/>
  <c r="BN125" i="13"/>
  <c r="BM125" i="13"/>
  <c r="BL125" i="13"/>
  <c r="BK125" i="13"/>
  <c r="BJ125" i="13"/>
  <c r="BI125" i="13"/>
  <c r="BH125" i="13"/>
  <c r="BG125" i="13"/>
  <c r="BF125" i="13"/>
  <c r="BE125" i="13"/>
  <c r="BD125" i="13"/>
  <c r="BC125" i="13"/>
  <c r="BB125" i="13"/>
  <c r="BA125" i="13"/>
  <c r="AZ125" i="13"/>
  <c r="AY125" i="13"/>
  <c r="AX125" i="13"/>
  <c r="AW125" i="13"/>
  <c r="AV125" i="13"/>
  <c r="AU125" i="13"/>
  <c r="AT125" i="13"/>
  <c r="AS125" i="13"/>
  <c r="AR125" i="13"/>
  <c r="AQ125" i="13"/>
  <c r="AP125" i="13"/>
  <c r="AO125" i="13"/>
  <c r="AN125" i="13"/>
  <c r="AM125" i="13"/>
  <c r="AL125" i="13"/>
  <c r="AK125" i="13"/>
  <c r="AJ125" i="13"/>
  <c r="AI125" i="13"/>
  <c r="AH125" i="13"/>
  <c r="AG125" i="13"/>
  <c r="AF125" i="13"/>
  <c r="AE125" i="13"/>
  <c r="AD125" i="13"/>
  <c r="AC125" i="13"/>
  <c r="AB125" i="13"/>
  <c r="AA125" i="13"/>
  <c r="Z125" i="13"/>
  <c r="Y125" i="13"/>
  <c r="X125" i="13"/>
  <c r="W125" i="13"/>
  <c r="V125" i="13"/>
  <c r="DD125" i="13" s="1"/>
  <c r="U125" i="13"/>
  <c r="T125" i="13"/>
  <c r="S125" i="13"/>
  <c r="R125" i="13"/>
  <c r="Q125" i="13"/>
  <c r="P125" i="13"/>
  <c r="O125" i="13"/>
  <c r="N125" i="13"/>
  <c r="M125" i="13"/>
  <c r="L125" i="13"/>
  <c r="K125" i="13"/>
  <c r="J125" i="13"/>
  <c r="I125" i="13"/>
  <c r="H125" i="13"/>
  <c r="G125" i="13"/>
  <c r="F125" i="13"/>
  <c r="E125" i="13"/>
  <c r="D125" i="13"/>
  <c r="C125" i="13"/>
  <c r="B125" i="13"/>
  <c r="CW124" i="13"/>
  <c r="DG124" i="13" s="1"/>
  <c r="CV124" i="13"/>
  <c r="CU124" i="13"/>
  <c r="CT124" i="13"/>
  <c r="CS124" i="13"/>
  <c r="CR124" i="13"/>
  <c r="CQ124" i="13"/>
  <c r="CP124" i="13"/>
  <c r="CO124" i="13"/>
  <c r="CN124" i="13"/>
  <c r="CM124" i="13"/>
  <c r="CL124" i="13"/>
  <c r="CK124" i="13"/>
  <c r="CJ124" i="13"/>
  <c r="CI124" i="13"/>
  <c r="CH124" i="13"/>
  <c r="CG124" i="13"/>
  <c r="CF124" i="13"/>
  <c r="CE124" i="13"/>
  <c r="CD124" i="13"/>
  <c r="CC124" i="13"/>
  <c r="CB124" i="13"/>
  <c r="CA124" i="13"/>
  <c r="BZ124" i="13"/>
  <c r="BY124" i="13"/>
  <c r="BX124" i="13"/>
  <c r="BW124" i="13"/>
  <c r="BV124" i="13"/>
  <c r="BU124" i="13"/>
  <c r="BT124" i="13"/>
  <c r="BS124" i="13"/>
  <c r="BR124" i="13"/>
  <c r="BQ124" i="13"/>
  <c r="BP124" i="13"/>
  <c r="BO124" i="13"/>
  <c r="BN124" i="13"/>
  <c r="BM124" i="13"/>
  <c r="BL124" i="13"/>
  <c r="BK124" i="13"/>
  <c r="BJ124" i="13"/>
  <c r="BI124" i="13"/>
  <c r="BH124" i="13"/>
  <c r="BG124" i="13"/>
  <c r="BF124" i="13"/>
  <c r="BE124" i="13"/>
  <c r="BD124" i="13"/>
  <c r="BC124" i="13"/>
  <c r="BB124" i="13"/>
  <c r="BA124" i="13"/>
  <c r="AZ124" i="13"/>
  <c r="AY124" i="13"/>
  <c r="AX124" i="13"/>
  <c r="AW124" i="13"/>
  <c r="AV124" i="13"/>
  <c r="AU124" i="13"/>
  <c r="AT124" i="13"/>
  <c r="AS124" i="13"/>
  <c r="AR124" i="13"/>
  <c r="AQ124" i="13"/>
  <c r="AP124" i="13"/>
  <c r="AO124" i="13"/>
  <c r="AN124" i="13"/>
  <c r="AM124" i="13"/>
  <c r="AL124" i="13"/>
  <c r="AK124" i="13"/>
  <c r="AJ124" i="13"/>
  <c r="AI124" i="13"/>
  <c r="AH124" i="13"/>
  <c r="AG124" i="13"/>
  <c r="AF124" i="13"/>
  <c r="AE124" i="13"/>
  <c r="AD124" i="13"/>
  <c r="AC124" i="13"/>
  <c r="AB124" i="13"/>
  <c r="AA124" i="13"/>
  <c r="Z124" i="13"/>
  <c r="Y124" i="13"/>
  <c r="X124" i="13"/>
  <c r="W124" i="13"/>
  <c r="V124" i="13"/>
  <c r="DD124" i="13" s="1"/>
  <c r="U124" i="13"/>
  <c r="T124" i="13"/>
  <c r="S124" i="13"/>
  <c r="R124" i="13"/>
  <c r="Q124" i="13"/>
  <c r="P124" i="13"/>
  <c r="O124" i="13"/>
  <c r="N124" i="13"/>
  <c r="M124" i="13"/>
  <c r="L124" i="13"/>
  <c r="K124" i="13"/>
  <c r="J124" i="13"/>
  <c r="I124" i="13"/>
  <c r="H124" i="13"/>
  <c r="G124" i="13"/>
  <c r="F124" i="13"/>
  <c r="E124" i="13"/>
  <c r="D124" i="13"/>
  <c r="C124" i="13"/>
  <c r="B124" i="13"/>
  <c r="CW123" i="13"/>
  <c r="DG123" i="13" s="1"/>
  <c r="CV123" i="13"/>
  <c r="CU123" i="13"/>
  <c r="CT123" i="13"/>
  <c r="CS123" i="13"/>
  <c r="CR123" i="13"/>
  <c r="CQ123" i="13"/>
  <c r="CP123" i="13"/>
  <c r="CO123" i="13"/>
  <c r="CN123" i="13"/>
  <c r="CM123" i="13"/>
  <c r="CL123" i="13"/>
  <c r="CK123" i="13"/>
  <c r="CJ123" i="13"/>
  <c r="CI123" i="13"/>
  <c r="CH123" i="13"/>
  <c r="CG123" i="13"/>
  <c r="CF123" i="13"/>
  <c r="CE123" i="13"/>
  <c r="CD123" i="13"/>
  <c r="CC123" i="13"/>
  <c r="CB123" i="13"/>
  <c r="CA123" i="13"/>
  <c r="BZ123" i="13"/>
  <c r="BY123" i="13"/>
  <c r="BX123" i="13"/>
  <c r="BW123" i="13"/>
  <c r="BV123" i="13"/>
  <c r="BU123" i="13"/>
  <c r="BT123" i="13"/>
  <c r="BS123" i="13"/>
  <c r="BR123" i="13"/>
  <c r="BQ123" i="13"/>
  <c r="BP123" i="13"/>
  <c r="BO123" i="13"/>
  <c r="BN123" i="13"/>
  <c r="BM123" i="13"/>
  <c r="BL123" i="13"/>
  <c r="BK123" i="13"/>
  <c r="BJ123" i="13"/>
  <c r="BI123" i="13"/>
  <c r="BH123" i="13"/>
  <c r="BG123" i="13"/>
  <c r="BF123" i="13"/>
  <c r="BE123" i="13"/>
  <c r="BD123" i="13"/>
  <c r="BC123" i="13"/>
  <c r="BB123" i="13"/>
  <c r="BA123" i="13"/>
  <c r="AZ123" i="13"/>
  <c r="AY123" i="13"/>
  <c r="AX123" i="13"/>
  <c r="AW123" i="13"/>
  <c r="AV123" i="13"/>
  <c r="AU123" i="13"/>
  <c r="AT123" i="13"/>
  <c r="AS123" i="13"/>
  <c r="AR123" i="13"/>
  <c r="AQ123" i="13"/>
  <c r="AP123" i="13"/>
  <c r="AO123" i="13"/>
  <c r="AN123" i="13"/>
  <c r="AM123" i="13"/>
  <c r="AL123" i="13"/>
  <c r="AK123" i="13"/>
  <c r="AJ123" i="13"/>
  <c r="AI123" i="13"/>
  <c r="AH123" i="13"/>
  <c r="AG123" i="13"/>
  <c r="AF123" i="13"/>
  <c r="AE123" i="13"/>
  <c r="AD123" i="13"/>
  <c r="AC123" i="13"/>
  <c r="AB123" i="13"/>
  <c r="AA123" i="13"/>
  <c r="Z123" i="13"/>
  <c r="Y123" i="13"/>
  <c r="X123" i="13"/>
  <c r="W123" i="13"/>
  <c r="V123" i="13"/>
  <c r="DD123" i="13" s="1"/>
  <c r="U123" i="13"/>
  <c r="T123" i="13"/>
  <c r="S123" i="13"/>
  <c r="R123" i="13"/>
  <c r="Q123" i="13"/>
  <c r="P123" i="13"/>
  <c r="O123" i="13"/>
  <c r="N123" i="13"/>
  <c r="M123" i="13"/>
  <c r="L123" i="13"/>
  <c r="K123" i="13"/>
  <c r="J123" i="13"/>
  <c r="I123" i="13"/>
  <c r="H123" i="13"/>
  <c r="G123" i="13"/>
  <c r="F123" i="13"/>
  <c r="E123" i="13"/>
  <c r="D123" i="13"/>
  <c r="C123" i="13"/>
  <c r="B123" i="13"/>
  <c r="CW122" i="13"/>
  <c r="DG122" i="13" s="1"/>
  <c r="CV122" i="13"/>
  <c r="CU122" i="13"/>
  <c r="CT122" i="13"/>
  <c r="CS122" i="13"/>
  <c r="CR122" i="13"/>
  <c r="CQ122" i="13"/>
  <c r="CP122" i="13"/>
  <c r="CO122" i="13"/>
  <c r="CN122" i="13"/>
  <c r="CM122" i="13"/>
  <c r="CL122" i="13"/>
  <c r="CK122" i="13"/>
  <c r="CJ122" i="13"/>
  <c r="CI122" i="13"/>
  <c r="CH122" i="13"/>
  <c r="CG122" i="13"/>
  <c r="CF122" i="13"/>
  <c r="CE122" i="13"/>
  <c r="CD122" i="13"/>
  <c r="CC122" i="13"/>
  <c r="CB122" i="13"/>
  <c r="CA122" i="13"/>
  <c r="BZ122" i="13"/>
  <c r="BY122" i="13"/>
  <c r="BX122" i="13"/>
  <c r="BW122" i="13"/>
  <c r="BV122" i="13"/>
  <c r="BU122" i="13"/>
  <c r="BT122" i="13"/>
  <c r="BS122" i="13"/>
  <c r="BR122" i="13"/>
  <c r="BQ122" i="13"/>
  <c r="BP122" i="13"/>
  <c r="BO122" i="13"/>
  <c r="BN122" i="13"/>
  <c r="BM122" i="13"/>
  <c r="BL122" i="13"/>
  <c r="BK122" i="13"/>
  <c r="BJ122" i="13"/>
  <c r="BI122" i="13"/>
  <c r="BH122" i="13"/>
  <c r="BG122" i="13"/>
  <c r="BF122" i="13"/>
  <c r="BE122" i="13"/>
  <c r="BD122" i="13"/>
  <c r="BC122" i="13"/>
  <c r="BB122" i="13"/>
  <c r="BA122" i="13"/>
  <c r="AZ122" i="13"/>
  <c r="AY122" i="13"/>
  <c r="AX122" i="13"/>
  <c r="AW122" i="13"/>
  <c r="AV122" i="13"/>
  <c r="AU122" i="13"/>
  <c r="AT122" i="13"/>
  <c r="AS122" i="13"/>
  <c r="AR122" i="13"/>
  <c r="AQ122" i="13"/>
  <c r="AP122" i="13"/>
  <c r="AO122" i="13"/>
  <c r="AN122" i="13"/>
  <c r="AM122" i="13"/>
  <c r="AL122" i="13"/>
  <c r="AK122" i="13"/>
  <c r="AJ122" i="13"/>
  <c r="AI122" i="13"/>
  <c r="AH122" i="13"/>
  <c r="AG122" i="13"/>
  <c r="AF122" i="13"/>
  <c r="AE122" i="13"/>
  <c r="AD122" i="13"/>
  <c r="AC122" i="13"/>
  <c r="AB122" i="13"/>
  <c r="AA122" i="13"/>
  <c r="Z122" i="13"/>
  <c r="Y122" i="13"/>
  <c r="X122" i="13"/>
  <c r="W122" i="13"/>
  <c r="V122" i="13"/>
  <c r="DD122" i="13" s="1"/>
  <c r="U122" i="13"/>
  <c r="T122" i="13"/>
  <c r="S122" i="13"/>
  <c r="R122" i="13"/>
  <c r="Q122" i="13"/>
  <c r="P122" i="13"/>
  <c r="O122" i="13"/>
  <c r="N122" i="13"/>
  <c r="M122" i="13"/>
  <c r="L122" i="13"/>
  <c r="K122" i="13"/>
  <c r="J122" i="13"/>
  <c r="I122" i="13"/>
  <c r="H122" i="13"/>
  <c r="G122" i="13"/>
  <c r="F122" i="13"/>
  <c r="E122" i="13"/>
  <c r="D122" i="13"/>
  <c r="C122" i="13"/>
  <c r="B122" i="13"/>
  <c r="CW121" i="13"/>
  <c r="DG121" i="13" s="1"/>
  <c r="CV121" i="13"/>
  <c r="CU121" i="13"/>
  <c r="CT121" i="13"/>
  <c r="CS121" i="13"/>
  <c r="CR121" i="13"/>
  <c r="CQ121" i="13"/>
  <c r="CP121" i="13"/>
  <c r="CO121" i="13"/>
  <c r="CN121" i="13"/>
  <c r="CM121" i="13"/>
  <c r="CL121" i="13"/>
  <c r="CK121" i="13"/>
  <c r="CJ121" i="13"/>
  <c r="CI121" i="13"/>
  <c r="CH121" i="13"/>
  <c r="CG121" i="13"/>
  <c r="CF121" i="13"/>
  <c r="CE121" i="13"/>
  <c r="CD121" i="13"/>
  <c r="CC121" i="13"/>
  <c r="CB121" i="13"/>
  <c r="CA121" i="13"/>
  <c r="BZ121" i="13"/>
  <c r="BY121" i="13"/>
  <c r="BX121" i="13"/>
  <c r="BW121" i="13"/>
  <c r="BV121" i="13"/>
  <c r="BU121" i="13"/>
  <c r="BT121" i="13"/>
  <c r="BS121" i="13"/>
  <c r="BR121" i="13"/>
  <c r="BQ121" i="13"/>
  <c r="BP121" i="13"/>
  <c r="BO121" i="13"/>
  <c r="BN121" i="13"/>
  <c r="BM121" i="13"/>
  <c r="BL121" i="13"/>
  <c r="BK121" i="13"/>
  <c r="BJ121" i="13"/>
  <c r="BI121" i="13"/>
  <c r="BH121" i="13"/>
  <c r="BG121" i="13"/>
  <c r="BF121" i="13"/>
  <c r="BE121" i="13"/>
  <c r="BD121" i="13"/>
  <c r="BC121" i="13"/>
  <c r="BB121" i="13"/>
  <c r="BA121" i="13"/>
  <c r="AZ121" i="13"/>
  <c r="AY121" i="13"/>
  <c r="AX121" i="13"/>
  <c r="AW121" i="13"/>
  <c r="AV121" i="13"/>
  <c r="AU121" i="13"/>
  <c r="AT121" i="13"/>
  <c r="AS121" i="13"/>
  <c r="AR121" i="13"/>
  <c r="AQ121" i="13"/>
  <c r="AP121" i="13"/>
  <c r="AO121" i="13"/>
  <c r="AN121" i="13"/>
  <c r="AM121" i="13"/>
  <c r="AL121" i="13"/>
  <c r="AK121" i="13"/>
  <c r="AJ121" i="13"/>
  <c r="AI121" i="13"/>
  <c r="AH121" i="13"/>
  <c r="AG121" i="13"/>
  <c r="AF121" i="13"/>
  <c r="AE121" i="13"/>
  <c r="AD121" i="13"/>
  <c r="AC121" i="13"/>
  <c r="AB121" i="13"/>
  <c r="AA121" i="13"/>
  <c r="Z121" i="13"/>
  <c r="Y121" i="13"/>
  <c r="X121" i="13"/>
  <c r="W121" i="13"/>
  <c r="V121" i="13"/>
  <c r="DD121" i="13" s="1"/>
  <c r="U121" i="13"/>
  <c r="T121" i="13"/>
  <c r="S121" i="13"/>
  <c r="R121" i="13"/>
  <c r="Q121" i="13"/>
  <c r="P121" i="13"/>
  <c r="O121" i="13"/>
  <c r="N121" i="13"/>
  <c r="M121" i="13"/>
  <c r="L121" i="13"/>
  <c r="K121" i="13"/>
  <c r="J121" i="13"/>
  <c r="I121" i="13"/>
  <c r="H121" i="13"/>
  <c r="G121" i="13"/>
  <c r="F121" i="13"/>
  <c r="E121" i="13"/>
  <c r="D121" i="13"/>
  <c r="C121" i="13"/>
  <c r="B121" i="13"/>
  <c r="CW120" i="13"/>
  <c r="DG120" i="13" s="1"/>
  <c r="CV120" i="13"/>
  <c r="CU120" i="13"/>
  <c r="CT120" i="13"/>
  <c r="CS120" i="13"/>
  <c r="CR120" i="13"/>
  <c r="CQ120" i="13"/>
  <c r="CP120" i="13"/>
  <c r="CO120" i="13"/>
  <c r="CN120" i="13"/>
  <c r="CM120" i="13"/>
  <c r="CL120" i="13"/>
  <c r="CK120" i="13"/>
  <c r="CJ120" i="13"/>
  <c r="CI120" i="13"/>
  <c r="CH120" i="13"/>
  <c r="CG120" i="13"/>
  <c r="CF120" i="13"/>
  <c r="CE120" i="13"/>
  <c r="CD120" i="13"/>
  <c r="CC120" i="13"/>
  <c r="CB120" i="13"/>
  <c r="CA120" i="13"/>
  <c r="BZ120" i="13"/>
  <c r="BY120" i="13"/>
  <c r="BX120" i="13"/>
  <c r="BW120" i="13"/>
  <c r="BV120" i="13"/>
  <c r="BU120" i="13"/>
  <c r="BT120" i="13"/>
  <c r="BS120" i="13"/>
  <c r="BR120" i="13"/>
  <c r="BQ120" i="13"/>
  <c r="BP120" i="13"/>
  <c r="BO120" i="13"/>
  <c r="BN120" i="13"/>
  <c r="BM120" i="13"/>
  <c r="BL120" i="13"/>
  <c r="BK120" i="13"/>
  <c r="BJ120" i="13"/>
  <c r="BI120" i="13"/>
  <c r="BH120" i="13"/>
  <c r="BG120" i="13"/>
  <c r="BF120" i="13"/>
  <c r="BE120" i="13"/>
  <c r="BD120" i="13"/>
  <c r="BC120" i="13"/>
  <c r="BB120" i="13"/>
  <c r="BA120" i="13"/>
  <c r="AZ120" i="13"/>
  <c r="AY120" i="13"/>
  <c r="AX120" i="13"/>
  <c r="AW120" i="13"/>
  <c r="AV120" i="13"/>
  <c r="AU120" i="13"/>
  <c r="AT120" i="13"/>
  <c r="AS120" i="13"/>
  <c r="AR120" i="13"/>
  <c r="AQ120" i="13"/>
  <c r="AP120" i="13"/>
  <c r="AO120" i="13"/>
  <c r="AN120" i="13"/>
  <c r="AM120" i="13"/>
  <c r="AL120" i="13"/>
  <c r="AK120" i="13"/>
  <c r="AJ120" i="13"/>
  <c r="AI120" i="13"/>
  <c r="AH120" i="13"/>
  <c r="AG120" i="13"/>
  <c r="AF120" i="13"/>
  <c r="AE120" i="13"/>
  <c r="AD120" i="13"/>
  <c r="AC120" i="13"/>
  <c r="AB120" i="13"/>
  <c r="AA120" i="13"/>
  <c r="Z120" i="13"/>
  <c r="Y120" i="13"/>
  <c r="X120" i="13"/>
  <c r="W120" i="13"/>
  <c r="V120" i="13"/>
  <c r="DD120" i="13" s="1"/>
  <c r="U120" i="13"/>
  <c r="T120" i="13"/>
  <c r="S120" i="13"/>
  <c r="R120" i="13"/>
  <c r="Q120" i="13"/>
  <c r="P120" i="13"/>
  <c r="O120" i="13"/>
  <c r="N120" i="13"/>
  <c r="M120" i="13"/>
  <c r="L120" i="13"/>
  <c r="K120" i="13"/>
  <c r="J120" i="13"/>
  <c r="I120" i="13"/>
  <c r="H120" i="13"/>
  <c r="G120" i="13"/>
  <c r="F120" i="13"/>
  <c r="E120" i="13"/>
  <c r="D120" i="13"/>
  <c r="C120" i="13"/>
  <c r="B120" i="13"/>
  <c r="CW119" i="13"/>
  <c r="DG119" i="13" s="1"/>
  <c r="CV119" i="13"/>
  <c r="CU119" i="13"/>
  <c r="CT119" i="13"/>
  <c r="CS119" i="13"/>
  <c r="CR119" i="13"/>
  <c r="CQ119" i="13"/>
  <c r="CP119" i="13"/>
  <c r="CO119" i="13"/>
  <c r="CN119" i="13"/>
  <c r="CM119" i="13"/>
  <c r="CL119" i="13"/>
  <c r="CK119" i="13"/>
  <c r="CJ119" i="13"/>
  <c r="CI119" i="13"/>
  <c r="CH119" i="13"/>
  <c r="CG119" i="13"/>
  <c r="CF119" i="13"/>
  <c r="CE119" i="13"/>
  <c r="CD119" i="13"/>
  <c r="CC119" i="13"/>
  <c r="CB119" i="13"/>
  <c r="CA119" i="13"/>
  <c r="BZ119" i="13"/>
  <c r="BY119" i="13"/>
  <c r="BX119" i="13"/>
  <c r="BW119" i="13"/>
  <c r="BV119" i="13"/>
  <c r="BU119" i="13"/>
  <c r="BT119" i="13"/>
  <c r="BS119" i="13"/>
  <c r="BR119" i="13"/>
  <c r="BQ119" i="13"/>
  <c r="BP119" i="13"/>
  <c r="BO119" i="13"/>
  <c r="BN119" i="13"/>
  <c r="BM119" i="13"/>
  <c r="BL119" i="13"/>
  <c r="BK119" i="13"/>
  <c r="BJ119" i="13"/>
  <c r="BI119" i="13"/>
  <c r="BH119" i="13"/>
  <c r="BG119" i="13"/>
  <c r="BF119" i="13"/>
  <c r="BE119" i="13"/>
  <c r="BD119" i="13"/>
  <c r="BC119" i="13"/>
  <c r="BB119" i="13"/>
  <c r="BA119" i="13"/>
  <c r="AZ119" i="13"/>
  <c r="AY119" i="13"/>
  <c r="AX119" i="13"/>
  <c r="AW119" i="13"/>
  <c r="AV119" i="13"/>
  <c r="AU119" i="13"/>
  <c r="AT119" i="13"/>
  <c r="AS119" i="13"/>
  <c r="AR119" i="13"/>
  <c r="AQ119" i="13"/>
  <c r="AP119" i="13"/>
  <c r="AO119" i="13"/>
  <c r="AN119" i="13"/>
  <c r="AM119" i="13"/>
  <c r="AL119" i="13"/>
  <c r="AK119" i="13"/>
  <c r="AJ119" i="13"/>
  <c r="AI119" i="13"/>
  <c r="AH119" i="13"/>
  <c r="AG119" i="13"/>
  <c r="AF119" i="13"/>
  <c r="AE119" i="13"/>
  <c r="AD119" i="13"/>
  <c r="AC119" i="13"/>
  <c r="AB119" i="13"/>
  <c r="AA119" i="13"/>
  <c r="Z119" i="13"/>
  <c r="Y119" i="13"/>
  <c r="X119" i="13"/>
  <c r="W119" i="13"/>
  <c r="V119" i="13"/>
  <c r="DD119" i="13" s="1"/>
  <c r="U119" i="13"/>
  <c r="T119" i="13"/>
  <c r="S119" i="13"/>
  <c r="R119" i="13"/>
  <c r="Q119" i="13"/>
  <c r="P119" i="13"/>
  <c r="O119" i="13"/>
  <c r="N119" i="13"/>
  <c r="M119" i="13"/>
  <c r="L119" i="13"/>
  <c r="K119" i="13"/>
  <c r="J119" i="13"/>
  <c r="I119" i="13"/>
  <c r="H119" i="13"/>
  <c r="G119" i="13"/>
  <c r="F119" i="13"/>
  <c r="E119" i="13"/>
  <c r="D119" i="13"/>
  <c r="C119" i="13"/>
  <c r="B119" i="13"/>
  <c r="CW118" i="13"/>
  <c r="DG118" i="13" s="1"/>
  <c r="CV118" i="13"/>
  <c r="CU118" i="13"/>
  <c r="CT118" i="13"/>
  <c r="CS118" i="13"/>
  <c r="CR118" i="13"/>
  <c r="CQ118" i="13"/>
  <c r="CP118" i="13"/>
  <c r="CO118" i="13"/>
  <c r="CN118" i="13"/>
  <c r="CM118" i="13"/>
  <c r="CL118" i="13"/>
  <c r="CK118" i="13"/>
  <c r="CJ118" i="13"/>
  <c r="CI118" i="13"/>
  <c r="CH118" i="13"/>
  <c r="CG118" i="13"/>
  <c r="CF118" i="13"/>
  <c r="CE118" i="13"/>
  <c r="CD118" i="13"/>
  <c r="CC118" i="13"/>
  <c r="CB118" i="13"/>
  <c r="CA118" i="13"/>
  <c r="BZ118" i="13"/>
  <c r="BY118" i="13"/>
  <c r="BX118" i="13"/>
  <c r="BW118" i="13"/>
  <c r="BV118" i="13"/>
  <c r="BU118" i="13"/>
  <c r="BT118" i="13"/>
  <c r="BS118" i="13"/>
  <c r="BR118" i="13"/>
  <c r="BQ118" i="13"/>
  <c r="BP118" i="13"/>
  <c r="BO118" i="13"/>
  <c r="BN118" i="13"/>
  <c r="BM118" i="13"/>
  <c r="BL118" i="13"/>
  <c r="BK118" i="13"/>
  <c r="BJ118" i="13"/>
  <c r="BI118" i="13"/>
  <c r="BH118" i="13"/>
  <c r="BG118" i="13"/>
  <c r="BF118" i="13"/>
  <c r="BE118" i="13"/>
  <c r="BD118" i="13"/>
  <c r="BC118" i="13"/>
  <c r="BB118" i="13"/>
  <c r="BA118" i="13"/>
  <c r="AZ118" i="13"/>
  <c r="AY118" i="13"/>
  <c r="AX118" i="13"/>
  <c r="AW118" i="13"/>
  <c r="AV118" i="13"/>
  <c r="AU118" i="13"/>
  <c r="AT118" i="13"/>
  <c r="AS118" i="13"/>
  <c r="AR118" i="13"/>
  <c r="AQ118" i="13"/>
  <c r="AP118" i="13"/>
  <c r="AO118" i="13"/>
  <c r="AN118" i="13"/>
  <c r="AM118" i="13"/>
  <c r="AL118" i="13"/>
  <c r="AK118" i="13"/>
  <c r="AJ118" i="13"/>
  <c r="AI118" i="13"/>
  <c r="AH118" i="13"/>
  <c r="AG118" i="13"/>
  <c r="AF118" i="13"/>
  <c r="AE118" i="13"/>
  <c r="AD118" i="13"/>
  <c r="AC118" i="13"/>
  <c r="AB118" i="13"/>
  <c r="AA118" i="13"/>
  <c r="Z118" i="13"/>
  <c r="Y118" i="13"/>
  <c r="X118" i="13"/>
  <c r="W118" i="13"/>
  <c r="V118" i="13"/>
  <c r="DD118" i="13" s="1"/>
  <c r="U118" i="13"/>
  <c r="T118" i="13"/>
  <c r="S118" i="13"/>
  <c r="R118" i="13"/>
  <c r="Q118" i="13"/>
  <c r="P118" i="13"/>
  <c r="O118" i="13"/>
  <c r="N118" i="13"/>
  <c r="M118" i="13"/>
  <c r="L118" i="13"/>
  <c r="K118" i="13"/>
  <c r="J118" i="13"/>
  <c r="I118" i="13"/>
  <c r="H118" i="13"/>
  <c r="G118" i="13"/>
  <c r="F118" i="13"/>
  <c r="E118" i="13"/>
  <c r="D118" i="13"/>
  <c r="C118" i="13"/>
  <c r="B118" i="13"/>
  <c r="CW117" i="13"/>
  <c r="DG117" i="13" s="1"/>
  <c r="CV117" i="13"/>
  <c r="CU117" i="13"/>
  <c r="CT117" i="13"/>
  <c r="CS117" i="13"/>
  <c r="CR117" i="13"/>
  <c r="CQ117" i="13"/>
  <c r="CP117" i="13"/>
  <c r="CO117" i="13"/>
  <c r="CN117" i="13"/>
  <c r="CM117" i="13"/>
  <c r="CL117" i="13"/>
  <c r="CK117" i="13"/>
  <c r="CJ117" i="13"/>
  <c r="CI117" i="13"/>
  <c r="CH117" i="13"/>
  <c r="CG117" i="13"/>
  <c r="CF117" i="13"/>
  <c r="CE117" i="13"/>
  <c r="CD117" i="13"/>
  <c r="CC117" i="13"/>
  <c r="CB117" i="13"/>
  <c r="CA117" i="13"/>
  <c r="BZ117" i="13"/>
  <c r="BY117" i="13"/>
  <c r="BX117" i="13"/>
  <c r="BW117" i="13"/>
  <c r="BV117" i="13"/>
  <c r="BU117" i="13"/>
  <c r="BT117" i="13"/>
  <c r="BS117" i="13"/>
  <c r="BR117" i="13"/>
  <c r="BQ117" i="13"/>
  <c r="BP117" i="13"/>
  <c r="BO117" i="13"/>
  <c r="BN117" i="13"/>
  <c r="BM117" i="13"/>
  <c r="BL117" i="13"/>
  <c r="BK117" i="13"/>
  <c r="BJ117" i="13"/>
  <c r="BI117" i="13"/>
  <c r="BH117" i="13"/>
  <c r="BG117" i="13"/>
  <c r="BF117" i="13"/>
  <c r="BE117" i="13"/>
  <c r="BD117" i="13"/>
  <c r="BC117" i="13"/>
  <c r="BB117" i="13"/>
  <c r="BA117" i="13"/>
  <c r="AZ117" i="13"/>
  <c r="AY117" i="13"/>
  <c r="AX117" i="13"/>
  <c r="AW117" i="13"/>
  <c r="AV117" i="13"/>
  <c r="AU117" i="13"/>
  <c r="AT117" i="13"/>
  <c r="AS117" i="13"/>
  <c r="AR117" i="13"/>
  <c r="AQ117" i="13"/>
  <c r="AP117" i="13"/>
  <c r="AO117" i="13"/>
  <c r="AN117" i="13"/>
  <c r="AM117" i="13"/>
  <c r="AL117" i="13"/>
  <c r="AK117" i="13"/>
  <c r="AJ117" i="13"/>
  <c r="AI117" i="13"/>
  <c r="AH117" i="13"/>
  <c r="AG117" i="13"/>
  <c r="AF117" i="13"/>
  <c r="AE117" i="13"/>
  <c r="AD117" i="13"/>
  <c r="AC117" i="13"/>
  <c r="AB117" i="13"/>
  <c r="AA117" i="13"/>
  <c r="Z117" i="13"/>
  <c r="Y117" i="13"/>
  <c r="X117" i="13"/>
  <c r="W117" i="13"/>
  <c r="V117" i="13"/>
  <c r="DD117" i="13" s="1"/>
  <c r="U117" i="13"/>
  <c r="T117" i="13"/>
  <c r="S117" i="13"/>
  <c r="R117" i="13"/>
  <c r="Q117" i="13"/>
  <c r="P117" i="13"/>
  <c r="O117" i="13"/>
  <c r="N117" i="13"/>
  <c r="M117" i="13"/>
  <c r="L117" i="13"/>
  <c r="K117" i="13"/>
  <c r="J117" i="13"/>
  <c r="I117" i="13"/>
  <c r="H117" i="13"/>
  <c r="G117" i="13"/>
  <c r="F117" i="13"/>
  <c r="E117" i="13"/>
  <c r="D117" i="13"/>
  <c r="C117" i="13"/>
  <c r="B117" i="13"/>
  <c r="CW116" i="13"/>
  <c r="DG116" i="13" s="1"/>
  <c r="CV116" i="13"/>
  <c r="CU116" i="13"/>
  <c r="CT116" i="13"/>
  <c r="CS116" i="13"/>
  <c r="CR116" i="13"/>
  <c r="CQ116" i="13"/>
  <c r="CP116" i="13"/>
  <c r="CO116" i="13"/>
  <c r="CN116" i="13"/>
  <c r="CM116" i="13"/>
  <c r="CL116" i="13"/>
  <c r="CK116" i="13"/>
  <c r="CJ116" i="13"/>
  <c r="CI116" i="13"/>
  <c r="CH116" i="13"/>
  <c r="CG116" i="13"/>
  <c r="CF116" i="13"/>
  <c r="CE116" i="13"/>
  <c r="CD116" i="13"/>
  <c r="CC116" i="13"/>
  <c r="CB116" i="13"/>
  <c r="CA116" i="13"/>
  <c r="BZ116" i="13"/>
  <c r="BY116" i="13"/>
  <c r="BX116" i="13"/>
  <c r="BW116" i="13"/>
  <c r="BV116" i="13"/>
  <c r="BU116" i="13"/>
  <c r="BT116" i="13"/>
  <c r="BS116" i="13"/>
  <c r="BR116" i="13"/>
  <c r="BQ116" i="13"/>
  <c r="BP116" i="13"/>
  <c r="BO116" i="13"/>
  <c r="BN116" i="13"/>
  <c r="BM116" i="13"/>
  <c r="BL116" i="13"/>
  <c r="BK116" i="13"/>
  <c r="BJ116" i="13"/>
  <c r="BI116" i="13"/>
  <c r="BH116" i="13"/>
  <c r="BG116" i="13"/>
  <c r="BF116" i="13"/>
  <c r="BE116" i="13"/>
  <c r="BD116" i="13"/>
  <c r="BC116" i="13"/>
  <c r="BB116" i="13"/>
  <c r="BA116" i="13"/>
  <c r="AZ116" i="13"/>
  <c r="AY116" i="13"/>
  <c r="AX116" i="13"/>
  <c r="AW116" i="13"/>
  <c r="AV116" i="13"/>
  <c r="AU116" i="13"/>
  <c r="AT116" i="13"/>
  <c r="AS116" i="13"/>
  <c r="AR116" i="13"/>
  <c r="AQ116" i="13"/>
  <c r="AP116" i="13"/>
  <c r="AO116" i="13"/>
  <c r="AN116" i="13"/>
  <c r="AM116" i="13"/>
  <c r="AL116" i="13"/>
  <c r="AK116" i="13"/>
  <c r="AJ116" i="13"/>
  <c r="AI116" i="13"/>
  <c r="AH116" i="13"/>
  <c r="AG116" i="13"/>
  <c r="AF116" i="13"/>
  <c r="AE116" i="13"/>
  <c r="AD116" i="13"/>
  <c r="AC116" i="13"/>
  <c r="AB116" i="13"/>
  <c r="AA116" i="13"/>
  <c r="Z116" i="13"/>
  <c r="Y116" i="13"/>
  <c r="X116" i="13"/>
  <c r="W116" i="13"/>
  <c r="V116" i="13"/>
  <c r="DD116" i="13" s="1"/>
  <c r="U116" i="13"/>
  <c r="T116" i="13"/>
  <c r="S116" i="13"/>
  <c r="R116" i="13"/>
  <c r="Q116" i="13"/>
  <c r="P116" i="13"/>
  <c r="O116" i="13"/>
  <c r="N116" i="13"/>
  <c r="M116" i="13"/>
  <c r="L116" i="13"/>
  <c r="K116" i="13"/>
  <c r="J116" i="13"/>
  <c r="I116" i="13"/>
  <c r="H116" i="13"/>
  <c r="G116" i="13"/>
  <c r="F116" i="13"/>
  <c r="E116" i="13"/>
  <c r="D116" i="13"/>
  <c r="C116" i="13"/>
  <c r="B116" i="13"/>
  <c r="CW115" i="13"/>
  <c r="DG115" i="13" s="1"/>
  <c r="CV115" i="13"/>
  <c r="CU115" i="13"/>
  <c r="CT115" i="13"/>
  <c r="CS115" i="13"/>
  <c r="CR115" i="13"/>
  <c r="CQ115" i="13"/>
  <c r="CP115" i="13"/>
  <c r="CO115" i="13"/>
  <c r="CN115" i="13"/>
  <c r="CM115" i="13"/>
  <c r="CL115" i="13"/>
  <c r="CK115" i="13"/>
  <c r="CJ115" i="13"/>
  <c r="CI115" i="13"/>
  <c r="CH115" i="13"/>
  <c r="CG115" i="13"/>
  <c r="CF115" i="13"/>
  <c r="CE115" i="13"/>
  <c r="CD115" i="13"/>
  <c r="CC115" i="13"/>
  <c r="CB115" i="13"/>
  <c r="CA115" i="13"/>
  <c r="BZ115" i="13"/>
  <c r="BY115" i="13"/>
  <c r="BX115" i="13"/>
  <c r="BW115" i="13"/>
  <c r="BV115" i="13"/>
  <c r="BU115" i="13"/>
  <c r="BT115" i="13"/>
  <c r="BS115" i="13"/>
  <c r="BR115" i="13"/>
  <c r="BQ115" i="13"/>
  <c r="BP115" i="13"/>
  <c r="BO115" i="13"/>
  <c r="BN115" i="13"/>
  <c r="BM115" i="13"/>
  <c r="BL115" i="13"/>
  <c r="BK115" i="13"/>
  <c r="BJ115" i="13"/>
  <c r="BI115" i="13"/>
  <c r="BH115" i="13"/>
  <c r="BG115" i="13"/>
  <c r="BF115" i="13"/>
  <c r="BE115" i="13"/>
  <c r="BD115" i="13"/>
  <c r="BC115" i="13"/>
  <c r="BB115" i="13"/>
  <c r="BA115" i="13"/>
  <c r="AZ115" i="13"/>
  <c r="AY115" i="13"/>
  <c r="AX115" i="13"/>
  <c r="AW115" i="13"/>
  <c r="AV115" i="13"/>
  <c r="AU115" i="13"/>
  <c r="AT115" i="13"/>
  <c r="AS115" i="13"/>
  <c r="AR115" i="13"/>
  <c r="AQ115" i="13"/>
  <c r="AP115" i="13"/>
  <c r="AO115" i="13"/>
  <c r="AN115" i="13"/>
  <c r="AM115" i="13"/>
  <c r="AL115" i="13"/>
  <c r="AK115" i="13"/>
  <c r="AJ115" i="13"/>
  <c r="AI115" i="13"/>
  <c r="AH115" i="13"/>
  <c r="AG115" i="13"/>
  <c r="AF115" i="13"/>
  <c r="AE115" i="13"/>
  <c r="AD115" i="13"/>
  <c r="AC115" i="13"/>
  <c r="AB115" i="13"/>
  <c r="AA115" i="13"/>
  <c r="Z115" i="13"/>
  <c r="Y115" i="13"/>
  <c r="X115" i="13"/>
  <c r="W115" i="13"/>
  <c r="V115" i="13"/>
  <c r="DD115" i="13" s="1"/>
  <c r="U115" i="13"/>
  <c r="T115" i="13"/>
  <c r="S115" i="13"/>
  <c r="R115" i="13"/>
  <c r="Q115" i="13"/>
  <c r="P115" i="13"/>
  <c r="O115" i="13"/>
  <c r="N115" i="13"/>
  <c r="M115" i="13"/>
  <c r="L115" i="13"/>
  <c r="K115" i="13"/>
  <c r="J115" i="13"/>
  <c r="I115" i="13"/>
  <c r="H115" i="13"/>
  <c r="G115" i="13"/>
  <c r="F115" i="13"/>
  <c r="E115" i="13"/>
  <c r="D115" i="13"/>
  <c r="C115" i="13"/>
  <c r="B115" i="13"/>
  <c r="CW114" i="13"/>
  <c r="DG114" i="13" s="1"/>
  <c r="CV114" i="13"/>
  <c r="CU114" i="13"/>
  <c r="CT114" i="13"/>
  <c r="CS114" i="13"/>
  <c r="CR114" i="13"/>
  <c r="CQ114" i="13"/>
  <c r="CP114" i="13"/>
  <c r="CO114" i="13"/>
  <c r="CN114" i="13"/>
  <c r="CM114" i="13"/>
  <c r="CL114" i="13"/>
  <c r="CK114" i="13"/>
  <c r="CJ114" i="13"/>
  <c r="CI114" i="13"/>
  <c r="CH114" i="13"/>
  <c r="CG114" i="13"/>
  <c r="CF114" i="13"/>
  <c r="CE114" i="13"/>
  <c r="CD114" i="13"/>
  <c r="CC114" i="13"/>
  <c r="CB114" i="13"/>
  <c r="CA114" i="13"/>
  <c r="BZ114" i="13"/>
  <c r="BY114" i="13"/>
  <c r="BX114" i="13"/>
  <c r="BW114" i="13"/>
  <c r="BV114" i="13"/>
  <c r="BU114" i="13"/>
  <c r="BT114" i="13"/>
  <c r="BS114" i="13"/>
  <c r="BR114" i="13"/>
  <c r="BQ114" i="13"/>
  <c r="BP114" i="13"/>
  <c r="BO114" i="13"/>
  <c r="BN114" i="13"/>
  <c r="BM114" i="13"/>
  <c r="BL114" i="13"/>
  <c r="BK114" i="13"/>
  <c r="BJ114" i="13"/>
  <c r="BI114" i="13"/>
  <c r="BH114" i="13"/>
  <c r="BG114" i="13"/>
  <c r="BF114" i="13"/>
  <c r="BE114" i="13"/>
  <c r="BD114" i="13"/>
  <c r="BC114" i="13"/>
  <c r="BB114" i="13"/>
  <c r="BA114" i="13"/>
  <c r="AZ114" i="13"/>
  <c r="AY114" i="13"/>
  <c r="AX114" i="13"/>
  <c r="AW114" i="13"/>
  <c r="AV114" i="13"/>
  <c r="AU114" i="13"/>
  <c r="AT114" i="13"/>
  <c r="AS114" i="13"/>
  <c r="AR114" i="13"/>
  <c r="AQ114" i="13"/>
  <c r="AP114" i="13"/>
  <c r="AO114" i="13"/>
  <c r="AN114" i="13"/>
  <c r="AM114" i="13"/>
  <c r="AL114" i="13"/>
  <c r="AK114" i="13"/>
  <c r="AJ114" i="13"/>
  <c r="AI114" i="13"/>
  <c r="AH114" i="13"/>
  <c r="AG114" i="13"/>
  <c r="AF114" i="13"/>
  <c r="AE114" i="13"/>
  <c r="AD114" i="13"/>
  <c r="AC114" i="13"/>
  <c r="AB114" i="13"/>
  <c r="AA114" i="13"/>
  <c r="Z114" i="13"/>
  <c r="Y114" i="13"/>
  <c r="X114" i="13"/>
  <c r="W114" i="13"/>
  <c r="V114" i="13"/>
  <c r="DD114" i="13" s="1"/>
  <c r="U114" i="13"/>
  <c r="T114" i="13"/>
  <c r="S114" i="13"/>
  <c r="R114" i="13"/>
  <c r="Q114" i="13"/>
  <c r="P114" i="13"/>
  <c r="O114" i="13"/>
  <c r="N114" i="13"/>
  <c r="M114" i="13"/>
  <c r="L114" i="13"/>
  <c r="K114" i="13"/>
  <c r="J114" i="13"/>
  <c r="I114" i="13"/>
  <c r="H114" i="13"/>
  <c r="G114" i="13"/>
  <c r="F114" i="13"/>
  <c r="E114" i="13"/>
  <c r="D114" i="13"/>
  <c r="C114" i="13"/>
  <c r="B114" i="13"/>
  <c r="CW113" i="13"/>
  <c r="DG113" i="13" s="1"/>
  <c r="CV113" i="13"/>
  <c r="CU113" i="13"/>
  <c r="CT113" i="13"/>
  <c r="CS113" i="13"/>
  <c r="CR113" i="13"/>
  <c r="CQ113" i="13"/>
  <c r="CP113" i="13"/>
  <c r="CO113" i="13"/>
  <c r="CN113" i="13"/>
  <c r="CM113" i="13"/>
  <c r="CL113" i="13"/>
  <c r="CK113" i="13"/>
  <c r="CJ113" i="13"/>
  <c r="CI113" i="13"/>
  <c r="CH113" i="13"/>
  <c r="CG113" i="13"/>
  <c r="CF113" i="13"/>
  <c r="CE113" i="13"/>
  <c r="CD113" i="13"/>
  <c r="CC113" i="13"/>
  <c r="CB113" i="13"/>
  <c r="CA113" i="13"/>
  <c r="BZ113" i="13"/>
  <c r="BY113" i="13"/>
  <c r="BX113" i="13"/>
  <c r="BW113" i="13"/>
  <c r="BV113" i="13"/>
  <c r="BU113" i="13"/>
  <c r="BT113" i="13"/>
  <c r="BS113" i="13"/>
  <c r="BR113" i="13"/>
  <c r="BQ113" i="13"/>
  <c r="BP113" i="13"/>
  <c r="BO113" i="13"/>
  <c r="BN113" i="13"/>
  <c r="BM113" i="13"/>
  <c r="BL113" i="13"/>
  <c r="BK113" i="13"/>
  <c r="BJ113" i="13"/>
  <c r="BI113" i="13"/>
  <c r="BH113" i="13"/>
  <c r="BG113" i="13"/>
  <c r="BF113" i="13"/>
  <c r="BE113" i="13"/>
  <c r="BD113" i="13"/>
  <c r="BC113" i="13"/>
  <c r="BB113" i="13"/>
  <c r="BA113" i="13"/>
  <c r="AZ113" i="13"/>
  <c r="AY113" i="13"/>
  <c r="AX113" i="13"/>
  <c r="AW113" i="13"/>
  <c r="AV113" i="13"/>
  <c r="AU113" i="13"/>
  <c r="AT113" i="13"/>
  <c r="AS113" i="13"/>
  <c r="AR113" i="13"/>
  <c r="AQ113" i="13"/>
  <c r="AP113" i="13"/>
  <c r="AO113" i="13"/>
  <c r="AN113" i="13"/>
  <c r="AM113" i="13"/>
  <c r="AL113" i="13"/>
  <c r="AK113" i="13"/>
  <c r="AJ113" i="13"/>
  <c r="AI113" i="13"/>
  <c r="AH113" i="13"/>
  <c r="AG113" i="13"/>
  <c r="AF113" i="13"/>
  <c r="AE113" i="13"/>
  <c r="AD113" i="13"/>
  <c r="AC113" i="13"/>
  <c r="AB113" i="13"/>
  <c r="AA113" i="13"/>
  <c r="Z113" i="13"/>
  <c r="Y113" i="13"/>
  <c r="X113" i="13"/>
  <c r="W113" i="13"/>
  <c r="V113" i="13"/>
  <c r="DD113" i="13" s="1"/>
  <c r="U113" i="13"/>
  <c r="T113" i="13"/>
  <c r="S113" i="13"/>
  <c r="R113" i="13"/>
  <c r="Q113" i="13"/>
  <c r="P113" i="13"/>
  <c r="O113" i="13"/>
  <c r="N113" i="13"/>
  <c r="M113" i="13"/>
  <c r="L113" i="13"/>
  <c r="K113" i="13"/>
  <c r="J113" i="13"/>
  <c r="I113" i="13"/>
  <c r="H113" i="13"/>
  <c r="G113" i="13"/>
  <c r="F113" i="13"/>
  <c r="E113" i="13"/>
  <c r="D113" i="13"/>
  <c r="C113" i="13"/>
  <c r="B113" i="13"/>
  <c r="CW112" i="13"/>
  <c r="DG112" i="13" s="1"/>
  <c r="CV112" i="13"/>
  <c r="CU112" i="13"/>
  <c r="CT112" i="13"/>
  <c r="CS112" i="13"/>
  <c r="CR112" i="13"/>
  <c r="CQ112" i="13"/>
  <c r="CP112" i="13"/>
  <c r="CO112" i="13"/>
  <c r="CN112" i="13"/>
  <c r="CM112" i="13"/>
  <c r="CL112" i="13"/>
  <c r="CK112" i="13"/>
  <c r="CJ112" i="13"/>
  <c r="CI112" i="13"/>
  <c r="CH112" i="13"/>
  <c r="CG112" i="13"/>
  <c r="CF112" i="13"/>
  <c r="CE112" i="13"/>
  <c r="CD112" i="13"/>
  <c r="CC112" i="13"/>
  <c r="CB112" i="13"/>
  <c r="CA112" i="13"/>
  <c r="BZ112" i="13"/>
  <c r="BY112" i="13"/>
  <c r="BX112" i="13"/>
  <c r="BW112" i="13"/>
  <c r="BV112" i="13"/>
  <c r="BU112" i="13"/>
  <c r="BT112" i="13"/>
  <c r="BS112" i="13"/>
  <c r="BR112" i="13"/>
  <c r="BQ112" i="13"/>
  <c r="BP112" i="13"/>
  <c r="BO112" i="13"/>
  <c r="BN112" i="13"/>
  <c r="BM112" i="13"/>
  <c r="BL112" i="13"/>
  <c r="BK112" i="13"/>
  <c r="BJ112" i="13"/>
  <c r="BI112" i="13"/>
  <c r="BH112" i="13"/>
  <c r="BG112" i="13"/>
  <c r="BF112" i="13"/>
  <c r="BE112" i="13"/>
  <c r="BD112" i="13"/>
  <c r="BC112" i="13"/>
  <c r="BB112" i="13"/>
  <c r="BA112" i="13"/>
  <c r="AZ112" i="13"/>
  <c r="AY112" i="13"/>
  <c r="AX112" i="13"/>
  <c r="AW112" i="13"/>
  <c r="AV112" i="13"/>
  <c r="AU112" i="13"/>
  <c r="AT112" i="13"/>
  <c r="AS112" i="13"/>
  <c r="AR112" i="13"/>
  <c r="AQ112" i="13"/>
  <c r="AP112" i="13"/>
  <c r="AO112" i="13"/>
  <c r="AN112" i="13"/>
  <c r="AM112" i="13"/>
  <c r="AL112" i="13"/>
  <c r="AK112" i="13"/>
  <c r="AJ112" i="13"/>
  <c r="AI112" i="13"/>
  <c r="AH112" i="13"/>
  <c r="AG112" i="13"/>
  <c r="AF112" i="13"/>
  <c r="AE112" i="13"/>
  <c r="AD112" i="13"/>
  <c r="AC112" i="13"/>
  <c r="AB112" i="13"/>
  <c r="AA112" i="13"/>
  <c r="Z112" i="13"/>
  <c r="Y112" i="13"/>
  <c r="X112" i="13"/>
  <c r="W112" i="13"/>
  <c r="V112" i="13"/>
  <c r="DD112" i="13" s="1"/>
  <c r="U112" i="13"/>
  <c r="T112" i="13"/>
  <c r="S112" i="13"/>
  <c r="R112" i="13"/>
  <c r="Q112" i="13"/>
  <c r="P112" i="13"/>
  <c r="O112" i="13"/>
  <c r="N112" i="13"/>
  <c r="M112" i="13"/>
  <c r="L112" i="13"/>
  <c r="K112" i="13"/>
  <c r="J112" i="13"/>
  <c r="I112" i="13"/>
  <c r="H112" i="13"/>
  <c r="G112" i="13"/>
  <c r="F112" i="13"/>
  <c r="E112" i="13"/>
  <c r="D112" i="13"/>
  <c r="C112" i="13"/>
  <c r="B112" i="13"/>
  <c r="CW111" i="13"/>
  <c r="CV111" i="13"/>
  <c r="CV11" i="13" s="1"/>
  <c r="CU111" i="13"/>
  <c r="CU11" i="13" s="1"/>
  <c r="CT111" i="13"/>
  <c r="CT11" i="13" s="1"/>
  <c r="CS111" i="13"/>
  <c r="CS11" i="13" s="1"/>
  <c r="CR111" i="13"/>
  <c r="CR11" i="13" s="1"/>
  <c r="CQ111" i="13"/>
  <c r="CQ11" i="13" s="1"/>
  <c r="CP111" i="13"/>
  <c r="CP11" i="13" s="1"/>
  <c r="CO111" i="13"/>
  <c r="CO11" i="13" s="1"/>
  <c r="CN111" i="13"/>
  <c r="CN11" i="13" s="1"/>
  <c r="CM111" i="13"/>
  <c r="CM11" i="13" s="1"/>
  <c r="CL111" i="13"/>
  <c r="CL11" i="13" s="1"/>
  <c r="CK111" i="13"/>
  <c r="CK11" i="13" s="1"/>
  <c r="CJ111" i="13"/>
  <c r="CJ11" i="13" s="1"/>
  <c r="CI111" i="13"/>
  <c r="CI11" i="13" s="1"/>
  <c r="CH111" i="13"/>
  <c r="CH11" i="13" s="1"/>
  <c r="CG111" i="13"/>
  <c r="CG11" i="13" s="1"/>
  <c r="CF111" i="13"/>
  <c r="CF11" i="13" s="1"/>
  <c r="CE111" i="13"/>
  <c r="CE11" i="13" s="1"/>
  <c r="CD111" i="13"/>
  <c r="CD11" i="13" s="1"/>
  <c r="CC111" i="13"/>
  <c r="CC11" i="13" s="1"/>
  <c r="CB111" i="13"/>
  <c r="CB11" i="13" s="1"/>
  <c r="CA111" i="13"/>
  <c r="CA11" i="13" s="1"/>
  <c r="BZ111" i="13"/>
  <c r="BZ11" i="13" s="1"/>
  <c r="BY111" i="13"/>
  <c r="BY11" i="13" s="1"/>
  <c r="BX111" i="13"/>
  <c r="BX11" i="13" s="1"/>
  <c r="BW111" i="13"/>
  <c r="BW11" i="13" s="1"/>
  <c r="BV111" i="13"/>
  <c r="BV11" i="13" s="1"/>
  <c r="BU111" i="13"/>
  <c r="BU11" i="13" s="1"/>
  <c r="BT111" i="13"/>
  <c r="BT11" i="13" s="1"/>
  <c r="BS111" i="13"/>
  <c r="BS11" i="13" s="1"/>
  <c r="BR111" i="13"/>
  <c r="BR11" i="13" s="1"/>
  <c r="BQ111" i="13"/>
  <c r="BQ11" i="13" s="1"/>
  <c r="BP111" i="13"/>
  <c r="BP11" i="13" s="1"/>
  <c r="BO111" i="13"/>
  <c r="BO11" i="13" s="1"/>
  <c r="BN111" i="13"/>
  <c r="BN11" i="13" s="1"/>
  <c r="BM111" i="13"/>
  <c r="BM11" i="13" s="1"/>
  <c r="BL111" i="13"/>
  <c r="BL11" i="13" s="1"/>
  <c r="BK111" i="13"/>
  <c r="BK11" i="13" s="1"/>
  <c r="BJ111" i="13"/>
  <c r="BJ11" i="13" s="1"/>
  <c r="BI111" i="13"/>
  <c r="BI11" i="13" s="1"/>
  <c r="BH111" i="13"/>
  <c r="BH11" i="13" s="1"/>
  <c r="BG111" i="13"/>
  <c r="BG11" i="13" s="1"/>
  <c r="BF111" i="13"/>
  <c r="BF11" i="13" s="1"/>
  <c r="BE111" i="13"/>
  <c r="BE11" i="13" s="1"/>
  <c r="BD111" i="13"/>
  <c r="BD11" i="13" s="1"/>
  <c r="BC111" i="13"/>
  <c r="BC11" i="13" s="1"/>
  <c r="BB111" i="13"/>
  <c r="BB11" i="13" s="1"/>
  <c r="BA111" i="13"/>
  <c r="BA11" i="13" s="1"/>
  <c r="AZ111" i="13"/>
  <c r="AZ11" i="13" s="1"/>
  <c r="AY111" i="13"/>
  <c r="AY11" i="13" s="1"/>
  <c r="AX111" i="13"/>
  <c r="AX11" i="13" s="1"/>
  <c r="AW111" i="13"/>
  <c r="AW11" i="13" s="1"/>
  <c r="AV111" i="13"/>
  <c r="AV11" i="13" s="1"/>
  <c r="AU111" i="13"/>
  <c r="AU11" i="13" s="1"/>
  <c r="AT111" i="13"/>
  <c r="AT11" i="13" s="1"/>
  <c r="AS111" i="13"/>
  <c r="AS11" i="13" s="1"/>
  <c r="AR111" i="13"/>
  <c r="AR11" i="13" s="1"/>
  <c r="AQ111" i="13"/>
  <c r="AQ11" i="13" s="1"/>
  <c r="AP111" i="13"/>
  <c r="AP11" i="13" s="1"/>
  <c r="AO111" i="13"/>
  <c r="AO11" i="13" s="1"/>
  <c r="AN111" i="13"/>
  <c r="AN11" i="13" s="1"/>
  <c r="AM111" i="13"/>
  <c r="AM11" i="13" s="1"/>
  <c r="AL111" i="13"/>
  <c r="AL11" i="13" s="1"/>
  <c r="AK111" i="13"/>
  <c r="AK11" i="13" s="1"/>
  <c r="AJ111" i="13"/>
  <c r="AJ11" i="13" s="1"/>
  <c r="AI111" i="13"/>
  <c r="AI11" i="13" s="1"/>
  <c r="AH111" i="13"/>
  <c r="AH11" i="13" s="1"/>
  <c r="AG111" i="13"/>
  <c r="AG11" i="13" s="1"/>
  <c r="AF111" i="13"/>
  <c r="AF11" i="13" s="1"/>
  <c r="AE111" i="13"/>
  <c r="AE11" i="13" s="1"/>
  <c r="AD111" i="13"/>
  <c r="AD11" i="13" s="1"/>
  <c r="AC111" i="13"/>
  <c r="AC11" i="13" s="1"/>
  <c r="AB111" i="13"/>
  <c r="AB11" i="13" s="1"/>
  <c r="AA111" i="13"/>
  <c r="AA11" i="13" s="1"/>
  <c r="Z111" i="13"/>
  <c r="Z11" i="13" s="1"/>
  <c r="Y111" i="13"/>
  <c r="Y11" i="13" s="1"/>
  <c r="X111" i="13"/>
  <c r="X11" i="13" s="1"/>
  <c r="W111" i="13"/>
  <c r="W11" i="13" s="1"/>
  <c r="V111" i="13"/>
  <c r="U111" i="13"/>
  <c r="U11" i="13" s="1"/>
  <c r="T111" i="13"/>
  <c r="T11" i="13" s="1"/>
  <c r="S111" i="13"/>
  <c r="S11" i="13" s="1"/>
  <c r="R111" i="13"/>
  <c r="R11" i="13" s="1"/>
  <c r="Q111" i="13"/>
  <c r="Q11" i="13" s="1"/>
  <c r="P111" i="13"/>
  <c r="P11" i="13" s="1"/>
  <c r="O111" i="13"/>
  <c r="O11" i="13" s="1"/>
  <c r="N111" i="13"/>
  <c r="N11" i="13" s="1"/>
  <c r="M111" i="13"/>
  <c r="M11" i="13" s="1"/>
  <c r="L111" i="13"/>
  <c r="L11" i="13" s="1"/>
  <c r="K111" i="13"/>
  <c r="K11" i="13" s="1"/>
  <c r="J111" i="13"/>
  <c r="J11" i="13" s="1"/>
  <c r="I111" i="13"/>
  <c r="I11" i="13" s="1"/>
  <c r="H111" i="13"/>
  <c r="H11" i="13" s="1"/>
  <c r="G111" i="13"/>
  <c r="G11" i="13" s="1"/>
  <c r="F111" i="13"/>
  <c r="F11" i="13" s="1"/>
  <c r="E111" i="13"/>
  <c r="E11" i="13" s="1"/>
  <c r="D111" i="13"/>
  <c r="D11" i="13" s="1"/>
  <c r="C111" i="13"/>
  <c r="C11" i="13" s="1"/>
  <c r="B111" i="13"/>
  <c r="CW107" i="13"/>
  <c r="DG107" i="13" s="1"/>
  <c r="CV107" i="13"/>
  <c r="CU107" i="13"/>
  <c r="CT107" i="13"/>
  <c r="CS107" i="13"/>
  <c r="CR107" i="13"/>
  <c r="CQ107" i="13"/>
  <c r="CP107" i="13"/>
  <c r="CO107" i="13"/>
  <c r="CN107" i="13"/>
  <c r="CM107" i="13"/>
  <c r="CL107" i="13"/>
  <c r="CK107" i="13"/>
  <c r="CJ107" i="13"/>
  <c r="CI107" i="13"/>
  <c r="CH107" i="13"/>
  <c r="CG107" i="13"/>
  <c r="CF107" i="13"/>
  <c r="CE107" i="13"/>
  <c r="CD107" i="13"/>
  <c r="CC107" i="13"/>
  <c r="CB107" i="13"/>
  <c r="CA107" i="13"/>
  <c r="BZ107" i="13"/>
  <c r="BY107" i="13"/>
  <c r="BX107" i="13"/>
  <c r="BW107" i="13"/>
  <c r="BV107" i="13"/>
  <c r="BU107" i="13"/>
  <c r="BT107" i="13"/>
  <c r="BS107" i="13"/>
  <c r="BR107" i="13"/>
  <c r="BQ107" i="13"/>
  <c r="BP107" i="13"/>
  <c r="BO107" i="13"/>
  <c r="BN107" i="13"/>
  <c r="BM107" i="13"/>
  <c r="BL107" i="13"/>
  <c r="BK107" i="13"/>
  <c r="BJ107" i="13"/>
  <c r="BI107" i="13"/>
  <c r="BH107" i="13"/>
  <c r="BG107" i="13"/>
  <c r="BF107" i="13"/>
  <c r="BE107" i="13"/>
  <c r="BD107" i="13"/>
  <c r="BC107" i="13"/>
  <c r="BB107" i="13"/>
  <c r="BA107" i="13"/>
  <c r="AZ107" i="13"/>
  <c r="AY107" i="13"/>
  <c r="AX107" i="13"/>
  <c r="AW107" i="13"/>
  <c r="AV107" i="13"/>
  <c r="AU107" i="13"/>
  <c r="AT107" i="13"/>
  <c r="AS107" i="13"/>
  <c r="AR107" i="13"/>
  <c r="AQ107" i="13"/>
  <c r="AP107" i="13"/>
  <c r="AO107" i="13"/>
  <c r="AN107" i="13"/>
  <c r="AM107" i="13"/>
  <c r="AL107" i="13"/>
  <c r="AK107" i="13"/>
  <c r="AJ107" i="13"/>
  <c r="AI107" i="13"/>
  <c r="AH107" i="13"/>
  <c r="AG107" i="13"/>
  <c r="AF107" i="13"/>
  <c r="AE107" i="13"/>
  <c r="AD107" i="13"/>
  <c r="AC107" i="13"/>
  <c r="AB107" i="13"/>
  <c r="AA107" i="13"/>
  <c r="Z107" i="13"/>
  <c r="Y107" i="13"/>
  <c r="X107" i="13"/>
  <c r="W107" i="13"/>
  <c r="V107" i="13"/>
  <c r="DD107" i="13" s="1"/>
  <c r="U107" i="13"/>
  <c r="T107" i="13"/>
  <c r="S107" i="13"/>
  <c r="R107" i="13"/>
  <c r="Q107" i="13"/>
  <c r="P107" i="13"/>
  <c r="O107" i="13"/>
  <c r="N107" i="13"/>
  <c r="M107" i="13"/>
  <c r="L107" i="13"/>
  <c r="K107" i="13"/>
  <c r="J107" i="13"/>
  <c r="I107" i="13"/>
  <c r="H107" i="13"/>
  <c r="G107" i="13"/>
  <c r="F107" i="13"/>
  <c r="E107" i="13"/>
  <c r="D107" i="13"/>
  <c r="C107" i="13"/>
  <c r="B107" i="13"/>
  <c r="CW106" i="13"/>
  <c r="DG106" i="13" s="1"/>
  <c r="CV106" i="13"/>
  <c r="CU106" i="13"/>
  <c r="CT106" i="13"/>
  <c r="CS106" i="13"/>
  <c r="CR106" i="13"/>
  <c r="CQ106" i="13"/>
  <c r="CP106" i="13"/>
  <c r="CO106" i="13"/>
  <c r="CN106" i="13"/>
  <c r="CM106" i="13"/>
  <c r="CL106" i="13"/>
  <c r="CK106" i="13"/>
  <c r="CJ106" i="13"/>
  <c r="CI106" i="13"/>
  <c r="CH106" i="13"/>
  <c r="CG106" i="13"/>
  <c r="CF106" i="13"/>
  <c r="CE106" i="13"/>
  <c r="CD106" i="13"/>
  <c r="CC106" i="13"/>
  <c r="CB106" i="13"/>
  <c r="CA106" i="13"/>
  <c r="BZ106" i="13"/>
  <c r="BY106" i="13"/>
  <c r="BX106" i="13"/>
  <c r="BW106" i="13"/>
  <c r="BV106" i="13"/>
  <c r="BU106" i="13"/>
  <c r="BT106" i="13"/>
  <c r="BS106" i="13"/>
  <c r="BR106" i="13"/>
  <c r="BQ106" i="13"/>
  <c r="BP106" i="13"/>
  <c r="BO106" i="13"/>
  <c r="BN106" i="13"/>
  <c r="BM106" i="13"/>
  <c r="BL106" i="13"/>
  <c r="BK106" i="13"/>
  <c r="BJ106" i="13"/>
  <c r="BI106" i="13"/>
  <c r="BH106" i="13"/>
  <c r="BG106" i="13"/>
  <c r="BF106" i="13"/>
  <c r="BE106" i="13"/>
  <c r="BD106" i="13"/>
  <c r="BC106" i="13"/>
  <c r="BB106" i="13"/>
  <c r="BA106" i="13"/>
  <c r="AZ106" i="13"/>
  <c r="AY106" i="13"/>
  <c r="AX106" i="13"/>
  <c r="AW106" i="13"/>
  <c r="AV106" i="13"/>
  <c r="AU106" i="13"/>
  <c r="AT106" i="13"/>
  <c r="AS106" i="13"/>
  <c r="AR106" i="13"/>
  <c r="AQ106" i="13"/>
  <c r="AP106" i="13"/>
  <c r="AO106" i="13"/>
  <c r="AN106" i="13"/>
  <c r="AM106" i="13"/>
  <c r="AL106" i="13"/>
  <c r="AK106" i="13"/>
  <c r="AJ106" i="13"/>
  <c r="AI106" i="13"/>
  <c r="AH106" i="13"/>
  <c r="AG106" i="13"/>
  <c r="AF106" i="13"/>
  <c r="AE106" i="13"/>
  <c r="AD106" i="13"/>
  <c r="AC106" i="13"/>
  <c r="AB106" i="13"/>
  <c r="AA106" i="13"/>
  <c r="Z106" i="13"/>
  <c r="Y106" i="13"/>
  <c r="X106" i="13"/>
  <c r="W106" i="13"/>
  <c r="V106" i="13"/>
  <c r="DD106" i="13" s="1"/>
  <c r="U106" i="13"/>
  <c r="T106" i="13"/>
  <c r="S106" i="13"/>
  <c r="R106" i="13"/>
  <c r="Q106" i="13"/>
  <c r="P106" i="13"/>
  <c r="O106" i="13"/>
  <c r="N106" i="13"/>
  <c r="M106" i="13"/>
  <c r="L106" i="13"/>
  <c r="K106" i="13"/>
  <c r="J106" i="13"/>
  <c r="I106" i="13"/>
  <c r="H106" i="13"/>
  <c r="G106" i="13"/>
  <c r="F106" i="13"/>
  <c r="E106" i="13"/>
  <c r="D106" i="13"/>
  <c r="C106" i="13"/>
  <c r="B106" i="13"/>
  <c r="CW105" i="13"/>
  <c r="DG105" i="13" s="1"/>
  <c r="CV105" i="13"/>
  <c r="CU105" i="13"/>
  <c r="CT105" i="13"/>
  <c r="CS105" i="13"/>
  <c r="CR105" i="13"/>
  <c r="CQ105" i="13"/>
  <c r="CP105" i="13"/>
  <c r="CO105" i="13"/>
  <c r="CN105" i="13"/>
  <c r="CM105" i="13"/>
  <c r="CL105" i="13"/>
  <c r="CK105" i="13"/>
  <c r="CJ105" i="13"/>
  <c r="CI105" i="13"/>
  <c r="CH105" i="13"/>
  <c r="CG105" i="13"/>
  <c r="CF105" i="13"/>
  <c r="CE105" i="13"/>
  <c r="CD105" i="13"/>
  <c r="CC105" i="13"/>
  <c r="CB105" i="13"/>
  <c r="CA105" i="13"/>
  <c r="BZ105" i="13"/>
  <c r="BY105" i="13"/>
  <c r="BX105" i="13"/>
  <c r="BW105" i="13"/>
  <c r="BV105" i="13"/>
  <c r="BU105" i="13"/>
  <c r="BT105" i="13"/>
  <c r="BS105" i="13"/>
  <c r="BR105" i="13"/>
  <c r="BQ105" i="13"/>
  <c r="BP105" i="13"/>
  <c r="BO105" i="13"/>
  <c r="BN105" i="13"/>
  <c r="BM105" i="13"/>
  <c r="BL105" i="13"/>
  <c r="BK105" i="13"/>
  <c r="BJ105" i="13"/>
  <c r="BI105" i="13"/>
  <c r="BH105" i="13"/>
  <c r="BG105" i="13"/>
  <c r="BF105" i="13"/>
  <c r="BE105" i="13"/>
  <c r="BD105" i="13"/>
  <c r="BC105" i="13"/>
  <c r="BB105" i="13"/>
  <c r="BA105" i="13"/>
  <c r="AZ105" i="13"/>
  <c r="AY105" i="13"/>
  <c r="AX105" i="13"/>
  <c r="AW105" i="13"/>
  <c r="AV105" i="13"/>
  <c r="AU105" i="13"/>
  <c r="AT105" i="13"/>
  <c r="AS105" i="13"/>
  <c r="AR105" i="13"/>
  <c r="AQ105" i="13"/>
  <c r="AP105" i="13"/>
  <c r="AO105" i="13"/>
  <c r="AN105" i="13"/>
  <c r="AM105" i="13"/>
  <c r="AL105" i="13"/>
  <c r="AK105" i="13"/>
  <c r="AJ105" i="13"/>
  <c r="AI105" i="13"/>
  <c r="AH105" i="13"/>
  <c r="AG105" i="13"/>
  <c r="AF105" i="13"/>
  <c r="AE105" i="13"/>
  <c r="AD105" i="13"/>
  <c r="AC105" i="13"/>
  <c r="AB105" i="13"/>
  <c r="AA105" i="13"/>
  <c r="Z105" i="13"/>
  <c r="Y105" i="13"/>
  <c r="X105" i="13"/>
  <c r="W105" i="13"/>
  <c r="V105" i="13"/>
  <c r="DD105" i="13" s="1"/>
  <c r="U105" i="13"/>
  <c r="T105" i="13"/>
  <c r="S105" i="13"/>
  <c r="R105" i="13"/>
  <c r="Q105" i="13"/>
  <c r="P105" i="13"/>
  <c r="O105" i="13"/>
  <c r="N105" i="13"/>
  <c r="M105" i="13"/>
  <c r="L105" i="13"/>
  <c r="K105" i="13"/>
  <c r="J105" i="13"/>
  <c r="I105" i="13"/>
  <c r="H105" i="13"/>
  <c r="G105" i="13"/>
  <c r="F105" i="13"/>
  <c r="E105" i="13"/>
  <c r="D105" i="13"/>
  <c r="C105" i="13"/>
  <c r="B105" i="13"/>
  <c r="CW104" i="13"/>
  <c r="DG104" i="13" s="1"/>
  <c r="CV104" i="13"/>
  <c r="CU104" i="13"/>
  <c r="CT104" i="13"/>
  <c r="CS104" i="13"/>
  <c r="CR104" i="13"/>
  <c r="CQ104" i="13"/>
  <c r="CP104" i="13"/>
  <c r="CO104" i="13"/>
  <c r="CN104" i="13"/>
  <c r="CM104" i="13"/>
  <c r="CL104" i="13"/>
  <c r="CK104" i="13"/>
  <c r="CJ104" i="13"/>
  <c r="CI104" i="13"/>
  <c r="CH104" i="13"/>
  <c r="CG104" i="13"/>
  <c r="CF104" i="13"/>
  <c r="CE104" i="13"/>
  <c r="CD104" i="13"/>
  <c r="CC104" i="13"/>
  <c r="CB104" i="13"/>
  <c r="CA104" i="13"/>
  <c r="BZ104" i="13"/>
  <c r="BY104" i="13"/>
  <c r="BX104" i="13"/>
  <c r="BW104" i="13"/>
  <c r="BV104" i="13"/>
  <c r="BU104" i="13"/>
  <c r="BT104" i="13"/>
  <c r="BS104" i="13"/>
  <c r="BR104" i="13"/>
  <c r="BQ104" i="13"/>
  <c r="BP104" i="13"/>
  <c r="BO104" i="13"/>
  <c r="BN104" i="13"/>
  <c r="BM104" i="13"/>
  <c r="BL104" i="13"/>
  <c r="BK104" i="13"/>
  <c r="BJ104" i="13"/>
  <c r="BI104" i="13"/>
  <c r="BH104" i="13"/>
  <c r="BG104" i="13"/>
  <c r="BF104" i="13"/>
  <c r="BE104" i="13"/>
  <c r="BD104" i="13"/>
  <c r="BC104" i="13"/>
  <c r="BB104" i="13"/>
  <c r="BA104" i="13"/>
  <c r="AZ104" i="13"/>
  <c r="AY104" i="13"/>
  <c r="AX104" i="13"/>
  <c r="AW104" i="13"/>
  <c r="AV104" i="13"/>
  <c r="AU104" i="13"/>
  <c r="AT104" i="13"/>
  <c r="AS104" i="13"/>
  <c r="AR104" i="13"/>
  <c r="AQ104" i="13"/>
  <c r="AP104" i="13"/>
  <c r="AO104" i="13"/>
  <c r="AN104" i="13"/>
  <c r="AM104" i="13"/>
  <c r="AL104" i="13"/>
  <c r="AK104" i="13"/>
  <c r="AJ104" i="13"/>
  <c r="AI104" i="13"/>
  <c r="AH104" i="13"/>
  <c r="AG104" i="13"/>
  <c r="AF104" i="13"/>
  <c r="AE104" i="13"/>
  <c r="AD104" i="13"/>
  <c r="AC104" i="13"/>
  <c r="AB104" i="13"/>
  <c r="AA104" i="13"/>
  <c r="Z104" i="13"/>
  <c r="Y104" i="13"/>
  <c r="X104" i="13"/>
  <c r="W104" i="13"/>
  <c r="V104" i="13"/>
  <c r="DD104" i="13" s="1"/>
  <c r="U104" i="13"/>
  <c r="T104" i="13"/>
  <c r="S104" i="13"/>
  <c r="R104" i="13"/>
  <c r="Q104" i="13"/>
  <c r="P104" i="13"/>
  <c r="O104" i="13"/>
  <c r="N104" i="13"/>
  <c r="M104" i="13"/>
  <c r="L104" i="13"/>
  <c r="K104" i="13"/>
  <c r="J104" i="13"/>
  <c r="I104" i="13"/>
  <c r="H104" i="13"/>
  <c r="G104" i="13"/>
  <c r="F104" i="13"/>
  <c r="E104" i="13"/>
  <c r="D104" i="13"/>
  <c r="C104" i="13"/>
  <c r="B104" i="13"/>
  <c r="CW103" i="13"/>
  <c r="DG103" i="13" s="1"/>
  <c r="CV103" i="13"/>
  <c r="CU103" i="13"/>
  <c r="CT103" i="13"/>
  <c r="CS103" i="13"/>
  <c r="CR103" i="13"/>
  <c r="CQ103" i="13"/>
  <c r="CP103" i="13"/>
  <c r="CO103" i="13"/>
  <c r="CN103" i="13"/>
  <c r="CM103" i="13"/>
  <c r="CL103" i="13"/>
  <c r="CK103" i="13"/>
  <c r="CJ103" i="13"/>
  <c r="CI103" i="13"/>
  <c r="CH103" i="13"/>
  <c r="CG103" i="13"/>
  <c r="CF103" i="13"/>
  <c r="CE103" i="13"/>
  <c r="CD103" i="13"/>
  <c r="CC103" i="13"/>
  <c r="CB103" i="13"/>
  <c r="CA103" i="13"/>
  <c r="BZ103" i="13"/>
  <c r="BY103" i="13"/>
  <c r="BX103" i="13"/>
  <c r="BW103" i="13"/>
  <c r="BV103" i="13"/>
  <c r="BU103" i="13"/>
  <c r="BT103" i="13"/>
  <c r="BS103" i="13"/>
  <c r="BR103" i="13"/>
  <c r="BQ103" i="13"/>
  <c r="BP103" i="13"/>
  <c r="BO103" i="13"/>
  <c r="BN103" i="13"/>
  <c r="BM103" i="13"/>
  <c r="BL103" i="13"/>
  <c r="BK103" i="13"/>
  <c r="BJ103" i="13"/>
  <c r="BI103" i="13"/>
  <c r="BH103" i="13"/>
  <c r="BG103" i="13"/>
  <c r="BF103" i="13"/>
  <c r="BE103" i="13"/>
  <c r="BD103" i="13"/>
  <c r="BC103" i="13"/>
  <c r="BB103" i="13"/>
  <c r="BA103" i="13"/>
  <c r="AZ103" i="13"/>
  <c r="AY103" i="13"/>
  <c r="AX103" i="13"/>
  <c r="AW103" i="13"/>
  <c r="AV103" i="13"/>
  <c r="AU103" i="13"/>
  <c r="AT103" i="13"/>
  <c r="AS103" i="13"/>
  <c r="AR103" i="13"/>
  <c r="AQ103" i="13"/>
  <c r="AP103" i="13"/>
  <c r="AO103" i="13"/>
  <c r="AN103" i="13"/>
  <c r="AM103" i="13"/>
  <c r="AL103" i="13"/>
  <c r="AK103" i="13"/>
  <c r="AJ103" i="13"/>
  <c r="AI103" i="13"/>
  <c r="AH103" i="13"/>
  <c r="AG103" i="13"/>
  <c r="AF103" i="13"/>
  <c r="AE103" i="13"/>
  <c r="AD103" i="13"/>
  <c r="AC103" i="13"/>
  <c r="AB103" i="13"/>
  <c r="AA103" i="13"/>
  <c r="Z103" i="13"/>
  <c r="Y103" i="13"/>
  <c r="X103" i="13"/>
  <c r="W103" i="13"/>
  <c r="V103" i="13"/>
  <c r="DD103" i="13" s="1"/>
  <c r="U103" i="13"/>
  <c r="T103" i="13"/>
  <c r="S103" i="13"/>
  <c r="R103" i="13"/>
  <c r="Q103" i="13"/>
  <c r="P103" i="13"/>
  <c r="O103" i="13"/>
  <c r="N103" i="13"/>
  <c r="M103" i="13"/>
  <c r="L103" i="13"/>
  <c r="K103" i="13"/>
  <c r="J103" i="13"/>
  <c r="I103" i="13"/>
  <c r="H103" i="13"/>
  <c r="G103" i="13"/>
  <c r="F103" i="13"/>
  <c r="E103" i="13"/>
  <c r="D103" i="13"/>
  <c r="C103" i="13"/>
  <c r="B103" i="13"/>
  <c r="CW102" i="13"/>
  <c r="DG102" i="13" s="1"/>
  <c r="CV102" i="13"/>
  <c r="CU102" i="13"/>
  <c r="CT102" i="13"/>
  <c r="CS102" i="13"/>
  <c r="CR102" i="13"/>
  <c r="CQ102" i="13"/>
  <c r="CP102" i="13"/>
  <c r="CO102" i="13"/>
  <c r="CN102" i="13"/>
  <c r="CM102" i="13"/>
  <c r="CL102" i="13"/>
  <c r="CK102" i="13"/>
  <c r="CJ102" i="13"/>
  <c r="CI102" i="13"/>
  <c r="CH102" i="13"/>
  <c r="CG102" i="13"/>
  <c r="CF102" i="13"/>
  <c r="CE102" i="13"/>
  <c r="CD102" i="13"/>
  <c r="CC102" i="13"/>
  <c r="CB102" i="13"/>
  <c r="CA102" i="13"/>
  <c r="BZ102" i="13"/>
  <c r="BY102" i="13"/>
  <c r="BX102" i="13"/>
  <c r="BW102" i="13"/>
  <c r="BV102" i="13"/>
  <c r="BU102" i="13"/>
  <c r="BT102" i="13"/>
  <c r="BS102" i="13"/>
  <c r="BR102" i="13"/>
  <c r="BQ102" i="13"/>
  <c r="BP102" i="13"/>
  <c r="BO102" i="13"/>
  <c r="BN102" i="13"/>
  <c r="BM102" i="13"/>
  <c r="BL102" i="13"/>
  <c r="BK102" i="13"/>
  <c r="BJ102" i="13"/>
  <c r="BI102" i="13"/>
  <c r="BH102" i="13"/>
  <c r="BG102" i="13"/>
  <c r="BF102" i="13"/>
  <c r="BE102" i="13"/>
  <c r="BD102" i="13"/>
  <c r="BC102" i="13"/>
  <c r="BB102" i="13"/>
  <c r="BA102" i="13"/>
  <c r="AZ102" i="13"/>
  <c r="AY102" i="13"/>
  <c r="AX102" i="13"/>
  <c r="AW102" i="13"/>
  <c r="AV102" i="13"/>
  <c r="AU102" i="13"/>
  <c r="AT102" i="13"/>
  <c r="AS102" i="13"/>
  <c r="AR102" i="13"/>
  <c r="AQ102" i="13"/>
  <c r="AP102" i="13"/>
  <c r="AO102" i="13"/>
  <c r="AN102" i="13"/>
  <c r="AM102" i="13"/>
  <c r="AL102" i="13"/>
  <c r="AK102" i="13"/>
  <c r="AJ102" i="13"/>
  <c r="AI102" i="13"/>
  <c r="AH102" i="13"/>
  <c r="AG102" i="13"/>
  <c r="AF102" i="13"/>
  <c r="AE102" i="13"/>
  <c r="AD102" i="13"/>
  <c r="AC102" i="13"/>
  <c r="AB102" i="13"/>
  <c r="AA102" i="13"/>
  <c r="Z102" i="13"/>
  <c r="Y102" i="13"/>
  <c r="X102" i="13"/>
  <c r="W102" i="13"/>
  <c r="V102" i="13"/>
  <c r="DD102" i="13" s="1"/>
  <c r="U102" i="13"/>
  <c r="T102" i="13"/>
  <c r="S102" i="13"/>
  <c r="R102" i="13"/>
  <c r="Q102" i="13"/>
  <c r="P102" i="13"/>
  <c r="O102" i="13"/>
  <c r="N102" i="13"/>
  <c r="M102" i="13"/>
  <c r="L102" i="13"/>
  <c r="K102" i="13"/>
  <c r="J102" i="13"/>
  <c r="I102" i="13"/>
  <c r="H102" i="13"/>
  <c r="G102" i="13"/>
  <c r="F102" i="13"/>
  <c r="E102" i="13"/>
  <c r="D102" i="13"/>
  <c r="C102" i="13"/>
  <c r="B102" i="13"/>
  <c r="CW101" i="13"/>
  <c r="DG101" i="13" s="1"/>
  <c r="CV101" i="13"/>
  <c r="CU101" i="13"/>
  <c r="CT101" i="13"/>
  <c r="CS101" i="13"/>
  <c r="CR101" i="13"/>
  <c r="CQ101" i="13"/>
  <c r="CP101" i="13"/>
  <c r="CO101" i="13"/>
  <c r="CN101" i="13"/>
  <c r="CM101" i="13"/>
  <c r="CL101" i="13"/>
  <c r="CK101" i="13"/>
  <c r="CJ101" i="13"/>
  <c r="CI101" i="13"/>
  <c r="CH101" i="13"/>
  <c r="CG101" i="13"/>
  <c r="CF101" i="13"/>
  <c r="CE101" i="13"/>
  <c r="CD101" i="13"/>
  <c r="CC101" i="13"/>
  <c r="CB101" i="13"/>
  <c r="CA101" i="13"/>
  <c r="BZ101" i="13"/>
  <c r="BY101" i="13"/>
  <c r="BX101" i="13"/>
  <c r="BW101" i="13"/>
  <c r="BV101" i="13"/>
  <c r="BU101" i="13"/>
  <c r="BT101" i="13"/>
  <c r="BS101" i="13"/>
  <c r="BR101" i="13"/>
  <c r="BQ101" i="13"/>
  <c r="BP101" i="13"/>
  <c r="BO101" i="13"/>
  <c r="BN101" i="13"/>
  <c r="BM101" i="13"/>
  <c r="BL101" i="13"/>
  <c r="BK101" i="13"/>
  <c r="BJ101" i="13"/>
  <c r="BI101" i="13"/>
  <c r="BH101" i="13"/>
  <c r="BG101" i="13"/>
  <c r="BF101" i="13"/>
  <c r="BE101" i="13"/>
  <c r="BD101" i="13"/>
  <c r="BC101" i="13"/>
  <c r="BB101" i="13"/>
  <c r="BA101" i="13"/>
  <c r="AZ101" i="13"/>
  <c r="AY101" i="13"/>
  <c r="AX101" i="13"/>
  <c r="AW101" i="13"/>
  <c r="AV101" i="13"/>
  <c r="AU101" i="13"/>
  <c r="AT101" i="13"/>
  <c r="AS101" i="13"/>
  <c r="AR101" i="13"/>
  <c r="AQ101" i="13"/>
  <c r="AP101" i="13"/>
  <c r="AO101" i="13"/>
  <c r="AN101" i="13"/>
  <c r="AM101" i="13"/>
  <c r="AL101" i="13"/>
  <c r="AK101" i="13"/>
  <c r="AJ101" i="13"/>
  <c r="AI101" i="13"/>
  <c r="AH101" i="13"/>
  <c r="AG101" i="13"/>
  <c r="AF101" i="13"/>
  <c r="AE101" i="13"/>
  <c r="AD101" i="13"/>
  <c r="AC101" i="13"/>
  <c r="AB101" i="13"/>
  <c r="AA101" i="13"/>
  <c r="Z101" i="13"/>
  <c r="Y101" i="13"/>
  <c r="X101" i="13"/>
  <c r="W101" i="13"/>
  <c r="V101" i="13"/>
  <c r="DD101" i="13" s="1"/>
  <c r="U101" i="13"/>
  <c r="T101" i="13"/>
  <c r="S101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F101" i="13"/>
  <c r="E101" i="13"/>
  <c r="D101" i="13"/>
  <c r="C101" i="13"/>
  <c r="B101" i="13"/>
  <c r="CW100" i="13"/>
  <c r="DG100" i="13" s="1"/>
  <c r="CV100" i="13"/>
  <c r="CU100" i="13"/>
  <c r="CT100" i="13"/>
  <c r="CS100" i="13"/>
  <c r="CR100" i="13"/>
  <c r="CQ100" i="13"/>
  <c r="CP100" i="13"/>
  <c r="CO100" i="13"/>
  <c r="CN100" i="13"/>
  <c r="CM100" i="13"/>
  <c r="CL100" i="13"/>
  <c r="CK100" i="13"/>
  <c r="CJ100" i="13"/>
  <c r="CI100" i="13"/>
  <c r="CH100" i="13"/>
  <c r="CG100" i="13"/>
  <c r="CF100" i="13"/>
  <c r="CE100" i="13"/>
  <c r="CD100" i="13"/>
  <c r="CC100" i="13"/>
  <c r="CB100" i="13"/>
  <c r="CA100" i="13"/>
  <c r="BZ100" i="13"/>
  <c r="BY100" i="13"/>
  <c r="BX100" i="13"/>
  <c r="BW100" i="13"/>
  <c r="BV100" i="13"/>
  <c r="BU100" i="13"/>
  <c r="BT100" i="13"/>
  <c r="BS100" i="13"/>
  <c r="BR100" i="13"/>
  <c r="BQ100" i="13"/>
  <c r="BP100" i="13"/>
  <c r="BO100" i="13"/>
  <c r="BN100" i="13"/>
  <c r="BM100" i="13"/>
  <c r="BL100" i="13"/>
  <c r="BK100" i="13"/>
  <c r="BJ100" i="13"/>
  <c r="BI100" i="13"/>
  <c r="BH100" i="13"/>
  <c r="BG100" i="13"/>
  <c r="BF100" i="13"/>
  <c r="BE100" i="13"/>
  <c r="BD100" i="13"/>
  <c r="BC100" i="13"/>
  <c r="BB100" i="13"/>
  <c r="BA100" i="13"/>
  <c r="AZ100" i="13"/>
  <c r="AY100" i="13"/>
  <c r="AX100" i="13"/>
  <c r="AW100" i="13"/>
  <c r="AV100" i="13"/>
  <c r="AU100" i="13"/>
  <c r="AT100" i="13"/>
  <c r="AS100" i="13"/>
  <c r="AR100" i="13"/>
  <c r="AQ100" i="13"/>
  <c r="AP100" i="13"/>
  <c r="AO100" i="13"/>
  <c r="AN100" i="13"/>
  <c r="AM100" i="13"/>
  <c r="AL100" i="13"/>
  <c r="AK100" i="13"/>
  <c r="AJ100" i="13"/>
  <c r="AI100" i="13"/>
  <c r="AH100" i="13"/>
  <c r="AG100" i="13"/>
  <c r="AF100" i="13"/>
  <c r="AE100" i="13"/>
  <c r="AD100" i="13"/>
  <c r="AC100" i="13"/>
  <c r="AB100" i="13"/>
  <c r="AA100" i="13"/>
  <c r="Z100" i="13"/>
  <c r="Y100" i="13"/>
  <c r="X100" i="13"/>
  <c r="W100" i="13"/>
  <c r="V100" i="13"/>
  <c r="DD100" i="13" s="1"/>
  <c r="U100" i="13"/>
  <c r="T100" i="13"/>
  <c r="S100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F100" i="13"/>
  <c r="E100" i="13"/>
  <c r="D100" i="13"/>
  <c r="C100" i="13"/>
  <c r="B100" i="13"/>
  <c r="CW99" i="13"/>
  <c r="DG99" i="13" s="1"/>
  <c r="CV99" i="13"/>
  <c r="CU99" i="13"/>
  <c r="CT99" i="13"/>
  <c r="CS99" i="13"/>
  <c r="CR99" i="13"/>
  <c r="CQ99" i="13"/>
  <c r="CP99" i="13"/>
  <c r="CO99" i="13"/>
  <c r="CN99" i="13"/>
  <c r="CM99" i="13"/>
  <c r="CL99" i="13"/>
  <c r="CK99" i="13"/>
  <c r="CJ99" i="13"/>
  <c r="CI99" i="13"/>
  <c r="CH99" i="13"/>
  <c r="CG99" i="13"/>
  <c r="CF99" i="13"/>
  <c r="CE99" i="13"/>
  <c r="CD99" i="13"/>
  <c r="CC99" i="13"/>
  <c r="CB99" i="13"/>
  <c r="CA99" i="13"/>
  <c r="BZ99" i="13"/>
  <c r="BY99" i="13"/>
  <c r="BX99" i="13"/>
  <c r="BW99" i="13"/>
  <c r="BV99" i="13"/>
  <c r="BU99" i="13"/>
  <c r="BT99" i="13"/>
  <c r="BS99" i="13"/>
  <c r="BR99" i="13"/>
  <c r="BQ99" i="13"/>
  <c r="BP99" i="13"/>
  <c r="BO99" i="13"/>
  <c r="BN99" i="13"/>
  <c r="BM99" i="13"/>
  <c r="BL99" i="13"/>
  <c r="BK99" i="13"/>
  <c r="BJ99" i="13"/>
  <c r="BI99" i="13"/>
  <c r="BH99" i="13"/>
  <c r="BG99" i="13"/>
  <c r="BF99" i="13"/>
  <c r="BE99" i="13"/>
  <c r="BD99" i="13"/>
  <c r="BC99" i="13"/>
  <c r="BB99" i="13"/>
  <c r="BA99" i="13"/>
  <c r="AZ99" i="13"/>
  <c r="AY99" i="13"/>
  <c r="AX99" i="13"/>
  <c r="AW99" i="13"/>
  <c r="AV99" i="13"/>
  <c r="AU99" i="13"/>
  <c r="AT99" i="13"/>
  <c r="AS99" i="13"/>
  <c r="AR99" i="13"/>
  <c r="AQ99" i="13"/>
  <c r="AP99" i="13"/>
  <c r="AO99" i="13"/>
  <c r="AN99" i="13"/>
  <c r="AM99" i="13"/>
  <c r="AL99" i="13"/>
  <c r="AK99" i="13"/>
  <c r="AJ99" i="13"/>
  <c r="AI99" i="13"/>
  <c r="AH99" i="13"/>
  <c r="AG99" i="13"/>
  <c r="AF99" i="13"/>
  <c r="AE99" i="13"/>
  <c r="AD99" i="13"/>
  <c r="AC99" i="13"/>
  <c r="AB99" i="13"/>
  <c r="AA99" i="13"/>
  <c r="Z99" i="13"/>
  <c r="Y99" i="13"/>
  <c r="X99" i="13"/>
  <c r="W99" i="13"/>
  <c r="V99" i="13"/>
  <c r="DD99" i="13" s="1"/>
  <c r="U99" i="13"/>
  <c r="T99" i="13"/>
  <c r="S99" i="13"/>
  <c r="R99" i="13"/>
  <c r="Q99" i="13"/>
  <c r="P99" i="13"/>
  <c r="O99" i="13"/>
  <c r="N99" i="13"/>
  <c r="M99" i="13"/>
  <c r="L99" i="13"/>
  <c r="K99" i="13"/>
  <c r="J99" i="13"/>
  <c r="I99" i="13"/>
  <c r="H99" i="13"/>
  <c r="G99" i="13"/>
  <c r="F99" i="13"/>
  <c r="E99" i="13"/>
  <c r="D99" i="13"/>
  <c r="C99" i="13"/>
  <c r="B99" i="13"/>
  <c r="CW98" i="13"/>
  <c r="DG98" i="13" s="1"/>
  <c r="CV98" i="13"/>
  <c r="CU98" i="13"/>
  <c r="CT98" i="13"/>
  <c r="CS98" i="13"/>
  <c r="CR98" i="13"/>
  <c r="CQ98" i="13"/>
  <c r="CP98" i="13"/>
  <c r="CO98" i="13"/>
  <c r="CN98" i="13"/>
  <c r="CM98" i="13"/>
  <c r="CL98" i="13"/>
  <c r="CK98" i="13"/>
  <c r="CJ98" i="13"/>
  <c r="CI98" i="13"/>
  <c r="CH98" i="13"/>
  <c r="CG98" i="13"/>
  <c r="CF98" i="13"/>
  <c r="CE98" i="13"/>
  <c r="CD98" i="13"/>
  <c r="CC98" i="13"/>
  <c r="CB98" i="13"/>
  <c r="CA98" i="13"/>
  <c r="BZ98" i="13"/>
  <c r="BY98" i="13"/>
  <c r="BX98" i="13"/>
  <c r="BW98" i="13"/>
  <c r="BV98" i="13"/>
  <c r="BU98" i="13"/>
  <c r="BT98" i="13"/>
  <c r="BS98" i="13"/>
  <c r="BR98" i="13"/>
  <c r="BQ98" i="13"/>
  <c r="BP98" i="13"/>
  <c r="BO98" i="13"/>
  <c r="BN98" i="13"/>
  <c r="BM98" i="13"/>
  <c r="BL98" i="13"/>
  <c r="BK98" i="13"/>
  <c r="BJ98" i="13"/>
  <c r="BI98" i="13"/>
  <c r="BH98" i="13"/>
  <c r="BG98" i="13"/>
  <c r="BF98" i="13"/>
  <c r="BE98" i="13"/>
  <c r="BD98" i="13"/>
  <c r="BC98" i="13"/>
  <c r="BB98" i="13"/>
  <c r="BA98" i="13"/>
  <c r="AZ98" i="13"/>
  <c r="AY98" i="13"/>
  <c r="AX98" i="13"/>
  <c r="AW98" i="13"/>
  <c r="AV98" i="13"/>
  <c r="AU98" i="13"/>
  <c r="AT98" i="13"/>
  <c r="AS98" i="13"/>
  <c r="AR98" i="13"/>
  <c r="AQ98" i="13"/>
  <c r="AP98" i="13"/>
  <c r="AO98" i="13"/>
  <c r="AN98" i="13"/>
  <c r="AM98" i="13"/>
  <c r="AL98" i="13"/>
  <c r="AK98" i="13"/>
  <c r="AJ98" i="13"/>
  <c r="AI98" i="13"/>
  <c r="AH98" i="13"/>
  <c r="AG98" i="13"/>
  <c r="AF98" i="13"/>
  <c r="AE98" i="13"/>
  <c r="AD98" i="13"/>
  <c r="AC98" i="13"/>
  <c r="AB98" i="13"/>
  <c r="AA98" i="13"/>
  <c r="Z98" i="13"/>
  <c r="Y98" i="13"/>
  <c r="X98" i="13"/>
  <c r="W98" i="13"/>
  <c r="V98" i="13"/>
  <c r="DD98" i="13" s="1"/>
  <c r="U98" i="13"/>
  <c r="T98" i="13"/>
  <c r="S98" i="13"/>
  <c r="R98" i="13"/>
  <c r="Q98" i="13"/>
  <c r="P98" i="13"/>
  <c r="O98" i="13"/>
  <c r="N98" i="13"/>
  <c r="M98" i="13"/>
  <c r="L98" i="13"/>
  <c r="K98" i="13"/>
  <c r="J98" i="13"/>
  <c r="I98" i="13"/>
  <c r="H98" i="13"/>
  <c r="G98" i="13"/>
  <c r="F98" i="13"/>
  <c r="E98" i="13"/>
  <c r="D98" i="13"/>
  <c r="C98" i="13"/>
  <c r="B98" i="13"/>
  <c r="CW97" i="13"/>
  <c r="DG97" i="13" s="1"/>
  <c r="CV97" i="13"/>
  <c r="CU97" i="13"/>
  <c r="CT97" i="13"/>
  <c r="CS97" i="13"/>
  <c r="CR97" i="13"/>
  <c r="CQ97" i="13"/>
  <c r="CP97" i="13"/>
  <c r="CO97" i="13"/>
  <c r="CN97" i="13"/>
  <c r="CM97" i="13"/>
  <c r="CL97" i="13"/>
  <c r="CK97" i="13"/>
  <c r="CJ97" i="13"/>
  <c r="CI97" i="13"/>
  <c r="CH97" i="13"/>
  <c r="CG97" i="13"/>
  <c r="CF97" i="13"/>
  <c r="CE97" i="13"/>
  <c r="CD97" i="13"/>
  <c r="CC97" i="13"/>
  <c r="CB97" i="13"/>
  <c r="CA97" i="13"/>
  <c r="BZ97" i="13"/>
  <c r="BY97" i="13"/>
  <c r="BX97" i="13"/>
  <c r="BW97" i="13"/>
  <c r="BV97" i="13"/>
  <c r="BU97" i="13"/>
  <c r="BT97" i="13"/>
  <c r="BS97" i="13"/>
  <c r="BR97" i="13"/>
  <c r="BQ97" i="13"/>
  <c r="BP97" i="13"/>
  <c r="BO97" i="13"/>
  <c r="BN97" i="13"/>
  <c r="BM97" i="13"/>
  <c r="BL97" i="13"/>
  <c r="BK97" i="13"/>
  <c r="BJ97" i="13"/>
  <c r="BI97" i="13"/>
  <c r="BH97" i="13"/>
  <c r="BG97" i="13"/>
  <c r="BF97" i="13"/>
  <c r="BE97" i="13"/>
  <c r="BD97" i="13"/>
  <c r="BC97" i="13"/>
  <c r="BB97" i="13"/>
  <c r="BA97" i="13"/>
  <c r="AZ97" i="13"/>
  <c r="AY97" i="13"/>
  <c r="AX97" i="13"/>
  <c r="AW97" i="13"/>
  <c r="AV97" i="13"/>
  <c r="AU97" i="13"/>
  <c r="AT97" i="13"/>
  <c r="AS97" i="13"/>
  <c r="AR97" i="13"/>
  <c r="AQ97" i="13"/>
  <c r="AP97" i="13"/>
  <c r="AO97" i="13"/>
  <c r="AN97" i="13"/>
  <c r="AM97" i="13"/>
  <c r="AL97" i="13"/>
  <c r="AK97" i="13"/>
  <c r="AJ97" i="13"/>
  <c r="AI97" i="13"/>
  <c r="AH97" i="13"/>
  <c r="AG97" i="13"/>
  <c r="AF97" i="13"/>
  <c r="AE97" i="13"/>
  <c r="AD97" i="13"/>
  <c r="AC97" i="13"/>
  <c r="AB97" i="13"/>
  <c r="AA97" i="13"/>
  <c r="Z97" i="13"/>
  <c r="Y97" i="13"/>
  <c r="X97" i="13"/>
  <c r="W97" i="13"/>
  <c r="V97" i="13"/>
  <c r="DD97" i="13" s="1"/>
  <c r="U97" i="13"/>
  <c r="T97" i="13"/>
  <c r="S97" i="13"/>
  <c r="R97" i="13"/>
  <c r="Q97" i="13"/>
  <c r="P97" i="13"/>
  <c r="O97" i="13"/>
  <c r="N97" i="13"/>
  <c r="M97" i="13"/>
  <c r="L97" i="13"/>
  <c r="K97" i="13"/>
  <c r="J97" i="13"/>
  <c r="I97" i="13"/>
  <c r="H97" i="13"/>
  <c r="G97" i="13"/>
  <c r="F97" i="13"/>
  <c r="E97" i="13"/>
  <c r="D97" i="13"/>
  <c r="C97" i="13"/>
  <c r="B97" i="13"/>
  <c r="CW96" i="13"/>
  <c r="DG96" i="13" s="1"/>
  <c r="CV96" i="13"/>
  <c r="CU96" i="13"/>
  <c r="CT96" i="13"/>
  <c r="CS96" i="13"/>
  <c r="CR96" i="13"/>
  <c r="CQ96" i="13"/>
  <c r="CP96" i="13"/>
  <c r="CO96" i="13"/>
  <c r="CN96" i="13"/>
  <c r="CM96" i="13"/>
  <c r="CL96" i="13"/>
  <c r="CK96" i="13"/>
  <c r="CJ96" i="13"/>
  <c r="CI96" i="13"/>
  <c r="CH96" i="13"/>
  <c r="CG96" i="13"/>
  <c r="CF96" i="13"/>
  <c r="CE96" i="13"/>
  <c r="CD96" i="13"/>
  <c r="CC96" i="13"/>
  <c r="CB96" i="13"/>
  <c r="CA96" i="13"/>
  <c r="BZ96" i="13"/>
  <c r="BY96" i="13"/>
  <c r="BX96" i="13"/>
  <c r="BW96" i="13"/>
  <c r="BV96" i="13"/>
  <c r="BU96" i="13"/>
  <c r="BT96" i="13"/>
  <c r="BS96" i="13"/>
  <c r="BR96" i="13"/>
  <c r="BQ96" i="13"/>
  <c r="BP96" i="13"/>
  <c r="BO96" i="13"/>
  <c r="BN96" i="13"/>
  <c r="BM96" i="13"/>
  <c r="BL96" i="13"/>
  <c r="BK96" i="13"/>
  <c r="BJ96" i="13"/>
  <c r="BI96" i="13"/>
  <c r="BH96" i="13"/>
  <c r="BG96" i="13"/>
  <c r="BF96" i="13"/>
  <c r="BE96" i="13"/>
  <c r="BD96" i="13"/>
  <c r="BC96" i="13"/>
  <c r="BB96" i="13"/>
  <c r="BA96" i="13"/>
  <c r="AZ96" i="13"/>
  <c r="AY96" i="13"/>
  <c r="AX96" i="13"/>
  <c r="AW96" i="13"/>
  <c r="AV96" i="13"/>
  <c r="AU96" i="13"/>
  <c r="AT96" i="13"/>
  <c r="AS96" i="13"/>
  <c r="AR96" i="13"/>
  <c r="AQ96" i="13"/>
  <c r="AP96" i="13"/>
  <c r="AO96" i="13"/>
  <c r="AN96" i="13"/>
  <c r="AM96" i="13"/>
  <c r="AL96" i="13"/>
  <c r="AK96" i="13"/>
  <c r="AJ96" i="13"/>
  <c r="AI96" i="13"/>
  <c r="AH96" i="13"/>
  <c r="AG96" i="13"/>
  <c r="AF96" i="13"/>
  <c r="AE96" i="13"/>
  <c r="AD96" i="13"/>
  <c r="AC96" i="13"/>
  <c r="AB96" i="13"/>
  <c r="AA96" i="13"/>
  <c r="Z96" i="13"/>
  <c r="Y96" i="13"/>
  <c r="X96" i="13"/>
  <c r="W96" i="13"/>
  <c r="V96" i="13"/>
  <c r="DD96" i="13" s="1"/>
  <c r="U96" i="13"/>
  <c r="T96" i="13"/>
  <c r="S96" i="13"/>
  <c r="R96" i="13"/>
  <c r="Q96" i="13"/>
  <c r="P96" i="13"/>
  <c r="O96" i="13"/>
  <c r="N96" i="13"/>
  <c r="M96" i="13"/>
  <c r="L96" i="13"/>
  <c r="K96" i="13"/>
  <c r="J96" i="13"/>
  <c r="I96" i="13"/>
  <c r="H96" i="13"/>
  <c r="G96" i="13"/>
  <c r="F96" i="13"/>
  <c r="E96" i="13"/>
  <c r="D96" i="13"/>
  <c r="C96" i="13"/>
  <c r="B96" i="13"/>
  <c r="CW95" i="13"/>
  <c r="DG95" i="13" s="1"/>
  <c r="CV95" i="13"/>
  <c r="CU95" i="13"/>
  <c r="CT95" i="13"/>
  <c r="CS95" i="13"/>
  <c r="CR95" i="13"/>
  <c r="CQ95" i="13"/>
  <c r="CP95" i="13"/>
  <c r="CO95" i="13"/>
  <c r="CN95" i="13"/>
  <c r="CM95" i="13"/>
  <c r="CL95" i="13"/>
  <c r="CK95" i="13"/>
  <c r="CJ95" i="13"/>
  <c r="CI95" i="13"/>
  <c r="CH95" i="13"/>
  <c r="CG95" i="13"/>
  <c r="CF95" i="13"/>
  <c r="CE95" i="13"/>
  <c r="CD95" i="13"/>
  <c r="CC95" i="13"/>
  <c r="CB95" i="13"/>
  <c r="CA95" i="13"/>
  <c r="BZ95" i="13"/>
  <c r="BY95" i="13"/>
  <c r="BX95" i="13"/>
  <c r="BW95" i="13"/>
  <c r="BV95" i="13"/>
  <c r="BU95" i="13"/>
  <c r="BT95" i="13"/>
  <c r="BS95" i="13"/>
  <c r="BR95" i="13"/>
  <c r="BQ95" i="13"/>
  <c r="BP95" i="13"/>
  <c r="BO95" i="13"/>
  <c r="BN95" i="13"/>
  <c r="BM95" i="13"/>
  <c r="BL95" i="13"/>
  <c r="BK95" i="13"/>
  <c r="BJ95" i="13"/>
  <c r="BI95" i="13"/>
  <c r="BH95" i="13"/>
  <c r="BG95" i="13"/>
  <c r="BF95" i="13"/>
  <c r="BE95" i="13"/>
  <c r="BD95" i="13"/>
  <c r="BC95" i="13"/>
  <c r="BB95" i="13"/>
  <c r="BA95" i="13"/>
  <c r="AZ95" i="13"/>
  <c r="AY95" i="13"/>
  <c r="AX95" i="13"/>
  <c r="AW95" i="13"/>
  <c r="AV95" i="13"/>
  <c r="AU95" i="13"/>
  <c r="AT95" i="13"/>
  <c r="AS95" i="13"/>
  <c r="AR95" i="13"/>
  <c r="AQ95" i="13"/>
  <c r="AP95" i="13"/>
  <c r="AO95" i="13"/>
  <c r="AN95" i="13"/>
  <c r="AM95" i="13"/>
  <c r="AL95" i="13"/>
  <c r="AK95" i="13"/>
  <c r="AJ95" i="13"/>
  <c r="AI95" i="13"/>
  <c r="AH95" i="13"/>
  <c r="AG95" i="13"/>
  <c r="AF95" i="13"/>
  <c r="AE95" i="13"/>
  <c r="AD95" i="13"/>
  <c r="AC95" i="13"/>
  <c r="AB95" i="13"/>
  <c r="AA95" i="13"/>
  <c r="Z95" i="13"/>
  <c r="Y95" i="13"/>
  <c r="X95" i="13"/>
  <c r="W95" i="13"/>
  <c r="V95" i="13"/>
  <c r="DD95" i="13" s="1"/>
  <c r="U95" i="13"/>
  <c r="T95" i="13"/>
  <c r="S95" i="13"/>
  <c r="R95" i="13"/>
  <c r="Q95" i="13"/>
  <c r="P95" i="13"/>
  <c r="O95" i="13"/>
  <c r="N95" i="13"/>
  <c r="M95" i="13"/>
  <c r="L95" i="13"/>
  <c r="K95" i="13"/>
  <c r="J95" i="13"/>
  <c r="I95" i="13"/>
  <c r="H95" i="13"/>
  <c r="G95" i="13"/>
  <c r="F95" i="13"/>
  <c r="E95" i="13"/>
  <c r="D95" i="13"/>
  <c r="C95" i="13"/>
  <c r="B95" i="13"/>
  <c r="CW94" i="13"/>
  <c r="DG94" i="13" s="1"/>
  <c r="CV94" i="13"/>
  <c r="CU94" i="13"/>
  <c r="CT94" i="13"/>
  <c r="CS94" i="13"/>
  <c r="CR94" i="13"/>
  <c r="CQ94" i="13"/>
  <c r="CP94" i="13"/>
  <c r="CO94" i="13"/>
  <c r="CN94" i="13"/>
  <c r="CM94" i="13"/>
  <c r="CL94" i="13"/>
  <c r="CK94" i="13"/>
  <c r="CJ94" i="13"/>
  <c r="CI94" i="13"/>
  <c r="CH94" i="13"/>
  <c r="CG94" i="13"/>
  <c r="CF94" i="13"/>
  <c r="CE94" i="13"/>
  <c r="CD94" i="13"/>
  <c r="CC94" i="13"/>
  <c r="CB94" i="13"/>
  <c r="CA94" i="13"/>
  <c r="BZ94" i="13"/>
  <c r="BY94" i="13"/>
  <c r="BX94" i="13"/>
  <c r="BW94" i="13"/>
  <c r="BV94" i="13"/>
  <c r="BU94" i="13"/>
  <c r="BT94" i="13"/>
  <c r="BS94" i="13"/>
  <c r="BR94" i="13"/>
  <c r="BQ94" i="13"/>
  <c r="BP94" i="13"/>
  <c r="BO94" i="13"/>
  <c r="BN94" i="13"/>
  <c r="BM94" i="13"/>
  <c r="BL94" i="13"/>
  <c r="BK94" i="13"/>
  <c r="BJ94" i="13"/>
  <c r="BI94" i="13"/>
  <c r="BH94" i="13"/>
  <c r="BG94" i="13"/>
  <c r="BF94" i="13"/>
  <c r="BE94" i="13"/>
  <c r="BD94" i="13"/>
  <c r="BC94" i="13"/>
  <c r="BB94" i="13"/>
  <c r="BA94" i="13"/>
  <c r="AZ94" i="13"/>
  <c r="AY94" i="13"/>
  <c r="AX94" i="13"/>
  <c r="AW94" i="13"/>
  <c r="AV94" i="13"/>
  <c r="AU94" i="13"/>
  <c r="AT94" i="13"/>
  <c r="AS94" i="13"/>
  <c r="AR94" i="13"/>
  <c r="AQ94" i="13"/>
  <c r="AP94" i="13"/>
  <c r="AO94" i="13"/>
  <c r="AN94" i="13"/>
  <c r="AM94" i="13"/>
  <c r="AL94" i="13"/>
  <c r="AK94" i="13"/>
  <c r="AJ94" i="13"/>
  <c r="AI94" i="13"/>
  <c r="AH94" i="13"/>
  <c r="AG94" i="13"/>
  <c r="AF94" i="13"/>
  <c r="AE94" i="13"/>
  <c r="AD94" i="13"/>
  <c r="AC94" i="13"/>
  <c r="AB94" i="13"/>
  <c r="AA94" i="13"/>
  <c r="Z94" i="13"/>
  <c r="Y94" i="13"/>
  <c r="X94" i="13"/>
  <c r="W94" i="13"/>
  <c r="V94" i="13"/>
  <c r="DD94" i="13" s="1"/>
  <c r="U94" i="13"/>
  <c r="T94" i="13"/>
  <c r="S94" i="13"/>
  <c r="R94" i="13"/>
  <c r="Q94" i="13"/>
  <c r="P94" i="13"/>
  <c r="O94" i="13"/>
  <c r="N94" i="13"/>
  <c r="M94" i="13"/>
  <c r="L94" i="13"/>
  <c r="K94" i="13"/>
  <c r="J94" i="13"/>
  <c r="I94" i="13"/>
  <c r="H94" i="13"/>
  <c r="G94" i="13"/>
  <c r="F94" i="13"/>
  <c r="E94" i="13"/>
  <c r="D94" i="13"/>
  <c r="C94" i="13"/>
  <c r="B94" i="13"/>
  <c r="CW93" i="13"/>
  <c r="DG93" i="13" s="1"/>
  <c r="CV93" i="13"/>
  <c r="CU93" i="13"/>
  <c r="CT93" i="13"/>
  <c r="CS93" i="13"/>
  <c r="CR93" i="13"/>
  <c r="CQ93" i="13"/>
  <c r="CP93" i="13"/>
  <c r="CO93" i="13"/>
  <c r="CN93" i="13"/>
  <c r="CM93" i="13"/>
  <c r="CL93" i="13"/>
  <c r="CK93" i="13"/>
  <c r="CJ93" i="13"/>
  <c r="CI93" i="13"/>
  <c r="CH93" i="13"/>
  <c r="CG93" i="13"/>
  <c r="CF93" i="13"/>
  <c r="CE93" i="13"/>
  <c r="CD93" i="13"/>
  <c r="CC93" i="13"/>
  <c r="CB93" i="13"/>
  <c r="CA93" i="13"/>
  <c r="BZ93" i="13"/>
  <c r="BY93" i="13"/>
  <c r="BX93" i="13"/>
  <c r="BW93" i="13"/>
  <c r="BV93" i="13"/>
  <c r="BU93" i="13"/>
  <c r="BT93" i="13"/>
  <c r="BS93" i="13"/>
  <c r="BR93" i="13"/>
  <c r="BQ93" i="13"/>
  <c r="BP93" i="13"/>
  <c r="BO93" i="13"/>
  <c r="BN93" i="13"/>
  <c r="BM93" i="13"/>
  <c r="BL93" i="13"/>
  <c r="BK93" i="13"/>
  <c r="BJ93" i="13"/>
  <c r="BI93" i="13"/>
  <c r="BH93" i="13"/>
  <c r="BG93" i="13"/>
  <c r="BF93" i="13"/>
  <c r="BE93" i="13"/>
  <c r="BD93" i="13"/>
  <c r="BC93" i="13"/>
  <c r="BB93" i="13"/>
  <c r="BA93" i="13"/>
  <c r="AZ93" i="13"/>
  <c r="AY93" i="13"/>
  <c r="AX93" i="13"/>
  <c r="AW93" i="13"/>
  <c r="AV93" i="13"/>
  <c r="AU93" i="13"/>
  <c r="AT93" i="13"/>
  <c r="AS93" i="13"/>
  <c r="AR93" i="13"/>
  <c r="AQ93" i="13"/>
  <c r="AP93" i="13"/>
  <c r="AO93" i="13"/>
  <c r="AN93" i="13"/>
  <c r="AM93" i="13"/>
  <c r="AL93" i="13"/>
  <c r="AK93" i="13"/>
  <c r="AJ93" i="13"/>
  <c r="AI93" i="13"/>
  <c r="AH93" i="13"/>
  <c r="AG93" i="13"/>
  <c r="AF93" i="13"/>
  <c r="AE93" i="13"/>
  <c r="AD93" i="13"/>
  <c r="AC93" i="13"/>
  <c r="AB93" i="13"/>
  <c r="AA93" i="13"/>
  <c r="Z93" i="13"/>
  <c r="Y93" i="13"/>
  <c r="X93" i="13"/>
  <c r="W93" i="13"/>
  <c r="V93" i="13"/>
  <c r="DD93" i="13" s="1"/>
  <c r="U93" i="13"/>
  <c r="T93" i="13"/>
  <c r="S93" i="13"/>
  <c r="R93" i="13"/>
  <c r="Q93" i="13"/>
  <c r="P93" i="13"/>
  <c r="O93" i="13"/>
  <c r="N93" i="13"/>
  <c r="M93" i="13"/>
  <c r="L93" i="13"/>
  <c r="K93" i="13"/>
  <c r="J93" i="13"/>
  <c r="I93" i="13"/>
  <c r="H93" i="13"/>
  <c r="G93" i="13"/>
  <c r="F93" i="13"/>
  <c r="E93" i="13"/>
  <c r="D93" i="13"/>
  <c r="C93" i="13"/>
  <c r="B93" i="13"/>
  <c r="CW92" i="13"/>
  <c r="DG92" i="13" s="1"/>
  <c r="CV92" i="13"/>
  <c r="CU92" i="13"/>
  <c r="CT92" i="13"/>
  <c r="CS92" i="13"/>
  <c r="CR92" i="13"/>
  <c r="CQ92" i="13"/>
  <c r="CP92" i="13"/>
  <c r="CO92" i="13"/>
  <c r="CN92" i="13"/>
  <c r="CM92" i="13"/>
  <c r="CL92" i="13"/>
  <c r="CK92" i="13"/>
  <c r="CJ92" i="13"/>
  <c r="CI92" i="13"/>
  <c r="CH92" i="13"/>
  <c r="CG92" i="13"/>
  <c r="CF92" i="13"/>
  <c r="CE92" i="13"/>
  <c r="CD92" i="13"/>
  <c r="CC92" i="13"/>
  <c r="CB92" i="13"/>
  <c r="CA92" i="13"/>
  <c r="BZ92" i="13"/>
  <c r="BY92" i="13"/>
  <c r="BX92" i="13"/>
  <c r="BW92" i="13"/>
  <c r="BV92" i="13"/>
  <c r="BU92" i="13"/>
  <c r="BT92" i="13"/>
  <c r="BS92" i="13"/>
  <c r="BR92" i="13"/>
  <c r="BQ92" i="13"/>
  <c r="BP92" i="13"/>
  <c r="BO92" i="13"/>
  <c r="BN92" i="13"/>
  <c r="BM92" i="13"/>
  <c r="BL92" i="13"/>
  <c r="BK92" i="13"/>
  <c r="BJ92" i="13"/>
  <c r="BI92" i="13"/>
  <c r="BH92" i="13"/>
  <c r="BG92" i="13"/>
  <c r="BF92" i="13"/>
  <c r="BE92" i="13"/>
  <c r="BD92" i="13"/>
  <c r="BC92" i="13"/>
  <c r="BB92" i="13"/>
  <c r="BA92" i="13"/>
  <c r="AZ92" i="13"/>
  <c r="AY92" i="13"/>
  <c r="AX92" i="13"/>
  <c r="AW92" i="13"/>
  <c r="AV92" i="13"/>
  <c r="AU92" i="13"/>
  <c r="AT92" i="13"/>
  <c r="AS92" i="13"/>
  <c r="AR92" i="13"/>
  <c r="AQ92" i="13"/>
  <c r="AP92" i="13"/>
  <c r="AO92" i="13"/>
  <c r="AN92" i="13"/>
  <c r="AM92" i="13"/>
  <c r="AL92" i="13"/>
  <c r="AK92" i="13"/>
  <c r="AJ92" i="13"/>
  <c r="AI92" i="13"/>
  <c r="AH92" i="13"/>
  <c r="AG92" i="13"/>
  <c r="AF92" i="13"/>
  <c r="AE92" i="13"/>
  <c r="AD92" i="13"/>
  <c r="AC92" i="13"/>
  <c r="AB92" i="13"/>
  <c r="AA92" i="13"/>
  <c r="Z92" i="13"/>
  <c r="Y92" i="13"/>
  <c r="X92" i="13"/>
  <c r="W92" i="13"/>
  <c r="V92" i="13"/>
  <c r="DD92" i="13" s="1"/>
  <c r="U92" i="13"/>
  <c r="T92" i="13"/>
  <c r="S92" i="13"/>
  <c r="R92" i="13"/>
  <c r="Q92" i="13"/>
  <c r="P92" i="13"/>
  <c r="O92" i="13"/>
  <c r="N92" i="13"/>
  <c r="M92" i="13"/>
  <c r="L92" i="13"/>
  <c r="K92" i="13"/>
  <c r="J92" i="13"/>
  <c r="I92" i="13"/>
  <c r="H92" i="13"/>
  <c r="G92" i="13"/>
  <c r="F92" i="13"/>
  <c r="E92" i="13"/>
  <c r="D92" i="13"/>
  <c r="C92" i="13"/>
  <c r="B92" i="13"/>
  <c r="CW91" i="13"/>
  <c r="DG91" i="13" s="1"/>
  <c r="CV91" i="13"/>
  <c r="CU91" i="13"/>
  <c r="CT91" i="13"/>
  <c r="CS91" i="13"/>
  <c r="CR91" i="13"/>
  <c r="CQ91" i="13"/>
  <c r="CP91" i="13"/>
  <c r="CO91" i="13"/>
  <c r="CN91" i="13"/>
  <c r="CM91" i="13"/>
  <c r="CL91" i="13"/>
  <c r="CK91" i="13"/>
  <c r="CJ91" i="13"/>
  <c r="CI91" i="13"/>
  <c r="CH91" i="13"/>
  <c r="CG91" i="13"/>
  <c r="CF91" i="13"/>
  <c r="CE91" i="13"/>
  <c r="CD91" i="13"/>
  <c r="CC91" i="13"/>
  <c r="CB91" i="13"/>
  <c r="CA91" i="13"/>
  <c r="BZ91" i="13"/>
  <c r="BY91" i="13"/>
  <c r="BX91" i="13"/>
  <c r="BW91" i="13"/>
  <c r="BV91" i="13"/>
  <c r="BU91" i="13"/>
  <c r="BT91" i="13"/>
  <c r="BS91" i="13"/>
  <c r="BR91" i="13"/>
  <c r="BQ91" i="13"/>
  <c r="BP91" i="13"/>
  <c r="BO91" i="13"/>
  <c r="BN91" i="13"/>
  <c r="BM91" i="13"/>
  <c r="BL91" i="13"/>
  <c r="BK91" i="13"/>
  <c r="BJ91" i="13"/>
  <c r="BI91" i="13"/>
  <c r="BH91" i="13"/>
  <c r="BG91" i="13"/>
  <c r="BF91" i="13"/>
  <c r="BE91" i="13"/>
  <c r="BD91" i="13"/>
  <c r="BC91" i="13"/>
  <c r="BB91" i="13"/>
  <c r="BA91" i="13"/>
  <c r="AZ91" i="13"/>
  <c r="AY91" i="13"/>
  <c r="AX91" i="13"/>
  <c r="AW91" i="13"/>
  <c r="AV91" i="13"/>
  <c r="AU91" i="13"/>
  <c r="AT91" i="13"/>
  <c r="AS91" i="13"/>
  <c r="AR91" i="13"/>
  <c r="AQ91" i="13"/>
  <c r="AP91" i="13"/>
  <c r="AO91" i="13"/>
  <c r="AN91" i="13"/>
  <c r="AM91" i="13"/>
  <c r="AL91" i="13"/>
  <c r="AK91" i="13"/>
  <c r="AJ91" i="13"/>
  <c r="AI91" i="13"/>
  <c r="AH91" i="13"/>
  <c r="AG91" i="13"/>
  <c r="AF91" i="13"/>
  <c r="AE91" i="13"/>
  <c r="AD91" i="13"/>
  <c r="AC91" i="13"/>
  <c r="AB91" i="13"/>
  <c r="AA91" i="13"/>
  <c r="Z91" i="13"/>
  <c r="Y91" i="13"/>
  <c r="X91" i="13"/>
  <c r="W91" i="13"/>
  <c r="V91" i="13"/>
  <c r="DD91" i="13" s="1"/>
  <c r="U91" i="13"/>
  <c r="T91" i="13"/>
  <c r="S91" i="13"/>
  <c r="R91" i="13"/>
  <c r="Q91" i="13"/>
  <c r="P91" i="13"/>
  <c r="O91" i="13"/>
  <c r="N91" i="13"/>
  <c r="M91" i="13"/>
  <c r="L91" i="13"/>
  <c r="K91" i="13"/>
  <c r="J91" i="13"/>
  <c r="I91" i="13"/>
  <c r="H91" i="13"/>
  <c r="G91" i="13"/>
  <c r="F91" i="13"/>
  <c r="E91" i="13"/>
  <c r="D91" i="13"/>
  <c r="C91" i="13"/>
  <c r="B91" i="13"/>
  <c r="CW90" i="13"/>
  <c r="DG90" i="13" s="1"/>
  <c r="CV90" i="13"/>
  <c r="CU90" i="13"/>
  <c r="CT90" i="13"/>
  <c r="CS90" i="13"/>
  <c r="CR90" i="13"/>
  <c r="CQ90" i="13"/>
  <c r="CP90" i="13"/>
  <c r="CO90" i="13"/>
  <c r="CN90" i="13"/>
  <c r="CM90" i="13"/>
  <c r="CL90" i="13"/>
  <c r="CK90" i="13"/>
  <c r="CJ90" i="13"/>
  <c r="CI90" i="13"/>
  <c r="CH90" i="13"/>
  <c r="CG90" i="13"/>
  <c r="CF90" i="13"/>
  <c r="CE90" i="13"/>
  <c r="CD90" i="13"/>
  <c r="CC90" i="13"/>
  <c r="CB90" i="13"/>
  <c r="CA90" i="13"/>
  <c r="BZ90" i="13"/>
  <c r="BY90" i="13"/>
  <c r="BX90" i="13"/>
  <c r="BW90" i="13"/>
  <c r="BV90" i="13"/>
  <c r="BU90" i="13"/>
  <c r="BT90" i="13"/>
  <c r="BS90" i="13"/>
  <c r="BR90" i="13"/>
  <c r="BQ90" i="13"/>
  <c r="BP90" i="13"/>
  <c r="BO90" i="13"/>
  <c r="BN90" i="13"/>
  <c r="BM90" i="13"/>
  <c r="BL90" i="13"/>
  <c r="BK90" i="13"/>
  <c r="BJ90" i="13"/>
  <c r="BI90" i="13"/>
  <c r="BH90" i="13"/>
  <c r="BG90" i="13"/>
  <c r="BF90" i="13"/>
  <c r="BE90" i="13"/>
  <c r="BD90" i="13"/>
  <c r="BC90" i="13"/>
  <c r="BB90" i="13"/>
  <c r="BA90" i="13"/>
  <c r="AZ90" i="13"/>
  <c r="AY90" i="13"/>
  <c r="AX90" i="13"/>
  <c r="AW90" i="13"/>
  <c r="AV90" i="13"/>
  <c r="AU90" i="13"/>
  <c r="AT90" i="13"/>
  <c r="AS90" i="13"/>
  <c r="AR90" i="13"/>
  <c r="AQ90" i="13"/>
  <c r="AP90" i="13"/>
  <c r="AO90" i="13"/>
  <c r="AN90" i="13"/>
  <c r="AM90" i="13"/>
  <c r="AL90" i="13"/>
  <c r="AK90" i="13"/>
  <c r="AJ90" i="13"/>
  <c r="AI90" i="13"/>
  <c r="AH90" i="13"/>
  <c r="AG90" i="13"/>
  <c r="AF90" i="13"/>
  <c r="AE90" i="13"/>
  <c r="AD90" i="13"/>
  <c r="AC90" i="13"/>
  <c r="AB90" i="13"/>
  <c r="AA90" i="13"/>
  <c r="Z90" i="13"/>
  <c r="Y90" i="13"/>
  <c r="X90" i="13"/>
  <c r="W90" i="13"/>
  <c r="V90" i="13"/>
  <c r="DD90" i="13" s="1"/>
  <c r="U90" i="13"/>
  <c r="T90" i="13"/>
  <c r="S90" i="13"/>
  <c r="R90" i="13"/>
  <c r="Q90" i="13"/>
  <c r="P90" i="13"/>
  <c r="O90" i="13"/>
  <c r="N90" i="13"/>
  <c r="M90" i="13"/>
  <c r="L90" i="13"/>
  <c r="K90" i="13"/>
  <c r="J90" i="13"/>
  <c r="I90" i="13"/>
  <c r="H90" i="13"/>
  <c r="G90" i="13"/>
  <c r="F90" i="13"/>
  <c r="E90" i="13"/>
  <c r="D90" i="13"/>
  <c r="C90" i="13"/>
  <c r="B90" i="13"/>
  <c r="CW89" i="13"/>
  <c r="DG89" i="13" s="1"/>
  <c r="CV89" i="13"/>
  <c r="CU89" i="13"/>
  <c r="CT89" i="13"/>
  <c r="CS89" i="13"/>
  <c r="CR89" i="13"/>
  <c r="CQ89" i="13"/>
  <c r="CP89" i="13"/>
  <c r="CO89" i="13"/>
  <c r="CN89" i="13"/>
  <c r="CM89" i="13"/>
  <c r="CL89" i="13"/>
  <c r="CK89" i="13"/>
  <c r="CJ89" i="13"/>
  <c r="CI89" i="13"/>
  <c r="CH89" i="13"/>
  <c r="CG89" i="13"/>
  <c r="CF89" i="13"/>
  <c r="CE89" i="13"/>
  <c r="CD89" i="13"/>
  <c r="CC89" i="13"/>
  <c r="CB89" i="13"/>
  <c r="CA89" i="13"/>
  <c r="BZ89" i="13"/>
  <c r="BY89" i="13"/>
  <c r="BX89" i="13"/>
  <c r="BW89" i="13"/>
  <c r="BV89" i="13"/>
  <c r="BU89" i="13"/>
  <c r="BT89" i="13"/>
  <c r="BS89" i="13"/>
  <c r="BR89" i="13"/>
  <c r="BQ89" i="13"/>
  <c r="BP89" i="13"/>
  <c r="BO89" i="13"/>
  <c r="BN89" i="13"/>
  <c r="BM89" i="13"/>
  <c r="BL89" i="13"/>
  <c r="BK89" i="13"/>
  <c r="BJ89" i="13"/>
  <c r="BI89" i="13"/>
  <c r="BH89" i="13"/>
  <c r="BG89" i="13"/>
  <c r="BF89" i="13"/>
  <c r="BE89" i="13"/>
  <c r="BD89" i="13"/>
  <c r="BC89" i="13"/>
  <c r="BB89" i="13"/>
  <c r="BA89" i="13"/>
  <c r="AZ89" i="13"/>
  <c r="AY89" i="13"/>
  <c r="AX89" i="13"/>
  <c r="AW89" i="13"/>
  <c r="AV89" i="13"/>
  <c r="AU89" i="13"/>
  <c r="AT89" i="13"/>
  <c r="AS89" i="13"/>
  <c r="AR89" i="13"/>
  <c r="AQ89" i="13"/>
  <c r="AP89" i="13"/>
  <c r="AO89" i="13"/>
  <c r="AN89" i="13"/>
  <c r="AM89" i="13"/>
  <c r="AL89" i="13"/>
  <c r="AK89" i="13"/>
  <c r="AJ89" i="13"/>
  <c r="AI89" i="13"/>
  <c r="AH89" i="13"/>
  <c r="AG89" i="13"/>
  <c r="AF89" i="13"/>
  <c r="AE89" i="13"/>
  <c r="AD89" i="13"/>
  <c r="AC89" i="13"/>
  <c r="AB89" i="13"/>
  <c r="AA89" i="13"/>
  <c r="Z89" i="13"/>
  <c r="Y89" i="13"/>
  <c r="X89" i="13"/>
  <c r="W89" i="13"/>
  <c r="V89" i="13"/>
  <c r="DD89" i="13" s="1"/>
  <c r="U89" i="13"/>
  <c r="T89" i="13"/>
  <c r="S89" i="13"/>
  <c r="R89" i="13"/>
  <c r="Q89" i="13"/>
  <c r="P89" i="13"/>
  <c r="O89" i="13"/>
  <c r="N89" i="13"/>
  <c r="M89" i="13"/>
  <c r="L89" i="13"/>
  <c r="K89" i="13"/>
  <c r="J89" i="13"/>
  <c r="I89" i="13"/>
  <c r="H89" i="13"/>
  <c r="G89" i="13"/>
  <c r="F89" i="13"/>
  <c r="E89" i="13"/>
  <c r="D89" i="13"/>
  <c r="C89" i="13"/>
  <c r="B89" i="13"/>
  <c r="CW88" i="13"/>
  <c r="DG88" i="13" s="1"/>
  <c r="CV88" i="13"/>
  <c r="CU88" i="13"/>
  <c r="CT88" i="13"/>
  <c r="CS88" i="13"/>
  <c r="CR88" i="13"/>
  <c r="CQ88" i="13"/>
  <c r="CP88" i="13"/>
  <c r="CO88" i="13"/>
  <c r="CN88" i="13"/>
  <c r="CM88" i="13"/>
  <c r="CL88" i="13"/>
  <c r="CK88" i="13"/>
  <c r="CJ88" i="13"/>
  <c r="CI88" i="13"/>
  <c r="CH88" i="13"/>
  <c r="CG88" i="13"/>
  <c r="CF88" i="13"/>
  <c r="CE88" i="13"/>
  <c r="CD88" i="13"/>
  <c r="CC88" i="13"/>
  <c r="CB88" i="13"/>
  <c r="CA88" i="13"/>
  <c r="BZ88" i="13"/>
  <c r="BY88" i="13"/>
  <c r="BX88" i="13"/>
  <c r="BW88" i="13"/>
  <c r="BV88" i="13"/>
  <c r="BU88" i="13"/>
  <c r="BT88" i="13"/>
  <c r="BS88" i="13"/>
  <c r="BR88" i="13"/>
  <c r="BQ88" i="13"/>
  <c r="BP88" i="13"/>
  <c r="BO88" i="13"/>
  <c r="BN88" i="13"/>
  <c r="BM88" i="13"/>
  <c r="BL88" i="13"/>
  <c r="BK88" i="13"/>
  <c r="BJ88" i="13"/>
  <c r="BI88" i="13"/>
  <c r="BH88" i="13"/>
  <c r="BG88" i="13"/>
  <c r="BF88" i="13"/>
  <c r="BE88" i="13"/>
  <c r="BD88" i="13"/>
  <c r="BC88" i="13"/>
  <c r="BB88" i="13"/>
  <c r="BA88" i="13"/>
  <c r="AZ88" i="13"/>
  <c r="AY88" i="13"/>
  <c r="AX88" i="13"/>
  <c r="AW88" i="13"/>
  <c r="AV88" i="13"/>
  <c r="AU88" i="13"/>
  <c r="AT88" i="13"/>
  <c r="AS88" i="13"/>
  <c r="AR88" i="13"/>
  <c r="AQ88" i="13"/>
  <c r="AP88" i="13"/>
  <c r="AO88" i="13"/>
  <c r="AN88" i="13"/>
  <c r="AM88" i="13"/>
  <c r="AL88" i="13"/>
  <c r="AK88" i="13"/>
  <c r="AJ88" i="13"/>
  <c r="AI88" i="13"/>
  <c r="AH88" i="13"/>
  <c r="AG88" i="13"/>
  <c r="AF88" i="13"/>
  <c r="AE88" i="13"/>
  <c r="AD88" i="13"/>
  <c r="AC88" i="13"/>
  <c r="AB88" i="13"/>
  <c r="AA88" i="13"/>
  <c r="Z88" i="13"/>
  <c r="Y88" i="13"/>
  <c r="X88" i="13"/>
  <c r="W88" i="13"/>
  <c r="V88" i="13"/>
  <c r="DD88" i="13" s="1"/>
  <c r="U88" i="13"/>
  <c r="T88" i="13"/>
  <c r="S88" i="13"/>
  <c r="R88" i="13"/>
  <c r="Q88" i="13"/>
  <c r="P88" i="13"/>
  <c r="O88" i="13"/>
  <c r="N88" i="13"/>
  <c r="M88" i="13"/>
  <c r="L88" i="13"/>
  <c r="K88" i="13"/>
  <c r="J88" i="13"/>
  <c r="I88" i="13"/>
  <c r="H88" i="13"/>
  <c r="G88" i="13"/>
  <c r="F88" i="13"/>
  <c r="E88" i="13"/>
  <c r="D88" i="13"/>
  <c r="C88" i="13"/>
  <c r="B88" i="13"/>
  <c r="CW87" i="13"/>
  <c r="DG87" i="13" s="1"/>
  <c r="CV87" i="13"/>
  <c r="CU87" i="13"/>
  <c r="CT87" i="13"/>
  <c r="CS87" i="13"/>
  <c r="CR87" i="13"/>
  <c r="CQ87" i="13"/>
  <c r="CP87" i="13"/>
  <c r="CO87" i="13"/>
  <c r="CN87" i="13"/>
  <c r="CM87" i="13"/>
  <c r="CL87" i="13"/>
  <c r="CK87" i="13"/>
  <c r="CJ87" i="13"/>
  <c r="CI87" i="13"/>
  <c r="CH87" i="13"/>
  <c r="CG87" i="13"/>
  <c r="CF87" i="13"/>
  <c r="CE87" i="13"/>
  <c r="CD87" i="13"/>
  <c r="CC87" i="13"/>
  <c r="CB87" i="13"/>
  <c r="CA87" i="13"/>
  <c r="BZ87" i="13"/>
  <c r="BY87" i="13"/>
  <c r="BX87" i="13"/>
  <c r="BW87" i="13"/>
  <c r="BV87" i="13"/>
  <c r="BU87" i="13"/>
  <c r="BT87" i="13"/>
  <c r="BS87" i="13"/>
  <c r="BR87" i="13"/>
  <c r="BQ87" i="13"/>
  <c r="BP87" i="13"/>
  <c r="BO87" i="13"/>
  <c r="BN87" i="13"/>
  <c r="BM87" i="13"/>
  <c r="BL87" i="13"/>
  <c r="BK87" i="13"/>
  <c r="BJ87" i="13"/>
  <c r="BI87" i="13"/>
  <c r="BH87" i="13"/>
  <c r="BG87" i="13"/>
  <c r="BF87" i="13"/>
  <c r="BE87" i="13"/>
  <c r="BD87" i="13"/>
  <c r="BC87" i="13"/>
  <c r="BB87" i="13"/>
  <c r="BA87" i="13"/>
  <c r="AZ87" i="13"/>
  <c r="AY87" i="13"/>
  <c r="AX87" i="13"/>
  <c r="AW87" i="13"/>
  <c r="AV87" i="13"/>
  <c r="AU87" i="13"/>
  <c r="AT87" i="13"/>
  <c r="AS87" i="13"/>
  <c r="AR87" i="13"/>
  <c r="AQ87" i="13"/>
  <c r="AP87" i="13"/>
  <c r="AO87" i="13"/>
  <c r="AN87" i="13"/>
  <c r="AM87" i="13"/>
  <c r="AL87" i="13"/>
  <c r="AK87" i="13"/>
  <c r="AJ87" i="13"/>
  <c r="AI87" i="13"/>
  <c r="AH87" i="13"/>
  <c r="AG87" i="13"/>
  <c r="AF87" i="13"/>
  <c r="AE87" i="13"/>
  <c r="AD87" i="13"/>
  <c r="AC87" i="13"/>
  <c r="AB87" i="13"/>
  <c r="AA87" i="13"/>
  <c r="Z87" i="13"/>
  <c r="Y87" i="13"/>
  <c r="X87" i="13"/>
  <c r="W87" i="13"/>
  <c r="V87" i="13"/>
  <c r="DD87" i="13" s="1"/>
  <c r="U87" i="13"/>
  <c r="T87" i="13"/>
  <c r="S87" i="13"/>
  <c r="R87" i="13"/>
  <c r="Q87" i="13"/>
  <c r="P87" i="13"/>
  <c r="O87" i="13"/>
  <c r="N87" i="13"/>
  <c r="M87" i="13"/>
  <c r="L87" i="13"/>
  <c r="K87" i="13"/>
  <c r="J87" i="13"/>
  <c r="I87" i="13"/>
  <c r="H87" i="13"/>
  <c r="G87" i="13"/>
  <c r="F87" i="13"/>
  <c r="E87" i="13"/>
  <c r="D87" i="13"/>
  <c r="C87" i="13"/>
  <c r="B87" i="13"/>
  <c r="CW86" i="13"/>
  <c r="DG86" i="13" s="1"/>
  <c r="CV86" i="13"/>
  <c r="CU86" i="13"/>
  <c r="CT86" i="13"/>
  <c r="CS86" i="13"/>
  <c r="CR86" i="13"/>
  <c r="CQ86" i="13"/>
  <c r="CP86" i="13"/>
  <c r="CO86" i="13"/>
  <c r="CN86" i="13"/>
  <c r="CM86" i="13"/>
  <c r="CL86" i="13"/>
  <c r="CK86" i="13"/>
  <c r="CJ86" i="13"/>
  <c r="CI86" i="13"/>
  <c r="CH86" i="13"/>
  <c r="CG86" i="13"/>
  <c r="CF86" i="13"/>
  <c r="CE86" i="13"/>
  <c r="CD86" i="13"/>
  <c r="CC86" i="13"/>
  <c r="CB86" i="13"/>
  <c r="CA86" i="13"/>
  <c r="BZ86" i="13"/>
  <c r="BY86" i="13"/>
  <c r="BX86" i="13"/>
  <c r="BW86" i="13"/>
  <c r="BV86" i="13"/>
  <c r="BU86" i="13"/>
  <c r="BT86" i="13"/>
  <c r="BS86" i="13"/>
  <c r="BR86" i="13"/>
  <c r="BQ86" i="13"/>
  <c r="BP86" i="13"/>
  <c r="BO86" i="13"/>
  <c r="BN86" i="13"/>
  <c r="BM86" i="13"/>
  <c r="BL86" i="13"/>
  <c r="BK86" i="13"/>
  <c r="BJ86" i="13"/>
  <c r="BI86" i="13"/>
  <c r="BH86" i="13"/>
  <c r="BG86" i="13"/>
  <c r="BF86" i="13"/>
  <c r="BE86" i="13"/>
  <c r="BD86" i="13"/>
  <c r="BC86" i="13"/>
  <c r="BB86" i="13"/>
  <c r="BA86" i="13"/>
  <c r="AZ86" i="13"/>
  <c r="AY86" i="13"/>
  <c r="AX86" i="13"/>
  <c r="AW86" i="13"/>
  <c r="AV86" i="13"/>
  <c r="AU86" i="13"/>
  <c r="AT86" i="13"/>
  <c r="AS86" i="13"/>
  <c r="AR86" i="13"/>
  <c r="AQ86" i="13"/>
  <c r="AP86" i="13"/>
  <c r="AO86" i="13"/>
  <c r="AN86" i="13"/>
  <c r="AM86" i="13"/>
  <c r="AL86" i="13"/>
  <c r="AK86" i="13"/>
  <c r="AJ86" i="13"/>
  <c r="AI86" i="13"/>
  <c r="AH86" i="13"/>
  <c r="AG86" i="13"/>
  <c r="AF86" i="13"/>
  <c r="AE86" i="13"/>
  <c r="AD86" i="13"/>
  <c r="AC86" i="13"/>
  <c r="AB86" i="13"/>
  <c r="AA86" i="13"/>
  <c r="Z86" i="13"/>
  <c r="Y86" i="13"/>
  <c r="X86" i="13"/>
  <c r="W86" i="13"/>
  <c r="V86" i="13"/>
  <c r="DD86" i="13" s="1"/>
  <c r="U86" i="13"/>
  <c r="T86" i="13"/>
  <c r="S86" i="13"/>
  <c r="R86" i="13"/>
  <c r="Q86" i="13"/>
  <c r="P86" i="13"/>
  <c r="O86" i="13"/>
  <c r="N86" i="13"/>
  <c r="M86" i="13"/>
  <c r="L86" i="13"/>
  <c r="K86" i="13"/>
  <c r="J86" i="13"/>
  <c r="I86" i="13"/>
  <c r="H86" i="13"/>
  <c r="G86" i="13"/>
  <c r="F86" i="13"/>
  <c r="E86" i="13"/>
  <c r="D86" i="13"/>
  <c r="C86" i="13"/>
  <c r="B86" i="13"/>
  <c r="CW85" i="13"/>
  <c r="DG85" i="13" s="1"/>
  <c r="CV85" i="13"/>
  <c r="CU85" i="13"/>
  <c r="CT85" i="13"/>
  <c r="CS85" i="13"/>
  <c r="CR85" i="13"/>
  <c r="CQ85" i="13"/>
  <c r="CP85" i="13"/>
  <c r="CO85" i="13"/>
  <c r="CN85" i="13"/>
  <c r="CM85" i="13"/>
  <c r="CL85" i="13"/>
  <c r="CK85" i="13"/>
  <c r="CJ85" i="13"/>
  <c r="CI85" i="13"/>
  <c r="CH85" i="13"/>
  <c r="CG85" i="13"/>
  <c r="CF85" i="13"/>
  <c r="CE85" i="13"/>
  <c r="CD85" i="13"/>
  <c r="CC85" i="13"/>
  <c r="CB85" i="13"/>
  <c r="CA85" i="13"/>
  <c r="BZ85" i="13"/>
  <c r="BY85" i="13"/>
  <c r="BX85" i="13"/>
  <c r="BW85" i="13"/>
  <c r="BV85" i="13"/>
  <c r="BU85" i="13"/>
  <c r="BT85" i="13"/>
  <c r="BS85" i="13"/>
  <c r="BR85" i="13"/>
  <c r="BQ85" i="13"/>
  <c r="BP85" i="13"/>
  <c r="BO85" i="13"/>
  <c r="BN85" i="13"/>
  <c r="BM85" i="13"/>
  <c r="BL85" i="13"/>
  <c r="BK85" i="13"/>
  <c r="BJ85" i="13"/>
  <c r="BI85" i="13"/>
  <c r="BH85" i="13"/>
  <c r="BG85" i="13"/>
  <c r="BF85" i="13"/>
  <c r="BE85" i="13"/>
  <c r="BD85" i="13"/>
  <c r="BC85" i="13"/>
  <c r="BB85" i="13"/>
  <c r="BA85" i="13"/>
  <c r="AZ85" i="13"/>
  <c r="AY85" i="13"/>
  <c r="AX85" i="13"/>
  <c r="AW85" i="13"/>
  <c r="AV85" i="13"/>
  <c r="AU85" i="13"/>
  <c r="AT85" i="13"/>
  <c r="AS85" i="13"/>
  <c r="AR85" i="13"/>
  <c r="AQ85" i="13"/>
  <c r="AP85" i="13"/>
  <c r="AO85" i="13"/>
  <c r="AN85" i="13"/>
  <c r="AM85" i="13"/>
  <c r="AL85" i="13"/>
  <c r="AK85" i="13"/>
  <c r="AJ85" i="13"/>
  <c r="AI85" i="13"/>
  <c r="AH85" i="13"/>
  <c r="AG85" i="13"/>
  <c r="AF85" i="13"/>
  <c r="AE85" i="13"/>
  <c r="AD85" i="13"/>
  <c r="AC85" i="13"/>
  <c r="AB85" i="13"/>
  <c r="AA85" i="13"/>
  <c r="Z85" i="13"/>
  <c r="Y85" i="13"/>
  <c r="X85" i="13"/>
  <c r="W85" i="13"/>
  <c r="V85" i="13"/>
  <c r="DD85" i="13" s="1"/>
  <c r="U85" i="13"/>
  <c r="T85" i="13"/>
  <c r="S85" i="13"/>
  <c r="R85" i="13"/>
  <c r="Q85" i="13"/>
  <c r="P85" i="13"/>
  <c r="O85" i="13"/>
  <c r="N85" i="13"/>
  <c r="M85" i="13"/>
  <c r="L85" i="13"/>
  <c r="K85" i="13"/>
  <c r="J85" i="13"/>
  <c r="I85" i="13"/>
  <c r="H85" i="13"/>
  <c r="G85" i="13"/>
  <c r="F85" i="13"/>
  <c r="E85" i="13"/>
  <c r="D85" i="13"/>
  <c r="C85" i="13"/>
  <c r="B85" i="13"/>
  <c r="CW84" i="13"/>
  <c r="DG84" i="13" s="1"/>
  <c r="CV84" i="13"/>
  <c r="CU84" i="13"/>
  <c r="CT84" i="13"/>
  <c r="CS84" i="13"/>
  <c r="CR84" i="13"/>
  <c r="CQ84" i="13"/>
  <c r="CP84" i="13"/>
  <c r="CO84" i="13"/>
  <c r="CN84" i="13"/>
  <c r="CM84" i="13"/>
  <c r="CL84" i="13"/>
  <c r="CK84" i="13"/>
  <c r="CJ84" i="13"/>
  <c r="CI84" i="13"/>
  <c r="CH84" i="13"/>
  <c r="CG84" i="13"/>
  <c r="CF84" i="13"/>
  <c r="CE84" i="13"/>
  <c r="CD84" i="13"/>
  <c r="CC84" i="13"/>
  <c r="CB84" i="13"/>
  <c r="CA84" i="13"/>
  <c r="BZ84" i="13"/>
  <c r="BY84" i="13"/>
  <c r="BX84" i="13"/>
  <c r="BW84" i="13"/>
  <c r="BV84" i="13"/>
  <c r="BU84" i="13"/>
  <c r="BT84" i="13"/>
  <c r="BS84" i="13"/>
  <c r="BR84" i="13"/>
  <c r="BQ84" i="13"/>
  <c r="BP84" i="13"/>
  <c r="BO84" i="13"/>
  <c r="BN84" i="13"/>
  <c r="BM84" i="13"/>
  <c r="BL84" i="13"/>
  <c r="BK84" i="13"/>
  <c r="BJ84" i="13"/>
  <c r="BI84" i="13"/>
  <c r="BH84" i="13"/>
  <c r="BG84" i="13"/>
  <c r="BF84" i="13"/>
  <c r="BE84" i="13"/>
  <c r="BD84" i="13"/>
  <c r="BC84" i="13"/>
  <c r="BB84" i="13"/>
  <c r="BA84" i="13"/>
  <c r="AZ84" i="13"/>
  <c r="AY84" i="13"/>
  <c r="AX84" i="13"/>
  <c r="AW84" i="13"/>
  <c r="AV84" i="13"/>
  <c r="AU84" i="13"/>
  <c r="AT84" i="13"/>
  <c r="AS84" i="13"/>
  <c r="AR84" i="13"/>
  <c r="AQ84" i="13"/>
  <c r="AP84" i="13"/>
  <c r="AO84" i="13"/>
  <c r="AN84" i="13"/>
  <c r="AM84" i="13"/>
  <c r="AL84" i="13"/>
  <c r="AK84" i="13"/>
  <c r="AJ84" i="13"/>
  <c r="AI84" i="13"/>
  <c r="AH84" i="13"/>
  <c r="AG84" i="13"/>
  <c r="AF84" i="13"/>
  <c r="AE84" i="13"/>
  <c r="AD84" i="13"/>
  <c r="AC84" i="13"/>
  <c r="AB84" i="13"/>
  <c r="AA84" i="13"/>
  <c r="Z84" i="13"/>
  <c r="Y84" i="13"/>
  <c r="X84" i="13"/>
  <c r="W84" i="13"/>
  <c r="V84" i="13"/>
  <c r="DD84" i="13" s="1"/>
  <c r="U84" i="13"/>
  <c r="T84" i="13"/>
  <c r="S84" i="13"/>
  <c r="R84" i="13"/>
  <c r="Q84" i="13"/>
  <c r="P84" i="13"/>
  <c r="O84" i="13"/>
  <c r="N84" i="13"/>
  <c r="M84" i="13"/>
  <c r="L84" i="13"/>
  <c r="K84" i="13"/>
  <c r="J84" i="13"/>
  <c r="I84" i="13"/>
  <c r="H84" i="13"/>
  <c r="G84" i="13"/>
  <c r="F84" i="13"/>
  <c r="E84" i="13"/>
  <c r="D84" i="13"/>
  <c r="C84" i="13"/>
  <c r="B84" i="13"/>
  <c r="CW83" i="13"/>
  <c r="DG83" i="13" s="1"/>
  <c r="CV83" i="13"/>
  <c r="CU83" i="13"/>
  <c r="CT83" i="13"/>
  <c r="CS83" i="13"/>
  <c r="CR83" i="13"/>
  <c r="CQ83" i="13"/>
  <c r="CP83" i="13"/>
  <c r="CO83" i="13"/>
  <c r="CN83" i="13"/>
  <c r="CM83" i="13"/>
  <c r="CL83" i="13"/>
  <c r="CK83" i="13"/>
  <c r="CJ83" i="13"/>
  <c r="CI83" i="13"/>
  <c r="CH83" i="13"/>
  <c r="CG83" i="13"/>
  <c r="CF83" i="13"/>
  <c r="CE83" i="13"/>
  <c r="CD83" i="13"/>
  <c r="CC83" i="13"/>
  <c r="CB83" i="13"/>
  <c r="CA83" i="13"/>
  <c r="BZ83" i="13"/>
  <c r="BY83" i="13"/>
  <c r="BX83" i="13"/>
  <c r="BW83" i="13"/>
  <c r="BV83" i="13"/>
  <c r="BU83" i="13"/>
  <c r="BT83" i="13"/>
  <c r="BS83" i="13"/>
  <c r="BR83" i="13"/>
  <c r="BQ83" i="13"/>
  <c r="BP83" i="13"/>
  <c r="BO83" i="13"/>
  <c r="BN83" i="13"/>
  <c r="BM83" i="13"/>
  <c r="BL83" i="13"/>
  <c r="BK83" i="13"/>
  <c r="BJ83" i="13"/>
  <c r="BI83" i="13"/>
  <c r="BH83" i="13"/>
  <c r="BG83" i="13"/>
  <c r="BF83" i="13"/>
  <c r="BE83" i="13"/>
  <c r="BD83" i="13"/>
  <c r="BC83" i="13"/>
  <c r="BB83" i="13"/>
  <c r="BA83" i="13"/>
  <c r="AZ83" i="13"/>
  <c r="AY83" i="13"/>
  <c r="AX83" i="13"/>
  <c r="AW83" i="13"/>
  <c r="AV83" i="13"/>
  <c r="AU83" i="13"/>
  <c r="AT83" i="13"/>
  <c r="AS83" i="13"/>
  <c r="AR83" i="13"/>
  <c r="AQ83" i="13"/>
  <c r="AP83" i="13"/>
  <c r="AO83" i="13"/>
  <c r="AN83" i="13"/>
  <c r="AM83" i="13"/>
  <c r="AL83" i="13"/>
  <c r="AK83" i="13"/>
  <c r="AJ83" i="13"/>
  <c r="AI83" i="13"/>
  <c r="AH83" i="13"/>
  <c r="AG83" i="13"/>
  <c r="AF83" i="13"/>
  <c r="AE83" i="13"/>
  <c r="AD83" i="13"/>
  <c r="AC83" i="13"/>
  <c r="AB83" i="13"/>
  <c r="AA83" i="13"/>
  <c r="Z83" i="13"/>
  <c r="Y83" i="13"/>
  <c r="X83" i="13"/>
  <c r="W83" i="13"/>
  <c r="V83" i="13"/>
  <c r="DD83" i="13" s="1"/>
  <c r="U83" i="13"/>
  <c r="T83" i="13"/>
  <c r="S83" i="13"/>
  <c r="R83" i="13"/>
  <c r="Q83" i="13"/>
  <c r="P83" i="13"/>
  <c r="O83" i="13"/>
  <c r="N83" i="13"/>
  <c r="M83" i="13"/>
  <c r="L83" i="13"/>
  <c r="K83" i="13"/>
  <c r="J83" i="13"/>
  <c r="I83" i="13"/>
  <c r="H83" i="13"/>
  <c r="G83" i="13"/>
  <c r="F83" i="13"/>
  <c r="E83" i="13"/>
  <c r="D83" i="13"/>
  <c r="C83" i="13"/>
  <c r="B83" i="13"/>
  <c r="CW82" i="13"/>
  <c r="DG82" i="13" s="1"/>
  <c r="CV82" i="13"/>
  <c r="CU82" i="13"/>
  <c r="CT82" i="13"/>
  <c r="CS82" i="13"/>
  <c r="CR82" i="13"/>
  <c r="CQ82" i="13"/>
  <c r="CP82" i="13"/>
  <c r="CO82" i="13"/>
  <c r="CN82" i="13"/>
  <c r="CM82" i="13"/>
  <c r="CL82" i="13"/>
  <c r="CK82" i="13"/>
  <c r="CJ82" i="13"/>
  <c r="CI82" i="13"/>
  <c r="CH82" i="13"/>
  <c r="CG82" i="13"/>
  <c r="CF82" i="13"/>
  <c r="CE82" i="13"/>
  <c r="CD82" i="13"/>
  <c r="CC82" i="13"/>
  <c r="CB82" i="13"/>
  <c r="CA82" i="13"/>
  <c r="BZ82" i="13"/>
  <c r="BY82" i="13"/>
  <c r="BX82" i="13"/>
  <c r="BW82" i="13"/>
  <c r="BV82" i="13"/>
  <c r="BU82" i="13"/>
  <c r="BT82" i="13"/>
  <c r="BS82" i="13"/>
  <c r="BR82" i="13"/>
  <c r="BQ82" i="13"/>
  <c r="BP82" i="13"/>
  <c r="BO82" i="13"/>
  <c r="BN82" i="13"/>
  <c r="BM82" i="13"/>
  <c r="BL82" i="13"/>
  <c r="BK82" i="13"/>
  <c r="BJ82" i="13"/>
  <c r="BI82" i="13"/>
  <c r="BH82" i="13"/>
  <c r="BG82" i="13"/>
  <c r="BF82" i="13"/>
  <c r="BE82" i="13"/>
  <c r="BD82" i="13"/>
  <c r="BC82" i="13"/>
  <c r="BB82" i="13"/>
  <c r="BA82" i="13"/>
  <c r="AZ82" i="13"/>
  <c r="AY82" i="13"/>
  <c r="AX82" i="13"/>
  <c r="AW82" i="13"/>
  <c r="AV82" i="13"/>
  <c r="AU82" i="13"/>
  <c r="AT82" i="13"/>
  <c r="AS82" i="13"/>
  <c r="AR82" i="13"/>
  <c r="AQ82" i="13"/>
  <c r="AP82" i="13"/>
  <c r="AO82" i="13"/>
  <c r="AN82" i="13"/>
  <c r="AM82" i="13"/>
  <c r="AL82" i="13"/>
  <c r="AK82" i="13"/>
  <c r="AJ82" i="13"/>
  <c r="AI82" i="13"/>
  <c r="AH82" i="13"/>
  <c r="AG82" i="13"/>
  <c r="AF82" i="13"/>
  <c r="AE82" i="13"/>
  <c r="AD82" i="13"/>
  <c r="AC82" i="13"/>
  <c r="AB82" i="13"/>
  <c r="AA82" i="13"/>
  <c r="Z82" i="13"/>
  <c r="Y82" i="13"/>
  <c r="X82" i="13"/>
  <c r="W82" i="13"/>
  <c r="V82" i="13"/>
  <c r="DD82" i="13" s="1"/>
  <c r="U82" i="13"/>
  <c r="T82" i="13"/>
  <c r="S82" i="13"/>
  <c r="R82" i="13"/>
  <c r="Q82" i="13"/>
  <c r="P82" i="13"/>
  <c r="O82" i="13"/>
  <c r="N82" i="13"/>
  <c r="M82" i="13"/>
  <c r="L82" i="13"/>
  <c r="K82" i="13"/>
  <c r="J82" i="13"/>
  <c r="I82" i="13"/>
  <c r="H82" i="13"/>
  <c r="G82" i="13"/>
  <c r="F82" i="13"/>
  <c r="E82" i="13"/>
  <c r="D82" i="13"/>
  <c r="C82" i="13"/>
  <c r="B82" i="13"/>
  <c r="CW81" i="13"/>
  <c r="DG81" i="13" s="1"/>
  <c r="CV81" i="13"/>
  <c r="CU81" i="13"/>
  <c r="CT81" i="13"/>
  <c r="CS81" i="13"/>
  <c r="CR81" i="13"/>
  <c r="CQ81" i="13"/>
  <c r="CP81" i="13"/>
  <c r="CO81" i="13"/>
  <c r="CN81" i="13"/>
  <c r="CM81" i="13"/>
  <c r="CL81" i="13"/>
  <c r="CK81" i="13"/>
  <c r="CJ81" i="13"/>
  <c r="CI81" i="13"/>
  <c r="CH81" i="13"/>
  <c r="CG81" i="13"/>
  <c r="CF81" i="13"/>
  <c r="CE81" i="13"/>
  <c r="CD81" i="13"/>
  <c r="CC81" i="13"/>
  <c r="CB81" i="13"/>
  <c r="CA81" i="13"/>
  <c r="BZ81" i="13"/>
  <c r="BY81" i="13"/>
  <c r="BX81" i="13"/>
  <c r="BW81" i="13"/>
  <c r="BV81" i="13"/>
  <c r="BU81" i="13"/>
  <c r="BT81" i="13"/>
  <c r="BS81" i="13"/>
  <c r="BR81" i="13"/>
  <c r="BQ81" i="13"/>
  <c r="BP81" i="13"/>
  <c r="BO81" i="13"/>
  <c r="BN81" i="13"/>
  <c r="BM81" i="13"/>
  <c r="BL81" i="13"/>
  <c r="BK81" i="13"/>
  <c r="BJ81" i="13"/>
  <c r="BI81" i="13"/>
  <c r="BH81" i="13"/>
  <c r="BG81" i="13"/>
  <c r="BF81" i="13"/>
  <c r="BE81" i="13"/>
  <c r="BD81" i="13"/>
  <c r="BC81" i="13"/>
  <c r="BB81" i="13"/>
  <c r="BA81" i="13"/>
  <c r="AZ81" i="13"/>
  <c r="AY81" i="13"/>
  <c r="AX81" i="13"/>
  <c r="AW81" i="13"/>
  <c r="AV81" i="13"/>
  <c r="AU81" i="13"/>
  <c r="AT81" i="13"/>
  <c r="AS81" i="13"/>
  <c r="AR81" i="13"/>
  <c r="AQ81" i="13"/>
  <c r="AP81" i="13"/>
  <c r="AO81" i="13"/>
  <c r="AN81" i="13"/>
  <c r="AM81" i="13"/>
  <c r="AL81" i="13"/>
  <c r="AK81" i="13"/>
  <c r="AJ81" i="13"/>
  <c r="AI81" i="13"/>
  <c r="AH81" i="13"/>
  <c r="AG81" i="13"/>
  <c r="AF81" i="13"/>
  <c r="AE81" i="13"/>
  <c r="AD81" i="13"/>
  <c r="AC81" i="13"/>
  <c r="AB81" i="13"/>
  <c r="AA81" i="13"/>
  <c r="Z81" i="13"/>
  <c r="Y81" i="13"/>
  <c r="X81" i="13"/>
  <c r="W81" i="13"/>
  <c r="V81" i="13"/>
  <c r="DD81" i="13" s="1"/>
  <c r="U81" i="13"/>
  <c r="T81" i="13"/>
  <c r="S81" i="13"/>
  <c r="R81" i="13"/>
  <c r="Q81" i="13"/>
  <c r="P81" i="13"/>
  <c r="O81" i="13"/>
  <c r="N81" i="13"/>
  <c r="M81" i="13"/>
  <c r="L81" i="13"/>
  <c r="K81" i="13"/>
  <c r="J81" i="13"/>
  <c r="I81" i="13"/>
  <c r="H81" i="13"/>
  <c r="G81" i="13"/>
  <c r="F81" i="13"/>
  <c r="E81" i="13"/>
  <c r="D81" i="13"/>
  <c r="C81" i="13"/>
  <c r="B81" i="13"/>
  <c r="CW80" i="13"/>
  <c r="DG80" i="13" s="1"/>
  <c r="CV80" i="13"/>
  <c r="CU80" i="13"/>
  <c r="CT80" i="13"/>
  <c r="CS80" i="13"/>
  <c r="CR80" i="13"/>
  <c r="CQ80" i="13"/>
  <c r="CP80" i="13"/>
  <c r="CO80" i="13"/>
  <c r="CN80" i="13"/>
  <c r="CM80" i="13"/>
  <c r="CL80" i="13"/>
  <c r="CK80" i="13"/>
  <c r="CJ80" i="13"/>
  <c r="CI80" i="13"/>
  <c r="CH80" i="13"/>
  <c r="CG80" i="13"/>
  <c r="CF80" i="13"/>
  <c r="CE80" i="13"/>
  <c r="CD80" i="13"/>
  <c r="CC80" i="13"/>
  <c r="CB80" i="13"/>
  <c r="CA80" i="13"/>
  <c r="BZ80" i="13"/>
  <c r="BY80" i="13"/>
  <c r="BX80" i="13"/>
  <c r="BW80" i="13"/>
  <c r="BV80" i="13"/>
  <c r="BU80" i="13"/>
  <c r="BT80" i="13"/>
  <c r="BS80" i="13"/>
  <c r="BR80" i="13"/>
  <c r="BQ80" i="13"/>
  <c r="BP80" i="13"/>
  <c r="BO80" i="13"/>
  <c r="BN80" i="13"/>
  <c r="BM80" i="13"/>
  <c r="BL80" i="13"/>
  <c r="BK80" i="13"/>
  <c r="BJ80" i="13"/>
  <c r="BI80" i="13"/>
  <c r="BH80" i="13"/>
  <c r="BG80" i="13"/>
  <c r="BF80" i="13"/>
  <c r="BE80" i="13"/>
  <c r="BD80" i="13"/>
  <c r="BC80" i="13"/>
  <c r="BB80" i="13"/>
  <c r="BA80" i="13"/>
  <c r="AZ80" i="13"/>
  <c r="AY80" i="13"/>
  <c r="AX80" i="13"/>
  <c r="AW80" i="13"/>
  <c r="AV80" i="13"/>
  <c r="AU80" i="13"/>
  <c r="AT80" i="13"/>
  <c r="AS80" i="13"/>
  <c r="AR80" i="13"/>
  <c r="AQ80" i="13"/>
  <c r="AP80" i="13"/>
  <c r="AO80" i="13"/>
  <c r="AN80" i="13"/>
  <c r="AM80" i="13"/>
  <c r="AL80" i="13"/>
  <c r="AK80" i="13"/>
  <c r="AJ80" i="13"/>
  <c r="AI80" i="13"/>
  <c r="AH80" i="13"/>
  <c r="AG80" i="13"/>
  <c r="AF80" i="13"/>
  <c r="AE80" i="13"/>
  <c r="AD80" i="13"/>
  <c r="AC80" i="13"/>
  <c r="AB80" i="13"/>
  <c r="AA80" i="13"/>
  <c r="Z80" i="13"/>
  <c r="Y80" i="13"/>
  <c r="X80" i="13"/>
  <c r="W80" i="13"/>
  <c r="V80" i="13"/>
  <c r="U80" i="13"/>
  <c r="T80" i="13"/>
  <c r="S80" i="13"/>
  <c r="R80" i="13"/>
  <c r="Q80" i="13"/>
  <c r="P80" i="13"/>
  <c r="O80" i="13"/>
  <c r="N80" i="13"/>
  <c r="M80" i="13"/>
  <c r="L80" i="13"/>
  <c r="K80" i="13"/>
  <c r="J80" i="13"/>
  <c r="I80" i="13"/>
  <c r="H80" i="13"/>
  <c r="G80" i="13"/>
  <c r="F80" i="13"/>
  <c r="E80" i="13"/>
  <c r="D80" i="13"/>
  <c r="C80" i="13"/>
  <c r="B80" i="13"/>
  <c r="CW79" i="13"/>
  <c r="CV79" i="13"/>
  <c r="CU79" i="13"/>
  <c r="CT79" i="13"/>
  <c r="CS79" i="13"/>
  <c r="CR79" i="13"/>
  <c r="CQ79" i="13"/>
  <c r="CP79" i="13"/>
  <c r="CO79" i="13"/>
  <c r="CN79" i="13"/>
  <c r="CM79" i="13"/>
  <c r="CL79" i="13"/>
  <c r="CK79" i="13"/>
  <c r="CJ79" i="13"/>
  <c r="CI79" i="13"/>
  <c r="CH79" i="13"/>
  <c r="CG79" i="13"/>
  <c r="CF79" i="13"/>
  <c r="CE79" i="13"/>
  <c r="CD79" i="13"/>
  <c r="CC79" i="13"/>
  <c r="CB79" i="13"/>
  <c r="CA79" i="13"/>
  <c r="BZ79" i="13"/>
  <c r="BY79" i="13"/>
  <c r="BX79" i="13"/>
  <c r="BW79" i="13"/>
  <c r="BV79" i="13"/>
  <c r="BU79" i="13"/>
  <c r="BT79" i="13"/>
  <c r="BS79" i="13"/>
  <c r="BR79" i="13"/>
  <c r="BQ79" i="13"/>
  <c r="BP79" i="13"/>
  <c r="BO79" i="13"/>
  <c r="BN79" i="13"/>
  <c r="BM79" i="13"/>
  <c r="BL79" i="13"/>
  <c r="BK79" i="13"/>
  <c r="BJ79" i="13"/>
  <c r="BI79" i="13"/>
  <c r="BH79" i="13"/>
  <c r="BG79" i="13"/>
  <c r="BF79" i="13"/>
  <c r="BE79" i="13"/>
  <c r="BD79" i="13"/>
  <c r="BC79" i="13"/>
  <c r="BB79" i="13"/>
  <c r="BA79" i="13"/>
  <c r="AZ79" i="13"/>
  <c r="AY79" i="13"/>
  <c r="AX79" i="13"/>
  <c r="AW79" i="13"/>
  <c r="AV79" i="13"/>
  <c r="AU79" i="13"/>
  <c r="AT79" i="13"/>
  <c r="AS79" i="13"/>
  <c r="AR79" i="13"/>
  <c r="AQ79" i="13"/>
  <c r="AP79" i="13"/>
  <c r="AO79" i="13"/>
  <c r="AN79" i="13"/>
  <c r="AM79" i="13"/>
  <c r="AL79" i="13"/>
  <c r="AK79" i="13"/>
  <c r="AJ79" i="13"/>
  <c r="AI79" i="13"/>
  <c r="AH79" i="13"/>
  <c r="AG79" i="13"/>
  <c r="AF79" i="13"/>
  <c r="AE79" i="13"/>
  <c r="AD79" i="13"/>
  <c r="AC79" i="13"/>
  <c r="AB79" i="13"/>
  <c r="AA79" i="13"/>
  <c r="Z79" i="13"/>
  <c r="Y79" i="13"/>
  <c r="X79" i="13"/>
  <c r="W79" i="13"/>
  <c r="V79" i="13"/>
  <c r="U79" i="13"/>
  <c r="T79" i="13"/>
  <c r="S79" i="13"/>
  <c r="R79" i="13"/>
  <c r="Q79" i="13"/>
  <c r="P79" i="13"/>
  <c r="O79" i="13"/>
  <c r="N79" i="13"/>
  <c r="M79" i="13"/>
  <c r="L79" i="13"/>
  <c r="K79" i="13"/>
  <c r="J79" i="13"/>
  <c r="I79" i="13"/>
  <c r="H79" i="13"/>
  <c r="G79" i="13"/>
  <c r="F79" i="13"/>
  <c r="E79" i="13"/>
  <c r="D79" i="13"/>
  <c r="C79" i="13"/>
  <c r="B79" i="13"/>
  <c r="CW78" i="13"/>
  <c r="CV78" i="13"/>
  <c r="CU78" i="13"/>
  <c r="CT78" i="13"/>
  <c r="CS78" i="13"/>
  <c r="CR78" i="13"/>
  <c r="CQ78" i="13"/>
  <c r="CP78" i="13"/>
  <c r="CO78" i="13"/>
  <c r="CN78" i="13"/>
  <c r="CM78" i="13"/>
  <c r="CL78" i="13"/>
  <c r="CK78" i="13"/>
  <c r="CJ78" i="13"/>
  <c r="CI78" i="13"/>
  <c r="CH78" i="13"/>
  <c r="CG78" i="13"/>
  <c r="CF78" i="13"/>
  <c r="CE78" i="13"/>
  <c r="CD78" i="13"/>
  <c r="CC78" i="13"/>
  <c r="CB78" i="13"/>
  <c r="CA78" i="13"/>
  <c r="BZ78" i="13"/>
  <c r="BY78" i="13"/>
  <c r="BX78" i="13"/>
  <c r="BW78" i="13"/>
  <c r="BV78" i="13"/>
  <c r="BU78" i="13"/>
  <c r="BT78" i="13"/>
  <c r="BS78" i="13"/>
  <c r="BR78" i="13"/>
  <c r="BQ78" i="13"/>
  <c r="BP78" i="13"/>
  <c r="BO78" i="13"/>
  <c r="BN78" i="13"/>
  <c r="BM78" i="13"/>
  <c r="BL78" i="13"/>
  <c r="BK78" i="13"/>
  <c r="BJ78" i="13"/>
  <c r="BI78" i="13"/>
  <c r="BH78" i="13"/>
  <c r="BG78" i="13"/>
  <c r="BF78" i="13"/>
  <c r="BE78" i="13"/>
  <c r="BD78" i="13"/>
  <c r="BC78" i="13"/>
  <c r="BB78" i="13"/>
  <c r="BA78" i="13"/>
  <c r="AZ78" i="13"/>
  <c r="AY78" i="13"/>
  <c r="AX78" i="13"/>
  <c r="AW78" i="13"/>
  <c r="AV78" i="13"/>
  <c r="AU78" i="13"/>
  <c r="AT78" i="13"/>
  <c r="AS78" i="13"/>
  <c r="AR78" i="13"/>
  <c r="AQ78" i="13"/>
  <c r="AP78" i="13"/>
  <c r="AO78" i="13"/>
  <c r="AN78" i="13"/>
  <c r="AM78" i="13"/>
  <c r="AL78" i="13"/>
  <c r="AK78" i="13"/>
  <c r="AJ78" i="13"/>
  <c r="AI78" i="13"/>
  <c r="AH78" i="13"/>
  <c r="AG78" i="13"/>
  <c r="AF78" i="13"/>
  <c r="AE78" i="13"/>
  <c r="AD78" i="13"/>
  <c r="AC78" i="13"/>
  <c r="AB78" i="13"/>
  <c r="AA78" i="13"/>
  <c r="Z78" i="13"/>
  <c r="Y78" i="13"/>
  <c r="X78" i="13"/>
  <c r="W78" i="13"/>
  <c r="V78" i="13"/>
  <c r="U78" i="13"/>
  <c r="T78" i="13"/>
  <c r="S78" i="13"/>
  <c r="R78" i="13"/>
  <c r="Q78" i="13"/>
  <c r="P78" i="13"/>
  <c r="O78" i="13"/>
  <c r="N78" i="13"/>
  <c r="M78" i="13"/>
  <c r="L78" i="13"/>
  <c r="K78" i="13"/>
  <c r="J78" i="13"/>
  <c r="I78" i="13"/>
  <c r="H78" i="13"/>
  <c r="G78" i="13"/>
  <c r="F78" i="13"/>
  <c r="E78" i="13"/>
  <c r="D78" i="13"/>
  <c r="C78" i="13"/>
  <c r="B78" i="13"/>
  <c r="CW77" i="13"/>
  <c r="CV77" i="13"/>
  <c r="CU77" i="13"/>
  <c r="CT77" i="13"/>
  <c r="CS77" i="13"/>
  <c r="CR77" i="13"/>
  <c r="CQ77" i="13"/>
  <c r="CP77" i="13"/>
  <c r="CO77" i="13"/>
  <c r="CN77" i="13"/>
  <c r="CM77" i="13"/>
  <c r="CL77" i="13"/>
  <c r="CK77" i="13"/>
  <c r="CJ77" i="13"/>
  <c r="CI77" i="13"/>
  <c r="CH77" i="13"/>
  <c r="CG77" i="13"/>
  <c r="CF77" i="13"/>
  <c r="CE77" i="13"/>
  <c r="CD77" i="13"/>
  <c r="CC77" i="13"/>
  <c r="CB77" i="13"/>
  <c r="CA77" i="13"/>
  <c r="BZ77" i="13"/>
  <c r="BY77" i="13"/>
  <c r="BX77" i="13"/>
  <c r="BW77" i="13"/>
  <c r="BV77" i="13"/>
  <c r="BU77" i="13"/>
  <c r="BT77" i="13"/>
  <c r="BS77" i="13"/>
  <c r="BR77" i="13"/>
  <c r="BQ77" i="13"/>
  <c r="BP77" i="13"/>
  <c r="BO77" i="13"/>
  <c r="BN77" i="13"/>
  <c r="BM77" i="13"/>
  <c r="BL77" i="13"/>
  <c r="BK77" i="13"/>
  <c r="BJ77" i="13"/>
  <c r="BI77" i="13"/>
  <c r="BH77" i="13"/>
  <c r="BG77" i="13"/>
  <c r="BF77" i="13"/>
  <c r="BE77" i="13"/>
  <c r="BD77" i="13"/>
  <c r="BC77" i="13"/>
  <c r="BB77" i="13"/>
  <c r="BA77" i="13"/>
  <c r="AZ77" i="13"/>
  <c r="AY77" i="13"/>
  <c r="AX77" i="13"/>
  <c r="AW77" i="13"/>
  <c r="AV77" i="13"/>
  <c r="AU77" i="13"/>
  <c r="AT77" i="13"/>
  <c r="AS77" i="13"/>
  <c r="AR77" i="13"/>
  <c r="AQ77" i="13"/>
  <c r="AP77" i="13"/>
  <c r="AO77" i="13"/>
  <c r="AN77" i="13"/>
  <c r="AM77" i="13"/>
  <c r="AL77" i="13"/>
  <c r="AK77" i="13"/>
  <c r="AJ77" i="13"/>
  <c r="AI77" i="13"/>
  <c r="AH77" i="13"/>
  <c r="AG77" i="13"/>
  <c r="AF77" i="13"/>
  <c r="AE77" i="13"/>
  <c r="AD77" i="13"/>
  <c r="AC77" i="13"/>
  <c r="AB77" i="13"/>
  <c r="AA77" i="13"/>
  <c r="Z77" i="13"/>
  <c r="Y77" i="13"/>
  <c r="X77" i="13"/>
  <c r="W77" i="13"/>
  <c r="V77" i="13"/>
  <c r="U77" i="13"/>
  <c r="T77" i="13"/>
  <c r="S77" i="13"/>
  <c r="R77" i="13"/>
  <c r="Q77" i="13"/>
  <c r="P77" i="13"/>
  <c r="O77" i="13"/>
  <c r="N77" i="13"/>
  <c r="M77" i="13"/>
  <c r="L77" i="13"/>
  <c r="K77" i="13"/>
  <c r="J77" i="13"/>
  <c r="I77" i="13"/>
  <c r="H77" i="13"/>
  <c r="G77" i="13"/>
  <c r="F77" i="13"/>
  <c r="E77" i="13"/>
  <c r="D77" i="13"/>
  <c r="C77" i="13"/>
  <c r="B77" i="13"/>
  <c r="CW76" i="13"/>
  <c r="CV76" i="13"/>
  <c r="CU76" i="13"/>
  <c r="CT76" i="13"/>
  <c r="CS76" i="13"/>
  <c r="CR76" i="13"/>
  <c r="CQ76" i="13"/>
  <c r="CP76" i="13"/>
  <c r="CO76" i="13"/>
  <c r="CN76" i="13"/>
  <c r="CM76" i="13"/>
  <c r="CL76" i="13"/>
  <c r="CK76" i="13"/>
  <c r="CJ76" i="13"/>
  <c r="CI76" i="13"/>
  <c r="CH76" i="13"/>
  <c r="CG76" i="13"/>
  <c r="CF76" i="13"/>
  <c r="CE76" i="13"/>
  <c r="CD76" i="13"/>
  <c r="CC76" i="13"/>
  <c r="CB76" i="13"/>
  <c r="CA76" i="13"/>
  <c r="BZ76" i="13"/>
  <c r="BY76" i="13"/>
  <c r="BX76" i="13"/>
  <c r="BW76" i="13"/>
  <c r="BV76" i="13"/>
  <c r="BU76" i="13"/>
  <c r="BT76" i="13"/>
  <c r="BS76" i="13"/>
  <c r="BR76" i="13"/>
  <c r="BQ76" i="13"/>
  <c r="BP76" i="13"/>
  <c r="BO76" i="13"/>
  <c r="BN76" i="13"/>
  <c r="BM76" i="13"/>
  <c r="BL76" i="13"/>
  <c r="BK76" i="13"/>
  <c r="BJ76" i="13"/>
  <c r="BI76" i="13"/>
  <c r="BH76" i="13"/>
  <c r="BG76" i="13"/>
  <c r="BF76" i="13"/>
  <c r="BE76" i="13"/>
  <c r="BD76" i="13"/>
  <c r="BC76" i="13"/>
  <c r="BB76" i="13"/>
  <c r="BA76" i="13"/>
  <c r="AZ76" i="13"/>
  <c r="AY76" i="13"/>
  <c r="AX76" i="13"/>
  <c r="AW76" i="13"/>
  <c r="AV76" i="13"/>
  <c r="AU76" i="13"/>
  <c r="AT76" i="13"/>
  <c r="AS76" i="13"/>
  <c r="AR76" i="13"/>
  <c r="AQ76" i="13"/>
  <c r="AP76" i="13"/>
  <c r="AO76" i="13"/>
  <c r="AN76" i="13"/>
  <c r="AM76" i="13"/>
  <c r="AL76" i="13"/>
  <c r="AK76" i="13"/>
  <c r="AJ76" i="13"/>
  <c r="AI76" i="13"/>
  <c r="AH76" i="13"/>
  <c r="AG76" i="13"/>
  <c r="AF76" i="13"/>
  <c r="AE76" i="13"/>
  <c r="AD76" i="13"/>
  <c r="AC76" i="13"/>
  <c r="AB76" i="13"/>
  <c r="AA76" i="13"/>
  <c r="Z76" i="13"/>
  <c r="Y76" i="13"/>
  <c r="X76" i="13"/>
  <c r="W76" i="13"/>
  <c r="V76" i="13"/>
  <c r="U76" i="13"/>
  <c r="T76" i="13"/>
  <c r="S76" i="13"/>
  <c r="R76" i="13"/>
  <c r="Q76" i="13"/>
  <c r="P76" i="13"/>
  <c r="O76" i="13"/>
  <c r="N76" i="13"/>
  <c r="M76" i="13"/>
  <c r="L76" i="13"/>
  <c r="K76" i="13"/>
  <c r="J76" i="13"/>
  <c r="I76" i="13"/>
  <c r="H76" i="13"/>
  <c r="G76" i="13"/>
  <c r="F76" i="13"/>
  <c r="E76" i="13"/>
  <c r="D76" i="13"/>
  <c r="C76" i="13"/>
  <c r="B76" i="13"/>
  <c r="CW75" i="13"/>
  <c r="CV75" i="13"/>
  <c r="CU75" i="13"/>
  <c r="CT75" i="13"/>
  <c r="CS75" i="13"/>
  <c r="CR75" i="13"/>
  <c r="CQ75" i="13"/>
  <c r="CP75" i="13"/>
  <c r="CO75" i="13"/>
  <c r="CN75" i="13"/>
  <c r="CM75" i="13"/>
  <c r="CL75" i="13"/>
  <c r="CK75" i="13"/>
  <c r="CJ75" i="13"/>
  <c r="CI75" i="13"/>
  <c r="CH75" i="13"/>
  <c r="CG75" i="13"/>
  <c r="CF75" i="13"/>
  <c r="CE75" i="13"/>
  <c r="CD75" i="13"/>
  <c r="CC75" i="13"/>
  <c r="CB75" i="13"/>
  <c r="CA75" i="13"/>
  <c r="BZ75" i="13"/>
  <c r="BY75" i="13"/>
  <c r="BX75" i="13"/>
  <c r="BW75" i="13"/>
  <c r="BV75" i="13"/>
  <c r="BU75" i="13"/>
  <c r="BT75" i="13"/>
  <c r="BS75" i="13"/>
  <c r="BR75" i="13"/>
  <c r="BQ75" i="13"/>
  <c r="BP75" i="13"/>
  <c r="BO75" i="13"/>
  <c r="BN75" i="13"/>
  <c r="BM75" i="13"/>
  <c r="BL75" i="13"/>
  <c r="BK75" i="13"/>
  <c r="BJ75" i="13"/>
  <c r="BI75" i="13"/>
  <c r="BH75" i="13"/>
  <c r="BG75" i="13"/>
  <c r="BF75" i="13"/>
  <c r="BE75" i="13"/>
  <c r="BD75" i="13"/>
  <c r="BC75" i="13"/>
  <c r="BB75" i="13"/>
  <c r="BA75" i="13"/>
  <c r="AZ75" i="13"/>
  <c r="AY75" i="13"/>
  <c r="AX75" i="13"/>
  <c r="AW75" i="13"/>
  <c r="AV75" i="13"/>
  <c r="AU75" i="13"/>
  <c r="AT75" i="13"/>
  <c r="AS75" i="13"/>
  <c r="AR75" i="13"/>
  <c r="AQ75" i="13"/>
  <c r="AP75" i="13"/>
  <c r="AO75" i="13"/>
  <c r="AN75" i="13"/>
  <c r="AM75" i="13"/>
  <c r="AL75" i="13"/>
  <c r="AK75" i="13"/>
  <c r="AJ75" i="13"/>
  <c r="AI75" i="13"/>
  <c r="AH75" i="13"/>
  <c r="AG75" i="13"/>
  <c r="AF75" i="13"/>
  <c r="AE75" i="13"/>
  <c r="AD75" i="13"/>
  <c r="AC75" i="13"/>
  <c r="AB75" i="13"/>
  <c r="AA75" i="13"/>
  <c r="Z75" i="13"/>
  <c r="Y75" i="13"/>
  <c r="X75" i="13"/>
  <c r="W75" i="13"/>
  <c r="V75" i="13"/>
  <c r="U75" i="13"/>
  <c r="T75" i="13"/>
  <c r="S75" i="13"/>
  <c r="R75" i="13"/>
  <c r="Q75" i="13"/>
  <c r="P75" i="13"/>
  <c r="O75" i="13"/>
  <c r="N75" i="13"/>
  <c r="M75" i="13"/>
  <c r="L75" i="13"/>
  <c r="K75" i="13"/>
  <c r="J75" i="13"/>
  <c r="I75" i="13"/>
  <c r="H75" i="13"/>
  <c r="G75" i="13"/>
  <c r="F75" i="13"/>
  <c r="E75" i="13"/>
  <c r="D75" i="13"/>
  <c r="C75" i="13"/>
  <c r="B75" i="13"/>
  <c r="CW74" i="13"/>
  <c r="CV74" i="13"/>
  <c r="CU74" i="13"/>
  <c r="CT74" i="13"/>
  <c r="CS74" i="13"/>
  <c r="CR74" i="13"/>
  <c r="CQ74" i="13"/>
  <c r="CP74" i="13"/>
  <c r="CO74" i="13"/>
  <c r="CN74" i="13"/>
  <c r="CM74" i="13"/>
  <c r="CL74" i="13"/>
  <c r="CK74" i="13"/>
  <c r="CJ74" i="13"/>
  <c r="CI74" i="13"/>
  <c r="CH74" i="13"/>
  <c r="CG74" i="13"/>
  <c r="CF74" i="13"/>
  <c r="CE74" i="13"/>
  <c r="CD74" i="13"/>
  <c r="CC74" i="13"/>
  <c r="CB74" i="13"/>
  <c r="CA74" i="13"/>
  <c r="BZ74" i="13"/>
  <c r="BY74" i="13"/>
  <c r="BX74" i="13"/>
  <c r="BW74" i="13"/>
  <c r="BV74" i="13"/>
  <c r="BU74" i="13"/>
  <c r="BT74" i="13"/>
  <c r="BS74" i="13"/>
  <c r="BR74" i="13"/>
  <c r="BQ74" i="13"/>
  <c r="BP74" i="13"/>
  <c r="BO74" i="13"/>
  <c r="BN74" i="13"/>
  <c r="BM74" i="13"/>
  <c r="BL74" i="13"/>
  <c r="BK74" i="13"/>
  <c r="BJ74" i="13"/>
  <c r="BI74" i="13"/>
  <c r="BH74" i="13"/>
  <c r="BG74" i="13"/>
  <c r="BF74" i="13"/>
  <c r="BE74" i="13"/>
  <c r="BD74" i="13"/>
  <c r="BC74" i="13"/>
  <c r="BB74" i="13"/>
  <c r="BA74" i="13"/>
  <c r="AZ74" i="13"/>
  <c r="AY74" i="13"/>
  <c r="AX74" i="13"/>
  <c r="AW74" i="13"/>
  <c r="AV74" i="13"/>
  <c r="AU74" i="13"/>
  <c r="AT74" i="13"/>
  <c r="AS74" i="13"/>
  <c r="AR74" i="13"/>
  <c r="AQ74" i="13"/>
  <c r="AP74" i="13"/>
  <c r="AO74" i="13"/>
  <c r="AN74" i="13"/>
  <c r="AM74" i="13"/>
  <c r="AL74" i="13"/>
  <c r="AK74" i="13"/>
  <c r="AJ74" i="13"/>
  <c r="AI74" i="13"/>
  <c r="AH74" i="13"/>
  <c r="AG74" i="13"/>
  <c r="AF74" i="13"/>
  <c r="AE74" i="13"/>
  <c r="AD74" i="13"/>
  <c r="AC74" i="13"/>
  <c r="AB74" i="13"/>
  <c r="AA74" i="13"/>
  <c r="Z74" i="13"/>
  <c r="Y74" i="13"/>
  <c r="X74" i="13"/>
  <c r="W74" i="13"/>
  <c r="V74" i="13"/>
  <c r="U74" i="13"/>
  <c r="T74" i="13"/>
  <c r="S74" i="13"/>
  <c r="R74" i="13"/>
  <c r="Q74" i="13"/>
  <c r="P74" i="13"/>
  <c r="O74" i="13"/>
  <c r="N74" i="13"/>
  <c r="M74" i="13"/>
  <c r="L74" i="13"/>
  <c r="K74" i="13"/>
  <c r="J74" i="13"/>
  <c r="I74" i="13"/>
  <c r="H74" i="13"/>
  <c r="G74" i="13"/>
  <c r="F74" i="13"/>
  <c r="E74" i="13"/>
  <c r="D74" i="13"/>
  <c r="C74" i="13"/>
  <c r="B74" i="13"/>
  <c r="CW73" i="13"/>
  <c r="CV73" i="13"/>
  <c r="CU73" i="13"/>
  <c r="CT73" i="13"/>
  <c r="CS73" i="13"/>
  <c r="CR73" i="13"/>
  <c r="CQ73" i="13"/>
  <c r="CP73" i="13"/>
  <c r="CO73" i="13"/>
  <c r="CN73" i="13"/>
  <c r="CM73" i="13"/>
  <c r="CL73" i="13"/>
  <c r="CK73" i="13"/>
  <c r="CJ73" i="13"/>
  <c r="CI73" i="13"/>
  <c r="CH73" i="13"/>
  <c r="CG73" i="13"/>
  <c r="CF73" i="13"/>
  <c r="CE73" i="13"/>
  <c r="CD73" i="13"/>
  <c r="CC73" i="13"/>
  <c r="CB73" i="13"/>
  <c r="CA73" i="13"/>
  <c r="BZ73" i="13"/>
  <c r="BY73" i="13"/>
  <c r="BX73" i="13"/>
  <c r="BW73" i="13"/>
  <c r="BV73" i="13"/>
  <c r="BU73" i="13"/>
  <c r="BT73" i="13"/>
  <c r="BS73" i="13"/>
  <c r="BR73" i="13"/>
  <c r="BQ73" i="13"/>
  <c r="BP73" i="13"/>
  <c r="BO73" i="13"/>
  <c r="BN73" i="13"/>
  <c r="BM73" i="13"/>
  <c r="BL73" i="13"/>
  <c r="BK73" i="13"/>
  <c r="BJ73" i="13"/>
  <c r="BI73" i="13"/>
  <c r="BH73" i="13"/>
  <c r="BG73" i="13"/>
  <c r="BF73" i="13"/>
  <c r="BE73" i="13"/>
  <c r="BD73" i="13"/>
  <c r="BC73" i="13"/>
  <c r="BB73" i="13"/>
  <c r="BA73" i="13"/>
  <c r="AZ73" i="13"/>
  <c r="AY73" i="13"/>
  <c r="AX73" i="13"/>
  <c r="AW73" i="13"/>
  <c r="AV73" i="13"/>
  <c r="AU73" i="13"/>
  <c r="AT73" i="13"/>
  <c r="AS73" i="13"/>
  <c r="AR73" i="13"/>
  <c r="AQ73" i="13"/>
  <c r="AP73" i="13"/>
  <c r="AO73" i="13"/>
  <c r="AN73" i="13"/>
  <c r="AM73" i="13"/>
  <c r="AL73" i="13"/>
  <c r="AK73" i="13"/>
  <c r="AJ73" i="13"/>
  <c r="AI73" i="13"/>
  <c r="AH73" i="13"/>
  <c r="AG73" i="13"/>
  <c r="AF73" i="13"/>
  <c r="AE73" i="13"/>
  <c r="AD73" i="13"/>
  <c r="AC73" i="13"/>
  <c r="AB73" i="13"/>
  <c r="AA73" i="13"/>
  <c r="Z73" i="13"/>
  <c r="Y73" i="13"/>
  <c r="X73" i="13"/>
  <c r="W73" i="13"/>
  <c r="V73" i="13"/>
  <c r="U73" i="13"/>
  <c r="T73" i="13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D73" i="13"/>
  <c r="C73" i="13"/>
  <c r="B73" i="13"/>
  <c r="CW72" i="13"/>
  <c r="CV72" i="13"/>
  <c r="CU72" i="13"/>
  <c r="CT72" i="13"/>
  <c r="CS72" i="13"/>
  <c r="CR72" i="13"/>
  <c r="CQ72" i="13"/>
  <c r="CP72" i="13"/>
  <c r="CO72" i="13"/>
  <c r="CN72" i="13"/>
  <c r="CM72" i="13"/>
  <c r="CL72" i="13"/>
  <c r="CK72" i="13"/>
  <c r="CJ72" i="13"/>
  <c r="CI72" i="13"/>
  <c r="CH72" i="13"/>
  <c r="CG72" i="13"/>
  <c r="CF72" i="13"/>
  <c r="CE72" i="13"/>
  <c r="CD72" i="13"/>
  <c r="CC72" i="13"/>
  <c r="CB72" i="13"/>
  <c r="CA72" i="13"/>
  <c r="BZ72" i="13"/>
  <c r="BY72" i="13"/>
  <c r="BX72" i="13"/>
  <c r="BW72" i="13"/>
  <c r="BV72" i="13"/>
  <c r="BU72" i="13"/>
  <c r="BT72" i="13"/>
  <c r="BS72" i="13"/>
  <c r="BR72" i="13"/>
  <c r="BQ72" i="13"/>
  <c r="BP72" i="13"/>
  <c r="BO72" i="13"/>
  <c r="BN72" i="13"/>
  <c r="BM72" i="13"/>
  <c r="BL72" i="13"/>
  <c r="BK72" i="13"/>
  <c r="BJ72" i="13"/>
  <c r="BI72" i="13"/>
  <c r="BH72" i="13"/>
  <c r="BG72" i="13"/>
  <c r="BF72" i="13"/>
  <c r="BE72" i="13"/>
  <c r="BD72" i="13"/>
  <c r="BC72" i="13"/>
  <c r="BB72" i="13"/>
  <c r="BA72" i="13"/>
  <c r="AZ72" i="13"/>
  <c r="AY72" i="13"/>
  <c r="AX72" i="13"/>
  <c r="AW72" i="13"/>
  <c r="AV72" i="13"/>
  <c r="AU72" i="13"/>
  <c r="AT72" i="13"/>
  <c r="AS72" i="13"/>
  <c r="AR72" i="13"/>
  <c r="AQ72" i="13"/>
  <c r="AP72" i="13"/>
  <c r="AO72" i="13"/>
  <c r="AN72" i="13"/>
  <c r="AM72" i="13"/>
  <c r="AL72" i="13"/>
  <c r="AK72" i="13"/>
  <c r="AJ72" i="13"/>
  <c r="AI72" i="13"/>
  <c r="AH72" i="13"/>
  <c r="AG72" i="13"/>
  <c r="AF72" i="13"/>
  <c r="AE72" i="13"/>
  <c r="AD72" i="13"/>
  <c r="AC72" i="13"/>
  <c r="AB72" i="13"/>
  <c r="AA72" i="13"/>
  <c r="Z72" i="13"/>
  <c r="Y72" i="13"/>
  <c r="X72" i="13"/>
  <c r="W72" i="13"/>
  <c r="V72" i="13"/>
  <c r="U72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CW71" i="13"/>
  <c r="CV71" i="13"/>
  <c r="CU71" i="13"/>
  <c r="CT71" i="13"/>
  <c r="CS71" i="13"/>
  <c r="CR71" i="13"/>
  <c r="CQ71" i="13"/>
  <c r="CP71" i="13"/>
  <c r="CO71" i="13"/>
  <c r="CN71" i="13"/>
  <c r="CM71" i="13"/>
  <c r="CL71" i="13"/>
  <c r="CK71" i="13"/>
  <c r="CJ71" i="13"/>
  <c r="CI71" i="13"/>
  <c r="CH71" i="13"/>
  <c r="CG71" i="13"/>
  <c r="CF71" i="13"/>
  <c r="CE71" i="13"/>
  <c r="CD71" i="13"/>
  <c r="CC71" i="13"/>
  <c r="CB71" i="13"/>
  <c r="CA71" i="13"/>
  <c r="BZ71" i="13"/>
  <c r="BY71" i="13"/>
  <c r="BX71" i="13"/>
  <c r="BW71" i="13"/>
  <c r="BV71" i="13"/>
  <c r="BU71" i="13"/>
  <c r="BT71" i="13"/>
  <c r="BS71" i="13"/>
  <c r="BR71" i="13"/>
  <c r="BQ71" i="13"/>
  <c r="BP71" i="13"/>
  <c r="BO71" i="13"/>
  <c r="BN71" i="13"/>
  <c r="BM71" i="13"/>
  <c r="BL71" i="13"/>
  <c r="BK71" i="13"/>
  <c r="BJ71" i="13"/>
  <c r="BI71" i="13"/>
  <c r="BH71" i="13"/>
  <c r="BG71" i="13"/>
  <c r="BF71" i="13"/>
  <c r="BE71" i="13"/>
  <c r="BD71" i="13"/>
  <c r="BC71" i="13"/>
  <c r="BB71" i="13"/>
  <c r="BA71" i="13"/>
  <c r="AZ71" i="13"/>
  <c r="AY71" i="13"/>
  <c r="AX71" i="13"/>
  <c r="AW71" i="13"/>
  <c r="AV71" i="13"/>
  <c r="AU71" i="13"/>
  <c r="AT71" i="13"/>
  <c r="AS71" i="13"/>
  <c r="AR71" i="13"/>
  <c r="AQ71" i="13"/>
  <c r="AP71" i="13"/>
  <c r="AO71" i="13"/>
  <c r="AN71" i="13"/>
  <c r="AM71" i="13"/>
  <c r="AL71" i="13"/>
  <c r="AK71" i="13"/>
  <c r="AJ71" i="13"/>
  <c r="AI71" i="13"/>
  <c r="AH71" i="13"/>
  <c r="AG71" i="13"/>
  <c r="AF71" i="13"/>
  <c r="AE71" i="13"/>
  <c r="AD71" i="13"/>
  <c r="AC71" i="13"/>
  <c r="AB71" i="13"/>
  <c r="AA71" i="13"/>
  <c r="Z71" i="13"/>
  <c r="Y71" i="13"/>
  <c r="X71" i="13"/>
  <c r="W71" i="13"/>
  <c r="V71" i="13"/>
  <c r="U71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D71" i="13"/>
  <c r="C71" i="13"/>
  <c r="B71" i="13"/>
  <c r="CW70" i="13"/>
  <c r="CV70" i="13"/>
  <c r="CU70" i="13"/>
  <c r="CT70" i="13"/>
  <c r="CS70" i="13"/>
  <c r="CR70" i="13"/>
  <c r="CQ70" i="13"/>
  <c r="CP70" i="13"/>
  <c r="CO70" i="13"/>
  <c r="CN70" i="13"/>
  <c r="CM70" i="13"/>
  <c r="CL70" i="13"/>
  <c r="CK70" i="13"/>
  <c r="CJ70" i="13"/>
  <c r="CI70" i="13"/>
  <c r="CH70" i="13"/>
  <c r="CG70" i="13"/>
  <c r="CF70" i="13"/>
  <c r="CE70" i="13"/>
  <c r="CD70" i="13"/>
  <c r="CC70" i="13"/>
  <c r="CB70" i="13"/>
  <c r="CA70" i="13"/>
  <c r="BZ70" i="13"/>
  <c r="BY70" i="13"/>
  <c r="BX70" i="13"/>
  <c r="BW70" i="13"/>
  <c r="BV70" i="13"/>
  <c r="BU70" i="13"/>
  <c r="BT70" i="13"/>
  <c r="BS70" i="13"/>
  <c r="BR70" i="13"/>
  <c r="BQ70" i="13"/>
  <c r="BP70" i="13"/>
  <c r="BO70" i="13"/>
  <c r="BN70" i="13"/>
  <c r="BM70" i="13"/>
  <c r="BL70" i="13"/>
  <c r="BK70" i="13"/>
  <c r="BJ70" i="13"/>
  <c r="BI70" i="13"/>
  <c r="BH70" i="13"/>
  <c r="BG70" i="13"/>
  <c r="BF70" i="13"/>
  <c r="BE70" i="13"/>
  <c r="BD70" i="13"/>
  <c r="BC70" i="13"/>
  <c r="BB70" i="13"/>
  <c r="BA70" i="13"/>
  <c r="AZ70" i="13"/>
  <c r="AY70" i="13"/>
  <c r="AX70" i="13"/>
  <c r="AW70" i="13"/>
  <c r="AV70" i="13"/>
  <c r="AU70" i="13"/>
  <c r="AT70" i="13"/>
  <c r="AS70" i="13"/>
  <c r="AR70" i="13"/>
  <c r="AQ70" i="13"/>
  <c r="AP70" i="13"/>
  <c r="AO70" i="13"/>
  <c r="AN70" i="13"/>
  <c r="AM70" i="13"/>
  <c r="AL70" i="13"/>
  <c r="AK70" i="13"/>
  <c r="AJ70" i="13"/>
  <c r="AI70" i="13"/>
  <c r="AH70" i="13"/>
  <c r="AG70" i="13"/>
  <c r="AF70" i="13"/>
  <c r="AE70" i="13"/>
  <c r="AD70" i="13"/>
  <c r="AC70" i="13"/>
  <c r="AB70" i="13"/>
  <c r="AA70" i="13"/>
  <c r="Z70" i="13"/>
  <c r="Y70" i="13"/>
  <c r="X70" i="13"/>
  <c r="W70" i="13"/>
  <c r="V70" i="13"/>
  <c r="U70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D70" i="13"/>
  <c r="C70" i="13"/>
  <c r="B70" i="13"/>
  <c r="CW69" i="13"/>
  <c r="CV69" i="13"/>
  <c r="CU69" i="13"/>
  <c r="CT69" i="13"/>
  <c r="CS69" i="13"/>
  <c r="CR69" i="13"/>
  <c r="CQ69" i="13"/>
  <c r="CP69" i="13"/>
  <c r="CO69" i="13"/>
  <c r="CN69" i="13"/>
  <c r="CM69" i="13"/>
  <c r="CL69" i="13"/>
  <c r="CK69" i="13"/>
  <c r="CJ69" i="13"/>
  <c r="CI69" i="13"/>
  <c r="CH69" i="13"/>
  <c r="CG69" i="13"/>
  <c r="CF69" i="13"/>
  <c r="CE69" i="13"/>
  <c r="CD69" i="13"/>
  <c r="CC69" i="13"/>
  <c r="CB69" i="13"/>
  <c r="CA69" i="13"/>
  <c r="BZ69" i="13"/>
  <c r="BY69" i="13"/>
  <c r="BX69" i="13"/>
  <c r="BW69" i="13"/>
  <c r="BV69" i="13"/>
  <c r="BU69" i="13"/>
  <c r="BT69" i="13"/>
  <c r="BS69" i="13"/>
  <c r="BR69" i="13"/>
  <c r="BQ69" i="13"/>
  <c r="BP69" i="13"/>
  <c r="BO69" i="13"/>
  <c r="BN69" i="13"/>
  <c r="BM69" i="13"/>
  <c r="BL69" i="13"/>
  <c r="BK69" i="13"/>
  <c r="BJ69" i="13"/>
  <c r="BI69" i="13"/>
  <c r="BH69" i="13"/>
  <c r="BG69" i="13"/>
  <c r="BF69" i="13"/>
  <c r="BE69" i="13"/>
  <c r="BD69" i="13"/>
  <c r="BC69" i="13"/>
  <c r="BB69" i="13"/>
  <c r="BA69" i="13"/>
  <c r="AZ69" i="13"/>
  <c r="AY69" i="13"/>
  <c r="AX69" i="13"/>
  <c r="AW69" i="13"/>
  <c r="AV69" i="13"/>
  <c r="AU69" i="13"/>
  <c r="AT69" i="13"/>
  <c r="AS69" i="13"/>
  <c r="AR69" i="13"/>
  <c r="AQ69" i="13"/>
  <c r="AP69" i="13"/>
  <c r="AO69" i="13"/>
  <c r="AN69" i="13"/>
  <c r="AM69" i="13"/>
  <c r="AL69" i="13"/>
  <c r="AK69" i="13"/>
  <c r="AJ69" i="13"/>
  <c r="AI69" i="13"/>
  <c r="AH69" i="13"/>
  <c r="AG69" i="13"/>
  <c r="AF69" i="13"/>
  <c r="AE69" i="13"/>
  <c r="AD69" i="13"/>
  <c r="AC69" i="13"/>
  <c r="AB69" i="13"/>
  <c r="AA69" i="13"/>
  <c r="Z69" i="13"/>
  <c r="Y69" i="13"/>
  <c r="X69" i="13"/>
  <c r="W69" i="13"/>
  <c r="V69" i="13"/>
  <c r="U69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D69" i="13"/>
  <c r="C69" i="13"/>
  <c r="B69" i="13"/>
  <c r="CW68" i="13"/>
  <c r="CV68" i="13"/>
  <c r="CU68" i="13"/>
  <c r="CT68" i="13"/>
  <c r="CS68" i="13"/>
  <c r="CR68" i="13"/>
  <c r="CQ68" i="13"/>
  <c r="CP68" i="13"/>
  <c r="CO68" i="13"/>
  <c r="CN68" i="13"/>
  <c r="CM68" i="13"/>
  <c r="CL68" i="13"/>
  <c r="CK68" i="13"/>
  <c r="CJ68" i="13"/>
  <c r="CI68" i="13"/>
  <c r="CH68" i="13"/>
  <c r="CG68" i="13"/>
  <c r="CF68" i="13"/>
  <c r="CE68" i="13"/>
  <c r="CD68" i="13"/>
  <c r="CC68" i="13"/>
  <c r="CB68" i="13"/>
  <c r="CA68" i="13"/>
  <c r="BZ68" i="13"/>
  <c r="BY68" i="13"/>
  <c r="BX68" i="13"/>
  <c r="BW68" i="13"/>
  <c r="BV68" i="13"/>
  <c r="BU68" i="13"/>
  <c r="BT68" i="13"/>
  <c r="BS68" i="13"/>
  <c r="BR68" i="13"/>
  <c r="BQ68" i="13"/>
  <c r="BP68" i="13"/>
  <c r="BO68" i="13"/>
  <c r="BN68" i="13"/>
  <c r="BM68" i="13"/>
  <c r="BL68" i="13"/>
  <c r="BK68" i="13"/>
  <c r="BJ68" i="13"/>
  <c r="BI68" i="13"/>
  <c r="BH68" i="13"/>
  <c r="BG68" i="13"/>
  <c r="BF68" i="13"/>
  <c r="BE68" i="13"/>
  <c r="BD68" i="13"/>
  <c r="BC68" i="13"/>
  <c r="BB68" i="13"/>
  <c r="BA68" i="13"/>
  <c r="AZ68" i="13"/>
  <c r="AY68" i="13"/>
  <c r="AX68" i="13"/>
  <c r="AW68" i="13"/>
  <c r="AV68" i="13"/>
  <c r="AU68" i="13"/>
  <c r="AT68" i="13"/>
  <c r="AS68" i="13"/>
  <c r="AR68" i="13"/>
  <c r="AQ68" i="13"/>
  <c r="AP68" i="13"/>
  <c r="AO68" i="13"/>
  <c r="AN68" i="13"/>
  <c r="AM68" i="13"/>
  <c r="AL68" i="13"/>
  <c r="AK68" i="13"/>
  <c r="AJ68" i="13"/>
  <c r="AI68" i="13"/>
  <c r="AH68" i="13"/>
  <c r="AG68" i="13"/>
  <c r="AF68" i="13"/>
  <c r="AE68" i="13"/>
  <c r="AD68" i="13"/>
  <c r="AC68" i="13"/>
  <c r="AB68" i="13"/>
  <c r="AA68" i="13"/>
  <c r="Z68" i="13"/>
  <c r="Y68" i="13"/>
  <c r="X68" i="13"/>
  <c r="W68" i="13"/>
  <c r="V68" i="13"/>
  <c r="U68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CW67" i="13"/>
  <c r="CV67" i="13"/>
  <c r="CU67" i="13"/>
  <c r="CT67" i="13"/>
  <c r="CS67" i="13"/>
  <c r="CR67" i="13"/>
  <c r="CQ67" i="13"/>
  <c r="CP67" i="13"/>
  <c r="CO67" i="13"/>
  <c r="CN67" i="13"/>
  <c r="CM67" i="13"/>
  <c r="CL67" i="13"/>
  <c r="CK67" i="13"/>
  <c r="CJ67" i="13"/>
  <c r="CI67" i="13"/>
  <c r="CH67" i="13"/>
  <c r="CG67" i="13"/>
  <c r="CF67" i="13"/>
  <c r="CE67" i="13"/>
  <c r="CD67" i="13"/>
  <c r="CC67" i="13"/>
  <c r="CB67" i="13"/>
  <c r="CA67" i="13"/>
  <c r="BZ67" i="13"/>
  <c r="BY67" i="13"/>
  <c r="BX67" i="13"/>
  <c r="BW67" i="13"/>
  <c r="BV67" i="13"/>
  <c r="BU67" i="13"/>
  <c r="BT67" i="13"/>
  <c r="BS67" i="13"/>
  <c r="BR67" i="13"/>
  <c r="BQ67" i="13"/>
  <c r="BP67" i="13"/>
  <c r="BO67" i="13"/>
  <c r="BN67" i="13"/>
  <c r="BM67" i="13"/>
  <c r="BL67" i="13"/>
  <c r="BK67" i="13"/>
  <c r="BJ67" i="13"/>
  <c r="BI67" i="13"/>
  <c r="BH67" i="13"/>
  <c r="BG67" i="13"/>
  <c r="BF67" i="13"/>
  <c r="BE67" i="13"/>
  <c r="BD67" i="13"/>
  <c r="BC67" i="13"/>
  <c r="BB67" i="13"/>
  <c r="BA67" i="13"/>
  <c r="AZ67" i="13"/>
  <c r="AY67" i="13"/>
  <c r="AX67" i="13"/>
  <c r="AW67" i="13"/>
  <c r="AV67" i="13"/>
  <c r="AU67" i="13"/>
  <c r="AT67" i="13"/>
  <c r="AS67" i="13"/>
  <c r="AR67" i="13"/>
  <c r="AQ67" i="13"/>
  <c r="AP67" i="13"/>
  <c r="AO67" i="13"/>
  <c r="AN67" i="13"/>
  <c r="AM67" i="13"/>
  <c r="AL67" i="13"/>
  <c r="AK67" i="13"/>
  <c r="AJ67" i="13"/>
  <c r="AI67" i="13"/>
  <c r="AH67" i="13"/>
  <c r="AG67" i="13"/>
  <c r="AF67" i="13"/>
  <c r="AE67" i="13"/>
  <c r="AD67" i="13"/>
  <c r="AC67" i="13"/>
  <c r="AB67" i="13"/>
  <c r="AA67" i="13"/>
  <c r="Z67" i="13"/>
  <c r="Y67" i="13"/>
  <c r="X67" i="13"/>
  <c r="W67" i="13"/>
  <c r="V67" i="13"/>
  <c r="U67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D67" i="13"/>
  <c r="C67" i="13"/>
  <c r="B67" i="13"/>
  <c r="CW66" i="13"/>
  <c r="CV66" i="13"/>
  <c r="CU66" i="13"/>
  <c r="CT66" i="13"/>
  <c r="CS66" i="13"/>
  <c r="CR66" i="13"/>
  <c r="CQ66" i="13"/>
  <c r="CP66" i="13"/>
  <c r="CO66" i="13"/>
  <c r="CN66" i="13"/>
  <c r="CM66" i="13"/>
  <c r="CL66" i="13"/>
  <c r="CK66" i="13"/>
  <c r="CJ66" i="13"/>
  <c r="CI66" i="13"/>
  <c r="CH66" i="13"/>
  <c r="CG66" i="13"/>
  <c r="CF66" i="13"/>
  <c r="CE66" i="13"/>
  <c r="CD66" i="13"/>
  <c r="CC66" i="13"/>
  <c r="CB66" i="13"/>
  <c r="CA66" i="13"/>
  <c r="BZ66" i="13"/>
  <c r="BY66" i="13"/>
  <c r="BX66" i="13"/>
  <c r="BW66" i="13"/>
  <c r="BV66" i="13"/>
  <c r="BU66" i="13"/>
  <c r="BT66" i="13"/>
  <c r="BS66" i="13"/>
  <c r="BR66" i="13"/>
  <c r="BQ66" i="13"/>
  <c r="BP66" i="13"/>
  <c r="BO66" i="13"/>
  <c r="BN66" i="13"/>
  <c r="BM66" i="13"/>
  <c r="BL66" i="13"/>
  <c r="BK66" i="13"/>
  <c r="BJ66" i="13"/>
  <c r="BI66" i="13"/>
  <c r="BH66" i="13"/>
  <c r="BG66" i="13"/>
  <c r="BF66" i="13"/>
  <c r="BE66" i="13"/>
  <c r="BD66" i="13"/>
  <c r="BC66" i="13"/>
  <c r="BB66" i="13"/>
  <c r="BA66" i="13"/>
  <c r="AZ66" i="13"/>
  <c r="AY66" i="13"/>
  <c r="AX66" i="13"/>
  <c r="AW66" i="13"/>
  <c r="AV66" i="13"/>
  <c r="AU66" i="13"/>
  <c r="AT66" i="13"/>
  <c r="AS66" i="13"/>
  <c r="AR66" i="13"/>
  <c r="AQ66" i="13"/>
  <c r="AP66" i="13"/>
  <c r="AO66" i="13"/>
  <c r="AN66" i="13"/>
  <c r="AM66" i="13"/>
  <c r="AL66" i="13"/>
  <c r="AK66" i="13"/>
  <c r="AJ66" i="13"/>
  <c r="AI66" i="13"/>
  <c r="AH66" i="13"/>
  <c r="AG66" i="13"/>
  <c r="AF66" i="13"/>
  <c r="AE66" i="13"/>
  <c r="AD66" i="13"/>
  <c r="AC66" i="13"/>
  <c r="AB66" i="13"/>
  <c r="AA66" i="13"/>
  <c r="Z66" i="13"/>
  <c r="Y66" i="13"/>
  <c r="X66" i="13"/>
  <c r="W66" i="13"/>
  <c r="V66" i="13"/>
  <c r="U66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D66" i="13"/>
  <c r="C66" i="13"/>
  <c r="B66" i="13"/>
  <c r="CW65" i="13"/>
  <c r="CV65" i="13"/>
  <c r="CU65" i="13"/>
  <c r="CT65" i="13"/>
  <c r="CS65" i="13"/>
  <c r="CR65" i="13"/>
  <c r="CQ65" i="13"/>
  <c r="CP65" i="13"/>
  <c r="CO65" i="13"/>
  <c r="CN65" i="13"/>
  <c r="CM65" i="13"/>
  <c r="CL65" i="13"/>
  <c r="CK65" i="13"/>
  <c r="CJ65" i="13"/>
  <c r="CI65" i="13"/>
  <c r="CH65" i="13"/>
  <c r="CG65" i="13"/>
  <c r="CF65" i="13"/>
  <c r="CE65" i="13"/>
  <c r="CD65" i="13"/>
  <c r="CC65" i="13"/>
  <c r="CB65" i="13"/>
  <c r="CA65" i="13"/>
  <c r="BZ65" i="13"/>
  <c r="BY65" i="13"/>
  <c r="BX65" i="13"/>
  <c r="BW65" i="13"/>
  <c r="BV65" i="13"/>
  <c r="BU65" i="13"/>
  <c r="BT65" i="13"/>
  <c r="BS65" i="13"/>
  <c r="BR65" i="13"/>
  <c r="BQ65" i="13"/>
  <c r="BP65" i="13"/>
  <c r="BO65" i="13"/>
  <c r="BN65" i="13"/>
  <c r="BM65" i="13"/>
  <c r="BL65" i="13"/>
  <c r="BK65" i="13"/>
  <c r="BJ65" i="13"/>
  <c r="BI65" i="13"/>
  <c r="BH65" i="13"/>
  <c r="BG65" i="13"/>
  <c r="BF65" i="13"/>
  <c r="BE65" i="13"/>
  <c r="BD65" i="13"/>
  <c r="BC65" i="13"/>
  <c r="BB65" i="13"/>
  <c r="BA65" i="13"/>
  <c r="AZ65" i="13"/>
  <c r="AY65" i="13"/>
  <c r="AX65" i="13"/>
  <c r="AW65" i="13"/>
  <c r="AV65" i="13"/>
  <c r="AU65" i="13"/>
  <c r="AT65" i="13"/>
  <c r="AS65" i="13"/>
  <c r="AR65" i="13"/>
  <c r="AQ65" i="13"/>
  <c r="AP65" i="13"/>
  <c r="AO65" i="13"/>
  <c r="AN65" i="13"/>
  <c r="AM65" i="13"/>
  <c r="AL65" i="13"/>
  <c r="AK65" i="13"/>
  <c r="AJ65" i="13"/>
  <c r="AI65" i="13"/>
  <c r="AH65" i="13"/>
  <c r="AG65" i="13"/>
  <c r="AF65" i="13"/>
  <c r="AE65" i="13"/>
  <c r="AD65" i="13"/>
  <c r="AC65" i="13"/>
  <c r="AB65" i="13"/>
  <c r="AA65" i="13"/>
  <c r="Z65" i="13"/>
  <c r="Y65" i="13"/>
  <c r="X65" i="13"/>
  <c r="W65" i="13"/>
  <c r="V65" i="13"/>
  <c r="U65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D65" i="13"/>
  <c r="C65" i="13"/>
  <c r="B65" i="13"/>
  <c r="CW64" i="13"/>
  <c r="CV64" i="13"/>
  <c r="CU64" i="13"/>
  <c r="CT64" i="13"/>
  <c r="CS64" i="13"/>
  <c r="CR64" i="13"/>
  <c r="CQ64" i="13"/>
  <c r="CP64" i="13"/>
  <c r="CO64" i="13"/>
  <c r="CN64" i="13"/>
  <c r="CM64" i="13"/>
  <c r="CL64" i="13"/>
  <c r="CK64" i="13"/>
  <c r="CJ64" i="13"/>
  <c r="CI64" i="13"/>
  <c r="CH64" i="13"/>
  <c r="CG64" i="13"/>
  <c r="CF64" i="13"/>
  <c r="CE64" i="13"/>
  <c r="CD64" i="13"/>
  <c r="CC64" i="13"/>
  <c r="CB64" i="13"/>
  <c r="CA64" i="13"/>
  <c r="BZ64" i="13"/>
  <c r="BY64" i="13"/>
  <c r="BX64" i="13"/>
  <c r="BW64" i="13"/>
  <c r="BV64" i="13"/>
  <c r="BU64" i="13"/>
  <c r="BT64" i="13"/>
  <c r="BS64" i="13"/>
  <c r="BR64" i="13"/>
  <c r="BQ64" i="13"/>
  <c r="BP64" i="13"/>
  <c r="BO64" i="13"/>
  <c r="BN64" i="13"/>
  <c r="BM64" i="13"/>
  <c r="BL64" i="13"/>
  <c r="BK64" i="13"/>
  <c r="BJ64" i="13"/>
  <c r="BI64" i="13"/>
  <c r="BH64" i="13"/>
  <c r="BG64" i="13"/>
  <c r="BF64" i="13"/>
  <c r="BE64" i="13"/>
  <c r="BD64" i="13"/>
  <c r="BC64" i="13"/>
  <c r="BB64" i="13"/>
  <c r="BA64" i="13"/>
  <c r="AZ64" i="13"/>
  <c r="AY64" i="13"/>
  <c r="AX64" i="13"/>
  <c r="AW64" i="13"/>
  <c r="AV64" i="13"/>
  <c r="AU64" i="13"/>
  <c r="AT64" i="13"/>
  <c r="AS64" i="13"/>
  <c r="AR64" i="13"/>
  <c r="AQ64" i="13"/>
  <c r="AP64" i="13"/>
  <c r="AO64" i="13"/>
  <c r="AN64" i="13"/>
  <c r="AM64" i="13"/>
  <c r="AL64" i="13"/>
  <c r="AK64" i="13"/>
  <c r="AJ64" i="13"/>
  <c r="AI64" i="13"/>
  <c r="AH64" i="13"/>
  <c r="AG64" i="13"/>
  <c r="AF64" i="13"/>
  <c r="AE64" i="13"/>
  <c r="AD64" i="13"/>
  <c r="AC64" i="13"/>
  <c r="AB64" i="13"/>
  <c r="AA64" i="13"/>
  <c r="Z64" i="13"/>
  <c r="Y64" i="13"/>
  <c r="X64" i="13"/>
  <c r="W64" i="13"/>
  <c r="V64" i="13"/>
  <c r="U64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D64" i="13"/>
  <c r="C64" i="13"/>
  <c r="B64" i="13"/>
  <c r="CW63" i="13"/>
  <c r="CV63" i="13"/>
  <c r="CU63" i="13"/>
  <c r="CT63" i="13"/>
  <c r="CS63" i="13"/>
  <c r="CR63" i="13"/>
  <c r="CQ63" i="13"/>
  <c r="CP63" i="13"/>
  <c r="CO63" i="13"/>
  <c r="CN63" i="13"/>
  <c r="CM63" i="13"/>
  <c r="CL63" i="13"/>
  <c r="CK63" i="13"/>
  <c r="CJ63" i="13"/>
  <c r="CI63" i="13"/>
  <c r="CH63" i="13"/>
  <c r="CG63" i="13"/>
  <c r="CF63" i="13"/>
  <c r="CE63" i="13"/>
  <c r="CD63" i="13"/>
  <c r="CC63" i="13"/>
  <c r="CB63" i="13"/>
  <c r="CA63" i="13"/>
  <c r="BZ63" i="13"/>
  <c r="BY63" i="13"/>
  <c r="BX63" i="13"/>
  <c r="BW63" i="13"/>
  <c r="BV63" i="13"/>
  <c r="BU63" i="13"/>
  <c r="BT63" i="13"/>
  <c r="BS63" i="13"/>
  <c r="BR63" i="13"/>
  <c r="BQ63" i="13"/>
  <c r="BP63" i="13"/>
  <c r="BO63" i="13"/>
  <c r="BN63" i="13"/>
  <c r="BM63" i="13"/>
  <c r="BL63" i="13"/>
  <c r="BK63" i="13"/>
  <c r="BJ63" i="13"/>
  <c r="BI63" i="13"/>
  <c r="BH63" i="13"/>
  <c r="BG63" i="13"/>
  <c r="BF63" i="13"/>
  <c r="BE63" i="13"/>
  <c r="BD63" i="13"/>
  <c r="BC63" i="13"/>
  <c r="BB63" i="13"/>
  <c r="BA63" i="13"/>
  <c r="AZ63" i="13"/>
  <c r="AY63" i="13"/>
  <c r="AX63" i="13"/>
  <c r="AW63" i="13"/>
  <c r="AV63" i="13"/>
  <c r="AU63" i="13"/>
  <c r="AT63" i="13"/>
  <c r="AS63" i="13"/>
  <c r="AR63" i="13"/>
  <c r="AQ63" i="13"/>
  <c r="AP63" i="13"/>
  <c r="AO63" i="13"/>
  <c r="AN63" i="13"/>
  <c r="AM63" i="13"/>
  <c r="AL63" i="13"/>
  <c r="AK63" i="13"/>
  <c r="AJ63" i="13"/>
  <c r="AI63" i="13"/>
  <c r="AH63" i="13"/>
  <c r="AG63" i="13"/>
  <c r="AF63" i="13"/>
  <c r="AE63" i="13"/>
  <c r="AD63" i="13"/>
  <c r="AC63" i="13"/>
  <c r="AB63" i="13"/>
  <c r="AA63" i="13"/>
  <c r="Z63" i="13"/>
  <c r="Y63" i="13"/>
  <c r="X63" i="13"/>
  <c r="W63" i="13"/>
  <c r="V63" i="13"/>
  <c r="U63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D63" i="13"/>
  <c r="C63" i="13"/>
  <c r="B63" i="13"/>
  <c r="CW59" i="13"/>
  <c r="CV59" i="13"/>
  <c r="CU59" i="13"/>
  <c r="CT59" i="13"/>
  <c r="CS59" i="13"/>
  <c r="CR59" i="13"/>
  <c r="CQ59" i="13"/>
  <c r="CP59" i="13"/>
  <c r="CO59" i="13"/>
  <c r="CN59" i="13"/>
  <c r="CM59" i="13"/>
  <c r="CL59" i="13"/>
  <c r="CK59" i="13"/>
  <c r="CJ59" i="13"/>
  <c r="CI59" i="13"/>
  <c r="CH59" i="13"/>
  <c r="CG59" i="13"/>
  <c r="CF59" i="13"/>
  <c r="CE59" i="13"/>
  <c r="CD59" i="13"/>
  <c r="CC59" i="13"/>
  <c r="CB59" i="13"/>
  <c r="CA59" i="13"/>
  <c r="BZ59" i="13"/>
  <c r="BY59" i="13"/>
  <c r="BX59" i="13"/>
  <c r="BW59" i="13"/>
  <c r="BV59" i="13"/>
  <c r="BU59" i="13"/>
  <c r="BT59" i="13"/>
  <c r="BS59" i="13"/>
  <c r="BR59" i="13"/>
  <c r="BQ59" i="13"/>
  <c r="BP59" i="13"/>
  <c r="BO59" i="13"/>
  <c r="BN59" i="13"/>
  <c r="BM59" i="13"/>
  <c r="BL59" i="13"/>
  <c r="BK59" i="13"/>
  <c r="BJ59" i="13"/>
  <c r="BI59" i="13"/>
  <c r="BH59" i="13"/>
  <c r="BG59" i="13"/>
  <c r="BF59" i="13"/>
  <c r="BE59" i="13"/>
  <c r="BD59" i="13"/>
  <c r="BC59" i="13"/>
  <c r="BB59" i="13"/>
  <c r="BA59" i="13"/>
  <c r="AZ59" i="13"/>
  <c r="AY59" i="13"/>
  <c r="AX59" i="13"/>
  <c r="AW59" i="13"/>
  <c r="AV59" i="13"/>
  <c r="AU59" i="13"/>
  <c r="AT59" i="13"/>
  <c r="AS59" i="13"/>
  <c r="AR59" i="13"/>
  <c r="AQ59" i="13"/>
  <c r="AP59" i="13"/>
  <c r="AO59" i="13"/>
  <c r="AN59" i="13"/>
  <c r="AM59" i="13"/>
  <c r="AL59" i="13"/>
  <c r="AK59" i="13"/>
  <c r="AJ59" i="13"/>
  <c r="AI59" i="13"/>
  <c r="AH59" i="13"/>
  <c r="AG59" i="13"/>
  <c r="AF59" i="13"/>
  <c r="AE59" i="13"/>
  <c r="AD59" i="13"/>
  <c r="AC59" i="13"/>
  <c r="AB59" i="13"/>
  <c r="AA59" i="13"/>
  <c r="Z59" i="13"/>
  <c r="Y59" i="13"/>
  <c r="X59" i="13"/>
  <c r="W59" i="13"/>
  <c r="V59" i="13"/>
  <c r="U59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D59" i="13"/>
  <c r="C59" i="13"/>
  <c r="B59" i="13"/>
  <c r="CW58" i="13"/>
  <c r="CV58" i="13"/>
  <c r="CU58" i="13"/>
  <c r="CT58" i="13"/>
  <c r="CS58" i="13"/>
  <c r="CR58" i="13"/>
  <c r="CQ58" i="13"/>
  <c r="CP58" i="13"/>
  <c r="CO58" i="13"/>
  <c r="CN58" i="13"/>
  <c r="CM58" i="13"/>
  <c r="CL58" i="13"/>
  <c r="CK58" i="13"/>
  <c r="CJ58" i="13"/>
  <c r="CI58" i="13"/>
  <c r="CH58" i="13"/>
  <c r="CG58" i="13"/>
  <c r="CF58" i="13"/>
  <c r="CE58" i="13"/>
  <c r="CD58" i="13"/>
  <c r="CC58" i="13"/>
  <c r="CB58" i="13"/>
  <c r="CA58" i="13"/>
  <c r="BZ58" i="13"/>
  <c r="BY58" i="13"/>
  <c r="BX58" i="13"/>
  <c r="BW58" i="13"/>
  <c r="BV58" i="13"/>
  <c r="BU58" i="13"/>
  <c r="BT58" i="13"/>
  <c r="BS58" i="13"/>
  <c r="BR58" i="13"/>
  <c r="BQ58" i="13"/>
  <c r="BP58" i="13"/>
  <c r="BO58" i="13"/>
  <c r="BN58" i="13"/>
  <c r="BM58" i="13"/>
  <c r="BL58" i="13"/>
  <c r="BK58" i="13"/>
  <c r="BJ58" i="13"/>
  <c r="BI58" i="13"/>
  <c r="BH58" i="13"/>
  <c r="BG58" i="13"/>
  <c r="BF58" i="13"/>
  <c r="BE58" i="13"/>
  <c r="BD58" i="13"/>
  <c r="BC58" i="13"/>
  <c r="BB58" i="13"/>
  <c r="BA58" i="13"/>
  <c r="AZ58" i="13"/>
  <c r="AY58" i="13"/>
  <c r="AX58" i="13"/>
  <c r="AW58" i="13"/>
  <c r="AV58" i="13"/>
  <c r="AU58" i="13"/>
  <c r="AT58" i="13"/>
  <c r="AS58" i="13"/>
  <c r="AR58" i="13"/>
  <c r="AQ58" i="13"/>
  <c r="AP58" i="13"/>
  <c r="AO58" i="13"/>
  <c r="AN58" i="13"/>
  <c r="AM58" i="13"/>
  <c r="AL58" i="13"/>
  <c r="AK58" i="13"/>
  <c r="AJ58" i="13"/>
  <c r="AI58" i="13"/>
  <c r="AH58" i="13"/>
  <c r="AG58" i="13"/>
  <c r="AF58" i="13"/>
  <c r="AE58" i="13"/>
  <c r="AD58" i="13"/>
  <c r="AC58" i="13"/>
  <c r="AB58" i="13"/>
  <c r="AA58" i="13"/>
  <c r="Z58" i="13"/>
  <c r="Y58" i="13"/>
  <c r="X58" i="13"/>
  <c r="W58" i="13"/>
  <c r="V58" i="13"/>
  <c r="U58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B58" i="13"/>
  <c r="CW57" i="13"/>
  <c r="CV57" i="13"/>
  <c r="CU57" i="13"/>
  <c r="CT57" i="13"/>
  <c r="CS57" i="13"/>
  <c r="CR57" i="13"/>
  <c r="CQ57" i="13"/>
  <c r="CP57" i="13"/>
  <c r="CO57" i="13"/>
  <c r="CN57" i="13"/>
  <c r="CM57" i="13"/>
  <c r="CL57" i="13"/>
  <c r="CK57" i="13"/>
  <c r="CJ57" i="13"/>
  <c r="CI57" i="13"/>
  <c r="CH57" i="13"/>
  <c r="CG57" i="13"/>
  <c r="CF57" i="13"/>
  <c r="CE57" i="13"/>
  <c r="CD57" i="13"/>
  <c r="CC57" i="13"/>
  <c r="CB57" i="13"/>
  <c r="CA57" i="13"/>
  <c r="BZ57" i="13"/>
  <c r="BY57" i="13"/>
  <c r="BX57" i="13"/>
  <c r="BW57" i="13"/>
  <c r="BV57" i="13"/>
  <c r="BU57" i="13"/>
  <c r="BT57" i="13"/>
  <c r="BS57" i="13"/>
  <c r="BR57" i="13"/>
  <c r="BQ57" i="13"/>
  <c r="BP57" i="13"/>
  <c r="BO57" i="13"/>
  <c r="BN57" i="13"/>
  <c r="BM57" i="13"/>
  <c r="BL57" i="13"/>
  <c r="BK57" i="13"/>
  <c r="BJ57" i="13"/>
  <c r="BI57" i="13"/>
  <c r="BH57" i="13"/>
  <c r="BG57" i="13"/>
  <c r="BF57" i="13"/>
  <c r="BE57" i="13"/>
  <c r="BD57" i="13"/>
  <c r="BC57" i="13"/>
  <c r="BB57" i="13"/>
  <c r="BA57" i="13"/>
  <c r="AZ57" i="13"/>
  <c r="AY57" i="13"/>
  <c r="AX57" i="13"/>
  <c r="AW57" i="13"/>
  <c r="AV57" i="13"/>
  <c r="AU57" i="13"/>
  <c r="AT57" i="13"/>
  <c r="AS57" i="13"/>
  <c r="AR57" i="13"/>
  <c r="AQ57" i="13"/>
  <c r="AP57" i="13"/>
  <c r="AO57" i="13"/>
  <c r="AN57" i="13"/>
  <c r="AM57" i="13"/>
  <c r="AL57" i="13"/>
  <c r="AK57" i="13"/>
  <c r="AJ57" i="13"/>
  <c r="AI57" i="13"/>
  <c r="AH57" i="13"/>
  <c r="AG57" i="13"/>
  <c r="AF57" i="13"/>
  <c r="AE57" i="13"/>
  <c r="AD57" i="13"/>
  <c r="AC57" i="13"/>
  <c r="AB57" i="13"/>
  <c r="AA57" i="13"/>
  <c r="Z57" i="13"/>
  <c r="Y57" i="13"/>
  <c r="X57" i="13"/>
  <c r="W57" i="13"/>
  <c r="V57" i="13"/>
  <c r="U57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B57" i="13"/>
  <c r="CW56" i="13"/>
  <c r="CV56" i="13"/>
  <c r="CU56" i="13"/>
  <c r="CT56" i="13"/>
  <c r="CS56" i="13"/>
  <c r="CR56" i="13"/>
  <c r="CQ56" i="13"/>
  <c r="CP56" i="13"/>
  <c r="CO56" i="13"/>
  <c r="CN56" i="13"/>
  <c r="CM56" i="13"/>
  <c r="CL56" i="13"/>
  <c r="CK56" i="13"/>
  <c r="CJ56" i="13"/>
  <c r="CI56" i="13"/>
  <c r="CH56" i="13"/>
  <c r="CG56" i="13"/>
  <c r="CF56" i="13"/>
  <c r="CE56" i="13"/>
  <c r="CD56" i="13"/>
  <c r="CC56" i="13"/>
  <c r="CB56" i="13"/>
  <c r="CA56" i="13"/>
  <c r="BZ56" i="13"/>
  <c r="BY56" i="13"/>
  <c r="BX56" i="13"/>
  <c r="BW56" i="13"/>
  <c r="BV56" i="13"/>
  <c r="BU56" i="13"/>
  <c r="BT56" i="13"/>
  <c r="BS56" i="13"/>
  <c r="BR56" i="13"/>
  <c r="BQ56" i="13"/>
  <c r="BP56" i="13"/>
  <c r="BO56" i="13"/>
  <c r="BN56" i="13"/>
  <c r="BM56" i="13"/>
  <c r="BL56" i="13"/>
  <c r="BK56" i="13"/>
  <c r="BJ56" i="13"/>
  <c r="BI56" i="13"/>
  <c r="BH56" i="13"/>
  <c r="BG56" i="13"/>
  <c r="BF56" i="13"/>
  <c r="BE56" i="13"/>
  <c r="BD56" i="13"/>
  <c r="BC56" i="13"/>
  <c r="BB56" i="13"/>
  <c r="BA56" i="13"/>
  <c r="AZ56" i="13"/>
  <c r="AY56" i="13"/>
  <c r="AX56" i="13"/>
  <c r="AW56" i="13"/>
  <c r="AV56" i="13"/>
  <c r="AU56" i="13"/>
  <c r="AT56" i="13"/>
  <c r="AS56" i="13"/>
  <c r="AR56" i="13"/>
  <c r="AQ56" i="13"/>
  <c r="AP56" i="13"/>
  <c r="AO56" i="13"/>
  <c r="AN56" i="13"/>
  <c r="AM56" i="13"/>
  <c r="AL56" i="13"/>
  <c r="AK56" i="13"/>
  <c r="AJ56" i="13"/>
  <c r="AI56" i="13"/>
  <c r="AH56" i="13"/>
  <c r="AG56" i="13"/>
  <c r="AF56" i="13"/>
  <c r="AE56" i="13"/>
  <c r="AD56" i="13"/>
  <c r="AC56" i="13"/>
  <c r="AB56" i="13"/>
  <c r="AA56" i="13"/>
  <c r="Z56" i="13"/>
  <c r="Y56" i="13"/>
  <c r="X56" i="13"/>
  <c r="W56" i="13"/>
  <c r="V56" i="13"/>
  <c r="U56" i="13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C56" i="13"/>
  <c r="B56" i="13"/>
  <c r="CW55" i="13"/>
  <c r="CV55" i="13"/>
  <c r="CU55" i="13"/>
  <c r="CT55" i="13"/>
  <c r="CS55" i="13"/>
  <c r="CR55" i="13"/>
  <c r="CQ55" i="13"/>
  <c r="CP55" i="13"/>
  <c r="CO55" i="13"/>
  <c r="CN55" i="13"/>
  <c r="CM55" i="13"/>
  <c r="CL55" i="13"/>
  <c r="CK55" i="13"/>
  <c r="CJ55" i="13"/>
  <c r="CI55" i="13"/>
  <c r="CH55" i="13"/>
  <c r="CG55" i="13"/>
  <c r="CF55" i="13"/>
  <c r="CE55" i="13"/>
  <c r="CD55" i="13"/>
  <c r="CC55" i="13"/>
  <c r="CB55" i="13"/>
  <c r="CA55" i="13"/>
  <c r="BZ55" i="13"/>
  <c r="BY55" i="13"/>
  <c r="BX55" i="13"/>
  <c r="BW55" i="13"/>
  <c r="BV55" i="13"/>
  <c r="BU55" i="13"/>
  <c r="BT55" i="13"/>
  <c r="BS55" i="13"/>
  <c r="BR55" i="13"/>
  <c r="BQ55" i="13"/>
  <c r="BP55" i="13"/>
  <c r="BO55" i="13"/>
  <c r="BN55" i="13"/>
  <c r="BM55" i="13"/>
  <c r="BL55" i="13"/>
  <c r="BK55" i="13"/>
  <c r="BJ55" i="13"/>
  <c r="BI55" i="13"/>
  <c r="BH55" i="13"/>
  <c r="BG55" i="13"/>
  <c r="BF55" i="13"/>
  <c r="BE55" i="13"/>
  <c r="BD55" i="13"/>
  <c r="BC55" i="13"/>
  <c r="BB55" i="13"/>
  <c r="BA55" i="13"/>
  <c r="AZ55" i="13"/>
  <c r="AY55" i="13"/>
  <c r="AX55" i="13"/>
  <c r="AW55" i="13"/>
  <c r="AV55" i="13"/>
  <c r="AU55" i="13"/>
  <c r="AT55" i="13"/>
  <c r="AS55" i="13"/>
  <c r="AR55" i="13"/>
  <c r="AQ55" i="13"/>
  <c r="AP55" i="13"/>
  <c r="AO55" i="13"/>
  <c r="AN55" i="13"/>
  <c r="AM55" i="13"/>
  <c r="AL55" i="13"/>
  <c r="AK55" i="13"/>
  <c r="AJ55" i="13"/>
  <c r="AI55" i="13"/>
  <c r="AH55" i="13"/>
  <c r="AG55" i="13"/>
  <c r="AF55" i="13"/>
  <c r="AE55" i="13"/>
  <c r="AD55" i="13"/>
  <c r="AC55" i="13"/>
  <c r="AB55" i="13"/>
  <c r="AA55" i="13"/>
  <c r="Z55" i="13"/>
  <c r="Y55" i="13"/>
  <c r="X55" i="13"/>
  <c r="W55" i="13"/>
  <c r="V55" i="13"/>
  <c r="U55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B55" i="13"/>
  <c r="CW54" i="13"/>
  <c r="CV54" i="13"/>
  <c r="CU54" i="13"/>
  <c r="CT54" i="13"/>
  <c r="CS54" i="13"/>
  <c r="CR54" i="13"/>
  <c r="CQ54" i="13"/>
  <c r="CP54" i="13"/>
  <c r="CO54" i="13"/>
  <c r="CN54" i="13"/>
  <c r="CM54" i="13"/>
  <c r="CL54" i="13"/>
  <c r="CK54" i="13"/>
  <c r="CJ54" i="13"/>
  <c r="CI54" i="13"/>
  <c r="CH54" i="13"/>
  <c r="CG54" i="13"/>
  <c r="CF54" i="13"/>
  <c r="CE54" i="13"/>
  <c r="CD54" i="13"/>
  <c r="CC54" i="13"/>
  <c r="CB54" i="13"/>
  <c r="CA54" i="13"/>
  <c r="BZ54" i="13"/>
  <c r="BY54" i="13"/>
  <c r="BX54" i="13"/>
  <c r="BW54" i="13"/>
  <c r="BV54" i="13"/>
  <c r="BU54" i="13"/>
  <c r="BT54" i="13"/>
  <c r="BS54" i="13"/>
  <c r="BR54" i="13"/>
  <c r="BQ54" i="13"/>
  <c r="BP54" i="13"/>
  <c r="BO54" i="13"/>
  <c r="BN54" i="13"/>
  <c r="BM54" i="13"/>
  <c r="BL54" i="13"/>
  <c r="BK54" i="13"/>
  <c r="BJ54" i="13"/>
  <c r="BI54" i="13"/>
  <c r="BH54" i="13"/>
  <c r="BG54" i="13"/>
  <c r="BF54" i="13"/>
  <c r="BE54" i="13"/>
  <c r="BD54" i="13"/>
  <c r="BC54" i="13"/>
  <c r="BB54" i="13"/>
  <c r="BA54" i="13"/>
  <c r="AZ54" i="13"/>
  <c r="AY54" i="13"/>
  <c r="AX54" i="13"/>
  <c r="AW54" i="13"/>
  <c r="AV54" i="13"/>
  <c r="AU54" i="13"/>
  <c r="AT54" i="13"/>
  <c r="AS54" i="13"/>
  <c r="AR54" i="13"/>
  <c r="AQ54" i="13"/>
  <c r="AP54" i="13"/>
  <c r="AO54" i="13"/>
  <c r="AN54" i="13"/>
  <c r="AM54" i="13"/>
  <c r="AL54" i="13"/>
  <c r="AK54" i="13"/>
  <c r="AJ54" i="13"/>
  <c r="AI54" i="13"/>
  <c r="AH54" i="13"/>
  <c r="AG54" i="13"/>
  <c r="AF54" i="13"/>
  <c r="AE54" i="13"/>
  <c r="AD54" i="13"/>
  <c r="AC54" i="13"/>
  <c r="AB54" i="13"/>
  <c r="AA54" i="13"/>
  <c r="Z54" i="13"/>
  <c r="Y54" i="13"/>
  <c r="X54" i="13"/>
  <c r="W54" i="13"/>
  <c r="V54" i="13"/>
  <c r="U54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CW53" i="13"/>
  <c r="CV53" i="13"/>
  <c r="CU53" i="13"/>
  <c r="CT53" i="13"/>
  <c r="CS53" i="13"/>
  <c r="CR53" i="13"/>
  <c r="CQ53" i="13"/>
  <c r="CP53" i="13"/>
  <c r="CO53" i="13"/>
  <c r="CN53" i="13"/>
  <c r="CM53" i="13"/>
  <c r="CL53" i="13"/>
  <c r="CK53" i="13"/>
  <c r="CJ53" i="13"/>
  <c r="CI53" i="13"/>
  <c r="CH53" i="13"/>
  <c r="CG53" i="13"/>
  <c r="CF53" i="13"/>
  <c r="CE53" i="13"/>
  <c r="CD53" i="13"/>
  <c r="CC53" i="13"/>
  <c r="CB53" i="13"/>
  <c r="CA53" i="13"/>
  <c r="BZ53" i="13"/>
  <c r="BY53" i="13"/>
  <c r="BX53" i="13"/>
  <c r="BW53" i="13"/>
  <c r="BV53" i="13"/>
  <c r="BU53" i="13"/>
  <c r="BT53" i="13"/>
  <c r="BS53" i="13"/>
  <c r="BR53" i="13"/>
  <c r="BQ53" i="13"/>
  <c r="BP53" i="13"/>
  <c r="BO53" i="13"/>
  <c r="BN53" i="13"/>
  <c r="BM53" i="13"/>
  <c r="BL53" i="13"/>
  <c r="BK53" i="13"/>
  <c r="BJ53" i="13"/>
  <c r="BI53" i="13"/>
  <c r="BH53" i="13"/>
  <c r="BG53" i="13"/>
  <c r="BF53" i="13"/>
  <c r="BE53" i="13"/>
  <c r="BD53" i="13"/>
  <c r="BC53" i="13"/>
  <c r="BB53" i="13"/>
  <c r="BA53" i="13"/>
  <c r="AZ53" i="13"/>
  <c r="AY53" i="13"/>
  <c r="AX53" i="13"/>
  <c r="AW53" i="13"/>
  <c r="AV53" i="13"/>
  <c r="AU53" i="13"/>
  <c r="AT53" i="13"/>
  <c r="AS53" i="13"/>
  <c r="AR53" i="13"/>
  <c r="AQ53" i="13"/>
  <c r="AP53" i="13"/>
  <c r="AO53" i="13"/>
  <c r="AN53" i="13"/>
  <c r="AM53" i="13"/>
  <c r="AL53" i="13"/>
  <c r="AK53" i="13"/>
  <c r="AJ53" i="13"/>
  <c r="AI53" i="13"/>
  <c r="AH53" i="13"/>
  <c r="AG53" i="13"/>
  <c r="AF53" i="13"/>
  <c r="AE53" i="13"/>
  <c r="AD53" i="13"/>
  <c r="AC53" i="13"/>
  <c r="AB53" i="13"/>
  <c r="AA53" i="13"/>
  <c r="Z53" i="13"/>
  <c r="Y53" i="13"/>
  <c r="X53" i="13"/>
  <c r="W53" i="13"/>
  <c r="V53" i="13"/>
  <c r="U53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B53" i="13"/>
  <c r="CW52" i="13"/>
  <c r="CV52" i="13"/>
  <c r="CU52" i="13"/>
  <c r="CT52" i="13"/>
  <c r="CS52" i="13"/>
  <c r="CR52" i="13"/>
  <c r="CQ52" i="13"/>
  <c r="CP52" i="13"/>
  <c r="CO52" i="13"/>
  <c r="CN52" i="13"/>
  <c r="CM52" i="13"/>
  <c r="CL52" i="13"/>
  <c r="CK52" i="13"/>
  <c r="CJ52" i="13"/>
  <c r="CI52" i="13"/>
  <c r="CH52" i="13"/>
  <c r="CG52" i="13"/>
  <c r="CF52" i="13"/>
  <c r="CE52" i="13"/>
  <c r="CD52" i="13"/>
  <c r="CC52" i="13"/>
  <c r="CB52" i="13"/>
  <c r="CA52" i="13"/>
  <c r="BZ52" i="13"/>
  <c r="BY52" i="13"/>
  <c r="BX52" i="13"/>
  <c r="BW52" i="13"/>
  <c r="BV52" i="13"/>
  <c r="BU52" i="13"/>
  <c r="BT52" i="13"/>
  <c r="BS52" i="13"/>
  <c r="BR52" i="13"/>
  <c r="BQ52" i="13"/>
  <c r="BP52" i="13"/>
  <c r="BO52" i="13"/>
  <c r="BN52" i="13"/>
  <c r="BM52" i="13"/>
  <c r="BL52" i="13"/>
  <c r="BK52" i="13"/>
  <c r="BJ52" i="13"/>
  <c r="BI52" i="13"/>
  <c r="BH52" i="13"/>
  <c r="BG52" i="13"/>
  <c r="BF52" i="13"/>
  <c r="BE52" i="13"/>
  <c r="BD52" i="13"/>
  <c r="BC52" i="13"/>
  <c r="BB52" i="13"/>
  <c r="BA52" i="13"/>
  <c r="AZ52" i="13"/>
  <c r="AY52" i="13"/>
  <c r="AX52" i="13"/>
  <c r="AW52" i="13"/>
  <c r="AV52" i="13"/>
  <c r="AU52" i="13"/>
  <c r="AT52" i="13"/>
  <c r="AS52" i="13"/>
  <c r="AR52" i="13"/>
  <c r="AQ52" i="13"/>
  <c r="AP52" i="13"/>
  <c r="AO52" i="13"/>
  <c r="AN52" i="13"/>
  <c r="AM52" i="13"/>
  <c r="AL52" i="13"/>
  <c r="AK52" i="13"/>
  <c r="AJ52" i="13"/>
  <c r="AI52" i="13"/>
  <c r="AH52" i="13"/>
  <c r="AG52" i="13"/>
  <c r="AF52" i="13"/>
  <c r="AE52" i="13"/>
  <c r="AD52" i="13"/>
  <c r="AC52" i="13"/>
  <c r="AB52" i="13"/>
  <c r="AA52" i="13"/>
  <c r="Z52" i="13"/>
  <c r="Y52" i="13"/>
  <c r="X52" i="13"/>
  <c r="W52" i="13"/>
  <c r="V52" i="13"/>
  <c r="U52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C52" i="13"/>
  <c r="B52" i="13"/>
  <c r="CW51" i="13"/>
  <c r="CV51" i="13"/>
  <c r="CU51" i="13"/>
  <c r="CT51" i="13"/>
  <c r="CS51" i="13"/>
  <c r="CR51" i="13"/>
  <c r="CQ51" i="13"/>
  <c r="CP51" i="13"/>
  <c r="CO51" i="13"/>
  <c r="CN51" i="13"/>
  <c r="CM51" i="13"/>
  <c r="CL51" i="13"/>
  <c r="CK51" i="13"/>
  <c r="CJ51" i="13"/>
  <c r="CI51" i="13"/>
  <c r="CH51" i="13"/>
  <c r="CG51" i="13"/>
  <c r="CF51" i="13"/>
  <c r="CE51" i="13"/>
  <c r="CD51" i="13"/>
  <c r="CC51" i="13"/>
  <c r="CB51" i="13"/>
  <c r="CA51" i="13"/>
  <c r="BZ51" i="13"/>
  <c r="BY51" i="13"/>
  <c r="BX51" i="13"/>
  <c r="BW51" i="13"/>
  <c r="BV51" i="13"/>
  <c r="BU51" i="13"/>
  <c r="BT51" i="13"/>
  <c r="BS51" i="13"/>
  <c r="BR51" i="13"/>
  <c r="BQ51" i="13"/>
  <c r="BP51" i="13"/>
  <c r="BO51" i="13"/>
  <c r="BN51" i="13"/>
  <c r="BM51" i="13"/>
  <c r="BL51" i="13"/>
  <c r="BK51" i="13"/>
  <c r="BJ51" i="13"/>
  <c r="BI51" i="13"/>
  <c r="BH51" i="13"/>
  <c r="BG51" i="13"/>
  <c r="BF51" i="13"/>
  <c r="BE51" i="13"/>
  <c r="BD51" i="13"/>
  <c r="BC51" i="13"/>
  <c r="BB51" i="13"/>
  <c r="BA51" i="13"/>
  <c r="AZ51" i="13"/>
  <c r="AY51" i="13"/>
  <c r="AX51" i="13"/>
  <c r="AW51" i="13"/>
  <c r="AV51" i="13"/>
  <c r="AU51" i="13"/>
  <c r="AT51" i="13"/>
  <c r="AS51" i="13"/>
  <c r="AR51" i="13"/>
  <c r="AQ51" i="13"/>
  <c r="AP51" i="13"/>
  <c r="AO51" i="13"/>
  <c r="AN51" i="13"/>
  <c r="AM51" i="13"/>
  <c r="AL51" i="13"/>
  <c r="AK51" i="13"/>
  <c r="AJ51" i="13"/>
  <c r="AI51" i="13"/>
  <c r="AH51" i="13"/>
  <c r="AG51" i="13"/>
  <c r="AF51" i="13"/>
  <c r="AE51" i="13"/>
  <c r="AD51" i="13"/>
  <c r="AC51" i="13"/>
  <c r="AB51" i="13"/>
  <c r="AA51" i="13"/>
  <c r="Z51" i="13"/>
  <c r="Y51" i="13"/>
  <c r="X51" i="13"/>
  <c r="W51" i="13"/>
  <c r="V51" i="13"/>
  <c r="U51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B51" i="13"/>
  <c r="CW50" i="13"/>
  <c r="CV50" i="13"/>
  <c r="CU50" i="13"/>
  <c r="CT50" i="13"/>
  <c r="CS50" i="13"/>
  <c r="CR50" i="13"/>
  <c r="CQ50" i="13"/>
  <c r="CP50" i="13"/>
  <c r="CO50" i="13"/>
  <c r="CN50" i="13"/>
  <c r="CM50" i="13"/>
  <c r="CL50" i="13"/>
  <c r="CK50" i="13"/>
  <c r="CJ50" i="13"/>
  <c r="CI50" i="13"/>
  <c r="CH50" i="13"/>
  <c r="CG50" i="13"/>
  <c r="CF50" i="13"/>
  <c r="CE50" i="13"/>
  <c r="CD50" i="13"/>
  <c r="CC50" i="13"/>
  <c r="CB50" i="13"/>
  <c r="CA50" i="13"/>
  <c r="BZ50" i="13"/>
  <c r="BY50" i="13"/>
  <c r="BX50" i="13"/>
  <c r="BW50" i="13"/>
  <c r="BV50" i="13"/>
  <c r="BU50" i="13"/>
  <c r="BT50" i="13"/>
  <c r="BS50" i="13"/>
  <c r="BR50" i="13"/>
  <c r="BQ50" i="13"/>
  <c r="BP50" i="13"/>
  <c r="BO50" i="13"/>
  <c r="BN50" i="13"/>
  <c r="BM50" i="13"/>
  <c r="BL50" i="13"/>
  <c r="BK50" i="13"/>
  <c r="BJ50" i="13"/>
  <c r="BI50" i="13"/>
  <c r="BH50" i="13"/>
  <c r="BG50" i="13"/>
  <c r="BF50" i="13"/>
  <c r="BE50" i="13"/>
  <c r="BD50" i="13"/>
  <c r="BC50" i="13"/>
  <c r="BB50" i="13"/>
  <c r="BA50" i="13"/>
  <c r="AZ50" i="13"/>
  <c r="AY50" i="13"/>
  <c r="AX50" i="13"/>
  <c r="AW50" i="13"/>
  <c r="AV50" i="13"/>
  <c r="AU50" i="13"/>
  <c r="AT50" i="13"/>
  <c r="AS50" i="13"/>
  <c r="AR50" i="13"/>
  <c r="AQ50" i="13"/>
  <c r="AP50" i="13"/>
  <c r="AO50" i="13"/>
  <c r="AN50" i="13"/>
  <c r="AM50" i="13"/>
  <c r="AL50" i="13"/>
  <c r="AK50" i="13"/>
  <c r="AJ50" i="13"/>
  <c r="AI50" i="13"/>
  <c r="AH50" i="13"/>
  <c r="AG50" i="13"/>
  <c r="AF50" i="13"/>
  <c r="AE50" i="13"/>
  <c r="AD50" i="13"/>
  <c r="AC50" i="13"/>
  <c r="AB50" i="13"/>
  <c r="AA50" i="13"/>
  <c r="Z50" i="13"/>
  <c r="Y50" i="13"/>
  <c r="X50" i="13"/>
  <c r="W50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B50" i="13"/>
  <c r="CW49" i="13"/>
  <c r="CV49" i="13"/>
  <c r="CU49" i="13"/>
  <c r="CT49" i="13"/>
  <c r="CS49" i="13"/>
  <c r="CR49" i="13"/>
  <c r="CQ49" i="13"/>
  <c r="CP49" i="13"/>
  <c r="CO49" i="13"/>
  <c r="CN49" i="13"/>
  <c r="CM49" i="13"/>
  <c r="CL49" i="13"/>
  <c r="CK49" i="13"/>
  <c r="CJ49" i="13"/>
  <c r="CI49" i="13"/>
  <c r="CH49" i="13"/>
  <c r="CG49" i="13"/>
  <c r="CF49" i="13"/>
  <c r="CE49" i="13"/>
  <c r="CD49" i="13"/>
  <c r="CC49" i="13"/>
  <c r="CB49" i="13"/>
  <c r="CA49" i="13"/>
  <c r="BZ49" i="13"/>
  <c r="BY49" i="13"/>
  <c r="BX49" i="13"/>
  <c r="BW49" i="13"/>
  <c r="BV49" i="13"/>
  <c r="BU49" i="13"/>
  <c r="BT49" i="13"/>
  <c r="BS49" i="13"/>
  <c r="BR49" i="13"/>
  <c r="BQ49" i="13"/>
  <c r="BP49" i="13"/>
  <c r="BO49" i="13"/>
  <c r="BN49" i="13"/>
  <c r="BM49" i="13"/>
  <c r="BL49" i="13"/>
  <c r="BK49" i="13"/>
  <c r="BJ49" i="13"/>
  <c r="BI49" i="13"/>
  <c r="BH49" i="13"/>
  <c r="BG49" i="13"/>
  <c r="BF49" i="13"/>
  <c r="BE49" i="13"/>
  <c r="BD49" i="13"/>
  <c r="BC49" i="13"/>
  <c r="BB49" i="13"/>
  <c r="BA49" i="13"/>
  <c r="AZ49" i="13"/>
  <c r="AY49" i="13"/>
  <c r="AX49" i="13"/>
  <c r="AW49" i="13"/>
  <c r="AV49" i="13"/>
  <c r="AU49" i="13"/>
  <c r="AT49" i="13"/>
  <c r="AS49" i="13"/>
  <c r="AR49" i="13"/>
  <c r="AQ49" i="13"/>
  <c r="AP49" i="13"/>
  <c r="AO49" i="13"/>
  <c r="AN49" i="13"/>
  <c r="AM49" i="13"/>
  <c r="AL49" i="13"/>
  <c r="AK49" i="13"/>
  <c r="AJ49" i="13"/>
  <c r="AI49" i="13"/>
  <c r="AH49" i="13"/>
  <c r="AG49" i="13"/>
  <c r="AF49" i="13"/>
  <c r="AE49" i="13"/>
  <c r="AD49" i="13"/>
  <c r="AC49" i="13"/>
  <c r="AB49" i="13"/>
  <c r="AA49" i="13"/>
  <c r="Z49" i="13"/>
  <c r="Y49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B49" i="13"/>
  <c r="CW48" i="13"/>
  <c r="CV48" i="13"/>
  <c r="CU48" i="13"/>
  <c r="CT48" i="13"/>
  <c r="CS48" i="13"/>
  <c r="CR48" i="13"/>
  <c r="CQ48" i="13"/>
  <c r="CP48" i="13"/>
  <c r="CO48" i="13"/>
  <c r="CN48" i="13"/>
  <c r="CM48" i="13"/>
  <c r="CL48" i="13"/>
  <c r="CK48" i="13"/>
  <c r="CJ48" i="13"/>
  <c r="CI48" i="13"/>
  <c r="CH48" i="13"/>
  <c r="CG48" i="13"/>
  <c r="CF48" i="13"/>
  <c r="CE48" i="13"/>
  <c r="CD48" i="13"/>
  <c r="CC48" i="13"/>
  <c r="CB48" i="13"/>
  <c r="CA48" i="13"/>
  <c r="BZ48" i="13"/>
  <c r="BY48" i="13"/>
  <c r="BX48" i="13"/>
  <c r="BW48" i="13"/>
  <c r="BV48" i="13"/>
  <c r="BU48" i="13"/>
  <c r="BT48" i="13"/>
  <c r="BS48" i="13"/>
  <c r="BR48" i="13"/>
  <c r="BQ48" i="13"/>
  <c r="BP48" i="13"/>
  <c r="BO48" i="13"/>
  <c r="BN48" i="13"/>
  <c r="BM48" i="13"/>
  <c r="BL48" i="13"/>
  <c r="BK48" i="13"/>
  <c r="BJ48" i="13"/>
  <c r="BI48" i="13"/>
  <c r="BH48" i="13"/>
  <c r="BG48" i="13"/>
  <c r="BF48" i="13"/>
  <c r="BE48" i="13"/>
  <c r="BD48" i="13"/>
  <c r="BC48" i="13"/>
  <c r="BB48" i="13"/>
  <c r="BA48" i="13"/>
  <c r="AZ48" i="13"/>
  <c r="AY48" i="13"/>
  <c r="AX48" i="13"/>
  <c r="AW48" i="13"/>
  <c r="AV48" i="13"/>
  <c r="AU48" i="13"/>
  <c r="AT48" i="13"/>
  <c r="AS48" i="13"/>
  <c r="AR48" i="13"/>
  <c r="AQ48" i="13"/>
  <c r="AP48" i="13"/>
  <c r="AO48" i="13"/>
  <c r="AN48" i="13"/>
  <c r="AM48" i="13"/>
  <c r="AL48" i="13"/>
  <c r="AK48" i="13"/>
  <c r="AJ48" i="13"/>
  <c r="AI48" i="13"/>
  <c r="AH48" i="13"/>
  <c r="AG48" i="13"/>
  <c r="AF48" i="13"/>
  <c r="AE48" i="13"/>
  <c r="AD48" i="13"/>
  <c r="AC48" i="13"/>
  <c r="AB48" i="13"/>
  <c r="AA48" i="13"/>
  <c r="Z48" i="13"/>
  <c r="Y48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B48" i="13"/>
  <c r="CW47" i="13"/>
  <c r="CV47" i="13"/>
  <c r="CU47" i="13"/>
  <c r="CT47" i="13"/>
  <c r="CS47" i="13"/>
  <c r="CR47" i="13"/>
  <c r="CQ47" i="13"/>
  <c r="CP47" i="13"/>
  <c r="CO47" i="13"/>
  <c r="CN47" i="13"/>
  <c r="CM47" i="13"/>
  <c r="CL47" i="13"/>
  <c r="CK47" i="13"/>
  <c r="CJ47" i="13"/>
  <c r="CI47" i="13"/>
  <c r="CH47" i="13"/>
  <c r="CG47" i="13"/>
  <c r="CF47" i="13"/>
  <c r="CE47" i="13"/>
  <c r="CD47" i="13"/>
  <c r="CC47" i="13"/>
  <c r="CB47" i="13"/>
  <c r="CA47" i="13"/>
  <c r="BZ47" i="13"/>
  <c r="BY47" i="13"/>
  <c r="BX47" i="13"/>
  <c r="BW47" i="13"/>
  <c r="BV47" i="13"/>
  <c r="BU47" i="13"/>
  <c r="BT47" i="13"/>
  <c r="BS47" i="13"/>
  <c r="BR47" i="13"/>
  <c r="BQ47" i="13"/>
  <c r="BP47" i="13"/>
  <c r="BO47" i="13"/>
  <c r="BN47" i="13"/>
  <c r="BM47" i="13"/>
  <c r="BL47" i="13"/>
  <c r="BK47" i="13"/>
  <c r="BJ47" i="13"/>
  <c r="BI47" i="13"/>
  <c r="BH47" i="13"/>
  <c r="BG47" i="13"/>
  <c r="BF47" i="13"/>
  <c r="BE47" i="13"/>
  <c r="BD47" i="13"/>
  <c r="BC47" i="13"/>
  <c r="BB47" i="13"/>
  <c r="BA47" i="13"/>
  <c r="AZ47" i="13"/>
  <c r="AY47" i="13"/>
  <c r="AX47" i="13"/>
  <c r="AW47" i="13"/>
  <c r="AV47" i="13"/>
  <c r="AU47" i="13"/>
  <c r="AT47" i="13"/>
  <c r="AS47" i="13"/>
  <c r="AR47" i="13"/>
  <c r="AQ47" i="13"/>
  <c r="AP47" i="13"/>
  <c r="AO47" i="13"/>
  <c r="AN47" i="13"/>
  <c r="AM47" i="13"/>
  <c r="AL47" i="13"/>
  <c r="AK47" i="13"/>
  <c r="AJ47" i="13"/>
  <c r="AI47" i="13"/>
  <c r="AH47" i="13"/>
  <c r="AG47" i="13"/>
  <c r="AF47" i="13"/>
  <c r="AE47" i="13"/>
  <c r="AD47" i="13"/>
  <c r="AC47" i="13"/>
  <c r="AB47" i="13"/>
  <c r="AA47" i="13"/>
  <c r="Z47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B47" i="13"/>
  <c r="CW46" i="13"/>
  <c r="CV46" i="13"/>
  <c r="CU46" i="13"/>
  <c r="CT46" i="13"/>
  <c r="CS46" i="13"/>
  <c r="CR46" i="13"/>
  <c r="CQ46" i="13"/>
  <c r="CP46" i="13"/>
  <c r="CO46" i="13"/>
  <c r="CN46" i="13"/>
  <c r="CM46" i="13"/>
  <c r="CL46" i="13"/>
  <c r="CK46" i="13"/>
  <c r="CJ46" i="13"/>
  <c r="CI46" i="13"/>
  <c r="CH46" i="13"/>
  <c r="CG46" i="13"/>
  <c r="CF46" i="13"/>
  <c r="CE46" i="13"/>
  <c r="CD46" i="13"/>
  <c r="CC46" i="13"/>
  <c r="CB46" i="13"/>
  <c r="CA46" i="13"/>
  <c r="BZ46" i="13"/>
  <c r="BY46" i="13"/>
  <c r="BX46" i="13"/>
  <c r="BW46" i="13"/>
  <c r="BV46" i="13"/>
  <c r="BU46" i="13"/>
  <c r="BT46" i="13"/>
  <c r="BS46" i="13"/>
  <c r="BR46" i="13"/>
  <c r="BQ46" i="13"/>
  <c r="BP46" i="13"/>
  <c r="BO46" i="13"/>
  <c r="BN46" i="13"/>
  <c r="BM46" i="13"/>
  <c r="BL46" i="13"/>
  <c r="BK46" i="13"/>
  <c r="BJ46" i="13"/>
  <c r="BI46" i="13"/>
  <c r="BH46" i="13"/>
  <c r="BG46" i="13"/>
  <c r="BF46" i="13"/>
  <c r="BE46" i="13"/>
  <c r="BD46" i="13"/>
  <c r="BC46" i="13"/>
  <c r="BB46" i="13"/>
  <c r="BA46" i="13"/>
  <c r="AZ46" i="13"/>
  <c r="AY46" i="13"/>
  <c r="AX46" i="13"/>
  <c r="AW46" i="13"/>
  <c r="AV46" i="13"/>
  <c r="AU46" i="13"/>
  <c r="AT46" i="13"/>
  <c r="AS46" i="13"/>
  <c r="AR46" i="13"/>
  <c r="AQ46" i="13"/>
  <c r="AP46" i="13"/>
  <c r="AO46" i="13"/>
  <c r="AN46" i="13"/>
  <c r="AM46" i="13"/>
  <c r="AL46" i="13"/>
  <c r="AK46" i="13"/>
  <c r="AJ46" i="13"/>
  <c r="AI46" i="13"/>
  <c r="AH46" i="13"/>
  <c r="AG46" i="13"/>
  <c r="AF46" i="13"/>
  <c r="AE46" i="13"/>
  <c r="AD46" i="13"/>
  <c r="AC46" i="13"/>
  <c r="AB46" i="13"/>
  <c r="AA46" i="13"/>
  <c r="Z46" i="13"/>
  <c r="Y46" i="13"/>
  <c r="X46" i="13"/>
  <c r="W46" i="13"/>
  <c r="V46" i="13"/>
  <c r="U46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B46" i="13"/>
  <c r="CW45" i="13"/>
  <c r="CV45" i="13"/>
  <c r="CU45" i="13"/>
  <c r="CT45" i="13"/>
  <c r="CS45" i="13"/>
  <c r="CR45" i="13"/>
  <c r="CQ45" i="13"/>
  <c r="CP45" i="13"/>
  <c r="CO45" i="13"/>
  <c r="CN45" i="13"/>
  <c r="CM45" i="13"/>
  <c r="CL45" i="13"/>
  <c r="CK45" i="13"/>
  <c r="CJ45" i="13"/>
  <c r="CI45" i="13"/>
  <c r="CH45" i="13"/>
  <c r="CG45" i="13"/>
  <c r="CF45" i="13"/>
  <c r="CE45" i="13"/>
  <c r="CD45" i="13"/>
  <c r="CC45" i="13"/>
  <c r="CB45" i="13"/>
  <c r="CA45" i="13"/>
  <c r="BZ45" i="13"/>
  <c r="BY45" i="13"/>
  <c r="BX45" i="13"/>
  <c r="BW45" i="13"/>
  <c r="BV45" i="13"/>
  <c r="BU45" i="13"/>
  <c r="BT45" i="13"/>
  <c r="BS45" i="13"/>
  <c r="BR45" i="13"/>
  <c r="BQ45" i="13"/>
  <c r="BP45" i="13"/>
  <c r="BO45" i="13"/>
  <c r="BN45" i="13"/>
  <c r="BM45" i="13"/>
  <c r="BL45" i="13"/>
  <c r="BK45" i="13"/>
  <c r="BJ45" i="13"/>
  <c r="BI45" i="13"/>
  <c r="BH45" i="13"/>
  <c r="BG45" i="13"/>
  <c r="BF45" i="13"/>
  <c r="BE45" i="13"/>
  <c r="BD45" i="13"/>
  <c r="BC45" i="13"/>
  <c r="BB45" i="13"/>
  <c r="BA45" i="13"/>
  <c r="AZ45" i="13"/>
  <c r="AY45" i="13"/>
  <c r="AX45" i="13"/>
  <c r="AW45" i="13"/>
  <c r="AV45" i="13"/>
  <c r="AU45" i="13"/>
  <c r="AT45" i="13"/>
  <c r="AS45" i="13"/>
  <c r="AR45" i="13"/>
  <c r="AQ45" i="13"/>
  <c r="AP45" i="13"/>
  <c r="AO45" i="13"/>
  <c r="AN45" i="13"/>
  <c r="AM45" i="13"/>
  <c r="AL45" i="13"/>
  <c r="AK45" i="13"/>
  <c r="AJ45" i="13"/>
  <c r="AI45" i="13"/>
  <c r="AH45" i="13"/>
  <c r="AG45" i="13"/>
  <c r="AF45" i="13"/>
  <c r="AE45" i="13"/>
  <c r="AD45" i="13"/>
  <c r="AC45" i="13"/>
  <c r="AB45" i="13"/>
  <c r="AA45" i="13"/>
  <c r="Z45" i="13"/>
  <c r="Y45" i="13"/>
  <c r="X45" i="13"/>
  <c r="W45" i="13"/>
  <c r="V45" i="13"/>
  <c r="U45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B45" i="13"/>
  <c r="CW44" i="13"/>
  <c r="CV44" i="13"/>
  <c r="CU44" i="13"/>
  <c r="CT44" i="13"/>
  <c r="CS44" i="13"/>
  <c r="CR44" i="13"/>
  <c r="CQ44" i="13"/>
  <c r="CP44" i="13"/>
  <c r="CO44" i="13"/>
  <c r="CN44" i="13"/>
  <c r="CM44" i="13"/>
  <c r="CL44" i="13"/>
  <c r="CK44" i="13"/>
  <c r="CJ44" i="13"/>
  <c r="CI44" i="13"/>
  <c r="CH44" i="13"/>
  <c r="CG44" i="13"/>
  <c r="CF44" i="13"/>
  <c r="CE44" i="13"/>
  <c r="CD44" i="13"/>
  <c r="CC44" i="13"/>
  <c r="CB44" i="13"/>
  <c r="CA44" i="13"/>
  <c r="BZ44" i="13"/>
  <c r="BY44" i="13"/>
  <c r="BX44" i="13"/>
  <c r="BW44" i="13"/>
  <c r="BV44" i="13"/>
  <c r="BU44" i="13"/>
  <c r="BT44" i="13"/>
  <c r="BS44" i="13"/>
  <c r="BR44" i="13"/>
  <c r="BQ44" i="13"/>
  <c r="BP44" i="13"/>
  <c r="BO44" i="13"/>
  <c r="BN44" i="13"/>
  <c r="BM44" i="13"/>
  <c r="BL44" i="13"/>
  <c r="BK44" i="13"/>
  <c r="BJ44" i="13"/>
  <c r="BI44" i="13"/>
  <c r="BH44" i="13"/>
  <c r="BG44" i="13"/>
  <c r="BF44" i="13"/>
  <c r="BE44" i="13"/>
  <c r="BD44" i="13"/>
  <c r="BC44" i="13"/>
  <c r="BB44" i="13"/>
  <c r="BA44" i="13"/>
  <c r="AZ44" i="13"/>
  <c r="AY44" i="13"/>
  <c r="AX44" i="13"/>
  <c r="AW44" i="13"/>
  <c r="AV44" i="13"/>
  <c r="AU44" i="13"/>
  <c r="AT44" i="13"/>
  <c r="AS44" i="13"/>
  <c r="AR44" i="13"/>
  <c r="AQ44" i="13"/>
  <c r="AP44" i="13"/>
  <c r="AO44" i="13"/>
  <c r="AN44" i="13"/>
  <c r="AM44" i="13"/>
  <c r="AL44" i="13"/>
  <c r="AK44" i="13"/>
  <c r="AJ44" i="13"/>
  <c r="AI44" i="13"/>
  <c r="AH44" i="13"/>
  <c r="AG44" i="13"/>
  <c r="AF44" i="13"/>
  <c r="AE44" i="13"/>
  <c r="AD44" i="13"/>
  <c r="AC44" i="13"/>
  <c r="AB44" i="13"/>
  <c r="AA44" i="13"/>
  <c r="Z44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B44" i="13"/>
  <c r="CW43" i="13"/>
  <c r="CV43" i="13"/>
  <c r="CU43" i="13"/>
  <c r="CT43" i="13"/>
  <c r="CS43" i="13"/>
  <c r="CR43" i="13"/>
  <c r="CQ43" i="13"/>
  <c r="CP43" i="13"/>
  <c r="CO43" i="13"/>
  <c r="CN43" i="13"/>
  <c r="CM43" i="13"/>
  <c r="CL43" i="13"/>
  <c r="CK43" i="13"/>
  <c r="CJ43" i="13"/>
  <c r="CI43" i="13"/>
  <c r="CH43" i="13"/>
  <c r="CG43" i="13"/>
  <c r="CF43" i="13"/>
  <c r="CE43" i="13"/>
  <c r="CD43" i="13"/>
  <c r="CC43" i="13"/>
  <c r="CB43" i="13"/>
  <c r="CA43" i="13"/>
  <c r="BZ43" i="13"/>
  <c r="BY43" i="13"/>
  <c r="BX43" i="13"/>
  <c r="BW43" i="13"/>
  <c r="BV43" i="13"/>
  <c r="BU43" i="13"/>
  <c r="BT43" i="13"/>
  <c r="BS43" i="13"/>
  <c r="BR43" i="13"/>
  <c r="BQ43" i="13"/>
  <c r="BP43" i="13"/>
  <c r="BO43" i="13"/>
  <c r="BN43" i="13"/>
  <c r="BM43" i="13"/>
  <c r="BL43" i="13"/>
  <c r="BK43" i="13"/>
  <c r="BJ43" i="13"/>
  <c r="BI43" i="13"/>
  <c r="BH43" i="13"/>
  <c r="BG43" i="13"/>
  <c r="BF43" i="13"/>
  <c r="BE43" i="13"/>
  <c r="BD43" i="13"/>
  <c r="BC43" i="13"/>
  <c r="BB43" i="13"/>
  <c r="BA43" i="13"/>
  <c r="AZ43" i="13"/>
  <c r="AY43" i="13"/>
  <c r="AX43" i="13"/>
  <c r="AW43" i="13"/>
  <c r="AV43" i="13"/>
  <c r="AU43" i="13"/>
  <c r="AT43" i="13"/>
  <c r="AS43" i="13"/>
  <c r="AR43" i="13"/>
  <c r="AQ43" i="13"/>
  <c r="AP43" i="13"/>
  <c r="AO43" i="13"/>
  <c r="AN43" i="13"/>
  <c r="AM43" i="13"/>
  <c r="AL43" i="13"/>
  <c r="AK43" i="13"/>
  <c r="AJ43" i="13"/>
  <c r="AI43" i="13"/>
  <c r="AH43" i="13"/>
  <c r="AG43" i="13"/>
  <c r="AF43" i="13"/>
  <c r="AE43" i="13"/>
  <c r="AD43" i="13"/>
  <c r="AC43" i="13"/>
  <c r="AB43" i="13"/>
  <c r="AA43" i="13"/>
  <c r="Z43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B43" i="13"/>
  <c r="CW42" i="13"/>
  <c r="CV42" i="13"/>
  <c r="CU42" i="13"/>
  <c r="CT42" i="13"/>
  <c r="CS42" i="13"/>
  <c r="CR42" i="13"/>
  <c r="CQ42" i="13"/>
  <c r="CP42" i="13"/>
  <c r="CO42" i="13"/>
  <c r="CN42" i="13"/>
  <c r="CM42" i="13"/>
  <c r="CL42" i="13"/>
  <c r="CK42" i="13"/>
  <c r="CJ42" i="13"/>
  <c r="CI42" i="13"/>
  <c r="CH42" i="13"/>
  <c r="CG42" i="13"/>
  <c r="CF42" i="13"/>
  <c r="CE42" i="13"/>
  <c r="CD42" i="13"/>
  <c r="CC42" i="13"/>
  <c r="CB42" i="13"/>
  <c r="CA42" i="13"/>
  <c r="BZ42" i="13"/>
  <c r="BY42" i="13"/>
  <c r="BX42" i="13"/>
  <c r="BW42" i="13"/>
  <c r="BV42" i="13"/>
  <c r="BU42" i="13"/>
  <c r="BT42" i="13"/>
  <c r="BS42" i="13"/>
  <c r="BR42" i="13"/>
  <c r="BQ42" i="13"/>
  <c r="BP42" i="13"/>
  <c r="BO42" i="13"/>
  <c r="BN42" i="13"/>
  <c r="BM42" i="13"/>
  <c r="BL42" i="13"/>
  <c r="BK42" i="13"/>
  <c r="BJ42" i="13"/>
  <c r="BI42" i="13"/>
  <c r="BH42" i="13"/>
  <c r="BG42" i="13"/>
  <c r="BF42" i="13"/>
  <c r="BE42" i="13"/>
  <c r="BD42" i="13"/>
  <c r="BC42" i="13"/>
  <c r="BB42" i="13"/>
  <c r="BA42" i="13"/>
  <c r="AZ42" i="13"/>
  <c r="AY42" i="13"/>
  <c r="AX42" i="13"/>
  <c r="AW42" i="13"/>
  <c r="AV42" i="13"/>
  <c r="AU42" i="13"/>
  <c r="AT42" i="13"/>
  <c r="AS42" i="13"/>
  <c r="AR42" i="13"/>
  <c r="AQ42" i="13"/>
  <c r="AP42" i="13"/>
  <c r="AO42" i="13"/>
  <c r="AN42" i="13"/>
  <c r="AM42" i="13"/>
  <c r="AL42" i="13"/>
  <c r="AK42" i="13"/>
  <c r="AJ42" i="13"/>
  <c r="AI42" i="13"/>
  <c r="AH42" i="13"/>
  <c r="AG42" i="13"/>
  <c r="AF42" i="13"/>
  <c r="AE42" i="13"/>
  <c r="AD42" i="13"/>
  <c r="AC42" i="13"/>
  <c r="AB42" i="13"/>
  <c r="AA42" i="13"/>
  <c r="Z42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B42" i="13"/>
  <c r="CW41" i="13"/>
  <c r="CV41" i="13"/>
  <c r="CU41" i="13"/>
  <c r="CT41" i="13"/>
  <c r="CS41" i="13"/>
  <c r="CR41" i="13"/>
  <c r="CQ41" i="13"/>
  <c r="CP41" i="13"/>
  <c r="CO41" i="13"/>
  <c r="CN41" i="13"/>
  <c r="CM41" i="13"/>
  <c r="CL41" i="13"/>
  <c r="CK41" i="13"/>
  <c r="CJ41" i="13"/>
  <c r="CI41" i="13"/>
  <c r="CH41" i="13"/>
  <c r="CG41" i="13"/>
  <c r="CF41" i="13"/>
  <c r="CE41" i="13"/>
  <c r="CD41" i="13"/>
  <c r="CC41" i="13"/>
  <c r="CB41" i="13"/>
  <c r="CA41" i="13"/>
  <c r="BZ41" i="13"/>
  <c r="BY41" i="13"/>
  <c r="BX41" i="13"/>
  <c r="BW41" i="13"/>
  <c r="BV41" i="13"/>
  <c r="BU41" i="13"/>
  <c r="BT41" i="13"/>
  <c r="BS41" i="13"/>
  <c r="BR41" i="13"/>
  <c r="BQ41" i="13"/>
  <c r="BP41" i="13"/>
  <c r="BO41" i="13"/>
  <c r="BN41" i="13"/>
  <c r="BM41" i="13"/>
  <c r="BL41" i="13"/>
  <c r="BK41" i="13"/>
  <c r="BJ41" i="13"/>
  <c r="BI41" i="13"/>
  <c r="BH41" i="13"/>
  <c r="BG41" i="13"/>
  <c r="BF41" i="13"/>
  <c r="BE41" i="13"/>
  <c r="BD41" i="13"/>
  <c r="BC41" i="13"/>
  <c r="BB41" i="13"/>
  <c r="BA41" i="13"/>
  <c r="AZ41" i="13"/>
  <c r="AY41" i="13"/>
  <c r="AX41" i="13"/>
  <c r="AW41" i="13"/>
  <c r="AV41" i="13"/>
  <c r="AU41" i="13"/>
  <c r="AT41" i="13"/>
  <c r="AS41" i="13"/>
  <c r="AR41" i="13"/>
  <c r="AQ41" i="13"/>
  <c r="AP41" i="13"/>
  <c r="AO41" i="13"/>
  <c r="AN41" i="13"/>
  <c r="AM41" i="13"/>
  <c r="AL41" i="13"/>
  <c r="AK41" i="13"/>
  <c r="AJ41" i="13"/>
  <c r="AI41" i="13"/>
  <c r="AH41" i="13"/>
  <c r="AG41" i="13"/>
  <c r="AF41" i="13"/>
  <c r="AE41" i="13"/>
  <c r="AD41" i="13"/>
  <c r="AC41" i="13"/>
  <c r="AB41" i="13"/>
  <c r="AA41" i="13"/>
  <c r="Z41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B41" i="13"/>
  <c r="CW40" i="13"/>
  <c r="CV40" i="13"/>
  <c r="CU40" i="13"/>
  <c r="CT40" i="13"/>
  <c r="CS40" i="13"/>
  <c r="CR40" i="13"/>
  <c r="CQ40" i="13"/>
  <c r="CP40" i="13"/>
  <c r="CO40" i="13"/>
  <c r="CN40" i="13"/>
  <c r="CM40" i="13"/>
  <c r="CL40" i="13"/>
  <c r="CK40" i="13"/>
  <c r="CJ40" i="13"/>
  <c r="CI40" i="13"/>
  <c r="CH40" i="13"/>
  <c r="CG40" i="13"/>
  <c r="CF40" i="13"/>
  <c r="CE40" i="13"/>
  <c r="CD40" i="13"/>
  <c r="CC40" i="13"/>
  <c r="CB40" i="13"/>
  <c r="CA40" i="13"/>
  <c r="BZ40" i="13"/>
  <c r="BY40" i="13"/>
  <c r="BX40" i="13"/>
  <c r="BW40" i="13"/>
  <c r="BV40" i="13"/>
  <c r="BU40" i="13"/>
  <c r="BT40" i="13"/>
  <c r="BS40" i="13"/>
  <c r="BR40" i="13"/>
  <c r="BQ40" i="13"/>
  <c r="BP40" i="13"/>
  <c r="BO40" i="13"/>
  <c r="BN40" i="13"/>
  <c r="BM40" i="13"/>
  <c r="BL40" i="13"/>
  <c r="BK40" i="13"/>
  <c r="BJ40" i="13"/>
  <c r="BI40" i="13"/>
  <c r="BH40" i="13"/>
  <c r="BG40" i="13"/>
  <c r="BF40" i="13"/>
  <c r="BE40" i="13"/>
  <c r="BD40" i="13"/>
  <c r="BC40" i="13"/>
  <c r="BB40" i="13"/>
  <c r="BA40" i="13"/>
  <c r="AZ40" i="13"/>
  <c r="AY40" i="13"/>
  <c r="AX40" i="13"/>
  <c r="AW40" i="13"/>
  <c r="AV40" i="13"/>
  <c r="AU40" i="13"/>
  <c r="AT40" i="13"/>
  <c r="AS40" i="13"/>
  <c r="AR40" i="13"/>
  <c r="AQ40" i="13"/>
  <c r="AP40" i="13"/>
  <c r="AO40" i="13"/>
  <c r="AN40" i="13"/>
  <c r="AM40" i="13"/>
  <c r="AL40" i="13"/>
  <c r="AK40" i="13"/>
  <c r="AJ40" i="13"/>
  <c r="AI40" i="13"/>
  <c r="AH40" i="13"/>
  <c r="AG40" i="13"/>
  <c r="AF40" i="13"/>
  <c r="AE40" i="13"/>
  <c r="AD40" i="13"/>
  <c r="AC40" i="13"/>
  <c r="AB40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B40" i="13"/>
  <c r="CW39" i="13"/>
  <c r="CV39" i="13"/>
  <c r="CU39" i="13"/>
  <c r="CT39" i="13"/>
  <c r="CS39" i="13"/>
  <c r="CR39" i="13"/>
  <c r="CQ39" i="13"/>
  <c r="CP39" i="13"/>
  <c r="CO39" i="13"/>
  <c r="CN39" i="13"/>
  <c r="CM39" i="13"/>
  <c r="CL39" i="13"/>
  <c r="CK39" i="13"/>
  <c r="CJ39" i="13"/>
  <c r="CI39" i="13"/>
  <c r="CH39" i="13"/>
  <c r="CG39" i="13"/>
  <c r="CF39" i="13"/>
  <c r="CE39" i="13"/>
  <c r="CD39" i="13"/>
  <c r="CC39" i="13"/>
  <c r="CB39" i="13"/>
  <c r="CA39" i="13"/>
  <c r="BZ39" i="13"/>
  <c r="BY39" i="13"/>
  <c r="BX39" i="13"/>
  <c r="BW39" i="13"/>
  <c r="BV39" i="13"/>
  <c r="BU39" i="13"/>
  <c r="BT39" i="13"/>
  <c r="BS39" i="13"/>
  <c r="BR39" i="13"/>
  <c r="BQ39" i="13"/>
  <c r="BP39" i="13"/>
  <c r="BO39" i="13"/>
  <c r="BN39" i="13"/>
  <c r="BM39" i="13"/>
  <c r="BL39" i="13"/>
  <c r="BK39" i="13"/>
  <c r="BJ39" i="13"/>
  <c r="BI39" i="13"/>
  <c r="BH39" i="13"/>
  <c r="BG39" i="13"/>
  <c r="BF39" i="13"/>
  <c r="BE39" i="13"/>
  <c r="BD39" i="13"/>
  <c r="BC39" i="13"/>
  <c r="BB39" i="13"/>
  <c r="BA39" i="13"/>
  <c r="AZ39" i="13"/>
  <c r="AY39" i="13"/>
  <c r="AX39" i="13"/>
  <c r="AW39" i="13"/>
  <c r="AV39" i="13"/>
  <c r="AU39" i="13"/>
  <c r="AT39" i="13"/>
  <c r="AS39" i="13"/>
  <c r="AR39" i="13"/>
  <c r="AQ39" i="13"/>
  <c r="AP39" i="13"/>
  <c r="AO39" i="13"/>
  <c r="AN39" i="13"/>
  <c r="AM39" i="13"/>
  <c r="AL39" i="13"/>
  <c r="AK39" i="13"/>
  <c r="AJ39" i="13"/>
  <c r="AI39" i="13"/>
  <c r="AH39" i="13"/>
  <c r="AG39" i="13"/>
  <c r="AF39" i="13"/>
  <c r="AE39" i="13"/>
  <c r="AD39" i="13"/>
  <c r="AC39" i="13"/>
  <c r="AB39" i="13"/>
  <c r="AA39" i="13"/>
  <c r="Z39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B39" i="13"/>
  <c r="CW38" i="13"/>
  <c r="CV38" i="13"/>
  <c r="CU38" i="13"/>
  <c r="CT38" i="13"/>
  <c r="CS38" i="13"/>
  <c r="CR38" i="13"/>
  <c r="CQ38" i="13"/>
  <c r="CP38" i="13"/>
  <c r="CO38" i="13"/>
  <c r="CN38" i="13"/>
  <c r="CM38" i="13"/>
  <c r="CL38" i="13"/>
  <c r="CK38" i="13"/>
  <c r="CJ38" i="13"/>
  <c r="CI38" i="13"/>
  <c r="CH38" i="13"/>
  <c r="CG38" i="13"/>
  <c r="CF38" i="13"/>
  <c r="CE38" i="13"/>
  <c r="CD38" i="13"/>
  <c r="CC38" i="13"/>
  <c r="CB38" i="13"/>
  <c r="CA38" i="13"/>
  <c r="BZ38" i="13"/>
  <c r="BY38" i="13"/>
  <c r="BX38" i="13"/>
  <c r="BW38" i="13"/>
  <c r="BV38" i="13"/>
  <c r="BU38" i="13"/>
  <c r="BT38" i="13"/>
  <c r="BS38" i="13"/>
  <c r="BR38" i="13"/>
  <c r="BQ38" i="13"/>
  <c r="BP38" i="13"/>
  <c r="BO38" i="13"/>
  <c r="BN38" i="13"/>
  <c r="BM38" i="13"/>
  <c r="BL38" i="13"/>
  <c r="BK38" i="13"/>
  <c r="BJ38" i="13"/>
  <c r="BI38" i="13"/>
  <c r="BH38" i="13"/>
  <c r="BG38" i="13"/>
  <c r="BF38" i="13"/>
  <c r="BE38" i="13"/>
  <c r="BD38" i="13"/>
  <c r="BC38" i="13"/>
  <c r="BB38" i="13"/>
  <c r="BA38" i="13"/>
  <c r="AZ38" i="13"/>
  <c r="AY38" i="13"/>
  <c r="AX38" i="13"/>
  <c r="AW38" i="13"/>
  <c r="AV38" i="13"/>
  <c r="AU38" i="13"/>
  <c r="AT38" i="13"/>
  <c r="AS38" i="13"/>
  <c r="AR38" i="13"/>
  <c r="AQ38" i="13"/>
  <c r="AP38" i="13"/>
  <c r="AO38" i="13"/>
  <c r="AN38" i="13"/>
  <c r="AM38" i="13"/>
  <c r="AL38" i="13"/>
  <c r="AK38" i="13"/>
  <c r="AJ38" i="13"/>
  <c r="AI38" i="13"/>
  <c r="AH38" i="13"/>
  <c r="AG38" i="13"/>
  <c r="AF38" i="13"/>
  <c r="AE38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B38" i="13"/>
  <c r="CW37" i="13"/>
  <c r="CV37" i="13"/>
  <c r="CU37" i="13"/>
  <c r="CT37" i="13"/>
  <c r="CS37" i="13"/>
  <c r="CR37" i="13"/>
  <c r="CQ37" i="13"/>
  <c r="CP37" i="13"/>
  <c r="CO37" i="13"/>
  <c r="CN37" i="13"/>
  <c r="CM37" i="13"/>
  <c r="CL37" i="13"/>
  <c r="CK37" i="13"/>
  <c r="CJ37" i="13"/>
  <c r="CI37" i="13"/>
  <c r="CH37" i="13"/>
  <c r="CG37" i="13"/>
  <c r="CF37" i="13"/>
  <c r="CE37" i="13"/>
  <c r="CD37" i="13"/>
  <c r="CC37" i="13"/>
  <c r="CB37" i="13"/>
  <c r="CA37" i="13"/>
  <c r="BZ37" i="13"/>
  <c r="BY37" i="13"/>
  <c r="BX37" i="13"/>
  <c r="BW37" i="13"/>
  <c r="BV37" i="13"/>
  <c r="BU37" i="13"/>
  <c r="BT37" i="13"/>
  <c r="BS37" i="13"/>
  <c r="BR37" i="13"/>
  <c r="BQ37" i="13"/>
  <c r="BP37" i="13"/>
  <c r="BO37" i="13"/>
  <c r="BN37" i="13"/>
  <c r="BM37" i="13"/>
  <c r="BL37" i="13"/>
  <c r="BK37" i="13"/>
  <c r="BJ37" i="13"/>
  <c r="BI37" i="13"/>
  <c r="BH37" i="13"/>
  <c r="BG37" i="13"/>
  <c r="BF37" i="13"/>
  <c r="BE37" i="13"/>
  <c r="BD37" i="13"/>
  <c r="BC37" i="13"/>
  <c r="BB37" i="13"/>
  <c r="BA37" i="13"/>
  <c r="AZ37" i="13"/>
  <c r="AY37" i="13"/>
  <c r="AX37" i="13"/>
  <c r="AW37" i="13"/>
  <c r="AV37" i="13"/>
  <c r="AU37" i="13"/>
  <c r="AT37" i="13"/>
  <c r="AS37" i="13"/>
  <c r="AR37" i="13"/>
  <c r="AQ37" i="13"/>
  <c r="AP37" i="13"/>
  <c r="AO37" i="13"/>
  <c r="AN37" i="13"/>
  <c r="AM37" i="13"/>
  <c r="AL37" i="13"/>
  <c r="AK37" i="13"/>
  <c r="AJ37" i="13"/>
  <c r="AI37" i="13"/>
  <c r="AH37" i="13"/>
  <c r="AG37" i="13"/>
  <c r="AF37" i="13"/>
  <c r="AE37" i="13"/>
  <c r="AD37" i="13"/>
  <c r="AC37" i="13"/>
  <c r="AB37" i="13"/>
  <c r="AA37" i="13"/>
  <c r="Z37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B37" i="13"/>
  <c r="CW36" i="13"/>
  <c r="CV36" i="13"/>
  <c r="CU36" i="13"/>
  <c r="CT36" i="13"/>
  <c r="CS36" i="13"/>
  <c r="CR36" i="13"/>
  <c r="CQ36" i="13"/>
  <c r="CP36" i="13"/>
  <c r="CO36" i="13"/>
  <c r="CN36" i="13"/>
  <c r="CM36" i="13"/>
  <c r="CL36" i="13"/>
  <c r="CK36" i="13"/>
  <c r="CJ36" i="13"/>
  <c r="CI36" i="13"/>
  <c r="CH36" i="13"/>
  <c r="CG36" i="13"/>
  <c r="CF36" i="13"/>
  <c r="CE36" i="13"/>
  <c r="CD36" i="13"/>
  <c r="CC36" i="13"/>
  <c r="CB36" i="13"/>
  <c r="CA36" i="13"/>
  <c r="BZ36" i="13"/>
  <c r="BY36" i="13"/>
  <c r="BX36" i="13"/>
  <c r="BW36" i="13"/>
  <c r="BV36" i="13"/>
  <c r="BU36" i="13"/>
  <c r="BT36" i="13"/>
  <c r="BS36" i="13"/>
  <c r="BR36" i="13"/>
  <c r="BQ36" i="13"/>
  <c r="BP36" i="13"/>
  <c r="BO36" i="13"/>
  <c r="BN36" i="13"/>
  <c r="BM36" i="13"/>
  <c r="BL36" i="13"/>
  <c r="BK36" i="13"/>
  <c r="BJ36" i="13"/>
  <c r="BI36" i="13"/>
  <c r="BH36" i="13"/>
  <c r="BG36" i="13"/>
  <c r="BF36" i="13"/>
  <c r="BE36" i="13"/>
  <c r="BD36" i="13"/>
  <c r="BC36" i="13"/>
  <c r="BB36" i="13"/>
  <c r="BA36" i="13"/>
  <c r="AZ36" i="13"/>
  <c r="AY36" i="13"/>
  <c r="AX36" i="13"/>
  <c r="AW36" i="13"/>
  <c r="AV36" i="13"/>
  <c r="AU36" i="13"/>
  <c r="AT36" i="13"/>
  <c r="AS36" i="13"/>
  <c r="AR36" i="13"/>
  <c r="AQ36" i="13"/>
  <c r="AP36" i="13"/>
  <c r="AO36" i="13"/>
  <c r="AN36" i="13"/>
  <c r="AM36" i="13"/>
  <c r="AL36" i="13"/>
  <c r="AK36" i="13"/>
  <c r="AJ36" i="13"/>
  <c r="AI36" i="13"/>
  <c r="AH36" i="13"/>
  <c r="AG36" i="13"/>
  <c r="AF36" i="13"/>
  <c r="AE36" i="13"/>
  <c r="AD36" i="13"/>
  <c r="AC36" i="13"/>
  <c r="AB36" i="13"/>
  <c r="AA36" i="13"/>
  <c r="Z36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B36" i="13"/>
  <c r="CW35" i="13"/>
  <c r="CV35" i="13"/>
  <c r="CU35" i="13"/>
  <c r="CT35" i="13"/>
  <c r="CS35" i="13"/>
  <c r="CR35" i="13"/>
  <c r="CQ35" i="13"/>
  <c r="CP35" i="13"/>
  <c r="CO35" i="13"/>
  <c r="CN35" i="13"/>
  <c r="CM35" i="13"/>
  <c r="CL35" i="13"/>
  <c r="CK35" i="13"/>
  <c r="CJ35" i="13"/>
  <c r="CI35" i="13"/>
  <c r="CH35" i="13"/>
  <c r="CG35" i="13"/>
  <c r="CF35" i="13"/>
  <c r="CE35" i="13"/>
  <c r="CD35" i="13"/>
  <c r="CC35" i="13"/>
  <c r="CB35" i="13"/>
  <c r="CA35" i="13"/>
  <c r="BZ35" i="13"/>
  <c r="BY35" i="13"/>
  <c r="BX35" i="13"/>
  <c r="BW35" i="13"/>
  <c r="BV35" i="13"/>
  <c r="BU35" i="13"/>
  <c r="BT35" i="13"/>
  <c r="BS35" i="13"/>
  <c r="BR35" i="13"/>
  <c r="BQ35" i="13"/>
  <c r="BP35" i="13"/>
  <c r="BO35" i="13"/>
  <c r="BN35" i="13"/>
  <c r="BM35" i="13"/>
  <c r="BL35" i="13"/>
  <c r="BK35" i="13"/>
  <c r="BJ35" i="13"/>
  <c r="BI35" i="13"/>
  <c r="BH35" i="13"/>
  <c r="BG35" i="13"/>
  <c r="BF35" i="13"/>
  <c r="BE35" i="13"/>
  <c r="BD35" i="13"/>
  <c r="BC35" i="13"/>
  <c r="BB35" i="13"/>
  <c r="BA35" i="13"/>
  <c r="AZ35" i="13"/>
  <c r="AY35" i="13"/>
  <c r="AX35" i="13"/>
  <c r="AW35" i="13"/>
  <c r="AV35" i="13"/>
  <c r="AU35" i="13"/>
  <c r="AT35" i="13"/>
  <c r="AS35" i="13"/>
  <c r="AR35" i="13"/>
  <c r="AQ35" i="13"/>
  <c r="AP35" i="13"/>
  <c r="AO35" i="13"/>
  <c r="AN35" i="13"/>
  <c r="AM35" i="13"/>
  <c r="AL35" i="13"/>
  <c r="AK35" i="13"/>
  <c r="AJ35" i="13"/>
  <c r="AI35" i="13"/>
  <c r="AH35" i="13"/>
  <c r="AG35" i="13"/>
  <c r="AF35" i="13"/>
  <c r="AE35" i="13"/>
  <c r="AD35" i="13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CW34" i="13"/>
  <c r="CV34" i="13"/>
  <c r="CU34" i="13"/>
  <c r="CT34" i="13"/>
  <c r="CS34" i="13"/>
  <c r="CR34" i="13"/>
  <c r="CQ34" i="13"/>
  <c r="CP34" i="13"/>
  <c r="CO34" i="13"/>
  <c r="CN34" i="13"/>
  <c r="CM34" i="13"/>
  <c r="CL34" i="13"/>
  <c r="CK34" i="13"/>
  <c r="CJ34" i="13"/>
  <c r="CI34" i="13"/>
  <c r="CH34" i="13"/>
  <c r="CG34" i="13"/>
  <c r="CF34" i="13"/>
  <c r="CE34" i="13"/>
  <c r="CD34" i="13"/>
  <c r="CC34" i="13"/>
  <c r="CB34" i="13"/>
  <c r="CA34" i="13"/>
  <c r="BZ34" i="13"/>
  <c r="BY34" i="13"/>
  <c r="BX34" i="13"/>
  <c r="BW34" i="13"/>
  <c r="BV34" i="13"/>
  <c r="BU34" i="13"/>
  <c r="BT34" i="13"/>
  <c r="BS34" i="13"/>
  <c r="BR34" i="13"/>
  <c r="BQ34" i="13"/>
  <c r="BP34" i="13"/>
  <c r="BO34" i="13"/>
  <c r="BN34" i="13"/>
  <c r="BM34" i="13"/>
  <c r="BL34" i="13"/>
  <c r="BK34" i="13"/>
  <c r="BJ34" i="13"/>
  <c r="BI34" i="13"/>
  <c r="BH34" i="13"/>
  <c r="BG34" i="13"/>
  <c r="BF34" i="13"/>
  <c r="BE34" i="13"/>
  <c r="BD34" i="13"/>
  <c r="BC34" i="13"/>
  <c r="BB34" i="13"/>
  <c r="BA34" i="13"/>
  <c r="AZ34" i="13"/>
  <c r="AY34" i="13"/>
  <c r="AX34" i="13"/>
  <c r="AW34" i="13"/>
  <c r="AV34" i="13"/>
  <c r="AU34" i="13"/>
  <c r="AT34" i="13"/>
  <c r="AS34" i="13"/>
  <c r="AR34" i="13"/>
  <c r="AQ34" i="13"/>
  <c r="AP34" i="13"/>
  <c r="AO34" i="13"/>
  <c r="AN34" i="13"/>
  <c r="AM34" i="13"/>
  <c r="AL34" i="13"/>
  <c r="AK34" i="13"/>
  <c r="AJ34" i="13"/>
  <c r="AI34" i="13"/>
  <c r="AH34" i="13"/>
  <c r="AG34" i="13"/>
  <c r="AF34" i="13"/>
  <c r="AE34" i="13"/>
  <c r="AD34" i="13"/>
  <c r="AC34" i="13"/>
  <c r="AB34" i="13"/>
  <c r="AA34" i="13"/>
  <c r="Z34" i="13"/>
  <c r="Y34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B34" i="13"/>
  <c r="CW33" i="13"/>
  <c r="CV33" i="13"/>
  <c r="CU33" i="13"/>
  <c r="CT33" i="13"/>
  <c r="CS33" i="13"/>
  <c r="CR33" i="13"/>
  <c r="CQ33" i="13"/>
  <c r="CP33" i="13"/>
  <c r="CO33" i="13"/>
  <c r="CN33" i="13"/>
  <c r="CM33" i="13"/>
  <c r="CL33" i="13"/>
  <c r="CK33" i="13"/>
  <c r="CJ33" i="13"/>
  <c r="CI33" i="13"/>
  <c r="CH33" i="13"/>
  <c r="CG33" i="13"/>
  <c r="CF33" i="13"/>
  <c r="CE33" i="13"/>
  <c r="CD33" i="13"/>
  <c r="CC33" i="13"/>
  <c r="CB33" i="13"/>
  <c r="CA33" i="13"/>
  <c r="BZ33" i="13"/>
  <c r="BY33" i="13"/>
  <c r="BX33" i="13"/>
  <c r="BW33" i="13"/>
  <c r="BV33" i="13"/>
  <c r="BU33" i="13"/>
  <c r="BT33" i="13"/>
  <c r="BS33" i="13"/>
  <c r="BR33" i="13"/>
  <c r="BQ33" i="13"/>
  <c r="BP33" i="13"/>
  <c r="BO33" i="13"/>
  <c r="BN33" i="13"/>
  <c r="BM33" i="13"/>
  <c r="BL33" i="13"/>
  <c r="BK33" i="13"/>
  <c r="BJ33" i="13"/>
  <c r="BI33" i="13"/>
  <c r="BH33" i="13"/>
  <c r="BG33" i="13"/>
  <c r="BF33" i="13"/>
  <c r="BE33" i="13"/>
  <c r="BD33" i="13"/>
  <c r="BC33" i="13"/>
  <c r="BB33" i="13"/>
  <c r="BA33" i="13"/>
  <c r="AZ33" i="13"/>
  <c r="AY33" i="13"/>
  <c r="AX33" i="13"/>
  <c r="AW33" i="13"/>
  <c r="AV33" i="13"/>
  <c r="AU33" i="13"/>
  <c r="AT33" i="13"/>
  <c r="AS33" i="13"/>
  <c r="AR33" i="13"/>
  <c r="AQ33" i="13"/>
  <c r="AP33" i="13"/>
  <c r="AO33" i="13"/>
  <c r="AN33" i="13"/>
  <c r="AM33" i="13"/>
  <c r="AL33" i="13"/>
  <c r="AK33" i="13"/>
  <c r="AJ33" i="13"/>
  <c r="AI33" i="13"/>
  <c r="AH33" i="13"/>
  <c r="AG33" i="13"/>
  <c r="AF33" i="13"/>
  <c r="AE33" i="13"/>
  <c r="AD33" i="13"/>
  <c r="AC33" i="13"/>
  <c r="AB33" i="13"/>
  <c r="AA33" i="13"/>
  <c r="Z33" i="13"/>
  <c r="Y33" i="13"/>
  <c r="X33" i="13"/>
  <c r="W33" i="13"/>
  <c r="V33" i="13"/>
  <c r="U33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B33" i="13"/>
  <c r="CW32" i="13"/>
  <c r="CV32" i="13"/>
  <c r="CU32" i="13"/>
  <c r="CT32" i="13"/>
  <c r="CS32" i="13"/>
  <c r="CR32" i="13"/>
  <c r="CQ32" i="13"/>
  <c r="CP32" i="13"/>
  <c r="CO32" i="13"/>
  <c r="CN32" i="13"/>
  <c r="CM32" i="13"/>
  <c r="CL32" i="13"/>
  <c r="CK32" i="13"/>
  <c r="CJ32" i="13"/>
  <c r="CI32" i="13"/>
  <c r="CH32" i="13"/>
  <c r="CG32" i="13"/>
  <c r="CF32" i="13"/>
  <c r="CE32" i="13"/>
  <c r="CD32" i="13"/>
  <c r="CC32" i="13"/>
  <c r="CB32" i="13"/>
  <c r="CA32" i="13"/>
  <c r="BZ32" i="13"/>
  <c r="BY32" i="13"/>
  <c r="BX32" i="13"/>
  <c r="BW32" i="13"/>
  <c r="BV32" i="13"/>
  <c r="BU32" i="13"/>
  <c r="BT32" i="13"/>
  <c r="BS32" i="13"/>
  <c r="BR32" i="13"/>
  <c r="BQ32" i="13"/>
  <c r="BP32" i="13"/>
  <c r="BO32" i="13"/>
  <c r="BN32" i="13"/>
  <c r="BM32" i="13"/>
  <c r="BL32" i="13"/>
  <c r="BK32" i="13"/>
  <c r="BJ32" i="13"/>
  <c r="BI32" i="13"/>
  <c r="BH32" i="13"/>
  <c r="BG32" i="13"/>
  <c r="BF32" i="13"/>
  <c r="BE32" i="13"/>
  <c r="BD32" i="13"/>
  <c r="BC32" i="13"/>
  <c r="BB32" i="13"/>
  <c r="BA32" i="13"/>
  <c r="AZ32" i="13"/>
  <c r="AY32" i="13"/>
  <c r="AX32" i="13"/>
  <c r="AW32" i="13"/>
  <c r="AV32" i="13"/>
  <c r="AU32" i="13"/>
  <c r="AT32" i="13"/>
  <c r="AS32" i="13"/>
  <c r="AR32" i="13"/>
  <c r="AQ32" i="13"/>
  <c r="AP32" i="13"/>
  <c r="AO32" i="13"/>
  <c r="AN32" i="13"/>
  <c r="AM32" i="13"/>
  <c r="AL32" i="13"/>
  <c r="AK32" i="13"/>
  <c r="AJ32" i="13"/>
  <c r="AI32" i="13"/>
  <c r="AH32" i="13"/>
  <c r="AG32" i="13"/>
  <c r="AF32" i="13"/>
  <c r="AE32" i="13"/>
  <c r="AD32" i="13"/>
  <c r="AC32" i="13"/>
  <c r="AB32" i="13"/>
  <c r="AA32" i="13"/>
  <c r="Z32" i="13"/>
  <c r="Y32" i="13"/>
  <c r="X32" i="13"/>
  <c r="W32" i="13"/>
  <c r="V32" i="13"/>
  <c r="U32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B32" i="13"/>
  <c r="CW31" i="13"/>
  <c r="CV31" i="13"/>
  <c r="CU31" i="13"/>
  <c r="CT31" i="13"/>
  <c r="CS31" i="13"/>
  <c r="CR31" i="13"/>
  <c r="CQ31" i="13"/>
  <c r="CP31" i="13"/>
  <c r="CO31" i="13"/>
  <c r="CN31" i="13"/>
  <c r="CM31" i="13"/>
  <c r="CL31" i="13"/>
  <c r="CK31" i="13"/>
  <c r="CJ31" i="13"/>
  <c r="CI31" i="13"/>
  <c r="CH31" i="13"/>
  <c r="CG31" i="13"/>
  <c r="CF31" i="13"/>
  <c r="CE31" i="13"/>
  <c r="CD31" i="13"/>
  <c r="CC31" i="13"/>
  <c r="CB31" i="13"/>
  <c r="CA31" i="13"/>
  <c r="BZ31" i="13"/>
  <c r="BY31" i="13"/>
  <c r="BX31" i="13"/>
  <c r="BW31" i="13"/>
  <c r="BV31" i="13"/>
  <c r="BU31" i="13"/>
  <c r="BT31" i="13"/>
  <c r="BS31" i="13"/>
  <c r="BR31" i="13"/>
  <c r="BQ31" i="13"/>
  <c r="BP31" i="13"/>
  <c r="BO31" i="13"/>
  <c r="BN31" i="13"/>
  <c r="BM31" i="13"/>
  <c r="BL31" i="13"/>
  <c r="BK31" i="13"/>
  <c r="BJ31" i="13"/>
  <c r="BI31" i="13"/>
  <c r="BH31" i="13"/>
  <c r="BG31" i="13"/>
  <c r="BF31" i="13"/>
  <c r="BE31" i="13"/>
  <c r="BD31" i="13"/>
  <c r="BC31" i="13"/>
  <c r="BB31" i="13"/>
  <c r="BA31" i="13"/>
  <c r="AZ31" i="13"/>
  <c r="AY31" i="13"/>
  <c r="AX31" i="13"/>
  <c r="AW31" i="13"/>
  <c r="AV31" i="13"/>
  <c r="AU31" i="13"/>
  <c r="AT31" i="13"/>
  <c r="AS31" i="13"/>
  <c r="AR31" i="13"/>
  <c r="AQ31" i="13"/>
  <c r="AP31" i="13"/>
  <c r="AO31" i="13"/>
  <c r="AN31" i="13"/>
  <c r="AM31" i="13"/>
  <c r="AL31" i="13"/>
  <c r="AK31" i="13"/>
  <c r="AJ31" i="13"/>
  <c r="AI31" i="13"/>
  <c r="AH31" i="13"/>
  <c r="AG31" i="13"/>
  <c r="AF31" i="13"/>
  <c r="AE31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CW30" i="13"/>
  <c r="CV30" i="13"/>
  <c r="CU30" i="13"/>
  <c r="CT30" i="13"/>
  <c r="CS30" i="13"/>
  <c r="CR30" i="13"/>
  <c r="CQ30" i="13"/>
  <c r="CP30" i="13"/>
  <c r="CO30" i="13"/>
  <c r="CN30" i="13"/>
  <c r="CM30" i="13"/>
  <c r="CL30" i="13"/>
  <c r="CK30" i="13"/>
  <c r="CJ30" i="13"/>
  <c r="CI30" i="13"/>
  <c r="CH30" i="13"/>
  <c r="CG30" i="13"/>
  <c r="CF30" i="13"/>
  <c r="CE30" i="13"/>
  <c r="CD30" i="13"/>
  <c r="CC30" i="13"/>
  <c r="CB30" i="13"/>
  <c r="CA30" i="13"/>
  <c r="BZ30" i="13"/>
  <c r="BY30" i="13"/>
  <c r="BX30" i="13"/>
  <c r="BW30" i="13"/>
  <c r="BV30" i="13"/>
  <c r="BU30" i="13"/>
  <c r="BT30" i="13"/>
  <c r="BS30" i="13"/>
  <c r="BR30" i="13"/>
  <c r="BQ30" i="13"/>
  <c r="BP30" i="13"/>
  <c r="BO30" i="13"/>
  <c r="BN30" i="13"/>
  <c r="BM30" i="13"/>
  <c r="BL30" i="13"/>
  <c r="BK30" i="13"/>
  <c r="BJ30" i="13"/>
  <c r="BI30" i="13"/>
  <c r="BH30" i="13"/>
  <c r="BG30" i="13"/>
  <c r="BF30" i="13"/>
  <c r="BE30" i="13"/>
  <c r="BD30" i="13"/>
  <c r="BC30" i="13"/>
  <c r="BB30" i="13"/>
  <c r="BA30" i="13"/>
  <c r="AZ30" i="13"/>
  <c r="AY30" i="13"/>
  <c r="AX30" i="13"/>
  <c r="AW30" i="13"/>
  <c r="AV30" i="13"/>
  <c r="AU30" i="13"/>
  <c r="AT30" i="13"/>
  <c r="AS30" i="13"/>
  <c r="AR30" i="13"/>
  <c r="AQ30" i="13"/>
  <c r="AP30" i="13"/>
  <c r="AO30" i="13"/>
  <c r="AN30" i="13"/>
  <c r="AM30" i="13"/>
  <c r="AL30" i="13"/>
  <c r="AK30" i="13"/>
  <c r="AJ30" i="13"/>
  <c r="AI30" i="13"/>
  <c r="AH30" i="13"/>
  <c r="AG30" i="13"/>
  <c r="AF30" i="13"/>
  <c r="AE30" i="13"/>
  <c r="AD30" i="13"/>
  <c r="AC30" i="13"/>
  <c r="AB30" i="13"/>
  <c r="AA30" i="13"/>
  <c r="Z30" i="13"/>
  <c r="Y30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B30" i="13"/>
  <c r="CW29" i="13"/>
  <c r="CV29" i="13"/>
  <c r="CU29" i="13"/>
  <c r="CT29" i="13"/>
  <c r="CS29" i="13"/>
  <c r="CR29" i="13"/>
  <c r="CQ29" i="13"/>
  <c r="CP29" i="13"/>
  <c r="CO29" i="13"/>
  <c r="CN29" i="13"/>
  <c r="CM29" i="13"/>
  <c r="CL29" i="13"/>
  <c r="CK29" i="13"/>
  <c r="CJ29" i="13"/>
  <c r="CI29" i="13"/>
  <c r="CH29" i="13"/>
  <c r="CG29" i="13"/>
  <c r="CF29" i="13"/>
  <c r="CE29" i="13"/>
  <c r="CD29" i="13"/>
  <c r="CC29" i="13"/>
  <c r="CB29" i="13"/>
  <c r="CA29" i="13"/>
  <c r="BZ29" i="13"/>
  <c r="BY29" i="13"/>
  <c r="BX29" i="13"/>
  <c r="BW29" i="13"/>
  <c r="BV29" i="13"/>
  <c r="BU29" i="13"/>
  <c r="BT29" i="13"/>
  <c r="BS29" i="13"/>
  <c r="BR29" i="13"/>
  <c r="BQ29" i="13"/>
  <c r="BP29" i="13"/>
  <c r="BO29" i="13"/>
  <c r="BN29" i="13"/>
  <c r="BM29" i="13"/>
  <c r="BL29" i="13"/>
  <c r="BK29" i="13"/>
  <c r="BJ29" i="13"/>
  <c r="BI29" i="13"/>
  <c r="BH29" i="13"/>
  <c r="BG29" i="13"/>
  <c r="BF29" i="13"/>
  <c r="BE29" i="13"/>
  <c r="BD29" i="13"/>
  <c r="BC29" i="13"/>
  <c r="BB29" i="13"/>
  <c r="BA29" i="13"/>
  <c r="AZ29" i="13"/>
  <c r="AY29" i="13"/>
  <c r="AX29" i="13"/>
  <c r="AW29" i="13"/>
  <c r="AV29" i="13"/>
  <c r="AU29" i="13"/>
  <c r="AT29" i="13"/>
  <c r="AS29" i="13"/>
  <c r="AR29" i="13"/>
  <c r="AQ29" i="13"/>
  <c r="AP29" i="13"/>
  <c r="AO29" i="13"/>
  <c r="AN29" i="13"/>
  <c r="AM29" i="13"/>
  <c r="AL29" i="13"/>
  <c r="AK29" i="13"/>
  <c r="AJ29" i="13"/>
  <c r="AI29" i="13"/>
  <c r="AH29" i="13"/>
  <c r="AG29" i="13"/>
  <c r="AF29" i="13"/>
  <c r="AE29" i="13"/>
  <c r="AD29" i="13"/>
  <c r="AC29" i="13"/>
  <c r="AB29" i="13"/>
  <c r="AA29" i="13"/>
  <c r="Z29" i="13"/>
  <c r="Y29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B29" i="13"/>
  <c r="CW28" i="13"/>
  <c r="CV28" i="13"/>
  <c r="CU28" i="13"/>
  <c r="CT28" i="13"/>
  <c r="CS28" i="13"/>
  <c r="CR28" i="13"/>
  <c r="CQ28" i="13"/>
  <c r="CP28" i="13"/>
  <c r="CO28" i="13"/>
  <c r="CN28" i="13"/>
  <c r="CM28" i="13"/>
  <c r="CL28" i="13"/>
  <c r="CK28" i="13"/>
  <c r="CJ28" i="13"/>
  <c r="CI28" i="13"/>
  <c r="CH28" i="13"/>
  <c r="CG28" i="13"/>
  <c r="CF28" i="13"/>
  <c r="CE28" i="13"/>
  <c r="CD28" i="13"/>
  <c r="CC28" i="13"/>
  <c r="CB28" i="13"/>
  <c r="CA28" i="13"/>
  <c r="BZ28" i="13"/>
  <c r="BY28" i="13"/>
  <c r="BX28" i="13"/>
  <c r="BW28" i="13"/>
  <c r="BV28" i="13"/>
  <c r="BU28" i="13"/>
  <c r="BT28" i="13"/>
  <c r="BS28" i="13"/>
  <c r="BR28" i="13"/>
  <c r="BQ28" i="13"/>
  <c r="BP28" i="13"/>
  <c r="BO28" i="13"/>
  <c r="BN28" i="13"/>
  <c r="BM28" i="13"/>
  <c r="BL28" i="13"/>
  <c r="BK28" i="13"/>
  <c r="BJ28" i="13"/>
  <c r="BI28" i="13"/>
  <c r="BH28" i="13"/>
  <c r="BG28" i="13"/>
  <c r="BF28" i="13"/>
  <c r="BE28" i="13"/>
  <c r="BD28" i="13"/>
  <c r="BC28" i="13"/>
  <c r="BB28" i="13"/>
  <c r="BA28" i="13"/>
  <c r="AZ28" i="13"/>
  <c r="AY28" i="13"/>
  <c r="AX28" i="13"/>
  <c r="AW28" i="13"/>
  <c r="AV28" i="13"/>
  <c r="AU28" i="13"/>
  <c r="AT28" i="13"/>
  <c r="AS28" i="13"/>
  <c r="AR28" i="13"/>
  <c r="AQ28" i="13"/>
  <c r="AP28" i="13"/>
  <c r="AO28" i="13"/>
  <c r="AN28" i="13"/>
  <c r="AM28" i="13"/>
  <c r="AL28" i="13"/>
  <c r="AK28" i="13"/>
  <c r="AJ28" i="13"/>
  <c r="AI28" i="13"/>
  <c r="AH28" i="13"/>
  <c r="AG28" i="13"/>
  <c r="AF28" i="13"/>
  <c r="AE28" i="13"/>
  <c r="AD28" i="13"/>
  <c r="AC28" i="13"/>
  <c r="AB28" i="13"/>
  <c r="AA28" i="13"/>
  <c r="Z28" i="13"/>
  <c r="Y28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B28" i="13"/>
  <c r="CW27" i="13"/>
  <c r="CV27" i="13"/>
  <c r="CU27" i="13"/>
  <c r="CT27" i="13"/>
  <c r="CS27" i="13"/>
  <c r="CR27" i="13"/>
  <c r="CQ27" i="13"/>
  <c r="CP27" i="13"/>
  <c r="CO27" i="13"/>
  <c r="CN27" i="13"/>
  <c r="CM27" i="13"/>
  <c r="CL27" i="13"/>
  <c r="CK27" i="13"/>
  <c r="CJ27" i="13"/>
  <c r="CI27" i="13"/>
  <c r="CH27" i="13"/>
  <c r="CG27" i="13"/>
  <c r="CF27" i="13"/>
  <c r="CE27" i="13"/>
  <c r="CD27" i="13"/>
  <c r="CC27" i="13"/>
  <c r="CB27" i="13"/>
  <c r="CA27" i="13"/>
  <c r="BZ27" i="13"/>
  <c r="BY27" i="13"/>
  <c r="BX27" i="13"/>
  <c r="BW27" i="13"/>
  <c r="BV27" i="13"/>
  <c r="BU27" i="13"/>
  <c r="BT27" i="13"/>
  <c r="BS27" i="13"/>
  <c r="BR27" i="13"/>
  <c r="BQ27" i="13"/>
  <c r="BP27" i="13"/>
  <c r="BO27" i="13"/>
  <c r="BN27" i="13"/>
  <c r="BM27" i="13"/>
  <c r="BL27" i="13"/>
  <c r="BK27" i="13"/>
  <c r="BJ27" i="13"/>
  <c r="BI27" i="13"/>
  <c r="BH27" i="13"/>
  <c r="BG27" i="13"/>
  <c r="BF27" i="13"/>
  <c r="BE27" i="13"/>
  <c r="BD27" i="13"/>
  <c r="BC27" i="13"/>
  <c r="BB27" i="13"/>
  <c r="BA27" i="13"/>
  <c r="AZ27" i="13"/>
  <c r="AY27" i="13"/>
  <c r="AX27" i="13"/>
  <c r="AW27" i="13"/>
  <c r="AV27" i="13"/>
  <c r="AU27" i="13"/>
  <c r="AT27" i="13"/>
  <c r="AS27" i="13"/>
  <c r="AR27" i="13"/>
  <c r="AQ27" i="13"/>
  <c r="AP27" i="13"/>
  <c r="AO27" i="13"/>
  <c r="AN27" i="13"/>
  <c r="AM27" i="13"/>
  <c r="AL27" i="13"/>
  <c r="AK27" i="13"/>
  <c r="AJ27" i="13"/>
  <c r="AI27" i="13"/>
  <c r="AH27" i="13"/>
  <c r="AG27" i="13"/>
  <c r="AF27" i="13"/>
  <c r="AE27" i="13"/>
  <c r="AD27" i="13"/>
  <c r="AC27" i="13"/>
  <c r="AB27" i="13"/>
  <c r="AA27" i="13"/>
  <c r="Z27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B27" i="13"/>
  <c r="CW26" i="13"/>
  <c r="CV26" i="13"/>
  <c r="CU26" i="13"/>
  <c r="CT26" i="13"/>
  <c r="CS26" i="13"/>
  <c r="CR26" i="13"/>
  <c r="CQ26" i="13"/>
  <c r="CP26" i="13"/>
  <c r="CO26" i="13"/>
  <c r="CN26" i="13"/>
  <c r="CM26" i="13"/>
  <c r="CL26" i="13"/>
  <c r="CK26" i="13"/>
  <c r="CJ26" i="13"/>
  <c r="CI26" i="13"/>
  <c r="CH26" i="13"/>
  <c r="CG26" i="13"/>
  <c r="CF26" i="13"/>
  <c r="CE26" i="13"/>
  <c r="CD26" i="13"/>
  <c r="CC26" i="13"/>
  <c r="CB26" i="13"/>
  <c r="CA26" i="13"/>
  <c r="BZ26" i="13"/>
  <c r="BY26" i="13"/>
  <c r="BX26" i="13"/>
  <c r="BW26" i="13"/>
  <c r="BV26" i="13"/>
  <c r="BU26" i="13"/>
  <c r="BT26" i="13"/>
  <c r="BS26" i="13"/>
  <c r="BR26" i="13"/>
  <c r="BQ26" i="13"/>
  <c r="BP26" i="13"/>
  <c r="BO26" i="13"/>
  <c r="BN26" i="13"/>
  <c r="BM26" i="13"/>
  <c r="BL26" i="13"/>
  <c r="BK26" i="13"/>
  <c r="BJ26" i="13"/>
  <c r="BI26" i="13"/>
  <c r="BH26" i="13"/>
  <c r="BG26" i="13"/>
  <c r="BF26" i="13"/>
  <c r="BE26" i="13"/>
  <c r="BD26" i="13"/>
  <c r="BC26" i="13"/>
  <c r="BB26" i="13"/>
  <c r="BA26" i="13"/>
  <c r="AZ26" i="13"/>
  <c r="AY26" i="13"/>
  <c r="AX26" i="13"/>
  <c r="AW26" i="13"/>
  <c r="AV26" i="13"/>
  <c r="AU26" i="13"/>
  <c r="AT26" i="13"/>
  <c r="AS26" i="13"/>
  <c r="AR26" i="13"/>
  <c r="AQ26" i="13"/>
  <c r="AP26" i="13"/>
  <c r="AO26" i="13"/>
  <c r="AN26" i="13"/>
  <c r="AM26" i="13"/>
  <c r="AL26" i="13"/>
  <c r="AK26" i="13"/>
  <c r="AJ26" i="13"/>
  <c r="AI26" i="13"/>
  <c r="AH26" i="13"/>
  <c r="AG26" i="13"/>
  <c r="AF26" i="13"/>
  <c r="AE26" i="13"/>
  <c r="AD26" i="13"/>
  <c r="AC26" i="13"/>
  <c r="AB26" i="13"/>
  <c r="AA26" i="13"/>
  <c r="Z26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B26" i="13"/>
  <c r="CW25" i="13"/>
  <c r="CV25" i="13"/>
  <c r="CU25" i="13"/>
  <c r="CT25" i="13"/>
  <c r="CS25" i="13"/>
  <c r="CR25" i="13"/>
  <c r="CQ25" i="13"/>
  <c r="CP25" i="13"/>
  <c r="CO25" i="13"/>
  <c r="CN25" i="13"/>
  <c r="CM25" i="13"/>
  <c r="CL25" i="13"/>
  <c r="CK25" i="13"/>
  <c r="CJ25" i="13"/>
  <c r="CI25" i="13"/>
  <c r="CH25" i="13"/>
  <c r="CG25" i="13"/>
  <c r="CF25" i="13"/>
  <c r="CE25" i="13"/>
  <c r="CD25" i="13"/>
  <c r="CC25" i="13"/>
  <c r="CB25" i="13"/>
  <c r="CA25" i="13"/>
  <c r="BZ25" i="13"/>
  <c r="BY25" i="13"/>
  <c r="BX25" i="13"/>
  <c r="BW25" i="13"/>
  <c r="BV25" i="13"/>
  <c r="BU25" i="13"/>
  <c r="BT25" i="13"/>
  <c r="BS25" i="13"/>
  <c r="BR25" i="13"/>
  <c r="BQ25" i="13"/>
  <c r="BP25" i="13"/>
  <c r="BO25" i="13"/>
  <c r="BN25" i="13"/>
  <c r="BM25" i="13"/>
  <c r="BL25" i="13"/>
  <c r="BK25" i="13"/>
  <c r="BJ25" i="13"/>
  <c r="BI25" i="13"/>
  <c r="BH25" i="13"/>
  <c r="BG25" i="13"/>
  <c r="BF25" i="13"/>
  <c r="BE25" i="13"/>
  <c r="BD25" i="13"/>
  <c r="BC25" i="13"/>
  <c r="BB25" i="13"/>
  <c r="BA25" i="13"/>
  <c r="AZ25" i="13"/>
  <c r="AY25" i="13"/>
  <c r="AX25" i="13"/>
  <c r="AW25" i="13"/>
  <c r="AV25" i="13"/>
  <c r="AU25" i="13"/>
  <c r="AT25" i="13"/>
  <c r="AS25" i="13"/>
  <c r="AR25" i="13"/>
  <c r="AQ25" i="13"/>
  <c r="AP25" i="13"/>
  <c r="AO25" i="13"/>
  <c r="AN25" i="13"/>
  <c r="AM25" i="13"/>
  <c r="AL25" i="13"/>
  <c r="AK25" i="13"/>
  <c r="AJ25" i="13"/>
  <c r="AI25" i="13"/>
  <c r="AH25" i="13"/>
  <c r="AG25" i="13"/>
  <c r="AF25" i="13"/>
  <c r="AE25" i="13"/>
  <c r="AD25" i="13"/>
  <c r="AC25" i="13"/>
  <c r="AB25" i="13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CW24" i="13"/>
  <c r="CV24" i="13"/>
  <c r="CU24" i="13"/>
  <c r="CT24" i="13"/>
  <c r="CS24" i="13"/>
  <c r="CR24" i="13"/>
  <c r="CQ24" i="13"/>
  <c r="CP24" i="13"/>
  <c r="CO24" i="13"/>
  <c r="CN24" i="13"/>
  <c r="CM24" i="13"/>
  <c r="CL24" i="13"/>
  <c r="CK24" i="13"/>
  <c r="CJ24" i="13"/>
  <c r="CI24" i="13"/>
  <c r="CH24" i="13"/>
  <c r="CG24" i="13"/>
  <c r="CF24" i="13"/>
  <c r="CE24" i="13"/>
  <c r="CD24" i="13"/>
  <c r="CC24" i="13"/>
  <c r="CB24" i="13"/>
  <c r="CA24" i="13"/>
  <c r="BZ24" i="13"/>
  <c r="BY24" i="13"/>
  <c r="BX24" i="13"/>
  <c r="BW24" i="13"/>
  <c r="BV24" i="13"/>
  <c r="BU24" i="13"/>
  <c r="BT24" i="13"/>
  <c r="BS24" i="13"/>
  <c r="BR24" i="13"/>
  <c r="BQ24" i="13"/>
  <c r="BP24" i="13"/>
  <c r="BO24" i="13"/>
  <c r="BN24" i="13"/>
  <c r="BM24" i="13"/>
  <c r="BL24" i="13"/>
  <c r="BK24" i="13"/>
  <c r="BJ24" i="13"/>
  <c r="BI24" i="13"/>
  <c r="BH24" i="13"/>
  <c r="BG24" i="13"/>
  <c r="BF24" i="13"/>
  <c r="BE24" i="13"/>
  <c r="BD24" i="13"/>
  <c r="BC24" i="13"/>
  <c r="BB24" i="13"/>
  <c r="BA24" i="13"/>
  <c r="AZ24" i="13"/>
  <c r="AY24" i="13"/>
  <c r="AX24" i="13"/>
  <c r="AW24" i="13"/>
  <c r="AV24" i="13"/>
  <c r="AU24" i="13"/>
  <c r="AT24" i="13"/>
  <c r="AS24" i="13"/>
  <c r="AR24" i="13"/>
  <c r="AQ24" i="13"/>
  <c r="AP24" i="13"/>
  <c r="AO24" i="13"/>
  <c r="AN24" i="13"/>
  <c r="AM24" i="13"/>
  <c r="AL24" i="13"/>
  <c r="AK24" i="13"/>
  <c r="AJ24" i="13"/>
  <c r="AI24" i="13"/>
  <c r="AH24" i="13"/>
  <c r="AG24" i="13"/>
  <c r="AF24" i="13"/>
  <c r="AE24" i="13"/>
  <c r="AD24" i="13"/>
  <c r="AC24" i="13"/>
  <c r="AB24" i="13"/>
  <c r="AA24" i="13"/>
  <c r="Z24" i="13"/>
  <c r="Y24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B24" i="13"/>
  <c r="CW23" i="13"/>
  <c r="CV23" i="13"/>
  <c r="CU23" i="13"/>
  <c r="CT23" i="13"/>
  <c r="CS23" i="13"/>
  <c r="CR23" i="13"/>
  <c r="CQ23" i="13"/>
  <c r="CP23" i="13"/>
  <c r="CO23" i="13"/>
  <c r="CN23" i="13"/>
  <c r="CM23" i="13"/>
  <c r="CL23" i="13"/>
  <c r="CK23" i="13"/>
  <c r="CJ23" i="13"/>
  <c r="CI23" i="13"/>
  <c r="CH23" i="13"/>
  <c r="CG23" i="13"/>
  <c r="CF23" i="13"/>
  <c r="CE23" i="13"/>
  <c r="CD23" i="13"/>
  <c r="CC23" i="13"/>
  <c r="CB23" i="13"/>
  <c r="CA23" i="13"/>
  <c r="BZ23" i="13"/>
  <c r="BY23" i="13"/>
  <c r="BX23" i="13"/>
  <c r="BW23" i="13"/>
  <c r="BV23" i="13"/>
  <c r="BU23" i="13"/>
  <c r="BT23" i="13"/>
  <c r="BS23" i="13"/>
  <c r="BR23" i="13"/>
  <c r="BQ23" i="13"/>
  <c r="BP23" i="13"/>
  <c r="BO23" i="13"/>
  <c r="BN23" i="13"/>
  <c r="BM23" i="13"/>
  <c r="BL23" i="13"/>
  <c r="BK23" i="13"/>
  <c r="BJ23" i="13"/>
  <c r="BI23" i="13"/>
  <c r="BH23" i="13"/>
  <c r="BG23" i="13"/>
  <c r="BF23" i="13"/>
  <c r="BE23" i="13"/>
  <c r="BD23" i="13"/>
  <c r="BC23" i="13"/>
  <c r="BB23" i="13"/>
  <c r="BA23" i="13"/>
  <c r="AZ23" i="13"/>
  <c r="AY23" i="13"/>
  <c r="AX23" i="13"/>
  <c r="AW23" i="13"/>
  <c r="AV23" i="13"/>
  <c r="AU23" i="13"/>
  <c r="AT23" i="13"/>
  <c r="AS23" i="13"/>
  <c r="AR23" i="13"/>
  <c r="AQ23" i="13"/>
  <c r="AP23" i="13"/>
  <c r="AO23" i="13"/>
  <c r="AN23" i="13"/>
  <c r="AM23" i="13"/>
  <c r="AL23" i="13"/>
  <c r="AK23" i="13"/>
  <c r="AJ23" i="13"/>
  <c r="AI23" i="13"/>
  <c r="AH23" i="13"/>
  <c r="AG23" i="13"/>
  <c r="AF23" i="13"/>
  <c r="AE23" i="13"/>
  <c r="AD23" i="13"/>
  <c r="AC23" i="13"/>
  <c r="AB23" i="13"/>
  <c r="AA23" i="13"/>
  <c r="Z23" i="13"/>
  <c r="Y23" i="13"/>
  <c r="X23" i="13"/>
  <c r="W23" i="13"/>
  <c r="V23" i="13"/>
  <c r="U23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CW22" i="13"/>
  <c r="CV22" i="13"/>
  <c r="CU22" i="13"/>
  <c r="CT22" i="13"/>
  <c r="CS22" i="13"/>
  <c r="CR22" i="13"/>
  <c r="CQ22" i="13"/>
  <c r="CP22" i="13"/>
  <c r="CO22" i="13"/>
  <c r="CN22" i="13"/>
  <c r="CM22" i="13"/>
  <c r="CL22" i="13"/>
  <c r="CK22" i="13"/>
  <c r="CJ22" i="13"/>
  <c r="CI22" i="13"/>
  <c r="CH22" i="13"/>
  <c r="CG22" i="13"/>
  <c r="CF22" i="13"/>
  <c r="CE22" i="13"/>
  <c r="CD22" i="13"/>
  <c r="CC22" i="13"/>
  <c r="CB22" i="13"/>
  <c r="CA22" i="13"/>
  <c r="BZ22" i="13"/>
  <c r="BY22" i="13"/>
  <c r="BX22" i="13"/>
  <c r="BW22" i="13"/>
  <c r="BV22" i="13"/>
  <c r="BU22" i="13"/>
  <c r="BT22" i="13"/>
  <c r="BS22" i="13"/>
  <c r="BR22" i="13"/>
  <c r="BQ22" i="13"/>
  <c r="BP22" i="13"/>
  <c r="BO22" i="13"/>
  <c r="BN22" i="13"/>
  <c r="BM22" i="13"/>
  <c r="BL22" i="13"/>
  <c r="BK22" i="13"/>
  <c r="BJ22" i="13"/>
  <c r="BI22" i="13"/>
  <c r="BH22" i="13"/>
  <c r="BG22" i="13"/>
  <c r="BF22" i="13"/>
  <c r="BE22" i="13"/>
  <c r="BD22" i="13"/>
  <c r="BC22" i="13"/>
  <c r="BB22" i="13"/>
  <c r="BA22" i="13"/>
  <c r="AZ22" i="13"/>
  <c r="AY22" i="13"/>
  <c r="AX22" i="13"/>
  <c r="AW22" i="13"/>
  <c r="AV22" i="13"/>
  <c r="AU22" i="13"/>
  <c r="AT22" i="13"/>
  <c r="AS22" i="13"/>
  <c r="AR22" i="13"/>
  <c r="AQ22" i="13"/>
  <c r="AP22" i="13"/>
  <c r="AO22" i="13"/>
  <c r="AN22" i="13"/>
  <c r="AM22" i="13"/>
  <c r="AL22" i="13"/>
  <c r="AK22" i="13"/>
  <c r="AJ22" i="13"/>
  <c r="AI22" i="13"/>
  <c r="AH22" i="13"/>
  <c r="AG22" i="13"/>
  <c r="AF22" i="13"/>
  <c r="AE22" i="13"/>
  <c r="AD22" i="13"/>
  <c r="AC22" i="13"/>
  <c r="AB22" i="13"/>
  <c r="AA22" i="13"/>
  <c r="Z22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DD21" i="13"/>
  <c r="CW21" i="13"/>
  <c r="CV21" i="13"/>
  <c r="CU21" i="13"/>
  <c r="CT21" i="13"/>
  <c r="CS21" i="13"/>
  <c r="CR21" i="13"/>
  <c r="CQ21" i="13"/>
  <c r="CP21" i="13"/>
  <c r="CO21" i="13"/>
  <c r="CN21" i="13"/>
  <c r="CM21" i="13"/>
  <c r="CL21" i="13"/>
  <c r="CK21" i="13"/>
  <c r="CJ21" i="13"/>
  <c r="CI21" i="13"/>
  <c r="CH21" i="13"/>
  <c r="CG21" i="13"/>
  <c r="CF21" i="13"/>
  <c r="CE21" i="13"/>
  <c r="CD21" i="13"/>
  <c r="CC21" i="13"/>
  <c r="CB21" i="13"/>
  <c r="CA21" i="13"/>
  <c r="BZ21" i="13"/>
  <c r="BY21" i="13"/>
  <c r="BX21" i="13"/>
  <c r="BW21" i="13"/>
  <c r="BV21" i="13"/>
  <c r="BU21" i="13"/>
  <c r="BT21" i="13"/>
  <c r="BS21" i="13"/>
  <c r="BR21" i="13"/>
  <c r="BQ21" i="13"/>
  <c r="BP21" i="13"/>
  <c r="BO21" i="13"/>
  <c r="BN21" i="13"/>
  <c r="BM21" i="13"/>
  <c r="BL21" i="13"/>
  <c r="BK21" i="13"/>
  <c r="BJ21" i="13"/>
  <c r="BI21" i="13"/>
  <c r="BH21" i="13"/>
  <c r="BG21" i="13"/>
  <c r="BF21" i="13"/>
  <c r="BE21" i="13"/>
  <c r="BD21" i="13"/>
  <c r="BC21" i="13"/>
  <c r="BB21" i="13"/>
  <c r="BA21" i="13"/>
  <c r="AZ21" i="13"/>
  <c r="AY21" i="13"/>
  <c r="AX21" i="13"/>
  <c r="AW21" i="13"/>
  <c r="AV21" i="13"/>
  <c r="AU21" i="13"/>
  <c r="AT21" i="13"/>
  <c r="AS21" i="13"/>
  <c r="AR21" i="13"/>
  <c r="AQ21" i="13"/>
  <c r="AP21" i="13"/>
  <c r="AO21" i="13"/>
  <c r="AN21" i="13"/>
  <c r="AM21" i="13"/>
  <c r="AL21" i="13"/>
  <c r="AK21" i="13"/>
  <c r="AJ21" i="13"/>
  <c r="AI21" i="13"/>
  <c r="AH21" i="13"/>
  <c r="AG21" i="13"/>
  <c r="AF21" i="13"/>
  <c r="AE21" i="13"/>
  <c r="AD21" i="13"/>
  <c r="AC21" i="13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CW20" i="13"/>
  <c r="DG20" i="13" s="1"/>
  <c r="DK20" i="13" s="1"/>
  <c r="CV20" i="13"/>
  <c r="CU20" i="13"/>
  <c r="CT20" i="13"/>
  <c r="CS20" i="13"/>
  <c r="CR20" i="13"/>
  <c r="CQ20" i="13"/>
  <c r="CP20" i="13"/>
  <c r="CO20" i="13"/>
  <c r="CN20" i="13"/>
  <c r="CM20" i="13"/>
  <c r="CL20" i="13"/>
  <c r="CK20" i="13"/>
  <c r="CJ20" i="13"/>
  <c r="CI20" i="13"/>
  <c r="CH20" i="13"/>
  <c r="CG20" i="13"/>
  <c r="CF20" i="13"/>
  <c r="CE20" i="13"/>
  <c r="CD20" i="13"/>
  <c r="CC20" i="13"/>
  <c r="CB20" i="13"/>
  <c r="CA20" i="13"/>
  <c r="BZ20" i="13"/>
  <c r="BY20" i="13"/>
  <c r="BX20" i="13"/>
  <c r="BW20" i="13"/>
  <c r="BV20" i="13"/>
  <c r="BU20" i="13"/>
  <c r="BT20" i="13"/>
  <c r="BS20" i="13"/>
  <c r="BR20" i="13"/>
  <c r="BQ20" i="13"/>
  <c r="BP20" i="13"/>
  <c r="BO20" i="13"/>
  <c r="BN20" i="13"/>
  <c r="BM20" i="13"/>
  <c r="BL20" i="13"/>
  <c r="BK20" i="13"/>
  <c r="BJ20" i="13"/>
  <c r="BI20" i="13"/>
  <c r="BH20" i="13"/>
  <c r="BG20" i="13"/>
  <c r="BF20" i="13"/>
  <c r="BE20" i="13"/>
  <c r="BD20" i="13"/>
  <c r="BC20" i="13"/>
  <c r="BB20" i="13"/>
  <c r="BA20" i="13"/>
  <c r="AZ20" i="13"/>
  <c r="AY20" i="13"/>
  <c r="AX20" i="13"/>
  <c r="AW20" i="13"/>
  <c r="AV20" i="13"/>
  <c r="AU20" i="13"/>
  <c r="AT20" i="13"/>
  <c r="AS20" i="13"/>
  <c r="AR20" i="13"/>
  <c r="AQ20" i="13"/>
  <c r="AP20" i="13"/>
  <c r="AO20" i="13"/>
  <c r="AN20" i="13"/>
  <c r="AM20" i="13"/>
  <c r="AL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V20" i="13"/>
  <c r="DD20" i="13" s="1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CW19" i="13"/>
  <c r="DG19" i="13" s="1"/>
  <c r="DK19" i="13" s="1"/>
  <c r="CV19" i="13"/>
  <c r="CU19" i="13"/>
  <c r="CT19" i="13"/>
  <c r="CS19" i="13"/>
  <c r="CR19" i="13"/>
  <c r="CQ19" i="13"/>
  <c r="CP19" i="13"/>
  <c r="CO19" i="13"/>
  <c r="CN19" i="13"/>
  <c r="CM19" i="13"/>
  <c r="CL19" i="13"/>
  <c r="CK19" i="13"/>
  <c r="CJ19" i="13"/>
  <c r="CI19" i="13"/>
  <c r="CH19" i="13"/>
  <c r="CG19" i="13"/>
  <c r="CF19" i="13"/>
  <c r="CE19" i="13"/>
  <c r="CD19" i="13"/>
  <c r="CC19" i="13"/>
  <c r="CB19" i="13"/>
  <c r="CA19" i="13"/>
  <c r="BZ19" i="13"/>
  <c r="BY19" i="13"/>
  <c r="BX19" i="13"/>
  <c r="BW19" i="13"/>
  <c r="BV19" i="13"/>
  <c r="BU19" i="13"/>
  <c r="BT19" i="13"/>
  <c r="BS19" i="13"/>
  <c r="BR19" i="13"/>
  <c r="BQ19" i="13"/>
  <c r="BP19" i="13"/>
  <c r="BO19" i="13"/>
  <c r="BN19" i="13"/>
  <c r="BM19" i="13"/>
  <c r="BL19" i="13"/>
  <c r="BK19" i="13"/>
  <c r="BJ19" i="13"/>
  <c r="BI19" i="13"/>
  <c r="BH19" i="13"/>
  <c r="BG19" i="13"/>
  <c r="BF19" i="13"/>
  <c r="BE19" i="13"/>
  <c r="BD19" i="13"/>
  <c r="BC19" i="13"/>
  <c r="BB19" i="13"/>
  <c r="BA19" i="13"/>
  <c r="AZ19" i="13"/>
  <c r="AY19" i="13"/>
  <c r="AX19" i="13"/>
  <c r="AW19" i="13"/>
  <c r="AV19" i="13"/>
  <c r="AU19" i="13"/>
  <c r="AT19" i="13"/>
  <c r="AS19" i="13"/>
  <c r="AR19" i="13"/>
  <c r="AQ19" i="13"/>
  <c r="AP19" i="13"/>
  <c r="AO19" i="13"/>
  <c r="AN19" i="13"/>
  <c r="AM19" i="13"/>
  <c r="AL19" i="13"/>
  <c r="AK19" i="13"/>
  <c r="AJ19" i="13"/>
  <c r="AI19" i="13"/>
  <c r="AH19" i="13"/>
  <c r="AG19" i="13"/>
  <c r="AF19" i="13"/>
  <c r="AE19" i="13"/>
  <c r="AD19" i="13"/>
  <c r="AC19" i="13"/>
  <c r="AB19" i="13"/>
  <c r="AA19" i="13"/>
  <c r="Z19" i="13"/>
  <c r="Y19" i="13"/>
  <c r="X19" i="13"/>
  <c r="W19" i="13"/>
  <c r="V19" i="13"/>
  <c r="DD19" i="13" s="1"/>
  <c r="U19" i="13"/>
  <c r="T19" i="13"/>
  <c r="S19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CW18" i="13"/>
  <c r="DG18" i="13" s="1"/>
  <c r="DK18" i="13" s="1"/>
  <c r="CV18" i="13"/>
  <c r="CU18" i="13"/>
  <c r="CT18" i="13"/>
  <c r="CS18" i="13"/>
  <c r="CR18" i="13"/>
  <c r="CQ18" i="13"/>
  <c r="CP18" i="13"/>
  <c r="CO18" i="13"/>
  <c r="CN18" i="13"/>
  <c r="CM18" i="13"/>
  <c r="CL18" i="13"/>
  <c r="CK18" i="13"/>
  <c r="CJ18" i="13"/>
  <c r="CI18" i="13"/>
  <c r="CH18" i="13"/>
  <c r="CG18" i="13"/>
  <c r="CF18" i="13"/>
  <c r="CE18" i="13"/>
  <c r="CD18" i="13"/>
  <c r="CC18" i="13"/>
  <c r="CB18" i="13"/>
  <c r="CA18" i="13"/>
  <c r="BZ18" i="13"/>
  <c r="BY18" i="13"/>
  <c r="BX18" i="13"/>
  <c r="BW18" i="13"/>
  <c r="BV18" i="13"/>
  <c r="BU18" i="13"/>
  <c r="BT18" i="13"/>
  <c r="BS18" i="13"/>
  <c r="BR18" i="13"/>
  <c r="BQ18" i="13"/>
  <c r="BP18" i="13"/>
  <c r="BO18" i="13"/>
  <c r="BN18" i="13"/>
  <c r="BM18" i="13"/>
  <c r="BL18" i="13"/>
  <c r="BK18" i="13"/>
  <c r="BJ18" i="13"/>
  <c r="BI18" i="13"/>
  <c r="BH18" i="13"/>
  <c r="BG18" i="13"/>
  <c r="BF18" i="13"/>
  <c r="BE18" i="13"/>
  <c r="BD18" i="13"/>
  <c r="BC18" i="13"/>
  <c r="BB18" i="13"/>
  <c r="BA18" i="13"/>
  <c r="AZ18" i="13"/>
  <c r="AY18" i="13"/>
  <c r="AX18" i="13"/>
  <c r="AW18" i="13"/>
  <c r="AV18" i="13"/>
  <c r="AU18" i="13"/>
  <c r="AT18" i="13"/>
  <c r="AS18" i="13"/>
  <c r="AR18" i="13"/>
  <c r="AQ18" i="13"/>
  <c r="AP18" i="13"/>
  <c r="AO18" i="13"/>
  <c r="AN18" i="13"/>
  <c r="AM18" i="13"/>
  <c r="AL18" i="13"/>
  <c r="AK18" i="13"/>
  <c r="AJ18" i="13"/>
  <c r="AI18" i="13"/>
  <c r="AH18" i="13"/>
  <c r="AG18" i="13"/>
  <c r="AF18" i="13"/>
  <c r="AE18" i="13"/>
  <c r="AD18" i="13"/>
  <c r="AC18" i="13"/>
  <c r="AB18" i="13"/>
  <c r="AA18" i="13"/>
  <c r="Z18" i="13"/>
  <c r="Y18" i="13"/>
  <c r="X18" i="13"/>
  <c r="W18" i="13"/>
  <c r="V18" i="13"/>
  <c r="DD18" i="13" s="1"/>
  <c r="U18" i="13"/>
  <c r="T18" i="13"/>
  <c r="S18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B18" i="13"/>
  <c r="CW17" i="13"/>
  <c r="DG17" i="13" s="1"/>
  <c r="DK17" i="13" s="1"/>
  <c r="CV17" i="13"/>
  <c r="CU17" i="13"/>
  <c r="CT17" i="13"/>
  <c r="CS17" i="13"/>
  <c r="CR17" i="13"/>
  <c r="CQ17" i="13"/>
  <c r="CP17" i="13"/>
  <c r="CO17" i="13"/>
  <c r="CN17" i="13"/>
  <c r="CM17" i="13"/>
  <c r="CL17" i="13"/>
  <c r="CK17" i="13"/>
  <c r="CJ17" i="13"/>
  <c r="CI17" i="13"/>
  <c r="CH17" i="13"/>
  <c r="CG17" i="13"/>
  <c r="CF17" i="13"/>
  <c r="CE17" i="13"/>
  <c r="CD17" i="13"/>
  <c r="CC17" i="13"/>
  <c r="CB17" i="13"/>
  <c r="CA17" i="13"/>
  <c r="BZ17" i="13"/>
  <c r="BY17" i="13"/>
  <c r="BX17" i="13"/>
  <c r="BW17" i="13"/>
  <c r="BV17" i="13"/>
  <c r="BU17" i="13"/>
  <c r="BT17" i="13"/>
  <c r="BS17" i="13"/>
  <c r="BR17" i="13"/>
  <c r="BQ17" i="13"/>
  <c r="BP17" i="13"/>
  <c r="BO17" i="13"/>
  <c r="BN17" i="13"/>
  <c r="BM17" i="13"/>
  <c r="BL17" i="13"/>
  <c r="BK17" i="13"/>
  <c r="BJ17" i="13"/>
  <c r="BI17" i="13"/>
  <c r="BH17" i="13"/>
  <c r="BG17" i="13"/>
  <c r="BF17" i="13"/>
  <c r="BE17" i="13"/>
  <c r="BD17" i="13"/>
  <c r="BC17" i="13"/>
  <c r="BB17" i="13"/>
  <c r="BA17" i="13"/>
  <c r="AZ17" i="13"/>
  <c r="AY17" i="13"/>
  <c r="AX17" i="13"/>
  <c r="AW17" i="13"/>
  <c r="AV17" i="13"/>
  <c r="AU17" i="13"/>
  <c r="AT17" i="13"/>
  <c r="AS17" i="13"/>
  <c r="AR17" i="13"/>
  <c r="AQ17" i="13"/>
  <c r="AP17" i="13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V17" i="13"/>
  <c r="DD17" i="13" s="1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CW16" i="13"/>
  <c r="DG16" i="13" s="1"/>
  <c r="DK16" i="13" s="1"/>
  <c r="CV16" i="13"/>
  <c r="CU16" i="13"/>
  <c r="CT16" i="13"/>
  <c r="CS16" i="13"/>
  <c r="CR16" i="13"/>
  <c r="CQ16" i="13"/>
  <c r="CP16" i="13"/>
  <c r="CO16" i="13"/>
  <c r="CN16" i="13"/>
  <c r="CM16" i="13"/>
  <c r="CL16" i="13"/>
  <c r="CK16" i="13"/>
  <c r="CJ16" i="13"/>
  <c r="CI16" i="13"/>
  <c r="CH16" i="13"/>
  <c r="CG16" i="13"/>
  <c r="CF16" i="13"/>
  <c r="CE16" i="13"/>
  <c r="CD16" i="13"/>
  <c r="CC16" i="13"/>
  <c r="CB16" i="13"/>
  <c r="CA16" i="13"/>
  <c r="BZ16" i="13"/>
  <c r="BY16" i="13"/>
  <c r="BX16" i="13"/>
  <c r="BW16" i="13"/>
  <c r="BV16" i="13"/>
  <c r="BU16" i="13"/>
  <c r="BT16" i="13"/>
  <c r="BS16" i="13"/>
  <c r="BR16" i="13"/>
  <c r="BQ16" i="13"/>
  <c r="BP16" i="13"/>
  <c r="BO16" i="13"/>
  <c r="BN16" i="13"/>
  <c r="BM16" i="13"/>
  <c r="BL16" i="13"/>
  <c r="BK16" i="13"/>
  <c r="BJ16" i="13"/>
  <c r="BI16" i="13"/>
  <c r="BH16" i="13"/>
  <c r="BG16" i="13"/>
  <c r="BF16" i="13"/>
  <c r="BE16" i="13"/>
  <c r="BD16" i="13"/>
  <c r="BC16" i="13"/>
  <c r="BB16" i="13"/>
  <c r="BA16" i="13"/>
  <c r="AZ16" i="13"/>
  <c r="AY16" i="13"/>
  <c r="AX16" i="13"/>
  <c r="AW16" i="13"/>
  <c r="AV16" i="13"/>
  <c r="AU16" i="13"/>
  <c r="AT16" i="13"/>
  <c r="AS16" i="13"/>
  <c r="AR16" i="13"/>
  <c r="AQ16" i="13"/>
  <c r="AP16" i="13"/>
  <c r="AO16" i="13"/>
  <c r="AN16" i="13"/>
  <c r="AM16" i="13"/>
  <c r="AL16" i="13"/>
  <c r="AK16" i="13"/>
  <c r="AJ16" i="13"/>
  <c r="AI16" i="13"/>
  <c r="AH16" i="13"/>
  <c r="AG16" i="13"/>
  <c r="AF16" i="13"/>
  <c r="AE16" i="13"/>
  <c r="AD16" i="13"/>
  <c r="AC16" i="13"/>
  <c r="AB16" i="13"/>
  <c r="AA16" i="13"/>
  <c r="Z16" i="13"/>
  <c r="Y16" i="13"/>
  <c r="X16" i="13"/>
  <c r="W16" i="13"/>
  <c r="V16" i="13"/>
  <c r="DD16" i="13" s="1"/>
  <c r="U16" i="13"/>
  <c r="T16" i="13"/>
  <c r="S16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A3" i="12"/>
  <c r="B3" i="12" s="1"/>
  <c r="C3" i="12" s="1"/>
  <c r="D3" i="12" s="1"/>
  <c r="E3" i="12" s="1"/>
  <c r="F3" i="12" s="1"/>
  <c r="G3" i="12" s="1"/>
  <c r="H3" i="12" s="1"/>
  <c r="I3" i="12" s="1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AA3" i="12" s="1"/>
  <c r="AB3" i="12" s="1"/>
  <c r="AC3" i="12" s="1"/>
  <c r="AD3" i="12" s="1"/>
  <c r="AE3" i="12" s="1"/>
  <c r="AF3" i="12" s="1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Y3" i="12" s="1"/>
  <c r="AZ3" i="12" s="1"/>
  <c r="BA3" i="12" s="1"/>
  <c r="BB3" i="12" s="1"/>
  <c r="BC3" i="12" s="1"/>
  <c r="BD3" i="12" s="1"/>
  <c r="BE3" i="12" s="1"/>
  <c r="BF3" i="12" s="1"/>
  <c r="BG3" i="12" s="1"/>
  <c r="BH3" i="12" s="1"/>
  <c r="BI3" i="12" s="1"/>
  <c r="BJ3" i="12" s="1"/>
  <c r="BK3" i="12" s="1"/>
  <c r="BL3" i="12" s="1"/>
  <c r="BM3" i="12" s="1"/>
  <c r="BN3" i="12" s="1"/>
  <c r="BO3" i="12" s="1"/>
  <c r="BP3" i="12" s="1"/>
  <c r="BQ3" i="12" s="1"/>
  <c r="BR3" i="12" s="1"/>
  <c r="BS3" i="12" s="1"/>
  <c r="BT3" i="12" s="1"/>
  <c r="BU3" i="12" s="1"/>
  <c r="BV3" i="12" s="1"/>
  <c r="BW3" i="12" s="1"/>
  <c r="BX3" i="12" s="1"/>
  <c r="BY3" i="12" s="1"/>
  <c r="BZ3" i="12" s="1"/>
  <c r="CA3" i="12" s="1"/>
  <c r="CB3" i="12" s="1"/>
  <c r="CC3" i="12" s="1"/>
  <c r="CD3" i="12" s="1"/>
  <c r="CE3" i="12" s="1"/>
  <c r="CF3" i="12" s="1"/>
  <c r="CG3" i="12" s="1"/>
  <c r="CH3" i="12" s="1"/>
  <c r="CI3" i="12" s="1"/>
  <c r="CJ3" i="12" s="1"/>
  <c r="CK3" i="12" s="1"/>
  <c r="CL3" i="12" s="1"/>
  <c r="CM3" i="12" s="1"/>
  <c r="CN3" i="12" s="1"/>
  <c r="CO3" i="12" s="1"/>
  <c r="CP3" i="12" s="1"/>
  <c r="CQ3" i="12" s="1"/>
  <c r="CR3" i="12" s="1"/>
  <c r="CS3" i="12" s="1"/>
  <c r="CT3" i="12" s="1"/>
  <c r="CU3" i="12" s="1"/>
  <c r="CV3" i="12" s="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B178" i="11"/>
  <c r="C178" i="11" s="1"/>
  <c r="D178" i="11" s="1"/>
  <c r="E178" i="11" s="1"/>
  <c r="F178" i="11" s="1"/>
  <c r="G178" i="11" s="1"/>
  <c r="H178" i="11" s="1"/>
  <c r="I178" i="11" s="1"/>
  <c r="J178" i="11" s="1"/>
  <c r="K178" i="11" s="1"/>
  <c r="L178" i="11" s="1"/>
  <c r="M178" i="11" s="1"/>
  <c r="N178" i="11" s="1"/>
  <c r="O178" i="11" s="1"/>
  <c r="P178" i="11" s="1"/>
  <c r="Q178" i="11" s="1"/>
  <c r="R178" i="11" s="1"/>
  <c r="S178" i="11" s="1"/>
  <c r="T178" i="11" s="1"/>
  <c r="U178" i="11" s="1"/>
  <c r="V178" i="11" s="1"/>
  <c r="W178" i="11" s="1"/>
  <c r="X178" i="11" s="1"/>
  <c r="Y178" i="11" s="1"/>
  <c r="Z178" i="11" s="1"/>
  <c r="AA178" i="11" s="1"/>
  <c r="AB178" i="11" s="1"/>
  <c r="AC178" i="11" s="1"/>
  <c r="AD178" i="11" s="1"/>
  <c r="AE178" i="11" s="1"/>
  <c r="AF178" i="11" s="1"/>
  <c r="AG178" i="11" s="1"/>
  <c r="AH178" i="11" s="1"/>
  <c r="AI178" i="11" s="1"/>
  <c r="AJ178" i="11" s="1"/>
  <c r="AK178" i="11" s="1"/>
  <c r="AL178" i="11" s="1"/>
  <c r="AM178" i="11" s="1"/>
  <c r="AN178" i="11" s="1"/>
  <c r="AO178" i="11" s="1"/>
  <c r="AP178" i="11" s="1"/>
  <c r="AQ178" i="11" s="1"/>
  <c r="AR178" i="11" s="1"/>
  <c r="AS178" i="11" s="1"/>
  <c r="AT178" i="11" s="1"/>
  <c r="AU178" i="11" s="1"/>
  <c r="AV178" i="11" s="1"/>
  <c r="AW178" i="11" s="1"/>
  <c r="AX178" i="11" s="1"/>
  <c r="AY178" i="11" s="1"/>
  <c r="AZ178" i="11" s="1"/>
  <c r="BA178" i="11" s="1"/>
  <c r="BB178" i="11" s="1"/>
  <c r="BC178" i="11" s="1"/>
  <c r="BD178" i="11" s="1"/>
  <c r="BE178" i="11" s="1"/>
  <c r="BF178" i="11" s="1"/>
  <c r="BG178" i="11" s="1"/>
  <c r="A178" i="11"/>
  <c r="B177" i="11"/>
  <c r="C177" i="11" s="1"/>
  <c r="D177" i="11" s="1"/>
  <c r="E177" i="11" s="1"/>
  <c r="F177" i="11" s="1"/>
  <c r="G177" i="11" s="1"/>
  <c r="H177" i="11" s="1"/>
  <c r="I177" i="11" s="1"/>
  <c r="J177" i="11" s="1"/>
  <c r="K177" i="11" s="1"/>
  <c r="L177" i="11" s="1"/>
  <c r="M177" i="11" s="1"/>
  <c r="N177" i="11" s="1"/>
  <c r="O177" i="11" s="1"/>
  <c r="P177" i="11" s="1"/>
  <c r="Q177" i="11" s="1"/>
  <c r="R177" i="11" s="1"/>
  <c r="S177" i="11" s="1"/>
  <c r="T177" i="11" s="1"/>
  <c r="U177" i="11" s="1"/>
  <c r="V177" i="11" s="1"/>
  <c r="W177" i="11" s="1"/>
  <c r="X177" i="11" s="1"/>
  <c r="Y177" i="11" s="1"/>
  <c r="Z177" i="11" s="1"/>
  <c r="AA177" i="11" s="1"/>
  <c r="AB177" i="11" s="1"/>
  <c r="AC177" i="11" s="1"/>
  <c r="AD177" i="11" s="1"/>
  <c r="AE177" i="11" s="1"/>
  <c r="AF177" i="11" s="1"/>
  <c r="AG177" i="11" s="1"/>
  <c r="AH177" i="11" s="1"/>
  <c r="AI177" i="11" s="1"/>
  <c r="AJ177" i="11" s="1"/>
  <c r="AK177" i="11" s="1"/>
  <c r="AL177" i="11" s="1"/>
  <c r="AM177" i="11" s="1"/>
  <c r="AN177" i="11" s="1"/>
  <c r="AO177" i="11" s="1"/>
  <c r="AP177" i="11" s="1"/>
  <c r="AQ177" i="11" s="1"/>
  <c r="AR177" i="11" s="1"/>
  <c r="AS177" i="11" s="1"/>
  <c r="AT177" i="11" s="1"/>
  <c r="AU177" i="11" s="1"/>
  <c r="AV177" i="11" s="1"/>
  <c r="AW177" i="11" s="1"/>
  <c r="AX177" i="11" s="1"/>
  <c r="AY177" i="11" s="1"/>
  <c r="AZ177" i="11" s="1"/>
  <c r="BA177" i="11" s="1"/>
  <c r="BB177" i="11" s="1"/>
  <c r="BC177" i="11" s="1"/>
  <c r="BD177" i="11" s="1"/>
  <c r="BE177" i="11" s="1"/>
  <c r="BF177" i="11" s="1"/>
  <c r="BG177" i="11" s="1"/>
  <c r="BH177" i="11" s="1"/>
  <c r="BI177" i="11" s="1"/>
  <c r="BJ177" i="11" s="1"/>
  <c r="BK177" i="11" s="1"/>
  <c r="BL177" i="11" s="1"/>
  <c r="BM177" i="11" s="1"/>
  <c r="BN177" i="11" s="1"/>
  <c r="BO177" i="11" s="1"/>
  <c r="BP177" i="11" s="1"/>
  <c r="BQ177" i="11" s="1"/>
  <c r="BR177" i="11" s="1"/>
  <c r="BS177" i="11" s="1"/>
  <c r="BT177" i="11" s="1"/>
  <c r="BU177" i="11" s="1"/>
  <c r="BV177" i="11" s="1"/>
  <c r="BW177" i="11" s="1"/>
  <c r="BX177" i="11" s="1"/>
  <c r="BY177" i="11" s="1"/>
  <c r="BZ177" i="11" s="1"/>
  <c r="CA177" i="11" s="1"/>
  <c r="CB177" i="11" s="1"/>
  <c r="CC177" i="11" s="1"/>
  <c r="CD177" i="11" s="1"/>
  <c r="CE177" i="11" s="1"/>
  <c r="CF177" i="11" s="1"/>
  <c r="CG177" i="11" s="1"/>
  <c r="CH177" i="11" s="1"/>
  <c r="CI177" i="11" s="1"/>
  <c r="CJ177" i="11" s="1"/>
  <c r="CK177" i="11" s="1"/>
  <c r="CL177" i="11" s="1"/>
  <c r="CM177" i="11" s="1"/>
  <c r="CN177" i="11" s="1"/>
  <c r="CO177" i="11" s="1"/>
  <c r="CP177" i="11" s="1"/>
  <c r="CQ177" i="11" s="1"/>
  <c r="CR177" i="11" s="1"/>
  <c r="CS177" i="11" s="1"/>
  <c r="CT177" i="11" s="1"/>
  <c r="CU177" i="11" s="1"/>
  <c r="CV177" i="11" s="1"/>
  <c r="CW177" i="11" s="1"/>
  <c r="A177" i="11"/>
  <c r="B176" i="11"/>
  <c r="C176" i="11" s="1"/>
  <c r="D176" i="11" s="1"/>
  <c r="E176" i="11" s="1"/>
  <c r="F176" i="11" s="1"/>
  <c r="G176" i="11" s="1"/>
  <c r="H176" i="11" s="1"/>
  <c r="I176" i="11" s="1"/>
  <c r="J176" i="11" s="1"/>
  <c r="K176" i="11" s="1"/>
  <c r="L176" i="11" s="1"/>
  <c r="M176" i="11" s="1"/>
  <c r="N176" i="11" s="1"/>
  <c r="O176" i="11" s="1"/>
  <c r="P176" i="11" s="1"/>
  <c r="Q176" i="11" s="1"/>
  <c r="R176" i="11" s="1"/>
  <c r="S176" i="11" s="1"/>
  <c r="T176" i="11" s="1"/>
  <c r="U176" i="11" s="1"/>
  <c r="V176" i="11" s="1"/>
  <c r="W176" i="11" s="1"/>
  <c r="X176" i="11" s="1"/>
  <c r="Y176" i="11" s="1"/>
  <c r="Z176" i="11" s="1"/>
  <c r="AA176" i="11" s="1"/>
  <c r="AB176" i="11" s="1"/>
  <c r="AC176" i="11" s="1"/>
  <c r="AD176" i="11" s="1"/>
  <c r="AE176" i="11" s="1"/>
  <c r="AF176" i="11" s="1"/>
  <c r="AG176" i="11" s="1"/>
  <c r="AH176" i="11" s="1"/>
  <c r="AI176" i="11" s="1"/>
  <c r="AJ176" i="11" s="1"/>
  <c r="AK176" i="11" s="1"/>
  <c r="AL176" i="11" s="1"/>
  <c r="AM176" i="11" s="1"/>
  <c r="AN176" i="11" s="1"/>
  <c r="AO176" i="11" s="1"/>
  <c r="AP176" i="11" s="1"/>
  <c r="AQ176" i="11" s="1"/>
  <c r="AR176" i="11" s="1"/>
  <c r="AS176" i="11" s="1"/>
  <c r="AT176" i="11" s="1"/>
  <c r="AU176" i="11" s="1"/>
  <c r="AV176" i="11" s="1"/>
  <c r="AW176" i="11" s="1"/>
  <c r="AX176" i="11" s="1"/>
  <c r="AY176" i="11" s="1"/>
  <c r="AZ176" i="11" s="1"/>
  <c r="BA176" i="11" s="1"/>
  <c r="BB176" i="11" s="1"/>
  <c r="BC176" i="11" s="1"/>
  <c r="BD176" i="11" s="1"/>
  <c r="BE176" i="11" s="1"/>
  <c r="BF176" i="11" s="1"/>
  <c r="BG176" i="11" s="1"/>
  <c r="BH176" i="11" s="1"/>
  <c r="BI176" i="11" s="1"/>
  <c r="BJ176" i="11" s="1"/>
  <c r="BK176" i="11" s="1"/>
  <c r="BL176" i="11" s="1"/>
  <c r="BM176" i="11" s="1"/>
  <c r="BN176" i="11" s="1"/>
  <c r="BO176" i="11" s="1"/>
  <c r="BP176" i="11" s="1"/>
  <c r="BQ176" i="11" s="1"/>
  <c r="BR176" i="11" s="1"/>
  <c r="BS176" i="11" s="1"/>
  <c r="BT176" i="11" s="1"/>
  <c r="BU176" i="11" s="1"/>
  <c r="BV176" i="11" s="1"/>
  <c r="BW176" i="11" s="1"/>
  <c r="BX176" i="11" s="1"/>
  <c r="BY176" i="11" s="1"/>
  <c r="BZ176" i="11" s="1"/>
  <c r="CA176" i="11" s="1"/>
  <c r="CB176" i="11" s="1"/>
  <c r="CC176" i="11" s="1"/>
  <c r="CD176" i="11" s="1"/>
  <c r="CE176" i="11" s="1"/>
  <c r="CF176" i="11" s="1"/>
  <c r="CG176" i="11" s="1"/>
  <c r="CH176" i="11" s="1"/>
  <c r="CI176" i="11" s="1"/>
  <c r="CJ176" i="11" s="1"/>
  <c r="CK176" i="11" s="1"/>
  <c r="CL176" i="11" s="1"/>
  <c r="CM176" i="11" s="1"/>
  <c r="CN176" i="11" s="1"/>
  <c r="CO176" i="11" s="1"/>
  <c r="CP176" i="11" s="1"/>
  <c r="CQ176" i="11" s="1"/>
  <c r="CR176" i="11" s="1"/>
  <c r="CS176" i="11" s="1"/>
  <c r="CT176" i="11" s="1"/>
  <c r="CU176" i="11" s="1"/>
  <c r="CV176" i="11" s="1"/>
  <c r="CW176" i="11" s="1"/>
  <c r="A176" i="11"/>
  <c r="B175" i="11"/>
  <c r="C175" i="11" s="1"/>
  <c r="D175" i="11" s="1"/>
  <c r="E175" i="11" s="1"/>
  <c r="F175" i="11" s="1"/>
  <c r="G175" i="11" s="1"/>
  <c r="H175" i="11" s="1"/>
  <c r="I175" i="11" s="1"/>
  <c r="J175" i="11" s="1"/>
  <c r="K175" i="11" s="1"/>
  <c r="L175" i="11" s="1"/>
  <c r="M175" i="11" s="1"/>
  <c r="N175" i="11" s="1"/>
  <c r="O175" i="11" s="1"/>
  <c r="P175" i="11" s="1"/>
  <c r="Q175" i="11" s="1"/>
  <c r="R175" i="11" s="1"/>
  <c r="S175" i="11" s="1"/>
  <c r="T175" i="11" s="1"/>
  <c r="U175" i="11" s="1"/>
  <c r="V175" i="11" s="1"/>
  <c r="W175" i="11" s="1"/>
  <c r="X175" i="11" s="1"/>
  <c r="Y175" i="11" s="1"/>
  <c r="Z175" i="11" s="1"/>
  <c r="AA175" i="11" s="1"/>
  <c r="AB175" i="11" s="1"/>
  <c r="AC175" i="11" s="1"/>
  <c r="AD175" i="11" s="1"/>
  <c r="AE175" i="11" s="1"/>
  <c r="AF175" i="11" s="1"/>
  <c r="AG175" i="11" s="1"/>
  <c r="AH175" i="11" s="1"/>
  <c r="AI175" i="11" s="1"/>
  <c r="AJ175" i="11" s="1"/>
  <c r="AK175" i="11" s="1"/>
  <c r="AL175" i="11" s="1"/>
  <c r="AM175" i="11" s="1"/>
  <c r="AN175" i="11" s="1"/>
  <c r="AO175" i="11" s="1"/>
  <c r="AP175" i="11" s="1"/>
  <c r="AQ175" i="11" s="1"/>
  <c r="AR175" i="11" s="1"/>
  <c r="AS175" i="11" s="1"/>
  <c r="AT175" i="11" s="1"/>
  <c r="AU175" i="11" s="1"/>
  <c r="AV175" i="11" s="1"/>
  <c r="AW175" i="11" s="1"/>
  <c r="AX175" i="11" s="1"/>
  <c r="AY175" i="11" s="1"/>
  <c r="AZ175" i="11" s="1"/>
  <c r="BA175" i="11" s="1"/>
  <c r="BB175" i="11" s="1"/>
  <c r="BC175" i="11" s="1"/>
  <c r="BD175" i="11" s="1"/>
  <c r="BE175" i="11" s="1"/>
  <c r="BF175" i="11" s="1"/>
  <c r="BG175" i="11" s="1"/>
  <c r="BH175" i="11" s="1"/>
  <c r="BI175" i="11" s="1"/>
  <c r="BJ175" i="11" s="1"/>
  <c r="BK175" i="11" s="1"/>
  <c r="BL175" i="11" s="1"/>
  <c r="BM175" i="11" s="1"/>
  <c r="BN175" i="11" s="1"/>
  <c r="BO175" i="11" s="1"/>
  <c r="BP175" i="11" s="1"/>
  <c r="BQ175" i="11" s="1"/>
  <c r="BR175" i="11" s="1"/>
  <c r="BS175" i="11" s="1"/>
  <c r="BT175" i="11" s="1"/>
  <c r="BU175" i="11" s="1"/>
  <c r="BV175" i="11" s="1"/>
  <c r="BW175" i="11" s="1"/>
  <c r="BX175" i="11" s="1"/>
  <c r="BY175" i="11" s="1"/>
  <c r="BZ175" i="11" s="1"/>
  <c r="CA175" i="11" s="1"/>
  <c r="CB175" i="11" s="1"/>
  <c r="CC175" i="11" s="1"/>
  <c r="CD175" i="11" s="1"/>
  <c r="CE175" i="11" s="1"/>
  <c r="CF175" i="11" s="1"/>
  <c r="CG175" i="11" s="1"/>
  <c r="CH175" i="11" s="1"/>
  <c r="CI175" i="11" s="1"/>
  <c r="CJ175" i="11" s="1"/>
  <c r="CK175" i="11" s="1"/>
  <c r="CL175" i="11" s="1"/>
  <c r="CM175" i="11" s="1"/>
  <c r="CN175" i="11" s="1"/>
  <c r="CO175" i="11" s="1"/>
  <c r="CP175" i="11" s="1"/>
  <c r="CQ175" i="11" s="1"/>
  <c r="CR175" i="11" s="1"/>
  <c r="CS175" i="11" s="1"/>
  <c r="CT175" i="11" s="1"/>
  <c r="CU175" i="11" s="1"/>
  <c r="CV175" i="11" s="1"/>
  <c r="CW175" i="11" s="1"/>
  <c r="A175" i="11"/>
  <c r="B174" i="11"/>
  <c r="C174" i="11" s="1"/>
  <c r="D174" i="11" s="1"/>
  <c r="E174" i="11" s="1"/>
  <c r="F174" i="11" s="1"/>
  <c r="G174" i="11" s="1"/>
  <c r="H174" i="11" s="1"/>
  <c r="I174" i="11" s="1"/>
  <c r="J174" i="11" s="1"/>
  <c r="K174" i="11" s="1"/>
  <c r="L174" i="11" s="1"/>
  <c r="M174" i="11" s="1"/>
  <c r="N174" i="11" s="1"/>
  <c r="O174" i="11" s="1"/>
  <c r="P174" i="11" s="1"/>
  <c r="Q174" i="11" s="1"/>
  <c r="R174" i="11" s="1"/>
  <c r="S174" i="11" s="1"/>
  <c r="T174" i="11" s="1"/>
  <c r="U174" i="11" s="1"/>
  <c r="V174" i="11" s="1"/>
  <c r="W174" i="11" s="1"/>
  <c r="X174" i="11" s="1"/>
  <c r="Y174" i="11" s="1"/>
  <c r="Z174" i="11" s="1"/>
  <c r="AA174" i="11" s="1"/>
  <c r="AB174" i="11" s="1"/>
  <c r="AC174" i="11" s="1"/>
  <c r="AD174" i="11" s="1"/>
  <c r="AE174" i="11" s="1"/>
  <c r="AF174" i="11" s="1"/>
  <c r="AG174" i="11" s="1"/>
  <c r="AH174" i="11" s="1"/>
  <c r="AI174" i="11" s="1"/>
  <c r="AJ174" i="11" s="1"/>
  <c r="AK174" i="11" s="1"/>
  <c r="AL174" i="11" s="1"/>
  <c r="AM174" i="11" s="1"/>
  <c r="AN174" i="11" s="1"/>
  <c r="AO174" i="11" s="1"/>
  <c r="AP174" i="11" s="1"/>
  <c r="AQ174" i="11" s="1"/>
  <c r="AR174" i="11" s="1"/>
  <c r="AS174" i="11" s="1"/>
  <c r="AT174" i="11" s="1"/>
  <c r="AU174" i="11" s="1"/>
  <c r="AV174" i="11" s="1"/>
  <c r="AW174" i="11" s="1"/>
  <c r="AX174" i="11" s="1"/>
  <c r="AY174" i="11" s="1"/>
  <c r="AZ174" i="11" s="1"/>
  <c r="BA174" i="11" s="1"/>
  <c r="BB174" i="11" s="1"/>
  <c r="BC174" i="11" s="1"/>
  <c r="BD174" i="11" s="1"/>
  <c r="BE174" i="11" s="1"/>
  <c r="BF174" i="11" s="1"/>
  <c r="BG174" i="11" s="1"/>
  <c r="BH174" i="11" s="1"/>
  <c r="BI174" i="11" s="1"/>
  <c r="BJ174" i="11" s="1"/>
  <c r="BK174" i="11" s="1"/>
  <c r="BL174" i="11" s="1"/>
  <c r="BM174" i="11" s="1"/>
  <c r="BN174" i="11" s="1"/>
  <c r="BO174" i="11" s="1"/>
  <c r="BP174" i="11" s="1"/>
  <c r="BQ174" i="11" s="1"/>
  <c r="BR174" i="11" s="1"/>
  <c r="BS174" i="11" s="1"/>
  <c r="BT174" i="11" s="1"/>
  <c r="BU174" i="11" s="1"/>
  <c r="BV174" i="11" s="1"/>
  <c r="BW174" i="11" s="1"/>
  <c r="BX174" i="11" s="1"/>
  <c r="BY174" i="11" s="1"/>
  <c r="BZ174" i="11" s="1"/>
  <c r="CA174" i="11" s="1"/>
  <c r="CB174" i="11" s="1"/>
  <c r="CC174" i="11" s="1"/>
  <c r="CD174" i="11" s="1"/>
  <c r="CE174" i="11" s="1"/>
  <c r="CF174" i="11" s="1"/>
  <c r="CG174" i="11" s="1"/>
  <c r="CH174" i="11" s="1"/>
  <c r="CI174" i="11" s="1"/>
  <c r="CJ174" i="11" s="1"/>
  <c r="CK174" i="11" s="1"/>
  <c r="CL174" i="11" s="1"/>
  <c r="CM174" i="11" s="1"/>
  <c r="CN174" i="11" s="1"/>
  <c r="CO174" i="11" s="1"/>
  <c r="CP174" i="11" s="1"/>
  <c r="CQ174" i="11" s="1"/>
  <c r="CR174" i="11" s="1"/>
  <c r="CS174" i="11" s="1"/>
  <c r="CT174" i="11" s="1"/>
  <c r="CU174" i="11" s="1"/>
  <c r="CV174" i="11" s="1"/>
  <c r="CW174" i="11" s="1"/>
  <c r="A174" i="11"/>
  <c r="B173" i="11"/>
  <c r="C173" i="11" s="1"/>
  <c r="D173" i="11" s="1"/>
  <c r="E173" i="11" s="1"/>
  <c r="F173" i="11" s="1"/>
  <c r="G173" i="11" s="1"/>
  <c r="H173" i="11" s="1"/>
  <c r="I173" i="11" s="1"/>
  <c r="J173" i="11" s="1"/>
  <c r="K173" i="11" s="1"/>
  <c r="L173" i="11" s="1"/>
  <c r="M173" i="11" s="1"/>
  <c r="N173" i="11" s="1"/>
  <c r="O173" i="11" s="1"/>
  <c r="P173" i="11" s="1"/>
  <c r="Q173" i="11" s="1"/>
  <c r="R173" i="11" s="1"/>
  <c r="S173" i="11" s="1"/>
  <c r="T173" i="11" s="1"/>
  <c r="U173" i="11" s="1"/>
  <c r="V173" i="11" s="1"/>
  <c r="W173" i="11" s="1"/>
  <c r="X173" i="11" s="1"/>
  <c r="Y173" i="11" s="1"/>
  <c r="Z173" i="11" s="1"/>
  <c r="AA173" i="11" s="1"/>
  <c r="AB173" i="11" s="1"/>
  <c r="AC173" i="11" s="1"/>
  <c r="AD173" i="11" s="1"/>
  <c r="AE173" i="11" s="1"/>
  <c r="AF173" i="11" s="1"/>
  <c r="AG173" i="11" s="1"/>
  <c r="AH173" i="11" s="1"/>
  <c r="AI173" i="11" s="1"/>
  <c r="AJ173" i="11" s="1"/>
  <c r="AK173" i="11" s="1"/>
  <c r="AL173" i="11" s="1"/>
  <c r="AM173" i="11" s="1"/>
  <c r="AN173" i="11" s="1"/>
  <c r="AO173" i="11" s="1"/>
  <c r="AP173" i="11" s="1"/>
  <c r="AQ173" i="11" s="1"/>
  <c r="AR173" i="11" s="1"/>
  <c r="AS173" i="11" s="1"/>
  <c r="AT173" i="11" s="1"/>
  <c r="AU173" i="11" s="1"/>
  <c r="AV173" i="11" s="1"/>
  <c r="AW173" i="11" s="1"/>
  <c r="AX173" i="11" s="1"/>
  <c r="AY173" i="11" s="1"/>
  <c r="AZ173" i="11" s="1"/>
  <c r="BA173" i="11" s="1"/>
  <c r="BB173" i="11" s="1"/>
  <c r="BC173" i="11" s="1"/>
  <c r="BD173" i="11" s="1"/>
  <c r="BE173" i="11" s="1"/>
  <c r="BF173" i="11" s="1"/>
  <c r="BG173" i="11" s="1"/>
  <c r="BH173" i="11" s="1"/>
  <c r="BI173" i="11" s="1"/>
  <c r="BJ173" i="11" s="1"/>
  <c r="BK173" i="11" s="1"/>
  <c r="BL173" i="11" s="1"/>
  <c r="BM173" i="11" s="1"/>
  <c r="BN173" i="11" s="1"/>
  <c r="BO173" i="11" s="1"/>
  <c r="BP173" i="11" s="1"/>
  <c r="BQ173" i="11" s="1"/>
  <c r="BR173" i="11" s="1"/>
  <c r="BS173" i="11" s="1"/>
  <c r="BT173" i="11" s="1"/>
  <c r="BU173" i="11" s="1"/>
  <c r="BV173" i="11" s="1"/>
  <c r="BW173" i="11" s="1"/>
  <c r="BX173" i="11" s="1"/>
  <c r="BY173" i="11" s="1"/>
  <c r="BZ173" i="11" s="1"/>
  <c r="CA173" i="11" s="1"/>
  <c r="CB173" i="11" s="1"/>
  <c r="CC173" i="11" s="1"/>
  <c r="CD173" i="11" s="1"/>
  <c r="CE173" i="11" s="1"/>
  <c r="CF173" i="11" s="1"/>
  <c r="CG173" i="11" s="1"/>
  <c r="CH173" i="11" s="1"/>
  <c r="CI173" i="11" s="1"/>
  <c r="CJ173" i="11" s="1"/>
  <c r="CK173" i="11" s="1"/>
  <c r="CL173" i="11" s="1"/>
  <c r="CM173" i="11" s="1"/>
  <c r="CN173" i="11" s="1"/>
  <c r="CO173" i="11" s="1"/>
  <c r="CP173" i="11" s="1"/>
  <c r="CQ173" i="11" s="1"/>
  <c r="CR173" i="11" s="1"/>
  <c r="CS173" i="11" s="1"/>
  <c r="CT173" i="11" s="1"/>
  <c r="CU173" i="11" s="1"/>
  <c r="CV173" i="11" s="1"/>
  <c r="CW173" i="11" s="1"/>
  <c r="A173" i="11"/>
  <c r="B172" i="11"/>
  <c r="C172" i="11" s="1"/>
  <c r="D172" i="11" s="1"/>
  <c r="E172" i="11" s="1"/>
  <c r="F172" i="11" s="1"/>
  <c r="G172" i="11" s="1"/>
  <c r="H172" i="11" s="1"/>
  <c r="I172" i="11" s="1"/>
  <c r="J172" i="11" s="1"/>
  <c r="K172" i="11" s="1"/>
  <c r="L172" i="11" s="1"/>
  <c r="M172" i="11" s="1"/>
  <c r="N172" i="11" s="1"/>
  <c r="O172" i="11" s="1"/>
  <c r="P172" i="11" s="1"/>
  <c r="Q172" i="11" s="1"/>
  <c r="R172" i="11" s="1"/>
  <c r="S172" i="11" s="1"/>
  <c r="T172" i="11" s="1"/>
  <c r="U172" i="11" s="1"/>
  <c r="V172" i="11" s="1"/>
  <c r="W172" i="11" s="1"/>
  <c r="X172" i="11" s="1"/>
  <c r="Y172" i="11" s="1"/>
  <c r="Z172" i="11" s="1"/>
  <c r="AA172" i="11" s="1"/>
  <c r="AB172" i="11" s="1"/>
  <c r="AC172" i="11" s="1"/>
  <c r="AD172" i="11" s="1"/>
  <c r="AE172" i="11" s="1"/>
  <c r="AF172" i="11" s="1"/>
  <c r="AG172" i="11" s="1"/>
  <c r="AH172" i="11" s="1"/>
  <c r="AI172" i="11" s="1"/>
  <c r="AJ172" i="11" s="1"/>
  <c r="AK172" i="11" s="1"/>
  <c r="AL172" i="11" s="1"/>
  <c r="AM172" i="11" s="1"/>
  <c r="AN172" i="11" s="1"/>
  <c r="AO172" i="11" s="1"/>
  <c r="AP172" i="11" s="1"/>
  <c r="AQ172" i="11" s="1"/>
  <c r="AR172" i="11" s="1"/>
  <c r="AS172" i="11" s="1"/>
  <c r="AT172" i="11" s="1"/>
  <c r="AU172" i="11" s="1"/>
  <c r="AV172" i="11" s="1"/>
  <c r="AW172" i="11" s="1"/>
  <c r="AX172" i="11" s="1"/>
  <c r="AY172" i="11" s="1"/>
  <c r="AZ172" i="11" s="1"/>
  <c r="BA172" i="11" s="1"/>
  <c r="BB172" i="11" s="1"/>
  <c r="BC172" i="11" s="1"/>
  <c r="BD172" i="11" s="1"/>
  <c r="BE172" i="11" s="1"/>
  <c r="BF172" i="11" s="1"/>
  <c r="BG172" i="11" s="1"/>
  <c r="BH172" i="11" s="1"/>
  <c r="BI172" i="11" s="1"/>
  <c r="BJ172" i="11" s="1"/>
  <c r="BK172" i="11" s="1"/>
  <c r="BL172" i="11" s="1"/>
  <c r="BM172" i="11" s="1"/>
  <c r="BN172" i="11" s="1"/>
  <c r="BO172" i="11" s="1"/>
  <c r="BP172" i="11" s="1"/>
  <c r="BQ172" i="11" s="1"/>
  <c r="BR172" i="11" s="1"/>
  <c r="BS172" i="11" s="1"/>
  <c r="BT172" i="11" s="1"/>
  <c r="BU172" i="11" s="1"/>
  <c r="BV172" i="11" s="1"/>
  <c r="BW172" i="11" s="1"/>
  <c r="BX172" i="11" s="1"/>
  <c r="BY172" i="11" s="1"/>
  <c r="BZ172" i="11" s="1"/>
  <c r="CA172" i="11" s="1"/>
  <c r="CB172" i="11" s="1"/>
  <c r="CC172" i="11" s="1"/>
  <c r="CD172" i="11" s="1"/>
  <c r="CE172" i="11" s="1"/>
  <c r="CF172" i="11" s="1"/>
  <c r="CG172" i="11" s="1"/>
  <c r="CH172" i="11" s="1"/>
  <c r="CI172" i="11" s="1"/>
  <c r="CJ172" i="11" s="1"/>
  <c r="CK172" i="11" s="1"/>
  <c r="CL172" i="11" s="1"/>
  <c r="CM172" i="11" s="1"/>
  <c r="CN172" i="11" s="1"/>
  <c r="CO172" i="11" s="1"/>
  <c r="CP172" i="11" s="1"/>
  <c r="CQ172" i="11" s="1"/>
  <c r="CR172" i="11" s="1"/>
  <c r="CS172" i="11" s="1"/>
  <c r="CT172" i="11" s="1"/>
  <c r="CU172" i="11" s="1"/>
  <c r="CV172" i="11" s="1"/>
  <c r="CW172" i="11" s="1"/>
  <c r="A172" i="11"/>
  <c r="B171" i="11"/>
  <c r="C171" i="11" s="1"/>
  <c r="D171" i="11" s="1"/>
  <c r="E171" i="11" s="1"/>
  <c r="F171" i="11" s="1"/>
  <c r="G171" i="11" s="1"/>
  <c r="H171" i="11" s="1"/>
  <c r="I171" i="11" s="1"/>
  <c r="J171" i="11" s="1"/>
  <c r="K171" i="11" s="1"/>
  <c r="L171" i="11" s="1"/>
  <c r="M171" i="11" s="1"/>
  <c r="N171" i="11" s="1"/>
  <c r="O171" i="11" s="1"/>
  <c r="P171" i="11" s="1"/>
  <c r="Q171" i="11" s="1"/>
  <c r="R171" i="11" s="1"/>
  <c r="S171" i="11" s="1"/>
  <c r="T171" i="11" s="1"/>
  <c r="U171" i="11" s="1"/>
  <c r="V171" i="11" s="1"/>
  <c r="W171" i="11" s="1"/>
  <c r="X171" i="11" s="1"/>
  <c r="Y171" i="11" s="1"/>
  <c r="Z171" i="11" s="1"/>
  <c r="AA171" i="11" s="1"/>
  <c r="AB171" i="11" s="1"/>
  <c r="AC171" i="11" s="1"/>
  <c r="AD171" i="11" s="1"/>
  <c r="AE171" i="11" s="1"/>
  <c r="AF171" i="11" s="1"/>
  <c r="AG171" i="11" s="1"/>
  <c r="AH171" i="11" s="1"/>
  <c r="AI171" i="11" s="1"/>
  <c r="AJ171" i="11" s="1"/>
  <c r="AK171" i="11" s="1"/>
  <c r="AL171" i="11" s="1"/>
  <c r="AM171" i="11" s="1"/>
  <c r="AN171" i="11" s="1"/>
  <c r="AO171" i="11" s="1"/>
  <c r="AP171" i="11" s="1"/>
  <c r="AQ171" i="11" s="1"/>
  <c r="AR171" i="11" s="1"/>
  <c r="AS171" i="11" s="1"/>
  <c r="AT171" i="11" s="1"/>
  <c r="AU171" i="11" s="1"/>
  <c r="AV171" i="11" s="1"/>
  <c r="AW171" i="11" s="1"/>
  <c r="AX171" i="11" s="1"/>
  <c r="AY171" i="11" s="1"/>
  <c r="AZ171" i="11" s="1"/>
  <c r="BA171" i="11" s="1"/>
  <c r="BB171" i="11" s="1"/>
  <c r="BC171" i="11" s="1"/>
  <c r="BD171" i="11" s="1"/>
  <c r="BE171" i="11" s="1"/>
  <c r="BF171" i="11" s="1"/>
  <c r="BG171" i="11" s="1"/>
  <c r="BH171" i="11" s="1"/>
  <c r="BI171" i="11" s="1"/>
  <c r="BJ171" i="11" s="1"/>
  <c r="BK171" i="11" s="1"/>
  <c r="BL171" i="11" s="1"/>
  <c r="BM171" i="11" s="1"/>
  <c r="BN171" i="11" s="1"/>
  <c r="BO171" i="11" s="1"/>
  <c r="BP171" i="11" s="1"/>
  <c r="BQ171" i="11" s="1"/>
  <c r="BR171" i="11" s="1"/>
  <c r="BS171" i="11" s="1"/>
  <c r="BT171" i="11" s="1"/>
  <c r="BU171" i="11" s="1"/>
  <c r="BV171" i="11" s="1"/>
  <c r="BW171" i="11" s="1"/>
  <c r="BX171" i="11" s="1"/>
  <c r="BY171" i="11" s="1"/>
  <c r="BZ171" i="11" s="1"/>
  <c r="CA171" i="11" s="1"/>
  <c r="CB171" i="11" s="1"/>
  <c r="CC171" i="11" s="1"/>
  <c r="CD171" i="11" s="1"/>
  <c r="CE171" i="11" s="1"/>
  <c r="CF171" i="11" s="1"/>
  <c r="CG171" i="11" s="1"/>
  <c r="CH171" i="11" s="1"/>
  <c r="CI171" i="11" s="1"/>
  <c r="CJ171" i="11" s="1"/>
  <c r="CK171" i="11" s="1"/>
  <c r="CL171" i="11" s="1"/>
  <c r="CM171" i="11" s="1"/>
  <c r="CN171" i="11" s="1"/>
  <c r="CO171" i="11" s="1"/>
  <c r="CP171" i="11" s="1"/>
  <c r="CQ171" i="11" s="1"/>
  <c r="CR171" i="11" s="1"/>
  <c r="CS171" i="11" s="1"/>
  <c r="CT171" i="11" s="1"/>
  <c r="CU171" i="11" s="1"/>
  <c r="CV171" i="11" s="1"/>
  <c r="CW171" i="11" s="1"/>
  <c r="A171" i="11"/>
  <c r="B170" i="11"/>
  <c r="C170" i="11" s="1"/>
  <c r="D170" i="11" s="1"/>
  <c r="E170" i="11" s="1"/>
  <c r="F170" i="11" s="1"/>
  <c r="G170" i="11" s="1"/>
  <c r="H170" i="11" s="1"/>
  <c r="I170" i="11" s="1"/>
  <c r="J170" i="11" s="1"/>
  <c r="K170" i="11" s="1"/>
  <c r="L170" i="11" s="1"/>
  <c r="M170" i="11" s="1"/>
  <c r="N170" i="11" s="1"/>
  <c r="O170" i="11" s="1"/>
  <c r="P170" i="11" s="1"/>
  <c r="Q170" i="11" s="1"/>
  <c r="R170" i="11" s="1"/>
  <c r="S170" i="11" s="1"/>
  <c r="T170" i="11" s="1"/>
  <c r="U170" i="11" s="1"/>
  <c r="V170" i="11" s="1"/>
  <c r="W170" i="11" s="1"/>
  <c r="X170" i="11" s="1"/>
  <c r="Y170" i="11" s="1"/>
  <c r="Z170" i="11" s="1"/>
  <c r="AA170" i="11" s="1"/>
  <c r="AB170" i="11" s="1"/>
  <c r="AC170" i="11" s="1"/>
  <c r="AD170" i="11" s="1"/>
  <c r="AE170" i="11" s="1"/>
  <c r="AF170" i="11" s="1"/>
  <c r="AG170" i="11" s="1"/>
  <c r="AH170" i="11" s="1"/>
  <c r="AI170" i="11" s="1"/>
  <c r="AJ170" i="11" s="1"/>
  <c r="AK170" i="11" s="1"/>
  <c r="AL170" i="11" s="1"/>
  <c r="AM170" i="11" s="1"/>
  <c r="AN170" i="11" s="1"/>
  <c r="AO170" i="11" s="1"/>
  <c r="AP170" i="11" s="1"/>
  <c r="AQ170" i="11" s="1"/>
  <c r="AR170" i="11" s="1"/>
  <c r="AS170" i="11" s="1"/>
  <c r="AT170" i="11" s="1"/>
  <c r="AU170" i="11" s="1"/>
  <c r="AV170" i="11" s="1"/>
  <c r="AW170" i="11" s="1"/>
  <c r="AX170" i="11" s="1"/>
  <c r="AY170" i="11" s="1"/>
  <c r="AZ170" i="11" s="1"/>
  <c r="BA170" i="11" s="1"/>
  <c r="BB170" i="11" s="1"/>
  <c r="BC170" i="11" s="1"/>
  <c r="BD170" i="11" s="1"/>
  <c r="BE170" i="11" s="1"/>
  <c r="BF170" i="11" s="1"/>
  <c r="BG170" i="11" s="1"/>
  <c r="BH170" i="11" s="1"/>
  <c r="BI170" i="11" s="1"/>
  <c r="BJ170" i="11" s="1"/>
  <c r="BK170" i="11" s="1"/>
  <c r="BL170" i="11" s="1"/>
  <c r="BM170" i="11" s="1"/>
  <c r="BN170" i="11" s="1"/>
  <c r="BO170" i="11" s="1"/>
  <c r="BP170" i="11" s="1"/>
  <c r="BQ170" i="11" s="1"/>
  <c r="BR170" i="11" s="1"/>
  <c r="BS170" i="11" s="1"/>
  <c r="BT170" i="11" s="1"/>
  <c r="BU170" i="11" s="1"/>
  <c r="BV170" i="11" s="1"/>
  <c r="BW170" i="11" s="1"/>
  <c r="BX170" i="11" s="1"/>
  <c r="BY170" i="11" s="1"/>
  <c r="BZ170" i="11" s="1"/>
  <c r="CA170" i="11" s="1"/>
  <c r="CB170" i="11" s="1"/>
  <c r="CC170" i="11" s="1"/>
  <c r="CD170" i="11" s="1"/>
  <c r="CE170" i="11" s="1"/>
  <c r="CF170" i="11" s="1"/>
  <c r="CG170" i="11" s="1"/>
  <c r="CH170" i="11" s="1"/>
  <c r="CI170" i="11" s="1"/>
  <c r="CJ170" i="11" s="1"/>
  <c r="CK170" i="11" s="1"/>
  <c r="CL170" i="11" s="1"/>
  <c r="CM170" i="11" s="1"/>
  <c r="CN170" i="11" s="1"/>
  <c r="CO170" i="11" s="1"/>
  <c r="CP170" i="11" s="1"/>
  <c r="CQ170" i="11" s="1"/>
  <c r="CR170" i="11" s="1"/>
  <c r="CS170" i="11" s="1"/>
  <c r="CT170" i="11" s="1"/>
  <c r="CU170" i="11" s="1"/>
  <c r="CV170" i="11" s="1"/>
  <c r="CW170" i="11" s="1"/>
  <c r="A170" i="11"/>
  <c r="B169" i="11"/>
  <c r="C169" i="11" s="1"/>
  <c r="D169" i="11" s="1"/>
  <c r="E169" i="11" s="1"/>
  <c r="F169" i="11" s="1"/>
  <c r="G169" i="11" s="1"/>
  <c r="H169" i="11" s="1"/>
  <c r="I169" i="11" s="1"/>
  <c r="J169" i="11" s="1"/>
  <c r="K169" i="11" s="1"/>
  <c r="L169" i="11" s="1"/>
  <c r="M169" i="11" s="1"/>
  <c r="N169" i="11" s="1"/>
  <c r="O169" i="11" s="1"/>
  <c r="P169" i="11" s="1"/>
  <c r="Q169" i="11" s="1"/>
  <c r="R169" i="11" s="1"/>
  <c r="S169" i="11" s="1"/>
  <c r="T169" i="11" s="1"/>
  <c r="U169" i="11" s="1"/>
  <c r="V169" i="11" s="1"/>
  <c r="W169" i="11" s="1"/>
  <c r="X169" i="11" s="1"/>
  <c r="Y169" i="11" s="1"/>
  <c r="Z169" i="11" s="1"/>
  <c r="AA169" i="11" s="1"/>
  <c r="AB169" i="11" s="1"/>
  <c r="AC169" i="11" s="1"/>
  <c r="AD169" i="11" s="1"/>
  <c r="AE169" i="11" s="1"/>
  <c r="AF169" i="11" s="1"/>
  <c r="AG169" i="11" s="1"/>
  <c r="AH169" i="11" s="1"/>
  <c r="AI169" i="11" s="1"/>
  <c r="AJ169" i="11" s="1"/>
  <c r="AK169" i="11" s="1"/>
  <c r="AL169" i="11" s="1"/>
  <c r="AM169" i="11" s="1"/>
  <c r="AN169" i="11" s="1"/>
  <c r="AO169" i="11" s="1"/>
  <c r="AP169" i="11" s="1"/>
  <c r="AQ169" i="11" s="1"/>
  <c r="AR169" i="11" s="1"/>
  <c r="AS169" i="11" s="1"/>
  <c r="AT169" i="11" s="1"/>
  <c r="AU169" i="11" s="1"/>
  <c r="AV169" i="11" s="1"/>
  <c r="AW169" i="11" s="1"/>
  <c r="AX169" i="11" s="1"/>
  <c r="AY169" i="11" s="1"/>
  <c r="AZ169" i="11" s="1"/>
  <c r="BA169" i="11" s="1"/>
  <c r="BB169" i="11" s="1"/>
  <c r="BC169" i="11" s="1"/>
  <c r="BD169" i="11" s="1"/>
  <c r="BE169" i="11" s="1"/>
  <c r="BF169" i="11" s="1"/>
  <c r="BG169" i="11" s="1"/>
  <c r="BH169" i="11" s="1"/>
  <c r="BI169" i="11" s="1"/>
  <c r="BJ169" i="11" s="1"/>
  <c r="BK169" i="11" s="1"/>
  <c r="BL169" i="11" s="1"/>
  <c r="BM169" i="11" s="1"/>
  <c r="BN169" i="11" s="1"/>
  <c r="BO169" i="11" s="1"/>
  <c r="BP169" i="11" s="1"/>
  <c r="BQ169" i="11" s="1"/>
  <c r="BR169" i="11" s="1"/>
  <c r="BS169" i="11" s="1"/>
  <c r="BT169" i="11" s="1"/>
  <c r="BU169" i="11" s="1"/>
  <c r="BV169" i="11" s="1"/>
  <c r="BW169" i="11" s="1"/>
  <c r="BX169" i="11" s="1"/>
  <c r="BY169" i="11" s="1"/>
  <c r="BZ169" i="11" s="1"/>
  <c r="CA169" i="11" s="1"/>
  <c r="CB169" i="11" s="1"/>
  <c r="CC169" i="11" s="1"/>
  <c r="CD169" i="11" s="1"/>
  <c r="CE169" i="11" s="1"/>
  <c r="CF169" i="11" s="1"/>
  <c r="CG169" i="11" s="1"/>
  <c r="CH169" i="11" s="1"/>
  <c r="CI169" i="11" s="1"/>
  <c r="CJ169" i="11" s="1"/>
  <c r="CK169" i="11" s="1"/>
  <c r="CL169" i="11" s="1"/>
  <c r="CM169" i="11" s="1"/>
  <c r="CN169" i="11" s="1"/>
  <c r="CO169" i="11" s="1"/>
  <c r="CP169" i="11" s="1"/>
  <c r="CQ169" i="11" s="1"/>
  <c r="CR169" i="11" s="1"/>
  <c r="CS169" i="11" s="1"/>
  <c r="CT169" i="11" s="1"/>
  <c r="CU169" i="11" s="1"/>
  <c r="CV169" i="11" s="1"/>
  <c r="CW169" i="11" s="1"/>
  <c r="A169" i="11"/>
  <c r="B168" i="11"/>
  <c r="C168" i="11" s="1"/>
  <c r="D168" i="11" s="1"/>
  <c r="E168" i="11" s="1"/>
  <c r="F168" i="11" s="1"/>
  <c r="G168" i="11" s="1"/>
  <c r="H168" i="11" s="1"/>
  <c r="I168" i="11" s="1"/>
  <c r="J168" i="11" s="1"/>
  <c r="K168" i="11" s="1"/>
  <c r="L168" i="11" s="1"/>
  <c r="M168" i="11" s="1"/>
  <c r="N168" i="11" s="1"/>
  <c r="O168" i="11" s="1"/>
  <c r="P168" i="11" s="1"/>
  <c r="Q168" i="11" s="1"/>
  <c r="R168" i="11" s="1"/>
  <c r="S168" i="11" s="1"/>
  <c r="T168" i="11" s="1"/>
  <c r="U168" i="11" s="1"/>
  <c r="V168" i="11" s="1"/>
  <c r="W168" i="11" s="1"/>
  <c r="X168" i="11" s="1"/>
  <c r="Y168" i="11" s="1"/>
  <c r="Z168" i="11" s="1"/>
  <c r="AA168" i="11" s="1"/>
  <c r="AB168" i="11" s="1"/>
  <c r="AC168" i="11" s="1"/>
  <c r="AD168" i="11" s="1"/>
  <c r="AE168" i="11" s="1"/>
  <c r="AF168" i="11" s="1"/>
  <c r="AG168" i="11" s="1"/>
  <c r="AH168" i="11" s="1"/>
  <c r="AI168" i="11" s="1"/>
  <c r="AJ168" i="11" s="1"/>
  <c r="AK168" i="11" s="1"/>
  <c r="AL168" i="11" s="1"/>
  <c r="AM168" i="11" s="1"/>
  <c r="AN168" i="11" s="1"/>
  <c r="AO168" i="11" s="1"/>
  <c r="AP168" i="11" s="1"/>
  <c r="AQ168" i="11" s="1"/>
  <c r="AR168" i="11" s="1"/>
  <c r="AS168" i="11" s="1"/>
  <c r="AT168" i="11" s="1"/>
  <c r="AU168" i="11" s="1"/>
  <c r="AV168" i="11" s="1"/>
  <c r="AW168" i="11" s="1"/>
  <c r="AX168" i="11" s="1"/>
  <c r="AY168" i="11" s="1"/>
  <c r="AZ168" i="11" s="1"/>
  <c r="BA168" i="11" s="1"/>
  <c r="BB168" i="11" s="1"/>
  <c r="BC168" i="11" s="1"/>
  <c r="BD168" i="11" s="1"/>
  <c r="BE168" i="11" s="1"/>
  <c r="BF168" i="11" s="1"/>
  <c r="BG168" i="11" s="1"/>
  <c r="BH168" i="11" s="1"/>
  <c r="BI168" i="11" s="1"/>
  <c r="BJ168" i="11" s="1"/>
  <c r="BK168" i="11" s="1"/>
  <c r="BL168" i="11" s="1"/>
  <c r="BM168" i="11" s="1"/>
  <c r="BN168" i="11" s="1"/>
  <c r="BO168" i="11" s="1"/>
  <c r="BP168" i="11" s="1"/>
  <c r="BQ168" i="11" s="1"/>
  <c r="BR168" i="11" s="1"/>
  <c r="BS168" i="11" s="1"/>
  <c r="BT168" i="11" s="1"/>
  <c r="BU168" i="11" s="1"/>
  <c r="BV168" i="11" s="1"/>
  <c r="BW168" i="11" s="1"/>
  <c r="BX168" i="11" s="1"/>
  <c r="BY168" i="11" s="1"/>
  <c r="BZ168" i="11" s="1"/>
  <c r="CA168" i="11" s="1"/>
  <c r="CB168" i="11" s="1"/>
  <c r="CC168" i="11" s="1"/>
  <c r="CD168" i="11" s="1"/>
  <c r="CE168" i="11" s="1"/>
  <c r="CF168" i="11" s="1"/>
  <c r="CG168" i="11" s="1"/>
  <c r="CH168" i="11" s="1"/>
  <c r="CI168" i="11" s="1"/>
  <c r="CJ168" i="11" s="1"/>
  <c r="CK168" i="11" s="1"/>
  <c r="CL168" i="11" s="1"/>
  <c r="CM168" i="11" s="1"/>
  <c r="CN168" i="11" s="1"/>
  <c r="CO168" i="11" s="1"/>
  <c r="CP168" i="11" s="1"/>
  <c r="CQ168" i="11" s="1"/>
  <c r="CR168" i="11" s="1"/>
  <c r="CS168" i="11" s="1"/>
  <c r="CT168" i="11" s="1"/>
  <c r="CU168" i="11" s="1"/>
  <c r="CV168" i="11" s="1"/>
  <c r="CW168" i="11" s="1"/>
  <c r="A168" i="11"/>
  <c r="B167" i="11"/>
  <c r="C167" i="11" s="1"/>
  <c r="D167" i="11" s="1"/>
  <c r="E167" i="11" s="1"/>
  <c r="F167" i="11" s="1"/>
  <c r="G167" i="11" s="1"/>
  <c r="H167" i="11" s="1"/>
  <c r="I167" i="11" s="1"/>
  <c r="J167" i="11" s="1"/>
  <c r="K167" i="11" s="1"/>
  <c r="L167" i="11" s="1"/>
  <c r="M167" i="11" s="1"/>
  <c r="N167" i="11" s="1"/>
  <c r="O167" i="11" s="1"/>
  <c r="P167" i="11" s="1"/>
  <c r="Q167" i="11" s="1"/>
  <c r="R167" i="11" s="1"/>
  <c r="S167" i="11" s="1"/>
  <c r="T167" i="11" s="1"/>
  <c r="U167" i="11" s="1"/>
  <c r="V167" i="11" s="1"/>
  <c r="W167" i="11" s="1"/>
  <c r="X167" i="11" s="1"/>
  <c r="Y167" i="11" s="1"/>
  <c r="Z167" i="11" s="1"/>
  <c r="AA167" i="11" s="1"/>
  <c r="AB167" i="11" s="1"/>
  <c r="AC167" i="11" s="1"/>
  <c r="AD167" i="11" s="1"/>
  <c r="AE167" i="11" s="1"/>
  <c r="AF167" i="11" s="1"/>
  <c r="AG167" i="11" s="1"/>
  <c r="AH167" i="11" s="1"/>
  <c r="AI167" i="11" s="1"/>
  <c r="AJ167" i="11" s="1"/>
  <c r="AK167" i="11" s="1"/>
  <c r="AL167" i="11" s="1"/>
  <c r="AM167" i="11" s="1"/>
  <c r="AN167" i="11" s="1"/>
  <c r="AO167" i="11" s="1"/>
  <c r="AP167" i="11" s="1"/>
  <c r="AQ167" i="11" s="1"/>
  <c r="AR167" i="11" s="1"/>
  <c r="AS167" i="11" s="1"/>
  <c r="AT167" i="11" s="1"/>
  <c r="AU167" i="11" s="1"/>
  <c r="AV167" i="11" s="1"/>
  <c r="AW167" i="11" s="1"/>
  <c r="AX167" i="11" s="1"/>
  <c r="AY167" i="11" s="1"/>
  <c r="AZ167" i="11" s="1"/>
  <c r="BA167" i="11" s="1"/>
  <c r="BB167" i="11" s="1"/>
  <c r="BC167" i="11" s="1"/>
  <c r="BD167" i="11" s="1"/>
  <c r="BE167" i="11" s="1"/>
  <c r="BF167" i="11" s="1"/>
  <c r="BG167" i="11" s="1"/>
  <c r="BH167" i="11" s="1"/>
  <c r="BI167" i="11" s="1"/>
  <c r="BJ167" i="11" s="1"/>
  <c r="BK167" i="11" s="1"/>
  <c r="BL167" i="11" s="1"/>
  <c r="BM167" i="11" s="1"/>
  <c r="BN167" i="11" s="1"/>
  <c r="BO167" i="11" s="1"/>
  <c r="BP167" i="11" s="1"/>
  <c r="BQ167" i="11" s="1"/>
  <c r="BR167" i="11" s="1"/>
  <c r="BS167" i="11" s="1"/>
  <c r="BT167" i="11" s="1"/>
  <c r="BU167" i="11" s="1"/>
  <c r="BV167" i="11" s="1"/>
  <c r="BW167" i="11" s="1"/>
  <c r="BX167" i="11" s="1"/>
  <c r="BY167" i="11" s="1"/>
  <c r="BZ167" i="11" s="1"/>
  <c r="CA167" i="11" s="1"/>
  <c r="CB167" i="11" s="1"/>
  <c r="CC167" i="11" s="1"/>
  <c r="CD167" i="11" s="1"/>
  <c r="CE167" i="11" s="1"/>
  <c r="CF167" i="11" s="1"/>
  <c r="CG167" i="11" s="1"/>
  <c r="CH167" i="11" s="1"/>
  <c r="CI167" i="11" s="1"/>
  <c r="CJ167" i="11" s="1"/>
  <c r="CK167" i="11" s="1"/>
  <c r="CL167" i="11" s="1"/>
  <c r="CM167" i="11" s="1"/>
  <c r="CN167" i="11" s="1"/>
  <c r="CO167" i="11" s="1"/>
  <c r="CP167" i="11" s="1"/>
  <c r="CQ167" i="11" s="1"/>
  <c r="CR167" i="11" s="1"/>
  <c r="CS167" i="11" s="1"/>
  <c r="CT167" i="11" s="1"/>
  <c r="CU167" i="11" s="1"/>
  <c r="CV167" i="11" s="1"/>
  <c r="CW167" i="11" s="1"/>
  <c r="A167" i="11"/>
  <c r="B166" i="11"/>
  <c r="C166" i="11" s="1"/>
  <c r="D166" i="11" s="1"/>
  <c r="E166" i="11" s="1"/>
  <c r="F166" i="11" s="1"/>
  <c r="G166" i="11" s="1"/>
  <c r="H166" i="11" s="1"/>
  <c r="I166" i="11" s="1"/>
  <c r="J166" i="11" s="1"/>
  <c r="K166" i="11" s="1"/>
  <c r="L166" i="11" s="1"/>
  <c r="M166" i="11" s="1"/>
  <c r="N166" i="11" s="1"/>
  <c r="O166" i="11" s="1"/>
  <c r="P166" i="11" s="1"/>
  <c r="Q166" i="11" s="1"/>
  <c r="R166" i="11" s="1"/>
  <c r="S166" i="11" s="1"/>
  <c r="T166" i="11" s="1"/>
  <c r="U166" i="11" s="1"/>
  <c r="V166" i="11" s="1"/>
  <c r="W166" i="11" s="1"/>
  <c r="X166" i="11" s="1"/>
  <c r="Y166" i="11" s="1"/>
  <c r="Z166" i="11" s="1"/>
  <c r="AA166" i="11" s="1"/>
  <c r="AB166" i="11" s="1"/>
  <c r="AC166" i="11" s="1"/>
  <c r="AD166" i="11" s="1"/>
  <c r="AE166" i="11" s="1"/>
  <c r="AF166" i="11" s="1"/>
  <c r="AG166" i="11" s="1"/>
  <c r="AH166" i="11" s="1"/>
  <c r="AI166" i="11" s="1"/>
  <c r="AJ166" i="11" s="1"/>
  <c r="AK166" i="11" s="1"/>
  <c r="AL166" i="11" s="1"/>
  <c r="AM166" i="11" s="1"/>
  <c r="AN166" i="11" s="1"/>
  <c r="AO166" i="11" s="1"/>
  <c r="AP166" i="11" s="1"/>
  <c r="AQ166" i="11" s="1"/>
  <c r="AR166" i="11" s="1"/>
  <c r="AS166" i="11" s="1"/>
  <c r="AT166" i="11" s="1"/>
  <c r="AU166" i="11" s="1"/>
  <c r="AV166" i="11" s="1"/>
  <c r="AW166" i="11" s="1"/>
  <c r="AX166" i="11" s="1"/>
  <c r="AY166" i="11" s="1"/>
  <c r="AZ166" i="11" s="1"/>
  <c r="BA166" i="11" s="1"/>
  <c r="BB166" i="11" s="1"/>
  <c r="BC166" i="11" s="1"/>
  <c r="BD166" i="11" s="1"/>
  <c r="BE166" i="11" s="1"/>
  <c r="BF166" i="11" s="1"/>
  <c r="BG166" i="11" s="1"/>
  <c r="BH166" i="11" s="1"/>
  <c r="BI166" i="11" s="1"/>
  <c r="BJ166" i="11" s="1"/>
  <c r="BK166" i="11" s="1"/>
  <c r="BL166" i="11" s="1"/>
  <c r="BM166" i="11" s="1"/>
  <c r="BN166" i="11" s="1"/>
  <c r="BO166" i="11" s="1"/>
  <c r="BP166" i="11" s="1"/>
  <c r="BQ166" i="11" s="1"/>
  <c r="BR166" i="11" s="1"/>
  <c r="BS166" i="11" s="1"/>
  <c r="BT166" i="11" s="1"/>
  <c r="BU166" i="11" s="1"/>
  <c r="BV166" i="11" s="1"/>
  <c r="BW166" i="11" s="1"/>
  <c r="BX166" i="11" s="1"/>
  <c r="BY166" i="11" s="1"/>
  <c r="BZ166" i="11" s="1"/>
  <c r="CA166" i="11" s="1"/>
  <c r="CB166" i="11" s="1"/>
  <c r="CC166" i="11" s="1"/>
  <c r="CD166" i="11" s="1"/>
  <c r="CE166" i="11" s="1"/>
  <c r="CF166" i="11" s="1"/>
  <c r="CG166" i="11" s="1"/>
  <c r="CH166" i="11" s="1"/>
  <c r="CI166" i="11" s="1"/>
  <c r="CJ166" i="11" s="1"/>
  <c r="CK166" i="11" s="1"/>
  <c r="CL166" i="11" s="1"/>
  <c r="CM166" i="11" s="1"/>
  <c r="CN166" i="11" s="1"/>
  <c r="CO166" i="11" s="1"/>
  <c r="CP166" i="11" s="1"/>
  <c r="CQ166" i="11" s="1"/>
  <c r="CR166" i="11" s="1"/>
  <c r="CS166" i="11" s="1"/>
  <c r="CT166" i="11" s="1"/>
  <c r="CU166" i="11" s="1"/>
  <c r="CV166" i="11" s="1"/>
  <c r="CW166" i="11" s="1"/>
  <c r="A166" i="11"/>
  <c r="B165" i="11"/>
  <c r="C165" i="11" s="1"/>
  <c r="D165" i="11" s="1"/>
  <c r="E165" i="11" s="1"/>
  <c r="F165" i="11" s="1"/>
  <c r="G165" i="11" s="1"/>
  <c r="H165" i="11" s="1"/>
  <c r="I165" i="11" s="1"/>
  <c r="J165" i="11" s="1"/>
  <c r="K165" i="11" s="1"/>
  <c r="L165" i="11" s="1"/>
  <c r="M165" i="11" s="1"/>
  <c r="N165" i="11" s="1"/>
  <c r="O165" i="11" s="1"/>
  <c r="P165" i="11" s="1"/>
  <c r="Q165" i="11" s="1"/>
  <c r="R165" i="11" s="1"/>
  <c r="S165" i="11" s="1"/>
  <c r="T165" i="11" s="1"/>
  <c r="U165" i="11" s="1"/>
  <c r="V165" i="11" s="1"/>
  <c r="W165" i="11" s="1"/>
  <c r="X165" i="11" s="1"/>
  <c r="Y165" i="11" s="1"/>
  <c r="Z165" i="11" s="1"/>
  <c r="AA165" i="11" s="1"/>
  <c r="AB165" i="11" s="1"/>
  <c r="AC165" i="11" s="1"/>
  <c r="AD165" i="11" s="1"/>
  <c r="AE165" i="11" s="1"/>
  <c r="AF165" i="11" s="1"/>
  <c r="AG165" i="11" s="1"/>
  <c r="AH165" i="11" s="1"/>
  <c r="AI165" i="11" s="1"/>
  <c r="AJ165" i="11" s="1"/>
  <c r="AK165" i="11" s="1"/>
  <c r="AL165" i="11" s="1"/>
  <c r="AM165" i="11" s="1"/>
  <c r="AN165" i="11" s="1"/>
  <c r="AO165" i="11" s="1"/>
  <c r="AP165" i="11" s="1"/>
  <c r="AQ165" i="11" s="1"/>
  <c r="AR165" i="11" s="1"/>
  <c r="AS165" i="11" s="1"/>
  <c r="AT165" i="11" s="1"/>
  <c r="AU165" i="11" s="1"/>
  <c r="AV165" i="11" s="1"/>
  <c r="AW165" i="11" s="1"/>
  <c r="AX165" i="11" s="1"/>
  <c r="AY165" i="11" s="1"/>
  <c r="AZ165" i="11" s="1"/>
  <c r="BA165" i="11" s="1"/>
  <c r="BB165" i="11" s="1"/>
  <c r="BC165" i="11" s="1"/>
  <c r="BD165" i="11" s="1"/>
  <c r="BE165" i="11" s="1"/>
  <c r="BF165" i="11" s="1"/>
  <c r="BG165" i="11" s="1"/>
  <c r="BH165" i="11" s="1"/>
  <c r="BI165" i="11" s="1"/>
  <c r="BJ165" i="11" s="1"/>
  <c r="BK165" i="11" s="1"/>
  <c r="BL165" i="11" s="1"/>
  <c r="BM165" i="11" s="1"/>
  <c r="BN165" i="11" s="1"/>
  <c r="BO165" i="11" s="1"/>
  <c r="BP165" i="11" s="1"/>
  <c r="BQ165" i="11" s="1"/>
  <c r="BR165" i="11" s="1"/>
  <c r="BS165" i="11" s="1"/>
  <c r="BT165" i="11" s="1"/>
  <c r="BU165" i="11" s="1"/>
  <c r="BV165" i="11" s="1"/>
  <c r="BW165" i="11" s="1"/>
  <c r="BX165" i="11" s="1"/>
  <c r="BY165" i="11" s="1"/>
  <c r="BZ165" i="11" s="1"/>
  <c r="CA165" i="11" s="1"/>
  <c r="CB165" i="11" s="1"/>
  <c r="CC165" i="11" s="1"/>
  <c r="CD165" i="11" s="1"/>
  <c r="CE165" i="11" s="1"/>
  <c r="CF165" i="11" s="1"/>
  <c r="CG165" i="11" s="1"/>
  <c r="CH165" i="11" s="1"/>
  <c r="CI165" i="11" s="1"/>
  <c r="CJ165" i="11" s="1"/>
  <c r="CK165" i="11" s="1"/>
  <c r="CL165" i="11" s="1"/>
  <c r="CM165" i="11" s="1"/>
  <c r="CN165" i="11" s="1"/>
  <c r="CO165" i="11" s="1"/>
  <c r="CP165" i="11" s="1"/>
  <c r="CQ165" i="11" s="1"/>
  <c r="CR165" i="11" s="1"/>
  <c r="CS165" i="11" s="1"/>
  <c r="CT165" i="11" s="1"/>
  <c r="CU165" i="11" s="1"/>
  <c r="CV165" i="11" s="1"/>
  <c r="CW165" i="11" s="1"/>
  <c r="A165" i="11"/>
  <c r="B164" i="11"/>
  <c r="C164" i="11" s="1"/>
  <c r="D164" i="11" s="1"/>
  <c r="E164" i="11" s="1"/>
  <c r="F164" i="11" s="1"/>
  <c r="G164" i="11" s="1"/>
  <c r="H164" i="11" s="1"/>
  <c r="I164" i="11" s="1"/>
  <c r="J164" i="11" s="1"/>
  <c r="K164" i="11" s="1"/>
  <c r="L164" i="11" s="1"/>
  <c r="M164" i="11" s="1"/>
  <c r="N164" i="11" s="1"/>
  <c r="O164" i="11" s="1"/>
  <c r="P164" i="11" s="1"/>
  <c r="Q164" i="11" s="1"/>
  <c r="R164" i="11" s="1"/>
  <c r="S164" i="11" s="1"/>
  <c r="T164" i="11" s="1"/>
  <c r="U164" i="11" s="1"/>
  <c r="V164" i="11" s="1"/>
  <c r="W164" i="11" s="1"/>
  <c r="X164" i="11" s="1"/>
  <c r="Y164" i="11" s="1"/>
  <c r="Z164" i="11" s="1"/>
  <c r="AA164" i="11" s="1"/>
  <c r="AB164" i="11" s="1"/>
  <c r="AC164" i="11" s="1"/>
  <c r="AD164" i="11" s="1"/>
  <c r="AE164" i="11" s="1"/>
  <c r="AF164" i="11" s="1"/>
  <c r="AG164" i="11" s="1"/>
  <c r="AH164" i="11" s="1"/>
  <c r="AI164" i="11" s="1"/>
  <c r="AJ164" i="11" s="1"/>
  <c r="AK164" i="11" s="1"/>
  <c r="AL164" i="11" s="1"/>
  <c r="AM164" i="11" s="1"/>
  <c r="AN164" i="11" s="1"/>
  <c r="AO164" i="11" s="1"/>
  <c r="AP164" i="11" s="1"/>
  <c r="AQ164" i="11" s="1"/>
  <c r="AR164" i="11" s="1"/>
  <c r="AS164" i="11" s="1"/>
  <c r="AT164" i="11" s="1"/>
  <c r="AU164" i="11" s="1"/>
  <c r="AV164" i="11" s="1"/>
  <c r="AW164" i="11" s="1"/>
  <c r="AX164" i="11" s="1"/>
  <c r="AY164" i="11" s="1"/>
  <c r="AZ164" i="11" s="1"/>
  <c r="BA164" i="11" s="1"/>
  <c r="BB164" i="11" s="1"/>
  <c r="BC164" i="11" s="1"/>
  <c r="BD164" i="11" s="1"/>
  <c r="BE164" i="11" s="1"/>
  <c r="BF164" i="11" s="1"/>
  <c r="BG164" i="11" s="1"/>
  <c r="BH164" i="11" s="1"/>
  <c r="BI164" i="11" s="1"/>
  <c r="BJ164" i="11" s="1"/>
  <c r="BK164" i="11" s="1"/>
  <c r="BL164" i="11" s="1"/>
  <c r="BM164" i="11" s="1"/>
  <c r="BN164" i="11" s="1"/>
  <c r="BO164" i="11" s="1"/>
  <c r="BP164" i="11" s="1"/>
  <c r="BQ164" i="11" s="1"/>
  <c r="BR164" i="11" s="1"/>
  <c r="BS164" i="11" s="1"/>
  <c r="BT164" i="11" s="1"/>
  <c r="BU164" i="11" s="1"/>
  <c r="BV164" i="11" s="1"/>
  <c r="BW164" i="11" s="1"/>
  <c r="BX164" i="11" s="1"/>
  <c r="BY164" i="11" s="1"/>
  <c r="BZ164" i="11" s="1"/>
  <c r="CA164" i="11" s="1"/>
  <c r="CB164" i="11" s="1"/>
  <c r="CC164" i="11" s="1"/>
  <c r="CD164" i="11" s="1"/>
  <c r="CE164" i="11" s="1"/>
  <c r="CF164" i="11" s="1"/>
  <c r="CG164" i="11" s="1"/>
  <c r="CH164" i="11" s="1"/>
  <c r="CI164" i="11" s="1"/>
  <c r="CJ164" i="11" s="1"/>
  <c r="CK164" i="11" s="1"/>
  <c r="CL164" i="11" s="1"/>
  <c r="CM164" i="11" s="1"/>
  <c r="CN164" i="11" s="1"/>
  <c r="CO164" i="11" s="1"/>
  <c r="CP164" i="11" s="1"/>
  <c r="CQ164" i="11" s="1"/>
  <c r="CR164" i="11" s="1"/>
  <c r="CS164" i="11" s="1"/>
  <c r="CT164" i="11" s="1"/>
  <c r="CU164" i="11" s="1"/>
  <c r="CV164" i="11" s="1"/>
  <c r="CW164" i="11" s="1"/>
  <c r="A164" i="11"/>
  <c r="B163" i="11"/>
  <c r="C163" i="11" s="1"/>
  <c r="D163" i="11" s="1"/>
  <c r="E163" i="11" s="1"/>
  <c r="F163" i="11" s="1"/>
  <c r="G163" i="11" s="1"/>
  <c r="H163" i="11" s="1"/>
  <c r="I163" i="11" s="1"/>
  <c r="J163" i="11" s="1"/>
  <c r="K163" i="11" s="1"/>
  <c r="L163" i="11" s="1"/>
  <c r="M163" i="11" s="1"/>
  <c r="N163" i="11" s="1"/>
  <c r="O163" i="11" s="1"/>
  <c r="P163" i="11" s="1"/>
  <c r="Q163" i="11" s="1"/>
  <c r="R163" i="11" s="1"/>
  <c r="S163" i="11" s="1"/>
  <c r="T163" i="11" s="1"/>
  <c r="U163" i="11" s="1"/>
  <c r="V163" i="11" s="1"/>
  <c r="W163" i="11" s="1"/>
  <c r="X163" i="11" s="1"/>
  <c r="Y163" i="11" s="1"/>
  <c r="Z163" i="11" s="1"/>
  <c r="AA163" i="11" s="1"/>
  <c r="AB163" i="11" s="1"/>
  <c r="AC163" i="11" s="1"/>
  <c r="AD163" i="11" s="1"/>
  <c r="AE163" i="11" s="1"/>
  <c r="AF163" i="11" s="1"/>
  <c r="AG163" i="11" s="1"/>
  <c r="AH163" i="11" s="1"/>
  <c r="AI163" i="11" s="1"/>
  <c r="AJ163" i="11" s="1"/>
  <c r="AK163" i="11" s="1"/>
  <c r="AL163" i="11" s="1"/>
  <c r="AM163" i="11" s="1"/>
  <c r="AN163" i="11" s="1"/>
  <c r="AO163" i="11" s="1"/>
  <c r="AP163" i="11" s="1"/>
  <c r="AQ163" i="11" s="1"/>
  <c r="AR163" i="11" s="1"/>
  <c r="AS163" i="11" s="1"/>
  <c r="AT163" i="11" s="1"/>
  <c r="AU163" i="11" s="1"/>
  <c r="AV163" i="11" s="1"/>
  <c r="AW163" i="11" s="1"/>
  <c r="AX163" i="11" s="1"/>
  <c r="AY163" i="11" s="1"/>
  <c r="AZ163" i="11" s="1"/>
  <c r="BA163" i="11" s="1"/>
  <c r="BB163" i="11" s="1"/>
  <c r="BC163" i="11" s="1"/>
  <c r="BD163" i="11" s="1"/>
  <c r="BE163" i="11" s="1"/>
  <c r="BF163" i="11" s="1"/>
  <c r="BG163" i="11" s="1"/>
  <c r="BH163" i="11" s="1"/>
  <c r="BI163" i="11" s="1"/>
  <c r="BJ163" i="11" s="1"/>
  <c r="BK163" i="11" s="1"/>
  <c r="BL163" i="11" s="1"/>
  <c r="BM163" i="11" s="1"/>
  <c r="BN163" i="11" s="1"/>
  <c r="BO163" i="11" s="1"/>
  <c r="BP163" i="11" s="1"/>
  <c r="BQ163" i="11" s="1"/>
  <c r="BR163" i="11" s="1"/>
  <c r="BS163" i="11" s="1"/>
  <c r="BT163" i="11" s="1"/>
  <c r="BU163" i="11" s="1"/>
  <c r="BV163" i="11" s="1"/>
  <c r="BW163" i="11" s="1"/>
  <c r="BX163" i="11" s="1"/>
  <c r="BY163" i="11" s="1"/>
  <c r="BZ163" i="11" s="1"/>
  <c r="CA163" i="11" s="1"/>
  <c r="CB163" i="11" s="1"/>
  <c r="CC163" i="11" s="1"/>
  <c r="CD163" i="11" s="1"/>
  <c r="CE163" i="11" s="1"/>
  <c r="CF163" i="11" s="1"/>
  <c r="CG163" i="11" s="1"/>
  <c r="CH163" i="11" s="1"/>
  <c r="CI163" i="11" s="1"/>
  <c r="CJ163" i="11" s="1"/>
  <c r="CK163" i="11" s="1"/>
  <c r="CL163" i="11" s="1"/>
  <c r="CM163" i="11" s="1"/>
  <c r="CN163" i="11" s="1"/>
  <c r="CO163" i="11" s="1"/>
  <c r="CP163" i="11" s="1"/>
  <c r="CQ163" i="11" s="1"/>
  <c r="CR163" i="11" s="1"/>
  <c r="CS163" i="11" s="1"/>
  <c r="CT163" i="11" s="1"/>
  <c r="CU163" i="11" s="1"/>
  <c r="CV163" i="11" s="1"/>
  <c r="CW163" i="11" s="1"/>
  <c r="A163" i="11"/>
  <c r="B162" i="11"/>
  <c r="C162" i="11" s="1"/>
  <c r="D162" i="11" s="1"/>
  <c r="E162" i="11" s="1"/>
  <c r="F162" i="11" s="1"/>
  <c r="G162" i="11" s="1"/>
  <c r="H162" i="11" s="1"/>
  <c r="I162" i="11" s="1"/>
  <c r="J162" i="11" s="1"/>
  <c r="K162" i="11" s="1"/>
  <c r="L162" i="11" s="1"/>
  <c r="M162" i="11" s="1"/>
  <c r="N162" i="11" s="1"/>
  <c r="O162" i="11" s="1"/>
  <c r="P162" i="11" s="1"/>
  <c r="Q162" i="11" s="1"/>
  <c r="R162" i="11" s="1"/>
  <c r="S162" i="11" s="1"/>
  <c r="T162" i="11" s="1"/>
  <c r="U162" i="11" s="1"/>
  <c r="V162" i="11" s="1"/>
  <c r="W162" i="11" s="1"/>
  <c r="X162" i="11" s="1"/>
  <c r="Y162" i="11" s="1"/>
  <c r="Z162" i="11" s="1"/>
  <c r="AA162" i="11" s="1"/>
  <c r="AB162" i="11" s="1"/>
  <c r="AC162" i="11" s="1"/>
  <c r="AD162" i="11" s="1"/>
  <c r="AE162" i="11" s="1"/>
  <c r="AF162" i="11" s="1"/>
  <c r="AG162" i="11" s="1"/>
  <c r="AH162" i="11" s="1"/>
  <c r="AI162" i="11" s="1"/>
  <c r="AJ162" i="11" s="1"/>
  <c r="AK162" i="11" s="1"/>
  <c r="AL162" i="11" s="1"/>
  <c r="AM162" i="11" s="1"/>
  <c r="AN162" i="11" s="1"/>
  <c r="AO162" i="11" s="1"/>
  <c r="AP162" i="11" s="1"/>
  <c r="AQ162" i="11" s="1"/>
  <c r="AR162" i="11" s="1"/>
  <c r="AS162" i="11" s="1"/>
  <c r="AT162" i="11" s="1"/>
  <c r="AU162" i="11" s="1"/>
  <c r="AV162" i="11" s="1"/>
  <c r="AW162" i="11" s="1"/>
  <c r="AX162" i="11" s="1"/>
  <c r="AY162" i="11" s="1"/>
  <c r="AZ162" i="11" s="1"/>
  <c r="BA162" i="11" s="1"/>
  <c r="BB162" i="11" s="1"/>
  <c r="BC162" i="11" s="1"/>
  <c r="BD162" i="11" s="1"/>
  <c r="BE162" i="11" s="1"/>
  <c r="BF162" i="11" s="1"/>
  <c r="BG162" i="11" s="1"/>
  <c r="BH162" i="11" s="1"/>
  <c r="BI162" i="11" s="1"/>
  <c r="BJ162" i="11" s="1"/>
  <c r="BK162" i="11" s="1"/>
  <c r="BL162" i="11" s="1"/>
  <c r="BM162" i="11" s="1"/>
  <c r="BN162" i="11" s="1"/>
  <c r="BO162" i="11" s="1"/>
  <c r="BP162" i="11" s="1"/>
  <c r="BQ162" i="11" s="1"/>
  <c r="BR162" i="11" s="1"/>
  <c r="BS162" i="11" s="1"/>
  <c r="BT162" i="11" s="1"/>
  <c r="BU162" i="11" s="1"/>
  <c r="BV162" i="11" s="1"/>
  <c r="BW162" i="11" s="1"/>
  <c r="BX162" i="11" s="1"/>
  <c r="BY162" i="11" s="1"/>
  <c r="BZ162" i="11" s="1"/>
  <c r="CA162" i="11" s="1"/>
  <c r="CB162" i="11" s="1"/>
  <c r="CC162" i="11" s="1"/>
  <c r="CD162" i="11" s="1"/>
  <c r="CE162" i="11" s="1"/>
  <c r="CF162" i="11" s="1"/>
  <c r="CG162" i="11" s="1"/>
  <c r="CH162" i="11" s="1"/>
  <c r="CI162" i="11" s="1"/>
  <c r="CJ162" i="11" s="1"/>
  <c r="CK162" i="11" s="1"/>
  <c r="CL162" i="11" s="1"/>
  <c r="CM162" i="11" s="1"/>
  <c r="CN162" i="11" s="1"/>
  <c r="CO162" i="11" s="1"/>
  <c r="CP162" i="11" s="1"/>
  <c r="CQ162" i="11" s="1"/>
  <c r="CR162" i="11" s="1"/>
  <c r="CS162" i="11" s="1"/>
  <c r="CT162" i="11" s="1"/>
  <c r="CU162" i="11" s="1"/>
  <c r="CV162" i="11" s="1"/>
  <c r="CW162" i="11" s="1"/>
  <c r="A162" i="11"/>
  <c r="B161" i="11"/>
  <c r="C161" i="11" s="1"/>
  <c r="D161" i="11" s="1"/>
  <c r="E161" i="11" s="1"/>
  <c r="F161" i="11" s="1"/>
  <c r="G161" i="11" s="1"/>
  <c r="H161" i="11" s="1"/>
  <c r="I161" i="11" s="1"/>
  <c r="J161" i="11" s="1"/>
  <c r="K161" i="11" s="1"/>
  <c r="L161" i="11" s="1"/>
  <c r="M161" i="11" s="1"/>
  <c r="N161" i="11" s="1"/>
  <c r="O161" i="11" s="1"/>
  <c r="P161" i="11" s="1"/>
  <c r="Q161" i="11" s="1"/>
  <c r="R161" i="11" s="1"/>
  <c r="S161" i="11" s="1"/>
  <c r="T161" i="11" s="1"/>
  <c r="U161" i="11" s="1"/>
  <c r="V161" i="11" s="1"/>
  <c r="W161" i="11" s="1"/>
  <c r="X161" i="11" s="1"/>
  <c r="Y161" i="11" s="1"/>
  <c r="Z161" i="11" s="1"/>
  <c r="AA161" i="11" s="1"/>
  <c r="AB161" i="11" s="1"/>
  <c r="AC161" i="11" s="1"/>
  <c r="AD161" i="11" s="1"/>
  <c r="AE161" i="11" s="1"/>
  <c r="AF161" i="11" s="1"/>
  <c r="AG161" i="11" s="1"/>
  <c r="AH161" i="11" s="1"/>
  <c r="AI161" i="11" s="1"/>
  <c r="AJ161" i="11" s="1"/>
  <c r="AK161" i="11" s="1"/>
  <c r="AL161" i="11" s="1"/>
  <c r="AM161" i="11" s="1"/>
  <c r="AN161" i="11" s="1"/>
  <c r="AO161" i="11" s="1"/>
  <c r="AP161" i="11" s="1"/>
  <c r="AQ161" i="11" s="1"/>
  <c r="AR161" i="11" s="1"/>
  <c r="AS161" i="11" s="1"/>
  <c r="AT161" i="11" s="1"/>
  <c r="AU161" i="11" s="1"/>
  <c r="AV161" i="11" s="1"/>
  <c r="AW161" i="11" s="1"/>
  <c r="AX161" i="11" s="1"/>
  <c r="AY161" i="11" s="1"/>
  <c r="AZ161" i="11" s="1"/>
  <c r="BA161" i="11" s="1"/>
  <c r="BB161" i="11" s="1"/>
  <c r="BC161" i="11" s="1"/>
  <c r="BD161" i="11" s="1"/>
  <c r="BE161" i="11" s="1"/>
  <c r="BF161" i="11" s="1"/>
  <c r="BG161" i="11" s="1"/>
  <c r="BH161" i="11" s="1"/>
  <c r="BI161" i="11" s="1"/>
  <c r="BJ161" i="11" s="1"/>
  <c r="BK161" i="11" s="1"/>
  <c r="BL161" i="11" s="1"/>
  <c r="BM161" i="11" s="1"/>
  <c r="BN161" i="11" s="1"/>
  <c r="BO161" i="11" s="1"/>
  <c r="BP161" i="11" s="1"/>
  <c r="BQ161" i="11" s="1"/>
  <c r="BR161" i="11" s="1"/>
  <c r="BS161" i="11" s="1"/>
  <c r="BT161" i="11" s="1"/>
  <c r="BU161" i="11" s="1"/>
  <c r="BV161" i="11" s="1"/>
  <c r="BW161" i="11" s="1"/>
  <c r="BX161" i="11" s="1"/>
  <c r="BY161" i="11" s="1"/>
  <c r="BZ161" i="11" s="1"/>
  <c r="CA161" i="11" s="1"/>
  <c r="CB161" i="11" s="1"/>
  <c r="CC161" i="11" s="1"/>
  <c r="CD161" i="11" s="1"/>
  <c r="CE161" i="11" s="1"/>
  <c r="CF161" i="11" s="1"/>
  <c r="CG161" i="11" s="1"/>
  <c r="CH161" i="11" s="1"/>
  <c r="CI161" i="11" s="1"/>
  <c r="CJ161" i="11" s="1"/>
  <c r="CK161" i="11" s="1"/>
  <c r="CL161" i="11" s="1"/>
  <c r="CM161" i="11" s="1"/>
  <c r="CN161" i="11" s="1"/>
  <c r="CO161" i="11" s="1"/>
  <c r="CP161" i="11" s="1"/>
  <c r="CQ161" i="11" s="1"/>
  <c r="CR161" i="11" s="1"/>
  <c r="CS161" i="11" s="1"/>
  <c r="CT161" i="11" s="1"/>
  <c r="CU161" i="11" s="1"/>
  <c r="CV161" i="11" s="1"/>
  <c r="CW161" i="11" s="1"/>
  <c r="A161" i="11"/>
  <c r="B160" i="11"/>
  <c r="C160" i="11" s="1"/>
  <c r="D160" i="11" s="1"/>
  <c r="E160" i="11" s="1"/>
  <c r="F160" i="11" s="1"/>
  <c r="G160" i="11" s="1"/>
  <c r="H160" i="11" s="1"/>
  <c r="I160" i="11" s="1"/>
  <c r="J160" i="11" s="1"/>
  <c r="K160" i="11" s="1"/>
  <c r="L160" i="11" s="1"/>
  <c r="M160" i="11" s="1"/>
  <c r="N160" i="11" s="1"/>
  <c r="O160" i="11" s="1"/>
  <c r="P160" i="11" s="1"/>
  <c r="Q160" i="11" s="1"/>
  <c r="R160" i="11" s="1"/>
  <c r="S160" i="11" s="1"/>
  <c r="T160" i="11" s="1"/>
  <c r="U160" i="11" s="1"/>
  <c r="V160" i="11" s="1"/>
  <c r="W160" i="11" s="1"/>
  <c r="X160" i="11" s="1"/>
  <c r="Y160" i="11" s="1"/>
  <c r="Z160" i="11" s="1"/>
  <c r="AA160" i="11" s="1"/>
  <c r="AB160" i="11" s="1"/>
  <c r="AC160" i="11" s="1"/>
  <c r="AD160" i="11" s="1"/>
  <c r="AE160" i="11" s="1"/>
  <c r="AF160" i="11" s="1"/>
  <c r="AG160" i="11" s="1"/>
  <c r="AH160" i="11" s="1"/>
  <c r="AI160" i="11" s="1"/>
  <c r="AJ160" i="11" s="1"/>
  <c r="AK160" i="11" s="1"/>
  <c r="AL160" i="11" s="1"/>
  <c r="AM160" i="11" s="1"/>
  <c r="AN160" i="11" s="1"/>
  <c r="AO160" i="11" s="1"/>
  <c r="AP160" i="11" s="1"/>
  <c r="AQ160" i="11" s="1"/>
  <c r="AR160" i="11" s="1"/>
  <c r="AS160" i="11" s="1"/>
  <c r="AT160" i="11" s="1"/>
  <c r="AU160" i="11" s="1"/>
  <c r="AV160" i="11" s="1"/>
  <c r="AW160" i="11" s="1"/>
  <c r="AX160" i="11" s="1"/>
  <c r="AY160" i="11" s="1"/>
  <c r="AZ160" i="11" s="1"/>
  <c r="BA160" i="11" s="1"/>
  <c r="BB160" i="11" s="1"/>
  <c r="BC160" i="11" s="1"/>
  <c r="BD160" i="11" s="1"/>
  <c r="BE160" i="11" s="1"/>
  <c r="BF160" i="11" s="1"/>
  <c r="BG160" i="11" s="1"/>
  <c r="BH160" i="11" s="1"/>
  <c r="BI160" i="11" s="1"/>
  <c r="BJ160" i="11" s="1"/>
  <c r="BK160" i="11" s="1"/>
  <c r="BL160" i="11" s="1"/>
  <c r="BM160" i="11" s="1"/>
  <c r="BN160" i="11" s="1"/>
  <c r="BO160" i="11" s="1"/>
  <c r="BP160" i="11" s="1"/>
  <c r="BQ160" i="11" s="1"/>
  <c r="BR160" i="11" s="1"/>
  <c r="BS160" i="11" s="1"/>
  <c r="BT160" i="11" s="1"/>
  <c r="BU160" i="11" s="1"/>
  <c r="BV160" i="11" s="1"/>
  <c r="BW160" i="11" s="1"/>
  <c r="BX160" i="11" s="1"/>
  <c r="BY160" i="11" s="1"/>
  <c r="BZ160" i="11" s="1"/>
  <c r="CA160" i="11" s="1"/>
  <c r="CB160" i="11" s="1"/>
  <c r="CC160" i="11" s="1"/>
  <c r="CD160" i="11" s="1"/>
  <c r="CE160" i="11" s="1"/>
  <c r="CF160" i="11" s="1"/>
  <c r="CG160" i="11" s="1"/>
  <c r="CH160" i="11" s="1"/>
  <c r="CI160" i="11" s="1"/>
  <c r="CJ160" i="11" s="1"/>
  <c r="CK160" i="11" s="1"/>
  <c r="CL160" i="11" s="1"/>
  <c r="CM160" i="11" s="1"/>
  <c r="CN160" i="11" s="1"/>
  <c r="CO160" i="11" s="1"/>
  <c r="CP160" i="11" s="1"/>
  <c r="CQ160" i="11" s="1"/>
  <c r="CR160" i="11" s="1"/>
  <c r="CS160" i="11" s="1"/>
  <c r="CT160" i="11" s="1"/>
  <c r="CU160" i="11" s="1"/>
  <c r="CV160" i="11" s="1"/>
  <c r="CW160" i="11" s="1"/>
  <c r="A160" i="11"/>
  <c r="B159" i="11"/>
  <c r="C159" i="11" s="1"/>
  <c r="D159" i="11" s="1"/>
  <c r="E159" i="11" s="1"/>
  <c r="F159" i="11" s="1"/>
  <c r="G159" i="11" s="1"/>
  <c r="H159" i="11" s="1"/>
  <c r="I159" i="11" s="1"/>
  <c r="J159" i="11" s="1"/>
  <c r="K159" i="11" s="1"/>
  <c r="L159" i="11" s="1"/>
  <c r="M159" i="11" s="1"/>
  <c r="N159" i="11" s="1"/>
  <c r="O159" i="11" s="1"/>
  <c r="P159" i="11" s="1"/>
  <c r="Q159" i="11" s="1"/>
  <c r="R159" i="11" s="1"/>
  <c r="S159" i="11" s="1"/>
  <c r="T159" i="11" s="1"/>
  <c r="U159" i="11" s="1"/>
  <c r="V159" i="11" s="1"/>
  <c r="W159" i="11" s="1"/>
  <c r="X159" i="11" s="1"/>
  <c r="Y159" i="11" s="1"/>
  <c r="Z159" i="11" s="1"/>
  <c r="AA159" i="11" s="1"/>
  <c r="AB159" i="11" s="1"/>
  <c r="AC159" i="11" s="1"/>
  <c r="AD159" i="11" s="1"/>
  <c r="AE159" i="11" s="1"/>
  <c r="AF159" i="11" s="1"/>
  <c r="AG159" i="11" s="1"/>
  <c r="AH159" i="11" s="1"/>
  <c r="AI159" i="11" s="1"/>
  <c r="AJ159" i="11" s="1"/>
  <c r="AK159" i="11" s="1"/>
  <c r="AL159" i="11" s="1"/>
  <c r="AM159" i="11" s="1"/>
  <c r="AN159" i="11" s="1"/>
  <c r="AO159" i="11" s="1"/>
  <c r="AP159" i="11" s="1"/>
  <c r="AQ159" i="11" s="1"/>
  <c r="AR159" i="11" s="1"/>
  <c r="AS159" i="11" s="1"/>
  <c r="AT159" i="11" s="1"/>
  <c r="AU159" i="11" s="1"/>
  <c r="AV159" i="11" s="1"/>
  <c r="AW159" i="11" s="1"/>
  <c r="AX159" i="11" s="1"/>
  <c r="AY159" i="11" s="1"/>
  <c r="AZ159" i="11" s="1"/>
  <c r="BA159" i="11" s="1"/>
  <c r="BB159" i="11" s="1"/>
  <c r="BC159" i="11" s="1"/>
  <c r="BD159" i="11" s="1"/>
  <c r="BE159" i="11" s="1"/>
  <c r="BF159" i="11" s="1"/>
  <c r="BG159" i="11" s="1"/>
  <c r="BH159" i="11" s="1"/>
  <c r="BI159" i="11" s="1"/>
  <c r="BJ159" i="11" s="1"/>
  <c r="BK159" i="11" s="1"/>
  <c r="BL159" i="11" s="1"/>
  <c r="BM159" i="11" s="1"/>
  <c r="BN159" i="11" s="1"/>
  <c r="BO159" i="11" s="1"/>
  <c r="BP159" i="11" s="1"/>
  <c r="BQ159" i="11" s="1"/>
  <c r="BR159" i="11" s="1"/>
  <c r="BS159" i="11" s="1"/>
  <c r="BT159" i="11" s="1"/>
  <c r="BU159" i="11" s="1"/>
  <c r="BV159" i="11" s="1"/>
  <c r="BW159" i="11" s="1"/>
  <c r="BX159" i="11" s="1"/>
  <c r="BY159" i="11" s="1"/>
  <c r="BZ159" i="11" s="1"/>
  <c r="CA159" i="11" s="1"/>
  <c r="CB159" i="11" s="1"/>
  <c r="CC159" i="11" s="1"/>
  <c r="CD159" i="11" s="1"/>
  <c r="CE159" i="11" s="1"/>
  <c r="CF159" i="11" s="1"/>
  <c r="CG159" i="11" s="1"/>
  <c r="CH159" i="11" s="1"/>
  <c r="CI159" i="11" s="1"/>
  <c r="CJ159" i="11" s="1"/>
  <c r="CK159" i="11" s="1"/>
  <c r="CL159" i="11" s="1"/>
  <c r="CM159" i="11" s="1"/>
  <c r="CN159" i="11" s="1"/>
  <c r="CO159" i="11" s="1"/>
  <c r="CP159" i="11" s="1"/>
  <c r="CQ159" i="11" s="1"/>
  <c r="CR159" i="11" s="1"/>
  <c r="CS159" i="11" s="1"/>
  <c r="CT159" i="11" s="1"/>
  <c r="CU159" i="11" s="1"/>
  <c r="CV159" i="11" s="1"/>
  <c r="CW159" i="11" s="1"/>
  <c r="A159" i="11"/>
  <c r="B158" i="11"/>
  <c r="C158" i="11" s="1"/>
  <c r="D158" i="11" s="1"/>
  <c r="E158" i="11" s="1"/>
  <c r="F158" i="11" s="1"/>
  <c r="G158" i="11" s="1"/>
  <c r="H158" i="11" s="1"/>
  <c r="I158" i="11" s="1"/>
  <c r="J158" i="11" s="1"/>
  <c r="K158" i="11" s="1"/>
  <c r="L158" i="11" s="1"/>
  <c r="M158" i="11" s="1"/>
  <c r="N158" i="11" s="1"/>
  <c r="O158" i="11" s="1"/>
  <c r="P158" i="11" s="1"/>
  <c r="Q158" i="11" s="1"/>
  <c r="R158" i="11" s="1"/>
  <c r="S158" i="11" s="1"/>
  <c r="T158" i="11" s="1"/>
  <c r="U158" i="11" s="1"/>
  <c r="V158" i="11" s="1"/>
  <c r="W158" i="11" s="1"/>
  <c r="X158" i="11" s="1"/>
  <c r="Y158" i="11" s="1"/>
  <c r="Z158" i="11" s="1"/>
  <c r="AA158" i="11" s="1"/>
  <c r="AB158" i="11" s="1"/>
  <c r="AC158" i="11" s="1"/>
  <c r="AD158" i="11" s="1"/>
  <c r="AE158" i="11" s="1"/>
  <c r="AF158" i="11" s="1"/>
  <c r="AG158" i="11" s="1"/>
  <c r="AH158" i="11" s="1"/>
  <c r="AI158" i="11" s="1"/>
  <c r="AJ158" i="11" s="1"/>
  <c r="AK158" i="11" s="1"/>
  <c r="AL158" i="11" s="1"/>
  <c r="AM158" i="11" s="1"/>
  <c r="AN158" i="11" s="1"/>
  <c r="AO158" i="11" s="1"/>
  <c r="AP158" i="11" s="1"/>
  <c r="AQ158" i="11" s="1"/>
  <c r="AR158" i="11" s="1"/>
  <c r="AS158" i="11" s="1"/>
  <c r="AT158" i="11" s="1"/>
  <c r="AU158" i="11" s="1"/>
  <c r="AV158" i="11" s="1"/>
  <c r="AW158" i="11" s="1"/>
  <c r="AX158" i="11" s="1"/>
  <c r="AY158" i="11" s="1"/>
  <c r="AZ158" i="11" s="1"/>
  <c r="BA158" i="11" s="1"/>
  <c r="BB158" i="11" s="1"/>
  <c r="BC158" i="11" s="1"/>
  <c r="BD158" i="11" s="1"/>
  <c r="BE158" i="11" s="1"/>
  <c r="BF158" i="11" s="1"/>
  <c r="BG158" i="11" s="1"/>
  <c r="BH158" i="11" s="1"/>
  <c r="BI158" i="11" s="1"/>
  <c r="BJ158" i="11" s="1"/>
  <c r="BK158" i="11" s="1"/>
  <c r="BL158" i="11" s="1"/>
  <c r="BM158" i="11" s="1"/>
  <c r="BN158" i="11" s="1"/>
  <c r="BO158" i="11" s="1"/>
  <c r="BP158" i="11" s="1"/>
  <c r="BQ158" i="11" s="1"/>
  <c r="BR158" i="11" s="1"/>
  <c r="BS158" i="11" s="1"/>
  <c r="BT158" i="11" s="1"/>
  <c r="BU158" i="11" s="1"/>
  <c r="BV158" i="11" s="1"/>
  <c r="BW158" i="11" s="1"/>
  <c r="BX158" i="11" s="1"/>
  <c r="BY158" i="11" s="1"/>
  <c r="BZ158" i="11" s="1"/>
  <c r="CA158" i="11" s="1"/>
  <c r="CB158" i="11" s="1"/>
  <c r="CC158" i="11" s="1"/>
  <c r="CD158" i="11" s="1"/>
  <c r="CE158" i="11" s="1"/>
  <c r="CF158" i="11" s="1"/>
  <c r="CG158" i="11" s="1"/>
  <c r="CH158" i="11" s="1"/>
  <c r="CI158" i="11" s="1"/>
  <c r="CJ158" i="11" s="1"/>
  <c r="CK158" i="11" s="1"/>
  <c r="CL158" i="11" s="1"/>
  <c r="CM158" i="11" s="1"/>
  <c r="CN158" i="11" s="1"/>
  <c r="CO158" i="11" s="1"/>
  <c r="CP158" i="11" s="1"/>
  <c r="CQ158" i="11" s="1"/>
  <c r="CR158" i="11" s="1"/>
  <c r="CS158" i="11" s="1"/>
  <c r="CT158" i="11" s="1"/>
  <c r="CU158" i="11" s="1"/>
  <c r="CV158" i="11" s="1"/>
  <c r="CW158" i="11" s="1"/>
  <c r="A158" i="11"/>
  <c r="B157" i="11"/>
  <c r="C157" i="11" s="1"/>
  <c r="D157" i="11" s="1"/>
  <c r="E157" i="11" s="1"/>
  <c r="F157" i="11" s="1"/>
  <c r="G157" i="11" s="1"/>
  <c r="H157" i="11" s="1"/>
  <c r="I157" i="11" s="1"/>
  <c r="J157" i="11" s="1"/>
  <c r="K157" i="11" s="1"/>
  <c r="L157" i="11" s="1"/>
  <c r="M157" i="11" s="1"/>
  <c r="N157" i="11" s="1"/>
  <c r="O157" i="11" s="1"/>
  <c r="P157" i="11" s="1"/>
  <c r="Q157" i="11" s="1"/>
  <c r="R157" i="11" s="1"/>
  <c r="S157" i="11" s="1"/>
  <c r="T157" i="11" s="1"/>
  <c r="U157" i="11" s="1"/>
  <c r="V157" i="11" s="1"/>
  <c r="W157" i="11" s="1"/>
  <c r="X157" i="11" s="1"/>
  <c r="Y157" i="11" s="1"/>
  <c r="Z157" i="11" s="1"/>
  <c r="AA157" i="11" s="1"/>
  <c r="AB157" i="11" s="1"/>
  <c r="AC157" i="11" s="1"/>
  <c r="AD157" i="11" s="1"/>
  <c r="AE157" i="11" s="1"/>
  <c r="AF157" i="11" s="1"/>
  <c r="AG157" i="11" s="1"/>
  <c r="AH157" i="11" s="1"/>
  <c r="AI157" i="11" s="1"/>
  <c r="AJ157" i="11" s="1"/>
  <c r="AK157" i="11" s="1"/>
  <c r="AL157" i="11" s="1"/>
  <c r="AM157" i="11" s="1"/>
  <c r="AN157" i="11" s="1"/>
  <c r="AO157" i="11" s="1"/>
  <c r="AP157" i="11" s="1"/>
  <c r="AQ157" i="11" s="1"/>
  <c r="AR157" i="11" s="1"/>
  <c r="AS157" i="11" s="1"/>
  <c r="AT157" i="11" s="1"/>
  <c r="AU157" i="11" s="1"/>
  <c r="AV157" i="11" s="1"/>
  <c r="AW157" i="11" s="1"/>
  <c r="AX157" i="11" s="1"/>
  <c r="AY157" i="11" s="1"/>
  <c r="AZ157" i="11" s="1"/>
  <c r="BA157" i="11" s="1"/>
  <c r="BB157" i="11" s="1"/>
  <c r="BC157" i="11" s="1"/>
  <c r="BD157" i="11" s="1"/>
  <c r="BE157" i="11" s="1"/>
  <c r="BF157" i="11" s="1"/>
  <c r="BG157" i="11" s="1"/>
  <c r="BH157" i="11" s="1"/>
  <c r="BI157" i="11" s="1"/>
  <c r="BJ157" i="11" s="1"/>
  <c r="BK157" i="11" s="1"/>
  <c r="BL157" i="11" s="1"/>
  <c r="BM157" i="11" s="1"/>
  <c r="BN157" i="11" s="1"/>
  <c r="BO157" i="11" s="1"/>
  <c r="BP157" i="11" s="1"/>
  <c r="BQ157" i="11" s="1"/>
  <c r="BR157" i="11" s="1"/>
  <c r="BS157" i="11" s="1"/>
  <c r="BT157" i="11" s="1"/>
  <c r="BU157" i="11" s="1"/>
  <c r="BV157" i="11" s="1"/>
  <c r="BW157" i="11" s="1"/>
  <c r="BX157" i="11" s="1"/>
  <c r="BY157" i="11" s="1"/>
  <c r="BZ157" i="11" s="1"/>
  <c r="CA157" i="11" s="1"/>
  <c r="CB157" i="11" s="1"/>
  <c r="CC157" i="11" s="1"/>
  <c r="CD157" i="11" s="1"/>
  <c r="CE157" i="11" s="1"/>
  <c r="CF157" i="11" s="1"/>
  <c r="CG157" i="11" s="1"/>
  <c r="CH157" i="11" s="1"/>
  <c r="CI157" i="11" s="1"/>
  <c r="CJ157" i="11" s="1"/>
  <c r="CK157" i="11" s="1"/>
  <c r="CL157" i="11" s="1"/>
  <c r="CM157" i="11" s="1"/>
  <c r="CN157" i="11" s="1"/>
  <c r="CO157" i="11" s="1"/>
  <c r="CP157" i="11" s="1"/>
  <c r="CQ157" i="11" s="1"/>
  <c r="CR157" i="11" s="1"/>
  <c r="CS157" i="11" s="1"/>
  <c r="CT157" i="11" s="1"/>
  <c r="CU157" i="11" s="1"/>
  <c r="CV157" i="11" s="1"/>
  <c r="CW157" i="11" s="1"/>
  <c r="A157" i="11"/>
  <c r="B156" i="11"/>
  <c r="C156" i="11" s="1"/>
  <c r="D156" i="11" s="1"/>
  <c r="E156" i="11" s="1"/>
  <c r="F156" i="11" s="1"/>
  <c r="G156" i="11" s="1"/>
  <c r="H156" i="11" s="1"/>
  <c r="I156" i="11" s="1"/>
  <c r="J156" i="11" s="1"/>
  <c r="K156" i="11" s="1"/>
  <c r="L156" i="11" s="1"/>
  <c r="M156" i="11" s="1"/>
  <c r="N156" i="11" s="1"/>
  <c r="O156" i="11" s="1"/>
  <c r="P156" i="11" s="1"/>
  <c r="Q156" i="11" s="1"/>
  <c r="R156" i="11" s="1"/>
  <c r="S156" i="11" s="1"/>
  <c r="T156" i="11" s="1"/>
  <c r="U156" i="11" s="1"/>
  <c r="V156" i="11" s="1"/>
  <c r="W156" i="11" s="1"/>
  <c r="X156" i="11" s="1"/>
  <c r="Y156" i="11" s="1"/>
  <c r="Z156" i="11" s="1"/>
  <c r="AA156" i="11" s="1"/>
  <c r="AB156" i="11" s="1"/>
  <c r="AC156" i="11" s="1"/>
  <c r="AD156" i="11" s="1"/>
  <c r="AE156" i="11" s="1"/>
  <c r="AF156" i="11" s="1"/>
  <c r="AG156" i="11" s="1"/>
  <c r="AH156" i="11" s="1"/>
  <c r="AI156" i="11" s="1"/>
  <c r="AJ156" i="11" s="1"/>
  <c r="AK156" i="11" s="1"/>
  <c r="AL156" i="11" s="1"/>
  <c r="AM156" i="11" s="1"/>
  <c r="AN156" i="11" s="1"/>
  <c r="AO156" i="11" s="1"/>
  <c r="AP156" i="11" s="1"/>
  <c r="AQ156" i="11" s="1"/>
  <c r="AR156" i="11" s="1"/>
  <c r="AS156" i="11" s="1"/>
  <c r="AT156" i="11" s="1"/>
  <c r="AU156" i="11" s="1"/>
  <c r="AV156" i="11" s="1"/>
  <c r="AW156" i="11" s="1"/>
  <c r="AX156" i="11" s="1"/>
  <c r="AY156" i="11" s="1"/>
  <c r="AZ156" i="11" s="1"/>
  <c r="BA156" i="11" s="1"/>
  <c r="BB156" i="11" s="1"/>
  <c r="BC156" i="11" s="1"/>
  <c r="BD156" i="11" s="1"/>
  <c r="BE156" i="11" s="1"/>
  <c r="BF156" i="11" s="1"/>
  <c r="BG156" i="11" s="1"/>
  <c r="BH156" i="11" s="1"/>
  <c r="BI156" i="11" s="1"/>
  <c r="BJ156" i="11" s="1"/>
  <c r="BK156" i="11" s="1"/>
  <c r="BL156" i="11" s="1"/>
  <c r="BM156" i="11" s="1"/>
  <c r="BN156" i="11" s="1"/>
  <c r="BO156" i="11" s="1"/>
  <c r="BP156" i="11" s="1"/>
  <c r="BQ156" i="11" s="1"/>
  <c r="BR156" i="11" s="1"/>
  <c r="BS156" i="11" s="1"/>
  <c r="BT156" i="11" s="1"/>
  <c r="BU156" i="11" s="1"/>
  <c r="BV156" i="11" s="1"/>
  <c r="BW156" i="11" s="1"/>
  <c r="BX156" i="11" s="1"/>
  <c r="BY156" i="11" s="1"/>
  <c r="BZ156" i="11" s="1"/>
  <c r="CA156" i="11" s="1"/>
  <c r="CB156" i="11" s="1"/>
  <c r="CC156" i="11" s="1"/>
  <c r="CD156" i="11" s="1"/>
  <c r="CE156" i="11" s="1"/>
  <c r="CF156" i="11" s="1"/>
  <c r="CG156" i="11" s="1"/>
  <c r="CH156" i="11" s="1"/>
  <c r="CI156" i="11" s="1"/>
  <c r="CJ156" i="11" s="1"/>
  <c r="CK156" i="11" s="1"/>
  <c r="CL156" i="11" s="1"/>
  <c r="CM156" i="11" s="1"/>
  <c r="CN156" i="11" s="1"/>
  <c r="CO156" i="11" s="1"/>
  <c r="CP156" i="11" s="1"/>
  <c r="CQ156" i="11" s="1"/>
  <c r="CR156" i="11" s="1"/>
  <c r="CS156" i="11" s="1"/>
  <c r="CT156" i="11" s="1"/>
  <c r="CU156" i="11" s="1"/>
  <c r="CV156" i="11" s="1"/>
  <c r="CW156" i="11" s="1"/>
  <c r="A156" i="11"/>
  <c r="B155" i="11"/>
  <c r="C155" i="11" s="1"/>
  <c r="D155" i="11" s="1"/>
  <c r="E155" i="11" s="1"/>
  <c r="F155" i="11" s="1"/>
  <c r="G155" i="11" s="1"/>
  <c r="H155" i="11" s="1"/>
  <c r="I155" i="11" s="1"/>
  <c r="J155" i="11" s="1"/>
  <c r="K155" i="11" s="1"/>
  <c r="L155" i="11" s="1"/>
  <c r="M155" i="11" s="1"/>
  <c r="N155" i="11" s="1"/>
  <c r="O155" i="11" s="1"/>
  <c r="P155" i="11" s="1"/>
  <c r="Q155" i="11" s="1"/>
  <c r="R155" i="11" s="1"/>
  <c r="S155" i="11" s="1"/>
  <c r="T155" i="11" s="1"/>
  <c r="U155" i="11" s="1"/>
  <c r="V155" i="11" s="1"/>
  <c r="W155" i="11" s="1"/>
  <c r="X155" i="11" s="1"/>
  <c r="Y155" i="11" s="1"/>
  <c r="Z155" i="11" s="1"/>
  <c r="AA155" i="11" s="1"/>
  <c r="AB155" i="11" s="1"/>
  <c r="AC155" i="11" s="1"/>
  <c r="AD155" i="11" s="1"/>
  <c r="AE155" i="11" s="1"/>
  <c r="AF155" i="11" s="1"/>
  <c r="AG155" i="11" s="1"/>
  <c r="AH155" i="11" s="1"/>
  <c r="AI155" i="11" s="1"/>
  <c r="AJ155" i="11" s="1"/>
  <c r="AK155" i="11" s="1"/>
  <c r="AL155" i="11" s="1"/>
  <c r="AM155" i="11" s="1"/>
  <c r="AN155" i="11" s="1"/>
  <c r="AO155" i="11" s="1"/>
  <c r="AP155" i="11" s="1"/>
  <c r="AQ155" i="11" s="1"/>
  <c r="AR155" i="11" s="1"/>
  <c r="AS155" i="11" s="1"/>
  <c r="AT155" i="11" s="1"/>
  <c r="AU155" i="11" s="1"/>
  <c r="AV155" i="11" s="1"/>
  <c r="AW155" i="11" s="1"/>
  <c r="AX155" i="11" s="1"/>
  <c r="AY155" i="11" s="1"/>
  <c r="AZ155" i="11" s="1"/>
  <c r="BA155" i="11" s="1"/>
  <c r="BB155" i="11" s="1"/>
  <c r="BC155" i="11" s="1"/>
  <c r="BD155" i="11" s="1"/>
  <c r="BE155" i="11" s="1"/>
  <c r="BF155" i="11" s="1"/>
  <c r="BG155" i="11" s="1"/>
  <c r="BH155" i="11" s="1"/>
  <c r="BI155" i="11" s="1"/>
  <c r="BJ155" i="11" s="1"/>
  <c r="BK155" i="11" s="1"/>
  <c r="BL155" i="11" s="1"/>
  <c r="BM155" i="11" s="1"/>
  <c r="BN155" i="11" s="1"/>
  <c r="BO155" i="11" s="1"/>
  <c r="BP155" i="11" s="1"/>
  <c r="BQ155" i="11" s="1"/>
  <c r="BR155" i="11" s="1"/>
  <c r="BS155" i="11" s="1"/>
  <c r="BT155" i="11" s="1"/>
  <c r="BU155" i="11" s="1"/>
  <c r="BV155" i="11" s="1"/>
  <c r="BW155" i="11" s="1"/>
  <c r="BX155" i="11" s="1"/>
  <c r="BY155" i="11" s="1"/>
  <c r="BZ155" i="11" s="1"/>
  <c r="CA155" i="11" s="1"/>
  <c r="CB155" i="11" s="1"/>
  <c r="CC155" i="11" s="1"/>
  <c r="CD155" i="11" s="1"/>
  <c r="CE155" i="11" s="1"/>
  <c r="CF155" i="11" s="1"/>
  <c r="CG155" i="11" s="1"/>
  <c r="CH155" i="11" s="1"/>
  <c r="CI155" i="11" s="1"/>
  <c r="CJ155" i="11" s="1"/>
  <c r="CK155" i="11" s="1"/>
  <c r="CL155" i="11" s="1"/>
  <c r="CM155" i="11" s="1"/>
  <c r="CN155" i="11" s="1"/>
  <c r="CO155" i="11" s="1"/>
  <c r="CP155" i="11" s="1"/>
  <c r="CQ155" i="11" s="1"/>
  <c r="CR155" i="11" s="1"/>
  <c r="CS155" i="11" s="1"/>
  <c r="CT155" i="11" s="1"/>
  <c r="CU155" i="11" s="1"/>
  <c r="CV155" i="11" s="1"/>
  <c r="CW155" i="11" s="1"/>
  <c r="A155" i="11"/>
  <c r="B154" i="11"/>
  <c r="C154" i="11" s="1"/>
  <c r="D154" i="11" s="1"/>
  <c r="E154" i="11" s="1"/>
  <c r="F154" i="11" s="1"/>
  <c r="G154" i="11" s="1"/>
  <c r="H154" i="11" s="1"/>
  <c r="I154" i="11" s="1"/>
  <c r="J154" i="11" s="1"/>
  <c r="K154" i="11" s="1"/>
  <c r="L154" i="11" s="1"/>
  <c r="M154" i="11" s="1"/>
  <c r="N154" i="11" s="1"/>
  <c r="O154" i="11" s="1"/>
  <c r="P154" i="11" s="1"/>
  <c r="Q154" i="11" s="1"/>
  <c r="R154" i="11" s="1"/>
  <c r="S154" i="11" s="1"/>
  <c r="T154" i="11" s="1"/>
  <c r="U154" i="11" s="1"/>
  <c r="V154" i="11" s="1"/>
  <c r="W154" i="11" s="1"/>
  <c r="X154" i="11" s="1"/>
  <c r="Y154" i="11" s="1"/>
  <c r="Z154" i="11" s="1"/>
  <c r="AA154" i="11" s="1"/>
  <c r="AB154" i="11" s="1"/>
  <c r="AC154" i="11" s="1"/>
  <c r="AD154" i="11" s="1"/>
  <c r="AE154" i="11" s="1"/>
  <c r="AF154" i="11" s="1"/>
  <c r="AG154" i="11" s="1"/>
  <c r="AH154" i="11" s="1"/>
  <c r="AI154" i="11" s="1"/>
  <c r="AJ154" i="11" s="1"/>
  <c r="AK154" i="11" s="1"/>
  <c r="AL154" i="11" s="1"/>
  <c r="AM154" i="11" s="1"/>
  <c r="AN154" i="11" s="1"/>
  <c r="AO154" i="11" s="1"/>
  <c r="AP154" i="11" s="1"/>
  <c r="AQ154" i="11" s="1"/>
  <c r="AR154" i="11" s="1"/>
  <c r="AS154" i="11" s="1"/>
  <c r="AT154" i="11" s="1"/>
  <c r="AU154" i="11" s="1"/>
  <c r="AV154" i="11" s="1"/>
  <c r="AW154" i="11" s="1"/>
  <c r="AX154" i="11" s="1"/>
  <c r="AY154" i="11" s="1"/>
  <c r="AZ154" i="11" s="1"/>
  <c r="BA154" i="11" s="1"/>
  <c r="BB154" i="11" s="1"/>
  <c r="BC154" i="11" s="1"/>
  <c r="BD154" i="11" s="1"/>
  <c r="BE154" i="11" s="1"/>
  <c r="BF154" i="11" s="1"/>
  <c r="BG154" i="11" s="1"/>
  <c r="BH154" i="11" s="1"/>
  <c r="BI154" i="11" s="1"/>
  <c r="BJ154" i="11" s="1"/>
  <c r="BK154" i="11" s="1"/>
  <c r="BL154" i="11" s="1"/>
  <c r="BM154" i="11" s="1"/>
  <c r="BN154" i="11" s="1"/>
  <c r="BO154" i="11" s="1"/>
  <c r="BP154" i="11" s="1"/>
  <c r="BQ154" i="11" s="1"/>
  <c r="BR154" i="11" s="1"/>
  <c r="BS154" i="11" s="1"/>
  <c r="BT154" i="11" s="1"/>
  <c r="BU154" i="11" s="1"/>
  <c r="BV154" i="11" s="1"/>
  <c r="BW154" i="11" s="1"/>
  <c r="BX154" i="11" s="1"/>
  <c r="BY154" i="11" s="1"/>
  <c r="BZ154" i="11" s="1"/>
  <c r="CA154" i="11" s="1"/>
  <c r="CB154" i="11" s="1"/>
  <c r="CC154" i="11" s="1"/>
  <c r="CD154" i="11" s="1"/>
  <c r="CE154" i="11" s="1"/>
  <c r="CF154" i="11" s="1"/>
  <c r="CG154" i="11" s="1"/>
  <c r="CH154" i="11" s="1"/>
  <c r="CI154" i="11" s="1"/>
  <c r="CJ154" i="11" s="1"/>
  <c r="CK154" i="11" s="1"/>
  <c r="CL154" i="11" s="1"/>
  <c r="CM154" i="11" s="1"/>
  <c r="CN154" i="11" s="1"/>
  <c r="CO154" i="11" s="1"/>
  <c r="CP154" i="11" s="1"/>
  <c r="CQ154" i="11" s="1"/>
  <c r="CR154" i="11" s="1"/>
  <c r="CS154" i="11" s="1"/>
  <c r="CT154" i="11" s="1"/>
  <c r="CU154" i="11" s="1"/>
  <c r="CV154" i="11" s="1"/>
  <c r="CW154" i="11" s="1"/>
  <c r="A154" i="11"/>
  <c r="B153" i="11"/>
  <c r="C153" i="11" s="1"/>
  <c r="D153" i="11" s="1"/>
  <c r="E153" i="11" s="1"/>
  <c r="F153" i="11" s="1"/>
  <c r="G153" i="11" s="1"/>
  <c r="H153" i="11" s="1"/>
  <c r="I153" i="11" s="1"/>
  <c r="J153" i="11" s="1"/>
  <c r="K153" i="11" s="1"/>
  <c r="L153" i="11" s="1"/>
  <c r="M153" i="11" s="1"/>
  <c r="N153" i="11" s="1"/>
  <c r="O153" i="11" s="1"/>
  <c r="P153" i="11" s="1"/>
  <c r="Q153" i="11" s="1"/>
  <c r="R153" i="11" s="1"/>
  <c r="S153" i="11" s="1"/>
  <c r="T153" i="11" s="1"/>
  <c r="U153" i="11" s="1"/>
  <c r="V153" i="11" s="1"/>
  <c r="W153" i="11" s="1"/>
  <c r="X153" i="11" s="1"/>
  <c r="Y153" i="11" s="1"/>
  <c r="Z153" i="11" s="1"/>
  <c r="AA153" i="11" s="1"/>
  <c r="AB153" i="11" s="1"/>
  <c r="AC153" i="11" s="1"/>
  <c r="AD153" i="11" s="1"/>
  <c r="AE153" i="11" s="1"/>
  <c r="AF153" i="11" s="1"/>
  <c r="AG153" i="11" s="1"/>
  <c r="AH153" i="11" s="1"/>
  <c r="AI153" i="11" s="1"/>
  <c r="AJ153" i="11" s="1"/>
  <c r="AK153" i="11" s="1"/>
  <c r="AL153" i="11" s="1"/>
  <c r="AM153" i="11" s="1"/>
  <c r="AN153" i="11" s="1"/>
  <c r="AO153" i="11" s="1"/>
  <c r="AP153" i="11" s="1"/>
  <c r="AQ153" i="11" s="1"/>
  <c r="AR153" i="11" s="1"/>
  <c r="AS153" i="11" s="1"/>
  <c r="AT153" i="11" s="1"/>
  <c r="AU153" i="11" s="1"/>
  <c r="AV153" i="11" s="1"/>
  <c r="AW153" i="11" s="1"/>
  <c r="AX153" i="11" s="1"/>
  <c r="AY153" i="11" s="1"/>
  <c r="AZ153" i="11" s="1"/>
  <c r="BA153" i="11" s="1"/>
  <c r="BB153" i="11" s="1"/>
  <c r="BC153" i="11" s="1"/>
  <c r="BD153" i="11" s="1"/>
  <c r="BE153" i="11" s="1"/>
  <c r="BF153" i="11" s="1"/>
  <c r="BG153" i="11" s="1"/>
  <c r="BH153" i="11" s="1"/>
  <c r="BI153" i="11" s="1"/>
  <c r="BJ153" i="11" s="1"/>
  <c r="BK153" i="11" s="1"/>
  <c r="BL153" i="11" s="1"/>
  <c r="BM153" i="11" s="1"/>
  <c r="BN153" i="11" s="1"/>
  <c r="BO153" i="11" s="1"/>
  <c r="BP153" i="11" s="1"/>
  <c r="BQ153" i="11" s="1"/>
  <c r="BR153" i="11" s="1"/>
  <c r="BS153" i="11" s="1"/>
  <c r="BT153" i="11" s="1"/>
  <c r="BU153" i="11" s="1"/>
  <c r="BV153" i="11" s="1"/>
  <c r="BW153" i="11" s="1"/>
  <c r="BX153" i="11" s="1"/>
  <c r="BY153" i="11" s="1"/>
  <c r="BZ153" i="11" s="1"/>
  <c r="CA153" i="11" s="1"/>
  <c r="CB153" i="11" s="1"/>
  <c r="CC153" i="11" s="1"/>
  <c r="CD153" i="11" s="1"/>
  <c r="CE153" i="11" s="1"/>
  <c r="CF153" i="11" s="1"/>
  <c r="CG153" i="11" s="1"/>
  <c r="CH153" i="11" s="1"/>
  <c r="CI153" i="11" s="1"/>
  <c r="CJ153" i="11" s="1"/>
  <c r="CK153" i="11" s="1"/>
  <c r="CL153" i="11" s="1"/>
  <c r="CM153" i="11" s="1"/>
  <c r="CN153" i="11" s="1"/>
  <c r="CO153" i="11" s="1"/>
  <c r="CP153" i="11" s="1"/>
  <c r="CQ153" i="11" s="1"/>
  <c r="CR153" i="11" s="1"/>
  <c r="CS153" i="11" s="1"/>
  <c r="CT153" i="11" s="1"/>
  <c r="CU153" i="11" s="1"/>
  <c r="CV153" i="11" s="1"/>
  <c r="CW153" i="11" s="1"/>
  <c r="A153" i="11"/>
  <c r="B152" i="11"/>
  <c r="C152" i="11" s="1"/>
  <c r="D152" i="11" s="1"/>
  <c r="E152" i="11" s="1"/>
  <c r="F152" i="11" s="1"/>
  <c r="G152" i="11" s="1"/>
  <c r="H152" i="11" s="1"/>
  <c r="I152" i="11" s="1"/>
  <c r="J152" i="11" s="1"/>
  <c r="K152" i="11" s="1"/>
  <c r="L152" i="11" s="1"/>
  <c r="M152" i="11" s="1"/>
  <c r="N152" i="11" s="1"/>
  <c r="O152" i="11" s="1"/>
  <c r="P152" i="11" s="1"/>
  <c r="Q152" i="11" s="1"/>
  <c r="R152" i="11" s="1"/>
  <c r="S152" i="11" s="1"/>
  <c r="T152" i="11" s="1"/>
  <c r="U152" i="11" s="1"/>
  <c r="V152" i="11" s="1"/>
  <c r="W152" i="11" s="1"/>
  <c r="X152" i="11" s="1"/>
  <c r="Y152" i="11" s="1"/>
  <c r="Z152" i="11" s="1"/>
  <c r="AA152" i="11" s="1"/>
  <c r="AB152" i="11" s="1"/>
  <c r="AC152" i="11" s="1"/>
  <c r="AD152" i="11" s="1"/>
  <c r="AE152" i="11" s="1"/>
  <c r="AF152" i="11" s="1"/>
  <c r="AG152" i="11" s="1"/>
  <c r="AH152" i="11" s="1"/>
  <c r="AI152" i="11" s="1"/>
  <c r="AJ152" i="11" s="1"/>
  <c r="AK152" i="11" s="1"/>
  <c r="AL152" i="11" s="1"/>
  <c r="AM152" i="11" s="1"/>
  <c r="AN152" i="11" s="1"/>
  <c r="AO152" i="11" s="1"/>
  <c r="AP152" i="11" s="1"/>
  <c r="AQ152" i="11" s="1"/>
  <c r="AR152" i="11" s="1"/>
  <c r="AS152" i="11" s="1"/>
  <c r="AT152" i="11" s="1"/>
  <c r="AU152" i="11" s="1"/>
  <c r="AV152" i="11" s="1"/>
  <c r="AW152" i="11" s="1"/>
  <c r="AX152" i="11" s="1"/>
  <c r="AY152" i="11" s="1"/>
  <c r="AZ152" i="11" s="1"/>
  <c r="BA152" i="11" s="1"/>
  <c r="BB152" i="11" s="1"/>
  <c r="BC152" i="11" s="1"/>
  <c r="BD152" i="11" s="1"/>
  <c r="BE152" i="11" s="1"/>
  <c r="BF152" i="11" s="1"/>
  <c r="BG152" i="11" s="1"/>
  <c r="BH152" i="11" s="1"/>
  <c r="BI152" i="11" s="1"/>
  <c r="BJ152" i="11" s="1"/>
  <c r="BK152" i="11" s="1"/>
  <c r="BL152" i="11" s="1"/>
  <c r="BM152" i="11" s="1"/>
  <c r="BN152" i="11" s="1"/>
  <c r="BO152" i="11" s="1"/>
  <c r="BP152" i="11" s="1"/>
  <c r="BQ152" i="11" s="1"/>
  <c r="BR152" i="11" s="1"/>
  <c r="BS152" i="11" s="1"/>
  <c r="BT152" i="11" s="1"/>
  <c r="BU152" i="11" s="1"/>
  <c r="BV152" i="11" s="1"/>
  <c r="BW152" i="11" s="1"/>
  <c r="BX152" i="11" s="1"/>
  <c r="BY152" i="11" s="1"/>
  <c r="BZ152" i="11" s="1"/>
  <c r="CA152" i="11" s="1"/>
  <c r="CB152" i="11" s="1"/>
  <c r="CC152" i="11" s="1"/>
  <c r="CD152" i="11" s="1"/>
  <c r="CE152" i="11" s="1"/>
  <c r="CF152" i="11" s="1"/>
  <c r="CG152" i="11" s="1"/>
  <c r="CH152" i="11" s="1"/>
  <c r="CI152" i="11" s="1"/>
  <c r="CJ152" i="11" s="1"/>
  <c r="CK152" i="11" s="1"/>
  <c r="CL152" i="11" s="1"/>
  <c r="CM152" i="11" s="1"/>
  <c r="CN152" i="11" s="1"/>
  <c r="CO152" i="11" s="1"/>
  <c r="CP152" i="11" s="1"/>
  <c r="CQ152" i="11" s="1"/>
  <c r="CR152" i="11" s="1"/>
  <c r="CS152" i="11" s="1"/>
  <c r="CT152" i="11" s="1"/>
  <c r="CU152" i="11" s="1"/>
  <c r="CV152" i="11" s="1"/>
  <c r="CW152" i="11" s="1"/>
  <c r="A152" i="11"/>
  <c r="B151" i="11"/>
  <c r="C151" i="11" s="1"/>
  <c r="D151" i="11" s="1"/>
  <c r="E151" i="11" s="1"/>
  <c r="F151" i="11" s="1"/>
  <c r="G151" i="11" s="1"/>
  <c r="H151" i="11" s="1"/>
  <c r="I151" i="11" s="1"/>
  <c r="J151" i="11" s="1"/>
  <c r="K151" i="11" s="1"/>
  <c r="L151" i="11" s="1"/>
  <c r="M151" i="11" s="1"/>
  <c r="N151" i="11" s="1"/>
  <c r="O151" i="11" s="1"/>
  <c r="P151" i="11" s="1"/>
  <c r="Q151" i="11" s="1"/>
  <c r="R151" i="11" s="1"/>
  <c r="S151" i="11" s="1"/>
  <c r="T151" i="11" s="1"/>
  <c r="U151" i="11" s="1"/>
  <c r="V151" i="11" s="1"/>
  <c r="W151" i="11" s="1"/>
  <c r="X151" i="11" s="1"/>
  <c r="Y151" i="11" s="1"/>
  <c r="Z151" i="11" s="1"/>
  <c r="AA151" i="11" s="1"/>
  <c r="AB151" i="11" s="1"/>
  <c r="AC151" i="11" s="1"/>
  <c r="AD151" i="11" s="1"/>
  <c r="AE151" i="11" s="1"/>
  <c r="AF151" i="11" s="1"/>
  <c r="AG151" i="11" s="1"/>
  <c r="AH151" i="11" s="1"/>
  <c r="AI151" i="11" s="1"/>
  <c r="AJ151" i="11" s="1"/>
  <c r="AK151" i="11" s="1"/>
  <c r="AL151" i="11" s="1"/>
  <c r="AM151" i="11" s="1"/>
  <c r="AN151" i="11" s="1"/>
  <c r="AO151" i="11" s="1"/>
  <c r="AP151" i="11" s="1"/>
  <c r="AQ151" i="11" s="1"/>
  <c r="AR151" i="11" s="1"/>
  <c r="AS151" i="11" s="1"/>
  <c r="AT151" i="11" s="1"/>
  <c r="AU151" i="11" s="1"/>
  <c r="AV151" i="11" s="1"/>
  <c r="AW151" i="11" s="1"/>
  <c r="AX151" i="11" s="1"/>
  <c r="AY151" i="11" s="1"/>
  <c r="AZ151" i="11" s="1"/>
  <c r="BA151" i="11" s="1"/>
  <c r="BB151" i="11" s="1"/>
  <c r="BC151" i="11" s="1"/>
  <c r="BD151" i="11" s="1"/>
  <c r="BE151" i="11" s="1"/>
  <c r="BF151" i="11" s="1"/>
  <c r="BG151" i="11" s="1"/>
  <c r="BH151" i="11" s="1"/>
  <c r="BI151" i="11" s="1"/>
  <c r="BJ151" i="11" s="1"/>
  <c r="BK151" i="11" s="1"/>
  <c r="BL151" i="11" s="1"/>
  <c r="BM151" i="11" s="1"/>
  <c r="BN151" i="11" s="1"/>
  <c r="BO151" i="11" s="1"/>
  <c r="BP151" i="11" s="1"/>
  <c r="BQ151" i="11" s="1"/>
  <c r="BR151" i="11" s="1"/>
  <c r="BS151" i="11" s="1"/>
  <c r="BT151" i="11" s="1"/>
  <c r="BU151" i="11" s="1"/>
  <c r="BV151" i="11" s="1"/>
  <c r="BW151" i="11" s="1"/>
  <c r="BX151" i="11" s="1"/>
  <c r="BY151" i="11" s="1"/>
  <c r="BZ151" i="11" s="1"/>
  <c r="CA151" i="11" s="1"/>
  <c r="CB151" i="11" s="1"/>
  <c r="CC151" i="11" s="1"/>
  <c r="CD151" i="11" s="1"/>
  <c r="CE151" i="11" s="1"/>
  <c r="CF151" i="11" s="1"/>
  <c r="CG151" i="11" s="1"/>
  <c r="CH151" i="11" s="1"/>
  <c r="CI151" i="11" s="1"/>
  <c r="CJ151" i="11" s="1"/>
  <c r="CK151" i="11" s="1"/>
  <c r="CL151" i="11" s="1"/>
  <c r="CM151" i="11" s="1"/>
  <c r="CN151" i="11" s="1"/>
  <c r="CO151" i="11" s="1"/>
  <c r="CP151" i="11" s="1"/>
  <c r="CQ151" i="11" s="1"/>
  <c r="CR151" i="11" s="1"/>
  <c r="CS151" i="11" s="1"/>
  <c r="CT151" i="11" s="1"/>
  <c r="CU151" i="11" s="1"/>
  <c r="CV151" i="11" s="1"/>
  <c r="CW151" i="11" s="1"/>
  <c r="A151" i="11"/>
  <c r="D150" i="11"/>
  <c r="E150" i="11" s="1"/>
  <c r="F150" i="11" s="1"/>
  <c r="G150" i="11" s="1"/>
  <c r="H150" i="11" s="1"/>
  <c r="I150" i="11" s="1"/>
  <c r="J150" i="11" s="1"/>
  <c r="K150" i="11" s="1"/>
  <c r="L150" i="11" s="1"/>
  <c r="M150" i="11" s="1"/>
  <c r="N150" i="11" s="1"/>
  <c r="O150" i="11" s="1"/>
  <c r="P150" i="11" s="1"/>
  <c r="Q150" i="11" s="1"/>
  <c r="R150" i="11" s="1"/>
  <c r="S150" i="11" s="1"/>
  <c r="T150" i="11" s="1"/>
  <c r="U150" i="11" s="1"/>
  <c r="V150" i="11" s="1"/>
  <c r="W150" i="11" s="1"/>
  <c r="X150" i="11" s="1"/>
  <c r="Y150" i="11" s="1"/>
  <c r="Z150" i="11" s="1"/>
  <c r="AA150" i="11" s="1"/>
  <c r="AB150" i="11" s="1"/>
  <c r="AC150" i="11" s="1"/>
  <c r="AD150" i="11" s="1"/>
  <c r="AE150" i="11" s="1"/>
  <c r="AF150" i="11" s="1"/>
  <c r="AG150" i="11" s="1"/>
  <c r="AH150" i="11" s="1"/>
  <c r="AI150" i="11" s="1"/>
  <c r="AJ150" i="11" s="1"/>
  <c r="AK150" i="11" s="1"/>
  <c r="AL150" i="11" s="1"/>
  <c r="AM150" i="11" s="1"/>
  <c r="AN150" i="11" s="1"/>
  <c r="AO150" i="11" s="1"/>
  <c r="AP150" i="11" s="1"/>
  <c r="AQ150" i="11" s="1"/>
  <c r="AR150" i="11" s="1"/>
  <c r="AS150" i="11" s="1"/>
  <c r="AT150" i="11" s="1"/>
  <c r="AU150" i="11" s="1"/>
  <c r="AV150" i="11" s="1"/>
  <c r="AW150" i="11" s="1"/>
  <c r="AX150" i="11" s="1"/>
  <c r="AY150" i="11" s="1"/>
  <c r="AZ150" i="11" s="1"/>
  <c r="BA150" i="11" s="1"/>
  <c r="BB150" i="11" s="1"/>
  <c r="BC150" i="11" s="1"/>
  <c r="BD150" i="11" s="1"/>
  <c r="BE150" i="11" s="1"/>
  <c r="BF150" i="11" s="1"/>
  <c r="BG150" i="11" s="1"/>
  <c r="BH150" i="11" s="1"/>
  <c r="BI150" i="11" s="1"/>
  <c r="BJ150" i="11" s="1"/>
  <c r="BK150" i="11" s="1"/>
  <c r="BL150" i="11" s="1"/>
  <c r="BM150" i="11" s="1"/>
  <c r="BN150" i="11" s="1"/>
  <c r="BO150" i="11" s="1"/>
  <c r="BP150" i="11" s="1"/>
  <c r="BQ150" i="11" s="1"/>
  <c r="BR150" i="11" s="1"/>
  <c r="BS150" i="11" s="1"/>
  <c r="BT150" i="11" s="1"/>
  <c r="BU150" i="11" s="1"/>
  <c r="BV150" i="11" s="1"/>
  <c r="BW150" i="11" s="1"/>
  <c r="BX150" i="11" s="1"/>
  <c r="BY150" i="11" s="1"/>
  <c r="BZ150" i="11" s="1"/>
  <c r="CA150" i="11" s="1"/>
  <c r="CB150" i="11" s="1"/>
  <c r="CC150" i="11" s="1"/>
  <c r="CD150" i="11" s="1"/>
  <c r="CE150" i="11" s="1"/>
  <c r="CF150" i="11" s="1"/>
  <c r="CG150" i="11" s="1"/>
  <c r="CH150" i="11" s="1"/>
  <c r="CI150" i="11" s="1"/>
  <c r="CJ150" i="11" s="1"/>
  <c r="CK150" i="11" s="1"/>
  <c r="CL150" i="11" s="1"/>
  <c r="CM150" i="11" s="1"/>
  <c r="CN150" i="11" s="1"/>
  <c r="CO150" i="11" s="1"/>
  <c r="CP150" i="11" s="1"/>
  <c r="CQ150" i="11" s="1"/>
  <c r="CR150" i="11" s="1"/>
  <c r="CS150" i="11" s="1"/>
  <c r="CT150" i="11" s="1"/>
  <c r="CU150" i="11" s="1"/>
  <c r="CV150" i="11" s="1"/>
  <c r="CW150" i="11" s="1"/>
  <c r="A150" i="11"/>
  <c r="B148" i="11"/>
  <c r="C148" i="11" s="1"/>
  <c r="D148" i="11" s="1"/>
  <c r="E148" i="11" s="1"/>
  <c r="F148" i="11" s="1"/>
  <c r="G148" i="11" s="1"/>
  <c r="H148" i="11" s="1"/>
  <c r="I148" i="11" s="1"/>
  <c r="J148" i="11" s="1"/>
  <c r="K148" i="11" s="1"/>
  <c r="L148" i="11" s="1"/>
  <c r="M148" i="11" s="1"/>
  <c r="N148" i="11" s="1"/>
  <c r="O148" i="11" s="1"/>
  <c r="P148" i="11" s="1"/>
  <c r="Q148" i="11" s="1"/>
  <c r="R148" i="11" s="1"/>
  <c r="S148" i="11" s="1"/>
  <c r="T148" i="11" s="1"/>
  <c r="U148" i="11" s="1"/>
  <c r="V148" i="11" s="1"/>
  <c r="W148" i="11" s="1"/>
  <c r="X148" i="11" s="1"/>
  <c r="Y148" i="11" s="1"/>
  <c r="Z148" i="11" s="1"/>
  <c r="AA148" i="11" s="1"/>
  <c r="AB148" i="11" s="1"/>
  <c r="AC148" i="11" s="1"/>
  <c r="AD148" i="11" s="1"/>
  <c r="AE148" i="11" s="1"/>
  <c r="AF148" i="11" s="1"/>
  <c r="AG148" i="11" s="1"/>
  <c r="AH148" i="11" s="1"/>
  <c r="AI148" i="11" s="1"/>
  <c r="AJ148" i="11" s="1"/>
  <c r="AK148" i="11" s="1"/>
  <c r="AL148" i="11" s="1"/>
  <c r="AM148" i="11" s="1"/>
  <c r="AN148" i="11" s="1"/>
  <c r="AO148" i="11" s="1"/>
  <c r="AP148" i="11" s="1"/>
  <c r="AQ148" i="11" s="1"/>
  <c r="AR148" i="11" s="1"/>
  <c r="AS148" i="11" s="1"/>
  <c r="AT148" i="11" s="1"/>
  <c r="AU148" i="11" s="1"/>
  <c r="AV148" i="11" s="1"/>
  <c r="AW148" i="11" s="1"/>
  <c r="AX148" i="11" s="1"/>
  <c r="AY148" i="11" s="1"/>
  <c r="AZ148" i="11" s="1"/>
  <c r="BA148" i="11" s="1"/>
  <c r="BB148" i="11" s="1"/>
  <c r="BC148" i="11" s="1"/>
  <c r="BD148" i="11" s="1"/>
  <c r="BE148" i="11" s="1"/>
  <c r="BF148" i="11" s="1"/>
  <c r="BG148" i="11" s="1"/>
  <c r="BH148" i="11" s="1"/>
  <c r="BI148" i="11" s="1"/>
  <c r="BJ148" i="11" s="1"/>
  <c r="BK148" i="11" s="1"/>
  <c r="BL148" i="11" s="1"/>
  <c r="BM148" i="11" s="1"/>
  <c r="BN148" i="11" s="1"/>
  <c r="BO148" i="11" s="1"/>
  <c r="BP148" i="11" s="1"/>
  <c r="BQ148" i="11" s="1"/>
  <c r="BR148" i="11" s="1"/>
  <c r="BS148" i="11" s="1"/>
  <c r="BT148" i="11" s="1"/>
  <c r="BU148" i="11" s="1"/>
  <c r="BV148" i="11" s="1"/>
  <c r="BW148" i="11" s="1"/>
  <c r="BX148" i="11" s="1"/>
  <c r="BY148" i="11" s="1"/>
  <c r="BZ148" i="11" s="1"/>
  <c r="CA148" i="11" s="1"/>
  <c r="CB148" i="11" s="1"/>
  <c r="CC148" i="11" s="1"/>
  <c r="CD148" i="11" s="1"/>
  <c r="CE148" i="11" s="1"/>
  <c r="CF148" i="11" s="1"/>
  <c r="CG148" i="11" s="1"/>
  <c r="CH148" i="11" s="1"/>
  <c r="CI148" i="11" s="1"/>
  <c r="CJ148" i="11" s="1"/>
  <c r="CK148" i="11" s="1"/>
  <c r="CL148" i="11" s="1"/>
  <c r="CM148" i="11" s="1"/>
  <c r="CN148" i="11" s="1"/>
  <c r="CO148" i="11" s="1"/>
  <c r="CP148" i="11" s="1"/>
  <c r="CQ148" i="11" s="1"/>
  <c r="CR148" i="11" s="1"/>
  <c r="CS148" i="11" s="1"/>
  <c r="CT148" i="11" s="1"/>
  <c r="CU148" i="11" s="1"/>
  <c r="CV148" i="11" s="1"/>
  <c r="CW148" i="11" s="1"/>
  <c r="A148" i="11"/>
  <c r="B147" i="11"/>
  <c r="C147" i="11" s="1"/>
  <c r="D147" i="11" s="1"/>
  <c r="E147" i="11" s="1"/>
  <c r="F147" i="11" s="1"/>
  <c r="G147" i="11" s="1"/>
  <c r="H147" i="11" s="1"/>
  <c r="I147" i="11" s="1"/>
  <c r="J147" i="11" s="1"/>
  <c r="K147" i="11" s="1"/>
  <c r="L147" i="11" s="1"/>
  <c r="M147" i="11" s="1"/>
  <c r="N147" i="11" s="1"/>
  <c r="O147" i="11" s="1"/>
  <c r="P147" i="11" s="1"/>
  <c r="Q147" i="11" s="1"/>
  <c r="R147" i="11" s="1"/>
  <c r="S147" i="11" s="1"/>
  <c r="T147" i="11" s="1"/>
  <c r="U147" i="11" s="1"/>
  <c r="V147" i="11" s="1"/>
  <c r="W147" i="11" s="1"/>
  <c r="X147" i="11" s="1"/>
  <c r="Y147" i="11" s="1"/>
  <c r="Z147" i="11" s="1"/>
  <c r="AA147" i="11" s="1"/>
  <c r="AB147" i="11" s="1"/>
  <c r="AC147" i="11" s="1"/>
  <c r="AD147" i="11" s="1"/>
  <c r="AE147" i="11" s="1"/>
  <c r="AF147" i="11" s="1"/>
  <c r="AG147" i="11" s="1"/>
  <c r="AH147" i="11" s="1"/>
  <c r="AI147" i="11" s="1"/>
  <c r="AJ147" i="11" s="1"/>
  <c r="AK147" i="11" s="1"/>
  <c r="AL147" i="11" s="1"/>
  <c r="AM147" i="11" s="1"/>
  <c r="AN147" i="11" s="1"/>
  <c r="AO147" i="11" s="1"/>
  <c r="AP147" i="11" s="1"/>
  <c r="AQ147" i="11" s="1"/>
  <c r="AR147" i="11" s="1"/>
  <c r="AS147" i="11" s="1"/>
  <c r="AT147" i="11" s="1"/>
  <c r="AU147" i="11" s="1"/>
  <c r="AV147" i="11" s="1"/>
  <c r="AW147" i="11" s="1"/>
  <c r="AX147" i="11" s="1"/>
  <c r="AY147" i="11" s="1"/>
  <c r="AZ147" i="11" s="1"/>
  <c r="BA147" i="11" s="1"/>
  <c r="BB147" i="11" s="1"/>
  <c r="BC147" i="11" s="1"/>
  <c r="BD147" i="11" s="1"/>
  <c r="BE147" i="11" s="1"/>
  <c r="BF147" i="11" s="1"/>
  <c r="BG147" i="11" s="1"/>
  <c r="BH147" i="11" s="1"/>
  <c r="BI147" i="11" s="1"/>
  <c r="BJ147" i="11" s="1"/>
  <c r="BK147" i="11" s="1"/>
  <c r="BL147" i="11" s="1"/>
  <c r="BM147" i="11" s="1"/>
  <c r="BN147" i="11" s="1"/>
  <c r="BO147" i="11" s="1"/>
  <c r="BP147" i="11" s="1"/>
  <c r="BQ147" i="11" s="1"/>
  <c r="BR147" i="11" s="1"/>
  <c r="BS147" i="11" s="1"/>
  <c r="BT147" i="11" s="1"/>
  <c r="BU147" i="11" s="1"/>
  <c r="BV147" i="11" s="1"/>
  <c r="BW147" i="11" s="1"/>
  <c r="BX147" i="11" s="1"/>
  <c r="BY147" i="11" s="1"/>
  <c r="BZ147" i="11" s="1"/>
  <c r="CA147" i="11" s="1"/>
  <c r="CB147" i="11" s="1"/>
  <c r="CC147" i="11" s="1"/>
  <c r="CD147" i="11" s="1"/>
  <c r="CE147" i="11" s="1"/>
  <c r="CF147" i="11" s="1"/>
  <c r="CG147" i="11" s="1"/>
  <c r="CH147" i="11" s="1"/>
  <c r="CI147" i="11" s="1"/>
  <c r="CJ147" i="11" s="1"/>
  <c r="CK147" i="11" s="1"/>
  <c r="CL147" i="11" s="1"/>
  <c r="CM147" i="11" s="1"/>
  <c r="CN147" i="11" s="1"/>
  <c r="CO147" i="11" s="1"/>
  <c r="CP147" i="11" s="1"/>
  <c r="CQ147" i="11" s="1"/>
  <c r="CR147" i="11" s="1"/>
  <c r="CS147" i="11" s="1"/>
  <c r="CT147" i="11" s="1"/>
  <c r="CU147" i="11" s="1"/>
  <c r="CV147" i="11" s="1"/>
  <c r="CW147" i="11" s="1"/>
  <c r="A147" i="11"/>
  <c r="B146" i="11"/>
  <c r="C146" i="11" s="1"/>
  <c r="D146" i="11" s="1"/>
  <c r="E146" i="11" s="1"/>
  <c r="F146" i="11" s="1"/>
  <c r="G146" i="11" s="1"/>
  <c r="H146" i="11" s="1"/>
  <c r="I146" i="11" s="1"/>
  <c r="J146" i="11" s="1"/>
  <c r="K146" i="11" s="1"/>
  <c r="L146" i="11" s="1"/>
  <c r="M146" i="11" s="1"/>
  <c r="N146" i="11" s="1"/>
  <c r="O146" i="11" s="1"/>
  <c r="P146" i="11" s="1"/>
  <c r="Q146" i="11" s="1"/>
  <c r="R146" i="11" s="1"/>
  <c r="S146" i="11" s="1"/>
  <c r="T146" i="11" s="1"/>
  <c r="U146" i="11" s="1"/>
  <c r="V146" i="11" s="1"/>
  <c r="W146" i="11" s="1"/>
  <c r="X146" i="11" s="1"/>
  <c r="Y146" i="11" s="1"/>
  <c r="Z146" i="11" s="1"/>
  <c r="AA146" i="11" s="1"/>
  <c r="AB146" i="11" s="1"/>
  <c r="AC146" i="11" s="1"/>
  <c r="AD146" i="11" s="1"/>
  <c r="AE146" i="11" s="1"/>
  <c r="AF146" i="11" s="1"/>
  <c r="AG146" i="11" s="1"/>
  <c r="AH146" i="11" s="1"/>
  <c r="AI146" i="11" s="1"/>
  <c r="AJ146" i="11" s="1"/>
  <c r="AK146" i="11" s="1"/>
  <c r="AL146" i="11" s="1"/>
  <c r="AM146" i="11" s="1"/>
  <c r="AN146" i="11" s="1"/>
  <c r="AO146" i="11" s="1"/>
  <c r="AP146" i="11" s="1"/>
  <c r="AQ146" i="11" s="1"/>
  <c r="AR146" i="11" s="1"/>
  <c r="AS146" i="11" s="1"/>
  <c r="AT146" i="11" s="1"/>
  <c r="AU146" i="11" s="1"/>
  <c r="AV146" i="11" s="1"/>
  <c r="AW146" i="11" s="1"/>
  <c r="AX146" i="11" s="1"/>
  <c r="AY146" i="11" s="1"/>
  <c r="AZ146" i="11" s="1"/>
  <c r="BA146" i="11" s="1"/>
  <c r="BB146" i="11" s="1"/>
  <c r="BC146" i="11" s="1"/>
  <c r="BD146" i="11" s="1"/>
  <c r="BE146" i="11" s="1"/>
  <c r="BF146" i="11" s="1"/>
  <c r="BG146" i="11" s="1"/>
  <c r="BH146" i="11" s="1"/>
  <c r="BI146" i="11" s="1"/>
  <c r="BJ146" i="11" s="1"/>
  <c r="BK146" i="11" s="1"/>
  <c r="BL146" i="11" s="1"/>
  <c r="BM146" i="11" s="1"/>
  <c r="BN146" i="11" s="1"/>
  <c r="BO146" i="11" s="1"/>
  <c r="BP146" i="11" s="1"/>
  <c r="BQ146" i="11" s="1"/>
  <c r="BR146" i="11" s="1"/>
  <c r="BS146" i="11" s="1"/>
  <c r="BT146" i="11" s="1"/>
  <c r="BU146" i="11" s="1"/>
  <c r="BV146" i="11" s="1"/>
  <c r="BW146" i="11" s="1"/>
  <c r="BX146" i="11" s="1"/>
  <c r="BY146" i="11" s="1"/>
  <c r="BZ146" i="11" s="1"/>
  <c r="CA146" i="11" s="1"/>
  <c r="CB146" i="11" s="1"/>
  <c r="CC146" i="11" s="1"/>
  <c r="CD146" i="11" s="1"/>
  <c r="CE146" i="11" s="1"/>
  <c r="CF146" i="11" s="1"/>
  <c r="CG146" i="11" s="1"/>
  <c r="CH146" i="11" s="1"/>
  <c r="CI146" i="11" s="1"/>
  <c r="CJ146" i="11" s="1"/>
  <c r="CK146" i="11" s="1"/>
  <c r="CL146" i="11" s="1"/>
  <c r="CM146" i="11" s="1"/>
  <c r="CN146" i="11" s="1"/>
  <c r="CO146" i="11" s="1"/>
  <c r="CP146" i="11" s="1"/>
  <c r="CQ146" i="11" s="1"/>
  <c r="CR146" i="11" s="1"/>
  <c r="CS146" i="11" s="1"/>
  <c r="CT146" i="11" s="1"/>
  <c r="CU146" i="11" s="1"/>
  <c r="CV146" i="11" s="1"/>
  <c r="CW146" i="11" s="1"/>
  <c r="A146" i="11"/>
  <c r="B145" i="11"/>
  <c r="C145" i="11" s="1"/>
  <c r="D145" i="11" s="1"/>
  <c r="E145" i="11" s="1"/>
  <c r="F145" i="11" s="1"/>
  <c r="G145" i="11" s="1"/>
  <c r="H145" i="11" s="1"/>
  <c r="I145" i="11" s="1"/>
  <c r="J145" i="11" s="1"/>
  <c r="K145" i="11" s="1"/>
  <c r="L145" i="11" s="1"/>
  <c r="M145" i="11" s="1"/>
  <c r="N145" i="11" s="1"/>
  <c r="O145" i="11" s="1"/>
  <c r="P145" i="11" s="1"/>
  <c r="Q145" i="11" s="1"/>
  <c r="R145" i="11" s="1"/>
  <c r="S145" i="11" s="1"/>
  <c r="T145" i="11" s="1"/>
  <c r="U145" i="11" s="1"/>
  <c r="V145" i="11" s="1"/>
  <c r="W145" i="11" s="1"/>
  <c r="X145" i="11" s="1"/>
  <c r="Y145" i="11" s="1"/>
  <c r="Z145" i="11" s="1"/>
  <c r="AA145" i="11" s="1"/>
  <c r="AB145" i="11" s="1"/>
  <c r="AC145" i="11" s="1"/>
  <c r="AD145" i="11" s="1"/>
  <c r="AE145" i="11" s="1"/>
  <c r="AF145" i="11" s="1"/>
  <c r="AG145" i="11" s="1"/>
  <c r="AH145" i="11" s="1"/>
  <c r="AI145" i="11" s="1"/>
  <c r="AJ145" i="11" s="1"/>
  <c r="AK145" i="11" s="1"/>
  <c r="AL145" i="11" s="1"/>
  <c r="AM145" i="11" s="1"/>
  <c r="AN145" i="11" s="1"/>
  <c r="AO145" i="11" s="1"/>
  <c r="AP145" i="11" s="1"/>
  <c r="AQ145" i="11" s="1"/>
  <c r="AR145" i="11" s="1"/>
  <c r="AS145" i="11" s="1"/>
  <c r="AT145" i="11" s="1"/>
  <c r="AU145" i="11" s="1"/>
  <c r="AV145" i="11" s="1"/>
  <c r="AW145" i="11" s="1"/>
  <c r="AX145" i="11" s="1"/>
  <c r="AY145" i="11" s="1"/>
  <c r="AZ145" i="11" s="1"/>
  <c r="BA145" i="11" s="1"/>
  <c r="BB145" i="11" s="1"/>
  <c r="BC145" i="11" s="1"/>
  <c r="BD145" i="11" s="1"/>
  <c r="BE145" i="11" s="1"/>
  <c r="BF145" i="11" s="1"/>
  <c r="BG145" i="11" s="1"/>
  <c r="BH145" i="11" s="1"/>
  <c r="BI145" i="11" s="1"/>
  <c r="BJ145" i="11" s="1"/>
  <c r="BK145" i="11" s="1"/>
  <c r="BL145" i="11" s="1"/>
  <c r="BM145" i="11" s="1"/>
  <c r="BN145" i="11" s="1"/>
  <c r="BO145" i="11" s="1"/>
  <c r="BP145" i="11" s="1"/>
  <c r="BQ145" i="11" s="1"/>
  <c r="BR145" i="11" s="1"/>
  <c r="BS145" i="11" s="1"/>
  <c r="BT145" i="11" s="1"/>
  <c r="BU145" i="11" s="1"/>
  <c r="BV145" i="11" s="1"/>
  <c r="BW145" i="11" s="1"/>
  <c r="BX145" i="11" s="1"/>
  <c r="BY145" i="11" s="1"/>
  <c r="BZ145" i="11" s="1"/>
  <c r="CA145" i="11" s="1"/>
  <c r="CB145" i="11" s="1"/>
  <c r="CC145" i="11" s="1"/>
  <c r="CD145" i="11" s="1"/>
  <c r="CE145" i="11" s="1"/>
  <c r="CF145" i="11" s="1"/>
  <c r="CG145" i="11" s="1"/>
  <c r="CH145" i="11" s="1"/>
  <c r="CI145" i="11" s="1"/>
  <c r="CJ145" i="11" s="1"/>
  <c r="CK145" i="11" s="1"/>
  <c r="CL145" i="11" s="1"/>
  <c r="CM145" i="11" s="1"/>
  <c r="CN145" i="11" s="1"/>
  <c r="CO145" i="11" s="1"/>
  <c r="CP145" i="11" s="1"/>
  <c r="CQ145" i="11" s="1"/>
  <c r="CR145" i="11" s="1"/>
  <c r="CS145" i="11" s="1"/>
  <c r="CT145" i="11" s="1"/>
  <c r="CU145" i="11" s="1"/>
  <c r="CV145" i="11" s="1"/>
  <c r="CW145" i="11" s="1"/>
  <c r="A145" i="11"/>
  <c r="B144" i="11"/>
  <c r="C144" i="11" s="1"/>
  <c r="D144" i="11" s="1"/>
  <c r="E144" i="11" s="1"/>
  <c r="F144" i="11" s="1"/>
  <c r="G144" i="11" s="1"/>
  <c r="H144" i="11" s="1"/>
  <c r="I144" i="11" s="1"/>
  <c r="J144" i="11" s="1"/>
  <c r="K144" i="11" s="1"/>
  <c r="L144" i="11" s="1"/>
  <c r="M144" i="11" s="1"/>
  <c r="N144" i="11" s="1"/>
  <c r="O144" i="11" s="1"/>
  <c r="P144" i="11" s="1"/>
  <c r="Q144" i="11" s="1"/>
  <c r="R144" i="11" s="1"/>
  <c r="S144" i="11" s="1"/>
  <c r="T144" i="11" s="1"/>
  <c r="U144" i="11" s="1"/>
  <c r="V144" i="11" s="1"/>
  <c r="W144" i="11" s="1"/>
  <c r="X144" i="11" s="1"/>
  <c r="Y144" i="11" s="1"/>
  <c r="Z144" i="11" s="1"/>
  <c r="AA144" i="11" s="1"/>
  <c r="AB144" i="11" s="1"/>
  <c r="AC144" i="11" s="1"/>
  <c r="AD144" i="11" s="1"/>
  <c r="AE144" i="11" s="1"/>
  <c r="AF144" i="11" s="1"/>
  <c r="AG144" i="11" s="1"/>
  <c r="AH144" i="11" s="1"/>
  <c r="AI144" i="11" s="1"/>
  <c r="AJ144" i="11" s="1"/>
  <c r="AK144" i="11" s="1"/>
  <c r="AL144" i="11" s="1"/>
  <c r="AM144" i="11" s="1"/>
  <c r="AN144" i="11" s="1"/>
  <c r="AO144" i="11" s="1"/>
  <c r="AP144" i="11" s="1"/>
  <c r="AQ144" i="11" s="1"/>
  <c r="AR144" i="11" s="1"/>
  <c r="AS144" i="11" s="1"/>
  <c r="AT144" i="11" s="1"/>
  <c r="AU144" i="11" s="1"/>
  <c r="AV144" i="11" s="1"/>
  <c r="AW144" i="11" s="1"/>
  <c r="AX144" i="11" s="1"/>
  <c r="AY144" i="11" s="1"/>
  <c r="AZ144" i="11" s="1"/>
  <c r="BA144" i="11" s="1"/>
  <c r="BB144" i="11" s="1"/>
  <c r="BC144" i="11" s="1"/>
  <c r="BD144" i="11" s="1"/>
  <c r="BE144" i="11" s="1"/>
  <c r="BF144" i="11" s="1"/>
  <c r="BG144" i="11" s="1"/>
  <c r="BH144" i="11" s="1"/>
  <c r="BI144" i="11" s="1"/>
  <c r="BJ144" i="11" s="1"/>
  <c r="BK144" i="11" s="1"/>
  <c r="BL144" i="11" s="1"/>
  <c r="BM144" i="11" s="1"/>
  <c r="BN144" i="11" s="1"/>
  <c r="BO144" i="11" s="1"/>
  <c r="BP144" i="11" s="1"/>
  <c r="BQ144" i="11" s="1"/>
  <c r="BR144" i="11" s="1"/>
  <c r="BS144" i="11" s="1"/>
  <c r="BT144" i="11" s="1"/>
  <c r="BU144" i="11" s="1"/>
  <c r="BV144" i="11" s="1"/>
  <c r="BW144" i="11" s="1"/>
  <c r="BX144" i="11" s="1"/>
  <c r="BY144" i="11" s="1"/>
  <c r="BZ144" i="11" s="1"/>
  <c r="CA144" i="11" s="1"/>
  <c r="CB144" i="11" s="1"/>
  <c r="CC144" i="11" s="1"/>
  <c r="CD144" i="11" s="1"/>
  <c r="CE144" i="11" s="1"/>
  <c r="CF144" i="11" s="1"/>
  <c r="CG144" i="11" s="1"/>
  <c r="CH144" i="11" s="1"/>
  <c r="CI144" i="11" s="1"/>
  <c r="CJ144" i="11" s="1"/>
  <c r="CK144" i="11" s="1"/>
  <c r="CL144" i="11" s="1"/>
  <c r="CM144" i="11" s="1"/>
  <c r="CN144" i="11" s="1"/>
  <c r="CO144" i="11" s="1"/>
  <c r="CP144" i="11" s="1"/>
  <c r="CQ144" i="11" s="1"/>
  <c r="CR144" i="11" s="1"/>
  <c r="CS144" i="11" s="1"/>
  <c r="CT144" i="11" s="1"/>
  <c r="CU144" i="11" s="1"/>
  <c r="CV144" i="11" s="1"/>
  <c r="CW144" i="11" s="1"/>
  <c r="A144" i="11"/>
  <c r="B143" i="11"/>
  <c r="C143" i="11" s="1"/>
  <c r="D143" i="11" s="1"/>
  <c r="E143" i="11" s="1"/>
  <c r="F143" i="11" s="1"/>
  <c r="G143" i="11" s="1"/>
  <c r="H143" i="11" s="1"/>
  <c r="I143" i="11" s="1"/>
  <c r="J143" i="11" s="1"/>
  <c r="K143" i="11" s="1"/>
  <c r="L143" i="11" s="1"/>
  <c r="M143" i="11" s="1"/>
  <c r="N143" i="11" s="1"/>
  <c r="O143" i="11" s="1"/>
  <c r="P143" i="11" s="1"/>
  <c r="Q143" i="11" s="1"/>
  <c r="R143" i="11" s="1"/>
  <c r="S143" i="11" s="1"/>
  <c r="T143" i="11" s="1"/>
  <c r="U143" i="11" s="1"/>
  <c r="V143" i="11" s="1"/>
  <c r="W143" i="11" s="1"/>
  <c r="X143" i="11" s="1"/>
  <c r="Y143" i="11" s="1"/>
  <c r="Z143" i="11" s="1"/>
  <c r="AA143" i="11" s="1"/>
  <c r="AB143" i="11" s="1"/>
  <c r="AC143" i="11" s="1"/>
  <c r="AD143" i="11" s="1"/>
  <c r="AE143" i="11" s="1"/>
  <c r="AF143" i="11" s="1"/>
  <c r="AG143" i="11" s="1"/>
  <c r="AH143" i="11" s="1"/>
  <c r="AI143" i="11" s="1"/>
  <c r="AJ143" i="11" s="1"/>
  <c r="AK143" i="11" s="1"/>
  <c r="AL143" i="11" s="1"/>
  <c r="AM143" i="11" s="1"/>
  <c r="AN143" i="11" s="1"/>
  <c r="AO143" i="11" s="1"/>
  <c r="AP143" i="11" s="1"/>
  <c r="AQ143" i="11" s="1"/>
  <c r="AR143" i="11" s="1"/>
  <c r="AS143" i="11" s="1"/>
  <c r="AT143" i="11" s="1"/>
  <c r="AU143" i="11" s="1"/>
  <c r="AV143" i="11" s="1"/>
  <c r="AW143" i="11" s="1"/>
  <c r="AX143" i="11" s="1"/>
  <c r="AY143" i="11" s="1"/>
  <c r="AZ143" i="11" s="1"/>
  <c r="BA143" i="11" s="1"/>
  <c r="BB143" i="11" s="1"/>
  <c r="BC143" i="11" s="1"/>
  <c r="BD143" i="11" s="1"/>
  <c r="BE143" i="11" s="1"/>
  <c r="BF143" i="11" s="1"/>
  <c r="BG143" i="11" s="1"/>
  <c r="BH143" i="11" s="1"/>
  <c r="BI143" i="11" s="1"/>
  <c r="BJ143" i="11" s="1"/>
  <c r="BK143" i="11" s="1"/>
  <c r="BL143" i="11" s="1"/>
  <c r="BM143" i="11" s="1"/>
  <c r="BN143" i="11" s="1"/>
  <c r="BO143" i="11" s="1"/>
  <c r="BP143" i="11" s="1"/>
  <c r="BQ143" i="11" s="1"/>
  <c r="BR143" i="11" s="1"/>
  <c r="BS143" i="11" s="1"/>
  <c r="BT143" i="11" s="1"/>
  <c r="BU143" i="11" s="1"/>
  <c r="BV143" i="11" s="1"/>
  <c r="BW143" i="11" s="1"/>
  <c r="BX143" i="11" s="1"/>
  <c r="BY143" i="11" s="1"/>
  <c r="BZ143" i="11" s="1"/>
  <c r="CA143" i="11" s="1"/>
  <c r="CB143" i="11" s="1"/>
  <c r="CC143" i="11" s="1"/>
  <c r="CD143" i="11" s="1"/>
  <c r="CE143" i="11" s="1"/>
  <c r="CF143" i="11" s="1"/>
  <c r="CG143" i="11" s="1"/>
  <c r="CH143" i="11" s="1"/>
  <c r="CI143" i="11" s="1"/>
  <c r="CJ143" i="11" s="1"/>
  <c r="CK143" i="11" s="1"/>
  <c r="CL143" i="11" s="1"/>
  <c r="CM143" i="11" s="1"/>
  <c r="CN143" i="11" s="1"/>
  <c r="CO143" i="11" s="1"/>
  <c r="CP143" i="11" s="1"/>
  <c r="CQ143" i="11" s="1"/>
  <c r="CR143" i="11" s="1"/>
  <c r="CS143" i="11" s="1"/>
  <c r="CT143" i="11" s="1"/>
  <c r="CU143" i="11" s="1"/>
  <c r="CV143" i="11" s="1"/>
  <c r="CW143" i="11" s="1"/>
  <c r="A143" i="11"/>
  <c r="B142" i="11"/>
  <c r="C142" i="11" s="1"/>
  <c r="D142" i="11" s="1"/>
  <c r="E142" i="11" s="1"/>
  <c r="F142" i="11" s="1"/>
  <c r="G142" i="11" s="1"/>
  <c r="H142" i="11" s="1"/>
  <c r="I142" i="11" s="1"/>
  <c r="J142" i="11" s="1"/>
  <c r="K142" i="11" s="1"/>
  <c r="L142" i="11" s="1"/>
  <c r="M142" i="11" s="1"/>
  <c r="N142" i="11" s="1"/>
  <c r="O142" i="11" s="1"/>
  <c r="P142" i="11" s="1"/>
  <c r="Q142" i="11" s="1"/>
  <c r="R142" i="11" s="1"/>
  <c r="S142" i="11" s="1"/>
  <c r="T142" i="11" s="1"/>
  <c r="U142" i="11" s="1"/>
  <c r="V142" i="11" s="1"/>
  <c r="W142" i="11" s="1"/>
  <c r="X142" i="11" s="1"/>
  <c r="Y142" i="11" s="1"/>
  <c r="Z142" i="11" s="1"/>
  <c r="AA142" i="11" s="1"/>
  <c r="AB142" i="11" s="1"/>
  <c r="AC142" i="11" s="1"/>
  <c r="AD142" i="11" s="1"/>
  <c r="AE142" i="11" s="1"/>
  <c r="AF142" i="11" s="1"/>
  <c r="AG142" i="11" s="1"/>
  <c r="AH142" i="11" s="1"/>
  <c r="AI142" i="11" s="1"/>
  <c r="AJ142" i="11" s="1"/>
  <c r="AK142" i="11" s="1"/>
  <c r="AL142" i="11" s="1"/>
  <c r="AM142" i="11" s="1"/>
  <c r="AN142" i="11" s="1"/>
  <c r="AO142" i="11" s="1"/>
  <c r="AP142" i="11" s="1"/>
  <c r="AQ142" i="11" s="1"/>
  <c r="AR142" i="11" s="1"/>
  <c r="AS142" i="11" s="1"/>
  <c r="AT142" i="11" s="1"/>
  <c r="AU142" i="11" s="1"/>
  <c r="AV142" i="11" s="1"/>
  <c r="AW142" i="11" s="1"/>
  <c r="AX142" i="11" s="1"/>
  <c r="AY142" i="11" s="1"/>
  <c r="AZ142" i="11" s="1"/>
  <c r="BA142" i="11" s="1"/>
  <c r="BB142" i="11" s="1"/>
  <c r="BC142" i="11" s="1"/>
  <c r="BD142" i="11" s="1"/>
  <c r="BE142" i="11" s="1"/>
  <c r="BF142" i="11" s="1"/>
  <c r="BG142" i="11" s="1"/>
  <c r="BH142" i="11" s="1"/>
  <c r="BI142" i="11" s="1"/>
  <c r="BJ142" i="11" s="1"/>
  <c r="BK142" i="11" s="1"/>
  <c r="BL142" i="11" s="1"/>
  <c r="BM142" i="11" s="1"/>
  <c r="BN142" i="11" s="1"/>
  <c r="BO142" i="11" s="1"/>
  <c r="BP142" i="11" s="1"/>
  <c r="BQ142" i="11" s="1"/>
  <c r="BR142" i="11" s="1"/>
  <c r="BS142" i="11" s="1"/>
  <c r="BT142" i="11" s="1"/>
  <c r="BU142" i="11" s="1"/>
  <c r="BV142" i="11" s="1"/>
  <c r="BW142" i="11" s="1"/>
  <c r="BX142" i="11" s="1"/>
  <c r="BY142" i="11" s="1"/>
  <c r="BZ142" i="11" s="1"/>
  <c r="CA142" i="11" s="1"/>
  <c r="CB142" i="11" s="1"/>
  <c r="CC142" i="11" s="1"/>
  <c r="CD142" i="11" s="1"/>
  <c r="CE142" i="11" s="1"/>
  <c r="CF142" i="11" s="1"/>
  <c r="CG142" i="11" s="1"/>
  <c r="CH142" i="11" s="1"/>
  <c r="CI142" i="11" s="1"/>
  <c r="CJ142" i="11" s="1"/>
  <c r="CK142" i="11" s="1"/>
  <c r="CL142" i="11" s="1"/>
  <c r="CM142" i="11" s="1"/>
  <c r="CN142" i="11" s="1"/>
  <c r="CO142" i="11" s="1"/>
  <c r="CP142" i="11" s="1"/>
  <c r="CQ142" i="11" s="1"/>
  <c r="CR142" i="11" s="1"/>
  <c r="CS142" i="11" s="1"/>
  <c r="CT142" i="11" s="1"/>
  <c r="CU142" i="11" s="1"/>
  <c r="CV142" i="11" s="1"/>
  <c r="CW142" i="11" s="1"/>
  <c r="A142" i="11"/>
  <c r="B141" i="11"/>
  <c r="C141" i="11" s="1"/>
  <c r="D141" i="11" s="1"/>
  <c r="E141" i="11" s="1"/>
  <c r="F141" i="11" s="1"/>
  <c r="G141" i="11" s="1"/>
  <c r="H141" i="11" s="1"/>
  <c r="I141" i="11" s="1"/>
  <c r="J141" i="11" s="1"/>
  <c r="K141" i="11" s="1"/>
  <c r="L141" i="11" s="1"/>
  <c r="M141" i="11" s="1"/>
  <c r="N141" i="11" s="1"/>
  <c r="O141" i="11" s="1"/>
  <c r="P141" i="11" s="1"/>
  <c r="Q141" i="11" s="1"/>
  <c r="R141" i="11" s="1"/>
  <c r="S141" i="11" s="1"/>
  <c r="T141" i="11" s="1"/>
  <c r="U141" i="11" s="1"/>
  <c r="V141" i="11" s="1"/>
  <c r="W141" i="11" s="1"/>
  <c r="X141" i="11" s="1"/>
  <c r="Y141" i="11" s="1"/>
  <c r="Z141" i="11" s="1"/>
  <c r="AA141" i="11" s="1"/>
  <c r="AB141" i="11" s="1"/>
  <c r="AC141" i="11" s="1"/>
  <c r="AD141" i="11" s="1"/>
  <c r="AE141" i="11" s="1"/>
  <c r="AF141" i="11" s="1"/>
  <c r="AG141" i="11" s="1"/>
  <c r="AH141" i="11" s="1"/>
  <c r="AI141" i="11" s="1"/>
  <c r="AJ141" i="11" s="1"/>
  <c r="AK141" i="11" s="1"/>
  <c r="AL141" i="11" s="1"/>
  <c r="AM141" i="11" s="1"/>
  <c r="AN141" i="11" s="1"/>
  <c r="AO141" i="11" s="1"/>
  <c r="AP141" i="11" s="1"/>
  <c r="AQ141" i="11" s="1"/>
  <c r="AR141" i="11" s="1"/>
  <c r="AS141" i="11" s="1"/>
  <c r="AT141" i="11" s="1"/>
  <c r="AU141" i="11" s="1"/>
  <c r="AV141" i="11" s="1"/>
  <c r="AW141" i="11" s="1"/>
  <c r="AX141" i="11" s="1"/>
  <c r="AY141" i="11" s="1"/>
  <c r="AZ141" i="11" s="1"/>
  <c r="BA141" i="11" s="1"/>
  <c r="BB141" i="11" s="1"/>
  <c r="BC141" i="11" s="1"/>
  <c r="BD141" i="11" s="1"/>
  <c r="BE141" i="11" s="1"/>
  <c r="BF141" i="11" s="1"/>
  <c r="BG141" i="11" s="1"/>
  <c r="BH141" i="11" s="1"/>
  <c r="BI141" i="11" s="1"/>
  <c r="BJ141" i="11" s="1"/>
  <c r="BK141" i="11" s="1"/>
  <c r="BL141" i="11" s="1"/>
  <c r="BM141" i="11" s="1"/>
  <c r="BN141" i="11" s="1"/>
  <c r="BO141" i="11" s="1"/>
  <c r="BP141" i="11" s="1"/>
  <c r="BQ141" i="11" s="1"/>
  <c r="BR141" i="11" s="1"/>
  <c r="BS141" i="11" s="1"/>
  <c r="BT141" i="11" s="1"/>
  <c r="BU141" i="11" s="1"/>
  <c r="BV141" i="11" s="1"/>
  <c r="BW141" i="11" s="1"/>
  <c r="BX141" i="11" s="1"/>
  <c r="BY141" i="11" s="1"/>
  <c r="BZ141" i="11" s="1"/>
  <c r="CA141" i="11" s="1"/>
  <c r="CB141" i="11" s="1"/>
  <c r="CC141" i="11" s="1"/>
  <c r="CD141" i="11" s="1"/>
  <c r="CE141" i="11" s="1"/>
  <c r="CF141" i="11" s="1"/>
  <c r="CG141" i="11" s="1"/>
  <c r="CH141" i="11" s="1"/>
  <c r="CI141" i="11" s="1"/>
  <c r="CJ141" i="11" s="1"/>
  <c r="CK141" i="11" s="1"/>
  <c r="CL141" i="11" s="1"/>
  <c r="CM141" i="11" s="1"/>
  <c r="CN141" i="11" s="1"/>
  <c r="CO141" i="11" s="1"/>
  <c r="CP141" i="11" s="1"/>
  <c r="CQ141" i="11" s="1"/>
  <c r="CR141" i="11" s="1"/>
  <c r="CS141" i="11" s="1"/>
  <c r="CT141" i="11" s="1"/>
  <c r="CU141" i="11" s="1"/>
  <c r="CV141" i="11" s="1"/>
  <c r="CW141" i="11" s="1"/>
  <c r="A141" i="11"/>
  <c r="B140" i="11"/>
  <c r="C140" i="11" s="1"/>
  <c r="D140" i="11" s="1"/>
  <c r="E140" i="11" s="1"/>
  <c r="F140" i="11" s="1"/>
  <c r="G140" i="11" s="1"/>
  <c r="H140" i="11" s="1"/>
  <c r="I140" i="11" s="1"/>
  <c r="J140" i="11" s="1"/>
  <c r="K140" i="11" s="1"/>
  <c r="L140" i="11" s="1"/>
  <c r="M140" i="11" s="1"/>
  <c r="N140" i="11" s="1"/>
  <c r="O140" i="11" s="1"/>
  <c r="P140" i="11" s="1"/>
  <c r="Q140" i="11" s="1"/>
  <c r="R140" i="11" s="1"/>
  <c r="S140" i="11" s="1"/>
  <c r="T140" i="11" s="1"/>
  <c r="U140" i="11" s="1"/>
  <c r="V140" i="11" s="1"/>
  <c r="W140" i="11" s="1"/>
  <c r="X140" i="11" s="1"/>
  <c r="Y140" i="11" s="1"/>
  <c r="Z140" i="11" s="1"/>
  <c r="AA140" i="11" s="1"/>
  <c r="AB140" i="11" s="1"/>
  <c r="AC140" i="11" s="1"/>
  <c r="AD140" i="11" s="1"/>
  <c r="AE140" i="11" s="1"/>
  <c r="AF140" i="11" s="1"/>
  <c r="AG140" i="11" s="1"/>
  <c r="AH140" i="11" s="1"/>
  <c r="AI140" i="11" s="1"/>
  <c r="AJ140" i="11" s="1"/>
  <c r="AK140" i="11" s="1"/>
  <c r="AL140" i="11" s="1"/>
  <c r="AM140" i="11" s="1"/>
  <c r="AN140" i="11" s="1"/>
  <c r="AO140" i="11" s="1"/>
  <c r="AP140" i="11" s="1"/>
  <c r="AQ140" i="11" s="1"/>
  <c r="AR140" i="11" s="1"/>
  <c r="AS140" i="11" s="1"/>
  <c r="AT140" i="11" s="1"/>
  <c r="AU140" i="11" s="1"/>
  <c r="AV140" i="11" s="1"/>
  <c r="AW140" i="11" s="1"/>
  <c r="AX140" i="11" s="1"/>
  <c r="AY140" i="11" s="1"/>
  <c r="AZ140" i="11" s="1"/>
  <c r="BA140" i="11" s="1"/>
  <c r="BB140" i="11" s="1"/>
  <c r="BC140" i="11" s="1"/>
  <c r="BD140" i="11" s="1"/>
  <c r="BE140" i="11" s="1"/>
  <c r="BF140" i="11" s="1"/>
  <c r="BG140" i="11" s="1"/>
  <c r="BH140" i="11" s="1"/>
  <c r="BI140" i="11" s="1"/>
  <c r="BJ140" i="11" s="1"/>
  <c r="BK140" i="11" s="1"/>
  <c r="BL140" i="11" s="1"/>
  <c r="BM140" i="11" s="1"/>
  <c r="BN140" i="11" s="1"/>
  <c r="BO140" i="11" s="1"/>
  <c r="BP140" i="11" s="1"/>
  <c r="BQ140" i="11" s="1"/>
  <c r="BR140" i="11" s="1"/>
  <c r="BS140" i="11" s="1"/>
  <c r="BT140" i="11" s="1"/>
  <c r="BU140" i="11" s="1"/>
  <c r="BV140" i="11" s="1"/>
  <c r="BW140" i="11" s="1"/>
  <c r="BX140" i="11" s="1"/>
  <c r="BY140" i="11" s="1"/>
  <c r="BZ140" i="11" s="1"/>
  <c r="CA140" i="11" s="1"/>
  <c r="CB140" i="11" s="1"/>
  <c r="CC140" i="11" s="1"/>
  <c r="CD140" i="11" s="1"/>
  <c r="CE140" i="11" s="1"/>
  <c r="CF140" i="11" s="1"/>
  <c r="CG140" i="11" s="1"/>
  <c r="CH140" i="11" s="1"/>
  <c r="CI140" i="11" s="1"/>
  <c r="CJ140" i="11" s="1"/>
  <c r="CK140" i="11" s="1"/>
  <c r="CL140" i="11" s="1"/>
  <c r="CM140" i="11" s="1"/>
  <c r="CN140" i="11" s="1"/>
  <c r="CO140" i="11" s="1"/>
  <c r="CP140" i="11" s="1"/>
  <c r="CQ140" i="11" s="1"/>
  <c r="CR140" i="11" s="1"/>
  <c r="CS140" i="11" s="1"/>
  <c r="CT140" i="11" s="1"/>
  <c r="CU140" i="11" s="1"/>
  <c r="CV140" i="11" s="1"/>
  <c r="CW140" i="11" s="1"/>
  <c r="A140" i="11"/>
  <c r="B139" i="11"/>
  <c r="C139" i="11" s="1"/>
  <c r="D139" i="11" s="1"/>
  <c r="E139" i="11" s="1"/>
  <c r="F139" i="11" s="1"/>
  <c r="G139" i="11" s="1"/>
  <c r="H139" i="11" s="1"/>
  <c r="I139" i="11" s="1"/>
  <c r="J139" i="11" s="1"/>
  <c r="K139" i="11" s="1"/>
  <c r="L139" i="11" s="1"/>
  <c r="M139" i="11" s="1"/>
  <c r="N139" i="11" s="1"/>
  <c r="O139" i="11" s="1"/>
  <c r="P139" i="11" s="1"/>
  <c r="Q139" i="11" s="1"/>
  <c r="R139" i="11" s="1"/>
  <c r="S139" i="11" s="1"/>
  <c r="T139" i="11" s="1"/>
  <c r="U139" i="11" s="1"/>
  <c r="V139" i="11" s="1"/>
  <c r="W139" i="11" s="1"/>
  <c r="X139" i="11" s="1"/>
  <c r="Y139" i="11" s="1"/>
  <c r="Z139" i="11" s="1"/>
  <c r="AA139" i="11" s="1"/>
  <c r="AB139" i="11" s="1"/>
  <c r="AC139" i="11" s="1"/>
  <c r="AD139" i="11" s="1"/>
  <c r="AE139" i="11" s="1"/>
  <c r="AF139" i="11" s="1"/>
  <c r="AG139" i="11" s="1"/>
  <c r="AH139" i="11" s="1"/>
  <c r="AI139" i="11" s="1"/>
  <c r="AJ139" i="11" s="1"/>
  <c r="AK139" i="11" s="1"/>
  <c r="AL139" i="11" s="1"/>
  <c r="AM139" i="11" s="1"/>
  <c r="AN139" i="11" s="1"/>
  <c r="AO139" i="11" s="1"/>
  <c r="AP139" i="11" s="1"/>
  <c r="AQ139" i="11" s="1"/>
  <c r="AR139" i="11" s="1"/>
  <c r="AS139" i="11" s="1"/>
  <c r="AT139" i="11" s="1"/>
  <c r="AU139" i="11" s="1"/>
  <c r="AV139" i="11" s="1"/>
  <c r="AW139" i="11" s="1"/>
  <c r="AX139" i="11" s="1"/>
  <c r="AY139" i="11" s="1"/>
  <c r="AZ139" i="11" s="1"/>
  <c r="BA139" i="11" s="1"/>
  <c r="BB139" i="11" s="1"/>
  <c r="BC139" i="11" s="1"/>
  <c r="BD139" i="11" s="1"/>
  <c r="BE139" i="11" s="1"/>
  <c r="BF139" i="11" s="1"/>
  <c r="BG139" i="11" s="1"/>
  <c r="BH139" i="11" s="1"/>
  <c r="BI139" i="11" s="1"/>
  <c r="BJ139" i="11" s="1"/>
  <c r="BK139" i="11" s="1"/>
  <c r="BL139" i="11" s="1"/>
  <c r="BM139" i="11" s="1"/>
  <c r="BN139" i="11" s="1"/>
  <c r="BO139" i="11" s="1"/>
  <c r="BP139" i="11" s="1"/>
  <c r="BQ139" i="11" s="1"/>
  <c r="BR139" i="11" s="1"/>
  <c r="BS139" i="11" s="1"/>
  <c r="BT139" i="11" s="1"/>
  <c r="BU139" i="11" s="1"/>
  <c r="BV139" i="11" s="1"/>
  <c r="BW139" i="11" s="1"/>
  <c r="BX139" i="11" s="1"/>
  <c r="BY139" i="11" s="1"/>
  <c r="BZ139" i="11" s="1"/>
  <c r="CA139" i="11" s="1"/>
  <c r="CB139" i="11" s="1"/>
  <c r="CC139" i="11" s="1"/>
  <c r="CD139" i="11" s="1"/>
  <c r="CE139" i="11" s="1"/>
  <c r="CF139" i="11" s="1"/>
  <c r="CG139" i="11" s="1"/>
  <c r="CH139" i="11" s="1"/>
  <c r="CI139" i="11" s="1"/>
  <c r="CJ139" i="11" s="1"/>
  <c r="CK139" i="11" s="1"/>
  <c r="CL139" i="11" s="1"/>
  <c r="CM139" i="11" s="1"/>
  <c r="CN139" i="11" s="1"/>
  <c r="CO139" i="11" s="1"/>
  <c r="CP139" i="11" s="1"/>
  <c r="CQ139" i="11" s="1"/>
  <c r="CR139" i="11" s="1"/>
  <c r="CS139" i="11" s="1"/>
  <c r="CT139" i="11" s="1"/>
  <c r="CU139" i="11" s="1"/>
  <c r="CV139" i="11" s="1"/>
  <c r="CW139" i="11" s="1"/>
  <c r="A139" i="11"/>
  <c r="B138" i="11"/>
  <c r="C138" i="11" s="1"/>
  <c r="D138" i="11" s="1"/>
  <c r="E138" i="11" s="1"/>
  <c r="F138" i="11" s="1"/>
  <c r="G138" i="11" s="1"/>
  <c r="H138" i="11" s="1"/>
  <c r="I138" i="11" s="1"/>
  <c r="J138" i="11" s="1"/>
  <c r="K138" i="11" s="1"/>
  <c r="L138" i="11" s="1"/>
  <c r="M138" i="11" s="1"/>
  <c r="N138" i="11" s="1"/>
  <c r="O138" i="11" s="1"/>
  <c r="P138" i="11" s="1"/>
  <c r="Q138" i="11" s="1"/>
  <c r="R138" i="11" s="1"/>
  <c r="S138" i="11" s="1"/>
  <c r="T138" i="11" s="1"/>
  <c r="U138" i="11" s="1"/>
  <c r="V138" i="11" s="1"/>
  <c r="W138" i="11" s="1"/>
  <c r="X138" i="11" s="1"/>
  <c r="Y138" i="11" s="1"/>
  <c r="Z138" i="11" s="1"/>
  <c r="AA138" i="11" s="1"/>
  <c r="AB138" i="11" s="1"/>
  <c r="AC138" i="11" s="1"/>
  <c r="AD138" i="11" s="1"/>
  <c r="AE138" i="11" s="1"/>
  <c r="AF138" i="11" s="1"/>
  <c r="AG138" i="11" s="1"/>
  <c r="AH138" i="11" s="1"/>
  <c r="AI138" i="11" s="1"/>
  <c r="AJ138" i="11" s="1"/>
  <c r="AK138" i="11" s="1"/>
  <c r="AL138" i="11" s="1"/>
  <c r="AM138" i="11" s="1"/>
  <c r="AN138" i="11" s="1"/>
  <c r="AO138" i="11" s="1"/>
  <c r="AP138" i="11" s="1"/>
  <c r="AQ138" i="11" s="1"/>
  <c r="AR138" i="11" s="1"/>
  <c r="AS138" i="11" s="1"/>
  <c r="AT138" i="11" s="1"/>
  <c r="AU138" i="11" s="1"/>
  <c r="AV138" i="11" s="1"/>
  <c r="AW138" i="11" s="1"/>
  <c r="AX138" i="11" s="1"/>
  <c r="AY138" i="11" s="1"/>
  <c r="AZ138" i="11" s="1"/>
  <c r="BA138" i="11" s="1"/>
  <c r="BB138" i="11" s="1"/>
  <c r="BC138" i="11" s="1"/>
  <c r="BD138" i="11" s="1"/>
  <c r="BE138" i="11" s="1"/>
  <c r="BF138" i="11" s="1"/>
  <c r="BG138" i="11" s="1"/>
  <c r="BH138" i="11" s="1"/>
  <c r="BI138" i="11" s="1"/>
  <c r="BJ138" i="11" s="1"/>
  <c r="BK138" i="11" s="1"/>
  <c r="BL138" i="11" s="1"/>
  <c r="BM138" i="11" s="1"/>
  <c r="BN138" i="11" s="1"/>
  <c r="BO138" i="11" s="1"/>
  <c r="BP138" i="11" s="1"/>
  <c r="BQ138" i="11" s="1"/>
  <c r="BR138" i="11" s="1"/>
  <c r="BS138" i="11" s="1"/>
  <c r="BT138" i="11" s="1"/>
  <c r="BU138" i="11" s="1"/>
  <c r="BV138" i="11" s="1"/>
  <c r="BW138" i="11" s="1"/>
  <c r="BX138" i="11" s="1"/>
  <c r="BY138" i="11" s="1"/>
  <c r="BZ138" i="11" s="1"/>
  <c r="CA138" i="11" s="1"/>
  <c r="CB138" i="11" s="1"/>
  <c r="CC138" i="11" s="1"/>
  <c r="CD138" i="11" s="1"/>
  <c r="CE138" i="11" s="1"/>
  <c r="CF138" i="11" s="1"/>
  <c r="CG138" i="11" s="1"/>
  <c r="CH138" i="11" s="1"/>
  <c r="CI138" i="11" s="1"/>
  <c r="CJ138" i="11" s="1"/>
  <c r="CK138" i="11" s="1"/>
  <c r="CL138" i="11" s="1"/>
  <c r="CM138" i="11" s="1"/>
  <c r="CN138" i="11" s="1"/>
  <c r="CO138" i="11" s="1"/>
  <c r="CP138" i="11" s="1"/>
  <c r="CQ138" i="11" s="1"/>
  <c r="CR138" i="11" s="1"/>
  <c r="CS138" i="11" s="1"/>
  <c r="CT138" i="11" s="1"/>
  <c r="CU138" i="11" s="1"/>
  <c r="CV138" i="11" s="1"/>
  <c r="CW138" i="11" s="1"/>
  <c r="A138" i="11"/>
  <c r="B137" i="11"/>
  <c r="C137" i="11" s="1"/>
  <c r="D137" i="11" s="1"/>
  <c r="E137" i="11" s="1"/>
  <c r="F137" i="11" s="1"/>
  <c r="G137" i="11" s="1"/>
  <c r="H137" i="11" s="1"/>
  <c r="I137" i="11" s="1"/>
  <c r="J137" i="11" s="1"/>
  <c r="K137" i="11" s="1"/>
  <c r="L137" i="11" s="1"/>
  <c r="M137" i="11" s="1"/>
  <c r="N137" i="11" s="1"/>
  <c r="O137" i="11" s="1"/>
  <c r="P137" i="11" s="1"/>
  <c r="Q137" i="11" s="1"/>
  <c r="R137" i="11" s="1"/>
  <c r="S137" i="11" s="1"/>
  <c r="T137" i="11" s="1"/>
  <c r="U137" i="11" s="1"/>
  <c r="V137" i="11" s="1"/>
  <c r="W137" i="11" s="1"/>
  <c r="X137" i="11" s="1"/>
  <c r="Y137" i="11" s="1"/>
  <c r="Z137" i="11" s="1"/>
  <c r="AA137" i="11" s="1"/>
  <c r="AB137" i="11" s="1"/>
  <c r="AC137" i="11" s="1"/>
  <c r="AD137" i="11" s="1"/>
  <c r="AE137" i="11" s="1"/>
  <c r="AF137" i="11" s="1"/>
  <c r="AG137" i="11" s="1"/>
  <c r="AH137" i="11" s="1"/>
  <c r="AI137" i="11" s="1"/>
  <c r="AJ137" i="11" s="1"/>
  <c r="AK137" i="11" s="1"/>
  <c r="AL137" i="11" s="1"/>
  <c r="AM137" i="11" s="1"/>
  <c r="AN137" i="11" s="1"/>
  <c r="AO137" i="11" s="1"/>
  <c r="AP137" i="11" s="1"/>
  <c r="AQ137" i="11" s="1"/>
  <c r="AR137" i="11" s="1"/>
  <c r="AS137" i="11" s="1"/>
  <c r="AT137" i="11" s="1"/>
  <c r="AU137" i="11" s="1"/>
  <c r="AV137" i="11" s="1"/>
  <c r="AW137" i="11" s="1"/>
  <c r="AX137" i="11" s="1"/>
  <c r="AY137" i="11" s="1"/>
  <c r="AZ137" i="11" s="1"/>
  <c r="BA137" i="11" s="1"/>
  <c r="BB137" i="11" s="1"/>
  <c r="BC137" i="11" s="1"/>
  <c r="BD137" i="11" s="1"/>
  <c r="BE137" i="11" s="1"/>
  <c r="BF137" i="11" s="1"/>
  <c r="BG137" i="11" s="1"/>
  <c r="BH137" i="11" s="1"/>
  <c r="BI137" i="11" s="1"/>
  <c r="BJ137" i="11" s="1"/>
  <c r="BK137" i="11" s="1"/>
  <c r="BL137" i="11" s="1"/>
  <c r="BM137" i="11" s="1"/>
  <c r="BN137" i="11" s="1"/>
  <c r="BO137" i="11" s="1"/>
  <c r="BP137" i="11" s="1"/>
  <c r="BQ137" i="11" s="1"/>
  <c r="BR137" i="11" s="1"/>
  <c r="BS137" i="11" s="1"/>
  <c r="BT137" i="11" s="1"/>
  <c r="BU137" i="11" s="1"/>
  <c r="BV137" i="11" s="1"/>
  <c r="BW137" i="11" s="1"/>
  <c r="BX137" i="11" s="1"/>
  <c r="BY137" i="11" s="1"/>
  <c r="BZ137" i="11" s="1"/>
  <c r="CA137" i="11" s="1"/>
  <c r="CB137" i="11" s="1"/>
  <c r="CC137" i="11" s="1"/>
  <c r="CD137" i="11" s="1"/>
  <c r="CE137" i="11" s="1"/>
  <c r="CF137" i="11" s="1"/>
  <c r="CG137" i="11" s="1"/>
  <c r="CH137" i="11" s="1"/>
  <c r="CI137" i="11" s="1"/>
  <c r="CJ137" i="11" s="1"/>
  <c r="CK137" i="11" s="1"/>
  <c r="CL137" i="11" s="1"/>
  <c r="CM137" i="11" s="1"/>
  <c r="CN137" i="11" s="1"/>
  <c r="CO137" i="11" s="1"/>
  <c r="CP137" i="11" s="1"/>
  <c r="CQ137" i="11" s="1"/>
  <c r="CR137" i="11" s="1"/>
  <c r="CS137" i="11" s="1"/>
  <c r="CT137" i="11" s="1"/>
  <c r="CU137" i="11" s="1"/>
  <c r="CV137" i="11" s="1"/>
  <c r="CW137" i="11" s="1"/>
  <c r="A137" i="11"/>
  <c r="B136" i="11"/>
  <c r="C136" i="11" s="1"/>
  <c r="D136" i="11" s="1"/>
  <c r="E136" i="11" s="1"/>
  <c r="F136" i="11" s="1"/>
  <c r="G136" i="11" s="1"/>
  <c r="H136" i="11" s="1"/>
  <c r="I136" i="11" s="1"/>
  <c r="J136" i="11" s="1"/>
  <c r="K136" i="11" s="1"/>
  <c r="L136" i="11" s="1"/>
  <c r="M136" i="11" s="1"/>
  <c r="N136" i="11" s="1"/>
  <c r="O136" i="11" s="1"/>
  <c r="P136" i="11" s="1"/>
  <c r="Q136" i="11" s="1"/>
  <c r="R136" i="11" s="1"/>
  <c r="S136" i="11" s="1"/>
  <c r="T136" i="11" s="1"/>
  <c r="U136" i="11" s="1"/>
  <c r="V136" i="11" s="1"/>
  <c r="W136" i="11" s="1"/>
  <c r="X136" i="11" s="1"/>
  <c r="Y136" i="11" s="1"/>
  <c r="Z136" i="11" s="1"/>
  <c r="AA136" i="11" s="1"/>
  <c r="AB136" i="11" s="1"/>
  <c r="AC136" i="11" s="1"/>
  <c r="AD136" i="11" s="1"/>
  <c r="AE136" i="11" s="1"/>
  <c r="AF136" i="11" s="1"/>
  <c r="AG136" i="11" s="1"/>
  <c r="AH136" i="11" s="1"/>
  <c r="AI136" i="11" s="1"/>
  <c r="AJ136" i="11" s="1"/>
  <c r="AK136" i="11" s="1"/>
  <c r="AL136" i="11" s="1"/>
  <c r="AM136" i="11" s="1"/>
  <c r="AN136" i="11" s="1"/>
  <c r="AO136" i="11" s="1"/>
  <c r="AP136" i="11" s="1"/>
  <c r="AQ136" i="11" s="1"/>
  <c r="AR136" i="11" s="1"/>
  <c r="AS136" i="11" s="1"/>
  <c r="AT136" i="11" s="1"/>
  <c r="AU136" i="11" s="1"/>
  <c r="AV136" i="11" s="1"/>
  <c r="AW136" i="11" s="1"/>
  <c r="AX136" i="11" s="1"/>
  <c r="AY136" i="11" s="1"/>
  <c r="AZ136" i="11" s="1"/>
  <c r="BA136" i="11" s="1"/>
  <c r="BB136" i="11" s="1"/>
  <c r="BC136" i="11" s="1"/>
  <c r="BD136" i="11" s="1"/>
  <c r="BE136" i="11" s="1"/>
  <c r="BF136" i="11" s="1"/>
  <c r="BG136" i="11" s="1"/>
  <c r="BH136" i="11" s="1"/>
  <c r="BI136" i="11" s="1"/>
  <c r="BJ136" i="11" s="1"/>
  <c r="BK136" i="11" s="1"/>
  <c r="BL136" i="11" s="1"/>
  <c r="BM136" i="11" s="1"/>
  <c r="BN136" i="11" s="1"/>
  <c r="BO136" i="11" s="1"/>
  <c r="BP136" i="11" s="1"/>
  <c r="BQ136" i="11" s="1"/>
  <c r="BR136" i="11" s="1"/>
  <c r="BS136" i="11" s="1"/>
  <c r="BT136" i="11" s="1"/>
  <c r="BU136" i="11" s="1"/>
  <c r="BV136" i="11" s="1"/>
  <c r="BW136" i="11" s="1"/>
  <c r="BX136" i="11" s="1"/>
  <c r="BY136" i="11" s="1"/>
  <c r="BZ136" i="11" s="1"/>
  <c r="CA136" i="11" s="1"/>
  <c r="CB136" i="11" s="1"/>
  <c r="CC136" i="11" s="1"/>
  <c r="CD136" i="11" s="1"/>
  <c r="CE136" i="11" s="1"/>
  <c r="CF136" i="11" s="1"/>
  <c r="CG136" i="11" s="1"/>
  <c r="CH136" i="11" s="1"/>
  <c r="CI136" i="11" s="1"/>
  <c r="CJ136" i="11" s="1"/>
  <c r="CK136" i="11" s="1"/>
  <c r="CL136" i="11" s="1"/>
  <c r="CM136" i="11" s="1"/>
  <c r="CN136" i="11" s="1"/>
  <c r="CO136" i="11" s="1"/>
  <c r="CP136" i="11" s="1"/>
  <c r="CQ136" i="11" s="1"/>
  <c r="CR136" i="11" s="1"/>
  <c r="CS136" i="11" s="1"/>
  <c r="CT136" i="11" s="1"/>
  <c r="CU136" i="11" s="1"/>
  <c r="CV136" i="11" s="1"/>
  <c r="CW136" i="11" s="1"/>
  <c r="A136" i="11"/>
  <c r="B135" i="11"/>
  <c r="C135" i="11" s="1"/>
  <c r="D135" i="11" s="1"/>
  <c r="E135" i="11" s="1"/>
  <c r="F135" i="11" s="1"/>
  <c r="G135" i="11" s="1"/>
  <c r="H135" i="11" s="1"/>
  <c r="I135" i="11" s="1"/>
  <c r="J135" i="11" s="1"/>
  <c r="K135" i="11" s="1"/>
  <c r="L135" i="11" s="1"/>
  <c r="M135" i="11" s="1"/>
  <c r="N135" i="11" s="1"/>
  <c r="O135" i="11" s="1"/>
  <c r="P135" i="11" s="1"/>
  <c r="Q135" i="11" s="1"/>
  <c r="R135" i="11" s="1"/>
  <c r="S135" i="11" s="1"/>
  <c r="T135" i="11" s="1"/>
  <c r="U135" i="11" s="1"/>
  <c r="V135" i="11" s="1"/>
  <c r="W135" i="11" s="1"/>
  <c r="X135" i="11" s="1"/>
  <c r="Y135" i="11" s="1"/>
  <c r="Z135" i="11" s="1"/>
  <c r="AA135" i="11" s="1"/>
  <c r="AB135" i="11" s="1"/>
  <c r="AC135" i="11" s="1"/>
  <c r="AD135" i="11" s="1"/>
  <c r="AE135" i="11" s="1"/>
  <c r="AF135" i="11" s="1"/>
  <c r="AG135" i="11" s="1"/>
  <c r="AH135" i="11" s="1"/>
  <c r="AI135" i="11" s="1"/>
  <c r="AJ135" i="11" s="1"/>
  <c r="AK135" i="11" s="1"/>
  <c r="AL135" i="11" s="1"/>
  <c r="AM135" i="11" s="1"/>
  <c r="AN135" i="11" s="1"/>
  <c r="AO135" i="11" s="1"/>
  <c r="AP135" i="11" s="1"/>
  <c r="AQ135" i="11" s="1"/>
  <c r="AR135" i="11" s="1"/>
  <c r="AS135" i="11" s="1"/>
  <c r="AT135" i="11" s="1"/>
  <c r="AU135" i="11" s="1"/>
  <c r="AV135" i="11" s="1"/>
  <c r="AW135" i="11" s="1"/>
  <c r="AX135" i="11" s="1"/>
  <c r="AY135" i="11" s="1"/>
  <c r="AZ135" i="11" s="1"/>
  <c r="BA135" i="11" s="1"/>
  <c r="BB135" i="11" s="1"/>
  <c r="BC135" i="11" s="1"/>
  <c r="BD135" i="11" s="1"/>
  <c r="BE135" i="11" s="1"/>
  <c r="BF135" i="11" s="1"/>
  <c r="BG135" i="11" s="1"/>
  <c r="BH135" i="11" s="1"/>
  <c r="BI135" i="11" s="1"/>
  <c r="BJ135" i="11" s="1"/>
  <c r="BK135" i="11" s="1"/>
  <c r="BL135" i="11" s="1"/>
  <c r="BM135" i="11" s="1"/>
  <c r="BN135" i="11" s="1"/>
  <c r="BO135" i="11" s="1"/>
  <c r="BP135" i="11" s="1"/>
  <c r="BQ135" i="11" s="1"/>
  <c r="BR135" i="11" s="1"/>
  <c r="BS135" i="11" s="1"/>
  <c r="BT135" i="11" s="1"/>
  <c r="BU135" i="11" s="1"/>
  <c r="BV135" i="11" s="1"/>
  <c r="BW135" i="11" s="1"/>
  <c r="BX135" i="11" s="1"/>
  <c r="BY135" i="11" s="1"/>
  <c r="BZ135" i="11" s="1"/>
  <c r="CA135" i="11" s="1"/>
  <c r="CB135" i="11" s="1"/>
  <c r="CC135" i="11" s="1"/>
  <c r="CD135" i="11" s="1"/>
  <c r="CE135" i="11" s="1"/>
  <c r="CF135" i="11" s="1"/>
  <c r="CG135" i="11" s="1"/>
  <c r="CH135" i="11" s="1"/>
  <c r="CI135" i="11" s="1"/>
  <c r="CJ135" i="11" s="1"/>
  <c r="CK135" i="11" s="1"/>
  <c r="CL135" i="11" s="1"/>
  <c r="CM135" i="11" s="1"/>
  <c r="CN135" i="11" s="1"/>
  <c r="CO135" i="11" s="1"/>
  <c r="CP135" i="11" s="1"/>
  <c r="CQ135" i="11" s="1"/>
  <c r="CR135" i="11" s="1"/>
  <c r="CS135" i="11" s="1"/>
  <c r="CT135" i="11" s="1"/>
  <c r="CU135" i="11" s="1"/>
  <c r="CV135" i="11" s="1"/>
  <c r="CW135" i="11" s="1"/>
  <c r="A135" i="11"/>
  <c r="B134" i="11"/>
  <c r="C134" i="11" s="1"/>
  <c r="D134" i="11" s="1"/>
  <c r="E134" i="11" s="1"/>
  <c r="F134" i="11" s="1"/>
  <c r="G134" i="11" s="1"/>
  <c r="H134" i="11" s="1"/>
  <c r="I134" i="11" s="1"/>
  <c r="J134" i="11" s="1"/>
  <c r="K134" i="11" s="1"/>
  <c r="L134" i="11" s="1"/>
  <c r="M134" i="11" s="1"/>
  <c r="N134" i="11" s="1"/>
  <c r="O134" i="11" s="1"/>
  <c r="P134" i="11" s="1"/>
  <c r="Q134" i="11" s="1"/>
  <c r="R134" i="11" s="1"/>
  <c r="S134" i="11" s="1"/>
  <c r="T134" i="11" s="1"/>
  <c r="U134" i="11" s="1"/>
  <c r="V134" i="11" s="1"/>
  <c r="W134" i="11" s="1"/>
  <c r="X134" i="11" s="1"/>
  <c r="Y134" i="11" s="1"/>
  <c r="Z134" i="11" s="1"/>
  <c r="AA134" i="11" s="1"/>
  <c r="AB134" i="11" s="1"/>
  <c r="AC134" i="11" s="1"/>
  <c r="AD134" i="11" s="1"/>
  <c r="AE134" i="11" s="1"/>
  <c r="AF134" i="11" s="1"/>
  <c r="AG134" i="11" s="1"/>
  <c r="AH134" i="11" s="1"/>
  <c r="AI134" i="11" s="1"/>
  <c r="AJ134" i="11" s="1"/>
  <c r="AK134" i="11" s="1"/>
  <c r="AL134" i="11" s="1"/>
  <c r="AM134" i="11" s="1"/>
  <c r="AN134" i="11" s="1"/>
  <c r="AO134" i="11" s="1"/>
  <c r="AP134" i="11" s="1"/>
  <c r="AQ134" i="11" s="1"/>
  <c r="AR134" i="11" s="1"/>
  <c r="AS134" i="11" s="1"/>
  <c r="AT134" i="11" s="1"/>
  <c r="AU134" i="11" s="1"/>
  <c r="AV134" i="11" s="1"/>
  <c r="AW134" i="11" s="1"/>
  <c r="AX134" i="11" s="1"/>
  <c r="AY134" i="11" s="1"/>
  <c r="AZ134" i="11" s="1"/>
  <c r="BA134" i="11" s="1"/>
  <c r="BB134" i="11" s="1"/>
  <c r="BC134" i="11" s="1"/>
  <c r="BD134" i="11" s="1"/>
  <c r="BE134" i="11" s="1"/>
  <c r="BF134" i="11" s="1"/>
  <c r="BG134" i="11" s="1"/>
  <c r="BH134" i="11" s="1"/>
  <c r="BI134" i="11" s="1"/>
  <c r="BJ134" i="11" s="1"/>
  <c r="BK134" i="11" s="1"/>
  <c r="BL134" i="11" s="1"/>
  <c r="BM134" i="11" s="1"/>
  <c r="BN134" i="11" s="1"/>
  <c r="BO134" i="11" s="1"/>
  <c r="BP134" i="11" s="1"/>
  <c r="BQ134" i="11" s="1"/>
  <c r="BR134" i="11" s="1"/>
  <c r="BS134" i="11" s="1"/>
  <c r="BT134" i="11" s="1"/>
  <c r="BU134" i="11" s="1"/>
  <c r="BV134" i="11" s="1"/>
  <c r="BW134" i="11" s="1"/>
  <c r="BX134" i="11" s="1"/>
  <c r="BY134" i="11" s="1"/>
  <c r="BZ134" i="11" s="1"/>
  <c r="CA134" i="11" s="1"/>
  <c r="CB134" i="11" s="1"/>
  <c r="CC134" i="11" s="1"/>
  <c r="CD134" i="11" s="1"/>
  <c r="CE134" i="11" s="1"/>
  <c r="CF134" i="11" s="1"/>
  <c r="CG134" i="11" s="1"/>
  <c r="CH134" i="11" s="1"/>
  <c r="CI134" i="11" s="1"/>
  <c r="CJ134" i="11" s="1"/>
  <c r="CK134" i="11" s="1"/>
  <c r="CL134" i="11" s="1"/>
  <c r="CM134" i="11" s="1"/>
  <c r="CN134" i="11" s="1"/>
  <c r="CO134" i="11" s="1"/>
  <c r="CP134" i="11" s="1"/>
  <c r="CQ134" i="11" s="1"/>
  <c r="CR134" i="11" s="1"/>
  <c r="CS134" i="11" s="1"/>
  <c r="CT134" i="11" s="1"/>
  <c r="CU134" i="11" s="1"/>
  <c r="CV134" i="11" s="1"/>
  <c r="CW134" i="11" s="1"/>
  <c r="A134" i="11"/>
  <c r="B133" i="11"/>
  <c r="C133" i="11" s="1"/>
  <c r="D133" i="11" s="1"/>
  <c r="E133" i="11" s="1"/>
  <c r="F133" i="11" s="1"/>
  <c r="G133" i="11" s="1"/>
  <c r="H133" i="11" s="1"/>
  <c r="I133" i="11" s="1"/>
  <c r="J133" i="11" s="1"/>
  <c r="K133" i="11" s="1"/>
  <c r="L133" i="11" s="1"/>
  <c r="M133" i="11" s="1"/>
  <c r="N133" i="11" s="1"/>
  <c r="O133" i="11" s="1"/>
  <c r="P133" i="11" s="1"/>
  <c r="Q133" i="11" s="1"/>
  <c r="R133" i="11" s="1"/>
  <c r="S133" i="11" s="1"/>
  <c r="T133" i="11" s="1"/>
  <c r="U133" i="11" s="1"/>
  <c r="V133" i="11" s="1"/>
  <c r="W133" i="11" s="1"/>
  <c r="X133" i="11" s="1"/>
  <c r="Y133" i="11" s="1"/>
  <c r="Z133" i="11" s="1"/>
  <c r="AA133" i="11" s="1"/>
  <c r="AB133" i="11" s="1"/>
  <c r="AC133" i="11" s="1"/>
  <c r="AD133" i="11" s="1"/>
  <c r="AE133" i="11" s="1"/>
  <c r="AF133" i="11" s="1"/>
  <c r="AG133" i="11" s="1"/>
  <c r="AH133" i="11" s="1"/>
  <c r="AI133" i="11" s="1"/>
  <c r="AJ133" i="11" s="1"/>
  <c r="AK133" i="11" s="1"/>
  <c r="AL133" i="11" s="1"/>
  <c r="AM133" i="11" s="1"/>
  <c r="AN133" i="11" s="1"/>
  <c r="AO133" i="11" s="1"/>
  <c r="AP133" i="11" s="1"/>
  <c r="AQ133" i="11" s="1"/>
  <c r="AR133" i="11" s="1"/>
  <c r="AS133" i="11" s="1"/>
  <c r="AT133" i="11" s="1"/>
  <c r="AU133" i="11" s="1"/>
  <c r="AV133" i="11" s="1"/>
  <c r="AW133" i="11" s="1"/>
  <c r="AX133" i="11" s="1"/>
  <c r="AY133" i="11" s="1"/>
  <c r="AZ133" i="11" s="1"/>
  <c r="BA133" i="11" s="1"/>
  <c r="BB133" i="11" s="1"/>
  <c r="BC133" i="11" s="1"/>
  <c r="BD133" i="11" s="1"/>
  <c r="BE133" i="11" s="1"/>
  <c r="BF133" i="11" s="1"/>
  <c r="BG133" i="11" s="1"/>
  <c r="BH133" i="11" s="1"/>
  <c r="BI133" i="11" s="1"/>
  <c r="BJ133" i="11" s="1"/>
  <c r="BK133" i="11" s="1"/>
  <c r="BL133" i="11" s="1"/>
  <c r="BM133" i="11" s="1"/>
  <c r="BN133" i="11" s="1"/>
  <c r="BO133" i="11" s="1"/>
  <c r="BP133" i="11" s="1"/>
  <c r="BQ133" i="11" s="1"/>
  <c r="BR133" i="11" s="1"/>
  <c r="BS133" i="11" s="1"/>
  <c r="BT133" i="11" s="1"/>
  <c r="BU133" i="11" s="1"/>
  <c r="BV133" i="11" s="1"/>
  <c r="BW133" i="11" s="1"/>
  <c r="BX133" i="11" s="1"/>
  <c r="BY133" i="11" s="1"/>
  <c r="BZ133" i="11" s="1"/>
  <c r="CA133" i="11" s="1"/>
  <c r="CB133" i="11" s="1"/>
  <c r="CC133" i="11" s="1"/>
  <c r="CD133" i="11" s="1"/>
  <c r="CE133" i="11" s="1"/>
  <c r="CF133" i="11" s="1"/>
  <c r="CG133" i="11" s="1"/>
  <c r="CH133" i="11" s="1"/>
  <c r="CI133" i="11" s="1"/>
  <c r="CJ133" i="11" s="1"/>
  <c r="CK133" i="11" s="1"/>
  <c r="CL133" i="11" s="1"/>
  <c r="CM133" i="11" s="1"/>
  <c r="CN133" i="11" s="1"/>
  <c r="CO133" i="11" s="1"/>
  <c r="CP133" i="11" s="1"/>
  <c r="CQ133" i="11" s="1"/>
  <c r="CR133" i="11" s="1"/>
  <c r="CS133" i="11" s="1"/>
  <c r="CT133" i="11" s="1"/>
  <c r="CU133" i="11" s="1"/>
  <c r="CV133" i="11" s="1"/>
  <c r="CW133" i="11" s="1"/>
  <c r="A133" i="11"/>
  <c r="B132" i="11"/>
  <c r="C132" i="11" s="1"/>
  <c r="D132" i="11" s="1"/>
  <c r="E132" i="11" s="1"/>
  <c r="F132" i="11" s="1"/>
  <c r="G132" i="11" s="1"/>
  <c r="H132" i="11" s="1"/>
  <c r="I132" i="11" s="1"/>
  <c r="J132" i="11" s="1"/>
  <c r="K132" i="11" s="1"/>
  <c r="L132" i="11" s="1"/>
  <c r="M132" i="11" s="1"/>
  <c r="N132" i="11" s="1"/>
  <c r="O132" i="11" s="1"/>
  <c r="P132" i="11" s="1"/>
  <c r="Q132" i="11" s="1"/>
  <c r="R132" i="11" s="1"/>
  <c r="S132" i="11" s="1"/>
  <c r="T132" i="11" s="1"/>
  <c r="U132" i="11" s="1"/>
  <c r="V132" i="11" s="1"/>
  <c r="W132" i="11" s="1"/>
  <c r="X132" i="11" s="1"/>
  <c r="Y132" i="11" s="1"/>
  <c r="Z132" i="11" s="1"/>
  <c r="AA132" i="11" s="1"/>
  <c r="AB132" i="11" s="1"/>
  <c r="AC132" i="11" s="1"/>
  <c r="AD132" i="11" s="1"/>
  <c r="AE132" i="11" s="1"/>
  <c r="AF132" i="11" s="1"/>
  <c r="AG132" i="11" s="1"/>
  <c r="AH132" i="11" s="1"/>
  <c r="AI132" i="11" s="1"/>
  <c r="AJ132" i="11" s="1"/>
  <c r="AK132" i="11" s="1"/>
  <c r="AL132" i="11" s="1"/>
  <c r="AM132" i="11" s="1"/>
  <c r="AN132" i="11" s="1"/>
  <c r="AO132" i="11" s="1"/>
  <c r="AP132" i="11" s="1"/>
  <c r="AQ132" i="11" s="1"/>
  <c r="AR132" i="11" s="1"/>
  <c r="AS132" i="11" s="1"/>
  <c r="AT132" i="11" s="1"/>
  <c r="AU132" i="11" s="1"/>
  <c r="AV132" i="11" s="1"/>
  <c r="AW132" i="11" s="1"/>
  <c r="AX132" i="11" s="1"/>
  <c r="AY132" i="11" s="1"/>
  <c r="AZ132" i="11" s="1"/>
  <c r="BA132" i="11" s="1"/>
  <c r="BB132" i="11" s="1"/>
  <c r="BC132" i="11" s="1"/>
  <c r="BD132" i="11" s="1"/>
  <c r="BE132" i="11" s="1"/>
  <c r="BF132" i="11" s="1"/>
  <c r="BG132" i="11" s="1"/>
  <c r="BH132" i="11" s="1"/>
  <c r="BI132" i="11" s="1"/>
  <c r="BJ132" i="11" s="1"/>
  <c r="BK132" i="11" s="1"/>
  <c r="BL132" i="11" s="1"/>
  <c r="BM132" i="11" s="1"/>
  <c r="BN132" i="11" s="1"/>
  <c r="BO132" i="11" s="1"/>
  <c r="BP132" i="11" s="1"/>
  <c r="BQ132" i="11" s="1"/>
  <c r="BR132" i="11" s="1"/>
  <c r="BS132" i="11" s="1"/>
  <c r="BT132" i="11" s="1"/>
  <c r="BU132" i="11" s="1"/>
  <c r="BV132" i="11" s="1"/>
  <c r="BW132" i="11" s="1"/>
  <c r="BX132" i="11" s="1"/>
  <c r="BY132" i="11" s="1"/>
  <c r="BZ132" i="11" s="1"/>
  <c r="CA132" i="11" s="1"/>
  <c r="CB132" i="11" s="1"/>
  <c r="CC132" i="11" s="1"/>
  <c r="CD132" i="11" s="1"/>
  <c r="CE132" i="11" s="1"/>
  <c r="CF132" i="11" s="1"/>
  <c r="CG132" i="11" s="1"/>
  <c r="CH132" i="11" s="1"/>
  <c r="CI132" i="11" s="1"/>
  <c r="CJ132" i="11" s="1"/>
  <c r="CK132" i="11" s="1"/>
  <c r="CL132" i="11" s="1"/>
  <c r="CM132" i="11" s="1"/>
  <c r="CN132" i="11" s="1"/>
  <c r="CO132" i="11" s="1"/>
  <c r="CP132" i="11" s="1"/>
  <c r="CQ132" i="11" s="1"/>
  <c r="CR132" i="11" s="1"/>
  <c r="CS132" i="11" s="1"/>
  <c r="CT132" i="11" s="1"/>
  <c r="CU132" i="11" s="1"/>
  <c r="CV132" i="11" s="1"/>
  <c r="CW132" i="11" s="1"/>
  <c r="A132" i="11"/>
  <c r="B131" i="11"/>
  <c r="C131" i="11" s="1"/>
  <c r="D131" i="11" s="1"/>
  <c r="E131" i="11" s="1"/>
  <c r="F131" i="11" s="1"/>
  <c r="G131" i="11" s="1"/>
  <c r="H131" i="11" s="1"/>
  <c r="I131" i="11" s="1"/>
  <c r="J131" i="11" s="1"/>
  <c r="K131" i="11" s="1"/>
  <c r="L131" i="11" s="1"/>
  <c r="M131" i="11" s="1"/>
  <c r="N131" i="11" s="1"/>
  <c r="O131" i="11" s="1"/>
  <c r="P131" i="11" s="1"/>
  <c r="Q131" i="11" s="1"/>
  <c r="R131" i="11" s="1"/>
  <c r="S131" i="11" s="1"/>
  <c r="T131" i="11" s="1"/>
  <c r="U131" i="11" s="1"/>
  <c r="V131" i="11" s="1"/>
  <c r="W131" i="11" s="1"/>
  <c r="X131" i="11" s="1"/>
  <c r="Y131" i="11" s="1"/>
  <c r="Z131" i="11" s="1"/>
  <c r="AA131" i="11" s="1"/>
  <c r="AB131" i="11" s="1"/>
  <c r="AC131" i="11" s="1"/>
  <c r="AD131" i="11" s="1"/>
  <c r="AE131" i="11" s="1"/>
  <c r="AF131" i="11" s="1"/>
  <c r="AG131" i="11" s="1"/>
  <c r="AH131" i="11" s="1"/>
  <c r="AI131" i="11" s="1"/>
  <c r="AJ131" i="11" s="1"/>
  <c r="AK131" i="11" s="1"/>
  <c r="AL131" i="11" s="1"/>
  <c r="AM131" i="11" s="1"/>
  <c r="AN131" i="11" s="1"/>
  <c r="AO131" i="11" s="1"/>
  <c r="AP131" i="11" s="1"/>
  <c r="AQ131" i="11" s="1"/>
  <c r="AR131" i="11" s="1"/>
  <c r="AS131" i="11" s="1"/>
  <c r="AT131" i="11" s="1"/>
  <c r="AU131" i="11" s="1"/>
  <c r="AV131" i="11" s="1"/>
  <c r="AW131" i="11" s="1"/>
  <c r="AX131" i="11" s="1"/>
  <c r="AY131" i="11" s="1"/>
  <c r="AZ131" i="11" s="1"/>
  <c r="BA131" i="11" s="1"/>
  <c r="BB131" i="11" s="1"/>
  <c r="BC131" i="11" s="1"/>
  <c r="BD131" i="11" s="1"/>
  <c r="BE131" i="11" s="1"/>
  <c r="BF131" i="11" s="1"/>
  <c r="BG131" i="11" s="1"/>
  <c r="BH131" i="11" s="1"/>
  <c r="BI131" i="11" s="1"/>
  <c r="BJ131" i="11" s="1"/>
  <c r="BK131" i="11" s="1"/>
  <c r="BL131" i="11" s="1"/>
  <c r="BM131" i="11" s="1"/>
  <c r="BN131" i="11" s="1"/>
  <c r="BO131" i="11" s="1"/>
  <c r="BP131" i="11" s="1"/>
  <c r="BQ131" i="11" s="1"/>
  <c r="BR131" i="11" s="1"/>
  <c r="BS131" i="11" s="1"/>
  <c r="BT131" i="11" s="1"/>
  <c r="BU131" i="11" s="1"/>
  <c r="BV131" i="11" s="1"/>
  <c r="BW131" i="11" s="1"/>
  <c r="BX131" i="11" s="1"/>
  <c r="BY131" i="11" s="1"/>
  <c r="BZ131" i="11" s="1"/>
  <c r="CA131" i="11" s="1"/>
  <c r="CB131" i="11" s="1"/>
  <c r="CC131" i="11" s="1"/>
  <c r="CD131" i="11" s="1"/>
  <c r="CE131" i="11" s="1"/>
  <c r="CF131" i="11" s="1"/>
  <c r="CG131" i="11" s="1"/>
  <c r="CH131" i="11" s="1"/>
  <c r="CI131" i="11" s="1"/>
  <c r="CJ131" i="11" s="1"/>
  <c r="CK131" i="11" s="1"/>
  <c r="CL131" i="11" s="1"/>
  <c r="CM131" i="11" s="1"/>
  <c r="CN131" i="11" s="1"/>
  <c r="CO131" i="11" s="1"/>
  <c r="CP131" i="11" s="1"/>
  <c r="CQ131" i="11" s="1"/>
  <c r="CR131" i="11" s="1"/>
  <c r="CS131" i="11" s="1"/>
  <c r="CT131" i="11" s="1"/>
  <c r="CU131" i="11" s="1"/>
  <c r="CV131" i="11" s="1"/>
  <c r="CW131" i="11" s="1"/>
  <c r="A131" i="11"/>
  <c r="B130" i="11"/>
  <c r="C130" i="11" s="1"/>
  <c r="D130" i="11" s="1"/>
  <c r="E130" i="11" s="1"/>
  <c r="F130" i="11" s="1"/>
  <c r="G130" i="11" s="1"/>
  <c r="H130" i="11" s="1"/>
  <c r="I130" i="11" s="1"/>
  <c r="J130" i="11" s="1"/>
  <c r="K130" i="11" s="1"/>
  <c r="L130" i="11" s="1"/>
  <c r="M130" i="11" s="1"/>
  <c r="N130" i="11" s="1"/>
  <c r="O130" i="11" s="1"/>
  <c r="P130" i="11" s="1"/>
  <c r="Q130" i="11" s="1"/>
  <c r="R130" i="11" s="1"/>
  <c r="S130" i="11" s="1"/>
  <c r="T130" i="11" s="1"/>
  <c r="U130" i="11" s="1"/>
  <c r="V130" i="11" s="1"/>
  <c r="W130" i="11" s="1"/>
  <c r="X130" i="11" s="1"/>
  <c r="Y130" i="11" s="1"/>
  <c r="Z130" i="11" s="1"/>
  <c r="AA130" i="11" s="1"/>
  <c r="AB130" i="11" s="1"/>
  <c r="AC130" i="11" s="1"/>
  <c r="AD130" i="11" s="1"/>
  <c r="AE130" i="11" s="1"/>
  <c r="AF130" i="11" s="1"/>
  <c r="AG130" i="11" s="1"/>
  <c r="AH130" i="11" s="1"/>
  <c r="AI130" i="11" s="1"/>
  <c r="AJ130" i="11" s="1"/>
  <c r="AK130" i="11" s="1"/>
  <c r="AL130" i="11" s="1"/>
  <c r="AM130" i="11" s="1"/>
  <c r="AN130" i="11" s="1"/>
  <c r="AO130" i="11" s="1"/>
  <c r="AP130" i="11" s="1"/>
  <c r="AQ130" i="11" s="1"/>
  <c r="AR130" i="11" s="1"/>
  <c r="AS130" i="11" s="1"/>
  <c r="AT130" i="11" s="1"/>
  <c r="AU130" i="11" s="1"/>
  <c r="AV130" i="11" s="1"/>
  <c r="AW130" i="11" s="1"/>
  <c r="AX130" i="11" s="1"/>
  <c r="AY130" i="11" s="1"/>
  <c r="AZ130" i="11" s="1"/>
  <c r="BA130" i="11" s="1"/>
  <c r="BB130" i="11" s="1"/>
  <c r="BC130" i="11" s="1"/>
  <c r="BD130" i="11" s="1"/>
  <c r="BE130" i="11" s="1"/>
  <c r="BF130" i="11" s="1"/>
  <c r="BG130" i="11" s="1"/>
  <c r="BH130" i="11" s="1"/>
  <c r="BI130" i="11" s="1"/>
  <c r="BJ130" i="11" s="1"/>
  <c r="BK130" i="11" s="1"/>
  <c r="BL130" i="11" s="1"/>
  <c r="BM130" i="11" s="1"/>
  <c r="BN130" i="11" s="1"/>
  <c r="BO130" i="11" s="1"/>
  <c r="BP130" i="11" s="1"/>
  <c r="BQ130" i="11" s="1"/>
  <c r="BR130" i="11" s="1"/>
  <c r="BS130" i="11" s="1"/>
  <c r="BT130" i="11" s="1"/>
  <c r="BU130" i="11" s="1"/>
  <c r="BV130" i="11" s="1"/>
  <c r="BW130" i="11" s="1"/>
  <c r="BX130" i="11" s="1"/>
  <c r="BY130" i="11" s="1"/>
  <c r="BZ130" i="11" s="1"/>
  <c r="CA130" i="11" s="1"/>
  <c r="CB130" i="11" s="1"/>
  <c r="CC130" i="11" s="1"/>
  <c r="CD130" i="11" s="1"/>
  <c r="CE130" i="11" s="1"/>
  <c r="CF130" i="11" s="1"/>
  <c r="CG130" i="11" s="1"/>
  <c r="CH130" i="11" s="1"/>
  <c r="CI130" i="11" s="1"/>
  <c r="CJ130" i="11" s="1"/>
  <c r="CK130" i="11" s="1"/>
  <c r="CL130" i="11" s="1"/>
  <c r="CM130" i="11" s="1"/>
  <c r="CN130" i="11" s="1"/>
  <c r="CO130" i="11" s="1"/>
  <c r="CP130" i="11" s="1"/>
  <c r="CQ130" i="11" s="1"/>
  <c r="CR130" i="11" s="1"/>
  <c r="CS130" i="11" s="1"/>
  <c r="CT130" i="11" s="1"/>
  <c r="CU130" i="11" s="1"/>
  <c r="CV130" i="11" s="1"/>
  <c r="CW130" i="11" s="1"/>
  <c r="A130" i="11"/>
  <c r="B129" i="11"/>
  <c r="C129" i="11" s="1"/>
  <c r="D129" i="11" s="1"/>
  <c r="E129" i="11" s="1"/>
  <c r="F129" i="11" s="1"/>
  <c r="G129" i="11" s="1"/>
  <c r="H129" i="11" s="1"/>
  <c r="I129" i="11" s="1"/>
  <c r="J129" i="11" s="1"/>
  <c r="K129" i="11" s="1"/>
  <c r="L129" i="11" s="1"/>
  <c r="M129" i="11" s="1"/>
  <c r="N129" i="11" s="1"/>
  <c r="O129" i="11" s="1"/>
  <c r="P129" i="11" s="1"/>
  <c r="Q129" i="11" s="1"/>
  <c r="R129" i="11" s="1"/>
  <c r="S129" i="11" s="1"/>
  <c r="T129" i="11" s="1"/>
  <c r="U129" i="11" s="1"/>
  <c r="V129" i="11" s="1"/>
  <c r="W129" i="11" s="1"/>
  <c r="X129" i="11" s="1"/>
  <c r="Y129" i="11" s="1"/>
  <c r="Z129" i="11" s="1"/>
  <c r="AA129" i="11" s="1"/>
  <c r="AB129" i="11" s="1"/>
  <c r="AC129" i="11" s="1"/>
  <c r="AD129" i="11" s="1"/>
  <c r="AE129" i="11" s="1"/>
  <c r="AF129" i="11" s="1"/>
  <c r="AG129" i="11" s="1"/>
  <c r="AH129" i="11" s="1"/>
  <c r="AI129" i="11" s="1"/>
  <c r="AJ129" i="11" s="1"/>
  <c r="AK129" i="11" s="1"/>
  <c r="AL129" i="11" s="1"/>
  <c r="AM129" i="11" s="1"/>
  <c r="AN129" i="11" s="1"/>
  <c r="AO129" i="11" s="1"/>
  <c r="AP129" i="11" s="1"/>
  <c r="AQ129" i="11" s="1"/>
  <c r="AR129" i="11" s="1"/>
  <c r="AS129" i="11" s="1"/>
  <c r="AT129" i="11" s="1"/>
  <c r="AU129" i="11" s="1"/>
  <c r="AV129" i="11" s="1"/>
  <c r="AW129" i="11" s="1"/>
  <c r="AX129" i="11" s="1"/>
  <c r="AY129" i="11" s="1"/>
  <c r="AZ129" i="11" s="1"/>
  <c r="BA129" i="11" s="1"/>
  <c r="BB129" i="11" s="1"/>
  <c r="BC129" i="11" s="1"/>
  <c r="BD129" i="11" s="1"/>
  <c r="BE129" i="11" s="1"/>
  <c r="BF129" i="11" s="1"/>
  <c r="BG129" i="11" s="1"/>
  <c r="BH129" i="11" s="1"/>
  <c r="BI129" i="11" s="1"/>
  <c r="BJ129" i="11" s="1"/>
  <c r="BK129" i="11" s="1"/>
  <c r="BL129" i="11" s="1"/>
  <c r="BM129" i="11" s="1"/>
  <c r="BN129" i="11" s="1"/>
  <c r="BO129" i="11" s="1"/>
  <c r="BP129" i="11" s="1"/>
  <c r="BQ129" i="11" s="1"/>
  <c r="BR129" i="11" s="1"/>
  <c r="BS129" i="11" s="1"/>
  <c r="BT129" i="11" s="1"/>
  <c r="BU129" i="11" s="1"/>
  <c r="BV129" i="11" s="1"/>
  <c r="BW129" i="11" s="1"/>
  <c r="BX129" i="11" s="1"/>
  <c r="BY129" i="11" s="1"/>
  <c r="BZ129" i="11" s="1"/>
  <c r="CA129" i="11" s="1"/>
  <c r="CB129" i="11" s="1"/>
  <c r="CC129" i="11" s="1"/>
  <c r="CD129" i="11" s="1"/>
  <c r="CE129" i="11" s="1"/>
  <c r="CF129" i="11" s="1"/>
  <c r="CG129" i="11" s="1"/>
  <c r="CH129" i="11" s="1"/>
  <c r="CI129" i="11" s="1"/>
  <c r="CJ129" i="11" s="1"/>
  <c r="CK129" i="11" s="1"/>
  <c r="CL129" i="11" s="1"/>
  <c r="CM129" i="11" s="1"/>
  <c r="CN129" i="11" s="1"/>
  <c r="CO129" i="11" s="1"/>
  <c r="CP129" i="11" s="1"/>
  <c r="CQ129" i="11" s="1"/>
  <c r="CR129" i="11" s="1"/>
  <c r="CS129" i="11" s="1"/>
  <c r="CT129" i="11" s="1"/>
  <c r="CU129" i="11" s="1"/>
  <c r="CV129" i="11" s="1"/>
  <c r="CW129" i="11" s="1"/>
  <c r="A129" i="11"/>
  <c r="B128" i="11"/>
  <c r="C128" i="11" s="1"/>
  <c r="D128" i="11" s="1"/>
  <c r="E128" i="11" s="1"/>
  <c r="F128" i="11" s="1"/>
  <c r="G128" i="11" s="1"/>
  <c r="H128" i="11" s="1"/>
  <c r="I128" i="11" s="1"/>
  <c r="J128" i="11" s="1"/>
  <c r="K128" i="11" s="1"/>
  <c r="L128" i="11" s="1"/>
  <c r="M128" i="11" s="1"/>
  <c r="N128" i="11" s="1"/>
  <c r="O128" i="11" s="1"/>
  <c r="P128" i="11" s="1"/>
  <c r="Q128" i="11" s="1"/>
  <c r="R128" i="11" s="1"/>
  <c r="S128" i="11" s="1"/>
  <c r="T128" i="11" s="1"/>
  <c r="U128" i="11" s="1"/>
  <c r="V128" i="11" s="1"/>
  <c r="W128" i="11" s="1"/>
  <c r="X128" i="11" s="1"/>
  <c r="Y128" i="11" s="1"/>
  <c r="Z128" i="11" s="1"/>
  <c r="AA128" i="11" s="1"/>
  <c r="AB128" i="11" s="1"/>
  <c r="AC128" i="11" s="1"/>
  <c r="AD128" i="11" s="1"/>
  <c r="AE128" i="11" s="1"/>
  <c r="AF128" i="11" s="1"/>
  <c r="AG128" i="11" s="1"/>
  <c r="AH128" i="11" s="1"/>
  <c r="AI128" i="11" s="1"/>
  <c r="AJ128" i="11" s="1"/>
  <c r="AK128" i="11" s="1"/>
  <c r="AL128" i="11" s="1"/>
  <c r="AM128" i="11" s="1"/>
  <c r="AN128" i="11" s="1"/>
  <c r="AO128" i="11" s="1"/>
  <c r="AP128" i="11" s="1"/>
  <c r="AQ128" i="11" s="1"/>
  <c r="AR128" i="11" s="1"/>
  <c r="AS128" i="11" s="1"/>
  <c r="AT128" i="11" s="1"/>
  <c r="AU128" i="11" s="1"/>
  <c r="AV128" i="11" s="1"/>
  <c r="AW128" i="11" s="1"/>
  <c r="AX128" i="11" s="1"/>
  <c r="AY128" i="11" s="1"/>
  <c r="AZ128" i="11" s="1"/>
  <c r="BA128" i="11" s="1"/>
  <c r="BB128" i="11" s="1"/>
  <c r="BC128" i="11" s="1"/>
  <c r="BD128" i="11" s="1"/>
  <c r="BE128" i="11" s="1"/>
  <c r="BF128" i="11" s="1"/>
  <c r="BG128" i="11" s="1"/>
  <c r="BH128" i="11" s="1"/>
  <c r="BI128" i="11" s="1"/>
  <c r="BJ128" i="11" s="1"/>
  <c r="BK128" i="11" s="1"/>
  <c r="BL128" i="11" s="1"/>
  <c r="BM128" i="11" s="1"/>
  <c r="BN128" i="11" s="1"/>
  <c r="BO128" i="11" s="1"/>
  <c r="BP128" i="11" s="1"/>
  <c r="BQ128" i="11" s="1"/>
  <c r="BR128" i="11" s="1"/>
  <c r="BS128" i="11" s="1"/>
  <c r="BT128" i="11" s="1"/>
  <c r="BU128" i="11" s="1"/>
  <c r="BV128" i="11" s="1"/>
  <c r="BW128" i="11" s="1"/>
  <c r="BX128" i="11" s="1"/>
  <c r="BY128" i="11" s="1"/>
  <c r="BZ128" i="11" s="1"/>
  <c r="CA128" i="11" s="1"/>
  <c r="CB128" i="11" s="1"/>
  <c r="CC128" i="11" s="1"/>
  <c r="CD128" i="11" s="1"/>
  <c r="CE128" i="11" s="1"/>
  <c r="CF128" i="11" s="1"/>
  <c r="CG128" i="11" s="1"/>
  <c r="CH128" i="11" s="1"/>
  <c r="CI128" i="11" s="1"/>
  <c r="CJ128" i="11" s="1"/>
  <c r="CK128" i="11" s="1"/>
  <c r="CL128" i="11" s="1"/>
  <c r="CM128" i="11" s="1"/>
  <c r="CN128" i="11" s="1"/>
  <c r="CO128" i="11" s="1"/>
  <c r="CP128" i="11" s="1"/>
  <c r="CQ128" i="11" s="1"/>
  <c r="CR128" i="11" s="1"/>
  <c r="CS128" i="11" s="1"/>
  <c r="CT128" i="11" s="1"/>
  <c r="CU128" i="11" s="1"/>
  <c r="CV128" i="11" s="1"/>
  <c r="CW128" i="11" s="1"/>
  <c r="A128" i="11"/>
  <c r="B127" i="11"/>
  <c r="C127" i="11" s="1"/>
  <c r="D127" i="11" s="1"/>
  <c r="E127" i="11" s="1"/>
  <c r="F127" i="11" s="1"/>
  <c r="G127" i="11" s="1"/>
  <c r="H127" i="11" s="1"/>
  <c r="I127" i="11" s="1"/>
  <c r="J127" i="11" s="1"/>
  <c r="K127" i="11" s="1"/>
  <c r="L127" i="11" s="1"/>
  <c r="M127" i="11" s="1"/>
  <c r="N127" i="11" s="1"/>
  <c r="O127" i="11" s="1"/>
  <c r="P127" i="11" s="1"/>
  <c r="Q127" i="11" s="1"/>
  <c r="R127" i="11" s="1"/>
  <c r="S127" i="11" s="1"/>
  <c r="T127" i="11" s="1"/>
  <c r="U127" i="11" s="1"/>
  <c r="V127" i="11" s="1"/>
  <c r="W127" i="11" s="1"/>
  <c r="X127" i="11" s="1"/>
  <c r="Y127" i="11" s="1"/>
  <c r="Z127" i="11" s="1"/>
  <c r="AA127" i="11" s="1"/>
  <c r="AB127" i="11" s="1"/>
  <c r="AC127" i="11" s="1"/>
  <c r="AD127" i="11" s="1"/>
  <c r="AE127" i="11" s="1"/>
  <c r="AF127" i="11" s="1"/>
  <c r="AG127" i="11" s="1"/>
  <c r="AH127" i="11" s="1"/>
  <c r="AI127" i="11" s="1"/>
  <c r="AJ127" i="11" s="1"/>
  <c r="AK127" i="11" s="1"/>
  <c r="AL127" i="11" s="1"/>
  <c r="AM127" i="11" s="1"/>
  <c r="AN127" i="11" s="1"/>
  <c r="AO127" i="11" s="1"/>
  <c r="AP127" i="11" s="1"/>
  <c r="AQ127" i="11" s="1"/>
  <c r="AR127" i="11" s="1"/>
  <c r="AS127" i="11" s="1"/>
  <c r="AT127" i="11" s="1"/>
  <c r="AU127" i="11" s="1"/>
  <c r="AV127" i="11" s="1"/>
  <c r="AW127" i="11" s="1"/>
  <c r="AX127" i="11" s="1"/>
  <c r="AY127" i="11" s="1"/>
  <c r="AZ127" i="11" s="1"/>
  <c r="BA127" i="11" s="1"/>
  <c r="BB127" i="11" s="1"/>
  <c r="BC127" i="11" s="1"/>
  <c r="BD127" i="11" s="1"/>
  <c r="BE127" i="11" s="1"/>
  <c r="BF127" i="11" s="1"/>
  <c r="BG127" i="11" s="1"/>
  <c r="BH127" i="11" s="1"/>
  <c r="BI127" i="11" s="1"/>
  <c r="BJ127" i="11" s="1"/>
  <c r="BK127" i="11" s="1"/>
  <c r="BL127" i="11" s="1"/>
  <c r="BM127" i="11" s="1"/>
  <c r="BN127" i="11" s="1"/>
  <c r="BO127" i="11" s="1"/>
  <c r="BP127" i="11" s="1"/>
  <c r="BQ127" i="11" s="1"/>
  <c r="BR127" i="11" s="1"/>
  <c r="BS127" i="11" s="1"/>
  <c r="BT127" i="11" s="1"/>
  <c r="BU127" i="11" s="1"/>
  <c r="BV127" i="11" s="1"/>
  <c r="BW127" i="11" s="1"/>
  <c r="BX127" i="11" s="1"/>
  <c r="BY127" i="11" s="1"/>
  <c r="BZ127" i="11" s="1"/>
  <c r="CA127" i="11" s="1"/>
  <c r="CB127" i="11" s="1"/>
  <c r="CC127" i="11" s="1"/>
  <c r="CD127" i="11" s="1"/>
  <c r="CE127" i="11" s="1"/>
  <c r="CF127" i="11" s="1"/>
  <c r="CG127" i="11" s="1"/>
  <c r="CH127" i="11" s="1"/>
  <c r="CI127" i="11" s="1"/>
  <c r="CJ127" i="11" s="1"/>
  <c r="CK127" i="11" s="1"/>
  <c r="CL127" i="11" s="1"/>
  <c r="CM127" i="11" s="1"/>
  <c r="CN127" i="11" s="1"/>
  <c r="CO127" i="11" s="1"/>
  <c r="CP127" i="11" s="1"/>
  <c r="CQ127" i="11" s="1"/>
  <c r="CR127" i="11" s="1"/>
  <c r="CS127" i="11" s="1"/>
  <c r="CT127" i="11" s="1"/>
  <c r="CU127" i="11" s="1"/>
  <c r="CV127" i="11" s="1"/>
  <c r="CW127" i="11" s="1"/>
  <c r="A127" i="11"/>
  <c r="B126" i="11"/>
  <c r="C126" i="11" s="1"/>
  <c r="D126" i="11" s="1"/>
  <c r="E126" i="11" s="1"/>
  <c r="F126" i="11" s="1"/>
  <c r="G126" i="11" s="1"/>
  <c r="H126" i="11" s="1"/>
  <c r="I126" i="11" s="1"/>
  <c r="J126" i="11" s="1"/>
  <c r="K126" i="11" s="1"/>
  <c r="L126" i="11" s="1"/>
  <c r="M126" i="11" s="1"/>
  <c r="N126" i="11" s="1"/>
  <c r="O126" i="11" s="1"/>
  <c r="P126" i="11" s="1"/>
  <c r="Q126" i="11" s="1"/>
  <c r="R126" i="11" s="1"/>
  <c r="S126" i="11" s="1"/>
  <c r="T126" i="11" s="1"/>
  <c r="U126" i="11" s="1"/>
  <c r="V126" i="11" s="1"/>
  <c r="W126" i="11" s="1"/>
  <c r="X126" i="11" s="1"/>
  <c r="Y126" i="11" s="1"/>
  <c r="Z126" i="11" s="1"/>
  <c r="AA126" i="11" s="1"/>
  <c r="AB126" i="11" s="1"/>
  <c r="AC126" i="11" s="1"/>
  <c r="AD126" i="11" s="1"/>
  <c r="AE126" i="11" s="1"/>
  <c r="AF126" i="11" s="1"/>
  <c r="AG126" i="11" s="1"/>
  <c r="AH126" i="11" s="1"/>
  <c r="AI126" i="11" s="1"/>
  <c r="AJ126" i="11" s="1"/>
  <c r="AK126" i="11" s="1"/>
  <c r="AL126" i="11" s="1"/>
  <c r="AM126" i="11" s="1"/>
  <c r="AN126" i="11" s="1"/>
  <c r="AO126" i="11" s="1"/>
  <c r="AP126" i="11" s="1"/>
  <c r="AQ126" i="11" s="1"/>
  <c r="AR126" i="11" s="1"/>
  <c r="AS126" i="11" s="1"/>
  <c r="AT126" i="11" s="1"/>
  <c r="AU126" i="11" s="1"/>
  <c r="AV126" i="11" s="1"/>
  <c r="AW126" i="11" s="1"/>
  <c r="AX126" i="11" s="1"/>
  <c r="AY126" i="11" s="1"/>
  <c r="AZ126" i="11" s="1"/>
  <c r="BA126" i="11" s="1"/>
  <c r="BB126" i="11" s="1"/>
  <c r="BC126" i="11" s="1"/>
  <c r="BD126" i="11" s="1"/>
  <c r="BE126" i="11" s="1"/>
  <c r="BF126" i="11" s="1"/>
  <c r="BG126" i="11" s="1"/>
  <c r="BH126" i="11" s="1"/>
  <c r="BI126" i="11" s="1"/>
  <c r="BJ126" i="11" s="1"/>
  <c r="BK126" i="11" s="1"/>
  <c r="BL126" i="11" s="1"/>
  <c r="BM126" i="11" s="1"/>
  <c r="BN126" i="11" s="1"/>
  <c r="BO126" i="11" s="1"/>
  <c r="BP126" i="11" s="1"/>
  <c r="BQ126" i="11" s="1"/>
  <c r="BR126" i="11" s="1"/>
  <c r="BS126" i="11" s="1"/>
  <c r="BT126" i="11" s="1"/>
  <c r="BU126" i="11" s="1"/>
  <c r="BV126" i="11" s="1"/>
  <c r="BW126" i="11" s="1"/>
  <c r="BX126" i="11" s="1"/>
  <c r="BY126" i="11" s="1"/>
  <c r="BZ126" i="11" s="1"/>
  <c r="CA126" i="11" s="1"/>
  <c r="CB126" i="11" s="1"/>
  <c r="CC126" i="11" s="1"/>
  <c r="CD126" i="11" s="1"/>
  <c r="CE126" i="11" s="1"/>
  <c r="CF126" i="11" s="1"/>
  <c r="CG126" i="11" s="1"/>
  <c r="CH126" i="11" s="1"/>
  <c r="CI126" i="11" s="1"/>
  <c r="CJ126" i="11" s="1"/>
  <c r="CK126" i="11" s="1"/>
  <c r="CL126" i="11" s="1"/>
  <c r="CM126" i="11" s="1"/>
  <c r="CN126" i="11" s="1"/>
  <c r="CO126" i="11" s="1"/>
  <c r="CP126" i="11" s="1"/>
  <c r="CQ126" i="11" s="1"/>
  <c r="CR126" i="11" s="1"/>
  <c r="CS126" i="11" s="1"/>
  <c r="CT126" i="11" s="1"/>
  <c r="CU126" i="11" s="1"/>
  <c r="CV126" i="11" s="1"/>
  <c r="CW126" i="11" s="1"/>
  <c r="A126" i="11"/>
  <c r="B125" i="11"/>
  <c r="C125" i="11" s="1"/>
  <c r="D125" i="11" s="1"/>
  <c r="E125" i="11" s="1"/>
  <c r="F125" i="11" s="1"/>
  <c r="G125" i="11" s="1"/>
  <c r="H125" i="11" s="1"/>
  <c r="I125" i="11" s="1"/>
  <c r="J125" i="11" s="1"/>
  <c r="K125" i="11" s="1"/>
  <c r="L125" i="11" s="1"/>
  <c r="M125" i="11" s="1"/>
  <c r="N125" i="11" s="1"/>
  <c r="O125" i="11" s="1"/>
  <c r="P125" i="11" s="1"/>
  <c r="Q125" i="11" s="1"/>
  <c r="R125" i="11" s="1"/>
  <c r="S125" i="11" s="1"/>
  <c r="T125" i="11" s="1"/>
  <c r="U125" i="11" s="1"/>
  <c r="V125" i="11" s="1"/>
  <c r="W125" i="11" s="1"/>
  <c r="X125" i="11" s="1"/>
  <c r="Y125" i="11" s="1"/>
  <c r="Z125" i="11" s="1"/>
  <c r="AA125" i="11" s="1"/>
  <c r="AB125" i="11" s="1"/>
  <c r="AC125" i="11" s="1"/>
  <c r="AD125" i="11" s="1"/>
  <c r="AE125" i="11" s="1"/>
  <c r="AF125" i="11" s="1"/>
  <c r="AG125" i="11" s="1"/>
  <c r="AH125" i="11" s="1"/>
  <c r="AI125" i="11" s="1"/>
  <c r="AJ125" i="11" s="1"/>
  <c r="AK125" i="11" s="1"/>
  <c r="AL125" i="11" s="1"/>
  <c r="AM125" i="11" s="1"/>
  <c r="AN125" i="11" s="1"/>
  <c r="AO125" i="11" s="1"/>
  <c r="AP125" i="11" s="1"/>
  <c r="AQ125" i="11" s="1"/>
  <c r="AR125" i="11" s="1"/>
  <c r="AS125" i="11" s="1"/>
  <c r="AT125" i="11" s="1"/>
  <c r="AU125" i="11" s="1"/>
  <c r="AV125" i="11" s="1"/>
  <c r="AW125" i="11" s="1"/>
  <c r="AX125" i="11" s="1"/>
  <c r="AY125" i="11" s="1"/>
  <c r="AZ125" i="11" s="1"/>
  <c r="BA125" i="11" s="1"/>
  <c r="BB125" i="11" s="1"/>
  <c r="BC125" i="11" s="1"/>
  <c r="BD125" i="11" s="1"/>
  <c r="BE125" i="11" s="1"/>
  <c r="BF125" i="11" s="1"/>
  <c r="BG125" i="11" s="1"/>
  <c r="BH125" i="11" s="1"/>
  <c r="BI125" i="11" s="1"/>
  <c r="BJ125" i="11" s="1"/>
  <c r="BK125" i="11" s="1"/>
  <c r="BL125" i="11" s="1"/>
  <c r="BM125" i="11" s="1"/>
  <c r="BN125" i="11" s="1"/>
  <c r="BO125" i="11" s="1"/>
  <c r="BP125" i="11" s="1"/>
  <c r="BQ125" i="11" s="1"/>
  <c r="BR125" i="11" s="1"/>
  <c r="BS125" i="11" s="1"/>
  <c r="BT125" i="11" s="1"/>
  <c r="BU125" i="11" s="1"/>
  <c r="BV125" i="11" s="1"/>
  <c r="BW125" i="11" s="1"/>
  <c r="BX125" i="11" s="1"/>
  <c r="BY125" i="11" s="1"/>
  <c r="BZ125" i="11" s="1"/>
  <c r="CA125" i="11" s="1"/>
  <c r="CB125" i="11" s="1"/>
  <c r="CC125" i="11" s="1"/>
  <c r="CD125" i="11" s="1"/>
  <c r="CE125" i="11" s="1"/>
  <c r="CF125" i="11" s="1"/>
  <c r="CG125" i="11" s="1"/>
  <c r="CH125" i="11" s="1"/>
  <c r="CI125" i="11" s="1"/>
  <c r="CJ125" i="11" s="1"/>
  <c r="CK125" i="11" s="1"/>
  <c r="CL125" i="11" s="1"/>
  <c r="CM125" i="11" s="1"/>
  <c r="CN125" i="11" s="1"/>
  <c r="CO125" i="11" s="1"/>
  <c r="CP125" i="11" s="1"/>
  <c r="CQ125" i="11" s="1"/>
  <c r="CR125" i="11" s="1"/>
  <c r="CS125" i="11" s="1"/>
  <c r="CT125" i="11" s="1"/>
  <c r="CU125" i="11" s="1"/>
  <c r="CV125" i="11" s="1"/>
  <c r="CW125" i="11" s="1"/>
  <c r="A125" i="11"/>
  <c r="B124" i="11"/>
  <c r="C124" i="11" s="1"/>
  <c r="D124" i="11" s="1"/>
  <c r="E124" i="11" s="1"/>
  <c r="F124" i="11" s="1"/>
  <c r="G124" i="11" s="1"/>
  <c r="H124" i="11" s="1"/>
  <c r="I124" i="11" s="1"/>
  <c r="J124" i="11" s="1"/>
  <c r="K124" i="11" s="1"/>
  <c r="L124" i="11" s="1"/>
  <c r="M124" i="11" s="1"/>
  <c r="N124" i="11" s="1"/>
  <c r="O124" i="11" s="1"/>
  <c r="P124" i="11" s="1"/>
  <c r="Q124" i="11" s="1"/>
  <c r="R124" i="11" s="1"/>
  <c r="S124" i="11" s="1"/>
  <c r="T124" i="11" s="1"/>
  <c r="U124" i="11" s="1"/>
  <c r="V124" i="11" s="1"/>
  <c r="W124" i="11" s="1"/>
  <c r="X124" i="11" s="1"/>
  <c r="Y124" i="11" s="1"/>
  <c r="Z124" i="11" s="1"/>
  <c r="AA124" i="11" s="1"/>
  <c r="AB124" i="11" s="1"/>
  <c r="AC124" i="11" s="1"/>
  <c r="AD124" i="11" s="1"/>
  <c r="AE124" i="11" s="1"/>
  <c r="AF124" i="11" s="1"/>
  <c r="AG124" i="11" s="1"/>
  <c r="AH124" i="11" s="1"/>
  <c r="AI124" i="11" s="1"/>
  <c r="AJ124" i="11" s="1"/>
  <c r="AK124" i="11" s="1"/>
  <c r="AL124" i="11" s="1"/>
  <c r="AM124" i="11" s="1"/>
  <c r="AN124" i="11" s="1"/>
  <c r="AO124" i="11" s="1"/>
  <c r="AP124" i="11" s="1"/>
  <c r="AQ124" i="11" s="1"/>
  <c r="AR124" i="11" s="1"/>
  <c r="AS124" i="11" s="1"/>
  <c r="AT124" i="11" s="1"/>
  <c r="AU124" i="11" s="1"/>
  <c r="AV124" i="11" s="1"/>
  <c r="AW124" i="11" s="1"/>
  <c r="AX124" i="11" s="1"/>
  <c r="AY124" i="11" s="1"/>
  <c r="AZ124" i="11" s="1"/>
  <c r="BA124" i="11" s="1"/>
  <c r="BB124" i="11" s="1"/>
  <c r="BC124" i="11" s="1"/>
  <c r="BD124" i="11" s="1"/>
  <c r="BE124" i="11" s="1"/>
  <c r="BF124" i="11" s="1"/>
  <c r="BG124" i="11" s="1"/>
  <c r="BH124" i="11" s="1"/>
  <c r="BI124" i="11" s="1"/>
  <c r="BJ124" i="11" s="1"/>
  <c r="BK124" i="11" s="1"/>
  <c r="BL124" i="11" s="1"/>
  <c r="BM124" i="11" s="1"/>
  <c r="BN124" i="11" s="1"/>
  <c r="BO124" i="11" s="1"/>
  <c r="BP124" i="11" s="1"/>
  <c r="BQ124" i="11" s="1"/>
  <c r="BR124" i="11" s="1"/>
  <c r="BS124" i="11" s="1"/>
  <c r="BT124" i="11" s="1"/>
  <c r="BU124" i="11" s="1"/>
  <c r="BV124" i="11" s="1"/>
  <c r="BW124" i="11" s="1"/>
  <c r="BX124" i="11" s="1"/>
  <c r="BY124" i="11" s="1"/>
  <c r="BZ124" i="11" s="1"/>
  <c r="CA124" i="11" s="1"/>
  <c r="CB124" i="11" s="1"/>
  <c r="CC124" i="11" s="1"/>
  <c r="CD124" i="11" s="1"/>
  <c r="CE124" i="11" s="1"/>
  <c r="CF124" i="11" s="1"/>
  <c r="CG124" i="11" s="1"/>
  <c r="CH124" i="11" s="1"/>
  <c r="CI124" i="11" s="1"/>
  <c r="CJ124" i="11" s="1"/>
  <c r="CK124" i="11" s="1"/>
  <c r="CL124" i="11" s="1"/>
  <c r="CM124" i="11" s="1"/>
  <c r="CN124" i="11" s="1"/>
  <c r="CO124" i="11" s="1"/>
  <c r="CP124" i="11" s="1"/>
  <c r="CQ124" i="11" s="1"/>
  <c r="CR124" i="11" s="1"/>
  <c r="CS124" i="11" s="1"/>
  <c r="CT124" i="11" s="1"/>
  <c r="CU124" i="11" s="1"/>
  <c r="CV124" i="11" s="1"/>
  <c r="CW124" i="11" s="1"/>
  <c r="A124" i="11"/>
  <c r="B123" i="11"/>
  <c r="C123" i="11" s="1"/>
  <c r="D123" i="11" s="1"/>
  <c r="E123" i="11" s="1"/>
  <c r="F123" i="11" s="1"/>
  <c r="G123" i="11" s="1"/>
  <c r="H123" i="11" s="1"/>
  <c r="I123" i="11" s="1"/>
  <c r="J123" i="11" s="1"/>
  <c r="K123" i="11" s="1"/>
  <c r="L123" i="11" s="1"/>
  <c r="M123" i="11" s="1"/>
  <c r="N123" i="11" s="1"/>
  <c r="O123" i="11" s="1"/>
  <c r="P123" i="11" s="1"/>
  <c r="Q123" i="11" s="1"/>
  <c r="R123" i="11" s="1"/>
  <c r="S123" i="11" s="1"/>
  <c r="T123" i="11" s="1"/>
  <c r="U123" i="11" s="1"/>
  <c r="V123" i="11" s="1"/>
  <c r="W123" i="11" s="1"/>
  <c r="X123" i="11" s="1"/>
  <c r="Y123" i="11" s="1"/>
  <c r="Z123" i="11" s="1"/>
  <c r="AA123" i="11" s="1"/>
  <c r="AB123" i="11" s="1"/>
  <c r="AC123" i="11" s="1"/>
  <c r="AD123" i="11" s="1"/>
  <c r="AE123" i="11" s="1"/>
  <c r="AF123" i="11" s="1"/>
  <c r="AG123" i="11" s="1"/>
  <c r="AH123" i="11" s="1"/>
  <c r="AI123" i="11" s="1"/>
  <c r="AJ123" i="11" s="1"/>
  <c r="AK123" i="11" s="1"/>
  <c r="AL123" i="11" s="1"/>
  <c r="AM123" i="11" s="1"/>
  <c r="AN123" i="11" s="1"/>
  <c r="AO123" i="11" s="1"/>
  <c r="AP123" i="11" s="1"/>
  <c r="AQ123" i="11" s="1"/>
  <c r="AR123" i="11" s="1"/>
  <c r="AS123" i="11" s="1"/>
  <c r="AT123" i="11" s="1"/>
  <c r="AU123" i="11" s="1"/>
  <c r="AV123" i="11" s="1"/>
  <c r="AW123" i="11" s="1"/>
  <c r="AX123" i="11" s="1"/>
  <c r="AY123" i="11" s="1"/>
  <c r="AZ123" i="11" s="1"/>
  <c r="BA123" i="11" s="1"/>
  <c r="BB123" i="11" s="1"/>
  <c r="BC123" i="11" s="1"/>
  <c r="BD123" i="11" s="1"/>
  <c r="BE123" i="11" s="1"/>
  <c r="BF123" i="11" s="1"/>
  <c r="BG123" i="11" s="1"/>
  <c r="BH123" i="11" s="1"/>
  <c r="BI123" i="11" s="1"/>
  <c r="BJ123" i="11" s="1"/>
  <c r="BK123" i="11" s="1"/>
  <c r="BL123" i="11" s="1"/>
  <c r="BM123" i="11" s="1"/>
  <c r="BN123" i="11" s="1"/>
  <c r="BO123" i="11" s="1"/>
  <c r="BP123" i="11" s="1"/>
  <c r="BQ123" i="11" s="1"/>
  <c r="BR123" i="11" s="1"/>
  <c r="BS123" i="11" s="1"/>
  <c r="BT123" i="11" s="1"/>
  <c r="BU123" i="11" s="1"/>
  <c r="BV123" i="11" s="1"/>
  <c r="BW123" i="11" s="1"/>
  <c r="BX123" i="11" s="1"/>
  <c r="BY123" i="11" s="1"/>
  <c r="BZ123" i="11" s="1"/>
  <c r="CA123" i="11" s="1"/>
  <c r="CB123" i="11" s="1"/>
  <c r="CC123" i="11" s="1"/>
  <c r="CD123" i="11" s="1"/>
  <c r="CE123" i="11" s="1"/>
  <c r="CF123" i="11" s="1"/>
  <c r="CG123" i="11" s="1"/>
  <c r="CH123" i="11" s="1"/>
  <c r="CI123" i="11" s="1"/>
  <c r="CJ123" i="11" s="1"/>
  <c r="CK123" i="11" s="1"/>
  <c r="CL123" i="11" s="1"/>
  <c r="CM123" i="11" s="1"/>
  <c r="CN123" i="11" s="1"/>
  <c r="CO123" i="11" s="1"/>
  <c r="CP123" i="11" s="1"/>
  <c r="CQ123" i="11" s="1"/>
  <c r="CR123" i="11" s="1"/>
  <c r="CS123" i="11" s="1"/>
  <c r="CT123" i="11" s="1"/>
  <c r="CU123" i="11" s="1"/>
  <c r="CV123" i="11" s="1"/>
  <c r="CW123" i="11" s="1"/>
  <c r="A123" i="11"/>
  <c r="B122" i="11"/>
  <c r="C122" i="11" s="1"/>
  <c r="D122" i="11" s="1"/>
  <c r="E122" i="11" s="1"/>
  <c r="F122" i="11" s="1"/>
  <c r="G122" i="11" s="1"/>
  <c r="H122" i="11" s="1"/>
  <c r="I122" i="11" s="1"/>
  <c r="J122" i="11" s="1"/>
  <c r="K122" i="11" s="1"/>
  <c r="L122" i="11" s="1"/>
  <c r="M122" i="11" s="1"/>
  <c r="N122" i="11" s="1"/>
  <c r="O122" i="11" s="1"/>
  <c r="P122" i="11" s="1"/>
  <c r="Q122" i="11" s="1"/>
  <c r="R122" i="11" s="1"/>
  <c r="S122" i="11" s="1"/>
  <c r="T122" i="11" s="1"/>
  <c r="U122" i="11" s="1"/>
  <c r="V122" i="11" s="1"/>
  <c r="W122" i="11" s="1"/>
  <c r="X122" i="11" s="1"/>
  <c r="Y122" i="11" s="1"/>
  <c r="Z122" i="11" s="1"/>
  <c r="AA122" i="11" s="1"/>
  <c r="AB122" i="11" s="1"/>
  <c r="AC122" i="11" s="1"/>
  <c r="AD122" i="11" s="1"/>
  <c r="AE122" i="11" s="1"/>
  <c r="AF122" i="11" s="1"/>
  <c r="AG122" i="11" s="1"/>
  <c r="AH122" i="11" s="1"/>
  <c r="AI122" i="11" s="1"/>
  <c r="AJ122" i="11" s="1"/>
  <c r="AK122" i="11" s="1"/>
  <c r="AL122" i="11" s="1"/>
  <c r="AM122" i="11" s="1"/>
  <c r="AN122" i="11" s="1"/>
  <c r="AO122" i="11" s="1"/>
  <c r="AP122" i="11" s="1"/>
  <c r="AQ122" i="11" s="1"/>
  <c r="AR122" i="11" s="1"/>
  <c r="AS122" i="11" s="1"/>
  <c r="AT122" i="11" s="1"/>
  <c r="AU122" i="11" s="1"/>
  <c r="AV122" i="11" s="1"/>
  <c r="AW122" i="11" s="1"/>
  <c r="AX122" i="11" s="1"/>
  <c r="AY122" i="11" s="1"/>
  <c r="AZ122" i="11" s="1"/>
  <c r="BA122" i="11" s="1"/>
  <c r="BB122" i="11" s="1"/>
  <c r="BC122" i="11" s="1"/>
  <c r="BD122" i="11" s="1"/>
  <c r="BE122" i="11" s="1"/>
  <c r="BF122" i="11" s="1"/>
  <c r="BG122" i="11" s="1"/>
  <c r="BH122" i="11" s="1"/>
  <c r="BI122" i="11" s="1"/>
  <c r="BJ122" i="11" s="1"/>
  <c r="BK122" i="11" s="1"/>
  <c r="BL122" i="11" s="1"/>
  <c r="BM122" i="11" s="1"/>
  <c r="BN122" i="11" s="1"/>
  <c r="BO122" i="11" s="1"/>
  <c r="BP122" i="11" s="1"/>
  <c r="BQ122" i="11" s="1"/>
  <c r="BR122" i="11" s="1"/>
  <c r="BS122" i="11" s="1"/>
  <c r="BT122" i="11" s="1"/>
  <c r="BU122" i="11" s="1"/>
  <c r="BV122" i="11" s="1"/>
  <c r="BW122" i="11" s="1"/>
  <c r="BX122" i="11" s="1"/>
  <c r="BY122" i="11" s="1"/>
  <c r="BZ122" i="11" s="1"/>
  <c r="CA122" i="11" s="1"/>
  <c r="CB122" i="11" s="1"/>
  <c r="CC122" i="11" s="1"/>
  <c r="CD122" i="11" s="1"/>
  <c r="CE122" i="11" s="1"/>
  <c r="CF122" i="11" s="1"/>
  <c r="CG122" i="11" s="1"/>
  <c r="CH122" i="11" s="1"/>
  <c r="CI122" i="11" s="1"/>
  <c r="CJ122" i="11" s="1"/>
  <c r="CK122" i="11" s="1"/>
  <c r="CL122" i="11" s="1"/>
  <c r="CM122" i="11" s="1"/>
  <c r="CN122" i="11" s="1"/>
  <c r="CO122" i="11" s="1"/>
  <c r="CP122" i="11" s="1"/>
  <c r="CQ122" i="11" s="1"/>
  <c r="CR122" i="11" s="1"/>
  <c r="CS122" i="11" s="1"/>
  <c r="CT122" i="11" s="1"/>
  <c r="CU122" i="11" s="1"/>
  <c r="CV122" i="11" s="1"/>
  <c r="CW122" i="11" s="1"/>
  <c r="A122" i="11"/>
  <c r="B121" i="11"/>
  <c r="C121" i="11" s="1"/>
  <c r="D121" i="11" s="1"/>
  <c r="E121" i="11" s="1"/>
  <c r="F121" i="11" s="1"/>
  <c r="G121" i="11" s="1"/>
  <c r="H121" i="11" s="1"/>
  <c r="I121" i="11" s="1"/>
  <c r="J121" i="11" s="1"/>
  <c r="K121" i="11" s="1"/>
  <c r="L121" i="11" s="1"/>
  <c r="M121" i="11" s="1"/>
  <c r="N121" i="11" s="1"/>
  <c r="O121" i="11" s="1"/>
  <c r="P121" i="11" s="1"/>
  <c r="Q121" i="11" s="1"/>
  <c r="R121" i="11" s="1"/>
  <c r="S121" i="11" s="1"/>
  <c r="T121" i="11" s="1"/>
  <c r="U121" i="11" s="1"/>
  <c r="V121" i="11" s="1"/>
  <c r="W121" i="11" s="1"/>
  <c r="X121" i="11" s="1"/>
  <c r="Y121" i="11" s="1"/>
  <c r="Z121" i="11" s="1"/>
  <c r="AA121" i="11" s="1"/>
  <c r="AB121" i="11" s="1"/>
  <c r="AC121" i="11" s="1"/>
  <c r="AD121" i="11" s="1"/>
  <c r="AE121" i="11" s="1"/>
  <c r="AF121" i="11" s="1"/>
  <c r="AG121" i="11" s="1"/>
  <c r="AH121" i="11" s="1"/>
  <c r="AI121" i="11" s="1"/>
  <c r="AJ121" i="11" s="1"/>
  <c r="AK121" i="11" s="1"/>
  <c r="AL121" i="11" s="1"/>
  <c r="AM121" i="11" s="1"/>
  <c r="AN121" i="11" s="1"/>
  <c r="AO121" i="11" s="1"/>
  <c r="AP121" i="11" s="1"/>
  <c r="AQ121" i="11" s="1"/>
  <c r="AR121" i="11" s="1"/>
  <c r="AS121" i="11" s="1"/>
  <c r="AT121" i="11" s="1"/>
  <c r="AU121" i="11" s="1"/>
  <c r="AV121" i="11" s="1"/>
  <c r="AW121" i="11" s="1"/>
  <c r="AX121" i="11" s="1"/>
  <c r="AY121" i="11" s="1"/>
  <c r="AZ121" i="11" s="1"/>
  <c r="BA121" i="11" s="1"/>
  <c r="BB121" i="11" s="1"/>
  <c r="BC121" i="11" s="1"/>
  <c r="BD121" i="11" s="1"/>
  <c r="BE121" i="11" s="1"/>
  <c r="BF121" i="11" s="1"/>
  <c r="BG121" i="11" s="1"/>
  <c r="BH121" i="11" s="1"/>
  <c r="BI121" i="11" s="1"/>
  <c r="BJ121" i="11" s="1"/>
  <c r="BK121" i="11" s="1"/>
  <c r="BL121" i="11" s="1"/>
  <c r="BM121" i="11" s="1"/>
  <c r="BN121" i="11" s="1"/>
  <c r="BO121" i="11" s="1"/>
  <c r="BP121" i="11" s="1"/>
  <c r="BQ121" i="11" s="1"/>
  <c r="BR121" i="11" s="1"/>
  <c r="BS121" i="11" s="1"/>
  <c r="BT121" i="11" s="1"/>
  <c r="BU121" i="11" s="1"/>
  <c r="BV121" i="11" s="1"/>
  <c r="BW121" i="11" s="1"/>
  <c r="BX121" i="11" s="1"/>
  <c r="BY121" i="11" s="1"/>
  <c r="BZ121" i="11" s="1"/>
  <c r="CA121" i="11" s="1"/>
  <c r="CB121" i="11" s="1"/>
  <c r="CC121" i="11" s="1"/>
  <c r="CD121" i="11" s="1"/>
  <c r="CE121" i="11" s="1"/>
  <c r="CF121" i="11" s="1"/>
  <c r="CG121" i="11" s="1"/>
  <c r="CH121" i="11" s="1"/>
  <c r="CI121" i="11" s="1"/>
  <c r="CJ121" i="11" s="1"/>
  <c r="CK121" i="11" s="1"/>
  <c r="CL121" i="11" s="1"/>
  <c r="CM121" i="11" s="1"/>
  <c r="CN121" i="11" s="1"/>
  <c r="CO121" i="11" s="1"/>
  <c r="CP121" i="11" s="1"/>
  <c r="CQ121" i="11" s="1"/>
  <c r="CR121" i="11" s="1"/>
  <c r="CS121" i="11" s="1"/>
  <c r="CT121" i="11" s="1"/>
  <c r="CU121" i="11" s="1"/>
  <c r="CV121" i="11" s="1"/>
  <c r="CW121" i="11" s="1"/>
  <c r="A121" i="11"/>
  <c r="B120" i="11"/>
  <c r="C120" i="11" s="1"/>
  <c r="D120" i="11" s="1"/>
  <c r="E120" i="11" s="1"/>
  <c r="F120" i="11" s="1"/>
  <c r="G120" i="11" s="1"/>
  <c r="H120" i="11" s="1"/>
  <c r="I120" i="11" s="1"/>
  <c r="J120" i="11" s="1"/>
  <c r="K120" i="11" s="1"/>
  <c r="L120" i="11" s="1"/>
  <c r="M120" i="11" s="1"/>
  <c r="N120" i="11" s="1"/>
  <c r="O120" i="11" s="1"/>
  <c r="P120" i="11" s="1"/>
  <c r="Q120" i="11" s="1"/>
  <c r="R120" i="11" s="1"/>
  <c r="S120" i="11" s="1"/>
  <c r="T120" i="11" s="1"/>
  <c r="U120" i="11" s="1"/>
  <c r="V120" i="11" s="1"/>
  <c r="W120" i="11" s="1"/>
  <c r="X120" i="11" s="1"/>
  <c r="Y120" i="11" s="1"/>
  <c r="Z120" i="11" s="1"/>
  <c r="AA120" i="11" s="1"/>
  <c r="AB120" i="11" s="1"/>
  <c r="AC120" i="11" s="1"/>
  <c r="AD120" i="11" s="1"/>
  <c r="AE120" i="11" s="1"/>
  <c r="AF120" i="11" s="1"/>
  <c r="AG120" i="11" s="1"/>
  <c r="AH120" i="11" s="1"/>
  <c r="AI120" i="11" s="1"/>
  <c r="AJ120" i="11" s="1"/>
  <c r="AK120" i="11" s="1"/>
  <c r="AL120" i="11" s="1"/>
  <c r="AM120" i="11" s="1"/>
  <c r="AN120" i="11" s="1"/>
  <c r="AO120" i="11" s="1"/>
  <c r="AP120" i="11" s="1"/>
  <c r="AQ120" i="11" s="1"/>
  <c r="AR120" i="11" s="1"/>
  <c r="AS120" i="11" s="1"/>
  <c r="AT120" i="11" s="1"/>
  <c r="AU120" i="11" s="1"/>
  <c r="AV120" i="11" s="1"/>
  <c r="AW120" i="11" s="1"/>
  <c r="AX120" i="11" s="1"/>
  <c r="AY120" i="11" s="1"/>
  <c r="AZ120" i="11" s="1"/>
  <c r="BA120" i="11" s="1"/>
  <c r="BB120" i="11" s="1"/>
  <c r="BC120" i="11" s="1"/>
  <c r="BD120" i="11" s="1"/>
  <c r="BE120" i="11" s="1"/>
  <c r="BF120" i="11" s="1"/>
  <c r="BG120" i="11" s="1"/>
  <c r="BH120" i="11" s="1"/>
  <c r="BI120" i="11" s="1"/>
  <c r="BJ120" i="11" s="1"/>
  <c r="BK120" i="11" s="1"/>
  <c r="BL120" i="11" s="1"/>
  <c r="BM120" i="11" s="1"/>
  <c r="BN120" i="11" s="1"/>
  <c r="BO120" i="11" s="1"/>
  <c r="BP120" i="11" s="1"/>
  <c r="BQ120" i="11" s="1"/>
  <c r="BR120" i="11" s="1"/>
  <c r="BS120" i="11" s="1"/>
  <c r="BT120" i="11" s="1"/>
  <c r="BU120" i="11" s="1"/>
  <c r="BV120" i="11" s="1"/>
  <c r="BW120" i="11" s="1"/>
  <c r="BX120" i="11" s="1"/>
  <c r="BY120" i="11" s="1"/>
  <c r="BZ120" i="11" s="1"/>
  <c r="CA120" i="11" s="1"/>
  <c r="CB120" i="11" s="1"/>
  <c r="CC120" i="11" s="1"/>
  <c r="CD120" i="11" s="1"/>
  <c r="CE120" i="11" s="1"/>
  <c r="CF120" i="11" s="1"/>
  <c r="CG120" i="11" s="1"/>
  <c r="CH120" i="11" s="1"/>
  <c r="CI120" i="11" s="1"/>
  <c r="CJ120" i="11" s="1"/>
  <c r="CK120" i="11" s="1"/>
  <c r="CL120" i="11" s="1"/>
  <c r="CM120" i="11" s="1"/>
  <c r="CN120" i="11" s="1"/>
  <c r="CO120" i="11" s="1"/>
  <c r="CP120" i="11" s="1"/>
  <c r="CQ120" i="11" s="1"/>
  <c r="CR120" i="11" s="1"/>
  <c r="CS120" i="11" s="1"/>
  <c r="CT120" i="11" s="1"/>
  <c r="CU120" i="11" s="1"/>
  <c r="CV120" i="11" s="1"/>
  <c r="CW120" i="11" s="1"/>
  <c r="A120" i="11"/>
  <c r="B119" i="11"/>
  <c r="C119" i="11" s="1"/>
  <c r="D119" i="11" s="1"/>
  <c r="E119" i="11" s="1"/>
  <c r="F119" i="11" s="1"/>
  <c r="G119" i="11" s="1"/>
  <c r="H119" i="11" s="1"/>
  <c r="I119" i="11" s="1"/>
  <c r="J119" i="11" s="1"/>
  <c r="K119" i="11" s="1"/>
  <c r="L119" i="11" s="1"/>
  <c r="M119" i="11" s="1"/>
  <c r="N119" i="11" s="1"/>
  <c r="O119" i="11" s="1"/>
  <c r="P119" i="11" s="1"/>
  <c r="Q119" i="11" s="1"/>
  <c r="R119" i="11" s="1"/>
  <c r="S119" i="11" s="1"/>
  <c r="T119" i="11" s="1"/>
  <c r="U119" i="11" s="1"/>
  <c r="V119" i="11" s="1"/>
  <c r="W119" i="11" s="1"/>
  <c r="X119" i="11" s="1"/>
  <c r="Y119" i="11" s="1"/>
  <c r="Z119" i="11" s="1"/>
  <c r="AA119" i="11" s="1"/>
  <c r="AB119" i="11" s="1"/>
  <c r="AC119" i="11" s="1"/>
  <c r="AD119" i="11" s="1"/>
  <c r="AE119" i="11" s="1"/>
  <c r="AF119" i="11" s="1"/>
  <c r="AG119" i="11" s="1"/>
  <c r="AH119" i="11" s="1"/>
  <c r="AI119" i="11" s="1"/>
  <c r="AJ119" i="11" s="1"/>
  <c r="AK119" i="11" s="1"/>
  <c r="AL119" i="11" s="1"/>
  <c r="AM119" i="11" s="1"/>
  <c r="AN119" i="11" s="1"/>
  <c r="AO119" i="11" s="1"/>
  <c r="AP119" i="11" s="1"/>
  <c r="AQ119" i="11" s="1"/>
  <c r="AR119" i="11" s="1"/>
  <c r="AS119" i="11" s="1"/>
  <c r="AT119" i="11" s="1"/>
  <c r="AU119" i="11" s="1"/>
  <c r="AV119" i="11" s="1"/>
  <c r="AW119" i="11" s="1"/>
  <c r="AX119" i="11" s="1"/>
  <c r="AY119" i="11" s="1"/>
  <c r="AZ119" i="11" s="1"/>
  <c r="BA119" i="11" s="1"/>
  <c r="BB119" i="11" s="1"/>
  <c r="BC119" i="11" s="1"/>
  <c r="BD119" i="11" s="1"/>
  <c r="BE119" i="11" s="1"/>
  <c r="BF119" i="11" s="1"/>
  <c r="BG119" i="11" s="1"/>
  <c r="BH119" i="11" s="1"/>
  <c r="BI119" i="11" s="1"/>
  <c r="BJ119" i="11" s="1"/>
  <c r="BK119" i="11" s="1"/>
  <c r="BL119" i="11" s="1"/>
  <c r="BM119" i="11" s="1"/>
  <c r="BN119" i="11" s="1"/>
  <c r="BO119" i="11" s="1"/>
  <c r="BP119" i="11" s="1"/>
  <c r="BQ119" i="11" s="1"/>
  <c r="BR119" i="11" s="1"/>
  <c r="BS119" i="11" s="1"/>
  <c r="BT119" i="11" s="1"/>
  <c r="BU119" i="11" s="1"/>
  <c r="BV119" i="11" s="1"/>
  <c r="BW119" i="11" s="1"/>
  <c r="BX119" i="11" s="1"/>
  <c r="BY119" i="11" s="1"/>
  <c r="BZ119" i="11" s="1"/>
  <c r="CA119" i="11" s="1"/>
  <c r="CB119" i="11" s="1"/>
  <c r="CC119" i="11" s="1"/>
  <c r="CD119" i="11" s="1"/>
  <c r="CE119" i="11" s="1"/>
  <c r="CF119" i="11" s="1"/>
  <c r="CG119" i="11" s="1"/>
  <c r="CH119" i="11" s="1"/>
  <c r="CI119" i="11" s="1"/>
  <c r="CJ119" i="11" s="1"/>
  <c r="CK119" i="11" s="1"/>
  <c r="CL119" i="11" s="1"/>
  <c r="CM119" i="11" s="1"/>
  <c r="CN119" i="11" s="1"/>
  <c r="CO119" i="11" s="1"/>
  <c r="CP119" i="11" s="1"/>
  <c r="CQ119" i="11" s="1"/>
  <c r="CR119" i="11" s="1"/>
  <c r="CS119" i="11" s="1"/>
  <c r="CT119" i="11" s="1"/>
  <c r="CU119" i="11" s="1"/>
  <c r="CV119" i="11" s="1"/>
  <c r="CW119" i="11" s="1"/>
  <c r="A119" i="11"/>
  <c r="B118" i="11"/>
  <c r="C118" i="11" s="1"/>
  <c r="D118" i="11" s="1"/>
  <c r="E118" i="11" s="1"/>
  <c r="F118" i="11" s="1"/>
  <c r="G118" i="11" s="1"/>
  <c r="H118" i="11" s="1"/>
  <c r="I118" i="11" s="1"/>
  <c r="J118" i="11" s="1"/>
  <c r="K118" i="11" s="1"/>
  <c r="L118" i="11" s="1"/>
  <c r="M118" i="11" s="1"/>
  <c r="N118" i="11" s="1"/>
  <c r="O118" i="11" s="1"/>
  <c r="P118" i="11" s="1"/>
  <c r="Q118" i="11" s="1"/>
  <c r="R118" i="11" s="1"/>
  <c r="S118" i="11" s="1"/>
  <c r="T118" i="11" s="1"/>
  <c r="U118" i="11" s="1"/>
  <c r="V118" i="11" s="1"/>
  <c r="W118" i="11" s="1"/>
  <c r="X118" i="11" s="1"/>
  <c r="Y118" i="11" s="1"/>
  <c r="Z118" i="11" s="1"/>
  <c r="AA118" i="11" s="1"/>
  <c r="AB118" i="11" s="1"/>
  <c r="AC118" i="11" s="1"/>
  <c r="AD118" i="11" s="1"/>
  <c r="AE118" i="11" s="1"/>
  <c r="AF118" i="11" s="1"/>
  <c r="AG118" i="11" s="1"/>
  <c r="AH118" i="11" s="1"/>
  <c r="AI118" i="11" s="1"/>
  <c r="AJ118" i="11" s="1"/>
  <c r="AK118" i="11" s="1"/>
  <c r="AL118" i="11" s="1"/>
  <c r="AM118" i="11" s="1"/>
  <c r="AN118" i="11" s="1"/>
  <c r="AO118" i="11" s="1"/>
  <c r="AP118" i="11" s="1"/>
  <c r="AQ118" i="11" s="1"/>
  <c r="AR118" i="11" s="1"/>
  <c r="AS118" i="11" s="1"/>
  <c r="AT118" i="11" s="1"/>
  <c r="AU118" i="11" s="1"/>
  <c r="AV118" i="11" s="1"/>
  <c r="AW118" i="11" s="1"/>
  <c r="AX118" i="11" s="1"/>
  <c r="AY118" i="11" s="1"/>
  <c r="AZ118" i="11" s="1"/>
  <c r="BA118" i="11" s="1"/>
  <c r="BB118" i="11" s="1"/>
  <c r="BC118" i="11" s="1"/>
  <c r="BD118" i="11" s="1"/>
  <c r="BE118" i="11" s="1"/>
  <c r="BF118" i="11" s="1"/>
  <c r="BG118" i="11" s="1"/>
  <c r="BH118" i="11" s="1"/>
  <c r="BI118" i="11" s="1"/>
  <c r="BJ118" i="11" s="1"/>
  <c r="BK118" i="11" s="1"/>
  <c r="BL118" i="11" s="1"/>
  <c r="BM118" i="11" s="1"/>
  <c r="BN118" i="11" s="1"/>
  <c r="BO118" i="11" s="1"/>
  <c r="BP118" i="11" s="1"/>
  <c r="BQ118" i="11" s="1"/>
  <c r="BR118" i="11" s="1"/>
  <c r="BS118" i="11" s="1"/>
  <c r="BT118" i="11" s="1"/>
  <c r="BU118" i="11" s="1"/>
  <c r="BV118" i="11" s="1"/>
  <c r="BW118" i="11" s="1"/>
  <c r="BX118" i="11" s="1"/>
  <c r="BY118" i="11" s="1"/>
  <c r="BZ118" i="11" s="1"/>
  <c r="CA118" i="11" s="1"/>
  <c r="CB118" i="11" s="1"/>
  <c r="CC118" i="11" s="1"/>
  <c r="CD118" i="11" s="1"/>
  <c r="CE118" i="11" s="1"/>
  <c r="CF118" i="11" s="1"/>
  <c r="CG118" i="11" s="1"/>
  <c r="CH118" i="11" s="1"/>
  <c r="CI118" i="11" s="1"/>
  <c r="CJ118" i="11" s="1"/>
  <c r="CK118" i="11" s="1"/>
  <c r="CL118" i="11" s="1"/>
  <c r="CM118" i="11" s="1"/>
  <c r="CN118" i="11" s="1"/>
  <c r="CO118" i="11" s="1"/>
  <c r="CP118" i="11" s="1"/>
  <c r="CQ118" i="11" s="1"/>
  <c r="CR118" i="11" s="1"/>
  <c r="CS118" i="11" s="1"/>
  <c r="CT118" i="11" s="1"/>
  <c r="CU118" i="11" s="1"/>
  <c r="CV118" i="11" s="1"/>
  <c r="CW118" i="11" s="1"/>
  <c r="A118" i="11"/>
  <c r="B117" i="11"/>
  <c r="C117" i="11" s="1"/>
  <c r="D117" i="11" s="1"/>
  <c r="E117" i="11" s="1"/>
  <c r="F117" i="11" s="1"/>
  <c r="G117" i="11" s="1"/>
  <c r="H117" i="11" s="1"/>
  <c r="I117" i="11" s="1"/>
  <c r="J117" i="11" s="1"/>
  <c r="K117" i="11" s="1"/>
  <c r="L117" i="11" s="1"/>
  <c r="M117" i="11" s="1"/>
  <c r="N117" i="11" s="1"/>
  <c r="O117" i="11" s="1"/>
  <c r="P117" i="11" s="1"/>
  <c r="Q117" i="11" s="1"/>
  <c r="R117" i="11" s="1"/>
  <c r="S117" i="11" s="1"/>
  <c r="T117" i="11" s="1"/>
  <c r="U117" i="11" s="1"/>
  <c r="V117" i="11" s="1"/>
  <c r="W117" i="11" s="1"/>
  <c r="X117" i="11" s="1"/>
  <c r="Y117" i="11" s="1"/>
  <c r="Z117" i="11" s="1"/>
  <c r="AA117" i="11" s="1"/>
  <c r="AB117" i="11" s="1"/>
  <c r="AC117" i="11" s="1"/>
  <c r="AD117" i="11" s="1"/>
  <c r="AE117" i="11" s="1"/>
  <c r="AF117" i="11" s="1"/>
  <c r="AG117" i="11" s="1"/>
  <c r="AH117" i="11" s="1"/>
  <c r="AI117" i="11" s="1"/>
  <c r="AJ117" i="11" s="1"/>
  <c r="AK117" i="11" s="1"/>
  <c r="AL117" i="11" s="1"/>
  <c r="AM117" i="11" s="1"/>
  <c r="AN117" i="11" s="1"/>
  <c r="AO117" i="11" s="1"/>
  <c r="AP117" i="11" s="1"/>
  <c r="AQ117" i="11" s="1"/>
  <c r="AR117" i="11" s="1"/>
  <c r="AS117" i="11" s="1"/>
  <c r="AT117" i="11" s="1"/>
  <c r="AU117" i="11" s="1"/>
  <c r="AV117" i="11" s="1"/>
  <c r="AW117" i="11" s="1"/>
  <c r="AX117" i="11" s="1"/>
  <c r="AY117" i="11" s="1"/>
  <c r="AZ117" i="11" s="1"/>
  <c r="BA117" i="11" s="1"/>
  <c r="BB117" i="11" s="1"/>
  <c r="BC117" i="11" s="1"/>
  <c r="BD117" i="11" s="1"/>
  <c r="BE117" i="11" s="1"/>
  <c r="BF117" i="11" s="1"/>
  <c r="BG117" i="11" s="1"/>
  <c r="BH117" i="11" s="1"/>
  <c r="BI117" i="11" s="1"/>
  <c r="BJ117" i="11" s="1"/>
  <c r="BK117" i="11" s="1"/>
  <c r="BL117" i="11" s="1"/>
  <c r="BM117" i="11" s="1"/>
  <c r="BN117" i="11" s="1"/>
  <c r="BO117" i="11" s="1"/>
  <c r="BP117" i="11" s="1"/>
  <c r="BQ117" i="11" s="1"/>
  <c r="BR117" i="11" s="1"/>
  <c r="BS117" i="11" s="1"/>
  <c r="BT117" i="11" s="1"/>
  <c r="BU117" i="11" s="1"/>
  <c r="BV117" i="11" s="1"/>
  <c r="BW117" i="11" s="1"/>
  <c r="BX117" i="11" s="1"/>
  <c r="BY117" i="11" s="1"/>
  <c r="BZ117" i="11" s="1"/>
  <c r="CA117" i="11" s="1"/>
  <c r="CB117" i="11" s="1"/>
  <c r="CC117" i="11" s="1"/>
  <c r="CD117" i="11" s="1"/>
  <c r="CE117" i="11" s="1"/>
  <c r="CF117" i="11" s="1"/>
  <c r="CG117" i="11" s="1"/>
  <c r="CH117" i="11" s="1"/>
  <c r="CI117" i="11" s="1"/>
  <c r="CJ117" i="11" s="1"/>
  <c r="CK117" i="11" s="1"/>
  <c r="CL117" i="11" s="1"/>
  <c r="CM117" i="11" s="1"/>
  <c r="CN117" i="11" s="1"/>
  <c r="CO117" i="11" s="1"/>
  <c r="CP117" i="11" s="1"/>
  <c r="CQ117" i="11" s="1"/>
  <c r="CR117" i="11" s="1"/>
  <c r="CS117" i="11" s="1"/>
  <c r="CT117" i="11" s="1"/>
  <c r="CU117" i="11" s="1"/>
  <c r="CV117" i="11" s="1"/>
  <c r="CW117" i="11" s="1"/>
  <c r="A117" i="11"/>
  <c r="B116" i="11"/>
  <c r="C116" i="11" s="1"/>
  <c r="D116" i="11" s="1"/>
  <c r="E116" i="11" s="1"/>
  <c r="F116" i="11" s="1"/>
  <c r="G116" i="11" s="1"/>
  <c r="H116" i="11" s="1"/>
  <c r="I116" i="11" s="1"/>
  <c r="J116" i="11" s="1"/>
  <c r="K116" i="11" s="1"/>
  <c r="L116" i="11" s="1"/>
  <c r="M116" i="11" s="1"/>
  <c r="N116" i="11" s="1"/>
  <c r="O116" i="11" s="1"/>
  <c r="P116" i="11" s="1"/>
  <c r="Q116" i="11" s="1"/>
  <c r="R116" i="11" s="1"/>
  <c r="S116" i="11" s="1"/>
  <c r="T116" i="11" s="1"/>
  <c r="U116" i="11" s="1"/>
  <c r="V116" i="11" s="1"/>
  <c r="W116" i="11" s="1"/>
  <c r="X116" i="11" s="1"/>
  <c r="Y116" i="11" s="1"/>
  <c r="Z116" i="11" s="1"/>
  <c r="AA116" i="11" s="1"/>
  <c r="AB116" i="11" s="1"/>
  <c r="AC116" i="11" s="1"/>
  <c r="AD116" i="11" s="1"/>
  <c r="AE116" i="11" s="1"/>
  <c r="AF116" i="11" s="1"/>
  <c r="AG116" i="11" s="1"/>
  <c r="AH116" i="11" s="1"/>
  <c r="AI116" i="11" s="1"/>
  <c r="AJ116" i="11" s="1"/>
  <c r="AK116" i="11" s="1"/>
  <c r="AL116" i="11" s="1"/>
  <c r="AM116" i="11" s="1"/>
  <c r="AN116" i="11" s="1"/>
  <c r="AO116" i="11" s="1"/>
  <c r="AP116" i="11" s="1"/>
  <c r="AQ116" i="11" s="1"/>
  <c r="AR116" i="11" s="1"/>
  <c r="AS116" i="11" s="1"/>
  <c r="AT116" i="11" s="1"/>
  <c r="AU116" i="11" s="1"/>
  <c r="AV116" i="11" s="1"/>
  <c r="AW116" i="11" s="1"/>
  <c r="AX116" i="11" s="1"/>
  <c r="AY116" i="11" s="1"/>
  <c r="AZ116" i="11" s="1"/>
  <c r="BA116" i="11" s="1"/>
  <c r="BB116" i="11" s="1"/>
  <c r="BC116" i="11" s="1"/>
  <c r="BD116" i="11" s="1"/>
  <c r="BE116" i="11" s="1"/>
  <c r="BF116" i="11" s="1"/>
  <c r="BG116" i="11" s="1"/>
  <c r="BH116" i="11" s="1"/>
  <c r="BI116" i="11" s="1"/>
  <c r="BJ116" i="11" s="1"/>
  <c r="BK116" i="11" s="1"/>
  <c r="BL116" i="11" s="1"/>
  <c r="BM116" i="11" s="1"/>
  <c r="BN116" i="11" s="1"/>
  <c r="BO116" i="11" s="1"/>
  <c r="BP116" i="11" s="1"/>
  <c r="BQ116" i="11" s="1"/>
  <c r="BR116" i="11" s="1"/>
  <c r="BS116" i="11" s="1"/>
  <c r="BT116" i="11" s="1"/>
  <c r="BU116" i="11" s="1"/>
  <c r="BV116" i="11" s="1"/>
  <c r="BW116" i="11" s="1"/>
  <c r="BX116" i="11" s="1"/>
  <c r="BY116" i="11" s="1"/>
  <c r="BZ116" i="11" s="1"/>
  <c r="CA116" i="11" s="1"/>
  <c r="CB116" i="11" s="1"/>
  <c r="CC116" i="11" s="1"/>
  <c r="CD116" i="11" s="1"/>
  <c r="CE116" i="11" s="1"/>
  <c r="CF116" i="11" s="1"/>
  <c r="CG116" i="11" s="1"/>
  <c r="CH116" i="11" s="1"/>
  <c r="CI116" i="11" s="1"/>
  <c r="CJ116" i="11" s="1"/>
  <c r="CK116" i="11" s="1"/>
  <c r="CL116" i="11" s="1"/>
  <c r="CM116" i="11" s="1"/>
  <c r="CN116" i="11" s="1"/>
  <c r="CO116" i="11" s="1"/>
  <c r="CP116" i="11" s="1"/>
  <c r="CQ116" i="11" s="1"/>
  <c r="CR116" i="11" s="1"/>
  <c r="CS116" i="11" s="1"/>
  <c r="CT116" i="11" s="1"/>
  <c r="CU116" i="11" s="1"/>
  <c r="CV116" i="11" s="1"/>
  <c r="CW116" i="11" s="1"/>
  <c r="A116" i="11"/>
  <c r="B115" i="11"/>
  <c r="C115" i="11" s="1"/>
  <c r="D115" i="11" s="1"/>
  <c r="E115" i="11" s="1"/>
  <c r="F115" i="11" s="1"/>
  <c r="G115" i="11" s="1"/>
  <c r="H115" i="11" s="1"/>
  <c r="I115" i="11" s="1"/>
  <c r="J115" i="11" s="1"/>
  <c r="K115" i="11" s="1"/>
  <c r="L115" i="11" s="1"/>
  <c r="M115" i="11" s="1"/>
  <c r="N115" i="11" s="1"/>
  <c r="O115" i="11" s="1"/>
  <c r="P115" i="11" s="1"/>
  <c r="Q115" i="11" s="1"/>
  <c r="R115" i="11" s="1"/>
  <c r="S115" i="11" s="1"/>
  <c r="T115" i="11" s="1"/>
  <c r="U115" i="11" s="1"/>
  <c r="V115" i="11" s="1"/>
  <c r="W115" i="11" s="1"/>
  <c r="X115" i="11" s="1"/>
  <c r="Y115" i="11" s="1"/>
  <c r="Z115" i="11" s="1"/>
  <c r="AA115" i="11" s="1"/>
  <c r="AB115" i="11" s="1"/>
  <c r="AC115" i="11" s="1"/>
  <c r="AD115" i="11" s="1"/>
  <c r="AE115" i="11" s="1"/>
  <c r="AF115" i="11" s="1"/>
  <c r="AG115" i="11" s="1"/>
  <c r="AH115" i="11" s="1"/>
  <c r="AI115" i="11" s="1"/>
  <c r="AJ115" i="11" s="1"/>
  <c r="AK115" i="11" s="1"/>
  <c r="AL115" i="11" s="1"/>
  <c r="AM115" i="11" s="1"/>
  <c r="AN115" i="11" s="1"/>
  <c r="AO115" i="11" s="1"/>
  <c r="AP115" i="11" s="1"/>
  <c r="AQ115" i="11" s="1"/>
  <c r="AR115" i="11" s="1"/>
  <c r="AS115" i="11" s="1"/>
  <c r="AT115" i="11" s="1"/>
  <c r="AU115" i="11" s="1"/>
  <c r="AV115" i="11" s="1"/>
  <c r="AW115" i="11" s="1"/>
  <c r="AX115" i="11" s="1"/>
  <c r="AY115" i="11" s="1"/>
  <c r="AZ115" i="11" s="1"/>
  <c r="BA115" i="11" s="1"/>
  <c r="BB115" i="11" s="1"/>
  <c r="BC115" i="11" s="1"/>
  <c r="BD115" i="11" s="1"/>
  <c r="BE115" i="11" s="1"/>
  <c r="BF115" i="11" s="1"/>
  <c r="BG115" i="11" s="1"/>
  <c r="BH115" i="11" s="1"/>
  <c r="BI115" i="11" s="1"/>
  <c r="BJ115" i="11" s="1"/>
  <c r="BK115" i="11" s="1"/>
  <c r="BL115" i="11" s="1"/>
  <c r="BM115" i="11" s="1"/>
  <c r="BN115" i="11" s="1"/>
  <c r="BO115" i="11" s="1"/>
  <c r="BP115" i="11" s="1"/>
  <c r="BQ115" i="11" s="1"/>
  <c r="BR115" i="11" s="1"/>
  <c r="BS115" i="11" s="1"/>
  <c r="BT115" i="11" s="1"/>
  <c r="BU115" i="11" s="1"/>
  <c r="BV115" i="11" s="1"/>
  <c r="BW115" i="11" s="1"/>
  <c r="BX115" i="11" s="1"/>
  <c r="BY115" i="11" s="1"/>
  <c r="BZ115" i="11" s="1"/>
  <c r="CA115" i="11" s="1"/>
  <c r="CB115" i="11" s="1"/>
  <c r="CC115" i="11" s="1"/>
  <c r="CD115" i="11" s="1"/>
  <c r="CE115" i="11" s="1"/>
  <c r="CF115" i="11" s="1"/>
  <c r="CG115" i="11" s="1"/>
  <c r="CH115" i="11" s="1"/>
  <c r="CI115" i="11" s="1"/>
  <c r="CJ115" i="11" s="1"/>
  <c r="CK115" i="11" s="1"/>
  <c r="CL115" i="11" s="1"/>
  <c r="CM115" i="11" s="1"/>
  <c r="CN115" i="11" s="1"/>
  <c r="CO115" i="11" s="1"/>
  <c r="CP115" i="11" s="1"/>
  <c r="CQ115" i="11" s="1"/>
  <c r="CR115" i="11" s="1"/>
  <c r="CS115" i="11" s="1"/>
  <c r="CT115" i="11" s="1"/>
  <c r="CU115" i="11" s="1"/>
  <c r="CV115" i="11" s="1"/>
  <c r="CW115" i="11" s="1"/>
  <c r="A115" i="11"/>
  <c r="B114" i="11"/>
  <c r="C114" i="11" s="1"/>
  <c r="D114" i="11" s="1"/>
  <c r="E114" i="11" s="1"/>
  <c r="F114" i="11" s="1"/>
  <c r="G114" i="11" s="1"/>
  <c r="H114" i="11" s="1"/>
  <c r="I114" i="11" s="1"/>
  <c r="J114" i="11" s="1"/>
  <c r="K114" i="11" s="1"/>
  <c r="L114" i="11" s="1"/>
  <c r="M114" i="11" s="1"/>
  <c r="N114" i="11" s="1"/>
  <c r="O114" i="11" s="1"/>
  <c r="P114" i="11" s="1"/>
  <c r="Q114" i="11" s="1"/>
  <c r="R114" i="11" s="1"/>
  <c r="S114" i="11" s="1"/>
  <c r="T114" i="11" s="1"/>
  <c r="U114" i="11" s="1"/>
  <c r="V114" i="11" s="1"/>
  <c r="W114" i="11" s="1"/>
  <c r="X114" i="11" s="1"/>
  <c r="Y114" i="11" s="1"/>
  <c r="Z114" i="11" s="1"/>
  <c r="AA114" i="11" s="1"/>
  <c r="AB114" i="11" s="1"/>
  <c r="AC114" i="11" s="1"/>
  <c r="AD114" i="11" s="1"/>
  <c r="AE114" i="11" s="1"/>
  <c r="AF114" i="11" s="1"/>
  <c r="AG114" i="11" s="1"/>
  <c r="AH114" i="11" s="1"/>
  <c r="AI114" i="11" s="1"/>
  <c r="AJ114" i="11" s="1"/>
  <c r="AK114" i="11" s="1"/>
  <c r="AL114" i="11" s="1"/>
  <c r="AM114" i="11" s="1"/>
  <c r="AN114" i="11" s="1"/>
  <c r="AO114" i="11" s="1"/>
  <c r="AP114" i="11" s="1"/>
  <c r="AQ114" i="11" s="1"/>
  <c r="AR114" i="11" s="1"/>
  <c r="AS114" i="11" s="1"/>
  <c r="AT114" i="11" s="1"/>
  <c r="AU114" i="11" s="1"/>
  <c r="AV114" i="11" s="1"/>
  <c r="AW114" i="11" s="1"/>
  <c r="AX114" i="11" s="1"/>
  <c r="AY114" i="11" s="1"/>
  <c r="AZ114" i="11" s="1"/>
  <c r="BA114" i="11" s="1"/>
  <c r="BB114" i="11" s="1"/>
  <c r="BC114" i="11" s="1"/>
  <c r="BD114" i="11" s="1"/>
  <c r="BE114" i="11" s="1"/>
  <c r="BF114" i="11" s="1"/>
  <c r="BG114" i="11" s="1"/>
  <c r="BH114" i="11" s="1"/>
  <c r="BI114" i="11" s="1"/>
  <c r="BJ114" i="11" s="1"/>
  <c r="BK114" i="11" s="1"/>
  <c r="BL114" i="11" s="1"/>
  <c r="BM114" i="11" s="1"/>
  <c r="BN114" i="11" s="1"/>
  <c r="BO114" i="11" s="1"/>
  <c r="BP114" i="11" s="1"/>
  <c r="BQ114" i="11" s="1"/>
  <c r="BR114" i="11" s="1"/>
  <c r="BS114" i="11" s="1"/>
  <c r="BT114" i="11" s="1"/>
  <c r="BU114" i="11" s="1"/>
  <c r="BV114" i="11" s="1"/>
  <c r="BW114" i="11" s="1"/>
  <c r="BX114" i="11" s="1"/>
  <c r="BY114" i="11" s="1"/>
  <c r="BZ114" i="11" s="1"/>
  <c r="CA114" i="11" s="1"/>
  <c r="CB114" i="11" s="1"/>
  <c r="CC114" i="11" s="1"/>
  <c r="CD114" i="11" s="1"/>
  <c r="CE114" i="11" s="1"/>
  <c r="CF114" i="11" s="1"/>
  <c r="CG114" i="11" s="1"/>
  <c r="CH114" i="11" s="1"/>
  <c r="CI114" i="11" s="1"/>
  <c r="CJ114" i="11" s="1"/>
  <c r="CK114" i="11" s="1"/>
  <c r="CL114" i="11" s="1"/>
  <c r="CM114" i="11" s="1"/>
  <c r="CN114" i="11" s="1"/>
  <c r="CO114" i="11" s="1"/>
  <c r="CP114" i="11" s="1"/>
  <c r="CQ114" i="11" s="1"/>
  <c r="CR114" i="11" s="1"/>
  <c r="CS114" i="11" s="1"/>
  <c r="CT114" i="11" s="1"/>
  <c r="CU114" i="11" s="1"/>
  <c r="CV114" i="11" s="1"/>
  <c r="CW114" i="11" s="1"/>
  <c r="A114" i="11"/>
  <c r="B113" i="11"/>
  <c r="C113" i="11" s="1"/>
  <c r="D113" i="11" s="1"/>
  <c r="E113" i="11" s="1"/>
  <c r="F113" i="11" s="1"/>
  <c r="G113" i="11" s="1"/>
  <c r="H113" i="11" s="1"/>
  <c r="I113" i="11" s="1"/>
  <c r="J113" i="11" s="1"/>
  <c r="K113" i="11" s="1"/>
  <c r="L113" i="11" s="1"/>
  <c r="M113" i="11" s="1"/>
  <c r="N113" i="11" s="1"/>
  <c r="O113" i="11" s="1"/>
  <c r="P113" i="11" s="1"/>
  <c r="Q113" i="11" s="1"/>
  <c r="R113" i="11" s="1"/>
  <c r="S113" i="11" s="1"/>
  <c r="T113" i="11" s="1"/>
  <c r="U113" i="11" s="1"/>
  <c r="V113" i="11" s="1"/>
  <c r="W113" i="11" s="1"/>
  <c r="X113" i="11" s="1"/>
  <c r="Y113" i="11" s="1"/>
  <c r="Z113" i="11" s="1"/>
  <c r="AA113" i="11" s="1"/>
  <c r="AB113" i="11" s="1"/>
  <c r="AC113" i="11" s="1"/>
  <c r="AD113" i="11" s="1"/>
  <c r="AE113" i="11" s="1"/>
  <c r="AF113" i="11" s="1"/>
  <c r="AG113" i="11" s="1"/>
  <c r="AH113" i="11" s="1"/>
  <c r="AI113" i="11" s="1"/>
  <c r="AJ113" i="11" s="1"/>
  <c r="AK113" i="11" s="1"/>
  <c r="AL113" i="11" s="1"/>
  <c r="AM113" i="11" s="1"/>
  <c r="AN113" i="11" s="1"/>
  <c r="AO113" i="11" s="1"/>
  <c r="AP113" i="11" s="1"/>
  <c r="AQ113" i="11" s="1"/>
  <c r="AR113" i="11" s="1"/>
  <c r="AS113" i="11" s="1"/>
  <c r="AT113" i="11" s="1"/>
  <c r="AU113" i="11" s="1"/>
  <c r="AV113" i="11" s="1"/>
  <c r="AW113" i="11" s="1"/>
  <c r="AX113" i="11" s="1"/>
  <c r="AY113" i="11" s="1"/>
  <c r="AZ113" i="11" s="1"/>
  <c r="BA113" i="11" s="1"/>
  <c r="BB113" i="11" s="1"/>
  <c r="BC113" i="11" s="1"/>
  <c r="BD113" i="11" s="1"/>
  <c r="BE113" i="11" s="1"/>
  <c r="BF113" i="11" s="1"/>
  <c r="BG113" i="11" s="1"/>
  <c r="BH113" i="11" s="1"/>
  <c r="BI113" i="11" s="1"/>
  <c r="BJ113" i="11" s="1"/>
  <c r="BK113" i="11" s="1"/>
  <c r="BL113" i="11" s="1"/>
  <c r="BM113" i="11" s="1"/>
  <c r="BN113" i="11" s="1"/>
  <c r="BO113" i="11" s="1"/>
  <c r="BP113" i="11" s="1"/>
  <c r="BQ113" i="11" s="1"/>
  <c r="BR113" i="11" s="1"/>
  <c r="BS113" i="11" s="1"/>
  <c r="BT113" i="11" s="1"/>
  <c r="BU113" i="11" s="1"/>
  <c r="BV113" i="11" s="1"/>
  <c r="BW113" i="11" s="1"/>
  <c r="BX113" i="11" s="1"/>
  <c r="BY113" i="11" s="1"/>
  <c r="BZ113" i="11" s="1"/>
  <c r="CA113" i="11" s="1"/>
  <c r="CB113" i="11" s="1"/>
  <c r="CC113" i="11" s="1"/>
  <c r="CD113" i="11" s="1"/>
  <c r="CE113" i="11" s="1"/>
  <c r="CF113" i="11" s="1"/>
  <c r="CG113" i="11" s="1"/>
  <c r="CH113" i="11" s="1"/>
  <c r="CI113" i="11" s="1"/>
  <c r="CJ113" i="11" s="1"/>
  <c r="CK113" i="11" s="1"/>
  <c r="CL113" i="11" s="1"/>
  <c r="CM113" i="11" s="1"/>
  <c r="CN113" i="11" s="1"/>
  <c r="CO113" i="11" s="1"/>
  <c r="CP113" i="11" s="1"/>
  <c r="CQ113" i="11" s="1"/>
  <c r="CR113" i="11" s="1"/>
  <c r="CS113" i="11" s="1"/>
  <c r="CT113" i="11" s="1"/>
  <c r="CU113" i="11" s="1"/>
  <c r="CV113" i="11" s="1"/>
  <c r="CW113" i="11" s="1"/>
  <c r="A113" i="11"/>
  <c r="B112" i="11"/>
  <c r="C112" i="11" s="1"/>
  <c r="D112" i="11" s="1"/>
  <c r="E112" i="11" s="1"/>
  <c r="F112" i="11" s="1"/>
  <c r="G112" i="11" s="1"/>
  <c r="H112" i="11" s="1"/>
  <c r="I112" i="11" s="1"/>
  <c r="J112" i="11" s="1"/>
  <c r="K112" i="11" s="1"/>
  <c r="L112" i="11" s="1"/>
  <c r="M112" i="11" s="1"/>
  <c r="N112" i="11" s="1"/>
  <c r="O112" i="11" s="1"/>
  <c r="P112" i="11" s="1"/>
  <c r="Q112" i="11" s="1"/>
  <c r="R112" i="11" s="1"/>
  <c r="S112" i="11" s="1"/>
  <c r="T112" i="11" s="1"/>
  <c r="U112" i="11" s="1"/>
  <c r="V112" i="11" s="1"/>
  <c r="W112" i="11" s="1"/>
  <c r="X112" i="11" s="1"/>
  <c r="Y112" i="11" s="1"/>
  <c r="Z112" i="11" s="1"/>
  <c r="AA112" i="11" s="1"/>
  <c r="AB112" i="11" s="1"/>
  <c r="AC112" i="11" s="1"/>
  <c r="AD112" i="11" s="1"/>
  <c r="AE112" i="11" s="1"/>
  <c r="AF112" i="11" s="1"/>
  <c r="AG112" i="11" s="1"/>
  <c r="AH112" i="11" s="1"/>
  <c r="AI112" i="11" s="1"/>
  <c r="AJ112" i="11" s="1"/>
  <c r="AK112" i="11" s="1"/>
  <c r="AL112" i="11" s="1"/>
  <c r="AM112" i="11" s="1"/>
  <c r="AN112" i="11" s="1"/>
  <c r="AO112" i="11" s="1"/>
  <c r="AP112" i="11" s="1"/>
  <c r="AQ112" i="11" s="1"/>
  <c r="AR112" i="11" s="1"/>
  <c r="AS112" i="11" s="1"/>
  <c r="AT112" i="11" s="1"/>
  <c r="AU112" i="11" s="1"/>
  <c r="AV112" i="11" s="1"/>
  <c r="AW112" i="11" s="1"/>
  <c r="AX112" i="11" s="1"/>
  <c r="AY112" i="11" s="1"/>
  <c r="AZ112" i="11" s="1"/>
  <c r="BA112" i="11" s="1"/>
  <c r="BB112" i="11" s="1"/>
  <c r="BC112" i="11" s="1"/>
  <c r="BD112" i="11" s="1"/>
  <c r="BE112" i="11" s="1"/>
  <c r="BF112" i="11" s="1"/>
  <c r="BG112" i="11" s="1"/>
  <c r="BH112" i="11" s="1"/>
  <c r="BI112" i="11" s="1"/>
  <c r="BJ112" i="11" s="1"/>
  <c r="BK112" i="11" s="1"/>
  <c r="BL112" i="11" s="1"/>
  <c r="BM112" i="11" s="1"/>
  <c r="BN112" i="11" s="1"/>
  <c r="BO112" i="11" s="1"/>
  <c r="BP112" i="11" s="1"/>
  <c r="BQ112" i="11" s="1"/>
  <c r="BR112" i="11" s="1"/>
  <c r="BS112" i="11" s="1"/>
  <c r="BT112" i="11" s="1"/>
  <c r="BU112" i="11" s="1"/>
  <c r="BV112" i="11" s="1"/>
  <c r="BW112" i="11" s="1"/>
  <c r="BX112" i="11" s="1"/>
  <c r="BY112" i="11" s="1"/>
  <c r="BZ112" i="11" s="1"/>
  <c r="CA112" i="11" s="1"/>
  <c r="CB112" i="11" s="1"/>
  <c r="CC112" i="11" s="1"/>
  <c r="CD112" i="11" s="1"/>
  <c r="CE112" i="11" s="1"/>
  <c r="CF112" i="11" s="1"/>
  <c r="CG112" i="11" s="1"/>
  <c r="CH112" i="11" s="1"/>
  <c r="CI112" i="11" s="1"/>
  <c r="CJ112" i="11" s="1"/>
  <c r="CK112" i="11" s="1"/>
  <c r="CL112" i="11" s="1"/>
  <c r="CM112" i="11" s="1"/>
  <c r="CN112" i="11" s="1"/>
  <c r="CO112" i="11" s="1"/>
  <c r="CP112" i="11" s="1"/>
  <c r="CQ112" i="11" s="1"/>
  <c r="CR112" i="11" s="1"/>
  <c r="CS112" i="11" s="1"/>
  <c r="CT112" i="11" s="1"/>
  <c r="CU112" i="11" s="1"/>
  <c r="CV112" i="11" s="1"/>
  <c r="CW112" i="11" s="1"/>
  <c r="A112" i="11"/>
  <c r="B111" i="11"/>
  <c r="C111" i="11" s="1"/>
  <c r="D111" i="11" s="1"/>
  <c r="E111" i="11" s="1"/>
  <c r="F111" i="11" s="1"/>
  <c r="G111" i="11" s="1"/>
  <c r="H111" i="11" s="1"/>
  <c r="I111" i="11" s="1"/>
  <c r="J111" i="11" s="1"/>
  <c r="K111" i="11" s="1"/>
  <c r="L111" i="11" s="1"/>
  <c r="M111" i="11" s="1"/>
  <c r="N111" i="11" s="1"/>
  <c r="O111" i="11" s="1"/>
  <c r="P111" i="11" s="1"/>
  <c r="Q111" i="11" s="1"/>
  <c r="R111" i="11" s="1"/>
  <c r="S111" i="11" s="1"/>
  <c r="T111" i="11" s="1"/>
  <c r="U111" i="11" s="1"/>
  <c r="V111" i="11" s="1"/>
  <c r="W111" i="11" s="1"/>
  <c r="X111" i="11" s="1"/>
  <c r="Y111" i="11" s="1"/>
  <c r="Z111" i="11" s="1"/>
  <c r="AA111" i="11" s="1"/>
  <c r="AB111" i="11" s="1"/>
  <c r="AC111" i="11" s="1"/>
  <c r="AD111" i="11" s="1"/>
  <c r="AE111" i="11" s="1"/>
  <c r="AF111" i="11" s="1"/>
  <c r="AG111" i="11" s="1"/>
  <c r="AH111" i="11" s="1"/>
  <c r="AI111" i="11" s="1"/>
  <c r="AJ111" i="11" s="1"/>
  <c r="AK111" i="11" s="1"/>
  <c r="AL111" i="11" s="1"/>
  <c r="AM111" i="11" s="1"/>
  <c r="AN111" i="11" s="1"/>
  <c r="AO111" i="11" s="1"/>
  <c r="AP111" i="11" s="1"/>
  <c r="AQ111" i="11" s="1"/>
  <c r="AR111" i="11" s="1"/>
  <c r="AS111" i="11" s="1"/>
  <c r="AT111" i="11" s="1"/>
  <c r="AU111" i="11" s="1"/>
  <c r="AV111" i="11" s="1"/>
  <c r="AW111" i="11" s="1"/>
  <c r="AX111" i="11" s="1"/>
  <c r="AY111" i="11" s="1"/>
  <c r="AZ111" i="11" s="1"/>
  <c r="BA111" i="11" s="1"/>
  <c r="BB111" i="11" s="1"/>
  <c r="BC111" i="11" s="1"/>
  <c r="BD111" i="11" s="1"/>
  <c r="BE111" i="11" s="1"/>
  <c r="BF111" i="11" s="1"/>
  <c r="BG111" i="11" s="1"/>
  <c r="BH111" i="11" s="1"/>
  <c r="BI111" i="11" s="1"/>
  <c r="BJ111" i="11" s="1"/>
  <c r="BK111" i="11" s="1"/>
  <c r="BL111" i="11" s="1"/>
  <c r="BM111" i="11" s="1"/>
  <c r="BN111" i="11" s="1"/>
  <c r="BO111" i="11" s="1"/>
  <c r="BP111" i="11" s="1"/>
  <c r="BQ111" i="11" s="1"/>
  <c r="BR111" i="11" s="1"/>
  <c r="BS111" i="11" s="1"/>
  <c r="BT111" i="11" s="1"/>
  <c r="BU111" i="11" s="1"/>
  <c r="BV111" i="11" s="1"/>
  <c r="BW111" i="11" s="1"/>
  <c r="BX111" i="11" s="1"/>
  <c r="BY111" i="11" s="1"/>
  <c r="BZ111" i="11" s="1"/>
  <c r="CA111" i="11" s="1"/>
  <c r="CB111" i="11" s="1"/>
  <c r="CC111" i="11" s="1"/>
  <c r="CD111" i="11" s="1"/>
  <c r="CE111" i="11" s="1"/>
  <c r="CF111" i="11" s="1"/>
  <c r="CG111" i="11" s="1"/>
  <c r="CH111" i="11" s="1"/>
  <c r="CI111" i="11" s="1"/>
  <c r="CJ111" i="11" s="1"/>
  <c r="CK111" i="11" s="1"/>
  <c r="CL111" i="11" s="1"/>
  <c r="CM111" i="11" s="1"/>
  <c r="CN111" i="11" s="1"/>
  <c r="CO111" i="11" s="1"/>
  <c r="CP111" i="11" s="1"/>
  <c r="CQ111" i="11" s="1"/>
  <c r="CR111" i="11" s="1"/>
  <c r="CS111" i="11" s="1"/>
  <c r="CT111" i="11" s="1"/>
  <c r="CU111" i="11" s="1"/>
  <c r="CV111" i="11" s="1"/>
  <c r="CW111" i="11" s="1"/>
  <c r="A111" i="11"/>
  <c r="B110" i="11"/>
  <c r="C110" i="11" s="1"/>
  <c r="D110" i="11" s="1"/>
  <c r="E110" i="11" s="1"/>
  <c r="F110" i="11" s="1"/>
  <c r="G110" i="11" s="1"/>
  <c r="H110" i="11" s="1"/>
  <c r="I110" i="11" s="1"/>
  <c r="J110" i="11" s="1"/>
  <c r="K110" i="11" s="1"/>
  <c r="L110" i="11" s="1"/>
  <c r="M110" i="11" s="1"/>
  <c r="N110" i="11" s="1"/>
  <c r="O110" i="11" s="1"/>
  <c r="P110" i="11" s="1"/>
  <c r="Q110" i="11" s="1"/>
  <c r="R110" i="11" s="1"/>
  <c r="S110" i="11" s="1"/>
  <c r="T110" i="11" s="1"/>
  <c r="U110" i="11" s="1"/>
  <c r="V110" i="11" s="1"/>
  <c r="W110" i="11" s="1"/>
  <c r="X110" i="11" s="1"/>
  <c r="Y110" i="11" s="1"/>
  <c r="Z110" i="11" s="1"/>
  <c r="AA110" i="11" s="1"/>
  <c r="AB110" i="11" s="1"/>
  <c r="AC110" i="11" s="1"/>
  <c r="AD110" i="11" s="1"/>
  <c r="AE110" i="11" s="1"/>
  <c r="AF110" i="11" s="1"/>
  <c r="AG110" i="11" s="1"/>
  <c r="AH110" i="11" s="1"/>
  <c r="AI110" i="11" s="1"/>
  <c r="AJ110" i="11" s="1"/>
  <c r="AK110" i="11" s="1"/>
  <c r="AL110" i="11" s="1"/>
  <c r="AM110" i="11" s="1"/>
  <c r="AN110" i="11" s="1"/>
  <c r="AO110" i="11" s="1"/>
  <c r="AP110" i="11" s="1"/>
  <c r="AQ110" i="11" s="1"/>
  <c r="AR110" i="11" s="1"/>
  <c r="AS110" i="11" s="1"/>
  <c r="AT110" i="11" s="1"/>
  <c r="AU110" i="11" s="1"/>
  <c r="AV110" i="11" s="1"/>
  <c r="AW110" i="11" s="1"/>
  <c r="AX110" i="11" s="1"/>
  <c r="AY110" i="11" s="1"/>
  <c r="AZ110" i="11" s="1"/>
  <c r="BA110" i="11" s="1"/>
  <c r="BB110" i="11" s="1"/>
  <c r="BC110" i="11" s="1"/>
  <c r="BD110" i="11" s="1"/>
  <c r="BE110" i="11" s="1"/>
  <c r="BF110" i="11" s="1"/>
  <c r="BG110" i="11" s="1"/>
  <c r="BH110" i="11" s="1"/>
  <c r="BI110" i="11" s="1"/>
  <c r="BJ110" i="11" s="1"/>
  <c r="BK110" i="11" s="1"/>
  <c r="BL110" i="11" s="1"/>
  <c r="BM110" i="11" s="1"/>
  <c r="BN110" i="11" s="1"/>
  <c r="BO110" i="11" s="1"/>
  <c r="BP110" i="11" s="1"/>
  <c r="BQ110" i="11" s="1"/>
  <c r="BR110" i="11" s="1"/>
  <c r="BS110" i="11" s="1"/>
  <c r="BT110" i="11" s="1"/>
  <c r="BU110" i="11" s="1"/>
  <c r="BV110" i="11" s="1"/>
  <c r="BW110" i="11" s="1"/>
  <c r="BX110" i="11" s="1"/>
  <c r="BY110" i="11" s="1"/>
  <c r="BZ110" i="11" s="1"/>
  <c r="CA110" i="11" s="1"/>
  <c r="CB110" i="11" s="1"/>
  <c r="CC110" i="11" s="1"/>
  <c r="CD110" i="11" s="1"/>
  <c r="CE110" i="11" s="1"/>
  <c r="CF110" i="11" s="1"/>
  <c r="CG110" i="11" s="1"/>
  <c r="CH110" i="11" s="1"/>
  <c r="CI110" i="11" s="1"/>
  <c r="CJ110" i="11" s="1"/>
  <c r="CK110" i="11" s="1"/>
  <c r="CL110" i="11" s="1"/>
  <c r="CM110" i="11" s="1"/>
  <c r="CN110" i="11" s="1"/>
  <c r="CO110" i="11" s="1"/>
  <c r="CP110" i="11" s="1"/>
  <c r="CQ110" i="11" s="1"/>
  <c r="CR110" i="11" s="1"/>
  <c r="CS110" i="11" s="1"/>
  <c r="CT110" i="11" s="1"/>
  <c r="CU110" i="11" s="1"/>
  <c r="CV110" i="11" s="1"/>
  <c r="CW110" i="11" s="1"/>
  <c r="A110" i="11"/>
  <c r="B109" i="11"/>
  <c r="C109" i="11" s="1"/>
  <c r="D109" i="11" s="1"/>
  <c r="E109" i="11" s="1"/>
  <c r="F109" i="11" s="1"/>
  <c r="G109" i="11" s="1"/>
  <c r="H109" i="11" s="1"/>
  <c r="I109" i="11" s="1"/>
  <c r="J109" i="11" s="1"/>
  <c r="K109" i="11" s="1"/>
  <c r="L109" i="11" s="1"/>
  <c r="M109" i="11" s="1"/>
  <c r="N109" i="11" s="1"/>
  <c r="O109" i="11" s="1"/>
  <c r="P109" i="11" s="1"/>
  <c r="Q109" i="11" s="1"/>
  <c r="R109" i="11" s="1"/>
  <c r="S109" i="11" s="1"/>
  <c r="T109" i="11" s="1"/>
  <c r="U109" i="11" s="1"/>
  <c r="V109" i="11" s="1"/>
  <c r="W109" i="11" s="1"/>
  <c r="X109" i="11" s="1"/>
  <c r="Y109" i="11" s="1"/>
  <c r="Z109" i="11" s="1"/>
  <c r="AA109" i="11" s="1"/>
  <c r="AB109" i="11" s="1"/>
  <c r="AC109" i="11" s="1"/>
  <c r="AD109" i="11" s="1"/>
  <c r="AE109" i="11" s="1"/>
  <c r="AF109" i="11" s="1"/>
  <c r="AG109" i="11" s="1"/>
  <c r="AH109" i="11" s="1"/>
  <c r="AI109" i="11" s="1"/>
  <c r="AJ109" i="11" s="1"/>
  <c r="AK109" i="11" s="1"/>
  <c r="AL109" i="11" s="1"/>
  <c r="AM109" i="11" s="1"/>
  <c r="AN109" i="11" s="1"/>
  <c r="AO109" i="11" s="1"/>
  <c r="AP109" i="11" s="1"/>
  <c r="AQ109" i="11" s="1"/>
  <c r="AR109" i="11" s="1"/>
  <c r="AS109" i="11" s="1"/>
  <c r="AT109" i="11" s="1"/>
  <c r="AU109" i="11" s="1"/>
  <c r="AV109" i="11" s="1"/>
  <c r="AW109" i="11" s="1"/>
  <c r="AX109" i="11" s="1"/>
  <c r="AY109" i="11" s="1"/>
  <c r="AZ109" i="11" s="1"/>
  <c r="BA109" i="11" s="1"/>
  <c r="BB109" i="11" s="1"/>
  <c r="BC109" i="11" s="1"/>
  <c r="BD109" i="11" s="1"/>
  <c r="BE109" i="11" s="1"/>
  <c r="BF109" i="11" s="1"/>
  <c r="BG109" i="11" s="1"/>
  <c r="BH109" i="11" s="1"/>
  <c r="BI109" i="11" s="1"/>
  <c r="BJ109" i="11" s="1"/>
  <c r="BK109" i="11" s="1"/>
  <c r="BL109" i="11" s="1"/>
  <c r="BM109" i="11" s="1"/>
  <c r="BN109" i="11" s="1"/>
  <c r="BO109" i="11" s="1"/>
  <c r="BP109" i="11" s="1"/>
  <c r="BQ109" i="11" s="1"/>
  <c r="BR109" i="11" s="1"/>
  <c r="BS109" i="11" s="1"/>
  <c r="BT109" i="11" s="1"/>
  <c r="BU109" i="11" s="1"/>
  <c r="BV109" i="11" s="1"/>
  <c r="BW109" i="11" s="1"/>
  <c r="BX109" i="11" s="1"/>
  <c r="BY109" i="11" s="1"/>
  <c r="BZ109" i="11" s="1"/>
  <c r="CA109" i="11" s="1"/>
  <c r="CB109" i="11" s="1"/>
  <c r="CC109" i="11" s="1"/>
  <c r="CD109" i="11" s="1"/>
  <c r="CE109" i="11" s="1"/>
  <c r="CF109" i="11" s="1"/>
  <c r="CG109" i="11" s="1"/>
  <c r="CH109" i="11" s="1"/>
  <c r="CI109" i="11" s="1"/>
  <c r="CJ109" i="11" s="1"/>
  <c r="CK109" i="11" s="1"/>
  <c r="CL109" i="11" s="1"/>
  <c r="CM109" i="11" s="1"/>
  <c r="CN109" i="11" s="1"/>
  <c r="CO109" i="11" s="1"/>
  <c r="CP109" i="11" s="1"/>
  <c r="CQ109" i="11" s="1"/>
  <c r="CR109" i="11" s="1"/>
  <c r="CS109" i="11" s="1"/>
  <c r="CT109" i="11" s="1"/>
  <c r="CU109" i="11" s="1"/>
  <c r="CV109" i="11" s="1"/>
  <c r="CW109" i="11" s="1"/>
  <c r="A109" i="11"/>
  <c r="B108" i="11"/>
  <c r="C108" i="11" s="1"/>
  <c r="D108" i="11" s="1"/>
  <c r="E108" i="11" s="1"/>
  <c r="F108" i="11" s="1"/>
  <c r="G108" i="11" s="1"/>
  <c r="H108" i="11" s="1"/>
  <c r="I108" i="11" s="1"/>
  <c r="J108" i="11" s="1"/>
  <c r="K108" i="11" s="1"/>
  <c r="L108" i="11" s="1"/>
  <c r="M108" i="11" s="1"/>
  <c r="N108" i="11" s="1"/>
  <c r="O108" i="11" s="1"/>
  <c r="P108" i="11" s="1"/>
  <c r="Q108" i="11" s="1"/>
  <c r="R108" i="11" s="1"/>
  <c r="S108" i="11" s="1"/>
  <c r="T108" i="11" s="1"/>
  <c r="U108" i="11" s="1"/>
  <c r="V108" i="11" s="1"/>
  <c r="W108" i="11" s="1"/>
  <c r="X108" i="11" s="1"/>
  <c r="Y108" i="11" s="1"/>
  <c r="Z108" i="11" s="1"/>
  <c r="AA108" i="11" s="1"/>
  <c r="AB108" i="11" s="1"/>
  <c r="AC108" i="11" s="1"/>
  <c r="AD108" i="11" s="1"/>
  <c r="AE108" i="11" s="1"/>
  <c r="AF108" i="11" s="1"/>
  <c r="AG108" i="11" s="1"/>
  <c r="AH108" i="11" s="1"/>
  <c r="AI108" i="11" s="1"/>
  <c r="AJ108" i="11" s="1"/>
  <c r="AK108" i="11" s="1"/>
  <c r="AL108" i="11" s="1"/>
  <c r="AM108" i="11" s="1"/>
  <c r="AN108" i="11" s="1"/>
  <c r="AO108" i="11" s="1"/>
  <c r="AP108" i="11" s="1"/>
  <c r="AQ108" i="11" s="1"/>
  <c r="AR108" i="11" s="1"/>
  <c r="AS108" i="11" s="1"/>
  <c r="AT108" i="11" s="1"/>
  <c r="AU108" i="11" s="1"/>
  <c r="AV108" i="11" s="1"/>
  <c r="AW108" i="11" s="1"/>
  <c r="AX108" i="11" s="1"/>
  <c r="AY108" i="11" s="1"/>
  <c r="AZ108" i="11" s="1"/>
  <c r="BA108" i="11" s="1"/>
  <c r="BB108" i="11" s="1"/>
  <c r="BC108" i="11" s="1"/>
  <c r="BD108" i="11" s="1"/>
  <c r="BE108" i="11" s="1"/>
  <c r="BF108" i="11" s="1"/>
  <c r="BG108" i="11" s="1"/>
  <c r="BH108" i="11" s="1"/>
  <c r="BI108" i="11" s="1"/>
  <c r="BJ108" i="11" s="1"/>
  <c r="BK108" i="11" s="1"/>
  <c r="BL108" i="11" s="1"/>
  <c r="BM108" i="11" s="1"/>
  <c r="BN108" i="11" s="1"/>
  <c r="BO108" i="11" s="1"/>
  <c r="BP108" i="11" s="1"/>
  <c r="BQ108" i="11" s="1"/>
  <c r="BR108" i="11" s="1"/>
  <c r="BS108" i="11" s="1"/>
  <c r="BT108" i="11" s="1"/>
  <c r="BU108" i="11" s="1"/>
  <c r="BV108" i="11" s="1"/>
  <c r="BW108" i="11" s="1"/>
  <c r="BX108" i="11" s="1"/>
  <c r="BY108" i="11" s="1"/>
  <c r="BZ108" i="11" s="1"/>
  <c r="CA108" i="11" s="1"/>
  <c r="CB108" i="11" s="1"/>
  <c r="CC108" i="11" s="1"/>
  <c r="CD108" i="11" s="1"/>
  <c r="CE108" i="11" s="1"/>
  <c r="CF108" i="11" s="1"/>
  <c r="CG108" i="11" s="1"/>
  <c r="CH108" i="11" s="1"/>
  <c r="CI108" i="11" s="1"/>
  <c r="CJ108" i="11" s="1"/>
  <c r="CK108" i="11" s="1"/>
  <c r="CL108" i="11" s="1"/>
  <c r="CM108" i="11" s="1"/>
  <c r="CN108" i="11" s="1"/>
  <c r="CO108" i="11" s="1"/>
  <c r="CP108" i="11" s="1"/>
  <c r="CQ108" i="11" s="1"/>
  <c r="CR108" i="11" s="1"/>
  <c r="CS108" i="11" s="1"/>
  <c r="CT108" i="11" s="1"/>
  <c r="CU108" i="11" s="1"/>
  <c r="CV108" i="11" s="1"/>
  <c r="CW108" i="11" s="1"/>
  <c r="A108" i="11"/>
  <c r="B107" i="11"/>
  <c r="C107" i="11" s="1"/>
  <c r="D107" i="11" s="1"/>
  <c r="E107" i="11" s="1"/>
  <c r="F107" i="11" s="1"/>
  <c r="G107" i="11" s="1"/>
  <c r="H107" i="11" s="1"/>
  <c r="I107" i="11" s="1"/>
  <c r="J107" i="11" s="1"/>
  <c r="K107" i="11" s="1"/>
  <c r="L107" i="11" s="1"/>
  <c r="M107" i="11" s="1"/>
  <c r="N107" i="11" s="1"/>
  <c r="O107" i="11" s="1"/>
  <c r="P107" i="11" s="1"/>
  <c r="Q107" i="11" s="1"/>
  <c r="R107" i="11" s="1"/>
  <c r="S107" i="11" s="1"/>
  <c r="T107" i="11" s="1"/>
  <c r="U107" i="11" s="1"/>
  <c r="V107" i="11" s="1"/>
  <c r="W107" i="11" s="1"/>
  <c r="X107" i="11" s="1"/>
  <c r="Y107" i="11" s="1"/>
  <c r="Z107" i="11" s="1"/>
  <c r="AA107" i="11" s="1"/>
  <c r="AB107" i="11" s="1"/>
  <c r="AC107" i="11" s="1"/>
  <c r="AD107" i="11" s="1"/>
  <c r="AE107" i="11" s="1"/>
  <c r="AF107" i="11" s="1"/>
  <c r="AG107" i="11" s="1"/>
  <c r="AH107" i="11" s="1"/>
  <c r="AI107" i="11" s="1"/>
  <c r="AJ107" i="11" s="1"/>
  <c r="AK107" i="11" s="1"/>
  <c r="AL107" i="11" s="1"/>
  <c r="AM107" i="11" s="1"/>
  <c r="AN107" i="11" s="1"/>
  <c r="AO107" i="11" s="1"/>
  <c r="AP107" i="11" s="1"/>
  <c r="AQ107" i="11" s="1"/>
  <c r="AR107" i="11" s="1"/>
  <c r="AS107" i="11" s="1"/>
  <c r="AT107" i="11" s="1"/>
  <c r="AU107" i="11" s="1"/>
  <c r="AV107" i="11" s="1"/>
  <c r="AW107" i="11" s="1"/>
  <c r="AX107" i="11" s="1"/>
  <c r="AY107" i="11" s="1"/>
  <c r="AZ107" i="11" s="1"/>
  <c r="BA107" i="11" s="1"/>
  <c r="BB107" i="11" s="1"/>
  <c r="BC107" i="11" s="1"/>
  <c r="BD107" i="11" s="1"/>
  <c r="BE107" i="11" s="1"/>
  <c r="BF107" i="11" s="1"/>
  <c r="BG107" i="11" s="1"/>
  <c r="BH107" i="11" s="1"/>
  <c r="BI107" i="11" s="1"/>
  <c r="BJ107" i="11" s="1"/>
  <c r="BK107" i="11" s="1"/>
  <c r="BL107" i="11" s="1"/>
  <c r="BM107" i="11" s="1"/>
  <c r="BN107" i="11" s="1"/>
  <c r="BO107" i="11" s="1"/>
  <c r="BP107" i="11" s="1"/>
  <c r="BQ107" i="11" s="1"/>
  <c r="BR107" i="11" s="1"/>
  <c r="BS107" i="11" s="1"/>
  <c r="BT107" i="11" s="1"/>
  <c r="BU107" i="11" s="1"/>
  <c r="BV107" i="11" s="1"/>
  <c r="BW107" i="11" s="1"/>
  <c r="BX107" i="11" s="1"/>
  <c r="BY107" i="11" s="1"/>
  <c r="BZ107" i="11" s="1"/>
  <c r="CA107" i="11" s="1"/>
  <c r="CB107" i="11" s="1"/>
  <c r="CC107" i="11" s="1"/>
  <c r="CD107" i="11" s="1"/>
  <c r="CE107" i="11" s="1"/>
  <c r="CF107" i="11" s="1"/>
  <c r="CG107" i="11" s="1"/>
  <c r="CH107" i="11" s="1"/>
  <c r="CI107" i="11" s="1"/>
  <c r="CJ107" i="11" s="1"/>
  <c r="CK107" i="11" s="1"/>
  <c r="CL107" i="11" s="1"/>
  <c r="CM107" i="11" s="1"/>
  <c r="CN107" i="11" s="1"/>
  <c r="CO107" i="11" s="1"/>
  <c r="CP107" i="11" s="1"/>
  <c r="CQ107" i="11" s="1"/>
  <c r="CR107" i="11" s="1"/>
  <c r="CS107" i="11" s="1"/>
  <c r="CT107" i="11" s="1"/>
  <c r="CU107" i="11" s="1"/>
  <c r="CV107" i="11" s="1"/>
  <c r="CW107" i="11" s="1"/>
  <c r="A107" i="11"/>
  <c r="B106" i="11"/>
  <c r="C106" i="11" s="1"/>
  <c r="D106" i="11" s="1"/>
  <c r="E106" i="11" s="1"/>
  <c r="F106" i="11" s="1"/>
  <c r="G106" i="11" s="1"/>
  <c r="H106" i="11" s="1"/>
  <c r="I106" i="11" s="1"/>
  <c r="J106" i="11" s="1"/>
  <c r="K106" i="11" s="1"/>
  <c r="L106" i="11" s="1"/>
  <c r="M106" i="11" s="1"/>
  <c r="N106" i="11" s="1"/>
  <c r="O106" i="11" s="1"/>
  <c r="P106" i="11" s="1"/>
  <c r="Q106" i="11" s="1"/>
  <c r="R106" i="11" s="1"/>
  <c r="S106" i="11" s="1"/>
  <c r="T106" i="11" s="1"/>
  <c r="U106" i="11" s="1"/>
  <c r="V106" i="11" s="1"/>
  <c r="W106" i="11" s="1"/>
  <c r="X106" i="11" s="1"/>
  <c r="Y106" i="11" s="1"/>
  <c r="Z106" i="11" s="1"/>
  <c r="AA106" i="11" s="1"/>
  <c r="AB106" i="11" s="1"/>
  <c r="AC106" i="11" s="1"/>
  <c r="AD106" i="11" s="1"/>
  <c r="AE106" i="11" s="1"/>
  <c r="AF106" i="11" s="1"/>
  <c r="AG106" i="11" s="1"/>
  <c r="AH106" i="11" s="1"/>
  <c r="AI106" i="11" s="1"/>
  <c r="AJ106" i="11" s="1"/>
  <c r="AK106" i="11" s="1"/>
  <c r="AL106" i="11" s="1"/>
  <c r="AM106" i="11" s="1"/>
  <c r="AN106" i="11" s="1"/>
  <c r="AO106" i="11" s="1"/>
  <c r="AP106" i="11" s="1"/>
  <c r="AQ106" i="11" s="1"/>
  <c r="AR106" i="11" s="1"/>
  <c r="AS106" i="11" s="1"/>
  <c r="AT106" i="11" s="1"/>
  <c r="AU106" i="11" s="1"/>
  <c r="AV106" i="11" s="1"/>
  <c r="AW106" i="11" s="1"/>
  <c r="AX106" i="11" s="1"/>
  <c r="AY106" i="11" s="1"/>
  <c r="AZ106" i="11" s="1"/>
  <c r="BA106" i="11" s="1"/>
  <c r="BB106" i="11" s="1"/>
  <c r="BC106" i="11" s="1"/>
  <c r="BD106" i="11" s="1"/>
  <c r="BE106" i="11" s="1"/>
  <c r="BF106" i="11" s="1"/>
  <c r="BG106" i="11" s="1"/>
  <c r="BH106" i="11" s="1"/>
  <c r="BI106" i="11" s="1"/>
  <c r="BJ106" i="11" s="1"/>
  <c r="BK106" i="11" s="1"/>
  <c r="BL106" i="11" s="1"/>
  <c r="BM106" i="11" s="1"/>
  <c r="BN106" i="11" s="1"/>
  <c r="BO106" i="11" s="1"/>
  <c r="BP106" i="11" s="1"/>
  <c r="BQ106" i="11" s="1"/>
  <c r="BR106" i="11" s="1"/>
  <c r="BS106" i="11" s="1"/>
  <c r="BT106" i="11" s="1"/>
  <c r="BU106" i="11" s="1"/>
  <c r="BV106" i="11" s="1"/>
  <c r="BW106" i="11" s="1"/>
  <c r="BX106" i="11" s="1"/>
  <c r="BY106" i="11" s="1"/>
  <c r="BZ106" i="11" s="1"/>
  <c r="CA106" i="11" s="1"/>
  <c r="CB106" i="11" s="1"/>
  <c r="CC106" i="11" s="1"/>
  <c r="CD106" i="11" s="1"/>
  <c r="CE106" i="11" s="1"/>
  <c r="CF106" i="11" s="1"/>
  <c r="CG106" i="11" s="1"/>
  <c r="CH106" i="11" s="1"/>
  <c r="CI106" i="11" s="1"/>
  <c r="CJ106" i="11" s="1"/>
  <c r="CK106" i="11" s="1"/>
  <c r="CL106" i="11" s="1"/>
  <c r="CM106" i="11" s="1"/>
  <c r="CN106" i="11" s="1"/>
  <c r="CO106" i="11" s="1"/>
  <c r="CP106" i="11" s="1"/>
  <c r="CQ106" i="11" s="1"/>
  <c r="CR106" i="11" s="1"/>
  <c r="CS106" i="11" s="1"/>
  <c r="CT106" i="11" s="1"/>
  <c r="CU106" i="11" s="1"/>
  <c r="CV106" i="11" s="1"/>
  <c r="CW106" i="11" s="1"/>
  <c r="A106" i="11"/>
  <c r="B105" i="11"/>
  <c r="C105" i="11" s="1"/>
  <c r="D105" i="11" s="1"/>
  <c r="E105" i="11" s="1"/>
  <c r="F105" i="11" s="1"/>
  <c r="G105" i="11" s="1"/>
  <c r="H105" i="11" s="1"/>
  <c r="I105" i="11" s="1"/>
  <c r="J105" i="11" s="1"/>
  <c r="K105" i="11" s="1"/>
  <c r="L105" i="11" s="1"/>
  <c r="M105" i="11" s="1"/>
  <c r="N105" i="11" s="1"/>
  <c r="O105" i="11" s="1"/>
  <c r="P105" i="11" s="1"/>
  <c r="Q105" i="11" s="1"/>
  <c r="R105" i="11" s="1"/>
  <c r="S105" i="11" s="1"/>
  <c r="T105" i="11" s="1"/>
  <c r="U105" i="11" s="1"/>
  <c r="V105" i="11" s="1"/>
  <c r="W105" i="11" s="1"/>
  <c r="X105" i="11" s="1"/>
  <c r="Y105" i="11" s="1"/>
  <c r="Z105" i="11" s="1"/>
  <c r="AA105" i="11" s="1"/>
  <c r="AB105" i="11" s="1"/>
  <c r="AC105" i="11" s="1"/>
  <c r="AD105" i="11" s="1"/>
  <c r="AE105" i="11" s="1"/>
  <c r="AF105" i="11" s="1"/>
  <c r="AG105" i="11" s="1"/>
  <c r="AH105" i="11" s="1"/>
  <c r="AI105" i="11" s="1"/>
  <c r="AJ105" i="11" s="1"/>
  <c r="AK105" i="11" s="1"/>
  <c r="AL105" i="11" s="1"/>
  <c r="AM105" i="11" s="1"/>
  <c r="AN105" i="11" s="1"/>
  <c r="AO105" i="11" s="1"/>
  <c r="AP105" i="11" s="1"/>
  <c r="AQ105" i="11" s="1"/>
  <c r="AR105" i="11" s="1"/>
  <c r="AS105" i="11" s="1"/>
  <c r="AT105" i="11" s="1"/>
  <c r="AU105" i="11" s="1"/>
  <c r="AV105" i="11" s="1"/>
  <c r="AW105" i="11" s="1"/>
  <c r="AX105" i="11" s="1"/>
  <c r="AY105" i="11" s="1"/>
  <c r="AZ105" i="11" s="1"/>
  <c r="BA105" i="11" s="1"/>
  <c r="BB105" i="11" s="1"/>
  <c r="BC105" i="11" s="1"/>
  <c r="BD105" i="11" s="1"/>
  <c r="BE105" i="11" s="1"/>
  <c r="BF105" i="11" s="1"/>
  <c r="BG105" i="11" s="1"/>
  <c r="BH105" i="11" s="1"/>
  <c r="BI105" i="11" s="1"/>
  <c r="BJ105" i="11" s="1"/>
  <c r="BK105" i="11" s="1"/>
  <c r="BL105" i="11" s="1"/>
  <c r="BM105" i="11" s="1"/>
  <c r="BN105" i="11" s="1"/>
  <c r="BO105" i="11" s="1"/>
  <c r="BP105" i="11" s="1"/>
  <c r="BQ105" i="11" s="1"/>
  <c r="BR105" i="11" s="1"/>
  <c r="BS105" i="11" s="1"/>
  <c r="BT105" i="11" s="1"/>
  <c r="BU105" i="11" s="1"/>
  <c r="BV105" i="11" s="1"/>
  <c r="BW105" i="11" s="1"/>
  <c r="BX105" i="11" s="1"/>
  <c r="BY105" i="11" s="1"/>
  <c r="BZ105" i="11" s="1"/>
  <c r="CA105" i="11" s="1"/>
  <c r="CB105" i="11" s="1"/>
  <c r="CC105" i="11" s="1"/>
  <c r="CD105" i="11" s="1"/>
  <c r="CE105" i="11" s="1"/>
  <c r="CF105" i="11" s="1"/>
  <c r="CG105" i="11" s="1"/>
  <c r="CH105" i="11" s="1"/>
  <c r="CI105" i="11" s="1"/>
  <c r="CJ105" i="11" s="1"/>
  <c r="CK105" i="11" s="1"/>
  <c r="CL105" i="11" s="1"/>
  <c r="CM105" i="11" s="1"/>
  <c r="CN105" i="11" s="1"/>
  <c r="CO105" i="11" s="1"/>
  <c r="CP105" i="11" s="1"/>
  <c r="CQ105" i="11" s="1"/>
  <c r="CR105" i="11" s="1"/>
  <c r="CS105" i="11" s="1"/>
  <c r="CT105" i="11" s="1"/>
  <c r="CU105" i="11" s="1"/>
  <c r="CV105" i="11" s="1"/>
  <c r="CW105" i="11" s="1"/>
  <c r="A105" i="11"/>
  <c r="B104" i="11"/>
  <c r="C104" i="11" s="1"/>
  <c r="D104" i="11" s="1"/>
  <c r="E104" i="11" s="1"/>
  <c r="F104" i="11" s="1"/>
  <c r="G104" i="11" s="1"/>
  <c r="H104" i="11" s="1"/>
  <c r="I104" i="11" s="1"/>
  <c r="J104" i="11" s="1"/>
  <c r="K104" i="11" s="1"/>
  <c r="L104" i="11" s="1"/>
  <c r="M104" i="11" s="1"/>
  <c r="N104" i="11" s="1"/>
  <c r="O104" i="11" s="1"/>
  <c r="P104" i="11" s="1"/>
  <c r="Q104" i="11" s="1"/>
  <c r="R104" i="11" s="1"/>
  <c r="S104" i="11" s="1"/>
  <c r="T104" i="11" s="1"/>
  <c r="U104" i="11" s="1"/>
  <c r="V104" i="11" s="1"/>
  <c r="W104" i="11" s="1"/>
  <c r="X104" i="11" s="1"/>
  <c r="Y104" i="11" s="1"/>
  <c r="Z104" i="11" s="1"/>
  <c r="AA104" i="11" s="1"/>
  <c r="AB104" i="11" s="1"/>
  <c r="AC104" i="11" s="1"/>
  <c r="AD104" i="11" s="1"/>
  <c r="AE104" i="11" s="1"/>
  <c r="AF104" i="11" s="1"/>
  <c r="AG104" i="11" s="1"/>
  <c r="AH104" i="11" s="1"/>
  <c r="AI104" i="11" s="1"/>
  <c r="AJ104" i="11" s="1"/>
  <c r="AK104" i="11" s="1"/>
  <c r="AL104" i="11" s="1"/>
  <c r="AM104" i="11" s="1"/>
  <c r="AN104" i="11" s="1"/>
  <c r="AO104" i="11" s="1"/>
  <c r="AP104" i="11" s="1"/>
  <c r="AQ104" i="11" s="1"/>
  <c r="AR104" i="11" s="1"/>
  <c r="AS104" i="11" s="1"/>
  <c r="AT104" i="11" s="1"/>
  <c r="AU104" i="11" s="1"/>
  <c r="AV104" i="11" s="1"/>
  <c r="AW104" i="11" s="1"/>
  <c r="AX104" i="11" s="1"/>
  <c r="AY104" i="11" s="1"/>
  <c r="AZ104" i="11" s="1"/>
  <c r="BA104" i="11" s="1"/>
  <c r="BB104" i="11" s="1"/>
  <c r="BC104" i="11" s="1"/>
  <c r="BD104" i="11" s="1"/>
  <c r="BE104" i="11" s="1"/>
  <c r="BF104" i="11" s="1"/>
  <c r="BG104" i="11" s="1"/>
  <c r="BH104" i="11" s="1"/>
  <c r="BI104" i="11" s="1"/>
  <c r="BJ104" i="11" s="1"/>
  <c r="BK104" i="11" s="1"/>
  <c r="BL104" i="11" s="1"/>
  <c r="BM104" i="11" s="1"/>
  <c r="BN104" i="11" s="1"/>
  <c r="BO104" i="11" s="1"/>
  <c r="BP104" i="11" s="1"/>
  <c r="BQ104" i="11" s="1"/>
  <c r="BR104" i="11" s="1"/>
  <c r="BS104" i="11" s="1"/>
  <c r="BT104" i="11" s="1"/>
  <c r="BU104" i="11" s="1"/>
  <c r="BV104" i="11" s="1"/>
  <c r="BW104" i="11" s="1"/>
  <c r="BX104" i="11" s="1"/>
  <c r="BY104" i="11" s="1"/>
  <c r="BZ104" i="11" s="1"/>
  <c r="CA104" i="11" s="1"/>
  <c r="CB104" i="11" s="1"/>
  <c r="CC104" i="11" s="1"/>
  <c r="CD104" i="11" s="1"/>
  <c r="CE104" i="11" s="1"/>
  <c r="CF104" i="11" s="1"/>
  <c r="CG104" i="11" s="1"/>
  <c r="CH104" i="11" s="1"/>
  <c r="CI104" i="11" s="1"/>
  <c r="CJ104" i="11" s="1"/>
  <c r="CK104" i="11" s="1"/>
  <c r="CL104" i="11" s="1"/>
  <c r="CM104" i="11" s="1"/>
  <c r="CN104" i="11" s="1"/>
  <c r="CO104" i="11" s="1"/>
  <c r="CP104" i="11" s="1"/>
  <c r="CQ104" i="11" s="1"/>
  <c r="CR104" i="11" s="1"/>
  <c r="CS104" i="11" s="1"/>
  <c r="CT104" i="11" s="1"/>
  <c r="CU104" i="11" s="1"/>
  <c r="CV104" i="11" s="1"/>
  <c r="CW104" i="11" s="1"/>
  <c r="A104" i="11"/>
  <c r="B103" i="11"/>
  <c r="C103" i="11" s="1"/>
  <c r="D103" i="11" s="1"/>
  <c r="E103" i="11" s="1"/>
  <c r="F103" i="11" s="1"/>
  <c r="G103" i="11" s="1"/>
  <c r="H103" i="11" s="1"/>
  <c r="I103" i="11" s="1"/>
  <c r="J103" i="11" s="1"/>
  <c r="K103" i="11" s="1"/>
  <c r="L103" i="11" s="1"/>
  <c r="M103" i="11" s="1"/>
  <c r="N103" i="11" s="1"/>
  <c r="O103" i="11" s="1"/>
  <c r="P103" i="11" s="1"/>
  <c r="Q103" i="11" s="1"/>
  <c r="R103" i="11" s="1"/>
  <c r="S103" i="11" s="1"/>
  <c r="T103" i="11" s="1"/>
  <c r="U103" i="11" s="1"/>
  <c r="V103" i="11" s="1"/>
  <c r="W103" i="11" s="1"/>
  <c r="X103" i="11" s="1"/>
  <c r="Y103" i="11" s="1"/>
  <c r="Z103" i="11" s="1"/>
  <c r="AA103" i="11" s="1"/>
  <c r="AB103" i="11" s="1"/>
  <c r="AC103" i="11" s="1"/>
  <c r="AD103" i="11" s="1"/>
  <c r="AE103" i="11" s="1"/>
  <c r="AF103" i="11" s="1"/>
  <c r="AG103" i="11" s="1"/>
  <c r="AH103" i="11" s="1"/>
  <c r="AI103" i="11" s="1"/>
  <c r="AJ103" i="11" s="1"/>
  <c r="AK103" i="11" s="1"/>
  <c r="AL103" i="11" s="1"/>
  <c r="AM103" i="11" s="1"/>
  <c r="AN103" i="11" s="1"/>
  <c r="AO103" i="11" s="1"/>
  <c r="AP103" i="11" s="1"/>
  <c r="AQ103" i="11" s="1"/>
  <c r="AR103" i="11" s="1"/>
  <c r="AS103" i="11" s="1"/>
  <c r="AT103" i="11" s="1"/>
  <c r="AU103" i="11" s="1"/>
  <c r="AV103" i="11" s="1"/>
  <c r="AW103" i="11" s="1"/>
  <c r="AX103" i="11" s="1"/>
  <c r="AY103" i="11" s="1"/>
  <c r="AZ103" i="11" s="1"/>
  <c r="BA103" i="11" s="1"/>
  <c r="BB103" i="11" s="1"/>
  <c r="BC103" i="11" s="1"/>
  <c r="BD103" i="11" s="1"/>
  <c r="BE103" i="11" s="1"/>
  <c r="BF103" i="11" s="1"/>
  <c r="BG103" i="11" s="1"/>
  <c r="BH103" i="11" s="1"/>
  <c r="BI103" i="11" s="1"/>
  <c r="BJ103" i="11" s="1"/>
  <c r="BK103" i="11" s="1"/>
  <c r="BL103" i="11" s="1"/>
  <c r="BM103" i="11" s="1"/>
  <c r="BN103" i="11" s="1"/>
  <c r="BO103" i="11" s="1"/>
  <c r="BP103" i="11" s="1"/>
  <c r="BQ103" i="11" s="1"/>
  <c r="BR103" i="11" s="1"/>
  <c r="BS103" i="11" s="1"/>
  <c r="BT103" i="11" s="1"/>
  <c r="BU103" i="11" s="1"/>
  <c r="BV103" i="11" s="1"/>
  <c r="BW103" i="11" s="1"/>
  <c r="BX103" i="11" s="1"/>
  <c r="BY103" i="11" s="1"/>
  <c r="BZ103" i="11" s="1"/>
  <c r="CA103" i="11" s="1"/>
  <c r="CB103" i="11" s="1"/>
  <c r="CC103" i="11" s="1"/>
  <c r="CD103" i="11" s="1"/>
  <c r="CE103" i="11" s="1"/>
  <c r="CF103" i="11" s="1"/>
  <c r="CG103" i="11" s="1"/>
  <c r="CH103" i="11" s="1"/>
  <c r="CI103" i="11" s="1"/>
  <c r="CJ103" i="11" s="1"/>
  <c r="CK103" i="11" s="1"/>
  <c r="CL103" i="11" s="1"/>
  <c r="CM103" i="11" s="1"/>
  <c r="CN103" i="11" s="1"/>
  <c r="CO103" i="11" s="1"/>
  <c r="CP103" i="11" s="1"/>
  <c r="CQ103" i="11" s="1"/>
  <c r="CR103" i="11" s="1"/>
  <c r="CS103" i="11" s="1"/>
  <c r="CT103" i="11" s="1"/>
  <c r="CU103" i="11" s="1"/>
  <c r="CV103" i="11" s="1"/>
  <c r="CW103" i="11" s="1"/>
  <c r="A103" i="11"/>
  <c r="E102" i="11"/>
  <c r="F102" i="11" s="1"/>
  <c r="G102" i="11" s="1"/>
  <c r="H102" i="11" s="1"/>
  <c r="I102" i="11" s="1"/>
  <c r="J102" i="11" s="1"/>
  <c r="K102" i="11" s="1"/>
  <c r="L102" i="11" s="1"/>
  <c r="M102" i="11" s="1"/>
  <c r="N102" i="11" s="1"/>
  <c r="O102" i="11" s="1"/>
  <c r="P102" i="11" s="1"/>
  <c r="Q102" i="11" s="1"/>
  <c r="R102" i="11" s="1"/>
  <c r="S102" i="11" s="1"/>
  <c r="T102" i="11" s="1"/>
  <c r="U102" i="11" s="1"/>
  <c r="V102" i="11" s="1"/>
  <c r="W102" i="11" s="1"/>
  <c r="X102" i="11" s="1"/>
  <c r="Y102" i="11" s="1"/>
  <c r="Z102" i="11" s="1"/>
  <c r="AA102" i="11" s="1"/>
  <c r="AB102" i="11" s="1"/>
  <c r="AC102" i="11" s="1"/>
  <c r="AD102" i="11" s="1"/>
  <c r="AE102" i="11" s="1"/>
  <c r="A102" i="11"/>
  <c r="B100" i="11"/>
  <c r="C100" i="11" s="1"/>
  <c r="D100" i="11" s="1"/>
  <c r="E100" i="11" s="1"/>
  <c r="F100" i="11" s="1"/>
  <c r="G100" i="11" s="1"/>
  <c r="H100" i="11" s="1"/>
  <c r="I100" i="11" s="1"/>
  <c r="J100" i="11" s="1"/>
  <c r="K100" i="11" s="1"/>
  <c r="L100" i="11" s="1"/>
  <c r="M100" i="11" s="1"/>
  <c r="N100" i="11" s="1"/>
  <c r="O100" i="11" s="1"/>
  <c r="P100" i="11" s="1"/>
  <c r="Q100" i="11" s="1"/>
  <c r="R100" i="11" s="1"/>
  <c r="S100" i="11" s="1"/>
  <c r="T100" i="11" s="1"/>
  <c r="U100" i="11" s="1"/>
  <c r="V100" i="11" s="1"/>
  <c r="W100" i="11" s="1"/>
  <c r="X100" i="11" s="1"/>
  <c r="Y100" i="11" s="1"/>
  <c r="Z100" i="11" s="1"/>
  <c r="AA100" i="11" s="1"/>
  <c r="AB100" i="11" s="1"/>
  <c r="AC100" i="11" s="1"/>
  <c r="AD100" i="11" s="1"/>
  <c r="AE100" i="11" s="1"/>
  <c r="AF100" i="11" s="1"/>
  <c r="AG100" i="11" s="1"/>
  <c r="AH100" i="11" s="1"/>
  <c r="AI100" i="11" s="1"/>
  <c r="AJ100" i="11" s="1"/>
  <c r="AK100" i="11" s="1"/>
  <c r="AL100" i="11" s="1"/>
  <c r="AM100" i="11" s="1"/>
  <c r="AN100" i="11" s="1"/>
  <c r="AO100" i="11" s="1"/>
  <c r="AP100" i="11" s="1"/>
  <c r="AQ100" i="11" s="1"/>
  <c r="AR100" i="11" s="1"/>
  <c r="AS100" i="11" s="1"/>
  <c r="AT100" i="11" s="1"/>
  <c r="AU100" i="11" s="1"/>
  <c r="AV100" i="11" s="1"/>
  <c r="AW100" i="11" s="1"/>
  <c r="AX100" i="11" s="1"/>
  <c r="AY100" i="11" s="1"/>
  <c r="AZ100" i="11" s="1"/>
  <c r="BA100" i="11" s="1"/>
  <c r="BB100" i="11" s="1"/>
  <c r="BC100" i="11" s="1"/>
  <c r="BD100" i="11" s="1"/>
  <c r="BE100" i="11" s="1"/>
  <c r="BF100" i="11" s="1"/>
  <c r="BG100" i="11" s="1"/>
  <c r="BH100" i="11" s="1"/>
  <c r="BI100" i="11" s="1"/>
  <c r="BJ100" i="11" s="1"/>
  <c r="BK100" i="11" s="1"/>
  <c r="BL100" i="11" s="1"/>
  <c r="BM100" i="11" s="1"/>
  <c r="BN100" i="11" s="1"/>
  <c r="BO100" i="11" s="1"/>
  <c r="BP100" i="11" s="1"/>
  <c r="BQ100" i="11" s="1"/>
  <c r="BR100" i="11" s="1"/>
  <c r="BS100" i="11" s="1"/>
  <c r="BT100" i="11" s="1"/>
  <c r="BU100" i="11" s="1"/>
  <c r="BV100" i="11" s="1"/>
  <c r="BW100" i="11" s="1"/>
  <c r="BX100" i="11" s="1"/>
  <c r="BY100" i="11" s="1"/>
  <c r="BZ100" i="11" s="1"/>
  <c r="CA100" i="11" s="1"/>
  <c r="CB100" i="11" s="1"/>
  <c r="CC100" i="11" s="1"/>
  <c r="CD100" i="11" s="1"/>
  <c r="CE100" i="11" s="1"/>
  <c r="CF100" i="11" s="1"/>
  <c r="CG100" i="11" s="1"/>
  <c r="CH100" i="11" s="1"/>
  <c r="CI100" i="11" s="1"/>
  <c r="CJ100" i="11" s="1"/>
  <c r="CK100" i="11" s="1"/>
  <c r="CL100" i="11" s="1"/>
  <c r="CM100" i="11" s="1"/>
  <c r="CN100" i="11" s="1"/>
  <c r="CO100" i="11" s="1"/>
  <c r="CP100" i="11" s="1"/>
  <c r="CQ100" i="11" s="1"/>
  <c r="CR100" i="11" s="1"/>
  <c r="CS100" i="11" s="1"/>
  <c r="CT100" i="11" s="1"/>
  <c r="CU100" i="11" s="1"/>
  <c r="CV100" i="11" s="1"/>
  <c r="CW100" i="11" s="1"/>
  <c r="A100" i="11"/>
  <c r="B99" i="11"/>
  <c r="C99" i="11" s="1"/>
  <c r="D99" i="11" s="1"/>
  <c r="E99" i="11" s="1"/>
  <c r="F99" i="11" s="1"/>
  <c r="G99" i="11" s="1"/>
  <c r="H99" i="11" s="1"/>
  <c r="I99" i="11" s="1"/>
  <c r="J99" i="11" s="1"/>
  <c r="K99" i="11" s="1"/>
  <c r="L99" i="11" s="1"/>
  <c r="M99" i="11" s="1"/>
  <c r="N99" i="11" s="1"/>
  <c r="O99" i="11" s="1"/>
  <c r="P99" i="11" s="1"/>
  <c r="Q99" i="11" s="1"/>
  <c r="R99" i="11" s="1"/>
  <c r="S99" i="11" s="1"/>
  <c r="T99" i="11" s="1"/>
  <c r="U99" i="11" s="1"/>
  <c r="V99" i="11" s="1"/>
  <c r="W99" i="11" s="1"/>
  <c r="X99" i="11" s="1"/>
  <c r="Y99" i="11" s="1"/>
  <c r="Z99" i="11" s="1"/>
  <c r="AA99" i="11" s="1"/>
  <c r="AB99" i="11" s="1"/>
  <c r="AC99" i="11" s="1"/>
  <c r="AD99" i="11" s="1"/>
  <c r="AE99" i="11" s="1"/>
  <c r="AF99" i="11" s="1"/>
  <c r="AG99" i="11" s="1"/>
  <c r="AH99" i="11" s="1"/>
  <c r="AI99" i="11" s="1"/>
  <c r="AJ99" i="11" s="1"/>
  <c r="AK99" i="11" s="1"/>
  <c r="AL99" i="11" s="1"/>
  <c r="AM99" i="11" s="1"/>
  <c r="AN99" i="11" s="1"/>
  <c r="AO99" i="11" s="1"/>
  <c r="AP99" i="11" s="1"/>
  <c r="AQ99" i="11" s="1"/>
  <c r="AR99" i="11" s="1"/>
  <c r="AS99" i="11" s="1"/>
  <c r="AT99" i="11" s="1"/>
  <c r="AU99" i="11" s="1"/>
  <c r="AV99" i="11" s="1"/>
  <c r="AW99" i="11" s="1"/>
  <c r="AX99" i="11" s="1"/>
  <c r="AY99" i="11" s="1"/>
  <c r="AZ99" i="11" s="1"/>
  <c r="BA99" i="11" s="1"/>
  <c r="BB99" i="11" s="1"/>
  <c r="BC99" i="11" s="1"/>
  <c r="BD99" i="11" s="1"/>
  <c r="BE99" i="11" s="1"/>
  <c r="BF99" i="11" s="1"/>
  <c r="BG99" i="11" s="1"/>
  <c r="BH99" i="11" s="1"/>
  <c r="BI99" i="11" s="1"/>
  <c r="BJ99" i="11" s="1"/>
  <c r="BK99" i="11" s="1"/>
  <c r="BL99" i="11" s="1"/>
  <c r="BM99" i="11" s="1"/>
  <c r="BN99" i="11" s="1"/>
  <c r="BO99" i="11" s="1"/>
  <c r="BP99" i="11" s="1"/>
  <c r="BQ99" i="11" s="1"/>
  <c r="BR99" i="11" s="1"/>
  <c r="BS99" i="11" s="1"/>
  <c r="BT99" i="11" s="1"/>
  <c r="BU99" i="11" s="1"/>
  <c r="BV99" i="11" s="1"/>
  <c r="BW99" i="11" s="1"/>
  <c r="BX99" i="11" s="1"/>
  <c r="BY99" i="11" s="1"/>
  <c r="BZ99" i="11" s="1"/>
  <c r="CA99" i="11" s="1"/>
  <c r="CB99" i="11" s="1"/>
  <c r="CC99" i="11" s="1"/>
  <c r="CD99" i="11" s="1"/>
  <c r="CE99" i="11" s="1"/>
  <c r="CF99" i="11" s="1"/>
  <c r="CG99" i="11" s="1"/>
  <c r="CH99" i="11" s="1"/>
  <c r="CI99" i="11" s="1"/>
  <c r="CJ99" i="11" s="1"/>
  <c r="CK99" i="11" s="1"/>
  <c r="CL99" i="11" s="1"/>
  <c r="CM99" i="11" s="1"/>
  <c r="CN99" i="11" s="1"/>
  <c r="CO99" i="11" s="1"/>
  <c r="CP99" i="11" s="1"/>
  <c r="CQ99" i="11" s="1"/>
  <c r="CR99" i="11" s="1"/>
  <c r="CS99" i="11" s="1"/>
  <c r="CT99" i="11" s="1"/>
  <c r="CU99" i="11" s="1"/>
  <c r="CV99" i="11" s="1"/>
  <c r="CW99" i="11" s="1"/>
  <c r="A99" i="11"/>
  <c r="B98" i="11"/>
  <c r="C98" i="11" s="1"/>
  <c r="D98" i="11" s="1"/>
  <c r="E98" i="11" s="1"/>
  <c r="F98" i="11" s="1"/>
  <c r="G98" i="11" s="1"/>
  <c r="H98" i="11" s="1"/>
  <c r="I98" i="11" s="1"/>
  <c r="J98" i="11" s="1"/>
  <c r="K98" i="11" s="1"/>
  <c r="L98" i="11" s="1"/>
  <c r="M98" i="11" s="1"/>
  <c r="N98" i="11" s="1"/>
  <c r="O98" i="11" s="1"/>
  <c r="P98" i="11" s="1"/>
  <c r="Q98" i="11" s="1"/>
  <c r="R98" i="11" s="1"/>
  <c r="S98" i="11" s="1"/>
  <c r="T98" i="11" s="1"/>
  <c r="U98" i="11" s="1"/>
  <c r="V98" i="11" s="1"/>
  <c r="W98" i="11" s="1"/>
  <c r="X98" i="11" s="1"/>
  <c r="Y98" i="11" s="1"/>
  <c r="Z98" i="11" s="1"/>
  <c r="AA98" i="11" s="1"/>
  <c r="AB98" i="11" s="1"/>
  <c r="AC98" i="11" s="1"/>
  <c r="AD98" i="11" s="1"/>
  <c r="AE98" i="11" s="1"/>
  <c r="AF98" i="11" s="1"/>
  <c r="AG98" i="11" s="1"/>
  <c r="AH98" i="11" s="1"/>
  <c r="AI98" i="11" s="1"/>
  <c r="AJ98" i="11" s="1"/>
  <c r="AK98" i="11" s="1"/>
  <c r="AL98" i="11" s="1"/>
  <c r="AM98" i="11" s="1"/>
  <c r="AN98" i="11" s="1"/>
  <c r="AO98" i="11" s="1"/>
  <c r="AP98" i="11" s="1"/>
  <c r="AQ98" i="11" s="1"/>
  <c r="AR98" i="11" s="1"/>
  <c r="AS98" i="11" s="1"/>
  <c r="AT98" i="11" s="1"/>
  <c r="AU98" i="11" s="1"/>
  <c r="AV98" i="11" s="1"/>
  <c r="AW98" i="11" s="1"/>
  <c r="AX98" i="11" s="1"/>
  <c r="AY98" i="11" s="1"/>
  <c r="AZ98" i="11" s="1"/>
  <c r="BA98" i="11" s="1"/>
  <c r="BB98" i="11" s="1"/>
  <c r="BC98" i="11" s="1"/>
  <c r="BD98" i="11" s="1"/>
  <c r="BE98" i="11" s="1"/>
  <c r="BF98" i="11" s="1"/>
  <c r="BG98" i="11" s="1"/>
  <c r="BH98" i="11" s="1"/>
  <c r="BI98" i="11" s="1"/>
  <c r="BJ98" i="11" s="1"/>
  <c r="BK98" i="11" s="1"/>
  <c r="BL98" i="11" s="1"/>
  <c r="BM98" i="11" s="1"/>
  <c r="BN98" i="11" s="1"/>
  <c r="BO98" i="11" s="1"/>
  <c r="BP98" i="11" s="1"/>
  <c r="BQ98" i="11" s="1"/>
  <c r="BR98" i="11" s="1"/>
  <c r="BS98" i="11" s="1"/>
  <c r="BT98" i="11" s="1"/>
  <c r="BU98" i="11" s="1"/>
  <c r="BV98" i="11" s="1"/>
  <c r="BW98" i="11" s="1"/>
  <c r="BX98" i="11" s="1"/>
  <c r="BY98" i="11" s="1"/>
  <c r="BZ98" i="11" s="1"/>
  <c r="CA98" i="11" s="1"/>
  <c r="CB98" i="11" s="1"/>
  <c r="CC98" i="11" s="1"/>
  <c r="CD98" i="11" s="1"/>
  <c r="CE98" i="11" s="1"/>
  <c r="CF98" i="11" s="1"/>
  <c r="CG98" i="11" s="1"/>
  <c r="CH98" i="11" s="1"/>
  <c r="CI98" i="11" s="1"/>
  <c r="CJ98" i="11" s="1"/>
  <c r="CK98" i="11" s="1"/>
  <c r="CL98" i="11" s="1"/>
  <c r="CM98" i="11" s="1"/>
  <c r="CN98" i="11" s="1"/>
  <c r="CO98" i="11" s="1"/>
  <c r="CP98" i="11" s="1"/>
  <c r="CQ98" i="11" s="1"/>
  <c r="CR98" i="11" s="1"/>
  <c r="CS98" i="11" s="1"/>
  <c r="CT98" i="11" s="1"/>
  <c r="CU98" i="11" s="1"/>
  <c r="CV98" i="11" s="1"/>
  <c r="CW98" i="11" s="1"/>
  <c r="A98" i="11"/>
  <c r="B97" i="11"/>
  <c r="C97" i="11" s="1"/>
  <c r="D97" i="11" s="1"/>
  <c r="E97" i="11" s="1"/>
  <c r="F97" i="11" s="1"/>
  <c r="G97" i="11" s="1"/>
  <c r="H97" i="11" s="1"/>
  <c r="I97" i="11" s="1"/>
  <c r="J97" i="11" s="1"/>
  <c r="K97" i="11" s="1"/>
  <c r="L97" i="11" s="1"/>
  <c r="M97" i="11" s="1"/>
  <c r="N97" i="11" s="1"/>
  <c r="O97" i="11" s="1"/>
  <c r="P97" i="11" s="1"/>
  <c r="Q97" i="11" s="1"/>
  <c r="R97" i="11" s="1"/>
  <c r="S97" i="11" s="1"/>
  <c r="T97" i="11" s="1"/>
  <c r="U97" i="11" s="1"/>
  <c r="V97" i="11" s="1"/>
  <c r="W97" i="11" s="1"/>
  <c r="X97" i="11" s="1"/>
  <c r="Y97" i="11" s="1"/>
  <c r="Z97" i="11" s="1"/>
  <c r="AA97" i="11" s="1"/>
  <c r="AB97" i="11" s="1"/>
  <c r="AC97" i="11" s="1"/>
  <c r="AD97" i="11" s="1"/>
  <c r="AE97" i="11" s="1"/>
  <c r="AF97" i="11" s="1"/>
  <c r="AG97" i="11" s="1"/>
  <c r="AH97" i="11" s="1"/>
  <c r="AI97" i="11" s="1"/>
  <c r="AJ97" i="11" s="1"/>
  <c r="AK97" i="11" s="1"/>
  <c r="AL97" i="11" s="1"/>
  <c r="AM97" i="11" s="1"/>
  <c r="AN97" i="11" s="1"/>
  <c r="AO97" i="11" s="1"/>
  <c r="AP97" i="11" s="1"/>
  <c r="AQ97" i="11" s="1"/>
  <c r="AR97" i="11" s="1"/>
  <c r="AS97" i="11" s="1"/>
  <c r="AT97" i="11" s="1"/>
  <c r="AU97" i="11" s="1"/>
  <c r="AV97" i="11" s="1"/>
  <c r="AW97" i="11" s="1"/>
  <c r="AX97" i="11" s="1"/>
  <c r="AY97" i="11" s="1"/>
  <c r="AZ97" i="11" s="1"/>
  <c r="BA97" i="11" s="1"/>
  <c r="BB97" i="11" s="1"/>
  <c r="BC97" i="11" s="1"/>
  <c r="BD97" i="11" s="1"/>
  <c r="BE97" i="11" s="1"/>
  <c r="BF97" i="11" s="1"/>
  <c r="BG97" i="11" s="1"/>
  <c r="BH97" i="11" s="1"/>
  <c r="BI97" i="11" s="1"/>
  <c r="BJ97" i="11" s="1"/>
  <c r="BK97" i="11" s="1"/>
  <c r="BL97" i="11" s="1"/>
  <c r="BM97" i="11" s="1"/>
  <c r="BN97" i="11" s="1"/>
  <c r="BO97" i="11" s="1"/>
  <c r="BP97" i="11" s="1"/>
  <c r="BQ97" i="11" s="1"/>
  <c r="BR97" i="11" s="1"/>
  <c r="BS97" i="11" s="1"/>
  <c r="BT97" i="11" s="1"/>
  <c r="BU97" i="11" s="1"/>
  <c r="BV97" i="11" s="1"/>
  <c r="BW97" i="11" s="1"/>
  <c r="BX97" i="11" s="1"/>
  <c r="BY97" i="11" s="1"/>
  <c r="BZ97" i="11" s="1"/>
  <c r="CA97" i="11" s="1"/>
  <c r="CB97" i="11" s="1"/>
  <c r="CC97" i="11" s="1"/>
  <c r="CD97" i="11" s="1"/>
  <c r="CE97" i="11" s="1"/>
  <c r="CF97" i="11" s="1"/>
  <c r="CG97" i="11" s="1"/>
  <c r="CH97" i="11" s="1"/>
  <c r="CI97" i="11" s="1"/>
  <c r="CJ97" i="11" s="1"/>
  <c r="CK97" i="11" s="1"/>
  <c r="CL97" i="11" s="1"/>
  <c r="CM97" i="11" s="1"/>
  <c r="CN97" i="11" s="1"/>
  <c r="CO97" i="11" s="1"/>
  <c r="CP97" i="11" s="1"/>
  <c r="CQ97" i="11" s="1"/>
  <c r="CR97" i="11" s="1"/>
  <c r="CS97" i="11" s="1"/>
  <c r="CT97" i="11" s="1"/>
  <c r="CU97" i="11" s="1"/>
  <c r="CV97" i="11" s="1"/>
  <c r="CW97" i="11" s="1"/>
  <c r="A97" i="11"/>
  <c r="B96" i="11"/>
  <c r="C96" i="11" s="1"/>
  <c r="D96" i="11" s="1"/>
  <c r="E96" i="11" s="1"/>
  <c r="F96" i="11" s="1"/>
  <c r="G96" i="11" s="1"/>
  <c r="H96" i="11" s="1"/>
  <c r="I96" i="11" s="1"/>
  <c r="J96" i="11" s="1"/>
  <c r="K96" i="11" s="1"/>
  <c r="L96" i="11" s="1"/>
  <c r="M96" i="11" s="1"/>
  <c r="N96" i="11" s="1"/>
  <c r="O96" i="11" s="1"/>
  <c r="P96" i="11" s="1"/>
  <c r="Q96" i="11" s="1"/>
  <c r="R96" i="11" s="1"/>
  <c r="S96" i="11" s="1"/>
  <c r="T96" i="11" s="1"/>
  <c r="U96" i="11" s="1"/>
  <c r="V96" i="11" s="1"/>
  <c r="W96" i="11" s="1"/>
  <c r="X96" i="11" s="1"/>
  <c r="Y96" i="11" s="1"/>
  <c r="Z96" i="11" s="1"/>
  <c r="AA96" i="11" s="1"/>
  <c r="AB96" i="11" s="1"/>
  <c r="AC96" i="11" s="1"/>
  <c r="AD96" i="11" s="1"/>
  <c r="AE96" i="11" s="1"/>
  <c r="AF96" i="11" s="1"/>
  <c r="AG96" i="11" s="1"/>
  <c r="AH96" i="11" s="1"/>
  <c r="AI96" i="11" s="1"/>
  <c r="AJ96" i="11" s="1"/>
  <c r="AK96" i="11" s="1"/>
  <c r="AL96" i="11" s="1"/>
  <c r="AM96" i="11" s="1"/>
  <c r="AN96" i="11" s="1"/>
  <c r="AO96" i="11" s="1"/>
  <c r="AP96" i="11" s="1"/>
  <c r="AQ96" i="11" s="1"/>
  <c r="AR96" i="11" s="1"/>
  <c r="AS96" i="11" s="1"/>
  <c r="AT96" i="11" s="1"/>
  <c r="AU96" i="11" s="1"/>
  <c r="AV96" i="11" s="1"/>
  <c r="AW96" i="11" s="1"/>
  <c r="AX96" i="11" s="1"/>
  <c r="AY96" i="11" s="1"/>
  <c r="AZ96" i="11" s="1"/>
  <c r="BA96" i="11" s="1"/>
  <c r="BB96" i="11" s="1"/>
  <c r="BC96" i="11" s="1"/>
  <c r="BD96" i="11" s="1"/>
  <c r="BE96" i="11" s="1"/>
  <c r="BF96" i="11" s="1"/>
  <c r="BG96" i="11" s="1"/>
  <c r="BH96" i="11" s="1"/>
  <c r="BI96" i="11" s="1"/>
  <c r="BJ96" i="11" s="1"/>
  <c r="BK96" i="11" s="1"/>
  <c r="BL96" i="11" s="1"/>
  <c r="BM96" i="11" s="1"/>
  <c r="BN96" i="11" s="1"/>
  <c r="BO96" i="11" s="1"/>
  <c r="BP96" i="11" s="1"/>
  <c r="BQ96" i="11" s="1"/>
  <c r="BR96" i="11" s="1"/>
  <c r="BS96" i="11" s="1"/>
  <c r="BT96" i="11" s="1"/>
  <c r="BU96" i="11" s="1"/>
  <c r="BV96" i="11" s="1"/>
  <c r="BW96" i="11" s="1"/>
  <c r="BX96" i="11" s="1"/>
  <c r="BY96" i="11" s="1"/>
  <c r="BZ96" i="11" s="1"/>
  <c r="CA96" i="11" s="1"/>
  <c r="CB96" i="11" s="1"/>
  <c r="CC96" i="11" s="1"/>
  <c r="CD96" i="11" s="1"/>
  <c r="CE96" i="11" s="1"/>
  <c r="CF96" i="11" s="1"/>
  <c r="CG96" i="11" s="1"/>
  <c r="CH96" i="11" s="1"/>
  <c r="CI96" i="11" s="1"/>
  <c r="CJ96" i="11" s="1"/>
  <c r="CK96" i="11" s="1"/>
  <c r="CL96" i="11" s="1"/>
  <c r="CM96" i="11" s="1"/>
  <c r="CN96" i="11" s="1"/>
  <c r="CO96" i="11" s="1"/>
  <c r="CP96" i="11" s="1"/>
  <c r="CQ96" i="11" s="1"/>
  <c r="CR96" i="11" s="1"/>
  <c r="CS96" i="11" s="1"/>
  <c r="CT96" i="11" s="1"/>
  <c r="CU96" i="11" s="1"/>
  <c r="CV96" i="11" s="1"/>
  <c r="CW96" i="11" s="1"/>
  <c r="A96" i="11"/>
  <c r="B95" i="11"/>
  <c r="C95" i="11" s="1"/>
  <c r="D95" i="11" s="1"/>
  <c r="E95" i="11" s="1"/>
  <c r="F95" i="11" s="1"/>
  <c r="G95" i="11" s="1"/>
  <c r="H95" i="11" s="1"/>
  <c r="I95" i="11" s="1"/>
  <c r="J95" i="11" s="1"/>
  <c r="K95" i="11" s="1"/>
  <c r="L95" i="11" s="1"/>
  <c r="M95" i="11" s="1"/>
  <c r="N95" i="11" s="1"/>
  <c r="O95" i="11" s="1"/>
  <c r="P95" i="11" s="1"/>
  <c r="Q95" i="11" s="1"/>
  <c r="R95" i="11" s="1"/>
  <c r="S95" i="11" s="1"/>
  <c r="T95" i="11" s="1"/>
  <c r="U95" i="11" s="1"/>
  <c r="V95" i="11" s="1"/>
  <c r="W95" i="11" s="1"/>
  <c r="X95" i="11" s="1"/>
  <c r="Y95" i="11" s="1"/>
  <c r="Z95" i="11" s="1"/>
  <c r="AA95" i="11" s="1"/>
  <c r="AB95" i="11" s="1"/>
  <c r="AC95" i="11" s="1"/>
  <c r="AD95" i="11" s="1"/>
  <c r="AE95" i="11" s="1"/>
  <c r="AF95" i="11" s="1"/>
  <c r="AG95" i="11" s="1"/>
  <c r="AH95" i="11" s="1"/>
  <c r="AI95" i="11" s="1"/>
  <c r="AJ95" i="11" s="1"/>
  <c r="AK95" i="11" s="1"/>
  <c r="AL95" i="11" s="1"/>
  <c r="AM95" i="11" s="1"/>
  <c r="AN95" i="11" s="1"/>
  <c r="AO95" i="11" s="1"/>
  <c r="AP95" i="11" s="1"/>
  <c r="AQ95" i="11" s="1"/>
  <c r="AR95" i="11" s="1"/>
  <c r="AS95" i="11" s="1"/>
  <c r="AT95" i="11" s="1"/>
  <c r="AU95" i="11" s="1"/>
  <c r="AV95" i="11" s="1"/>
  <c r="AW95" i="11" s="1"/>
  <c r="AX95" i="11" s="1"/>
  <c r="AY95" i="11" s="1"/>
  <c r="AZ95" i="11" s="1"/>
  <c r="BA95" i="11" s="1"/>
  <c r="BB95" i="11" s="1"/>
  <c r="BC95" i="11" s="1"/>
  <c r="BD95" i="11" s="1"/>
  <c r="BE95" i="11" s="1"/>
  <c r="BF95" i="11" s="1"/>
  <c r="BG95" i="11" s="1"/>
  <c r="BH95" i="11" s="1"/>
  <c r="BI95" i="11" s="1"/>
  <c r="BJ95" i="11" s="1"/>
  <c r="BK95" i="11" s="1"/>
  <c r="BL95" i="11" s="1"/>
  <c r="BM95" i="11" s="1"/>
  <c r="BN95" i="11" s="1"/>
  <c r="BO95" i="11" s="1"/>
  <c r="BP95" i="11" s="1"/>
  <c r="BQ95" i="11" s="1"/>
  <c r="BR95" i="11" s="1"/>
  <c r="BS95" i="11" s="1"/>
  <c r="BT95" i="11" s="1"/>
  <c r="BU95" i="11" s="1"/>
  <c r="BV95" i="11" s="1"/>
  <c r="BW95" i="11" s="1"/>
  <c r="BX95" i="11" s="1"/>
  <c r="BY95" i="11" s="1"/>
  <c r="BZ95" i="11" s="1"/>
  <c r="CA95" i="11" s="1"/>
  <c r="CB95" i="11" s="1"/>
  <c r="CC95" i="11" s="1"/>
  <c r="CD95" i="11" s="1"/>
  <c r="CE95" i="11" s="1"/>
  <c r="CF95" i="11" s="1"/>
  <c r="CG95" i="11" s="1"/>
  <c r="CH95" i="11" s="1"/>
  <c r="CI95" i="11" s="1"/>
  <c r="CJ95" i="11" s="1"/>
  <c r="CK95" i="11" s="1"/>
  <c r="CL95" i="11" s="1"/>
  <c r="CM95" i="11" s="1"/>
  <c r="CN95" i="11" s="1"/>
  <c r="CO95" i="11" s="1"/>
  <c r="CP95" i="11" s="1"/>
  <c r="CQ95" i="11" s="1"/>
  <c r="CR95" i="11" s="1"/>
  <c r="CS95" i="11" s="1"/>
  <c r="CT95" i="11" s="1"/>
  <c r="CU95" i="11" s="1"/>
  <c r="CV95" i="11" s="1"/>
  <c r="CW95" i="11" s="1"/>
  <c r="A95" i="11"/>
  <c r="B94" i="11"/>
  <c r="C94" i="11" s="1"/>
  <c r="D94" i="11" s="1"/>
  <c r="E94" i="11" s="1"/>
  <c r="F94" i="11" s="1"/>
  <c r="G94" i="11" s="1"/>
  <c r="H94" i="11" s="1"/>
  <c r="I94" i="11" s="1"/>
  <c r="J94" i="11" s="1"/>
  <c r="K94" i="11" s="1"/>
  <c r="L94" i="11" s="1"/>
  <c r="M94" i="11" s="1"/>
  <c r="N94" i="11" s="1"/>
  <c r="O94" i="11" s="1"/>
  <c r="P94" i="11" s="1"/>
  <c r="Q94" i="11" s="1"/>
  <c r="R94" i="11" s="1"/>
  <c r="S94" i="11" s="1"/>
  <c r="T94" i="11" s="1"/>
  <c r="U94" i="11" s="1"/>
  <c r="V94" i="11" s="1"/>
  <c r="W94" i="11" s="1"/>
  <c r="X94" i="11" s="1"/>
  <c r="Y94" i="11" s="1"/>
  <c r="Z94" i="11" s="1"/>
  <c r="AA94" i="11" s="1"/>
  <c r="AB94" i="11" s="1"/>
  <c r="AC94" i="11" s="1"/>
  <c r="AD94" i="11" s="1"/>
  <c r="AE94" i="11" s="1"/>
  <c r="AF94" i="11" s="1"/>
  <c r="AG94" i="11" s="1"/>
  <c r="AH94" i="11" s="1"/>
  <c r="AI94" i="11" s="1"/>
  <c r="AJ94" i="11" s="1"/>
  <c r="AK94" i="11" s="1"/>
  <c r="AL94" i="11" s="1"/>
  <c r="AM94" i="11" s="1"/>
  <c r="AN94" i="11" s="1"/>
  <c r="AO94" i="11" s="1"/>
  <c r="AP94" i="11" s="1"/>
  <c r="AQ94" i="11" s="1"/>
  <c r="AR94" i="11" s="1"/>
  <c r="AS94" i="11" s="1"/>
  <c r="AT94" i="11" s="1"/>
  <c r="AU94" i="11" s="1"/>
  <c r="AV94" i="11" s="1"/>
  <c r="AW94" i="11" s="1"/>
  <c r="AX94" i="11" s="1"/>
  <c r="AY94" i="11" s="1"/>
  <c r="AZ94" i="11" s="1"/>
  <c r="BA94" i="11" s="1"/>
  <c r="BB94" i="11" s="1"/>
  <c r="BC94" i="11" s="1"/>
  <c r="BD94" i="11" s="1"/>
  <c r="BE94" i="11" s="1"/>
  <c r="BF94" i="11" s="1"/>
  <c r="BG94" i="11" s="1"/>
  <c r="BH94" i="11" s="1"/>
  <c r="BI94" i="11" s="1"/>
  <c r="BJ94" i="11" s="1"/>
  <c r="BK94" i="11" s="1"/>
  <c r="BL94" i="11" s="1"/>
  <c r="BM94" i="11" s="1"/>
  <c r="BN94" i="11" s="1"/>
  <c r="BO94" i="11" s="1"/>
  <c r="BP94" i="11" s="1"/>
  <c r="BQ94" i="11" s="1"/>
  <c r="BR94" i="11" s="1"/>
  <c r="BS94" i="11" s="1"/>
  <c r="BT94" i="11" s="1"/>
  <c r="BU94" i="11" s="1"/>
  <c r="BV94" i="11" s="1"/>
  <c r="BW94" i="11" s="1"/>
  <c r="BX94" i="11" s="1"/>
  <c r="BY94" i="11" s="1"/>
  <c r="BZ94" i="11" s="1"/>
  <c r="CA94" i="11" s="1"/>
  <c r="CB94" i="11" s="1"/>
  <c r="CC94" i="11" s="1"/>
  <c r="CD94" i="11" s="1"/>
  <c r="CE94" i="11" s="1"/>
  <c r="CF94" i="11" s="1"/>
  <c r="CG94" i="11" s="1"/>
  <c r="CH94" i="11" s="1"/>
  <c r="CI94" i="11" s="1"/>
  <c r="CJ94" i="11" s="1"/>
  <c r="CK94" i="11" s="1"/>
  <c r="CL94" i="11" s="1"/>
  <c r="CM94" i="11" s="1"/>
  <c r="CN94" i="11" s="1"/>
  <c r="CO94" i="11" s="1"/>
  <c r="CP94" i="11" s="1"/>
  <c r="CQ94" i="11" s="1"/>
  <c r="CR94" i="11" s="1"/>
  <c r="CS94" i="11" s="1"/>
  <c r="CT94" i="11" s="1"/>
  <c r="CU94" i="11" s="1"/>
  <c r="CV94" i="11" s="1"/>
  <c r="CW94" i="11" s="1"/>
  <c r="A94" i="11"/>
  <c r="B93" i="11"/>
  <c r="C93" i="11" s="1"/>
  <c r="D93" i="11" s="1"/>
  <c r="E93" i="11" s="1"/>
  <c r="F93" i="11" s="1"/>
  <c r="G93" i="11" s="1"/>
  <c r="H93" i="11" s="1"/>
  <c r="I93" i="11" s="1"/>
  <c r="J93" i="11" s="1"/>
  <c r="K93" i="11" s="1"/>
  <c r="L93" i="11" s="1"/>
  <c r="M93" i="11" s="1"/>
  <c r="N93" i="11" s="1"/>
  <c r="O93" i="11" s="1"/>
  <c r="P93" i="11" s="1"/>
  <c r="Q93" i="11" s="1"/>
  <c r="R93" i="11" s="1"/>
  <c r="S93" i="11" s="1"/>
  <c r="T93" i="11" s="1"/>
  <c r="U93" i="11" s="1"/>
  <c r="V93" i="11" s="1"/>
  <c r="W93" i="11" s="1"/>
  <c r="X93" i="11" s="1"/>
  <c r="Y93" i="11" s="1"/>
  <c r="Z93" i="11" s="1"/>
  <c r="AA93" i="11" s="1"/>
  <c r="AB93" i="11" s="1"/>
  <c r="AC93" i="11" s="1"/>
  <c r="AD93" i="11" s="1"/>
  <c r="AE93" i="11" s="1"/>
  <c r="AF93" i="11" s="1"/>
  <c r="AG93" i="11" s="1"/>
  <c r="AH93" i="11" s="1"/>
  <c r="AI93" i="11" s="1"/>
  <c r="AJ93" i="11" s="1"/>
  <c r="AK93" i="11" s="1"/>
  <c r="AL93" i="11" s="1"/>
  <c r="AM93" i="11" s="1"/>
  <c r="AN93" i="11" s="1"/>
  <c r="AO93" i="11" s="1"/>
  <c r="AP93" i="11" s="1"/>
  <c r="AQ93" i="11" s="1"/>
  <c r="AR93" i="11" s="1"/>
  <c r="AS93" i="11" s="1"/>
  <c r="AT93" i="11" s="1"/>
  <c r="AU93" i="11" s="1"/>
  <c r="AV93" i="11" s="1"/>
  <c r="AW93" i="11" s="1"/>
  <c r="AX93" i="11" s="1"/>
  <c r="AY93" i="11" s="1"/>
  <c r="AZ93" i="11" s="1"/>
  <c r="BA93" i="11" s="1"/>
  <c r="BB93" i="11" s="1"/>
  <c r="BC93" i="11" s="1"/>
  <c r="BD93" i="11" s="1"/>
  <c r="BE93" i="11" s="1"/>
  <c r="BF93" i="11" s="1"/>
  <c r="BG93" i="11" s="1"/>
  <c r="BH93" i="11" s="1"/>
  <c r="BI93" i="11" s="1"/>
  <c r="BJ93" i="11" s="1"/>
  <c r="BK93" i="11" s="1"/>
  <c r="BL93" i="11" s="1"/>
  <c r="BM93" i="11" s="1"/>
  <c r="BN93" i="11" s="1"/>
  <c r="BO93" i="11" s="1"/>
  <c r="BP93" i="11" s="1"/>
  <c r="BQ93" i="11" s="1"/>
  <c r="BR93" i="11" s="1"/>
  <c r="BS93" i="11" s="1"/>
  <c r="BT93" i="11" s="1"/>
  <c r="BU93" i="11" s="1"/>
  <c r="BV93" i="11" s="1"/>
  <c r="BW93" i="11" s="1"/>
  <c r="BX93" i="11" s="1"/>
  <c r="BY93" i="11" s="1"/>
  <c r="BZ93" i="11" s="1"/>
  <c r="CA93" i="11" s="1"/>
  <c r="CB93" i="11" s="1"/>
  <c r="CC93" i="11" s="1"/>
  <c r="CD93" i="11" s="1"/>
  <c r="CE93" i="11" s="1"/>
  <c r="CF93" i="11" s="1"/>
  <c r="CG93" i="11" s="1"/>
  <c r="CH93" i="11" s="1"/>
  <c r="CI93" i="11" s="1"/>
  <c r="CJ93" i="11" s="1"/>
  <c r="CK93" i="11" s="1"/>
  <c r="CL93" i="11" s="1"/>
  <c r="CM93" i="11" s="1"/>
  <c r="CN93" i="11" s="1"/>
  <c r="CO93" i="11" s="1"/>
  <c r="CP93" i="11" s="1"/>
  <c r="CQ93" i="11" s="1"/>
  <c r="CR93" i="11" s="1"/>
  <c r="CS93" i="11" s="1"/>
  <c r="CT93" i="11" s="1"/>
  <c r="CU93" i="11" s="1"/>
  <c r="CV93" i="11" s="1"/>
  <c r="CW93" i="11" s="1"/>
  <c r="A93" i="11"/>
  <c r="B92" i="11"/>
  <c r="C92" i="11" s="1"/>
  <c r="D92" i="11" s="1"/>
  <c r="E92" i="11" s="1"/>
  <c r="F92" i="11" s="1"/>
  <c r="G92" i="11" s="1"/>
  <c r="H92" i="11" s="1"/>
  <c r="I92" i="11" s="1"/>
  <c r="J92" i="11" s="1"/>
  <c r="K92" i="11" s="1"/>
  <c r="L92" i="11" s="1"/>
  <c r="M92" i="11" s="1"/>
  <c r="N92" i="11" s="1"/>
  <c r="O92" i="11" s="1"/>
  <c r="P92" i="11" s="1"/>
  <c r="Q92" i="11" s="1"/>
  <c r="R92" i="11" s="1"/>
  <c r="S92" i="11" s="1"/>
  <c r="T92" i="11" s="1"/>
  <c r="U92" i="11" s="1"/>
  <c r="V92" i="11" s="1"/>
  <c r="W92" i="11" s="1"/>
  <c r="X92" i="11" s="1"/>
  <c r="Y92" i="11" s="1"/>
  <c r="Z92" i="11" s="1"/>
  <c r="AA92" i="11" s="1"/>
  <c r="AB92" i="11" s="1"/>
  <c r="AC92" i="11" s="1"/>
  <c r="AD92" i="11" s="1"/>
  <c r="AE92" i="11" s="1"/>
  <c r="AF92" i="11" s="1"/>
  <c r="AG92" i="11" s="1"/>
  <c r="AH92" i="11" s="1"/>
  <c r="AI92" i="11" s="1"/>
  <c r="AJ92" i="11" s="1"/>
  <c r="AK92" i="11" s="1"/>
  <c r="AL92" i="11" s="1"/>
  <c r="AM92" i="11" s="1"/>
  <c r="AN92" i="11" s="1"/>
  <c r="AO92" i="11" s="1"/>
  <c r="AP92" i="11" s="1"/>
  <c r="AQ92" i="11" s="1"/>
  <c r="AR92" i="11" s="1"/>
  <c r="AS92" i="11" s="1"/>
  <c r="AT92" i="11" s="1"/>
  <c r="AU92" i="11" s="1"/>
  <c r="AV92" i="11" s="1"/>
  <c r="AW92" i="11" s="1"/>
  <c r="AX92" i="11" s="1"/>
  <c r="AY92" i="11" s="1"/>
  <c r="AZ92" i="11" s="1"/>
  <c r="BA92" i="11" s="1"/>
  <c r="BB92" i="11" s="1"/>
  <c r="BC92" i="11" s="1"/>
  <c r="BD92" i="11" s="1"/>
  <c r="BE92" i="11" s="1"/>
  <c r="BF92" i="11" s="1"/>
  <c r="BG92" i="11" s="1"/>
  <c r="BH92" i="11" s="1"/>
  <c r="BI92" i="11" s="1"/>
  <c r="BJ92" i="11" s="1"/>
  <c r="BK92" i="11" s="1"/>
  <c r="BL92" i="11" s="1"/>
  <c r="BM92" i="11" s="1"/>
  <c r="BN92" i="11" s="1"/>
  <c r="BO92" i="11" s="1"/>
  <c r="BP92" i="11" s="1"/>
  <c r="BQ92" i="11" s="1"/>
  <c r="BR92" i="11" s="1"/>
  <c r="BS92" i="11" s="1"/>
  <c r="BT92" i="11" s="1"/>
  <c r="BU92" i="11" s="1"/>
  <c r="BV92" i="11" s="1"/>
  <c r="BW92" i="11" s="1"/>
  <c r="BX92" i="11" s="1"/>
  <c r="BY92" i="11" s="1"/>
  <c r="BZ92" i="11" s="1"/>
  <c r="CA92" i="11" s="1"/>
  <c r="CB92" i="11" s="1"/>
  <c r="CC92" i="11" s="1"/>
  <c r="CD92" i="11" s="1"/>
  <c r="CE92" i="11" s="1"/>
  <c r="CF92" i="11" s="1"/>
  <c r="CG92" i="11" s="1"/>
  <c r="CH92" i="11" s="1"/>
  <c r="CI92" i="11" s="1"/>
  <c r="CJ92" i="11" s="1"/>
  <c r="CK92" i="11" s="1"/>
  <c r="CL92" i="11" s="1"/>
  <c r="CM92" i="11" s="1"/>
  <c r="CN92" i="11" s="1"/>
  <c r="CO92" i="11" s="1"/>
  <c r="CP92" i="11" s="1"/>
  <c r="CQ92" i="11" s="1"/>
  <c r="CR92" i="11" s="1"/>
  <c r="CS92" i="11" s="1"/>
  <c r="CT92" i="11" s="1"/>
  <c r="CU92" i="11" s="1"/>
  <c r="CV92" i="11" s="1"/>
  <c r="CW92" i="11" s="1"/>
  <c r="A92" i="11"/>
  <c r="B91" i="11"/>
  <c r="C91" i="11" s="1"/>
  <c r="D91" i="11" s="1"/>
  <c r="E91" i="11" s="1"/>
  <c r="F91" i="11" s="1"/>
  <c r="G91" i="11" s="1"/>
  <c r="H91" i="11" s="1"/>
  <c r="I91" i="11" s="1"/>
  <c r="J91" i="11" s="1"/>
  <c r="K91" i="11" s="1"/>
  <c r="L91" i="11" s="1"/>
  <c r="M91" i="11" s="1"/>
  <c r="N91" i="11" s="1"/>
  <c r="O91" i="11" s="1"/>
  <c r="P91" i="11" s="1"/>
  <c r="Q91" i="11" s="1"/>
  <c r="R91" i="11" s="1"/>
  <c r="S91" i="11" s="1"/>
  <c r="T91" i="11" s="1"/>
  <c r="U91" i="11" s="1"/>
  <c r="V91" i="11" s="1"/>
  <c r="W91" i="11" s="1"/>
  <c r="X91" i="11" s="1"/>
  <c r="Y91" i="11" s="1"/>
  <c r="Z91" i="11" s="1"/>
  <c r="AA91" i="11" s="1"/>
  <c r="AB91" i="11" s="1"/>
  <c r="AC91" i="11" s="1"/>
  <c r="AD91" i="11" s="1"/>
  <c r="AE91" i="11" s="1"/>
  <c r="AF91" i="11" s="1"/>
  <c r="AG91" i="11" s="1"/>
  <c r="AH91" i="11" s="1"/>
  <c r="AI91" i="11" s="1"/>
  <c r="AJ91" i="11" s="1"/>
  <c r="AK91" i="11" s="1"/>
  <c r="AL91" i="11" s="1"/>
  <c r="AM91" i="11" s="1"/>
  <c r="AN91" i="11" s="1"/>
  <c r="AO91" i="11" s="1"/>
  <c r="AP91" i="11" s="1"/>
  <c r="AQ91" i="11" s="1"/>
  <c r="AR91" i="11" s="1"/>
  <c r="AS91" i="11" s="1"/>
  <c r="AT91" i="11" s="1"/>
  <c r="AU91" i="11" s="1"/>
  <c r="AV91" i="11" s="1"/>
  <c r="AW91" i="11" s="1"/>
  <c r="AX91" i="11" s="1"/>
  <c r="AY91" i="11" s="1"/>
  <c r="AZ91" i="11" s="1"/>
  <c r="BA91" i="11" s="1"/>
  <c r="BB91" i="11" s="1"/>
  <c r="BC91" i="11" s="1"/>
  <c r="BD91" i="11" s="1"/>
  <c r="BE91" i="11" s="1"/>
  <c r="BF91" i="11" s="1"/>
  <c r="BG91" i="11" s="1"/>
  <c r="BH91" i="11" s="1"/>
  <c r="BI91" i="11" s="1"/>
  <c r="BJ91" i="11" s="1"/>
  <c r="BK91" i="11" s="1"/>
  <c r="BL91" i="11" s="1"/>
  <c r="BM91" i="11" s="1"/>
  <c r="BN91" i="11" s="1"/>
  <c r="BO91" i="11" s="1"/>
  <c r="BP91" i="11" s="1"/>
  <c r="BQ91" i="11" s="1"/>
  <c r="BR91" i="11" s="1"/>
  <c r="BS91" i="11" s="1"/>
  <c r="BT91" i="11" s="1"/>
  <c r="BU91" i="11" s="1"/>
  <c r="BV91" i="11" s="1"/>
  <c r="BW91" i="11" s="1"/>
  <c r="BX91" i="11" s="1"/>
  <c r="BY91" i="11" s="1"/>
  <c r="BZ91" i="11" s="1"/>
  <c r="CA91" i="11" s="1"/>
  <c r="CB91" i="11" s="1"/>
  <c r="CC91" i="11" s="1"/>
  <c r="CD91" i="11" s="1"/>
  <c r="CE91" i="11" s="1"/>
  <c r="CF91" i="11" s="1"/>
  <c r="CG91" i="11" s="1"/>
  <c r="CH91" i="11" s="1"/>
  <c r="CI91" i="11" s="1"/>
  <c r="CJ91" i="11" s="1"/>
  <c r="CK91" i="11" s="1"/>
  <c r="CL91" i="11" s="1"/>
  <c r="CM91" i="11" s="1"/>
  <c r="CN91" i="11" s="1"/>
  <c r="CO91" i="11" s="1"/>
  <c r="CP91" i="11" s="1"/>
  <c r="CQ91" i="11" s="1"/>
  <c r="CR91" i="11" s="1"/>
  <c r="CS91" i="11" s="1"/>
  <c r="CT91" i="11" s="1"/>
  <c r="CU91" i="11" s="1"/>
  <c r="CV91" i="11" s="1"/>
  <c r="CW91" i="11" s="1"/>
  <c r="A91" i="11"/>
  <c r="B90" i="11"/>
  <c r="C90" i="11" s="1"/>
  <c r="D90" i="11" s="1"/>
  <c r="E90" i="11" s="1"/>
  <c r="F90" i="11" s="1"/>
  <c r="G90" i="11" s="1"/>
  <c r="H90" i="11" s="1"/>
  <c r="I90" i="11" s="1"/>
  <c r="J90" i="11" s="1"/>
  <c r="K90" i="11" s="1"/>
  <c r="L90" i="11" s="1"/>
  <c r="M90" i="11" s="1"/>
  <c r="N90" i="11" s="1"/>
  <c r="O90" i="11" s="1"/>
  <c r="P90" i="11" s="1"/>
  <c r="Q90" i="11" s="1"/>
  <c r="R90" i="11" s="1"/>
  <c r="S90" i="11" s="1"/>
  <c r="T90" i="11" s="1"/>
  <c r="U90" i="11" s="1"/>
  <c r="V90" i="11" s="1"/>
  <c r="W90" i="11" s="1"/>
  <c r="X90" i="11" s="1"/>
  <c r="Y90" i="11" s="1"/>
  <c r="Z90" i="11" s="1"/>
  <c r="AA90" i="11" s="1"/>
  <c r="AB90" i="11" s="1"/>
  <c r="AC90" i="11" s="1"/>
  <c r="AD90" i="11" s="1"/>
  <c r="AE90" i="11" s="1"/>
  <c r="AF90" i="11" s="1"/>
  <c r="AG90" i="11" s="1"/>
  <c r="AH90" i="11" s="1"/>
  <c r="AI90" i="11" s="1"/>
  <c r="AJ90" i="11" s="1"/>
  <c r="AK90" i="11" s="1"/>
  <c r="AL90" i="11" s="1"/>
  <c r="AM90" i="11" s="1"/>
  <c r="AN90" i="11" s="1"/>
  <c r="AO90" i="11" s="1"/>
  <c r="AP90" i="11" s="1"/>
  <c r="AQ90" i="11" s="1"/>
  <c r="AR90" i="11" s="1"/>
  <c r="AS90" i="11" s="1"/>
  <c r="AT90" i="11" s="1"/>
  <c r="AU90" i="11" s="1"/>
  <c r="AV90" i="11" s="1"/>
  <c r="AW90" i="11" s="1"/>
  <c r="AX90" i="11" s="1"/>
  <c r="AY90" i="11" s="1"/>
  <c r="AZ90" i="11" s="1"/>
  <c r="BA90" i="11" s="1"/>
  <c r="BB90" i="11" s="1"/>
  <c r="BC90" i="11" s="1"/>
  <c r="BD90" i="11" s="1"/>
  <c r="BE90" i="11" s="1"/>
  <c r="BF90" i="11" s="1"/>
  <c r="BG90" i="11" s="1"/>
  <c r="BH90" i="11" s="1"/>
  <c r="BI90" i="11" s="1"/>
  <c r="BJ90" i="11" s="1"/>
  <c r="BK90" i="11" s="1"/>
  <c r="BL90" i="11" s="1"/>
  <c r="BM90" i="11" s="1"/>
  <c r="BN90" i="11" s="1"/>
  <c r="BO90" i="11" s="1"/>
  <c r="BP90" i="11" s="1"/>
  <c r="BQ90" i="11" s="1"/>
  <c r="BR90" i="11" s="1"/>
  <c r="BS90" i="11" s="1"/>
  <c r="BT90" i="11" s="1"/>
  <c r="BU90" i="11" s="1"/>
  <c r="BV90" i="11" s="1"/>
  <c r="BW90" i="11" s="1"/>
  <c r="BX90" i="11" s="1"/>
  <c r="BY90" i="11" s="1"/>
  <c r="BZ90" i="11" s="1"/>
  <c r="CA90" i="11" s="1"/>
  <c r="CB90" i="11" s="1"/>
  <c r="CC90" i="11" s="1"/>
  <c r="CD90" i="11" s="1"/>
  <c r="CE90" i="11" s="1"/>
  <c r="CF90" i="11" s="1"/>
  <c r="CG90" i="11" s="1"/>
  <c r="CH90" i="11" s="1"/>
  <c r="CI90" i="11" s="1"/>
  <c r="CJ90" i="11" s="1"/>
  <c r="CK90" i="11" s="1"/>
  <c r="CL90" i="11" s="1"/>
  <c r="CM90" i="11" s="1"/>
  <c r="CN90" i="11" s="1"/>
  <c r="CO90" i="11" s="1"/>
  <c r="CP90" i="11" s="1"/>
  <c r="CQ90" i="11" s="1"/>
  <c r="CR90" i="11" s="1"/>
  <c r="CS90" i="11" s="1"/>
  <c r="CT90" i="11" s="1"/>
  <c r="CU90" i="11" s="1"/>
  <c r="CV90" i="11" s="1"/>
  <c r="CW90" i="11" s="1"/>
  <c r="A90" i="11"/>
  <c r="B89" i="11"/>
  <c r="C89" i="11" s="1"/>
  <c r="D89" i="11" s="1"/>
  <c r="E89" i="11" s="1"/>
  <c r="F89" i="11" s="1"/>
  <c r="G89" i="11" s="1"/>
  <c r="H89" i="11" s="1"/>
  <c r="I89" i="11" s="1"/>
  <c r="J89" i="11" s="1"/>
  <c r="K89" i="11" s="1"/>
  <c r="L89" i="11" s="1"/>
  <c r="M89" i="11" s="1"/>
  <c r="N89" i="11" s="1"/>
  <c r="O89" i="11" s="1"/>
  <c r="P89" i="11" s="1"/>
  <c r="Q89" i="11" s="1"/>
  <c r="R89" i="11" s="1"/>
  <c r="S89" i="11" s="1"/>
  <c r="T89" i="11" s="1"/>
  <c r="U89" i="11" s="1"/>
  <c r="V89" i="11" s="1"/>
  <c r="W89" i="11" s="1"/>
  <c r="X89" i="11" s="1"/>
  <c r="Y89" i="11" s="1"/>
  <c r="Z89" i="11" s="1"/>
  <c r="AA89" i="11" s="1"/>
  <c r="AB89" i="11" s="1"/>
  <c r="AC89" i="11" s="1"/>
  <c r="AD89" i="11" s="1"/>
  <c r="AE89" i="11" s="1"/>
  <c r="AF89" i="11" s="1"/>
  <c r="AG89" i="11" s="1"/>
  <c r="AH89" i="11" s="1"/>
  <c r="AI89" i="11" s="1"/>
  <c r="AJ89" i="11" s="1"/>
  <c r="AK89" i="11" s="1"/>
  <c r="AL89" i="11" s="1"/>
  <c r="AM89" i="11" s="1"/>
  <c r="AN89" i="11" s="1"/>
  <c r="AO89" i="11" s="1"/>
  <c r="AP89" i="11" s="1"/>
  <c r="AQ89" i="11" s="1"/>
  <c r="AR89" i="11" s="1"/>
  <c r="AS89" i="11" s="1"/>
  <c r="AT89" i="11" s="1"/>
  <c r="AU89" i="11" s="1"/>
  <c r="AV89" i="11" s="1"/>
  <c r="AW89" i="11" s="1"/>
  <c r="AX89" i="11" s="1"/>
  <c r="AY89" i="11" s="1"/>
  <c r="AZ89" i="11" s="1"/>
  <c r="BA89" i="11" s="1"/>
  <c r="BB89" i="11" s="1"/>
  <c r="BC89" i="11" s="1"/>
  <c r="BD89" i="11" s="1"/>
  <c r="BE89" i="11" s="1"/>
  <c r="BF89" i="11" s="1"/>
  <c r="BG89" i="11" s="1"/>
  <c r="BH89" i="11" s="1"/>
  <c r="BI89" i="11" s="1"/>
  <c r="BJ89" i="11" s="1"/>
  <c r="BK89" i="11" s="1"/>
  <c r="BL89" i="11" s="1"/>
  <c r="BM89" i="11" s="1"/>
  <c r="BN89" i="11" s="1"/>
  <c r="BO89" i="11" s="1"/>
  <c r="BP89" i="11" s="1"/>
  <c r="BQ89" i="11" s="1"/>
  <c r="BR89" i="11" s="1"/>
  <c r="BS89" i="11" s="1"/>
  <c r="BT89" i="11" s="1"/>
  <c r="BU89" i="11" s="1"/>
  <c r="BV89" i="11" s="1"/>
  <c r="BW89" i="11" s="1"/>
  <c r="BX89" i="11" s="1"/>
  <c r="BY89" i="11" s="1"/>
  <c r="BZ89" i="11" s="1"/>
  <c r="CA89" i="11" s="1"/>
  <c r="CB89" i="11" s="1"/>
  <c r="CC89" i="11" s="1"/>
  <c r="CD89" i="11" s="1"/>
  <c r="CE89" i="11" s="1"/>
  <c r="CF89" i="11" s="1"/>
  <c r="CG89" i="11" s="1"/>
  <c r="CH89" i="11" s="1"/>
  <c r="CI89" i="11" s="1"/>
  <c r="CJ89" i="11" s="1"/>
  <c r="CK89" i="11" s="1"/>
  <c r="CL89" i="11" s="1"/>
  <c r="CM89" i="11" s="1"/>
  <c r="CN89" i="11" s="1"/>
  <c r="CO89" i="11" s="1"/>
  <c r="CP89" i="11" s="1"/>
  <c r="CQ89" i="11" s="1"/>
  <c r="CR89" i="11" s="1"/>
  <c r="CS89" i="11" s="1"/>
  <c r="CT89" i="11" s="1"/>
  <c r="CU89" i="11" s="1"/>
  <c r="CV89" i="11" s="1"/>
  <c r="CW89" i="11" s="1"/>
  <c r="A89" i="11"/>
  <c r="B88" i="11"/>
  <c r="C88" i="11" s="1"/>
  <c r="D88" i="11" s="1"/>
  <c r="E88" i="11" s="1"/>
  <c r="F88" i="11" s="1"/>
  <c r="G88" i="11" s="1"/>
  <c r="H88" i="11" s="1"/>
  <c r="I88" i="11" s="1"/>
  <c r="J88" i="11" s="1"/>
  <c r="K88" i="11" s="1"/>
  <c r="L88" i="11" s="1"/>
  <c r="M88" i="11" s="1"/>
  <c r="N88" i="11" s="1"/>
  <c r="O88" i="11" s="1"/>
  <c r="P88" i="11" s="1"/>
  <c r="Q88" i="11" s="1"/>
  <c r="R88" i="11" s="1"/>
  <c r="S88" i="11" s="1"/>
  <c r="T88" i="11" s="1"/>
  <c r="U88" i="11" s="1"/>
  <c r="V88" i="11" s="1"/>
  <c r="W88" i="11" s="1"/>
  <c r="X88" i="11" s="1"/>
  <c r="Y88" i="11" s="1"/>
  <c r="Z88" i="11" s="1"/>
  <c r="AA88" i="11" s="1"/>
  <c r="AB88" i="11" s="1"/>
  <c r="AC88" i="11" s="1"/>
  <c r="AD88" i="11" s="1"/>
  <c r="AE88" i="11" s="1"/>
  <c r="AF88" i="11" s="1"/>
  <c r="AG88" i="11" s="1"/>
  <c r="AH88" i="11" s="1"/>
  <c r="AI88" i="11" s="1"/>
  <c r="AJ88" i="11" s="1"/>
  <c r="AK88" i="11" s="1"/>
  <c r="AL88" i="11" s="1"/>
  <c r="AM88" i="11" s="1"/>
  <c r="AN88" i="11" s="1"/>
  <c r="AO88" i="11" s="1"/>
  <c r="AP88" i="11" s="1"/>
  <c r="AQ88" i="11" s="1"/>
  <c r="AR88" i="11" s="1"/>
  <c r="AS88" i="11" s="1"/>
  <c r="AT88" i="11" s="1"/>
  <c r="AU88" i="11" s="1"/>
  <c r="AV88" i="11" s="1"/>
  <c r="AW88" i="11" s="1"/>
  <c r="AX88" i="11" s="1"/>
  <c r="AY88" i="11" s="1"/>
  <c r="AZ88" i="11" s="1"/>
  <c r="BA88" i="11" s="1"/>
  <c r="BB88" i="11" s="1"/>
  <c r="BC88" i="11" s="1"/>
  <c r="BD88" i="11" s="1"/>
  <c r="BE88" i="11" s="1"/>
  <c r="BF88" i="11" s="1"/>
  <c r="BG88" i="11" s="1"/>
  <c r="BH88" i="11" s="1"/>
  <c r="BI88" i="11" s="1"/>
  <c r="BJ88" i="11" s="1"/>
  <c r="BK88" i="11" s="1"/>
  <c r="BL88" i="11" s="1"/>
  <c r="BM88" i="11" s="1"/>
  <c r="BN88" i="11" s="1"/>
  <c r="BO88" i="11" s="1"/>
  <c r="BP88" i="11" s="1"/>
  <c r="BQ88" i="11" s="1"/>
  <c r="BR88" i="11" s="1"/>
  <c r="BS88" i="11" s="1"/>
  <c r="BT88" i="11" s="1"/>
  <c r="BU88" i="11" s="1"/>
  <c r="BV88" i="11" s="1"/>
  <c r="BW88" i="11" s="1"/>
  <c r="BX88" i="11" s="1"/>
  <c r="BY88" i="11" s="1"/>
  <c r="BZ88" i="11" s="1"/>
  <c r="CA88" i="11" s="1"/>
  <c r="CB88" i="11" s="1"/>
  <c r="CC88" i="11" s="1"/>
  <c r="CD88" i="11" s="1"/>
  <c r="CE88" i="11" s="1"/>
  <c r="CF88" i="11" s="1"/>
  <c r="CG88" i="11" s="1"/>
  <c r="CH88" i="11" s="1"/>
  <c r="CI88" i="11" s="1"/>
  <c r="CJ88" i="11" s="1"/>
  <c r="CK88" i="11" s="1"/>
  <c r="CL88" i="11" s="1"/>
  <c r="CM88" i="11" s="1"/>
  <c r="CN88" i="11" s="1"/>
  <c r="CO88" i="11" s="1"/>
  <c r="CP88" i="11" s="1"/>
  <c r="CQ88" i="11" s="1"/>
  <c r="CR88" i="11" s="1"/>
  <c r="CS88" i="11" s="1"/>
  <c r="CT88" i="11" s="1"/>
  <c r="CU88" i="11" s="1"/>
  <c r="CV88" i="11" s="1"/>
  <c r="CW88" i="11" s="1"/>
  <c r="A88" i="11"/>
  <c r="B87" i="11"/>
  <c r="C87" i="11" s="1"/>
  <c r="D87" i="11" s="1"/>
  <c r="E87" i="11" s="1"/>
  <c r="F87" i="11" s="1"/>
  <c r="G87" i="11" s="1"/>
  <c r="H87" i="11" s="1"/>
  <c r="I87" i="11" s="1"/>
  <c r="J87" i="11" s="1"/>
  <c r="K87" i="11" s="1"/>
  <c r="L87" i="11" s="1"/>
  <c r="M87" i="11" s="1"/>
  <c r="N87" i="11" s="1"/>
  <c r="O87" i="11" s="1"/>
  <c r="P87" i="11" s="1"/>
  <c r="Q87" i="11" s="1"/>
  <c r="R87" i="11" s="1"/>
  <c r="S87" i="11" s="1"/>
  <c r="T87" i="11" s="1"/>
  <c r="U87" i="11" s="1"/>
  <c r="V87" i="11" s="1"/>
  <c r="W87" i="11" s="1"/>
  <c r="X87" i="11" s="1"/>
  <c r="Y87" i="11" s="1"/>
  <c r="Z87" i="11" s="1"/>
  <c r="AA87" i="11" s="1"/>
  <c r="AB87" i="11" s="1"/>
  <c r="AC87" i="11" s="1"/>
  <c r="AD87" i="11" s="1"/>
  <c r="AE87" i="11" s="1"/>
  <c r="AF87" i="11" s="1"/>
  <c r="AG87" i="11" s="1"/>
  <c r="AH87" i="11" s="1"/>
  <c r="AI87" i="11" s="1"/>
  <c r="AJ87" i="11" s="1"/>
  <c r="AK87" i="11" s="1"/>
  <c r="AL87" i="11" s="1"/>
  <c r="AM87" i="11" s="1"/>
  <c r="AN87" i="11" s="1"/>
  <c r="AO87" i="11" s="1"/>
  <c r="AP87" i="11" s="1"/>
  <c r="AQ87" i="11" s="1"/>
  <c r="AR87" i="11" s="1"/>
  <c r="AS87" i="11" s="1"/>
  <c r="AT87" i="11" s="1"/>
  <c r="AU87" i="11" s="1"/>
  <c r="AV87" i="11" s="1"/>
  <c r="AW87" i="11" s="1"/>
  <c r="AX87" i="11" s="1"/>
  <c r="AY87" i="11" s="1"/>
  <c r="AZ87" i="11" s="1"/>
  <c r="BA87" i="11" s="1"/>
  <c r="BB87" i="11" s="1"/>
  <c r="BC87" i="11" s="1"/>
  <c r="BD87" i="11" s="1"/>
  <c r="BE87" i="11" s="1"/>
  <c r="BF87" i="11" s="1"/>
  <c r="BG87" i="11" s="1"/>
  <c r="BH87" i="11" s="1"/>
  <c r="BI87" i="11" s="1"/>
  <c r="BJ87" i="11" s="1"/>
  <c r="BK87" i="11" s="1"/>
  <c r="BL87" i="11" s="1"/>
  <c r="BM87" i="11" s="1"/>
  <c r="BN87" i="11" s="1"/>
  <c r="BO87" i="11" s="1"/>
  <c r="BP87" i="11" s="1"/>
  <c r="BQ87" i="11" s="1"/>
  <c r="BR87" i="11" s="1"/>
  <c r="BS87" i="11" s="1"/>
  <c r="BT87" i="11" s="1"/>
  <c r="BU87" i="11" s="1"/>
  <c r="BV87" i="11" s="1"/>
  <c r="BW87" i="11" s="1"/>
  <c r="BX87" i="11" s="1"/>
  <c r="BY87" i="11" s="1"/>
  <c r="BZ87" i="11" s="1"/>
  <c r="CA87" i="11" s="1"/>
  <c r="CB87" i="11" s="1"/>
  <c r="CC87" i="11" s="1"/>
  <c r="CD87" i="11" s="1"/>
  <c r="CE87" i="11" s="1"/>
  <c r="CF87" i="11" s="1"/>
  <c r="CG87" i="11" s="1"/>
  <c r="CH87" i="11" s="1"/>
  <c r="CI87" i="11" s="1"/>
  <c r="CJ87" i="11" s="1"/>
  <c r="CK87" i="11" s="1"/>
  <c r="CL87" i="11" s="1"/>
  <c r="CM87" i="11" s="1"/>
  <c r="CN87" i="11" s="1"/>
  <c r="CO87" i="11" s="1"/>
  <c r="CP87" i="11" s="1"/>
  <c r="CQ87" i="11" s="1"/>
  <c r="CR87" i="11" s="1"/>
  <c r="CS87" i="11" s="1"/>
  <c r="CT87" i="11" s="1"/>
  <c r="CU87" i="11" s="1"/>
  <c r="CV87" i="11" s="1"/>
  <c r="CW87" i="11" s="1"/>
  <c r="A87" i="11"/>
  <c r="B86" i="11"/>
  <c r="C86" i="11" s="1"/>
  <c r="D86" i="11" s="1"/>
  <c r="E86" i="11" s="1"/>
  <c r="F86" i="11" s="1"/>
  <c r="G86" i="11" s="1"/>
  <c r="H86" i="11" s="1"/>
  <c r="I86" i="11" s="1"/>
  <c r="J86" i="11" s="1"/>
  <c r="K86" i="11" s="1"/>
  <c r="L86" i="11" s="1"/>
  <c r="M86" i="11" s="1"/>
  <c r="N86" i="11" s="1"/>
  <c r="O86" i="11" s="1"/>
  <c r="P86" i="11" s="1"/>
  <c r="Q86" i="11" s="1"/>
  <c r="R86" i="11" s="1"/>
  <c r="S86" i="11" s="1"/>
  <c r="T86" i="11" s="1"/>
  <c r="U86" i="11" s="1"/>
  <c r="V86" i="11" s="1"/>
  <c r="W86" i="11" s="1"/>
  <c r="X86" i="11" s="1"/>
  <c r="Y86" i="11" s="1"/>
  <c r="Z86" i="11" s="1"/>
  <c r="AA86" i="11" s="1"/>
  <c r="AB86" i="11" s="1"/>
  <c r="AC86" i="11" s="1"/>
  <c r="AD86" i="11" s="1"/>
  <c r="AE86" i="11" s="1"/>
  <c r="AF86" i="11" s="1"/>
  <c r="AG86" i="11" s="1"/>
  <c r="AH86" i="11" s="1"/>
  <c r="AI86" i="11" s="1"/>
  <c r="AJ86" i="11" s="1"/>
  <c r="AK86" i="11" s="1"/>
  <c r="AL86" i="11" s="1"/>
  <c r="AM86" i="11" s="1"/>
  <c r="AN86" i="11" s="1"/>
  <c r="AO86" i="11" s="1"/>
  <c r="AP86" i="11" s="1"/>
  <c r="AQ86" i="11" s="1"/>
  <c r="AR86" i="11" s="1"/>
  <c r="AS86" i="11" s="1"/>
  <c r="AT86" i="11" s="1"/>
  <c r="AU86" i="11" s="1"/>
  <c r="AV86" i="11" s="1"/>
  <c r="AW86" i="11" s="1"/>
  <c r="AX86" i="11" s="1"/>
  <c r="AY86" i="11" s="1"/>
  <c r="AZ86" i="11" s="1"/>
  <c r="BA86" i="11" s="1"/>
  <c r="BB86" i="11" s="1"/>
  <c r="BC86" i="11" s="1"/>
  <c r="BD86" i="11" s="1"/>
  <c r="BE86" i="11" s="1"/>
  <c r="BF86" i="11" s="1"/>
  <c r="BG86" i="11" s="1"/>
  <c r="BH86" i="11" s="1"/>
  <c r="BI86" i="11" s="1"/>
  <c r="BJ86" i="11" s="1"/>
  <c r="BK86" i="11" s="1"/>
  <c r="BL86" i="11" s="1"/>
  <c r="BM86" i="11" s="1"/>
  <c r="BN86" i="11" s="1"/>
  <c r="BO86" i="11" s="1"/>
  <c r="BP86" i="11" s="1"/>
  <c r="BQ86" i="11" s="1"/>
  <c r="BR86" i="11" s="1"/>
  <c r="BS86" i="11" s="1"/>
  <c r="BT86" i="11" s="1"/>
  <c r="BU86" i="11" s="1"/>
  <c r="BV86" i="11" s="1"/>
  <c r="BW86" i="11" s="1"/>
  <c r="BX86" i="11" s="1"/>
  <c r="BY86" i="11" s="1"/>
  <c r="BZ86" i="11" s="1"/>
  <c r="CA86" i="11" s="1"/>
  <c r="CB86" i="11" s="1"/>
  <c r="CC86" i="11" s="1"/>
  <c r="CD86" i="11" s="1"/>
  <c r="CE86" i="11" s="1"/>
  <c r="CF86" i="11" s="1"/>
  <c r="CG86" i="11" s="1"/>
  <c r="CH86" i="11" s="1"/>
  <c r="CI86" i="11" s="1"/>
  <c r="CJ86" i="11" s="1"/>
  <c r="CK86" i="11" s="1"/>
  <c r="CL86" i="11" s="1"/>
  <c r="CM86" i="11" s="1"/>
  <c r="CN86" i="11" s="1"/>
  <c r="CO86" i="11" s="1"/>
  <c r="CP86" i="11" s="1"/>
  <c r="CQ86" i="11" s="1"/>
  <c r="CR86" i="11" s="1"/>
  <c r="CS86" i="11" s="1"/>
  <c r="CT86" i="11" s="1"/>
  <c r="CU86" i="11" s="1"/>
  <c r="CV86" i="11" s="1"/>
  <c r="CW86" i="11" s="1"/>
  <c r="A86" i="11"/>
  <c r="B85" i="11"/>
  <c r="C85" i="11" s="1"/>
  <c r="D85" i="11" s="1"/>
  <c r="E85" i="11" s="1"/>
  <c r="F85" i="11" s="1"/>
  <c r="G85" i="11" s="1"/>
  <c r="H85" i="11" s="1"/>
  <c r="I85" i="11" s="1"/>
  <c r="J85" i="11" s="1"/>
  <c r="K85" i="11" s="1"/>
  <c r="L85" i="11" s="1"/>
  <c r="M85" i="11" s="1"/>
  <c r="N85" i="11" s="1"/>
  <c r="O85" i="11" s="1"/>
  <c r="P85" i="11" s="1"/>
  <c r="Q85" i="11" s="1"/>
  <c r="R85" i="11" s="1"/>
  <c r="S85" i="11" s="1"/>
  <c r="T85" i="11" s="1"/>
  <c r="U85" i="11" s="1"/>
  <c r="V85" i="11" s="1"/>
  <c r="W85" i="11" s="1"/>
  <c r="X85" i="11" s="1"/>
  <c r="Y85" i="11" s="1"/>
  <c r="Z85" i="11" s="1"/>
  <c r="AA85" i="11" s="1"/>
  <c r="AB85" i="11" s="1"/>
  <c r="AC85" i="11" s="1"/>
  <c r="AD85" i="11" s="1"/>
  <c r="AE85" i="11" s="1"/>
  <c r="AF85" i="11" s="1"/>
  <c r="AG85" i="11" s="1"/>
  <c r="AH85" i="11" s="1"/>
  <c r="AI85" i="11" s="1"/>
  <c r="AJ85" i="11" s="1"/>
  <c r="AK85" i="11" s="1"/>
  <c r="AL85" i="11" s="1"/>
  <c r="AM85" i="11" s="1"/>
  <c r="AN85" i="11" s="1"/>
  <c r="AO85" i="11" s="1"/>
  <c r="AP85" i="11" s="1"/>
  <c r="AQ85" i="11" s="1"/>
  <c r="AR85" i="11" s="1"/>
  <c r="AS85" i="11" s="1"/>
  <c r="AT85" i="11" s="1"/>
  <c r="AU85" i="11" s="1"/>
  <c r="AV85" i="11" s="1"/>
  <c r="AW85" i="11" s="1"/>
  <c r="AX85" i="11" s="1"/>
  <c r="AY85" i="11" s="1"/>
  <c r="AZ85" i="11" s="1"/>
  <c r="BA85" i="11" s="1"/>
  <c r="BB85" i="11" s="1"/>
  <c r="BC85" i="11" s="1"/>
  <c r="BD85" i="11" s="1"/>
  <c r="BE85" i="11" s="1"/>
  <c r="BF85" i="11" s="1"/>
  <c r="BG85" i="11" s="1"/>
  <c r="BH85" i="11" s="1"/>
  <c r="BI85" i="11" s="1"/>
  <c r="BJ85" i="11" s="1"/>
  <c r="BK85" i="11" s="1"/>
  <c r="BL85" i="11" s="1"/>
  <c r="BM85" i="11" s="1"/>
  <c r="BN85" i="11" s="1"/>
  <c r="BO85" i="11" s="1"/>
  <c r="BP85" i="11" s="1"/>
  <c r="BQ85" i="11" s="1"/>
  <c r="BR85" i="11" s="1"/>
  <c r="BS85" i="11" s="1"/>
  <c r="BT85" i="11" s="1"/>
  <c r="BU85" i="11" s="1"/>
  <c r="BV85" i="11" s="1"/>
  <c r="BW85" i="11" s="1"/>
  <c r="BX85" i="11" s="1"/>
  <c r="BY85" i="11" s="1"/>
  <c r="BZ85" i="11" s="1"/>
  <c r="CA85" i="11" s="1"/>
  <c r="CB85" i="11" s="1"/>
  <c r="CC85" i="11" s="1"/>
  <c r="CD85" i="11" s="1"/>
  <c r="CE85" i="11" s="1"/>
  <c r="CF85" i="11" s="1"/>
  <c r="CG85" i="11" s="1"/>
  <c r="CH85" i="11" s="1"/>
  <c r="CI85" i="11" s="1"/>
  <c r="CJ85" i="11" s="1"/>
  <c r="CK85" i="11" s="1"/>
  <c r="CL85" i="11" s="1"/>
  <c r="CM85" i="11" s="1"/>
  <c r="CN85" i="11" s="1"/>
  <c r="CO85" i="11" s="1"/>
  <c r="CP85" i="11" s="1"/>
  <c r="CQ85" i="11" s="1"/>
  <c r="CR85" i="11" s="1"/>
  <c r="CS85" i="11" s="1"/>
  <c r="CT85" i="11" s="1"/>
  <c r="CU85" i="11" s="1"/>
  <c r="CV85" i="11" s="1"/>
  <c r="CW85" i="11" s="1"/>
  <c r="A85" i="11"/>
  <c r="B84" i="11"/>
  <c r="C84" i="11" s="1"/>
  <c r="D84" i="11" s="1"/>
  <c r="E84" i="11" s="1"/>
  <c r="F84" i="11" s="1"/>
  <c r="G84" i="11" s="1"/>
  <c r="H84" i="11" s="1"/>
  <c r="I84" i="11" s="1"/>
  <c r="J84" i="11" s="1"/>
  <c r="K84" i="11" s="1"/>
  <c r="L84" i="11" s="1"/>
  <c r="M84" i="11" s="1"/>
  <c r="N84" i="11" s="1"/>
  <c r="O84" i="11" s="1"/>
  <c r="P84" i="11" s="1"/>
  <c r="Q84" i="11" s="1"/>
  <c r="R84" i="11" s="1"/>
  <c r="S84" i="11" s="1"/>
  <c r="T84" i="11" s="1"/>
  <c r="U84" i="11" s="1"/>
  <c r="V84" i="11" s="1"/>
  <c r="W84" i="11" s="1"/>
  <c r="X84" i="11" s="1"/>
  <c r="Y84" i="11" s="1"/>
  <c r="Z84" i="11" s="1"/>
  <c r="AA84" i="11" s="1"/>
  <c r="AB84" i="11" s="1"/>
  <c r="AC84" i="11" s="1"/>
  <c r="AD84" i="11" s="1"/>
  <c r="AE84" i="11" s="1"/>
  <c r="AF84" i="11" s="1"/>
  <c r="AG84" i="11" s="1"/>
  <c r="AH84" i="11" s="1"/>
  <c r="AI84" i="11" s="1"/>
  <c r="AJ84" i="11" s="1"/>
  <c r="AK84" i="11" s="1"/>
  <c r="AL84" i="11" s="1"/>
  <c r="AM84" i="11" s="1"/>
  <c r="AN84" i="11" s="1"/>
  <c r="AO84" i="11" s="1"/>
  <c r="AP84" i="11" s="1"/>
  <c r="AQ84" i="11" s="1"/>
  <c r="AR84" i="11" s="1"/>
  <c r="AS84" i="11" s="1"/>
  <c r="AT84" i="11" s="1"/>
  <c r="AU84" i="11" s="1"/>
  <c r="AV84" i="11" s="1"/>
  <c r="AW84" i="11" s="1"/>
  <c r="AX84" i="11" s="1"/>
  <c r="AY84" i="11" s="1"/>
  <c r="AZ84" i="11" s="1"/>
  <c r="BA84" i="11" s="1"/>
  <c r="BB84" i="11" s="1"/>
  <c r="BC84" i="11" s="1"/>
  <c r="BD84" i="11" s="1"/>
  <c r="BE84" i="11" s="1"/>
  <c r="BF84" i="11" s="1"/>
  <c r="BG84" i="11" s="1"/>
  <c r="BH84" i="11" s="1"/>
  <c r="BI84" i="11" s="1"/>
  <c r="BJ84" i="11" s="1"/>
  <c r="BK84" i="11" s="1"/>
  <c r="BL84" i="11" s="1"/>
  <c r="BM84" i="11" s="1"/>
  <c r="BN84" i="11" s="1"/>
  <c r="BO84" i="11" s="1"/>
  <c r="BP84" i="11" s="1"/>
  <c r="BQ84" i="11" s="1"/>
  <c r="BR84" i="11" s="1"/>
  <c r="BS84" i="11" s="1"/>
  <c r="BT84" i="11" s="1"/>
  <c r="BU84" i="11" s="1"/>
  <c r="BV84" i="11" s="1"/>
  <c r="BW84" i="11" s="1"/>
  <c r="BX84" i="11" s="1"/>
  <c r="BY84" i="11" s="1"/>
  <c r="BZ84" i="11" s="1"/>
  <c r="CA84" i="11" s="1"/>
  <c r="CB84" i="11" s="1"/>
  <c r="CC84" i="11" s="1"/>
  <c r="CD84" i="11" s="1"/>
  <c r="CE84" i="11" s="1"/>
  <c r="CF84" i="11" s="1"/>
  <c r="CG84" i="11" s="1"/>
  <c r="CH84" i="11" s="1"/>
  <c r="CI84" i="11" s="1"/>
  <c r="CJ84" i="11" s="1"/>
  <c r="CK84" i="11" s="1"/>
  <c r="CL84" i="11" s="1"/>
  <c r="CM84" i="11" s="1"/>
  <c r="CN84" i="11" s="1"/>
  <c r="CO84" i="11" s="1"/>
  <c r="CP84" i="11" s="1"/>
  <c r="CQ84" i="11" s="1"/>
  <c r="CR84" i="11" s="1"/>
  <c r="CS84" i="11" s="1"/>
  <c r="CT84" i="11" s="1"/>
  <c r="CU84" i="11" s="1"/>
  <c r="CV84" i="11" s="1"/>
  <c r="CW84" i="11" s="1"/>
  <c r="A84" i="11"/>
  <c r="B83" i="11"/>
  <c r="C83" i="11" s="1"/>
  <c r="D83" i="11" s="1"/>
  <c r="E83" i="11" s="1"/>
  <c r="F83" i="11" s="1"/>
  <c r="G83" i="11" s="1"/>
  <c r="H83" i="11" s="1"/>
  <c r="I83" i="11" s="1"/>
  <c r="J83" i="11" s="1"/>
  <c r="K83" i="11" s="1"/>
  <c r="L83" i="11" s="1"/>
  <c r="M83" i="11" s="1"/>
  <c r="N83" i="11" s="1"/>
  <c r="O83" i="11" s="1"/>
  <c r="P83" i="11" s="1"/>
  <c r="Q83" i="11" s="1"/>
  <c r="R83" i="11" s="1"/>
  <c r="S83" i="11" s="1"/>
  <c r="T83" i="11" s="1"/>
  <c r="U83" i="11" s="1"/>
  <c r="V83" i="11" s="1"/>
  <c r="W83" i="11" s="1"/>
  <c r="X83" i="11" s="1"/>
  <c r="Y83" i="11" s="1"/>
  <c r="Z83" i="11" s="1"/>
  <c r="AA83" i="11" s="1"/>
  <c r="AB83" i="11" s="1"/>
  <c r="AC83" i="11" s="1"/>
  <c r="AD83" i="11" s="1"/>
  <c r="AE83" i="11" s="1"/>
  <c r="AF83" i="11" s="1"/>
  <c r="AG83" i="11" s="1"/>
  <c r="AH83" i="11" s="1"/>
  <c r="AI83" i="11" s="1"/>
  <c r="AJ83" i="11" s="1"/>
  <c r="AK83" i="11" s="1"/>
  <c r="AL83" i="11" s="1"/>
  <c r="AM83" i="11" s="1"/>
  <c r="AN83" i="11" s="1"/>
  <c r="AO83" i="11" s="1"/>
  <c r="AP83" i="11" s="1"/>
  <c r="AQ83" i="11" s="1"/>
  <c r="AR83" i="11" s="1"/>
  <c r="AS83" i="11" s="1"/>
  <c r="AT83" i="11" s="1"/>
  <c r="AU83" i="11" s="1"/>
  <c r="AV83" i="11" s="1"/>
  <c r="AW83" i="11" s="1"/>
  <c r="AX83" i="11" s="1"/>
  <c r="AY83" i="11" s="1"/>
  <c r="AZ83" i="11" s="1"/>
  <c r="BA83" i="11" s="1"/>
  <c r="BB83" i="11" s="1"/>
  <c r="BC83" i="11" s="1"/>
  <c r="BD83" i="11" s="1"/>
  <c r="BE83" i="11" s="1"/>
  <c r="BF83" i="11" s="1"/>
  <c r="BG83" i="11" s="1"/>
  <c r="BH83" i="11" s="1"/>
  <c r="BI83" i="11" s="1"/>
  <c r="BJ83" i="11" s="1"/>
  <c r="BK83" i="11" s="1"/>
  <c r="BL83" i="11" s="1"/>
  <c r="BM83" i="11" s="1"/>
  <c r="BN83" i="11" s="1"/>
  <c r="BO83" i="11" s="1"/>
  <c r="BP83" i="11" s="1"/>
  <c r="BQ83" i="11" s="1"/>
  <c r="BR83" i="11" s="1"/>
  <c r="BS83" i="11" s="1"/>
  <c r="BT83" i="11" s="1"/>
  <c r="BU83" i="11" s="1"/>
  <c r="BV83" i="11" s="1"/>
  <c r="BW83" i="11" s="1"/>
  <c r="BX83" i="11" s="1"/>
  <c r="BY83" i="11" s="1"/>
  <c r="BZ83" i="11" s="1"/>
  <c r="CA83" i="11" s="1"/>
  <c r="CB83" i="11" s="1"/>
  <c r="CC83" i="11" s="1"/>
  <c r="CD83" i="11" s="1"/>
  <c r="CE83" i="11" s="1"/>
  <c r="CF83" i="11" s="1"/>
  <c r="CG83" i="11" s="1"/>
  <c r="CH83" i="11" s="1"/>
  <c r="CI83" i="11" s="1"/>
  <c r="CJ83" i="11" s="1"/>
  <c r="CK83" i="11" s="1"/>
  <c r="CL83" i="11" s="1"/>
  <c r="CM83" i="11" s="1"/>
  <c r="CN83" i="11" s="1"/>
  <c r="CO83" i="11" s="1"/>
  <c r="CP83" i="11" s="1"/>
  <c r="CQ83" i="11" s="1"/>
  <c r="CR83" i="11" s="1"/>
  <c r="CS83" i="11" s="1"/>
  <c r="CT83" i="11" s="1"/>
  <c r="CU83" i="11" s="1"/>
  <c r="CV83" i="11" s="1"/>
  <c r="CW83" i="11" s="1"/>
  <c r="A83" i="11"/>
  <c r="B82" i="11"/>
  <c r="C82" i="11" s="1"/>
  <c r="D82" i="11" s="1"/>
  <c r="E82" i="11" s="1"/>
  <c r="F82" i="11" s="1"/>
  <c r="G82" i="11" s="1"/>
  <c r="H82" i="11" s="1"/>
  <c r="I82" i="11" s="1"/>
  <c r="J82" i="11" s="1"/>
  <c r="K82" i="11" s="1"/>
  <c r="L82" i="11" s="1"/>
  <c r="M82" i="11" s="1"/>
  <c r="N82" i="11" s="1"/>
  <c r="O82" i="11" s="1"/>
  <c r="P82" i="11" s="1"/>
  <c r="Q82" i="11" s="1"/>
  <c r="R82" i="11" s="1"/>
  <c r="S82" i="11" s="1"/>
  <c r="T82" i="11" s="1"/>
  <c r="U82" i="11" s="1"/>
  <c r="V82" i="11" s="1"/>
  <c r="W82" i="11" s="1"/>
  <c r="X82" i="11" s="1"/>
  <c r="Y82" i="11" s="1"/>
  <c r="Z82" i="11" s="1"/>
  <c r="AA82" i="11" s="1"/>
  <c r="AB82" i="11" s="1"/>
  <c r="AC82" i="11" s="1"/>
  <c r="AD82" i="11" s="1"/>
  <c r="AE82" i="11" s="1"/>
  <c r="AF82" i="11" s="1"/>
  <c r="AG82" i="11" s="1"/>
  <c r="AH82" i="11" s="1"/>
  <c r="AI82" i="11" s="1"/>
  <c r="AJ82" i="11" s="1"/>
  <c r="AK82" i="11" s="1"/>
  <c r="AL82" i="11" s="1"/>
  <c r="AM82" i="11" s="1"/>
  <c r="AN82" i="11" s="1"/>
  <c r="AO82" i="11" s="1"/>
  <c r="AP82" i="11" s="1"/>
  <c r="AQ82" i="11" s="1"/>
  <c r="AR82" i="11" s="1"/>
  <c r="AS82" i="11" s="1"/>
  <c r="AT82" i="11" s="1"/>
  <c r="AU82" i="11" s="1"/>
  <c r="AV82" i="11" s="1"/>
  <c r="AW82" i="11" s="1"/>
  <c r="AX82" i="11" s="1"/>
  <c r="AY82" i="11" s="1"/>
  <c r="AZ82" i="11" s="1"/>
  <c r="BA82" i="11" s="1"/>
  <c r="BB82" i="11" s="1"/>
  <c r="BC82" i="11" s="1"/>
  <c r="BD82" i="11" s="1"/>
  <c r="BE82" i="11" s="1"/>
  <c r="BF82" i="11" s="1"/>
  <c r="BG82" i="11" s="1"/>
  <c r="BH82" i="11" s="1"/>
  <c r="BI82" i="11" s="1"/>
  <c r="BJ82" i="11" s="1"/>
  <c r="BK82" i="11" s="1"/>
  <c r="BL82" i="11" s="1"/>
  <c r="BM82" i="11" s="1"/>
  <c r="BN82" i="11" s="1"/>
  <c r="BO82" i="11" s="1"/>
  <c r="BP82" i="11" s="1"/>
  <c r="BQ82" i="11" s="1"/>
  <c r="BR82" i="11" s="1"/>
  <c r="BS82" i="11" s="1"/>
  <c r="BT82" i="11" s="1"/>
  <c r="BU82" i="11" s="1"/>
  <c r="BV82" i="11" s="1"/>
  <c r="BW82" i="11" s="1"/>
  <c r="BX82" i="11" s="1"/>
  <c r="BY82" i="11" s="1"/>
  <c r="BZ82" i="11" s="1"/>
  <c r="CA82" i="11" s="1"/>
  <c r="CB82" i="11" s="1"/>
  <c r="CC82" i="11" s="1"/>
  <c r="CD82" i="11" s="1"/>
  <c r="CE82" i="11" s="1"/>
  <c r="CF82" i="11" s="1"/>
  <c r="CG82" i="11" s="1"/>
  <c r="CH82" i="11" s="1"/>
  <c r="CI82" i="11" s="1"/>
  <c r="CJ82" i="11" s="1"/>
  <c r="CK82" i="11" s="1"/>
  <c r="CL82" i="11" s="1"/>
  <c r="CM82" i="11" s="1"/>
  <c r="CN82" i="11" s="1"/>
  <c r="CO82" i="11" s="1"/>
  <c r="CP82" i="11" s="1"/>
  <c r="CQ82" i="11" s="1"/>
  <c r="CR82" i="11" s="1"/>
  <c r="CS82" i="11" s="1"/>
  <c r="CT82" i="11" s="1"/>
  <c r="CU82" i="11" s="1"/>
  <c r="CV82" i="11" s="1"/>
  <c r="CW82" i="11" s="1"/>
  <c r="A82" i="11"/>
  <c r="B81" i="11"/>
  <c r="C81" i="11" s="1"/>
  <c r="D81" i="11" s="1"/>
  <c r="E81" i="11" s="1"/>
  <c r="F81" i="11" s="1"/>
  <c r="G81" i="11" s="1"/>
  <c r="H81" i="11" s="1"/>
  <c r="I81" i="11" s="1"/>
  <c r="J81" i="11" s="1"/>
  <c r="K81" i="11" s="1"/>
  <c r="L81" i="11" s="1"/>
  <c r="M81" i="11" s="1"/>
  <c r="N81" i="11" s="1"/>
  <c r="O81" i="11" s="1"/>
  <c r="P81" i="11" s="1"/>
  <c r="Q81" i="11" s="1"/>
  <c r="R81" i="11" s="1"/>
  <c r="S81" i="11" s="1"/>
  <c r="T81" i="11" s="1"/>
  <c r="U81" i="11" s="1"/>
  <c r="V81" i="11" s="1"/>
  <c r="W81" i="11" s="1"/>
  <c r="X81" i="11" s="1"/>
  <c r="Y81" i="11" s="1"/>
  <c r="Z81" i="11" s="1"/>
  <c r="AA81" i="11" s="1"/>
  <c r="AB81" i="11" s="1"/>
  <c r="AC81" i="11" s="1"/>
  <c r="AD81" i="11" s="1"/>
  <c r="AE81" i="11" s="1"/>
  <c r="AF81" i="11" s="1"/>
  <c r="AG81" i="11" s="1"/>
  <c r="AH81" i="11" s="1"/>
  <c r="AI81" i="11" s="1"/>
  <c r="AJ81" i="11" s="1"/>
  <c r="AK81" i="11" s="1"/>
  <c r="AL81" i="11" s="1"/>
  <c r="AM81" i="11" s="1"/>
  <c r="AN81" i="11" s="1"/>
  <c r="AO81" i="11" s="1"/>
  <c r="AP81" i="11" s="1"/>
  <c r="AQ81" i="11" s="1"/>
  <c r="AR81" i="11" s="1"/>
  <c r="AS81" i="11" s="1"/>
  <c r="AT81" i="11" s="1"/>
  <c r="AU81" i="11" s="1"/>
  <c r="AV81" i="11" s="1"/>
  <c r="AW81" i="11" s="1"/>
  <c r="AX81" i="11" s="1"/>
  <c r="AY81" i="11" s="1"/>
  <c r="AZ81" i="11" s="1"/>
  <c r="BA81" i="11" s="1"/>
  <c r="BB81" i="11" s="1"/>
  <c r="BC81" i="11" s="1"/>
  <c r="BD81" i="11" s="1"/>
  <c r="BE81" i="11" s="1"/>
  <c r="BF81" i="11" s="1"/>
  <c r="BG81" i="11" s="1"/>
  <c r="BH81" i="11" s="1"/>
  <c r="BI81" i="11" s="1"/>
  <c r="BJ81" i="11" s="1"/>
  <c r="BK81" i="11" s="1"/>
  <c r="BL81" i="11" s="1"/>
  <c r="BM81" i="11" s="1"/>
  <c r="BN81" i="11" s="1"/>
  <c r="BO81" i="11" s="1"/>
  <c r="BP81" i="11" s="1"/>
  <c r="BQ81" i="11" s="1"/>
  <c r="BR81" i="11" s="1"/>
  <c r="BS81" i="11" s="1"/>
  <c r="BT81" i="11" s="1"/>
  <c r="BU81" i="11" s="1"/>
  <c r="BV81" i="11" s="1"/>
  <c r="BW81" i="11" s="1"/>
  <c r="BX81" i="11" s="1"/>
  <c r="BY81" i="11" s="1"/>
  <c r="BZ81" i="11" s="1"/>
  <c r="CA81" i="11" s="1"/>
  <c r="CB81" i="11" s="1"/>
  <c r="CC81" i="11" s="1"/>
  <c r="CD81" i="11" s="1"/>
  <c r="CE81" i="11" s="1"/>
  <c r="CF81" i="11" s="1"/>
  <c r="CG81" i="11" s="1"/>
  <c r="CH81" i="11" s="1"/>
  <c r="CI81" i="11" s="1"/>
  <c r="CJ81" i="11" s="1"/>
  <c r="CK81" i="11" s="1"/>
  <c r="CL81" i="11" s="1"/>
  <c r="CM81" i="11" s="1"/>
  <c r="CN81" i="11" s="1"/>
  <c r="CO81" i="11" s="1"/>
  <c r="CP81" i="11" s="1"/>
  <c r="CQ81" i="11" s="1"/>
  <c r="CR81" i="11" s="1"/>
  <c r="CS81" i="11" s="1"/>
  <c r="CT81" i="11" s="1"/>
  <c r="CU81" i="11" s="1"/>
  <c r="CV81" i="11" s="1"/>
  <c r="CW81" i="11" s="1"/>
  <c r="A81" i="11"/>
  <c r="B80" i="11"/>
  <c r="C80" i="11" s="1"/>
  <c r="D80" i="11" s="1"/>
  <c r="E80" i="11" s="1"/>
  <c r="F80" i="11" s="1"/>
  <c r="G80" i="11" s="1"/>
  <c r="H80" i="11" s="1"/>
  <c r="I80" i="11" s="1"/>
  <c r="J80" i="11" s="1"/>
  <c r="K80" i="11" s="1"/>
  <c r="L80" i="11" s="1"/>
  <c r="M80" i="11" s="1"/>
  <c r="N80" i="11" s="1"/>
  <c r="O80" i="11" s="1"/>
  <c r="P80" i="11" s="1"/>
  <c r="Q80" i="11" s="1"/>
  <c r="R80" i="11" s="1"/>
  <c r="S80" i="11" s="1"/>
  <c r="T80" i="11" s="1"/>
  <c r="U80" i="11" s="1"/>
  <c r="V80" i="11" s="1"/>
  <c r="W80" i="11" s="1"/>
  <c r="X80" i="11" s="1"/>
  <c r="Y80" i="11" s="1"/>
  <c r="Z80" i="11" s="1"/>
  <c r="AA80" i="11" s="1"/>
  <c r="AB80" i="11" s="1"/>
  <c r="AC80" i="11" s="1"/>
  <c r="AD80" i="11" s="1"/>
  <c r="AE80" i="11" s="1"/>
  <c r="AF80" i="11" s="1"/>
  <c r="AG80" i="11" s="1"/>
  <c r="AH80" i="11" s="1"/>
  <c r="AI80" i="11" s="1"/>
  <c r="AJ80" i="11" s="1"/>
  <c r="AK80" i="11" s="1"/>
  <c r="AL80" i="11" s="1"/>
  <c r="AM80" i="11" s="1"/>
  <c r="AN80" i="11" s="1"/>
  <c r="AO80" i="11" s="1"/>
  <c r="AP80" i="11" s="1"/>
  <c r="AQ80" i="11" s="1"/>
  <c r="AR80" i="11" s="1"/>
  <c r="AS80" i="11" s="1"/>
  <c r="AT80" i="11" s="1"/>
  <c r="AU80" i="11" s="1"/>
  <c r="AV80" i="11" s="1"/>
  <c r="AW80" i="11" s="1"/>
  <c r="AX80" i="11" s="1"/>
  <c r="AY80" i="11" s="1"/>
  <c r="AZ80" i="11" s="1"/>
  <c r="BA80" i="11" s="1"/>
  <c r="BB80" i="11" s="1"/>
  <c r="BC80" i="11" s="1"/>
  <c r="BD80" i="11" s="1"/>
  <c r="BE80" i="11" s="1"/>
  <c r="BF80" i="11" s="1"/>
  <c r="BG80" i="11" s="1"/>
  <c r="BH80" i="11" s="1"/>
  <c r="BI80" i="11" s="1"/>
  <c r="BJ80" i="11" s="1"/>
  <c r="BK80" i="11" s="1"/>
  <c r="BL80" i="11" s="1"/>
  <c r="BM80" i="11" s="1"/>
  <c r="BN80" i="11" s="1"/>
  <c r="BO80" i="11" s="1"/>
  <c r="BP80" i="11" s="1"/>
  <c r="BQ80" i="11" s="1"/>
  <c r="BR80" i="11" s="1"/>
  <c r="BS80" i="11" s="1"/>
  <c r="BT80" i="11" s="1"/>
  <c r="BU80" i="11" s="1"/>
  <c r="BV80" i="11" s="1"/>
  <c r="BW80" i="11" s="1"/>
  <c r="BX80" i="11" s="1"/>
  <c r="BY80" i="11" s="1"/>
  <c r="BZ80" i="11" s="1"/>
  <c r="CA80" i="11" s="1"/>
  <c r="CB80" i="11" s="1"/>
  <c r="CC80" i="11" s="1"/>
  <c r="CD80" i="11" s="1"/>
  <c r="CE80" i="11" s="1"/>
  <c r="CF80" i="11" s="1"/>
  <c r="CG80" i="11" s="1"/>
  <c r="CH80" i="11" s="1"/>
  <c r="CI80" i="11" s="1"/>
  <c r="CJ80" i="11" s="1"/>
  <c r="CK80" i="11" s="1"/>
  <c r="CL80" i="11" s="1"/>
  <c r="CM80" i="11" s="1"/>
  <c r="CN80" i="11" s="1"/>
  <c r="CO80" i="11" s="1"/>
  <c r="CP80" i="11" s="1"/>
  <c r="CQ80" i="11" s="1"/>
  <c r="CR80" i="11" s="1"/>
  <c r="CS80" i="11" s="1"/>
  <c r="CT80" i="11" s="1"/>
  <c r="CU80" i="11" s="1"/>
  <c r="CV80" i="11" s="1"/>
  <c r="CW80" i="11" s="1"/>
  <c r="A80" i="11"/>
  <c r="B79" i="11"/>
  <c r="C79" i="11" s="1"/>
  <c r="D79" i="11" s="1"/>
  <c r="E79" i="11" s="1"/>
  <c r="F79" i="11" s="1"/>
  <c r="G79" i="11" s="1"/>
  <c r="H79" i="11" s="1"/>
  <c r="I79" i="11" s="1"/>
  <c r="J79" i="11" s="1"/>
  <c r="K79" i="11" s="1"/>
  <c r="L79" i="11" s="1"/>
  <c r="M79" i="11" s="1"/>
  <c r="N79" i="11" s="1"/>
  <c r="O79" i="11" s="1"/>
  <c r="P79" i="11" s="1"/>
  <c r="Q79" i="11" s="1"/>
  <c r="R79" i="11" s="1"/>
  <c r="S79" i="11" s="1"/>
  <c r="T79" i="11" s="1"/>
  <c r="U79" i="11" s="1"/>
  <c r="V79" i="11" s="1"/>
  <c r="W79" i="11" s="1"/>
  <c r="X79" i="11" s="1"/>
  <c r="Y79" i="11" s="1"/>
  <c r="Z79" i="11" s="1"/>
  <c r="AA79" i="11" s="1"/>
  <c r="AB79" i="11" s="1"/>
  <c r="AC79" i="11" s="1"/>
  <c r="AD79" i="11" s="1"/>
  <c r="AE79" i="11" s="1"/>
  <c r="AF79" i="11" s="1"/>
  <c r="AG79" i="11" s="1"/>
  <c r="AH79" i="11" s="1"/>
  <c r="AI79" i="11" s="1"/>
  <c r="AJ79" i="11" s="1"/>
  <c r="AK79" i="11" s="1"/>
  <c r="AL79" i="11" s="1"/>
  <c r="AM79" i="11" s="1"/>
  <c r="AN79" i="11" s="1"/>
  <c r="AO79" i="11" s="1"/>
  <c r="AP79" i="11" s="1"/>
  <c r="AQ79" i="11" s="1"/>
  <c r="AR79" i="11" s="1"/>
  <c r="AS79" i="11" s="1"/>
  <c r="AT79" i="11" s="1"/>
  <c r="AU79" i="11" s="1"/>
  <c r="AV79" i="11" s="1"/>
  <c r="AW79" i="11" s="1"/>
  <c r="AX79" i="11" s="1"/>
  <c r="AY79" i="11" s="1"/>
  <c r="AZ79" i="11" s="1"/>
  <c r="BA79" i="11" s="1"/>
  <c r="BB79" i="11" s="1"/>
  <c r="BC79" i="11" s="1"/>
  <c r="BD79" i="11" s="1"/>
  <c r="BE79" i="11" s="1"/>
  <c r="BF79" i="11" s="1"/>
  <c r="BG79" i="11" s="1"/>
  <c r="BH79" i="11" s="1"/>
  <c r="BI79" i="11" s="1"/>
  <c r="BJ79" i="11" s="1"/>
  <c r="BK79" i="11" s="1"/>
  <c r="BL79" i="11" s="1"/>
  <c r="BM79" i="11" s="1"/>
  <c r="BN79" i="11" s="1"/>
  <c r="BO79" i="11" s="1"/>
  <c r="BP79" i="11" s="1"/>
  <c r="BQ79" i="11" s="1"/>
  <c r="BR79" i="11" s="1"/>
  <c r="BS79" i="11" s="1"/>
  <c r="BT79" i="11" s="1"/>
  <c r="BU79" i="11" s="1"/>
  <c r="BV79" i="11" s="1"/>
  <c r="BW79" i="11" s="1"/>
  <c r="BX79" i="11" s="1"/>
  <c r="BY79" i="11" s="1"/>
  <c r="BZ79" i="11" s="1"/>
  <c r="CA79" i="11" s="1"/>
  <c r="CB79" i="11" s="1"/>
  <c r="CC79" i="11" s="1"/>
  <c r="CD79" i="11" s="1"/>
  <c r="CE79" i="11" s="1"/>
  <c r="CF79" i="11" s="1"/>
  <c r="CG79" i="11" s="1"/>
  <c r="CH79" i="11" s="1"/>
  <c r="CI79" i="11" s="1"/>
  <c r="CJ79" i="11" s="1"/>
  <c r="CK79" i="11" s="1"/>
  <c r="CL79" i="11" s="1"/>
  <c r="CM79" i="11" s="1"/>
  <c r="CN79" i="11" s="1"/>
  <c r="CO79" i="11" s="1"/>
  <c r="CP79" i="11" s="1"/>
  <c r="CQ79" i="11" s="1"/>
  <c r="CR79" i="11" s="1"/>
  <c r="CS79" i="11" s="1"/>
  <c r="CT79" i="11" s="1"/>
  <c r="CU79" i="11" s="1"/>
  <c r="CV79" i="11" s="1"/>
  <c r="CW79" i="11" s="1"/>
  <c r="A79" i="11"/>
  <c r="B78" i="11"/>
  <c r="C78" i="11" s="1"/>
  <c r="D78" i="11" s="1"/>
  <c r="E78" i="11" s="1"/>
  <c r="F78" i="11" s="1"/>
  <c r="G78" i="11" s="1"/>
  <c r="H78" i="11" s="1"/>
  <c r="I78" i="11" s="1"/>
  <c r="J78" i="11" s="1"/>
  <c r="K78" i="11" s="1"/>
  <c r="L78" i="11" s="1"/>
  <c r="M78" i="11" s="1"/>
  <c r="N78" i="11" s="1"/>
  <c r="O78" i="11" s="1"/>
  <c r="P78" i="11" s="1"/>
  <c r="Q78" i="11" s="1"/>
  <c r="R78" i="11" s="1"/>
  <c r="S78" i="11" s="1"/>
  <c r="T78" i="11" s="1"/>
  <c r="U78" i="11" s="1"/>
  <c r="V78" i="11" s="1"/>
  <c r="W78" i="11" s="1"/>
  <c r="X78" i="11" s="1"/>
  <c r="Y78" i="11" s="1"/>
  <c r="Z78" i="11" s="1"/>
  <c r="AA78" i="11" s="1"/>
  <c r="AB78" i="11" s="1"/>
  <c r="AC78" i="11" s="1"/>
  <c r="AD78" i="11" s="1"/>
  <c r="AE78" i="11" s="1"/>
  <c r="AF78" i="11" s="1"/>
  <c r="AG78" i="11" s="1"/>
  <c r="AH78" i="11" s="1"/>
  <c r="AI78" i="11" s="1"/>
  <c r="AJ78" i="11" s="1"/>
  <c r="AK78" i="11" s="1"/>
  <c r="AL78" i="11" s="1"/>
  <c r="AM78" i="11" s="1"/>
  <c r="AN78" i="11" s="1"/>
  <c r="AO78" i="11" s="1"/>
  <c r="AP78" i="11" s="1"/>
  <c r="AQ78" i="11" s="1"/>
  <c r="AR78" i="11" s="1"/>
  <c r="AS78" i="11" s="1"/>
  <c r="AT78" i="11" s="1"/>
  <c r="AU78" i="11" s="1"/>
  <c r="AV78" i="11" s="1"/>
  <c r="AW78" i="11" s="1"/>
  <c r="AX78" i="11" s="1"/>
  <c r="AY78" i="11" s="1"/>
  <c r="AZ78" i="11" s="1"/>
  <c r="BA78" i="11" s="1"/>
  <c r="BB78" i="11" s="1"/>
  <c r="BC78" i="11" s="1"/>
  <c r="BD78" i="11" s="1"/>
  <c r="BE78" i="11" s="1"/>
  <c r="BF78" i="11" s="1"/>
  <c r="BG78" i="11" s="1"/>
  <c r="BH78" i="11" s="1"/>
  <c r="BI78" i="11" s="1"/>
  <c r="BJ78" i="11" s="1"/>
  <c r="BK78" i="11" s="1"/>
  <c r="BL78" i="11" s="1"/>
  <c r="BM78" i="11" s="1"/>
  <c r="BN78" i="11" s="1"/>
  <c r="BO78" i="11" s="1"/>
  <c r="BP78" i="11" s="1"/>
  <c r="BQ78" i="11" s="1"/>
  <c r="BR78" i="11" s="1"/>
  <c r="BS78" i="11" s="1"/>
  <c r="BT78" i="11" s="1"/>
  <c r="BU78" i="11" s="1"/>
  <c r="BV78" i="11" s="1"/>
  <c r="BW78" i="11" s="1"/>
  <c r="BX78" i="11" s="1"/>
  <c r="BY78" i="11" s="1"/>
  <c r="BZ78" i="11" s="1"/>
  <c r="CA78" i="11" s="1"/>
  <c r="CB78" i="11" s="1"/>
  <c r="CC78" i="11" s="1"/>
  <c r="CD78" i="11" s="1"/>
  <c r="CE78" i="11" s="1"/>
  <c r="CF78" i="11" s="1"/>
  <c r="CG78" i="11" s="1"/>
  <c r="CH78" i="11" s="1"/>
  <c r="CI78" i="11" s="1"/>
  <c r="CJ78" i="11" s="1"/>
  <c r="CK78" i="11" s="1"/>
  <c r="CL78" i="11" s="1"/>
  <c r="CM78" i="11" s="1"/>
  <c r="CN78" i="11" s="1"/>
  <c r="CO78" i="11" s="1"/>
  <c r="CP78" i="11" s="1"/>
  <c r="CQ78" i="11" s="1"/>
  <c r="CR78" i="11" s="1"/>
  <c r="CS78" i="11" s="1"/>
  <c r="CT78" i="11" s="1"/>
  <c r="CU78" i="11" s="1"/>
  <c r="CV78" i="11" s="1"/>
  <c r="CW78" i="11" s="1"/>
  <c r="A78" i="11"/>
  <c r="B77" i="11"/>
  <c r="C77" i="11" s="1"/>
  <c r="D77" i="11" s="1"/>
  <c r="E77" i="11" s="1"/>
  <c r="F77" i="11" s="1"/>
  <c r="G77" i="11" s="1"/>
  <c r="H77" i="11" s="1"/>
  <c r="I77" i="11" s="1"/>
  <c r="J77" i="11" s="1"/>
  <c r="K77" i="11" s="1"/>
  <c r="L77" i="11" s="1"/>
  <c r="M77" i="11" s="1"/>
  <c r="N77" i="11" s="1"/>
  <c r="O77" i="11" s="1"/>
  <c r="P77" i="11" s="1"/>
  <c r="Q77" i="11" s="1"/>
  <c r="R77" i="11" s="1"/>
  <c r="S77" i="11" s="1"/>
  <c r="T77" i="11" s="1"/>
  <c r="U77" i="11" s="1"/>
  <c r="V77" i="11" s="1"/>
  <c r="W77" i="11" s="1"/>
  <c r="X77" i="11" s="1"/>
  <c r="Y77" i="11" s="1"/>
  <c r="Z77" i="11" s="1"/>
  <c r="AA77" i="11" s="1"/>
  <c r="AB77" i="11" s="1"/>
  <c r="AC77" i="11" s="1"/>
  <c r="AD77" i="11" s="1"/>
  <c r="AE77" i="11" s="1"/>
  <c r="AF77" i="11" s="1"/>
  <c r="AG77" i="11" s="1"/>
  <c r="AH77" i="11" s="1"/>
  <c r="AI77" i="11" s="1"/>
  <c r="AJ77" i="11" s="1"/>
  <c r="AK77" i="11" s="1"/>
  <c r="AL77" i="11" s="1"/>
  <c r="AM77" i="11" s="1"/>
  <c r="AN77" i="11" s="1"/>
  <c r="AO77" i="11" s="1"/>
  <c r="AP77" i="11" s="1"/>
  <c r="AQ77" i="11" s="1"/>
  <c r="AR77" i="11" s="1"/>
  <c r="AS77" i="11" s="1"/>
  <c r="AT77" i="11" s="1"/>
  <c r="AU77" i="11" s="1"/>
  <c r="AV77" i="11" s="1"/>
  <c r="AW77" i="11" s="1"/>
  <c r="AX77" i="11" s="1"/>
  <c r="AY77" i="11" s="1"/>
  <c r="AZ77" i="11" s="1"/>
  <c r="BA77" i="11" s="1"/>
  <c r="BB77" i="11" s="1"/>
  <c r="BC77" i="11" s="1"/>
  <c r="BD77" i="11" s="1"/>
  <c r="BE77" i="11" s="1"/>
  <c r="BF77" i="11" s="1"/>
  <c r="BG77" i="11" s="1"/>
  <c r="BH77" i="11" s="1"/>
  <c r="BI77" i="11" s="1"/>
  <c r="BJ77" i="11" s="1"/>
  <c r="BK77" i="11" s="1"/>
  <c r="BL77" i="11" s="1"/>
  <c r="BM77" i="11" s="1"/>
  <c r="BN77" i="11" s="1"/>
  <c r="BO77" i="11" s="1"/>
  <c r="BP77" i="11" s="1"/>
  <c r="BQ77" i="11" s="1"/>
  <c r="BR77" i="11" s="1"/>
  <c r="BS77" i="11" s="1"/>
  <c r="BT77" i="11" s="1"/>
  <c r="BU77" i="11" s="1"/>
  <c r="BV77" i="11" s="1"/>
  <c r="BW77" i="11" s="1"/>
  <c r="BX77" i="11" s="1"/>
  <c r="BY77" i="11" s="1"/>
  <c r="BZ77" i="11" s="1"/>
  <c r="CA77" i="11" s="1"/>
  <c r="CB77" i="11" s="1"/>
  <c r="CC77" i="11" s="1"/>
  <c r="CD77" i="11" s="1"/>
  <c r="CE77" i="11" s="1"/>
  <c r="CF77" i="11" s="1"/>
  <c r="CG77" i="11" s="1"/>
  <c r="CH77" i="11" s="1"/>
  <c r="CI77" i="11" s="1"/>
  <c r="CJ77" i="11" s="1"/>
  <c r="CK77" i="11" s="1"/>
  <c r="CL77" i="11" s="1"/>
  <c r="CM77" i="11" s="1"/>
  <c r="CN77" i="11" s="1"/>
  <c r="CO77" i="11" s="1"/>
  <c r="CP77" i="11" s="1"/>
  <c r="CQ77" i="11" s="1"/>
  <c r="CR77" i="11" s="1"/>
  <c r="CS77" i="11" s="1"/>
  <c r="CT77" i="11" s="1"/>
  <c r="CU77" i="11" s="1"/>
  <c r="CV77" i="11" s="1"/>
  <c r="CW77" i="11" s="1"/>
  <c r="A77" i="11"/>
  <c r="B76" i="11"/>
  <c r="C76" i="11" s="1"/>
  <c r="D76" i="11" s="1"/>
  <c r="E76" i="11" s="1"/>
  <c r="F76" i="11" s="1"/>
  <c r="G76" i="11" s="1"/>
  <c r="H76" i="11" s="1"/>
  <c r="I76" i="11" s="1"/>
  <c r="J76" i="11" s="1"/>
  <c r="K76" i="11" s="1"/>
  <c r="L76" i="11" s="1"/>
  <c r="M76" i="11" s="1"/>
  <c r="N76" i="11" s="1"/>
  <c r="O76" i="11" s="1"/>
  <c r="P76" i="11" s="1"/>
  <c r="Q76" i="11" s="1"/>
  <c r="R76" i="11" s="1"/>
  <c r="S76" i="11" s="1"/>
  <c r="T76" i="11" s="1"/>
  <c r="U76" i="11" s="1"/>
  <c r="V76" i="11" s="1"/>
  <c r="W76" i="11" s="1"/>
  <c r="X76" i="11" s="1"/>
  <c r="Y76" i="11" s="1"/>
  <c r="Z76" i="11" s="1"/>
  <c r="AA76" i="11" s="1"/>
  <c r="AB76" i="11" s="1"/>
  <c r="AC76" i="11" s="1"/>
  <c r="AD76" i="11" s="1"/>
  <c r="AE76" i="11" s="1"/>
  <c r="AF76" i="11" s="1"/>
  <c r="AG76" i="11" s="1"/>
  <c r="AH76" i="11" s="1"/>
  <c r="AI76" i="11" s="1"/>
  <c r="AJ76" i="11" s="1"/>
  <c r="AK76" i="11" s="1"/>
  <c r="AL76" i="11" s="1"/>
  <c r="AM76" i="11" s="1"/>
  <c r="AN76" i="11" s="1"/>
  <c r="AO76" i="11" s="1"/>
  <c r="AP76" i="11" s="1"/>
  <c r="AQ76" i="11" s="1"/>
  <c r="AR76" i="11" s="1"/>
  <c r="AS76" i="11" s="1"/>
  <c r="AT76" i="11" s="1"/>
  <c r="AU76" i="11" s="1"/>
  <c r="AV76" i="11" s="1"/>
  <c r="AW76" i="11" s="1"/>
  <c r="AX76" i="11" s="1"/>
  <c r="AY76" i="11" s="1"/>
  <c r="AZ76" i="11" s="1"/>
  <c r="BA76" i="11" s="1"/>
  <c r="BB76" i="11" s="1"/>
  <c r="BC76" i="11" s="1"/>
  <c r="BD76" i="11" s="1"/>
  <c r="BE76" i="11" s="1"/>
  <c r="BF76" i="11" s="1"/>
  <c r="BG76" i="11" s="1"/>
  <c r="BH76" i="11" s="1"/>
  <c r="BI76" i="11" s="1"/>
  <c r="BJ76" i="11" s="1"/>
  <c r="BK76" i="11" s="1"/>
  <c r="BL76" i="11" s="1"/>
  <c r="BM76" i="11" s="1"/>
  <c r="BN76" i="11" s="1"/>
  <c r="BO76" i="11" s="1"/>
  <c r="BP76" i="11" s="1"/>
  <c r="BQ76" i="11" s="1"/>
  <c r="BR76" i="11" s="1"/>
  <c r="BS76" i="11" s="1"/>
  <c r="BT76" i="11" s="1"/>
  <c r="BU76" i="11" s="1"/>
  <c r="BV76" i="11" s="1"/>
  <c r="BW76" i="11" s="1"/>
  <c r="BX76" i="11" s="1"/>
  <c r="BY76" i="11" s="1"/>
  <c r="BZ76" i="11" s="1"/>
  <c r="CA76" i="11" s="1"/>
  <c r="CB76" i="11" s="1"/>
  <c r="CC76" i="11" s="1"/>
  <c r="CD76" i="11" s="1"/>
  <c r="CE76" i="11" s="1"/>
  <c r="CF76" i="11" s="1"/>
  <c r="CG76" i="11" s="1"/>
  <c r="CH76" i="11" s="1"/>
  <c r="CI76" i="11" s="1"/>
  <c r="CJ76" i="11" s="1"/>
  <c r="CK76" i="11" s="1"/>
  <c r="CL76" i="11" s="1"/>
  <c r="CM76" i="11" s="1"/>
  <c r="CN76" i="11" s="1"/>
  <c r="CO76" i="11" s="1"/>
  <c r="CP76" i="11" s="1"/>
  <c r="CQ76" i="11" s="1"/>
  <c r="CR76" i="11" s="1"/>
  <c r="CS76" i="11" s="1"/>
  <c r="CT76" i="11" s="1"/>
  <c r="CU76" i="11" s="1"/>
  <c r="CV76" i="11" s="1"/>
  <c r="CW76" i="11" s="1"/>
  <c r="A76" i="11"/>
  <c r="B75" i="11"/>
  <c r="C75" i="11" s="1"/>
  <c r="D75" i="11" s="1"/>
  <c r="E75" i="11" s="1"/>
  <c r="F75" i="11" s="1"/>
  <c r="G75" i="11" s="1"/>
  <c r="H75" i="11" s="1"/>
  <c r="I75" i="11" s="1"/>
  <c r="J75" i="11" s="1"/>
  <c r="K75" i="11" s="1"/>
  <c r="L75" i="11" s="1"/>
  <c r="M75" i="11" s="1"/>
  <c r="N75" i="11" s="1"/>
  <c r="O75" i="11" s="1"/>
  <c r="P75" i="11" s="1"/>
  <c r="Q75" i="11" s="1"/>
  <c r="R75" i="11" s="1"/>
  <c r="S75" i="11" s="1"/>
  <c r="T75" i="11" s="1"/>
  <c r="U75" i="11" s="1"/>
  <c r="V75" i="11" s="1"/>
  <c r="W75" i="11" s="1"/>
  <c r="X75" i="11" s="1"/>
  <c r="Y75" i="11" s="1"/>
  <c r="Z75" i="11" s="1"/>
  <c r="AA75" i="11" s="1"/>
  <c r="AB75" i="11" s="1"/>
  <c r="AC75" i="11" s="1"/>
  <c r="AD75" i="11" s="1"/>
  <c r="AE75" i="11" s="1"/>
  <c r="AF75" i="11" s="1"/>
  <c r="AG75" i="11" s="1"/>
  <c r="AH75" i="11" s="1"/>
  <c r="AI75" i="11" s="1"/>
  <c r="AJ75" i="11" s="1"/>
  <c r="AK75" i="11" s="1"/>
  <c r="AL75" i="11" s="1"/>
  <c r="AM75" i="11" s="1"/>
  <c r="AN75" i="11" s="1"/>
  <c r="AO75" i="11" s="1"/>
  <c r="AP75" i="11" s="1"/>
  <c r="AQ75" i="11" s="1"/>
  <c r="AR75" i="11" s="1"/>
  <c r="AS75" i="11" s="1"/>
  <c r="AT75" i="11" s="1"/>
  <c r="AU75" i="11" s="1"/>
  <c r="AV75" i="11" s="1"/>
  <c r="AW75" i="11" s="1"/>
  <c r="AX75" i="11" s="1"/>
  <c r="AY75" i="11" s="1"/>
  <c r="AZ75" i="11" s="1"/>
  <c r="BA75" i="11" s="1"/>
  <c r="BB75" i="11" s="1"/>
  <c r="BC75" i="11" s="1"/>
  <c r="BD75" i="11" s="1"/>
  <c r="BE75" i="11" s="1"/>
  <c r="BF75" i="11" s="1"/>
  <c r="BG75" i="11" s="1"/>
  <c r="BH75" i="11" s="1"/>
  <c r="BI75" i="11" s="1"/>
  <c r="BJ75" i="11" s="1"/>
  <c r="BK75" i="11" s="1"/>
  <c r="BL75" i="11" s="1"/>
  <c r="BM75" i="11" s="1"/>
  <c r="BN75" i="11" s="1"/>
  <c r="BO75" i="11" s="1"/>
  <c r="BP75" i="11" s="1"/>
  <c r="BQ75" i="11" s="1"/>
  <c r="BR75" i="11" s="1"/>
  <c r="BS75" i="11" s="1"/>
  <c r="BT75" i="11" s="1"/>
  <c r="BU75" i="11" s="1"/>
  <c r="BV75" i="11" s="1"/>
  <c r="BW75" i="11" s="1"/>
  <c r="BX75" i="11" s="1"/>
  <c r="BY75" i="11" s="1"/>
  <c r="BZ75" i="11" s="1"/>
  <c r="CA75" i="11" s="1"/>
  <c r="CB75" i="11" s="1"/>
  <c r="CC75" i="11" s="1"/>
  <c r="CD75" i="11" s="1"/>
  <c r="CE75" i="11" s="1"/>
  <c r="CF75" i="11" s="1"/>
  <c r="CG75" i="11" s="1"/>
  <c r="CH75" i="11" s="1"/>
  <c r="CI75" i="11" s="1"/>
  <c r="CJ75" i="11" s="1"/>
  <c r="CK75" i="11" s="1"/>
  <c r="CL75" i="11" s="1"/>
  <c r="CM75" i="11" s="1"/>
  <c r="CN75" i="11" s="1"/>
  <c r="CO75" i="11" s="1"/>
  <c r="CP75" i="11" s="1"/>
  <c r="CQ75" i="11" s="1"/>
  <c r="CR75" i="11" s="1"/>
  <c r="CS75" i="11" s="1"/>
  <c r="CT75" i="11" s="1"/>
  <c r="CU75" i="11" s="1"/>
  <c r="CV75" i="11" s="1"/>
  <c r="CW75" i="11" s="1"/>
  <c r="A75" i="11"/>
  <c r="B74" i="11"/>
  <c r="C74" i="11" s="1"/>
  <c r="D74" i="11" s="1"/>
  <c r="E74" i="11" s="1"/>
  <c r="F74" i="11" s="1"/>
  <c r="G74" i="11" s="1"/>
  <c r="H74" i="11" s="1"/>
  <c r="I74" i="11" s="1"/>
  <c r="J74" i="11" s="1"/>
  <c r="K74" i="11" s="1"/>
  <c r="L74" i="11" s="1"/>
  <c r="M74" i="11" s="1"/>
  <c r="N74" i="11" s="1"/>
  <c r="O74" i="11" s="1"/>
  <c r="P74" i="11" s="1"/>
  <c r="Q74" i="11" s="1"/>
  <c r="R74" i="11" s="1"/>
  <c r="S74" i="11" s="1"/>
  <c r="T74" i="11" s="1"/>
  <c r="U74" i="11" s="1"/>
  <c r="V74" i="11" s="1"/>
  <c r="W74" i="11" s="1"/>
  <c r="X74" i="11" s="1"/>
  <c r="Y74" i="11" s="1"/>
  <c r="Z74" i="11" s="1"/>
  <c r="AA74" i="11" s="1"/>
  <c r="AB74" i="11" s="1"/>
  <c r="AC74" i="11" s="1"/>
  <c r="AD74" i="11" s="1"/>
  <c r="AE74" i="11" s="1"/>
  <c r="AF74" i="11" s="1"/>
  <c r="AG74" i="11" s="1"/>
  <c r="AH74" i="11" s="1"/>
  <c r="AI74" i="11" s="1"/>
  <c r="AJ74" i="11" s="1"/>
  <c r="AK74" i="11" s="1"/>
  <c r="AL74" i="11" s="1"/>
  <c r="AM74" i="11" s="1"/>
  <c r="AN74" i="11" s="1"/>
  <c r="AO74" i="11" s="1"/>
  <c r="AP74" i="11" s="1"/>
  <c r="AQ74" i="11" s="1"/>
  <c r="AR74" i="11" s="1"/>
  <c r="AS74" i="11" s="1"/>
  <c r="AT74" i="11" s="1"/>
  <c r="AU74" i="11" s="1"/>
  <c r="AV74" i="11" s="1"/>
  <c r="AW74" i="11" s="1"/>
  <c r="AX74" i="11" s="1"/>
  <c r="AY74" i="11" s="1"/>
  <c r="AZ74" i="11" s="1"/>
  <c r="BA74" i="11" s="1"/>
  <c r="BB74" i="11" s="1"/>
  <c r="BC74" i="11" s="1"/>
  <c r="BD74" i="11" s="1"/>
  <c r="BE74" i="11" s="1"/>
  <c r="BF74" i="11" s="1"/>
  <c r="BG74" i="11" s="1"/>
  <c r="BH74" i="11" s="1"/>
  <c r="BI74" i="11" s="1"/>
  <c r="BJ74" i="11" s="1"/>
  <c r="BK74" i="11" s="1"/>
  <c r="BL74" i="11" s="1"/>
  <c r="BM74" i="11" s="1"/>
  <c r="BN74" i="11" s="1"/>
  <c r="BO74" i="11" s="1"/>
  <c r="BP74" i="11" s="1"/>
  <c r="BQ74" i="11" s="1"/>
  <c r="BR74" i="11" s="1"/>
  <c r="BS74" i="11" s="1"/>
  <c r="BT74" i="11" s="1"/>
  <c r="BU74" i="11" s="1"/>
  <c r="BV74" i="11" s="1"/>
  <c r="BW74" i="11" s="1"/>
  <c r="BX74" i="11" s="1"/>
  <c r="BY74" i="11" s="1"/>
  <c r="BZ74" i="11" s="1"/>
  <c r="CA74" i="11" s="1"/>
  <c r="CB74" i="11" s="1"/>
  <c r="CC74" i="11" s="1"/>
  <c r="CD74" i="11" s="1"/>
  <c r="CE74" i="11" s="1"/>
  <c r="CF74" i="11" s="1"/>
  <c r="CG74" i="11" s="1"/>
  <c r="CH74" i="11" s="1"/>
  <c r="CI74" i="11" s="1"/>
  <c r="CJ74" i="11" s="1"/>
  <c r="CK74" i="11" s="1"/>
  <c r="CL74" i="11" s="1"/>
  <c r="CM74" i="11" s="1"/>
  <c r="CN74" i="11" s="1"/>
  <c r="CO74" i="11" s="1"/>
  <c r="CP74" i="11" s="1"/>
  <c r="CQ74" i="11" s="1"/>
  <c r="CR74" i="11" s="1"/>
  <c r="CS74" i="11" s="1"/>
  <c r="CT74" i="11" s="1"/>
  <c r="CU74" i="11" s="1"/>
  <c r="CV74" i="11" s="1"/>
  <c r="CW74" i="11" s="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B55" i="11"/>
  <c r="C55" i="11" s="1"/>
  <c r="D55" i="11" s="1"/>
  <c r="E55" i="11" s="1"/>
  <c r="F55" i="11" s="1"/>
  <c r="G55" i="11" s="1"/>
  <c r="H55" i="11" s="1"/>
  <c r="I55" i="11" s="1"/>
  <c r="J55" i="11" s="1"/>
  <c r="K55" i="11" s="1"/>
  <c r="L55" i="11" s="1"/>
  <c r="M55" i="11" s="1"/>
  <c r="N55" i="11" s="1"/>
  <c r="O55" i="11" s="1"/>
  <c r="P55" i="11" s="1"/>
  <c r="Q55" i="11" s="1"/>
  <c r="R55" i="11" s="1"/>
  <c r="S55" i="11" s="1"/>
  <c r="T55" i="11" s="1"/>
  <c r="U55" i="11" s="1"/>
  <c r="V55" i="11" s="1"/>
  <c r="W55" i="11" s="1"/>
  <c r="X55" i="11" s="1"/>
  <c r="Y55" i="11" s="1"/>
  <c r="Z55" i="11" s="1"/>
  <c r="AA55" i="11" s="1"/>
  <c r="AB55" i="11" s="1"/>
  <c r="AC55" i="11" s="1"/>
  <c r="AD55" i="11" s="1"/>
  <c r="AE55" i="11" s="1"/>
  <c r="AF55" i="11" s="1"/>
  <c r="AG55" i="11" s="1"/>
  <c r="AH55" i="11" s="1"/>
  <c r="AI55" i="11" s="1"/>
  <c r="AJ55" i="11" s="1"/>
  <c r="AK55" i="11" s="1"/>
  <c r="AL55" i="11" s="1"/>
  <c r="AM55" i="11" s="1"/>
  <c r="AN55" i="11" s="1"/>
  <c r="AO55" i="11" s="1"/>
  <c r="AP55" i="11" s="1"/>
  <c r="AQ55" i="11" s="1"/>
  <c r="AR55" i="11" s="1"/>
  <c r="AS55" i="11" s="1"/>
  <c r="AT55" i="11" s="1"/>
  <c r="AU55" i="11" s="1"/>
  <c r="AV55" i="11" s="1"/>
  <c r="AW55" i="11" s="1"/>
  <c r="AX55" i="11" s="1"/>
  <c r="AY55" i="11" s="1"/>
  <c r="AZ55" i="11" s="1"/>
  <c r="BA55" i="11" s="1"/>
  <c r="BB55" i="11" s="1"/>
  <c r="BC55" i="11" s="1"/>
  <c r="BD55" i="11" s="1"/>
  <c r="BE55" i="11" s="1"/>
  <c r="BF55" i="11" s="1"/>
  <c r="BG55" i="11" s="1"/>
  <c r="BH55" i="11" s="1"/>
  <c r="BI55" i="11" s="1"/>
  <c r="BJ55" i="11" s="1"/>
  <c r="BK55" i="11" s="1"/>
  <c r="BL55" i="11" s="1"/>
  <c r="BM55" i="11" s="1"/>
  <c r="BN55" i="11" s="1"/>
  <c r="BO55" i="11" s="1"/>
  <c r="BP55" i="11" s="1"/>
  <c r="BQ55" i="11" s="1"/>
  <c r="BR55" i="11" s="1"/>
  <c r="BS55" i="11" s="1"/>
  <c r="BT55" i="11" s="1"/>
  <c r="BU55" i="11" s="1"/>
  <c r="BV55" i="11" s="1"/>
  <c r="BW55" i="11" s="1"/>
  <c r="BX55" i="11" s="1"/>
  <c r="BY55" i="11" s="1"/>
  <c r="BZ55" i="11" s="1"/>
  <c r="CA55" i="11" s="1"/>
  <c r="CB55" i="11" s="1"/>
  <c r="CC55" i="11" s="1"/>
  <c r="CD55" i="11" s="1"/>
  <c r="CE55" i="11" s="1"/>
  <c r="CF55" i="11" s="1"/>
  <c r="CG55" i="11" s="1"/>
  <c r="CH55" i="11" s="1"/>
  <c r="CI55" i="11" s="1"/>
  <c r="CJ55" i="11" s="1"/>
  <c r="CK55" i="11" s="1"/>
  <c r="CL55" i="11" s="1"/>
  <c r="CM55" i="11" s="1"/>
  <c r="CN55" i="11" s="1"/>
  <c r="CO55" i="11" s="1"/>
  <c r="CP55" i="11" s="1"/>
  <c r="CQ55" i="11" s="1"/>
  <c r="CR55" i="11" s="1"/>
  <c r="CS55" i="11" s="1"/>
  <c r="CT55" i="11" s="1"/>
  <c r="CU55" i="11" s="1"/>
  <c r="CV55" i="11" s="1"/>
  <c r="CW55" i="11" s="1"/>
  <c r="A55" i="11"/>
  <c r="E54" i="11"/>
  <c r="F54" i="11" s="1"/>
  <c r="G54" i="11" s="1"/>
  <c r="H54" i="11" s="1"/>
  <c r="I54" i="11" s="1"/>
  <c r="J54" i="11" s="1"/>
  <c r="K54" i="11" s="1"/>
  <c r="L54" i="11" s="1"/>
  <c r="M54" i="11" s="1"/>
  <c r="N54" i="11" s="1"/>
  <c r="O54" i="11" s="1"/>
  <c r="P54" i="11" s="1"/>
  <c r="Q54" i="11" s="1"/>
  <c r="R54" i="11" s="1"/>
  <c r="S54" i="11" s="1"/>
  <c r="T54" i="11" s="1"/>
  <c r="U54" i="11" s="1"/>
  <c r="V54" i="11" s="1"/>
  <c r="W54" i="11" s="1"/>
  <c r="X54" i="11" s="1"/>
  <c r="Y54" i="11" s="1"/>
  <c r="Z54" i="11" s="1"/>
  <c r="AA54" i="11" s="1"/>
  <c r="AB54" i="11" s="1"/>
  <c r="AC54" i="11" s="1"/>
  <c r="AD54" i="11" s="1"/>
  <c r="AE54" i="11" s="1"/>
  <c r="A54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B14" i="11"/>
  <c r="C14" i="11" s="1"/>
  <c r="D14" i="11" s="1"/>
  <c r="E14" i="11" s="1"/>
  <c r="F14" i="11" s="1"/>
  <c r="G14" i="11" s="1"/>
  <c r="H14" i="11" s="1"/>
  <c r="I14" i="11" s="1"/>
  <c r="J14" i="11" s="1"/>
  <c r="K14" i="11" s="1"/>
  <c r="L14" i="11" s="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X14" i="11" s="1"/>
  <c r="Y14" i="11" s="1"/>
  <c r="Z14" i="11" s="1"/>
  <c r="AA14" i="11" s="1"/>
  <c r="AB14" i="11" s="1"/>
  <c r="AC14" i="11" s="1"/>
  <c r="AD14" i="11" s="1"/>
  <c r="AE14" i="11" s="1"/>
  <c r="AF14" i="11" s="1"/>
  <c r="AG14" i="11" s="1"/>
  <c r="AH14" i="11" s="1"/>
  <c r="AI14" i="11" s="1"/>
  <c r="AJ14" i="11" s="1"/>
  <c r="AK14" i="11" s="1"/>
  <c r="AL14" i="11" s="1"/>
  <c r="AM14" i="11" s="1"/>
  <c r="AN14" i="11" s="1"/>
  <c r="A14" i="11"/>
  <c r="B13" i="11"/>
  <c r="C13" i="11" s="1"/>
  <c r="D13" i="11" s="1"/>
  <c r="E13" i="11" s="1"/>
  <c r="F13" i="11" s="1"/>
  <c r="G13" i="11" s="1"/>
  <c r="H13" i="11" s="1"/>
  <c r="I13" i="11" s="1"/>
  <c r="J13" i="11" s="1"/>
  <c r="K13" i="11" s="1"/>
  <c r="L13" i="11" s="1"/>
  <c r="M13" i="11" s="1"/>
  <c r="N13" i="11" s="1"/>
  <c r="O13" i="11" s="1"/>
  <c r="P13" i="11" s="1"/>
  <c r="Q13" i="11" s="1"/>
  <c r="R13" i="11" s="1"/>
  <c r="S13" i="11" s="1"/>
  <c r="T13" i="11" s="1"/>
  <c r="U13" i="11" s="1"/>
  <c r="V13" i="11" s="1"/>
  <c r="W13" i="11" s="1"/>
  <c r="X13" i="11" s="1"/>
  <c r="Y13" i="11" s="1"/>
  <c r="Z13" i="11" s="1"/>
  <c r="AA13" i="11" s="1"/>
  <c r="AB13" i="11" s="1"/>
  <c r="AC13" i="11" s="1"/>
  <c r="AD13" i="11" s="1"/>
  <c r="AE13" i="11" s="1"/>
  <c r="AF13" i="11" s="1"/>
  <c r="AG13" i="11" s="1"/>
  <c r="AH13" i="11" s="1"/>
  <c r="AI13" i="11" s="1"/>
  <c r="AJ13" i="11" s="1"/>
  <c r="AK13" i="11" s="1"/>
  <c r="AL13" i="11" s="1"/>
  <c r="AM13" i="11" s="1"/>
  <c r="AN13" i="11" s="1"/>
  <c r="AO13" i="11" s="1"/>
  <c r="AP13" i="11" s="1"/>
  <c r="AQ13" i="11" s="1"/>
  <c r="AR13" i="11" s="1"/>
  <c r="AS13" i="11" s="1"/>
  <c r="AT13" i="11" s="1"/>
  <c r="AU13" i="11" s="1"/>
  <c r="AV13" i="11" s="1"/>
  <c r="AW13" i="11" s="1"/>
  <c r="AX13" i="11" s="1"/>
  <c r="AY13" i="11" s="1"/>
  <c r="AZ13" i="11" s="1"/>
  <c r="BA13" i="11" s="1"/>
  <c r="BB13" i="11" s="1"/>
  <c r="BC13" i="11" s="1"/>
  <c r="BD13" i="11" s="1"/>
  <c r="BE13" i="11" s="1"/>
  <c r="BF13" i="11" s="1"/>
  <c r="BG13" i="11" s="1"/>
  <c r="BH13" i="11" s="1"/>
  <c r="BI13" i="11" s="1"/>
  <c r="BJ13" i="11" s="1"/>
  <c r="BK13" i="11" s="1"/>
  <c r="BL13" i="11" s="1"/>
  <c r="BM13" i="11" s="1"/>
  <c r="BN13" i="11" s="1"/>
  <c r="BO13" i="11" s="1"/>
  <c r="BP13" i="11" s="1"/>
  <c r="BQ13" i="11" s="1"/>
  <c r="BR13" i="11" s="1"/>
  <c r="BS13" i="11" s="1"/>
  <c r="BT13" i="11" s="1"/>
  <c r="BU13" i="11" s="1"/>
  <c r="BV13" i="11" s="1"/>
  <c r="BW13" i="11" s="1"/>
  <c r="BX13" i="11" s="1"/>
  <c r="BY13" i="11" s="1"/>
  <c r="BZ13" i="11" s="1"/>
  <c r="CA13" i="11" s="1"/>
  <c r="CB13" i="11" s="1"/>
  <c r="CC13" i="11" s="1"/>
  <c r="CD13" i="11" s="1"/>
  <c r="CE13" i="11" s="1"/>
  <c r="CF13" i="11" s="1"/>
  <c r="CG13" i="11" s="1"/>
  <c r="CH13" i="11" s="1"/>
  <c r="CI13" i="11" s="1"/>
  <c r="CJ13" i="11" s="1"/>
  <c r="CK13" i="11" s="1"/>
  <c r="CL13" i="11" s="1"/>
  <c r="CM13" i="11" s="1"/>
  <c r="CN13" i="11" s="1"/>
  <c r="CO13" i="11" s="1"/>
  <c r="CP13" i="11" s="1"/>
  <c r="CQ13" i="11" s="1"/>
  <c r="CR13" i="11" s="1"/>
  <c r="CS13" i="11" s="1"/>
  <c r="CT13" i="11" s="1"/>
  <c r="CU13" i="11" s="1"/>
  <c r="CV13" i="11" s="1"/>
  <c r="CW13" i="11" s="1"/>
  <c r="A13" i="11"/>
  <c r="B12" i="11"/>
  <c r="C12" i="11" s="1"/>
  <c r="D12" i="11" s="1"/>
  <c r="E12" i="11" s="1"/>
  <c r="F12" i="11" s="1"/>
  <c r="G12" i="11" s="1"/>
  <c r="H12" i="11" s="1"/>
  <c r="I12" i="11" s="1"/>
  <c r="J12" i="11" s="1"/>
  <c r="K12" i="11" s="1"/>
  <c r="L12" i="11" s="1"/>
  <c r="M12" i="11" s="1"/>
  <c r="N12" i="11" s="1"/>
  <c r="O12" i="11" s="1"/>
  <c r="P12" i="11" s="1"/>
  <c r="Q12" i="11" s="1"/>
  <c r="R12" i="11" s="1"/>
  <c r="S12" i="11" s="1"/>
  <c r="T12" i="11" s="1"/>
  <c r="U12" i="11" s="1"/>
  <c r="V12" i="11" s="1"/>
  <c r="W12" i="11" s="1"/>
  <c r="X12" i="11" s="1"/>
  <c r="Y12" i="11" s="1"/>
  <c r="Z12" i="11" s="1"/>
  <c r="AA12" i="11" s="1"/>
  <c r="AB12" i="11" s="1"/>
  <c r="AC12" i="11" s="1"/>
  <c r="AD12" i="11" s="1"/>
  <c r="AE12" i="11" s="1"/>
  <c r="AF12" i="11" s="1"/>
  <c r="AG12" i="11" s="1"/>
  <c r="AH12" i="11" s="1"/>
  <c r="AI12" i="11" s="1"/>
  <c r="AJ12" i="11" s="1"/>
  <c r="AK12" i="11" s="1"/>
  <c r="AL12" i="11" s="1"/>
  <c r="AM12" i="11" s="1"/>
  <c r="AN12" i="11" s="1"/>
  <c r="AO12" i="11" s="1"/>
  <c r="AP12" i="11" s="1"/>
  <c r="AQ12" i="11" s="1"/>
  <c r="AR12" i="11" s="1"/>
  <c r="AS12" i="11" s="1"/>
  <c r="AT12" i="11" s="1"/>
  <c r="AU12" i="11" s="1"/>
  <c r="AV12" i="11" s="1"/>
  <c r="AW12" i="11" s="1"/>
  <c r="AX12" i="11" s="1"/>
  <c r="AY12" i="11" s="1"/>
  <c r="AZ12" i="11" s="1"/>
  <c r="BA12" i="11" s="1"/>
  <c r="BB12" i="11" s="1"/>
  <c r="BC12" i="11" s="1"/>
  <c r="BD12" i="11" s="1"/>
  <c r="BE12" i="11" s="1"/>
  <c r="BF12" i="11" s="1"/>
  <c r="BG12" i="11" s="1"/>
  <c r="BH12" i="11" s="1"/>
  <c r="BI12" i="11" s="1"/>
  <c r="BJ12" i="11" s="1"/>
  <c r="BK12" i="11" s="1"/>
  <c r="BL12" i="11" s="1"/>
  <c r="BM12" i="11" s="1"/>
  <c r="BN12" i="11" s="1"/>
  <c r="BO12" i="11" s="1"/>
  <c r="BP12" i="11" s="1"/>
  <c r="BQ12" i="11" s="1"/>
  <c r="BR12" i="11" s="1"/>
  <c r="BS12" i="11" s="1"/>
  <c r="BT12" i="11" s="1"/>
  <c r="BU12" i="11" s="1"/>
  <c r="BV12" i="11" s="1"/>
  <c r="BW12" i="11" s="1"/>
  <c r="BX12" i="11" s="1"/>
  <c r="BY12" i="11" s="1"/>
  <c r="BZ12" i="11" s="1"/>
  <c r="CA12" i="11" s="1"/>
  <c r="CB12" i="11" s="1"/>
  <c r="CC12" i="11" s="1"/>
  <c r="CD12" i="11" s="1"/>
  <c r="CE12" i="11" s="1"/>
  <c r="CF12" i="11" s="1"/>
  <c r="CG12" i="11" s="1"/>
  <c r="CH12" i="11" s="1"/>
  <c r="CI12" i="11" s="1"/>
  <c r="CJ12" i="11" s="1"/>
  <c r="CK12" i="11" s="1"/>
  <c r="CL12" i="11" s="1"/>
  <c r="CM12" i="11" s="1"/>
  <c r="CN12" i="11" s="1"/>
  <c r="CO12" i="11" s="1"/>
  <c r="CP12" i="11" s="1"/>
  <c r="CQ12" i="11" s="1"/>
  <c r="CR12" i="11" s="1"/>
  <c r="CS12" i="11" s="1"/>
  <c r="CT12" i="11" s="1"/>
  <c r="CU12" i="11" s="1"/>
  <c r="CV12" i="11" s="1"/>
  <c r="CW12" i="11" s="1"/>
  <c r="A12" i="11"/>
  <c r="B11" i="11"/>
  <c r="C11" i="11" s="1"/>
  <c r="D11" i="11" s="1"/>
  <c r="E11" i="11" s="1"/>
  <c r="F11" i="11" s="1"/>
  <c r="G11" i="11" s="1"/>
  <c r="H11" i="11" s="1"/>
  <c r="I11" i="11" s="1"/>
  <c r="J11" i="11" s="1"/>
  <c r="K11" i="11" s="1"/>
  <c r="L11" i="11" s="1"/>
  <c r="M11" i="11" s="1"/>
  <c r="N11" i="11" s="1"/>
  <c r="O11" i="11" s="1"/>
  <c r="P11" i="11" s="1"/>
  <c r="Q11" i="11" s="1"/>
  <c r="R11" i="11" s="1"/>
  <c r="S11" i="11" s="1"/>
  <c r="T11" i="11" s="1"/>
  <c r="U11" i="11" s="1"/>
  <c r="V11" i="11" s="1"/>
  <c r="W11" i="11" s="1"/>
  <c r="X11" i="11" s="1"/>
  <c r="Y11" i="11" s="1"/>
  <c r="Z11" i="11" s="1"/>
  <c r="AA11" i="11" s="1"/>
  <c r="AB11" i="11" s="1"/>
  <c r="AC11" i="11" s="1"/>
  <c r="AD11" i="11" s="1"/>
  <c r="AE11" i="11" s="1"/>
  <c r="AF11" i="11" s="1"/>
  <c r="AG11" i="11" s="1"/>
  <c r="AH11" i="11" s="1"/>
  <c r="AI11" i="11" s="1"/>
  <c r="AJ11" i="11" s="1"/>
  <c r="AK11" i="11" s="1"/>
  <c r="AL11" i="11" s="1"/>
  <c r="AM11" i="11" s="1"/>
  <c r="AN11" i="11" s="1"/>
  <c r="AO11" i="11" s="1"/>
  <c r="AP11" i="11" s="1"/>
  <c r="AQ11" i="11" s="1"/>
  <c r="AR11" i="11" s="1"/>
  <c r="AS11" i="11" s="1"/>
  <c r="AT11" i="11" s="1"/>
  <c r="AU11" i="11" s="1"/>
  <c r="AV11" i="11" s="1"/>
  <c r="AW11" i="11" s="1"/>
  <c r="AX11" i="11" s="1"/>
  <c r="AY11" i="11" s="1"/>
  <c r="AZ11" i="11" s="1"/>
  <c r="BA11" i="11" s="1"/>
  <c r="BB11" i="11" s="1"/>
  <c r="BC11" i="11" s="1"/>
  <c r="BD11" i="11" s="1"/>
  <c r="BE11" i="11" s="1"/>
  <c r="BF11" i="11" s="1"/>
  <c r="BG11" i="11" s="1"/>
  <c r="BH11" i="11" s="1"/>
  <c r="BI11" i="11" s="1"/>
  <c r="BJ11" i="11" s="1"/>
  <c r="BK11" i="11" s="1"/>
  <c r="BL11" i="11" s="1"/>
  <c r="BM11" i="11" s="1"/>
  <c r="BN11" i="11" s="1"/>
  <c r="BO11" i="11" s="1"/>
  <c r="BP11" i="11" s="1"/>
  <c r="BQ11" i="11" s="1"/>
  <c r="BR11" i="11" s="1"/>
  <c r="BS11" i="11" s="1"/>
  <c r="BT11" i="11" s="1"/>
  <c r="BU11" i="11" s="1"/>
  <c r="BV11" i="11" s="1"/>
  <c r="BW11" i="11" s="1"/>
  <c r="BX11" i="11" s="1"/>
  <c r="BY11" i="11" s="1"/>
  <c r="BZ11" i="11" s="1"/>
  <c r="CA11" i="11" s="1"/>
  <c r="CB11" i="11" s="1"/>
  <c r="CC11" i="11" s="1"/>
  <c r="CD11" i="11" s="1"/>
  <c r="CE11" i="11" s="1"/>
  <c r="CF11" i="11" s="1"/>
  <c r="CG11" i="11" s="1"/>
  <c r="CH11" i="11" s="1"/>
  <c r="CI11" i="11" s="1"/>
  <c r="CJ11" i="11" s="1"/>
  <c r="CK11" i="11" s="1"/>
  <c r="CL11" i="11" s="1"/>
  <c r="CM11" i="11" s="1"/>
  <c r="CN11" i="11" s="1"/>
  <c r="CO11" i="11" s="1"/>
  <c r="CP11" i="11" s="1"/>
  <c r="CQ11" i="11" s="1"/>
  <c r="CR11" i="11" s="1"/>
  <c r="CS11" i="11" s="1"/>
  <c r="CT11" i="11" s="1"/>
  <c r="CU11" i="11" s="1"/>
  <c r="CV11" i="11" s="1"/>
  <c r="CW11" i="11" s="1"/>
  <c r="A11" i="11"/>
  <c r="B10" i="11"/>
  <c r="C10" i="11" s="1"/>
  <c r="D10" i="11" s="1"/>
  <c r="E10" i="11" s="1"/>
  <c r="F10" i="11" s="1"/>
  <c r="G10" i="11" s="1"/>
  <c r="H10" i="11" s="1"/>
  <c r="I10" i="11" s="1"/>
  <c r="J10" i="11" s="1"/>
  <c r="K10" i="11" s="1"/>
  <c r="L10" i="11" s="1"/>
  <c r="M10" i="11" s="1"/>
  <c r="N10" i="11" s="1"/>
  <c r="O10" i="11" s="1"/>
  <c r="P10" i="11" s="1"/>
  <c r="Q10" i="11" s="1"/>
  <c r="R10" i="11" s="1"/>
  <c r="S10" i="11" s="1"/>
  <c r="T10" i="11" s="1"/>
  <c r="U10" i="11" s="1"/>
  <c r="V10" i="11" s="1"/>
  <c r="W10" i="11" s="1"/>
  <c r="X10" i="11" s="1"/>
  <c r="Y10" i="11" s="1"/>
  <c r="Z10" i="11" s="1"/>
  <c r="AA10" i="11" s="1"/>
  <c r="AB10" i="11" s="1"/>
  <c r="AC10" i="11" s="1"/>
  <c r="AD10" i="11" s="1"/>
  <c r="AE10" i="11" s="1"/>
  <c r="AF10" i="11" s="1"/>
  <c r="AG10" i="11" s="1"/>
  <c r="AH10" i="11" s="1"/>
  <c r="AI10" i="11" s="1"/>
  <c r="AJ10" i="11" s="1"/>
  <c r="AK10" i="11" s="1"/>
  <c r="AL10" i="11" s="1"/>
  <c r="AM10" i="11" s="1"/>
  <c r="AN10" i="11" s="1"/>
  <c r="AO10" i="11" s="1"/>
  <c r="AP10" i="11" s="1"/>
  <c r="AQ10" i="11" s="1"/>
  <c r="AR10" i="11" s="1"/>
  <c r="AS10" i="11" s="1"/>
  <c r="AT10" i="11" s="1"/>
  <c r="AU10" i="11" s="1"/>
  <c r="AV10" i="11" s="1"/>
  <c r="AW10" i="11" s="1"/>
  <c r="AX10" i="11" s="1"/>
  <c r="AY10" i="11" s="1"/>
  <c r="AZ10" i="11" s="1"/>
  <c r="BA10" i="11" s="1"/>
  <c r="BB10" i="11" s="1"/>
  <c r="BC10" i="11" s="1"/>
  <c r="BD10" i="11" s="1"/>
  <c r="BE10" i="11" s="1"/>
  <c r="BF10" i="11" s="1"/>
  <c r="BG10" i="11" s="1"/>
  <c r="BH10" i="11" s="1"/>
  <c r="BI10" i="11" s="1"/>
  <c r="BJ10" i="11" s="1"/>
  <c r="BK10" i="11" s="1"/>
  <c r="BL10" i="11" s="1"/>
  <c r="BM10" i="11" s="1"/>
  <c r="BN10" i="11" s="1"/>
  <c r="BO10" i="11" s="1"/>
  <c r="BP10" i="11" s="1"/>
  <c r="BQ10" i="11" s="1"/>
  <c r="BR10" i="11" s="1"/>
  <c r="BS10" i="11" s="1"/>
  <c r="BT10" i="11" s="1"/>
  <c r="BU10" i="11" s="1"/>
  <c r="BV10" i="11" s="1"/>
  <c r="BW10" i="11" s="1"/>
  <c r="BX10" i="11" s="1"/>
  <c r="BY10" i="11" s="1"/>
  <c r="BZ10" i="11" s="1"/>
  <c r="CA10" i="11" s="1"/>
  <c r="CB10" i="11" s="1"/>
  <c r="CC10" i="11" s="1"/>
  <c r="CD10" i="11" s="1"/>
  <c r="CE10" i="11" s="1"/>
  <c r="CF10" i="11" s="1"/>
  <c r="CG10" i="11" s="1"/>
  <c r="CH10" i="11" s="1"/>
  <c r="CI10" i="11" s="1"/>
  <c r="CJ10" i="11" s="1"/>
  <c r="CK10" i="11" s="1"/>
  <c r="CL10" i="11" s="1"/>
  <c r="CM10" i="11" s="1"/>
  <c r="CN10" i="11" s="1"/>
  <c r="CO10" i="11" s="1"/>
  <c r="CP10" i="11" s="1"/>
  <c r="CQ10" i="11" s="1"/>
  <c r="CR10" i="11" s="1"/>
  <c r="CS10" i="11" s="1"/>
  <c r="CT10" i="11" s="1"/>
  <c r="CU10" i="11" s="1"/>
  <c r="CV10" i="11" s="1"/>
  <c r="CW10" i="11" s="1"/>
  <c r="A10" i="11"/>
  <c r="B9" i="11"/>
  <c r="C9" i="11" s="1"/>
  <c r="D9" i="11" s="1"/>
  <c r="E9" i="11" s="1"/>
  <c r="F9" i="11" s="1"/>
  <c r="G9" i="11" s="1"/>
  <c r="H9" i="11" s="1"/>
  <c r="I9" i="11" s="1"/>
  <c r="J9" i="11" s="1"/>
  <c r="K9" i="11" s="1"/>
  <c r="L9" i="11" s="1"/>
  <c r="M9" i="11" s="1"/>
  <c r="N9" i="11" s="1"/>
  <c r="O9" i="11" s="1"/>
  <c r="P9" i="11" s="1"/>
  <c r="Q9" i="11" s="1"/>
  <c r="R9" i="11" s="1"/>
  <c r="S9" i="11" s="1"/>
  <c r="T9" i="11" s="1"/>
  <c r="U9" i="11" s="1"/>
  <c r="V9" i="11" s="1"/>
  <c r="W9" i="11" s="1"/>
  <c r="X9" i="11" s="1"/>
  <c r="Y9" i="11" s="1"/>
  <c r="Z9" i="11" s="1"/>
  <c r="AA9" i="11" s="1"/>
  <c r="AB9" i="11" s="1"/>
  <c r="AC9" i="11" s="1"/>
  <c r="AD9" i="11" s="1"/>
  <c r="AE9" i="11" s="1"/>
  <c r="AF9" i="11" s="1"/>
  <c r="AG9" i="11" s="1"/>
  <c r="AH9" i="11" s="1"/>
  <c r="AI9" i="11" s="1"/>
  <c r="AJ9" i="11" s="1"/>
  <c r="AK9" i="11" s="1"/>
  <c r="AL9" i="11" s="1"/>
  <c r="AM9" i="11" s="1"/>
  <c r="AN9" i="11" s="1"/>
  <c r="AO9" i="11" s="1"/>
  <c r="AP9" i="11" s="1"/>
  <c r="AQ9" i="11" s="1"/>
  <c r="AR9" i="11" s="1"/>
  <c r="AS9" i="11" s="1"/>
  <c r="AT9" i="11" s="1"/>
  <c r="AU9" i="11" s="1"/>
  <c r="AV9" i="11" s="1"/>
  <c r="AW9" i="11" s="1"/>
  <c r="AX9" i="11" s="1"/>
  <c r="AY9" i="11" s="1"/>
  <c r="AZ9" i="11" s="1"/>
  <c r="BA9" i="11" s="1"/>
  <c r="BB9" i="11" s="1"/>
  <c r="BC9" i="11" s="1"/>
  <c r="BD9" i="11" s="1"/>
  <c r="BE9" i="11" s="1"/>
  <c r="BF9" i="11" s="1"/>
  <c r="BG9" i="11" s="1"/>
  <c r="BH9" i="11" s="1"/>
  <c r="BI9" i="11" s="1"/>
  <c r="BJ9" i="11" s="1"/>
  <c r="BK9" i="11" s="1"/>
  <c r="BL9" i="11" s="1"/>
  <c r="BM9" i="11" s="1"/>
  <c r="BN9" i="11" s="1"/>
  <c r="BO9" i="11" s="1"/>
  <c r="BP9" i="11" s="1"/>
  <c r="BQ9" i="11" s="1"/>
  <c r="BR9" i="11" s="1"/>
  <c r="BS9" i="11" s="1"/>
  <c r="BT9" i="11" s="1"/>
  <c r="BU9" i="11" s="1"/>
  <c r="BV9" i="11" s="1"/>
  <c r="BW9" i="11" s="1"/>
  <c r="BX9" i="11" s="1"/>
  <c r="BY9" i="11" s="1"/>
  <c r="BZ9" i="11" s="1"/>
  <c r="CA9" i="11" s="1"/>
  <c r="CB9" i="11" s="1"/>
  <c r="CC9" i="11" s="1"/>
  <c r="CD9" i="11" s="1"/>
  <c r="CE9" i="11" s="1"/>
  <c r="CF9" i="11" s="1"/>
  <c r="CG9" i="11" s="1"/>
  <c r="CH9" i="11" s="1"/>
  <c r="CI9" i="11" s="1"/>
  <c r="CJ9" i="11" s="1"/>
  <c r="CK9" i="11" s="1"/>
  <c r="CL9" i="11" s="1"/>
  <c r="CM9" i="11" s="1"/>
  <c r="CN9" i="11" s="1"/>
  <c r="CO9" i="11" s="1"/>
  <c r="CP9" i="11" s="1"/>
  <c r="CQ9" i="11" s="1"/>
  <c r="CR9" i="11" s="1"/>
  <c r="CS9" i="11" s="1"/>
  <c r="CT9" i="11" s="1"/>
  <c r="CU9" i="11" s="1"/>
  <c r="CV9" i="11" s="1"/>
  <c r="CW9" i="11" s="1"/>
  <c r="A9" i="11"/>
  <c r="CV8" i="11"/>
  <c r="CU8" i="11"/>
  <c r="CT8" i="11"/>
  <c r="CS8" i="11"/>
  <c r="CR8" i="11"/>
  <c r="CQ8" i="11"/>
  <c r="CP8" i="11"/>
  <c r="CO8" i="11"/>
  <c r="CN8" i="11"/>
  <c r="CM8" i="11"/>
  <c r="CL8" i="11"/>
  <c r="CK8" i="11"/>
  <c r="CJ8" i="11"/>
  <c r="CI8" i="11"/>
  <c r="CH8" i="11"/>
  <c r="CG8" i="11"/>
  <c r="CF8" i="11"/>
  <c r="CE8" i="11"/>
  <c r="CD8" i="11"/>
  <c r="CC8" i="11"/>
  <c r="CB8" i="11"/>
  <c r="CA8" i="11"/>
  <c r="BZ8" i="11"/>
  <c r="BY8" i="11"/>
  <c r="BX8" i="11"/>
  <c r="BW8" i="11"/>
  <c r="BV8" i="11"/>
  <c r="BU8" i="11"/>
  <c r="BT8" i="11"/>
  <c r="BS8" i="11"/>
  <c r="BR8" i="11"/>
  <c r="BQ8" i="11"/>
  <c r="BP8" i="11"/>
  <c r="BO8" i="11"/>
  <c r="BN8" i="11"/>
  <c r="BM8" i="11"/>
  <c r="BL8" i="11"/>
  <c r="BK8" i="11"/>
  <c r="BJ8" i="11"/>
  <c r="BI8" i="11"/>
  <c r="BH8" i="11"/>
  <c r="BG8" i="11"/>
  <c r="BF8" i="11"/>
  <c r="BE8" i="11"/>
  <c r="BD8" i="11"/>
  <c r="BC8" i="11"/>
  <c r="BB8" i="11"/>
  <c r="BA8" i="11"/>
  <c r="AZ8" i="11"/>
  <c r="AY8" i="11"/>
  <c r="AX8" i="11"/>
  <c r="AW8" i="11"/>
  <c r="AV8" i="11"/>
  <c r="AU8" i="11"/>
  <c r="AT8" i="11"/>
  <c r="AS8" i="11"/>
  <c r="AR8" i="11"/>
  <c r="AQ8" i="11"/>
  <c r="AP8" i="11"/>
  <c r="AO8" i="11"/>
  <c r="AN8" i="11"/>
  <c r="AM8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A8" i="11"/>
  <c r="A7" i="11"/>
  <c r="A5" i="11"/>
  <c r="A4" i="11"/>
  <c r="A3" i="11"/>
  <c r="A2" i="11"/>
  <c r="CW157" i="10"/>
  <c r="CV157" i="10"/>
  <c r="CU157" i="10"/>
  <c r="CT157" i="10"/>
  <c r="CS157" i="10"/>
  <c r="CR157" i="10"/>
  <c r="CQ157" i="10"/>
  <c r="CP157" i="10"/>
  <c r="CO157" i="10"/>
  <c r="CN157" i="10"/>
  <c r="CM157" i="10"/>
  <c r="CL157" i="10"/>
  <c r="CK157" i="10"/>
  <c r="CJ157" i="10"/>
  <c r="CI157" i="10"/>
  <c r="CH157" i="10"/>
  <c r="CG157" i="10"/>
  <c r="CF157" i="10"/>
  <c r="CE157" i="10"/>
  <c r="CD157" i="10"/>
  <c r="CC157" i="10"/>
  <c r="CB157" i="10"/>
  <c r="CA157" i="10"/>
  <c r="BZ157" i="10"/>
  <c r="BY157" i="10"/>
  <c r="BX157" i="10"/>
  <c r="BW157" i="10"/>
  <c r="BV157" i="10"/>
  <c r="BU157" i="10"/>
  <c r="BT157" i="10"/>
  <c r="BS157" i="10"/>
  <c r="BR157" i="10"/>
  <c r="BQ157" i="10"/>
  <c r="BP157" i="10"/>
  <c r="BO157" i="10"/>
  <c r="BN157" i="10"/>
  <c r="BM157" i="10"/>
  <c r="BL157" i="10"/>
  <c r="BK157" i="10"/>
  <c r="BJ157" i="10"/>
  <c r="BI157" i="10"/>
  <c r="BH157" i="10"/>
  <c r="BG157" i="10"/>
  <c r="BF157" i="10"/>
  <c r="BE157" i="10"/>
  <c r="BD157" i="10"/>
  <c r="BC157" i="10"/>
  <c r="BB157" i="10"/>
  <c r="BA157" i="10"/>
  <c r="AZ157" i="10"/>
  <c r="DO157" i="10" s="1"/>
  <c r="AY157" i="10"/>
  <c r="AX157" i="10"/>
  <c r="AW157" i="10"/>
  <c r="AV157" i="10"/>
  <c r="AU157" i="10"/>
  <c r="AT157" i="10"/>
  <c r="AS157" i="10"/>
  <c r="AR157" i="10"/>
  <c r="AQ157" i="10"/>
  <c r="AP157" i="10"/>
  <c r="AO157" i="10"/>
  <c r="AN157" i="10"/>
  <c r="AM157" i="10"/>
  <c r="AL157" i="10"/>
  <c r="AK157" i="10"/>
  <c r="AJ157" i="10"/>
  <c r="AI157" i="10"/>
  <c r="AH157" i="10"/>
  <c r="AG157" i="10"/>
  <c r="AF157" i="10"/>
  <c r="AE157" i="10"/>
  <c r="AD157" i="10"/>
  <c r="AC157" i="10"/>
  <c r="AB157" i="10"/>
  <c r="AA157" i="10"/>
  <c r="Z157" i="10"/>
  <c r="Y157" i="10"/>
  <c r="X157" i="10"/>
  <c r="W157" i="10"/>
  <c r="V157" i="10"/>
  <c r="U157" i="10"/>
  <c r="T157" i="10"/>
  <c r="S157" i="10"/>
  <c r="R157" i="10"/>
  <c r="Q157" i="10"/>
  <c r="DL157" i="10" s="1"/>
  <c r="P157" i="10"/>
  <c r="O157" i="10"/>
  <c r="N157" i="10"/>
  <c r="M157" i="10"/>
  <c r="L157" i="10"/>
  <c r="K157" i="10"/>
  <c r="J157" i="10"/>
  <c r="I157" i="10"/>
  <c r="H157" i="10"/>
  <c r="G157" i="10"/>
  <c r="F157" i="10"/>
  <c r="E157" i="10"/>
  <c r="D157" i="10"/>
  <c r="C157" i="10"/>
  <c r="B157" i="10"/>
  <c r="CW156" i="10"/>
  <c r="CV156" i="10"/>
  <c r="CU156" i="10"/>
  <c r="CT156" i="10"/>
  <c r="CS156" i="10"/>
  <c r="CR156" i="10"/>
  <c r="CQ156" i="10"/>
  <c r="CP156" i="10"/>
  <c r="CO156" i="10"/>
  <c r="CN156" i="10"/>
  <c r="CM156" i="10"/>
  <c r="CL156" i="10"/>
  <c r="CK156" i="10"/>
  <c r="CJ156" i="10"/>
  <c r="CI156" i="10"/>
  <c r="CH156" i="10"/>
  <c r="CG156" i="10"/>
  <c r="CF156" i="10"/>
  <c r="CE156" i="10"/>
  <c r="CD156" i="10"/>
  <c r="CC156" i="10"/>
  <c r="CB156" i="10"/>
  <c r="CA156" i="10"/>
  <c r="BZ156" i="10"/>
  <c r="BY156" i="10"/>
  <c r="BX156" i="10"/>
  <c r="BW156" i="10"/>
  <c r="BV156" i="10"/>
  <c r="BU156" i="10"/>
  <c r="BT156" i="10"/>
  <c r="BS156" i="10"/>
  <c r="BR156" i="10"/>
  <c r="BQ156" i="10"/>
  <c r="BP156" i="10"/>
  <c r="BO156" i="10"/>
  <c r="BN156" i="10"/>
  <c r="BM156" i="10"/>
  <c r="BL156" i="10"/>
  <c r="BK156" i="10"/>
  <c r="BJ156" i="10"/>
  <c r="BI156" i="10"/>
  <c r="BH156" i="10"/>
  <c r="BG156" i="10"/>
  <c r="BF156" i="10"/>
  <c r="BE156" i="10"/>
  <c r="BD156" i="10"/>
  <c r="BC156" i="10"/>
  <c r="BB156" i="10"/>
  <c r="BA156" i="10"/>
  <c r="AZ156" i="10"/>
  <c r="DO156" i="10" s="1"/>
  <c r="AY156" i="10"/>
  <c r="AX156" i="10"/>
  <c r="AW156" i="10"/>
  <c r="AV156" i="10"/>
  <c r="AU156" i="10"/>
  <c r="AT156" i="10"/>
  <c r="AS156" i="10"/>
  <c r="AR156" i="10"/>
  <c r="AQ156" i="10"/>
  <c r="AP156" i="10"/>
  <c r="AO156" i="10"/>
  <c r="AN156" i="10"/>
  <c r="AM156" i="10"/>
  <c r="AL156" i="10"/>
  <c r="AK156" i="10"/>
  <c r="AJ156" i="10"/>
  <c r="AI156" i="10"/>
  <c r="AH156" i="10"/>
  <c r="AG156" i="10"/>
  <c r="AF156" i="10"/>
  <c r="AE156" i="10"/>
  <c r="AD156" i="10"/>
  <c r="AC156" i="10"/>
  <c r="AB156" i="10"/>
  <c r="AA156" i="10"/>
  <c r="Z156" i="10"/>
  <c r="Y156" i="10"/>
  <c r="X156" i="10"/>
  <c r="W156" i="10"/>
  <c r="V156" i="10"/>
  <c r="U156" i="10"/>
  <c r="T156" i="10"/>
  <c r="S156" i="10"/>
  <c r="R156" i="10"/>
  <c r="Q156" i="10"/>
  <c r="DL156" i="10" s="1"/>
  <c r="P156" i="10"/>
  <c r="O156" i="10"/>
  <c r="N156" i="10"/>
  <c r="M156" i="10"/>
  <c r="L156" i="10"/>
  <c r="K156" i="10"/>
  <c r="J156" i="10"/>
  <c r="I156" i="10"/>
  <c r="H156" i="10"/>
  <c r="G156" i="10"/>
  <c r="F156" i="10"/>
  <c r="E156" i="10"/>
  <c r="D156" i="10"/>
  <c r="C156" i="10"/>
  <c r="B156" i="10"/>
  <c r="CW155" i="10"/>
  <c r="CV155" i="10"/>
  <c r="CU155" i="10"/>
  <c r="CT155" i="10"/>
  <c r="CS155" i="10"/>
  <c r="CR155" i="10"/>
  <c r="CQ155" i="10"/>
  <c r="CP155" i="10"/>
  <c r="CO155" i="10"/>
  <c r="CN155" i="10"/>
  <c r="CM155" i="10"/>
  <c r="CL155" i="10"/>
  <c r="CK155" i="10"/>
  <c r="CJ155" i="10"/>
  <c r="CI155" i="10"/>
  <c r="CH155" i="10"/>
  <c r="CG155" i="10"/>
  <c r="CF155" i="10"/>
  <c r="CE155" i="10"/>
  <c r="CD155" i="10"/>
  <c r="CC155" i="10"/>
  <c r="CB155" i="10"/>
  <c r="CA155" i="10"/>
  <c r="BZ155" i="10"/>
  <c r="BY155" i="10"/>
  <c r="BX155" i="10"/>
  <c r="BW155" i="10"/>
  <c r="BV155" i="10"/>
  <c r="BU155" i="10"/>
  <c r="BT155" i="10"/>
  <c r="BS155" i="10"/>
  <c r="BR155" i="10"/>
  <c r="BQ155" i="10"/>
  <c r="BP155" i="10"/>
  <c r="BO155" i="10"/>
  <c r="BN155" i="10"/>
  <c r="BM155" i="10"/>
  <c r="BL155" i="10"/>
  <c r="BK155" i="10"/>
  <c r="BJ155" i="10"/>
  <c r="BI155" i="10"/>
  <c r="BH155" i="10"/>
  <c r="BG155" i="10"/>
  <c r="BF155" i="10"/>
  <c r="BE155" i="10"/>
  <c r="BD155" i="10"/>
  <c r="BC155" i="10"/>
  <c r="BB155" i="10"/>
  <c r="BA155" i="10"/>
  <c r="AZ155" i="10"/>
  <c r="DO155" i="10" s="1"/>
  <c r="AY155" i="10"/>
  <c r="AX155" i="10"/>
  <c r="AW155" i="10"/>
  <c r="AV155" i="10"/>
  <c r="AU155" i="10"/>
  <c r="AT155" i="10"/>
  <c r="AS155" i="10"/>
  <c r="AR155" i="10"/>
  <c r="AQ155" i="10"/>
  <c r="AP155" i="10"/>
  <c r="AO155" i="10"/>
  <c r="AN155" i="10"/>
  <c r="AM155" i="10"/>
  <c r="AL155" i="10"/>
  <c r="AK155" i="10"/>
  <c r="AJ155" i="10"/>
  <c r="AI155" i="10"/>
  <c r="AH155" i="10"/>
  <c r="AG155" i="10"/>
  <c r="AF155" i="10"/>
  <c r="AE155" i="10"/>
  <c r="AD155" i="10"/>
  <c r="AC155" i="10"/>
  <c r="AB155" i="10"/>
  <c r="AA155" i="10"/>
  <c r="Z155" i="10"/>
  <c r="Y155" i="10"/>
  <c r="X155" i="10"/>
  <c r="W155" i="10"/>
  <c r="V155" i="10"/>
  <c r="U155" i="10"/>
  <c r="T155" i="10"/>
  <c r="S155" i="10"/>
  <c r="R155" i="10"/>
  <c r="Q155" i="10"/>
  <c r="DL155" i="10" s="1"/>
  <c r="P155" i="10"/>
  <c r="O155" i="10"/>
  <c r="N155" i="10"/>
  <c r="M155" i="10"/>
  <c r="L155" i="10"/>
  <c r="K155" i="10"/>
  <c r="J155" i="10"/>
  <c r="I155" i="10"/>
  <c r="H155" i="10"/>
  <c r="G155" i="10"/>
  <c r="F155" i="10"/>
  <c r="E155" i="10"/>
  <c r="D155" i="10"/>
  <c r="C155" i="10"/>
  <c r="B155" i="10"/>
  <c r="CW154" i="10"/>
  <c r="CV154" i="10"/>
  <c r="CU154" i="10"/>
  <c r="CT154" i="10"/>
  <c r="CS154" i="10"/>
  <c r="CR154" i="10"/>
  <c r="CQ154" i="10"/>
  <c r="CP154" i="10"/>
  <c r="CO154" i="10"/>
  <c r="CN154" i="10"/>
  <c r="CM154" i="10"/>
  <c r="CL154" i="10"/>
  <c r="CK154" i="10"/>
  <c r="CJ154" i="10"/>
  <c r="CI154" i="10"/>
  <c r="CH154" i="10"/>
  <c r="CG154" i="10"/>
  <c r="CF154" i="10"/>
  <c r="CE154" i="10"/>
  <c r="CD154" i="10"/>
  <c r="CC154" i="10"/>
  <c r="CB154" i="10"/>
  <c r="CA154" i="10"/>
  <c r="BZ154" i="10"/>
  <c r="BY154" i="10"/>
  <c r="BX154" i="10"/>
  <c r="BW154" i="10"/>
  <c r="BV154" i="10"/>
  <c r="BU154" i="10"/>
  <c r="BT154" i="10"/>
  <c r="BS154" i="10"/>
  <c r="BR154" i="10"/>
  <c r="BQ154" i="10"/>
  <c r="BP154" i="10"/>
  <c r="BO154" i="10"/>
  <c r="BN154" i="10"/>
  <c r="BM154" i="10"/>
  <c r="BL154" i="10"/>
  <c r="BK154" i="10"/>
  <c r="BJ154" i="10"/>
  <c r="BI154" i="10"/>
  <c r="BH154" i="10"/>
  <c r="BG154" i="10"/>
  <c r="BF154" i="10"/>
  <c r="BE154" i="10"/>
  <c r="BD154" i="10"/>
  <c r="BC154" i="10"/>
  <c r="BB154" i="10"/>
  <c r="BA154" i="10"/>
  <c r="AZ154" i="10"/>
  <c r="DO154" i="10" s="1"/>
  <c r="AY154" i="10"/>
  <c r="AX154" i="10"/>
  <c r="AW154" i="10"/>
  <c r="AV154" i="10"/>
  <c r="AU154" i="10"/>
  <c r="AT154" i="10"/>
  <c r="AS154" i="10"/>
  <c r="AR154" i="10"/>
  <c r="AQ154" i="10"/>
  <c r="AP154" i="10"/>
  <c r="AO154" i="10"/>
  <c r="AN154" i="10"/>
  <c r="AM154" i="10"/>
  <c r="AL154" i="10"/>
  <c r="AK154" i="10"/>
  <c r="AJ154" i="10"/>
  <c r="AI154" i="10"/>
  <c r="AH154" i="10"/>
  <c r="AG154" i="10"/>
  <c r="AF154" i="10"/>
  <c r="AE154" i="10"/>
  <c r="AD154" i="10"/>
  <c r="AC154" i="10"/>
  <c r="AB154" i="10"/>
  <c r="AA154" i="10"/>
  <c r="Z154" i="10"/>
  <c r="Y154" i="10"/>
  <c r="X154" i="10"/>
  <c r="W154" i="10"/>
  <c r="V154" i="10"/>
  <c r="U154" i="10"/>
  <c r="T154" i="10"/>
  <c r="S154" i="10"/>
  <c r="R154" i="10"/>
  <c r="Q154" i="10"/>
  <c r="DL154" i="10" s="1"/>
  <c r="P154" i="10"/>
  <c r="O154" i="10"/>
  <c r="N154" i="10"/>
  <c r="M154" i="10"/>
  <c r="L154" i="10"/>
  <c r="K154" i="10"/>
  <c r="J154" i="10"/>
  <c r="I154" i="10"/>
  <c r="H154" i="10"/>
  <c r="G154" i="10"/>
  <c r="F154" i="10"/>
  <c r="E154" i="10"/>
  <c r="D154" i="10"/>
  <c r="C154" i="10"/>
  <c r="B154" i="10"/>
  <c r="CW153" i="10"/>
  <c r="CV153" i="10"/>
  <c r="CU153" i="10"/>
  <c r="CT153" i="10"/>
  <c r="CS153" i="10"/>
  <c r="CR153" i="10"/>
  <c r="CQ153" i="10"/>
  <c r="CP153" i="10"/>
  <c r="CO153" i="10"/>
  <c r="CN153" i="10"/>
  <c r="CM153" i="10"/>
  <c r="CL153" i="10"/>
  <c r="CK153" i="10"/>
  <c r="CJ153" i="10"/>
  <c r="CI153" i="10"/>
  <c r="CH153" i="10"/>
  <c r="CG153" i="10"/>
  <c r="CF153" i="10"/>
  <c r="CE153" i="10"/>
  <c r="CD153" i="10"/>
  <c r="CC153" i="10"/>
  <c r="CB153" i="10"/>
  <c r="CA153" i="10"/>
  <c r="BZ153" i="10"/>
  <c r="BY153" i="10"/>
  <c r="BX153" i="10"/>
  <c r="BW153" i="10"/>
  <c r="BV153" i="10"/>
  <c r="BU153" i="10"/>
  <c r="BT153" i="10"/>
  <c r="BS153" i="10"/>
  <c r="BR153" i="10"/>
  <c r="BQ153" i="10"/>
  <c r="BP153" i="10"/>
  <c r="BO153" i="10"/>
  <c r="BN153" i="10"/>
  <c r="BM153" i="10"/>
  <c r="BL153" i="10"/>
  <c r="BK153" i="10"/>
  <c r="BJ153" i="10"/>
  <c r="BI153" i="10"/>
  <c r="BH153" i="10"/>
  <c r="BG153" i="10"/>
  <c r="BF153" i="10"/>
  <c r="BE153" i="10"/>
  <c r="BD153" i="10"/>
  <c r="BC153" i="10"/>
  <c r="BB153" i="10"/>
  <c r="BA153" i="10"/>
  <c r="AZ153" i="10"/>
  <c r="DO153" i="10" s="1"/>
  <c r="AY153" i="10"/>
  <c r="AX153" i="10"/>
  <c r="AW153" i="10"/>
  <c r="AV153" i="10"/>
  <c r="AU153" i="10"/>
  <c r="AT153" i="10"/>
  <c r="AS153" i="10"/>
  <c r="AR153" i="10"/>
  <c r="AQ153" i="10"/>
  <c r="AP153" i="10"/>
  <c r="AO153" i="10"/>
  <c r="AN153" i="10"/>
  <c r="AM153" i="10"/>
  <c r="AL153" i="10"/>
  <c r="AK153" i="10"/>
  <c r="AJ153" i="10"/>
  <c r="AI153" i="10"/>
  <c r="AH153" i="10"/>
  <c r="AG153" i="10"/>
  <c r="AF153" i="10"/>
  <c r="AE153" i="10"/>
  <c r="AD153" i="10"/>
  <c r="AC153" i="10"/>
  <c r="AB153" i="10"/>
  <c r="AA153" i="10"/>
  <c r="Z153" i="10"/>
  <c r="Y153" i="10"/>
  <c r="X153" i="10"/>
  <c r="W153" i="10"/>
  <c r="V153" i="10"/>
  <c r="U153" i="10"/>
  <c r="T153" i="10"/>
  <c r="S153" i="10"/>
  <c r="R153" i="10"/>
  <c r="Q153" i="10"/>
  <c r="DL153" i="10" s="1"/>
  <c r="P153" i="10"/>
  <c r="O153" i="10"/>
  <c r="N153" i="10"/>
  <c r="M153" i="10"/>
  <c r="L153" i="10"/>
  <c r="K153" i="10"/>
  <c r="J153" i="10"/>
  <c r="I153" i="10"/>
  <c r="H153" i="10"/>
  <c r="G153" i="10"/>
  <c r="F153" i="10"/>
  <c r="E153" i="10"/>
  <c r="D153" i="10"/>
  <c r="C153" i="10"/>
  <c r="B153" i="10"/>
  <c r="CW152" i="10"/>
  <c r="CV152" i="10"/>
  <c r="CU152" i="10"/>
  <c r="CT152" i="10"/>
  <c r="CS152" i="10"/>
  <c r="CR152" i="10"/>
  <c r="CQ152" i="10"/>
  <c r="CP152" i="10"/>
  <c r="CO152" i="10"/>
  <c r="CN152" i="10"/>
  <c r="CM152" i="10"/>
  <c r="CL152" i="10"/>
  <c r="CK152" i="10"/>
  <c r="CJ152" i="10"/>
  <c r="CI152" i="10"/>
  <c r="CH152" i="10"/>
  <c r="CG152" i="10"/>
  <c r="CF152" i="10"/>
  <c r="CE152" i="10"/>
  <c r="CD152" i="10"/>
  <c r="CC152" i="10"/>
  <c r="CB152" i="10"/>
  <c r="CA152" i="10"/>
  <c r="BZ152" i="10"/>
  <c r="BY152" i="10"/>
  <c r="BX152" i="10"/>
  <c r="BW152" i="10"/>
  <c r="BV152" i="10"/>
  <c r="BU152" i="10"/>
  <c r="BT152" i="10"/>
  <c r="BS152" i="10"/>
  <c r="BR152" i="10"/>
  <c r="BQ152" i="10"/>
  <c r="BP152" i="10"/>
  <c r="BO152" i="10"/>
  <c r="BN152" i="10"/>
  <c r="BM152" i="10"/>
  <c r="BL152" i="10"/>
  <c r="BK152" i="10"/>
  <c r="BJ152" i="10"/>
  <c r="BI152" i="10"/>
  <c r="BH152" i="10"/>
  <c r="BG152" i="10"/>
  <c r="BF152" i="10"/>
  <c r="BE152" i="10"/>
  <c r="BD152" i="10"/>
  <c r="BC152" i="10"/>
  <c r="BB152" i="10"/>
  <c r="BA152" i="10"/>
  <c r="AZ152" i="10"/>
  <c r="DO152" i="10" s="1"/>
  <c r="AY152" i="10"/>
  <c r="AX152" i="10"/>
  <c r="AW152" i="10"/>
  <c r="AV152" i="10"/>
  <c r="AU152" i="10"/>
  <c r="AT152" i="10"/>
  <c r="AS152" i="10"/>
  <c r="AR152" i="10"/>
  <c r="AQ152" i="10"/>
  <c r="AP152" i="10"/>
  <c r="AO152" i="10"/>
  <c r="AN152" i="10"/>
  <c r="AM152" i="10"/>
  <c r="AL152" i="10"/>
  <c r="AK152" i="10"/>
  <c r="AJ152" i="10"/>
  <c r="AI152" i="10"/>
  <c r="AH152" i="10"/>
  <c r="AG152" i="10"/>
  <c r="AF152" i="10"/>
  <c r="AE152" i="10"/>
  <c r="AD152" i="10"/>
  <c r="AC152" i="10"/>
  <c r="AB152" i="10"/>
  <c r="AA152" i="10"/>
  <c r="Z152" i="10"/>
  <c r="Y152" i="10"/>
  <c r="X152" i="10"/>
  <c r="W152" i="10"/>
  <c r="V152" i="10"/>
  <c r="U152" i="10"/>
  <c r="T152" i="10"/>
  <c r="S152" i="10"/>
  <c r="R152" i="10"/>
  <c r="Q152" i="10"/>
  <c r="DL152" i="10" s="1"/>
  <c r="P152" i="10"/>
  <c r="O152" i="10"/>
  <c r="N152" i="10"/>
  <c r="M152" i="10"/>
  <c r="L152" i="10"/>
  <c r="K152" i="10"/>
  <c r="J152" i="10"/>
  <c r="I152" i="10"/>
  <c r="H152" i="10"/>
  <c r="G152" i="10"/>
  <c r="F152" i="10"/>
  <c r="E152" i="10"/>
  <c r="D152" i="10"/>
  <c r="C152" i="10"/>
  <c r="B152" i="10"/>
  <c r="CW151" i="10"/>
  <c r="CV151" i="10"/>
  <c r="CU151" i="10"/>
  <c r="CT151" i="10"/>
  <c r="CS151" i="10"/>
  <c r="CR151" i="10"/>
  <c r="CQ151" i="10"/>
  <c r="CP151" i="10"/>
  <c r="CO151" i="10"/>
  <c r="CN151" i="10"/>
  <c r="CM151" i="10"/>
  <c r="CL151" i="10"/>
  <c r="CK151" i="10"/>
  <c r="CJ151" i="10"/>
  <c r="CI151" i="10"/>
  <c r="CH151" i="10"/>
  <c r="CG151" i="10"/>
  <c r="CF151" i="10"/>
  <c r="CE151" i="10"/>
  <c r="CD151" i="10"/>
  <c r="CC151" i="10"/>
  <c r="CB151" i="10"/>
  <c r="CA151" i="10"/>
  <c r="BZ151" i="10"/>
  <c r="BY151" i="10"/>
  <c r="BX151" i="10"/>
  <c r="BW151" i="10"/>
  <c r="BV151" i="10"/>
  <c r="BU151" i="10"/>
  <c r="BT151" i="10"/>
  <c r="BS151" i="10"/>
  <c r="BR151" i="10"/>
  <c r="BQ151" i="10"/>
  <c r="BP151" i="10"/>
  <c r="BO151" i="10"/>
  <c r="BN151" i="10"/>
  <c r="BM151" i="10"/>
  <c r="BL151" i="10"/>
  <c r="BK151" i="10"/>
  <c r="BJ151" i="10"/>
  <c r="BI151" i="10"/>
  <c r="BH151" i="10"/>
  <c r="BG151" i="10"/>
  <c r="BF151" i="10"/>
  <c r="BE151" i="10"/>
  <c r="BD151" i="10"/>
  <c r="BC151" i="10"/>
  <c r="BB151" i="10"/>
  <c r="BA151" i="10"/>
  <c r="AZ151" i="10"/>
  <c r="DO151" i="10" s="1"/>
  <c r="AY151" i="10"/>
  <c r="AX151" i="10"/>
  <c r="AW151" i="10"/>
  <c r="AV151" i="10"/>
  <c r="AU151" i="10"/>
  <c r="AT151" i="10"/>
  <c r="AS151" i="10"/>
  <c r="AR151" i="10"/>
  <c r="AQ151" i="10"/>
  <c r="AP151" i="10"/>
  <c r="AO151" i="10"/>
  <c r="AN151" i="10"/>
  <c r="AM151" i="10"/>
  <c r="AL151" i="10"/>
  <c r="AK151" i="10"/>
  <c r="AJ151" i="10"/>
  <c r="AI151" i="10"/>
  <c r="AH151" i="10"/>
  <c r="AG151" i="10"/>
  <c r="AF151" i="10"/>
  <c r="AE151" i="10"/>
  <c r="AD151" i="10"/>
  <c r="AC151" i="10"/>
  <c r="AB151" i="10"/>
  <c r="AA151" i="10"/>
  <c r="Z151" i="10"/>
  <c r="Y151" i="10"/>
  <c r="X151" i="10"/>
  <c r="W151" i="10"/>
  <c r="V151" i="10"/>
  <c r="U151" i="10"/>
  <c r="T151" i="10"/>
  <c r="S151" i="10"/>
  <c r="R151" i="10"/>
  <c r="Q151" i="10"/>
  <c r="DL151" i="10" s="1"/>
  <c r="P151" i="10"/>
  <c r="O151" i="10"/>
  <c r="N151" i="10"/>
  <c r="M151" i="10"/>
  <c r="L151" i="10"/>
  <c r="K151" i="10"/>
  <c r="J151" i="10"/>
  <c r="I151" i="10"/>
  <c r="H151" i="10"/>
  <c r="G151" i="10"/>
  <c r="F151" i="10"/>
  <c r="E151" i="10"/>
  <c r="D151" i="10"/>
  <c r="C151" i="10"/>
  <c r="B151" i="10"/>
  <c r="CX151" i="10" s="1"/>
  <c r="CW150" i="10"/>
  <c r="CV150" i="10"/>
  <c r="CU150" i="10"/>
  <c r="CT150" i="10"/>
  <c r="CS150" i="10"/>
  <c r="CR150" i="10"/>
  <c r="CQ150" i="10"/>
  <c r="CP150" i="10"/>
  <c r="CO150" i="10"/>
  <c r="CN150" i="10"/>
  <c r="CM150" i="10"/>
  <c r="CL150" i="10"/>
  <c r="CK150" i="10"/>
  <c r="CJ150" i="10"/>
  <c r="CI150" i="10"/>
  <c r="CH150" i="10"/>
  <c r="CG150" i="10"/>
  <c r="CF150" i="10"/>
  <c r="CE150" i="10"/>
  <c r="CD150" i="10"/>
  <c r="CC150" i="10"/>
  <c r="CB150" i="10"/>
  <c r="CA150" i="10"/>
  <c r="BZ150" i="10"/>
  <c r="BY150" i="10"/>
  <c r="BX150" i="10"/>
  <c r="BW150" i="10"/>
  <c r="BV150" i="10"/>
  <c r="BU150" i="10"/>
  <c r="BT150" i="10"/>
  <c r="BS150" i="10"/>
  <c r="BR150" i="10"/>
  <c r="BQ150" i="10"/>
  <c r="BP150" i="10"/>
  <c r="BO150" i="10"/>
  <c r="BN150" i="10"/>
  <c r="BM150" i="10"/>
  <c r="BL150" i="10"/>
  <c r="BK150" i="10"/>
  <c r="BJ150" i="10"/>
  <c r="BI150" i="10"/>
  <c r="BH150" i="10"/>
  <c r="BG150" i="10"/>
  <c r="BF150" i="10"/>
  <c r="BE150" i="10"/>
  <c r="BD150" i="10"/>
  <c r="BC150" i="10"/>
  <c r="BB150" i="10"/>
  <c r="BA150" i="10"/>
  <c r="AZ150" i="10"/>
  <c r="DO150" i="10" s="1"/>
  <c r="AY150" i="10"/>
  <c r="AX150" i="10"/>
  <c r="AW150" i="10"/>
  <c r="AV150" i="10"/>
  <c r="AU150" i="10"/>
  <c r="AT150" i="10"/>
  <c r="AS150" i="10"/>
  <c r="AR150" i="10"/>
  <c r="AQ150" i="10"/>
  <c r="AP150" i="10"/>
  <c r="AO150" i="10"/>
  <c r="AN150" i="10"/>
  <c r="AM150" i="10"/>
  <c r="AL150" i="10"/>
  <c r="AK150" i="10"/>
  <c r="AJ150" i="10"/>
  <c r="AI150" i="10"/>
  <c r="AH150" i="10"/>
  <c r="AG150" i="10"/>
  <c r="AF150" i="10"/>
  <c r="AE150" i="10"/>
  <c r="AD150" i="10"/>
  <c r="AC150" i="10"/>
  <c r="AB150" i="10"/>
  <c r="AA150" i="10"/>
  <c r="Z150" i="10"/>
  <c r="Y150" i="10"/>
  <c r="X150" i="10"/>
  <c r="W150" i="10"/>
  <c r="V150" i="10"/>
  <c r="U150" i="10"/>
  <c r="T150" i="10"/>
  <c r="S150" i="10"/>
  <c r="R150" i="10"/>
  <c r="Q150" i="10"/>
  <c r="DL150" i="10" s="1"/>
  <c r="P150" i="10"/>
  <c r="O150" i="10"/>
  <c r="N150" i="10"/>
  <c r="M150" i="10"/>
  <c r="L150" i="10"/>
  <c r="K150" i="10"/>
  <c r="J150" i="10"/>
  <c r="I150" i="10"/>
  <c r="H150" i="10"/>
  <c r="G150" i="10"/>
  <c r="F150" i="10"/>
  <c r="E150" i="10"/>
  <c r="D150" i="10"/>
  <c r="C150" i="10"/>
  <c r="B150" i="10"/>
  <c r="CW149" i="10"/>
  <c r="CV149" i="10"/>
  <c r="CU149" i="10"/>
  <c r="CT149" i="10"/>
  <c r="CS149" i="10"/>
  <c r="CR149" i="10"/>
  <c r="CQ149" i="10"/>
  <c r="CP149" i="10"/>
  <c r="CO149" i="10"/>
  <c r="CN149" i="10"/>
  <c r="CM149" i="10"/>
  <c r="CL149" i="10"/>
  <c r="CK149" i="10"/>
  <c r="CJ149" i="10"/>
  <c r="CI149" i="10"/>
  <c r="CH149" i="10"/>
  <c r="CG149" i="10"/>
  <c r="CF149" i="10"/>
  <c r="CE149" i="10"/>
  <c r="CD149" i="10"/>
  <c r="CC149" i="10"/>
  <c r="CB149" i="10"/>
  <c r="CA149" i="10"/>
  <c r="BZ149" i="10"/>
  <c r="BY149" i="10"/>
  <c r="BX149" i="10"/>
  <c r="BW149" i="10"/>
  <c r="BV149" i="10"/>
  <c r="BU149" i="10"/>
  <c r="BT149" i="10"/>
  <c r="BS149" i="10"/>
  <c r="BR149" i="10"/>
  <c r="BQ149" i="10"/>
  <c r="BP149" i="10"/>
  <c r="BO149" i="10"/>
  <c r="BN149" i="10"/>
  <c r="BM149" i="10"/>
  <c r="BL149" i="10"/>
  <c r="BK149" i="10"/>
  <c r="BJ149" i="10"/>
  <c r="BI149" i="10"/>
  <c r="BH149" i="10"/>
  <c r="BG149" i="10"/>
  <c r="BF149" i="10"/>
  <c r="BE149" i="10"/>
  <c r="BD149" i="10"/>
  <c r="BC149" i="10"/>
  <c r="BB149" i="10"/>
  <c r="BA149" i="10"/>
  <c r="AZ149" i="10"/>
  <c r="DO149" i="10" s="1"/>
  <c r="AY149" i="10"/>
  <c r="AX149" i="10"/>
  <c r="AW149" i="10"/>
  <c r="AV149" i="10"/>
  <c r="AU149" i="10"/>
  <c r="AT149" i="10"/>
  <c r="AS149" i="10"/>
  <c r="AR149" i="10"/>
  <c r="AQ149" i="10"/>
  <c r="AP149" i="10"/>
  <c r="AO149" i="10"/>
  <c r="AN149" i="10"/>
  <c r="AM149" i="10"/>
  <c r="AL149" i="10"/>
  <c r="AK149" i="10"/>
  <c r="AJ149" i="10"/>
  <c r="AI149" i="10"/>
  <c r="AH149" i="10"/>
  <c r="AG149" i="10"/>
  <c r="AF149" i="10"/>
  <c r="AE149" i="10"/>
  <c r="AD149" i="10"/>
  <c r="AC149" i="10"/>
  <c r="AB149" i="10"/>
  <c r="AA149" i="10"/>
  <c r="Z149" i="10"/>
  <c r="Y149" i="10"/>
  <c r="X149" i="10"/>
  <c r="W149" i="10"/>
  <c r="V149" i="10"/>
  <c r="U149" i="10"/>
  <c r="T149" i="10"/>
  <c r="S149" i="10"/>
  <c r="R149" i="10"/>
  <c r="Q149" i="10"/>
  <c r="DL149" i="10" s="1"/>
  <c r="P149" i="10"/>
  <c r="O149" i="10"/>
  <c r="N149" i="10"/>
  <c r="M149" i="10"/>
  <c r="L149" i="10"/>
  <c r="K149" i="10"/>
  <c r="J149" i="10"/>
  <c r="I149" i="10"/>
  <c r="H149" i="10"/>
  <c r="G149" i="10"/>
  <c r="F149" i="10"/>
  <c r="E149" i="10"/>
  <c r="D149" i="10"/>
  <c r="C149" i="10"/>
  <c r="B149" i="10"/>
  <c r="CW148" i="10"/>
  <c r="CV148" i="10"/>
  <c r="CU148" i="10"/>
  <c r="CT148" i="10"/>
  <c r="CS148" i="10"/>
  <c r="CR148" i="10"/>
  <c r="CQ148" i="10"/>
  <c r="CP148" i="10"/>
  <c r="CO148" i="10"/>
  <c r="CN148" i="10"/>
  <c r="CM148" i="10"/>
  <c r="CL148" i="10"/>
  <c r="CK148" i="10"/>
  <c r="CJ148" i="10"/>
  <c r="CI148" i="10"/>
  <c r="CH148" i="10"/>
  <c r="CG148" i="10"/>
  <c r="CF148" i="10"/>
  <c r="CE148" i="10"/>
  <c r="CD148" i="10"/>
  <c r="CC148" i="10"/>
  <c r="CB148" i="10"/>
  <c r="CA148" i="10"/>
  <c r="BZ148" i="10"/>
  <c r="BY148" i="10"/>
  <c r="BX148" i="10"/>
  <c r="BW148" i="10"/>
  <c r="BV148" i="10"/>
  <c r="BU148" i="10"/>
  <c r="BT148" i="10"/>
  <c r="BS148" i="10"/>
  <c r="BR148" i="10"/>
  <c r="BQ148" i="10"/>
  <c r="BP148" i="10"/>
  <c r="BO148" i="10"/>
  <c r="BN148" i="10"/>
  <c r="BM148" i="10"/>
  <c r="BL148" i="10"/>
  <c r="BK148" i="10"/>
  <c r="BJ148" i="10"/>
  <c r="BI148" i="10"/>
  <c r="BH148" i="10"/>
  <c r="BG148" i="10"/>
  <c r="BF148" i="10"/>
  <c r="BE148" i="10"/>
  <c r="BD148" i="10"/>
  <c r="BC148" i="10"/>
  <c r="BB148" i="10"/>
  <c r="BA148" i="10"/>
  <c r="AZ148" i="10"/>
  <c r="DO148" i="10" s="1"/>
  <c r="AY148" i="10"/>
  <c r="AX148" i="10"/>
  <c r="AW148" i="10"/>
  <c r="AV148" i="10"/>
  <c r="AU148" i="10"/>
  <c r="AT148" i="10"/>
  <c r="AS148" i="10"/>
  <c r="AR148" i="10"/>
  <c r="AQ148" i="10"/>
  <c r="AP148" i="10"/>
  <c r="AO148" i="10"/>
  <c r="AN148" i="10"/>
  <c r="AM148" i="10"/>
  <c r="AL148" i="10"/>
  <c r="AK148" i="10"/>
  <c r="AJ148" i="10"/>
  <c r="AI148" i="10"/>
  <c r="AH148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DL148" i="10" s="1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B148" i="10"/>
  <c r="CW147" i="10"/>
  <c r="CV147" i="10"/>
  <c r="CU147" i="10"/>
  <c r="CT147" i="10"/>
  <c r="CS147" i="10"/>
  <c r="CR147" i="10"/>
  <c r="CQ147" i="10"/>
  <c r="CP147" i="10"/>
  <c r="CO147" i="10"/>
  <c r="CN147" i="10"/>
  <c r="CM147" i="10"/>
  <c r="CL147" i="10"/>
  <c r="CK147" i="10"/>
  <c r="CJ147" i="10"/>
  <c r="CI147" i="10"/>
  <c r="CH147" i="10"/>
  <c r="CG147" i="10"/>
  <c r="CF147" i="10"/>
  <c r="CE147" i="10"/>
  <c r="CD147" i="10"/>
  <c r="CC147" i="10"/>
  <c r="CB147" i="10"/>
  <c r="CA147" i="10"/>
  <c r="BZ147" i="10"/>
  <c r="BY147" i="10"/>
  <c r="BX147" i="10"/>
  <c r="BW147" i="10"/>
  <c r="BV147" i="10"/>
  <c r="BU147" i="10"/>
  <c r="BT147" i="10"/>
  <c r="BS147" i="10"/>
  <c r="BR147" i="10"/>
  <c r="BQ147" i="10"/>
  <c r="BP147" i="10"/>
  <c r="BO147" i="10"/>
  <c r="BN147" i="10"/>
  <c r="BM147" i="10"/>
  <c r="BL147" i="10"/>
  <c r="BK147" i="10"/>
  <c r="BJ147" i="10"/>
  <c r="BI147" i="10"/>
  <c r="BH147" i="10"/>
  <c r="BG147" i="10"/>
  <c r="BF147" i="10"/>
  <c r="BE147" i="10"/>
  <c r="BD147" i="10"/>
  <c r="BC147" i="10"/>
  <c r="BB147" i="10"/>
  <c r="BA147" i="10"/>
  <c r="AZ147" i="10"/>
  <c r="DO147" i="10" s="1"/>
  <c r="AY147" i="10"/>
  <c r="AX147" i="10"/>
  <c r="AW147" i="10"/>
  <c r="AV147" i="10"/>
  <c r="AU147" i="10"/>
  <c r="AT147" i="10"/>
  <c r="AS147" i="10"/>
  <c r="AR147" i="10"/>
  <c r="AQ147" i="10"/>
  <c r="AP147" i="10"/>
  <c r="AO147" i="10"/>
  <c r="AN147" i="10"/>
  <c r="AM147" i="10"/>
  <c r="AL147" i="10"/>
  <c r="AK147" i="10"/>
  <c r="AJ147" i="10"/>
  <c r="AI147" i="10"/>
  <c r="AH147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DL147" i="10" s="1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B147" i="10"/>
  <c r="CW146" i="10"/>
  <c r="CV146" i="10"/>
  <c r="CU146" i="10"/>
  <c r="CT146" i="10"/>
  <c r="CS146" i="10"/>
  <c r="CR146" i="10"/>
  <c r="CQ146" i="10"/>
  <c r="CP146" i="10"/>
  <c r="CO146" i="10"/>
  <c r="CN146" i="10"/>
  <c r="CM146" i="10"/>
  <c r="CL146" i="10"/>
  <c r="CK146" i="10"/>
  <c r="CJ146" i="10"/>
  <c r="CI146" i="10"/>
  <c r="CH146" i="10"/>
  <c r="CG146" i="10"/>
  <c r="CF146" i="10"/>
  <c r="CE146" i="10"/>
  <c r="CD146" i="10"/>
  <c r="CC146" i="10"/>
  <c r="CB146" i="10"/>
  <c r="CA146" i="10"/>
  <c r="BZ146" i="10"/>
  <c r="BY146" i="10"/>
  <c r="BX146" i="10"/>
  <c r="BW146" i="10"/>
  <c r="BV146" i="10"/>
  <c r="BU146" i="10"/>
  <c r="BT146" i="10"/>
  <c r="BS146" i="10"/>
  <c r="BR146" i="10"/>
  <c r="BQ146" i="10"/>
  <c r="BP146" i="10"/>
  <c r="BO146" i="10"/>
  <c r="BN146" i="10"/>
  <c r="BM146" i="10"/>
  <c r="BL146" i="10"/>
  <c r="BK146" i="10"/>
  <c r="BJ146" i="10"/>
  <c r="BI146" i="10"/>
  <c r="BH146" i="10"/>
  <c r="BG146" i="10"/>
  <c r="BF146" i="10"/>
  <c r="BE146" i="10"/>
  <c r="BD146" i="10"/>
  <c r="BC146" i="10"/>
  <c r="BB146" i="10"/>
  <c r="BA146" i="10"/>
  <c r="AZ146" i="10"/>
  <c r="DO146" i="10" s="1"/>
  <c r="AY146" i="10"/>
  <c r="AX146" i="10"/>
  <c r="AW146" i="10"/>
  <c r="AV146" i="10"/>
  <c r="AU146" i="10"/>
  <c r="AT146" i="10"/>
  <c r="AS146" i="10"/>
  <c r="AR146" i="10"/>
  <c r="AQ146" i="10"/>
  <c r="AP146" i="10"/>
  <c r="AO146" i="10"/>
  <c r="AN146" i="10"/>
  <c r="AM146" i="10"/>
  <c r="AL146" i="10"/>
  <c r="AK146" i="10"/>
  <c r="AJ146" i="10"/>
  <c r="AI146" i="10"/>
  <c r="AH146" i="10"/>
  <c r="AG146" i="10"/>
  <c r="AF146" i="10"/>
  <c r="AE146" i="10"/>
  <c r="AD146" i="10"/>
  <c r="AC146" i="10"/>
  <c r="AB146" i="10"/>
  <c r="AA146" i="10"/>
  <c r="Z146" i="10"/>
  <c r="Y146" i="10"/>
  <c r="X146" i="10"/>
  <c r="W146" i="10"/>
  <c r="V146" i="10"/>
  <c r="U146" i="10"/>
  <c r="T146" i="10"/>
  <c r="S146" i="10"/>
  <c r="R146" i="10"/>
  <c r="Q146" i="10"/>
  <c r="DL146" i="10" s="1"/>
  <c r="P146" i="10"/>
  <c r="O146" i="10"/>
  <c r="N146" i="10"/>
  <c r="M146" i="10"/>
  <c r="L146" i="10"/>
  <c r="K146" i="10"/>
  <c r="J146" i="10"/>
  <c r="I146" i="10"/>
  <c r="H146" i="10"/>
  <c r="G146" i="10"/>
  <c r="F146" i="10"/>
  <c r="E146" i="10"/>
  <c r="D146" i="10"/>
  <c r="C146" i="10"/>
  <c r="B146" i="10"/>
  <c r="CW145" i="10"/>
  <c r="CV145" i="10"/>
  <c r="CU145" i="10"/>
  <c r="CT145" i="10"/>
  <c r="CS145" i="10"/>
  <c r="CR145" i="10"/>
  <c r="CQ145" i="10"/>
  <c r="CP145" i="10"/>
  <c r="CO145" i="10"/>
  <c r="CN145" i="10"/>
  <c r="CM145" i="10"/>
  <c r="CL145" i="10"/>
  <c r="CK145" i="10"/>
  <c r="CJ145" i="10"/>
  <c r="CI145" i="10"/>
  <c r="CH145" i="10"/>
  <c r="CG145" i="10"/>
  <c r="CF145" i="10"/>
  <c r="CE145" i="10"/>
  <c r="CD145" i="10"/>
  <c r="CC145" i="10"/>
  <c r="CB145" i="10"/>
  <c r="CA145" i="10"/>
  <c r="BZ145" i="10"/>
  <c r="BY145" i="10"/>
  <c r="BX145" i="10"/>
  <c r="BW145" i="10"/>
  <c r="BV145" i="10"/>
  <c r="BU145" i="10"/>
  <c r="BT145" i="10"/>
  <c r="BS145" i="10"/>
  <c r="BR145" i="10"/>
  <c r="BQ145" i="10"/>
  <c r="BP145" i="10"/>
  <c r="BO145" i="10"/>
  <c r="BN145" i="10"/>
  <c r="BM145" i="10"/>
  <c r="BL145" i="10"/>
  <c r="BK145" i="10"/>
  <c r="BJ145" i="10"/>
  <c r="BI145" i="10"/>
  <c r="BH145" i="10"/>
  <c r="BG145" i="10"/>
  <c r="BF145" i="10"/>
  <c r="BE145" i="10"/>
  <c r="BD145" i="10"/>
  <c r="BC145" i="10"/>
  <c r="BB145" i="10"/>
  <c r="BA145" i="10"/>
  <c r="AZ145" i="10"/>
  <c r="DO145" i="10" s="1"/>
  <c r="AY145" i="10"/>
  <c r="AX145" i="10"/>
  <c r="AW145" i="10"/>
  <c r="AV145" i="10"/>
  <c r="AU145" i="10"/>
  <c r="AT145" i="10"/>
  <c r="AS145" i="10"/>
  <c r="AR145" i="10"/>
  <c r="AQ145" i="10"/>
  <c r="AP145" i="10"/>
  <c r="AO145" i="10"/>
  <c r="AN145" i="10"/>
  <c r="AM145" i="10"/>
  <c r="AL145" i="10"/>
  <c r="AK145" i="10"/>
  <c r="AJ145" i="10"/>
  <c r="AI145" i="10"/>
  <c r="AH145" i="10"/>
  <c r="AG145" i="10"/>
  <c r="AF145" i="10"/>
  <c r="AE145" i="10"/>
  <c r="AD145" i="10"/>
  <c r="AC145" i="10"/>
  <c r="AB145" i="10"/>
  <c r="AA145" i="10"/>
  <c r="Z145" i="10"/>
  <c r="Y145" i="10"/>
  <c r="X145" i="10"/>
  <c r="W145" i="10"/>
  <c r="V145" i="10"/>
  <c r="U145" i="10"/>
  <c r="T145" i="10"/>
  <c r="S145" i="10"/>
  <c r="R145" i="10"/>
  <c r="Q145" i="10"/>
  <c r="DL145" i="10" s="1"/>
  <c r="P145" i="10"/>
  <c r="O145" i="10"/>
  <c r="N145" i="10"/>
  <c r="M145" i="10"/>
  <c r="L145" i="10"/>
  <c r="K145" i="10"/>
  <c r="J145" i="10"/>
  <c r="I145" i="10"/>
  <c r="H145" i="10"/>
  <c r="G145" i="10"/>
  <c r="F145" i="10"/>
  <c r="E145" i="10"/>
  <c r="D145" i="10"/>
  <c r="C145" i="10"/>
  <c r="B145" i="10"/>
  <c r="CW144" i="10"/>
  <c r="CV144" i="10"/>
  <c r="CU144" i="10"/>
  <c r="CT144" i="10"/>
  <c r="CS144" i="10"/>
  <c r="CR144" i="10"/>
  <c r="CQ144" i="10"/>
  <c r="CP144" i="10"/>
  <c r="CO144" i="10"/>
  <c r="CN144" i="10"/>
  <c r="CM144" i="10"/>
  <c r="CL144" i="10"/>
  <c r="CK144" i="10"/>
  <c r="CJ144" i="10"/>
  <c r="CI144" i="10"/>
  <c r="CH144" i="10"/>
  <c r="CG144" i="10"/>
  <c r="CF144" i="10"/>
  <c r="CE144" i="10"/>
  <c r="CD144" i="10"/>
  <c r="CC144" i="10"/>
  <c r="CB144" i="10"/>
  <c r="CA144" i="10"/>
  <c r="BZ144" i="10"/>
  <c r="BY144" i="10"/>
  <c r="BX144" i="10"/>
  <c r="BW144" i="10"/>
  <c r="BV144" i="10"/>
  <c r="BU144" i="10"/>
  <c r="BT144" i="10"/>
  <c r="BS144" i="10"/>
  <c r="BR144" i="10"/>
  <c r="BQ144" i="10"/>
  <c r="BP144" i="10"/>
  <c r="BO144" i="10"/>
  <c r="BN144" i="10"/>
  <c r="BM144" i="10"/>
  <c r="BL144" i="10"/>
  <c r="BK144" i="10"/>
  <c r="BJ144" i="10"/>
  <c r="BI144" i="10"/>
  <c r="BH144" i="10"/>
  <c r="BG144" i="10"/>
  <c r="BF144" i="10"/>
  <c r="BE144" i="10"/>
  <c r="BD144" i="10"/>
  <c r="BC144" i="10"/>
  <c r="BB144" i="10"/>
  <c r="BA144" i="10"/>
  <c r="AZ144" i="10"/>
  <c r="DO144" i="10" s="1"/>
  <c r="AY144" i="10"/>
  <c r="AX144" i="10"/>
  <c r="AW144" i="10"/>
  <c r="AV144" i="10"/>
  <c r="AU144" i="10"/>
  <c r="AT144" i="10"/>
  <c r="AS144" i="10"/>
  <c r="AR144" i="10"/>
  <c r="AQ144" i="10"/>
  <c r="AP144" i="10"/>
  <c r="AO144" i="10"/>
  <c r="AN144" i="10"/>
  <c r="AM144" i="10"/>
  <c r="AL144" i="10"/>
  <c r="AK144" i="10"/>
  <c r="AJ144" i="10"/>
  <c r="AI144" i="10"/>
  <c r="AH144" i="10"/>
  <c r="AG144" i="10"/>
  <c r="AF144" i="10"/>
  <c r="AE144" i="10"/>
  <c r="AD144" i="10"/>
  <c r="AC144" i="10"/>
  <c r="AB144" i="10"/>
  <c r="AA144" i="10"/>
  <c r="Z144" i="10"/>
  <c r="Y144" i="10"/>
  <c r="X144" i="10"/>
  <c r="W144" i="10"/>
  <c r="V144" i="10"/>
  <c r="U144" i="10"/>
  <c r="T144" i="10"/>
  <c r="S144" i="10"/>
  <c r="R144" i="10"/>
  <c r="Q144" i="10"/>
  <c r="DL144" i="10" s="1"/>
  <c r="P144" i="10"/>
  <c r="O144" i="10"/>
  <c r="N144" i="10"/>
  <c r="M144" i="10"/>
  <c r="L144" i="10"/>
  <c r="K144" i="10"/>
  <c r="J144" i="10"/>
  <c r="I144" i="10"/>
  <c r="H144" i="10"/>
  <c r="G144" i="10"/>
  <c r="F144" i="10"/>
  <c r="E144" i="10"/>
  <c r="D144" i="10"/>
  <c r="C144" i="10"/>
  <c r="B144" i="10"/>
  <c r="CW143" i="10"/>
  <c r="CV143" i="10"/>
  <c r="CU143" i="10"/>
  <c r="CT143" i="10"/>
  <c r="CS143" i="10"/>
  <c r="CR143" i="10"/>
  <c r="CQ143" i="10"/>
  <c r="CP143" i="10"/>
  <c r="CO143" i="10"/>
  <c r="CN143" i="10"/>
  <c r="CM143" i="10"/>
  <c r="CL143" i="10"/>
  <c r="CK143" i="10"/>
  <c r="CJ143" i="10"/>
  <c r="CI143" i="10"/>
  <c r="CH143" i="10"/>
  <c r="CG143" i="10"/>
  <c r="CF143" i="10"/>
  <c r="CE143" i="10"/>
  <c r="CD143" i="10"/>
  <c r="CC143" i="10"/>
  <c r="CB143" i="10"/>
  <c r="CA143" i="10"/>
  <c r="BZ143" i="10"/>
  <c r="BY143" i="10"/>
  <c r="BX143" i="10"/>
  <c r="BW143" i="10"/>
  <c r="BV143" i="10"/>
  <c r="BU143" i="10"/>
  <c r="BT143" i="10"/>
  <c r="BS143" i="10"/>
  <c r="BR143" i="10"/>
  <c r="BQ143" i="10"/>
  <c r="BP143" i="10"/>
  <c r="BO143" i="10"/>
  <c r="BN143" i="10"/>
  <c r="BM143" i="10"/>
  <c r="BL143" i="10"/>
  <c r="BK143" i="10"/>
  <c r="BJ143" i="10"/>
  <c r="BI143" i="10"/>
  <c r="BH143" i="10"/>
  <c r="BG143" i="10"/>
  <c r="BF143" i="10"/>
  <c r="BE143" i="10"/>
  <c r="BD143" i="10"/>
  <c r="BC143" i="10"/>
  <c r="BB143" i="10"/>
  <c r="BA143" i="10"/>
  <c r="AZ143" i="10"/>
  <c r="DO143" i="10" s="1"/>
  <c r="AY143" i="10"/>
  <c r="AX143" i="10"/>
  <c r="AW143" i="10"/>
  <c r="AV143" i="10"/>
  <c r="AU143" i="10"/>
  <c r="AT143" i="10"/>
  <c r="AS143" i="10"/>
  <c r="AR143" i="10"/>
  <c r="AQ143" i="10"/>
  <c r="AP143" i="10"/>
  <c r="AO143" i="10"/>
  <c r="AN143" i="10"/>
  <c r="AM143" i="10"/>
  <c r="AL143" i="10"/>
  <c r="AK143" i="10"/>
  <c r="AJ143" i="10"/>
  <c r="AI143" i="10"/>
  <c r="AH143" i="10"/>
  <c r="AG143" i="10"/>
  <c r="AF143" i="10"/>
  <c r="AE143" i="10"/>
  <c r="AD143" i="10"/>
  <c r="AC143" i="10"/>
  <c r="AB143" i="10"/>
  <c r="AA143" i="10"/>
  <c r="Z143" i="10"/>
  <c r="Y143" i="10"/>
  <c r="X143" i="10"/>
  <c r="W143" i="10"/>
  <c r="V143" i="10"/>
  <c r="U143" i="10"/>
  <c r="T143" i="10"/>
  <c r="S143" i="10"/>
  <c r="R143" i="10"/>
  <c r="Q143" i="10"/>
  <c r="DL143" i="10" s="1"/>
  <c r="P143" i="10"/>
  <c r="O143" i="10"/>
  <c r="N143" i="10"/>
  <c r="M143" i="10"/>
  <c r="L143" i="10"/>
  <c r="K143" i="10"/>
  <c r="J143" i="10"/>
  <c r="I143" i="10"/>
  <c r="H143" i="10"/>
  <c r="G143" i="10"/>
  <c r="F143" i="10"/>
  <c r="E143" i="10"/>
  <c r="D143" i="10"/>
  <c r="C143" i="10"/>
  <c r="B143" i="10"/>
  <c r="CW142" i="10"/>
  <c r="CV142" i="10"/>
  <c r="CU142" i="10"/>
  <c r="CT142" i="10"/>
  <c r="CS142" i="10"/>
  <c r="CR142" i="10"/>
  <c r="CQ142" i="10"/>
  <c r="CP142" i="10"/>
  <c r="CO142" i="10"/>
  <c r="CN142" i="10"/>
  <c r="CM142" i="10"/>
  <c r="CL142" i="10"/>
  <c r="CK142" i="10"/>
  <c r="CJ142" i="10"/>
  <c r="CI142" i="10"/>
  <c r="CH142" i="10"/>
  <c r="CG142" i="10"/>
  <c r="CF142" i="10"/>
  <c r="CE142" i="10"/>
  <c r="CD142" i="10"/>
  <c r="CC142" i="10"/>
  <c r="CB142" i="10"/>
  <c r="CA142" i="10"/>
  <c r="BZ142" i="10"/>
  <c r="BY142" i="10"/>
  <c r="BX142" i="10"/>
  <c r="BW142" i="10"/>
  <c r="BV142" i="10"/>
  <c r="BU142" i="10"/>
  <c r="BT142" i="10"/>
  <c r="BS142" i="10"/>
  <c r="BR142" i="10"/>
  <c r="BQ142" i="10"/>
  <c r="BP142" i="10"/>
  <c r="BO142" i="10"/>
  <c r="BN142" i="10"/>
  <c r="BM142" i="10"/>
  <c r="BL142" i="10"/>
  <c r="BK142" i="10"/>
  <c r="BJ142" i="10"/>
  <c r="BI142" i="10"/>
  <c r="BH142" i="10"/>
  <c r="BG142" i="10"/>
  <c r="BF142" i="10"/>
  <c r="BE142" i="10"/>
  <c r="BD142" i="10"/>
  <c r="BC142" i="10"/>
  <c r="BB142" i="10"/>
  <c r="BA142" i="10"/>
  <c r="AZ142" i="10"/>
  <c r="DO142" i="10" s="1"/>
  <c r="AY142" i="10"/>
  <c r="AX142" i="10"/>
  <c r="AW142" i="10"/>
  <c r="AV142" i="10"/>
  <c r="AU142" i="10"/>
  <c r="AT142" i="10"/>
  <c r="AS142" i="10"/>
  <c r="AR142" i="10"/>
  <c r="AQ142" i="10"/>
  <c r="AP142" i="10"/>
  <c r="AO142" i="10"/>
  <c r="AN142" i="10"/>
  <c r="AM142" i="10"/>
  <c r="AL142" i="10"/>
  <c r="AK142" i="10"/>
  <c r="AJ142" i="10"/>
  <c r="AI142" i="10"/>
  <c r="AH142" i="10"/>
  <c r="AG142" i="10"/>
  <c r="AF142" i="10"/>
  <c r="AE142" i="10"/>
  <c r="AD142" i="10"/>
  <c r="AC142" i="10"/>
  <c r="AB142" i="10"/>
  <c r="AA142" i="10"/>
  <c r="Z142" i="10"/>
  <c r="Y142" i="10"/>
  <c r="X142" i="10"/>
  <c r="W142" i="10"/>
  <c r="V142" i="10"/>
  <c r="U142" i="10"/>
  <c r="T142" i="10"/>
  <c r="S142" i="10"/>
  <c r="R142" i="10"/>
  <c r="Q142" i="10"/>
  <c r="DL142" i="10" s="1"/>
  <c r="P142" i="10"/>
  <c r="O142" i="10"/>
  <c r="N142" i="10"/>
  <c r="M142" i="10"/>
  <c r="L142" i="10"/>
  <c r="K142" i="10"/>
  <c r="J142" i="10"/>
  <c r="I142" i="10"/>
  <c r="H142" i="10"/>
  <c r="G142" i="10"/>
  <c r="F142" i="10"/>
  <c r="E142" i="10"/>
  <c r="D142" i="10"/>
  <c r="C142" i="10"/>
  <c r="B142" i="10"/>
  <c r="CW141" i="10"/>
  <c r="CV141" i="10"/>
  <c r="CU141" i="10"/>
  <c r="CT141" i="10"/>
  <c r="CS141" i="10"/>
  <c r="CR141" i="10"/>
  <c r="CQ141" i="10"/>
  <c r="CP141" i="10"/>
  <c r="CO141" i="10"/>
  <c r="CN141" i="10"/>
  <c r="CM141" i="10"/>
  <c r="CL141" i="10"/>
  <c r="CK141" i="10"/>
  <c r="CJ141" i="10"/>
  <c r="CI141" i="10"/>
  <c r="CH141" i="10"/>
  <c r="CG141" i="10"/>
  <c r="CF141" i="10"/>
  <c r="CE141" i="10"/>
  <c r="CD141" i="10"/>
  <c r="CC141" i="10"/>
  <c r="CB141" i="10"/>
  <c r="CA141" i="10"/>
  <c r="BZ141" i="10"/>
  <c r="BY141" i="10"/>
  <c r="BX141" i="10"/>
  <c r="BW141" i="10"/>
  <c r="BV141" i="10"/>
  <c r="BU141" i="10"/>
  <c r="BT141" i="10"/>
  <c r="BS141" i="10"/>
  <c r="BR141" i="10"/>
  <c r="BQ141" i="10"/>
  <c r="BP141" i="10"/>
  <c r="BO141" i="10"/>
  <c r="BN141" i="10"/>
  <c r="BM141" i="10"/>
  <c r="BL141" i="10"/>
  <c r="BK141" i="10"/>
  <c r="BJ141" i="10"/>
  <c r="BI141" i="10"/>
  <c r="BH141" i="10"/>
  <c r="BG141" i="10"/>
  <c r="BF141" i="10"/>
  <c r="BE141" i="10"/>
  <c r="BD141" i="10"/>
  <c r="BC141" i="10"/>
  <c r="BB141" i="10"/>
  <c r="BA141" i="10"/>
  <c r="AZ141" i="10"/>
  <c r="DO141" i="10" s="1"/>
  <c r="AY141" i="10"/>
  <c r="AX141" i="10"/>
  <c r="AW141" i="10"/>
  <c r="AV141" i="10"/>
  <c r="AU141" i="10"/>
  <c r="AT141" i="10"/>
  <c r="AS141" i="10"/>
  <c r="AR141" i="10"/>
  <c r="AQ141" i="10"/>
  <c r="AP141" i="10"/>
  <c r="AO141" i="10"/>
  <c r="AN141" i="10"/>
  <c r="AM141" i="10"/>
  <c r="AL141" i="10"/>
  <c r="AK141" i="10"/>
  <c r="AJ141" i="10"/>
  <c r="AI141" i="10"/>
  <c r="AH141" i="10"/>
  <c r="AG141" i="10"/>
  <c r="AF141" i="10"/>
  <c r="AE141" i="10"/>
  <c r="AD141" i="10"/>
  <c r="AC141" i="10"/>
  <c r="AB141" i="10"/>
  <c r="AA141" i="10"/>
  <c r="Z141" i="10"/>
  <c r="Y141" i="10"/>
  <c r="X141" i="10"/>
  <c r="W141" i="10"/>
  <c r="V141" i="10"/>
  <c r="U141" i="10"/>
  <c r="T141" i="10"/>
  <c r="S141" i="10"/>
  <c r="R141" i="10"/>
  <c r="Q141" i="10"/>
  <c r="DL141" i="10" s="1"/>
  <c r="P141" i="10"/>
  <c r="O141" i="10"/>
  <c r="N141" i="10"/>
  <c r="M141" i="10"/>
  <c r="L141" i="10"/>
  <c r="K141" i="10"/>
  <c r="J141" i="10"/>
  <c r="I141" i="10"/>
  <c r="H141" i="10"/>
  <c r="G141" i="10"/>
  <c r="F141" i="10"/>
  <c r="E141" i="10"/>
  <c r="D141" i="10"/>
  <c r="C141" i="10"/>
  <c r="B141" i="10"/>
  <c r="CW140" i="10"/>
  <c r="CV140" i="10"/>
  <c r="CU140" i="10"/>
  <c r="CT140" i="10"/>
  <c r="CS140" i="10"/>
  <c r="CR140" i="10"/>
  <c r="CQ140" i="10"/>
  <c r="CP140" i="10"/>
  <c r="CO140" i="10"/>
  <c r="CN140" i="10"/>
  <c r="CM140" i="10"/>
  <c r="CL140" i="10"/>
  <c r="CK140" i="10"/>
  <c r="CJ140" i="10"/>
  <c r="CI140" i="10"/>
  <c r="CH140" i="10"/>
  <c r="CG140" i="10"/>
  <c r="CF140" i="10"/>
  <c r="CE140" i="10"/>
  <c r="CD140" i="10"/>
  <c r="CC140" i="10"/>
  <c r="CB140" i="10"/>
  <c r="CA140" i="10"/>
  <c r="BZ140" i="10"/>
  <c r="BY140" i="10"/>
  <c r="BX140" i="10"/>
  <c r="BW140" i="10"/>
  <c r="BV140" i="10"/>
  <c r="BU140" i="10"/>
  <c r="BT140" i="10"/>
  <c r="BS140" i="10"/>
  <c r="BR140" i="10"/>
  <c r="BQ140" i="10"/>
  <c r="BP140" i="10"/>
  <c r="BO140" i="10"/>
  <c r="BN140" i="10"/>
  <c r="BM140" i="10"/>
  <c r="BL140" i="10"/>
  <c r="BK140" i="10"/>
  <c r="BJ140" i="10"/>
  <c r="BI140" i="10"/>
  <c r="BH140" i="10"/>
  <c r="BG140" i="10"/>
  <c r="BF140" i="10"/>
  <c r="BE140" i="10"/>
  <c r="BD140" i="10"/>
  <c r="BC140" i="10"/>
  <c r="BB140" i="10"/>
  <c r="BA140" i="10"/>
  <c r="AZ140" i="10"/>
  <c r="DO140" i="10" s="1"/>
  <c r="AY140" i="10"/>
  <c r="AX140" i="10"/>
  <c r="AW140" i="10"/>
  <c r="AV140" i="10"/>
  <c r="AU140" i="10"/>
  <c r="AT140" i="10"/>
  <c r="AS140" i="10"/>
  <c r="AR140" i="10"/>
  <c r="AQ140" i="10"/>
  <c r="AP140" i="10"/>
  <c r="AO140" i="10"/>
  <c r="AN140" i="10"/>
  <c r="AM140" i="10"/>
  <c r="AL140" i="10"/>
  <c r="AK140" i="10"/>
  <c r="AJ140" i="10"/>
  <c r="AI140" i="10"/>
  <c r="AH140" i="10"/>
  <c r="AG140" i="10"/>
  <c r="AF140" i="10"/>
  <c r="AE140" i="10"/>
  <c r="AD140" i="10"/>
  <c r="AC140" i="10"/>
  <c r="AB140" i="10"/>
  <c r="AA140" i="10"/>
  <c r="Z140" i="10"/>
  <c r="Y140" i="10"/>
  <c r="X140" i="10"/>
  <c r="W140" i="10"/>
  <c r="V140" i="10"/>
  <c r="U140" i="10"/>
  <c r="T140" i="10"/>
  <c r="S140" i="10"/>
  <c r="R140" i="10"/>
  <c r="Q140" i="10"/>
  <c r="DL140" i="10" s="1"/>
  <c r="P140" i="10"/>
  <c r="O140" i="10"/>
  <c r="N140" i="10"/>
  <c r="M140" i="10"/>
  <c r="L140" i="10"/>
  <c r="K140" i="10"/>
  <c r="J140" i="10"/>
  <c r="I140" i="10"/>
  <c r="H140" i="10"/>
  <c r="G140" i="10"/>
  <c r="F140" i="10"/>
  <c r="E140" i="10"/>
  <c r="D140" i="10"/>
  <c r="C140" i="10"/>
  <c r="B140" i="10"/>
  <c r="CW139" i="10"/>
  <c r="CV139" i="10"/>
  <c r="CU139" i="10"/>
  <c r="CT139" i="10"/>
  <c r="CS139" i="10"/>
  <c r="CR139" i="10"/>
  <c r="CQ139" i="10"/>
  <c r="CP139" i="10"/>
  <c r="CO139" i="10"/>
  <c r="CN139" i="10"/>
  <c r="CM139" i="10"/>
  <c r="CL139" i="10"/>
  <c r="CK139" i="10"/>
  <c r="CJ139" i="10"/>
  <c r="CI139" i="10"/>
  <c r="CH139" i="10"/>
  <c r="CG139" i="10"/>
  <c r="CF139" i="10"/>
  <c r="CE139" i="10"/>
  <c r="CD139" i="10"/>
  <c r="CC139" i="10"/>
  <c r="CB139" i="10"/>
  <c r="CA139" i="10"/>
  <c r="BZ139" i="10"/>
  <c r="BY139" i="10"/>
  <c r="BX139" i="10"/>
  <c r="BW139" i="10"/>
  <c r="BV139" i="10"/>
  <c r="BU139" i="10"/>
  <c r="BT139" i="10"/>
  <c r="BS139" i="10"/>
  <c r="BR139" i="10"/>
  <c r="BQ139" i="10"/>
  <c r="BP139" i="10"/>
  <c r="BO139" i="10"/>
  <c r="BN139" i="10"/>
  <c r="BM139" i="10"/>
  <c r="BL139" i="10"/>
  <c r="BK139" i="10"/>
  <c r="BJ139" i="10"/>
  <c r="BI139" i="10"/>
  <c r="BH139" i="10"/>
  <c r="BG139" i="10"/>
  <c r="BF139" i="10"/>
  <c r="BE139" i="10"/>
  <c r="BD139" i="10"/>
  <c r="BC139" i="10"/>
  <c r="BB139" i="10"/>
  <c r="BA139" i="10"/>
  <c r="AZ139" i="10"/>
  <c r="DO139" i="10" s="1"/>
  <c r="AY139" i="10"/>
  <c r="AX139" i="10"/>
  <c r="AW139" i="10"/>
  <c r="AV139" i="10"/>
  <c r="AU139" i="10"/>
  <c r="AT139" i="10"/>
  <c r="AS139" i="10"/>
  <c r="AR139" i="10"/>
  <c r="AQ139" i="10"/>
  <c r="AP139" i="10"/>
  <c r="AO139" i="10"/>
  <c r="AN139" i="10"/>
  <c r="AM139" i="10"/>
  <c r="AL139" i="10"/>
  <c r="AK139" i="10"/>
  <c r="AJ139" i="10"/>
  <c r="AI139" i="10"/>
  <c r="AH139" i="10"/>
  <c r="AG139" i="10"/>
  <c r="AF139" i="10"/>
  <c r="AE139" i="10"/>
  <c r="AD139" i="10"/>
  <c r="AC139" i="10"/>
  <c r="AB139" i="10"/>
  <c r="AA139" i="10"/>
  <c r="Z139" i="10"/>
  <c r="Y139" i="10"/>
  <c r="X139" i="10"/>
  <c r="W139" i="10"/>
  <c r="V139" i="10"/>
  <c r="U139" i="10"/>
  <c r="T139" i="10"/>
  <c r="S139" i="10"/>
  <c r="R139" i="10"/>
  <c r="Q139" i="10"/>
  <c r="DL139" i="10" s="1"/>
  <c r="P139" i="10"/>
  <c r="O139" i="10"/>
  <c r="N139" i="10"/>
  <c r="M139" i="10"/>
  <c r="L139" i="10"/>
  <c r="K139" i="10"/>
  <c r="J139" i="10"/>
  <c r="I139" i="10"/>
  <c r="H139" i="10"/>
  <c r="G139" i="10"/>
  <c r="F139" i="10"/>
  <c r="E139" i="10"/>
  <c r="D139" i="10"/>
  <c r="C139" i="10"/>
  <c r="B139" i="10"/>
  <c r="CW138" i="10"/>
  <c r="CV138" i="10"/>
  <c r="CU138" i="10"/>
  <c r="CT138" i="10"/>
  <c r="CS138" i="10"/>
  <c r="CR138" i="10"/>
  <c r="CQ138" i="10"/>
  <c r="CP138" i="10"/>
  <c r="CO138" i="10"/>
  <c r="CN138" i="10"/>
  <c r="CM138" i="10"/>
  <c r="CL138" i="10"/>
  <c r="CK138" i="10"/>
  <c r="CJ138" i="10"/>
  <c r="CI138" i="10"/>
  <c r="CH138" i="10"/>
  <c r="CG138" i="10"/>
  <c r="CF138" i="10"/>
  <c r="CE138" i="10"/>
  <c r="CD138" i="10"/>
  <c r="CC138" i="10"/>
  <c r="CB138" i="10"/>
  <c r="CA138" i="10"/>
  <c r="BZ138" i="10"/>
  <c r="BY138" i="10"/>
  <c r="BX138" i="10"/>
  <c r="BW138" i="10"/>
  <c r="BV138" i="10"/>
  <c r="BU138" i="10"/>
  <c r="BT138" i="10"/>
  <c r="BS138" i="10"/>
  <c r="BR138" i="10"/>
  <c r="BQ138" i="10"/>
  <c r="BP138" i="10"/>
  <c r="BO138" i="10"/>
  <c r="BN138" i="10"/>
  <c r="BM138" i="10"/>
  <c r="BL138" i="10"/>
  <c r="BK138" i="10"/>
  <c r="BJ138" i="10"/>
  <c r="BI138" i="10"/>
  <c r="BH138" i="10"/>
  <c r="BG138" i="10"/>
  <c r="BF138" i="10"/>
  <c r="BE138" i="10"/>
  <c r="BD138" i="10"/>
  <c r="BC138" i="10"/>
  <c r="BB138" i="10"/>
  <c r="BA138" i="10"/>
  <c r="AZ138" i="10"/>
  <c r="DO138" i="10" s="1"/>
  <c r="AY138" i="10"/>
  <c r="AX138" i="10"/>
  <c r="AW138" i="10"/>
  <c r="AV138" i="10"/>
  <c r="AU138" i="10"/>
  <c r="AT138" i="10"/>
  <c r="AS138" i="10"/>
  <c r="AR138" i="10"/>
  <c r="AQ138" i="10"/>
  <c r="AP138" i="10"/>
  <c r="AO138" i="10"/>
  <c r="AN138" i="10"/>
  <c r="AM138" i="10"/>
  <c r="AL138" i="10"/>
  <c r="AK138" i="10"/>
  <c r="AJ138" i="10"/>
  <c r="AI138" i="10"/>
  <c r="AH138" i="10"/>
  <c r="AG138" i="10"/>
  <c r="AF138" i="10"/>
  <c r="AE138" i="10"/>
  <c r="AD138" i="10"/>
  <c r="AC138" i="10"/>
  <c r="AB138" i="10"/>
  <c r="AA138" i="10"/>
  <c r="Z138" i="10"/>
  <c r="Y138" i="10"/>
  <c r="X138" i="10"/>
  <c r="W138" i="10"/>
  <c r="V138" i="10"/>
  <c r="U138" i="10"/>
  <c r="T138" i="10"/>
  <c r="S138" i="10"/>
  <c r="R138" i="10"/>
  <c r="Q138" i="10"/>
  <c r="DL138" i="10" s="1"/>
  <c r="P138" i="10"/>
  <c r="O138" i="10"/>
  <c r="N138" i="10"/>
  <c r="M138" i="10"/>
  <c r="L138" i="10"/>
  <c r="K138" i="10"/>
  <c r="J138" i="10"/>
  <c r="I138" i="10"/>
  <c r="H138" i="10"/>
  <c r="G138" i="10"/>
  <c r="F138" i="10"/>
  <c r="E138" i="10"/>
  <c r="D138" i="10"/>
  <c r="C138" i="10"/>
  <c r="B138" i="10"/>
  <c r="CW137" i="10"/>
  <c r="CV137" i="10"/>
  <c r="CU137" i="10"/>
  <c r="CT137" i="10"/>
  <c r="CS137" i="10"/>
  <c r="CR137" i="10"/>
  <c r="CQ137" i="10"/>
  <c r="CP137" i="10"/>
  <c r="CO137" i="10"/>
  <c r="CN137" i="10"/>
  <c r="CM137" i="10"/>
  <c r="CL137" i="10"/>
  <c r="CK137" i="10"/>
  <c r="CJ137" i="10"/>
  <c r="CI137" i="10"/>
  <c r="CH137" i="10"/>
  <c r="CG137" i="10"/>
  <c r="CF137" i="10"/>
  <c r="CE137" i="10"/>
  <c r="CD137" i="10"/>
  <c r="CC137" i="10"/>
  <c r="CB137" i="10"/>
  <c r="CA137" i="10"/>
  <c r="BZ137" i="10"/>
  <c r="BY137" i="10"/>
  <c r="BX137" i="10"/>
  <c r="BW137" i="10"/>
  <c r="BV137" i="10"/>
  <c r="BU137" i="10"/>
  <c r="BT137" i="10"/>
  <c r="BS137" i="10"/>
  <c r="BR137" i="10"/>
  <c r="BQ137" i="10"/>
  <c r="BP137" i="10"/>
  <c r="BO137" i="10"/>
  <c r="BN137" i="10"/>
  <c r="BM137" i="10"/>
  <c r="BL137" i="10"/>
  <c r="BK137" i="10"/>
  <c r="BJ137" i="10"/>
  <c r="BI137" i="10"/>
  <c r="BH137" i="10"/>
  <c r="BG137" i="10"/>
  <c r="BF137" i="10"/>
  <c r="BE137" i="10"/>
  <c r="BD137" i="10"/>
  <c r="BC137" i="10"/>
  <c r="BB137" i="10"/>
  <c r="BA137" i="10"/>
  <c r="AZ137" i="10"/>
  <c r="DO137" i="10" s="1"/>
  <c r="AY137" i="10"/>
  <c r="AX137" i="10"/>
  <c r="AW137" i="10"/>
  <c r="AV137" i="10"/>
  <c r="AU137" i="10"/>
  <c r="AT137" i="10"/>
  <c r="AS137" i="10"/>
  <c r="AR137" i="10"/>
  <c r="AQ137" i="10"/>
  <c r="AP137" i="10"/>
  <c r="AO137" i="10"/>
  <c r="AN137" i="10"/>
  <c r="AM137" i="10"/>
  <c r="AL137" i="10"/>
  <c r="AK137" i="10"/>
  <c r="AJ137" i="10"/>
  <c r="AI137" i="10"/>
  <c r="AH137" i="10"/>
  <c r="AG137" i="10"/>
  <c r="AF137" i="10"/>
  <c r="AE137" i="10"/>
  <c r="AD137" i="10"/>
  <c r="AC137" i="10"/>
  <c r="AB137" i="10"/>
  <c r="AA137" i="10"/>
  <c r="Z137" i="10"/>
  <c r="Y137" i="10"/>
  <c r="X137" i="10"/>
  <c r="W137" i="10"/>
  <c r="V137" i="10"/>
  <c r="U137" i="10"/>
  <c r="T137" i="10"/>
  <c r="S137" i="10"/>
  <c r="R137" i="10"/>
  <c r="Q137" i="10"/>
  <c r="DL137" i="10" s="1"/>
  <c r="P137" i="10"/>
  <c r="O137" i="10"/>
  <c r="N137" i="10"/>
  <c r="M137" i="10"/>
  <c r="L137" i="10"/>
  <c r="K137" i="10"/>
  <c r="J137" i="10"/>
  <c r="I137" i="10"/>
  <c r="H137" i="10"/>
  <c r="G137" i="10"/>
  <c r="F137" i="10"/>
  <c r="E137" i="10"/>
  <c r="D137" i="10"/>
  <c r="C137" i="10"/>
  <c r="B137" i="10"/>
  <c r="CW136" i="10"/>
  <c r="CV136" i="10"/>
  <c r="CU136" i="10"/>
  <c r="CT136" i="10"/>
  <c r="CS136" i="10"/>
  <c r="CR136" i="10"/>
  <c r="CQ136" i="10"/>
  <c r="CP136" i="10"/>
  <c r="CO136" i="10"/>
  <c r="CN136" i="10"/>
  <c r="CM136" i="10"/>
  <c r="CL136" i="10"/>
  <c r="CK136" i="10"/>
  <c r="CJ136" i="10"/>
  <c r="CI136" i="10"/>
  <c r="CH136" i="10"/>
  <c r="CG136" i="10"/>
  <c r="CF136" i="10"/>
  <c r="CE136" i="10"/>
  <c r="CD136" i="10"/>
  <c r="CC136" i="10"/>
  <c r="CB136" i="10"/>
  <c r="CA136" i="10"/>
  <c r="BZ136" i="10"/>
  <c r="BY136" i="10"/>
  <c r="BX136" i="10"/>
  <c r="BW136" i="10"/>
  <c r="BV136" i="10"/>
  <c r="BU136" i="10"/>
  <c r="BT136" i="10"/>
  <c r="BS136" i="10"/>
  <c r="BR136" i="10"/>
  <c r="BQ136" i="10"/>
  <c r="BP136" i="10"/>
  <c r="BO136" i="10"/>
  <c r="BN136" i="10"/>
  <c r="BM136" i="10"/>
  <c r="BL136" i="10"/>
  <c r="BK136" i="10"/>
  <c r="BJ136" i="10"/>
  <c r="BI136" i="10"/>
  <c r="BH136" i="10"/>
  <c r="BG136" i="10"/>
  <c r="BF136" i="10"/>
  <c r="BE136" i="10"/>
  <c r="BD136" i="10"/>
  <c r="BC136" i="10"/>
  <c r="BB136" i="10"/>
  <c r="BA136" i="10"/>
  <c r="AZ136" i="10"/>
  <c r="DO136" i="10" s="1"/>
  <c r="AY136" i="10"/>
  <c r="AX136" i="10"/>
  <c r="AW136" i="10"/>
  <c r="AV136" i="10"/>
  <c r="AU136" i="10"/>
  <c r="AT136" i="10"/>
  <c r="AS136" i="10"/>
  <c r="AR136" i="10"/>
  <c r="AQ136" i="10"/>
  <c r="AP136" i="10"/>
  <c r="AO136" i="10"/>
  <c r="AN136" i="10"/>
  <c r="AM136" i="10"/>
  <c r="AL136" i="10"/>
  <c r="AK136" i="10"/>
  <c r="AJ136" i="10"/>
  <c r="AI136" i="10"/>
  <c r="AH136" i="10"/>
  <c r="AG136" i="10"/>
  <c r="AF136" i="10"/>
  <c r="AE136" i="10"/>
  <c r="AD136" i="10"/>
  <c r="AC136" i="10"/>
  <c r="AB136" i="10"/>
  <c r="AA136" i="10"/>
  <c r="Z136" i="10"/>
  <c r="Y136" i="10"/>
  <c r="X136" i="10"/>
  <c r="W136" i="10"/>
  <c r="V136" i="10"/>
  <c r="U136" i="10"/>
  <c r="T136" i="10"/>
  <c r="S136" i="10"/>
  <c r="R136" i="10"/>
  <c r="Q136" i="10"/>
  <c r="DL136" i="10" s="1"/>
  <c r="P136" i="10"/>
  <c r="O136" i="10"/>
  <c r="N136" i="10"/>
  <c r="M136" i="10"/>
  <c r="L136" i="10"/>
  <c r="K136" i="10"/>
  <c r="J136" i="10"/>
  <c r="I136" i="10"/>
  <c r="H136" i="10"/>
  <c r="G136" i="10"/>
  <c r="F136" i="10"/>
  <c r="E136" i="10"/>
  <c r="D136" i="10"/>
  <c r="C136" i="10"/>
  <c r="B136" i="10"/>
  <c r="CW135" i="10"/>
  <c r="CV135" i="10"/>
  <c r="CU135" i="10"/>
  <c r="CT135" i="10"/>
  <c r="CS135" i="10"/>
  <c r="CR135" i="10"/>
  <c r="CQ135" i="10"/>
  <c r="CP135" i="10"/>
  <c r="CO135" i="10"/>
  <c r="CN135" i="10"/>
  <c r="CM135" i="10"/>
  <c r="CL135" i="10"/>
  <c r="CK135" i="10"/>
  <c r="CJ135" i="10"/>
  <c r="CI135" i="10"/>
  <c r="CH135" i="10"/>
  <c r="CG135" i="10"/>
  <c r="CF135" i="10"/>
  <c r="CE135" i="10"/>
  <c r="CD135" i="10"/>
  <c r="CC135" i="10"/>
  <c r="CB135" i="10"/>
  <c r="CA135" i="10"/>
  <c r="BZ135" i="10"/>
  <c r="BY135" i="10"/>
  <c r="BX135" i="10"/>
  <c r="BW135" i="10"/>
  <c r="BV135" i="10"/>
  <c r="BU135" i="10"/>
  <c r="BT135" i="10"/>
  <c r="BS135" i="10"/>
  <c r="BR135" i="10"/>
  <c r="BQ135" i="10"/>
  <c r="BP135" i="10"/>
  <c r="BO135" i="10"/>
  <c r="BN135" i="10"/>
  <c r="BM135" i="10"/>
  <c r="BL135" i="10"/>
  <c r="BK135" i="10"/>
  <c r="BJ135" i="10"/>
  <c r="BI135" i="10"/>
  <c r="BH135" i="10"/>
  <c r="BG135" i="10"/>
  <c r="BF135" i="10"/>
  <c r="BE135" i="10"/>
  <c r="BD135" i="10"/>
  <c r="BC135" i="10"/>
  <c r="BB135" i="10"/>
  <c r="BA135" i="10"/>
  <c r="AZ135" i="10"/>
  <c r="DO135" i="10" s="1"/>
  <c r="AY135" i="10"/>
  <c r="AX135" i="10"/>
  <c r="AW135" i="10"/>
  <c r="AV135" i="10"/>
  <c r="AU135" i="10"/>
  <c r="AT135" i="10"/>
  <c r="AS135" i="10"/>
  <c r="AR135" i="10"/>
  <c r="AQ135" i="10"/>
  <c r="AP135" i="10"/>
  <c r="AO135" i="10"/>
  <c r="AN135" i="10"/>
  <c r="AM135" i="10"/>
  <c r="AL135" i="10"/>
  <c r="AK135" i="10"/>
  <c r="AJ135" i="10"/>
  <c r="AI135" i="10"/>
  <c r="AH135" i="10"/>
  <c r="AG135" i="10"/>
  <c r="AF135" i="10"/>
  <c r="AE135" i="10"/>
  <c r="AD135" i="10"/>
  <c r="AC135" i="10"/>
  <c r="AB135" i="10"/>
  <c r="AA135" i="10"/>
  <c r="Z135" i="10"/>
  <c r="Y135" i="10"/>
  <c r="X135" i="10"/>
  <c r="W135" i="10"/>
  <c r="V135" i="10"/>
  <c r="U135" i="10"/>
  <c r="T135" i="10"/>
  <c r="S135" i="10"/>
  <c r="R135" i="10"/>
  <c r="Q135" i="10"/>
  <c r="DL135" i="10" s="1"/>
  <c r="P135" i="10"/>
  <c r="O135" i="10"/>
  <c r="N135" i="10"/>
  <c r="M135" i="10"/>
  <c r="L135" i="10"/>
  <c r="K135" i="10"/>
  <c r="J135" i="10"/>
  <c r="I135" i="10"/>
  <c r="H135" i="10"/>
  <c r="G135" i="10"/>
  <c r="F135" i="10"/>
  <c r="E135" i="10"/>
  <c r="D135" i="10"/>
  <c r="C135" i="10"/>
  <c r="B135" i="10"/>
  <c r="CW134" i="10"/>
  <c r="CV134" i="10"/>
  <c r="CU134" i="10"/>
  <c r="CT134" i="10"/>
  <c r="CS134" i="10"/>
  <c r="CR134" i="10"/>
  <c r="CQ134" i="10"/>
  <c r="CP134" i="10"/>
  <c r="CO134" i="10"/>
  <c r="CN134" i="10"/>
  <c r="CM134" i="10"/>
  <c r="CL134" i="10"/>
  <c r="CK134" i="10"/>
  <c r="CJ134" i="10"/>
  <c r="CI134" i="10"/>
  <c r="CH134" i="10"/>
  <c r="CG134" i="10"/>
  <c r="CF134" i="10"/>
  <c r="CE134" i="10"/>
  <c r="CD134" i="10"/>
  <c r="CC134" i="10"/>
  <c r="CB134" i="10"/>
  <c r="CA134" i="10"/>
  <c r="BZ134" i="10"/>
  <c r="BY134" i="10"/>
  <c r="BX134" i="10"/>
  <c r="BW134" i="10"/>
  <c r="BV134" i="10"/>
  <c r="BU134" i="10"/>
  <c r="BT134" i="10"/>
  <c r="BS134" i="10"/>
  <c r="BR134" i="10"/>
  <c r="BQ134" i="10"/>
  <c r="BP134" i="10"/>
  <c r="BO134" i="10"/>
  <c r="BN134" i="10"/>
  <c r="BM134" i="10"/>
  <c r="BL134" i="10"/>
  <c r="BK134" i="10"/>
  <c r="BJ134" i="10"/>
  <c r="BI134" i="10"/>
  <c r="BH134" i="10"/>
  <c r="BG134" i="10"/>
  <c r="BF134" i="10"/>
  <c r="BE134" i="10"/>
  <c r="BD134" i="10"/>
  <c r="BC134" i="10"/>
  <c r="BB134" i="10"/>
  <c r="BA134" i="10"/>
  <c r="AZ134" i="10"/>
  <c r="DO134" i="10" s="1"/>
  <c r="AY134" i="10"/>
  <c r="AX134" i="10"/>
  <c r="AW134" i="10"/>
  <c r="AV134" i="10"/>
  <c r="AU134" i="10"/>
  <c r="AT134" i="10"/>
  <c r="AS134" i="10"/>
  <c r="AR134" i="10"/>
  <c r="AQ134" i="10"/>
  <c r="AP134" i="10"/>
  <c r="AO134" i="10"/>
  <c r="AN134" i="10"/>
  <c r="AM134" i="10"/>
  <c r="AL134" i="10"/>
  <c r="AK134" i="10"/>
  <c r="AJ134" i="10"/>
  <c r="AI134" i="10"/>
  <c r="AH134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DL134" i="10" s="1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B134" i="10"/>
  <c r="CW133" i="10"/>
  <c r="CV133" i="10"/>
  <c r="CU133" i="10"/>
  <c r="CT133" i="10"/>
  <c r="CS133" i="10"/>
  <c r="CR133" i="10"/>
  <c r="CQ133" i="10"/>
  <c r="CP133" i="10"/>
  <c r="CO133" i="10"/>
  <c r="CN133" i="10"/>
  <c r="CM133" i="10"/>
  <c r="CL133" i="10"/>
  <c r="CK133" i="10"/>
  <c r="CJ133" i="10"/>
  <c r="CI133" i="10"/>
  <c r="CH133" i="10"/>
  <c r="CG133" i="10"/>
  <c r="CF133" i="10"/>
  <c r="CE133" i="10"/>
  <c r="CD133" i="10"/>
  <c r="CC133" i="10"/>
  <c r="CB133" i="10"/>
  <c r="CA133" i="10"/>
  <c r="BZ133" i="10"/>
  <c r="BY133" i="10"/>
  <c r="BX133" i="10"/>
  <c r="BW133" i="10"/>
  <c r="BV133" i="10"/>
  <c r="BU133" i="10"/>
  <c r="BT133" i="10"/>
  <c r="BS133" i="10"/>
  <c r="BR133" i="10"/>
  <c r="BQ133" i="10"/>
  <c r="BP133" i="10"/>
  <c r="BO133" i="10"/>
  <c r="BN133" i="10"/>
  <c r="BM133" i="10"/>
  <c r="BL133" i="10"/>
  <c r="BK133" i="10"/>
  <c r="BJ133" i="10"/>
  <c r="BI133" i="10"/>
  <c r="BH133" i="10"/>
  <c r="BG133" i="10"/>
  <c r="BF133" i="10"/>
  <c r="BE133" i="10"/>
  <c r="BD133" i="10"/>
  <c r="BC133" i="10"/>
  <c r="BB133" i="10"/>
  <c r="BA133" i="10"/>
  <c r="AZ133" i="10"/>
  <c r="DO133" i="10" s="1"/>
  <c r="AY133" i="10"/>
  <c r="AX133" i="10"/>
  <c r="AW133" i="10"/>
  <c r="AV133" i="10"/>
  <c r="AU133" i="10"/>
  <c r="AT133" i="10"/>
  <c r="AS133" i="10"/>
  <c r="AR133" i="10"/>
  <c r="AQ133" i="10"/>
  <c r="AP133" i="10"/>
  <c r="AO133" i="10"/>
  <c r="AN133" i="10"/>
  <c r="AM133" i="10"/>
  <c r="AL133" i="10"/>
  <c r="AK133" i="10"/>
  <c r="AJ133" i="10"/>
  <c r="AI133" i="10"/>
  <c r="AH133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DL133" i="10" s="1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B133" i="10"/>
  <c r="CW132" i="10"/>
  <c r="CV132" i="10"/>
  <c r="CU132" i="10"/>
  <c r="CT132" i="10"/>
  <c r="CS132" i="10"/>
  <c r="CR132" i="10"/>
  <c r="CQ132" i="10"/>
  <c r="CP132" i="10"/>
  <c r="CO132" i="10"/>
  <c r="CN132" i="10"/>
  <c r="CM132" i="10"/>
  <c r="CL132" i="10"/>
  <c r="CK132" i="10"/>
  <c r="CJ132" i="10"/>
  <c r="CI132" i="10"/>
  <c r="CH132" i="10"/>
  <c r="CG132" i="10"/>
  <c r="CF132" i="10"/>
  <c r="CE132" i="10"/>
  <c r="CD132" i="10"/>
  <c r="CC132" i="10"/>
  <c r="CB132" i="10"/>
  <c r="CA132" i="10"/>
  <c r="BZ132" i="10"/>
  <c r="BY132" i="10"/>
  <c r="BX132" i="10"/>
  <c r="BW132" i="10"/>
  <c r="BV132" i="10"/>
  <c r="BU132" i="10"/>
  <c r="BT132" i="10"/>
  <c r="BS132" i="10"/>
  <c r="BR132" i="10"/>
  <c r="BQ132" i="10"/>
  <c r="BP132" i="10"/>
  <c r="BO132" i="10"/>
  <c r="BN132" i="10"/>
  <c r="BM132" i="10"/>
  <c r="BL132" i="10"/>
  <c r="BK132" i="10"/>
  <c r="BJ132" i="10"/>
  <c r="BI132" i="10"/>
  <c r="BH132" i="10"/>
  <c r="BG132" i="10"/>
  <c r="BF132" i="10"/>
  <c r="BE132" i="10"/>
  <c r="BD132" i="10"/>
  <c r="BC132" i="10"/>
  <c r="BB132" i="10"/>
  <c r="BA132" i="10"/>
  <c r="AZ132" i="10"/>
  <c r="DO132" i="10" s="1"/>
  <c r="AY132" i="10"/>
  <c r="AX132" i="10"/>
  <c r="AW132" i="10"/>
  <c r="AV132" i="10"/>
  <c r="AU132" i="10"/>
  <c r="AT132" i="10"/>
  <c r="AS132" i="10"/>
  <c r="AR132" i="10"/>
  <c r="AQ132" i="10"/>
  <c r="AP132" i="10"/>
  <c r="AO132" i="10"/>
  <c r="AN132" i="10"/>
  <c r="AM132" i="10"/>
  <c r="AL132" i="10"/>
  <c r="AK132" i="10"/>
  <c r="AJ132" i="10"/>
  <c r="AI132" i="10"/>
  <c r="AH132" i="10"/>
  <c r="AG132" i="10"/>
  <c r="AF132" i="10"/>
  <c r="AE132" i="10"/>
  <c r="AD132" i="10"/>
  <c r="AC132" i="10"/>
  <c r="AB132" i="10"/>
  <c r="AA132" i="10"/>
  <c r="Z132" i="10"/>
  <c r="Y132" i="10"/>
  <c r="X132" i="10"/>
  <c r="W132" i="10"/>
  <c r="V132" i="10"/>
  <c r="U132" i="10"/>
  <c r="T132" i="10"/>
  <c r="S132" i="10"/>
  <c r="R132" i="10"/>
  <c r="Q132" i="10"/>
  <c r="DL132" i="10" s="1"/>
  <c r="P132" i="10"/>
  <c r="O132" i="10"/>
  <c r="N132" i="10"/>
  <c r="M132" i="10"/>
  <c r="L132" i="10"/>
  <c r="K132" i="10"/>
  <c r="J132" i="10"/>
  <c r="I132" i="10"/>
  <c r="H132" i="10"/>
  <c r="G132" i="10"/>
  <c r="F132" i="10"/>
  <c r="E132" i="10"/>
  <c r="D132" i="10"/>
  <c r="C132" i="10"/>
  <c r="B132" i="10"/>
  <c r="CW131" i="10"/>
  <c r="CV131" i="10"/>
  <c r="CU131" i="10"/>
  <c r="CT131" i="10"/>
  <c r="CS131" i="10"/>
  <c r="CR131" i="10"/>
  <c r="CQ131" i="10"/>
  <c r="CP131" i="10"/>
  <c r="CO131" i="10"/>
  <c r="CN131" i="10"/>
  <c r="CM131" i="10"/>
  <c r="CL131" i="10"/>
  <c r="CK131" i="10"/>
  <c r="CJ131" i="10"/>
  <c r="CI131" i="10"/>
  <c r="CH131" i="10"/>
  <c r="CG131" i="10"/>
  <c r="CF131" i="10"/>
  <c r="CE131" i="10"/>
  <c r="CD131" i="10"/>
  <c r="CC131" i="10"/>
  <c r="CB131" i="10"/>
  <c r="CA131" i="10"/>
  <c r="BZ131" i="10"/>
  <c r="BY131" i="10"/>
  <c r="BX131" i="10"/>
  <c r="BW131" i="10"/>
  <c r="BV131" i="10"/>
  <c r="BU131" i="10"/>
  <c r="BT131" i="10"/>
  <c r="BS131" i="10"/>
  <c r="BR131" i="10"/>
  <c r="BQ131" i="10"/>
  <c r="BP131" i="10"/>
  <c r="BO131" i="10"/>
  <c r="BN131" i="10"/>
  <c r="BM131" i="10"/>
  <c r="BL131" i="10"/>
  <c r="BK131" i="10"/>
  <c r="BJ131" i="10"/>
  <c r="BI131" i="10"/>
  <c r="BH131" i="10"/>
  <c r="BG131" i="10"/>
  <c r="BF131" i="10"/>
  <c r="BE131" i="10"/>
  <c r="BD131" i="10"/>
  <c r="BC131" i="10"/>
  <c r="BB131" i="10"/>
  <c r="BA131" i="10"/>
  <c r="AZ131" i="10"/>
  <c r="DO131" i="10" s="1"/>
  <c r="AY131" i="10"/>
  <c r="AX131" i="10"/>
  <c r="AW131" i="10"/>
  <c r="AV131" i="10"/>
  <c r="AU131" i="10"/>
  <c r="AT131" i="10"/>
  <c r="AS131" i="10"/>
  <c r="AR131" i="10"/>
  <c r="AQ131" i="10"/>
  <c r="AP131" i="10"/>
  <c r="AO131" i="10"/>
  <c r="AN131" i="10"/>
  <c r="AM131" i="10"/>
  <c r="AL131" i="10"/>
  <c r="AK131" i="10"/>
  <c r="AJ131" i="10"/>
  <c r="AI131" i="10"/>
  <c r="AH131" i="10"/>
  <c r="AG131" i="10"/>
  <c r="AF131" i="10"/>
  <c r="AE131" i="10"/>
  <c r="AD131" i="10"/>
  <c r="AC131" i="10"/>
  <c r="AB131" i="10"/>
  <c r="AA131" i="10"/>
  <c r="Z131" i="10"/>
  <c r="Y131" i="10"/>
  <c r="X131" i="10"/>
  <c r="W131" i="10"/>
  <c r="V131" i="10"/>
  <c r="U131" i="10"/>
  <c r="T131" i="10"/>
  <c r="S131" i="10"/>
  <c r="R131" i="10"/>
  <c r="Q131" i="10"/>
  <c r="DL131" i="10" s="1"/>
  <c r="P131" i="10"/>
  <c r="O131" i="10"/>
  <c r="N131" i="10"/>
  <c r="M131" i="10"/>
  <c r="L131" i="10"/>
  <c r="K131" i="10"/>
  <c r="J131" i="10"/>
  <c r="I131" i="10"/>
  <c r="H131" i="10"/>
  <c r="G131" i="10"/>
  <c r="F131" i="10"/>
  <c r="E131" i="10"/>
  <c r="D131" i="10"/>
  <c r="C131" i="10"/>
  <c r="B131" i="10"/>
  <c r="CW130" i="10"/>
  <c r="CV130" i="10"/>
  <c r="CU130" i="10"/>
  <c r="CT130" i="10"/>
  <c r="CS130" i="10"/>
  <c r="CR130" i="10"/>
  <c r="CQ130" i="10"/>
  <c r="CP130" i="10"/>
  <c r="CO130" i="10"/>
  <c r="CN130" i="10"/>
  <c r="CM130" i="10"/>
  <c r="CL130" i="10"/>
  <c r="CK130" i="10"/>
  <c r="CJ130" i="10"/>
  <c r="CI130" i="10"/>
  <c r="CH130" i="10"/>
  <c r="CG130" i="10"/>
  <c r="CF130" i="10"/>
  <c r="CE130" i="10"/>
  <c r="CD130" i="10"/>
  <c r="CC130" i="10"/>
  <c r="CB130" i="10"/>
  <c r="CA130" i="10"/>
  <c r="BZ130" i="10"/>
  <c r="BY130" i="10"/>
  <c r="BX130" i="10"/>
  <c r="BW130" i="10"/>
  <c r="BV130" i="10"/>
  <c r="BU130" i="10"/>
  <c r="BT130" i="10"/>
  <c r="BS130" i="10"/>
  <c r="BR130" i="10"/>
  <c r="BQ130" i="10"/>
  <c r="BP130" i="10"/>
  <c r="BO130" i="10"/>
  <c r="BN130" i="10"/>
  <c r="BM130" i="10"/>
  <c r="BL130" i="10"/>
  <c r="BK130" i="10"/>
  <c r="BJ130" i="10"/>
  <c r="BI130" i="10"/>
  <c r="BH130" i="10"/>
  <c r="BG130" i="10"/>
  <c r="BF130" i="10"/>
  <c r="BE130" i="10"/>
  <c r="BD130" i="10"/>
  <c r="BC130" i="10"/>
  <c r="BB130" i="10"/>
  <c r="BA130" i="10"/>
  <c r="AZ130" i="10"/>
  <c r="DO130" i="10" s="1"/>
  <c r="AY130" i="10"/>
  <c r="AX130" i="10"/>
  <c r="AW130" i="10"/>
  <c r="AV130" i="10"/>
  <c r="AU130" i="10"/>
  <c r="AT130" i="10"/>
  <c r="AS130" i="10"/>
  <c r="AR130" i="10"/>
  <c r="AQ130" i="10"/>
  <c r="AP130" i="10"/>
  <c r="AO130" i="10"/>
  <c r="AN130" i="10"/>
  <c r="AM130" i="10"/>
  <c r="AL130" i="10"/>
  <c r="AK130" i="10"/>
  <c r="AJ130" i="10"/>
  <c r="AI130" i="10"/>
  <c r="AH130" i="10"/>
  <c r="AG130" i="10"/>
  <c r="AF130" i="10"/>
  <c r="AE130" i="10"/>
  <c r="AD130" i="10"/>
  <c r="AC130" i="10"/>
  <c r="AB130" i="10"/>
  <c r="AA130" i="10"/>
  <c r="Z130" i="10"/>
  <c r="Y130" i="10"/>
  <c r="X130" i="10"/>
  <c r="W130" i="10"/>
  <c r="V130" i="10"/>
  <c r="U130" i="10"/>
  <c r="T130" i="10"/>
  <c r="S130" i="10"/>
  <c r="R130" i="10"/>
  <c r="Q130" i="10"/>
  <c r="DL130" i="10" s="1"/>
  <c r="P130" i="10"/>
  <c r="O130" i="10"/>
  <c r="N130" i="10"/>
  <c r="M130" i="10"/>
  <c r="L130" i="10"/>
  <c r="K130" i="10"/>
  <c r="J130" i="10"/>
  <c r="I130" i="10"/>
  <c r="H130" i="10"/>
  <c r="G130" i="10"/>
  <c r="F130" i="10"/>
  <c r="E130" i="10"/>
  <c r="D130" i="10"/>
  <c r="C130" i="10"/>
  <c r="B130" i="10"/>
  <c r="CW129" i="10"/>
  <c r="CV129" i="10"/>
  <c r="CU129" i="10"/>
  <c r="CT129" i="10"/>
  <c r="CS129" i="10"/>
  <c r="CR129" i="10"/>
  <c r="CQ129" i="10"/>
  <c r="CP129" i="10"/>
  <c r="CO129" i="10"/>
  <c r="CN129" i="10"/>
  <c r="CM129" i="10"/>
  <c r="CL129" i="10"/>
  <c r="CK129" i="10"/>
  <c r="CJ129" i="10"/>
  <c r="CI129" i="10"/>
  <c r="CH129" i="10"/>
  <c r="CG129" i="10"/>
  <c r="CF129" i="10"/>
  <c r="CE129" i="10"/>
  <c r="CD129" i="10"/>
  <c r="CC129" i="10"/>
  <c r="CB129" i="10"/>
  <c r="CA129" i="10"/>
  <c r="BZ129" i="10"/>
  <c r="BY129" i="10"/>
  <c r="BX129" i="10"/>
  <c r="BW129" i="10"/>
  <c r="BV129" i="10"/>
  <c r="BU129" i="10"/>
  <c r="BT129" i="10"/>
  <c r="BS129" i="10"/>
  <c r="BR129" i="10"/>
  <c r="BQ129" i="10"/>
  <c r="BP129" i="10"/>
  <c r="BO129" i="10"/>
  <c r="BN129" i="10"/>
  <c r="BM129" i="10"/>
  <c r="BL129" i="10"/>
  <c r="BK129" i="10"/>
  <c r="BJ129" i="10"/>
  <c r="BI129" i="10"/>
  <c r="BH129" i="10"/>
  <c r="BG129" i="10"/>
  <c r="BF129" i="10"/>
  <c r="BE129" i="10"/>
  <c r="BD129" i="10"/>
  <c r="BC129" i="10"/>
  <c r="BB129" i="10"/>
  <c r="BA129" i="10"/>
  <c r="AZ129" i="10"/>
  <c r="DO129" i="10" s="1"/>
  <c r="AY129" i="10"/>
  <c r="AX129" i="10"/>
  <c r="AW129" i="10"/>
  <c r="AV129" i="10"/>
  <c r="AU129" i="10"/>
  <c r="AT129" i="10"/>
  <c r="AS129" i="10"/>
  <c r="AR129" i="10"/>
  <c r="AQ129" i="10"/>
  <c r="AP129" i="10"/>
  <c r="AO129" i="10"/>
  <c r="AN129" i="10"/>
  <c r="AM129" i="10"/>
  <c r="AL129" i="10"/>
  <c r="AK129" i="10"/>
  <c r="AJ129" i="10"/>
  <c r="AI129" i="10"/>
  <c r="AH129" i="10"/>
  <c r="AG129" i="10"/>
  <c r="AF129" i="10"/>
  <c r="AE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DL129" i="10" s="1"/>
  <c r="P129" i="10"/>
  <c r="O129" i="10"/>
  <c r="N129" i="10"/>
  <c r="M129" i="10"/>
  <c r="L129" i="10"/>
  <c r="K129" i="10"/>
  <c r="J129" i="10"/>
  <c r="I129" i="10"/>
  <c r="H129" i="10"/>
  <c r="G129" i="10"/>
  <c r="F129" i="10"/>
  <c r="E129" i="10"/>
  <c r="D129" i="10"/>
  <c r="C129" i="10"/>
  <c r="B129" i="10"/>
  <c r="CW128" i="10"/>
  <c r="CV128" i="10"/>
  <c r="CU128" i="10"/>
  <c r="CT128" i="10"/>
  <c r="CS128" i="10"/>
  <c r="CR128" i="10"/>
  <c r="CQ128" i="10"/>
  <c r="CP128" i="10"/>
  <c r="CO128" i="10"/>
  <c r="CN128" i="10"/>
  <c r="CM128" i="10"/>
  <c r="CL128" i="10"/>
  <c r="CK128" i="10"/>
  <c r="CJ128" i="10"/>
  <c r="CI128" i="10"/>
  <c r="CH128" i="10"/>
  <c r="CG128" i="10"/>
  <c r="CF128" i="10"/>
  <c r="CE128" i="10"/>
  <c r="CD128" i="10"/>
  <c r="CC128" i="10"/>
  <c r="CB128" i="10"/>
  <c r="CA128" i="10"/>
  <c r="BZ128" i="10"/>
  <c r="BY128" i="10"/>
  <c r="BX128" i="10"/>
  <c r="BW128" i="10"/>
  <c r="BV128" i="10"/>
  <c r="BU128" i="10"/>
  <c r="BT128" i="10"/>
  <c r="BS128" i="10"/>
  <c r="BR128" i="10"/>
  <c r="BQ128" i="10"/>
  <c r="BP128" i="10"/>
  <c r="BO128" i="10"/>
  <c r="BN128" i="10"/>
  <c r="BM128" i="10"/>
  <c r="BL128" i="10"/>
  <c r="BK128" i="10"/>
  <c r="BJ128" i="10"/>
  <c r="BI128" i="10"/>
  <c r="BH128" i="10"/>
  <c r="BG128" i="10"/>
  <c r="BF128" i="10"/>
  <c r="BE128" i="10"/>
  <c r="BD128" i="10"/>
  <c r="BC128" i="10"/>
  <c r="BB128" i="10"/>
  <c r="BA128" i="10"/>
  <c r="AZ128" i="10"/>
  <c r="DO128" i="10" s="1"/>
  <c r="AY128" i="10"/>
  <c r="AX128" i="10"/>
  <c r="AW128" i="10"/>
  <c r="AV128" i="10"/>
  <c r="AU128" i="10"/>
  <c r="AT128" i="10"/>
  <c r="AS128" i="10"/>
  <c r="AR128" i="10"/>
  <c r="AQ128" i="10"/>
  <c r="AP128" i="10"/>
  <c r="AO128" i="10"/>
  <c r="AN128" i="10"/>
  <c r="AM128" i="10"/>
  <c r="AL128" i="10"/>
  <c r="AK128" i="10"/>
  <c r="AJ128" i="10"/>
  <c r="AI128" i="10"/>
  <c r="AH128" i="10"/>
  <c r="AG128" i="10"/>
  <c r="AF128" i="10"/>
  <c r="AE128" i="10"/>
  <c r="AD128" i="10"/>
  <c r="AC128" i="10"/>
  <c r="AB128" i="10"/>
  <c r="AA128" i="10"/>
  <c r="Z128" i="10"/>
  <c r="Y128" i="10"/>
  <c r="X128" i="10"/>
  <c r="W128" i="10"/>
  <c r="V128" i="10"/>
  <c r="U128" i="10"/>
  <c r="T128" i="10"/>
  <c r="S128" i="10"/>
  <c r="R128" i="10"/>
  <c r="Q128" i="10"/>
  <c r="DL128" i="10" s="1"/>
  <c r="P128" i="10"/>
  <c r="O128" i="10"/>
  <c r="N128" i="10"/>
  <c r="M128" i="10"/>
  <c r="L128" i="10"/>
  <c r="K128" i="10"/>
  <c r="J128" i="10"/>
  <c r="I128" i="10"/>
  <c r="H128" i="10"/>
  <c r="G128" i="10"/>
  <c r="F128" i="10"/>
  <c r="E128" i="10"/>
  <c r="D128" i="10"/>
  <c r="C128" i="10"/>
  <c r="B128" i="10"/>
  <c r="CW127" i="10"/>
  <c r="CV127" i="10"/>
  <c r="CU127" i="10"/>
  <c r="CT127" i="10"/>
  <c r="CS127" i="10"/>
  <c r="CR127" i="10"/>
  <c r="CQ127" i="10"/>
  <c r="CP127" i="10"/>
  <c r="CO127" i="10"/>
  <c r="CN127" i="10"/>
  <c r="CM127" i="10"/>
  <c r="CL127" i="10"/>
  <c r="CK127" i="10"/>
  <c r="CJ127" i="10"/>
  <c r="CI127" i="10"/>
  <c r="CH127" i="10"/>
  <c r="CG127" i="10"/>
  <c r="CF127" i="10"/>
  <c r="CE127" i="10"/>
  <c r="CD127" i="10"/>
  <c r="CC127" i="10"/>
  <c r="CB127" i="10"/>
  <c r="CA127" i="10"/>
  <c r="BZ127" i="10"/>
  <c r="BY127" i="10"/>
  <c r="BX127" i="10"/>
  <c r="BW127" i="10"/>
  <c r="BV127" i="10"/>
  <c r="BU127" i="10"/>
  <c r="BT127" i="10"/>
  <c r="BS127" i="10"/>
  <c r="BR127" i="10"/>
  <c r="BQ127" i="10"/>
  <c r="BP127" i="10"/>
  <c r="BO127" i="10"/>
  <c r="BN127" i="10"/>
  <c r="BM127" i="10"/>
  <c r="BL127" i="10"/>
  <c r="BK127" i="10"/>
  <c r="BJ127" i="10"/>
  <c r="BI127" i="10"/>
  <c r="BH127" i="10"/>
  <c r="BG127" i="10"/>
  <c r="BF127" i="10"/>
  <c r="BE127" i="10"/>
  <c r="BD127" i="10"/>
  <c r="BC127" i="10"/>
  <c r="BB127" i="10"/>
  <c r="BA127" i="10"/>
  <c r="AZ127" i="10"/>
  <c r="DO127" i="10" s="1"/>
  <c r="AY127" i="10"/>
  <c r="AX127" i="10"/>
  <c r="AW127" i="10"/>
  <c r="AV127" i="10"/>
  <c r="AU127" i="10"/>
  <c r="AT127" i="10"/>
  <c r="AS127" i="10"/>
  <c r="AR127" i="10"/>
  <c r="AQ127" i="10"/>
  <c r="AP127" i="10"/>
  <c r="AO127" i="10"/>
  <c r="AN127" i="10"/>
  <c r="AM127" i="10"/>
  <c r="AL127" i="10"/>
  <c r="AK127" i="10"/>
  <c r="AJ127" i="10"/>
  <c r="AI127" i="10"/>
  <c r="AH127" i="10"/>
  <c r="AG127" i="10"/>
  <c r="AF127" i="10"/>
  <c r="AE127" i="10"/>
  <c r="AD127" i="10"/>
  <c r="AC127" i="10"/>
  <c r="AB127" i="10"/>
  <c r="AA127" i="10"/>
  <c r="Z127" i="10"/>
  <c r="Y127" i="10"/>
  <c r="X127" i="10"/>
  <c r="W127" i="10"/>
  <c r="V127" i="10"/>
  <c r="U127" i="10"/>
  <c r="T127" i="10"/>
  <c r="S127" i="10"/>
  <c r="R127" i="10"/>
  <c r="Q127" i="10"/>
  <c r="DL127" i="10" s="1"/>
  <c r="P127" i="10"/>
  <c r="O127" i="10"/>
  <c r="N127" i="10"/>
  <c r="M127" i="10"/>
  <c r="L127" i="10"/>
  <c r="K127" i="10"/>
  <c r="J127" i="10"/>
  <c r="I127" i="10"/>
  <c r="H127" i="10"/>
  <c r="G127" i="10"/>
  <c r="F127" i="10"/>
  <c r="E127" i="10"/>
  <c r="D127" i="10"/>
  <c r="C127" i="10"/>
  <c r="B127" i="10"/>
  <c r="CW126" i="10"/>
  <c r="CV126" i="10"/>
  <c r="CU126" i="10"/>
  <c r="CT126" i="10"/>
  <c r="CS126" i="10"/>
  <c r="CR126" i="10"/>
  <c r="CQ126" i="10"/>
  <c r="CP126" i="10"/>
  <c r="CO126" i="10"/>
  <c r="CN126" i="10"/>
  <c r="CM126" i="10"/>
  <c r="CL126" i="10"/>
  <c r="CK126" i="10"/>
  <c r="CJ126" i="10"/>
  <c r="CI126" i="10"/>
  <c r="CH126" i="10"/>
  <c r="CG126" i="10"/>
  <c r="CF126" i="10"/>
  <c r="CE126" i="10"/>
  <c r="CD126" i="10"/>
  <c r="CC126" i="10"/>
  <c r="CB126" i="10"/>
  <c r="CA126" i="10"/>
  <c r="BZ126" i="10"/>
  <c r="BY126" i="10"/>
  <c r="BX126" i="10"/>
  <c r="BW126" i="10"/>
  <c r="BV126" i="10"/>
  <c r="BU126" i="10"/>
  <c r="BT126" i="10"/>
  <c r="BS126" i="10"/>
  <c r="BR126" i="10"/>
  <c r="BQ126" i="10"/>
  <c r="BP126" i="10"/>
  <c r="BO126" i="10"/>
  <c r="BN126" i="10"/>
  <c r="BM126" i="10"/>
  <c r="BL126" i="10"/>
  <c r="BK126" i="10"/>
  <c r="BJ126" i="10"/>
  <c r="BI126" i="10"/>
  <c r="BH126" i="10"/>
  <c r="BG126" i="10"/>
  <c r="BF126" i="10"/>
  <c r="BE126" i="10"/>
  <c r="BD126" i="10"/>
  <c r="BC126" i="10"/>
  <c r="BB126" i="10"/>
  <c r="BA126" i="10"/>
  <c r="AZ126" i="10"/>
  <c r="DO126" i="10" s="1"/>
  <c r="AY126" i="10"/>
  <c r="AX126" i="10"/>
  <c r="AW126" i="10"/>
  <c r="AV126" i="10"/>
  <c r="AU126" i="10"/>
  <c r="AT126" i="10"/>
  <c r="AS126" i="10"/>
  <c r="AR126" i="10"/>
  <c r="AQ126" i="10"/>
  <c r="AP126" i="10"/>
  <c r="AO126" i="10"/>
  <c r="AN126" i="10"/>
  <c r="AM126" i="10"/>
  <c r="AL126" i="10"/>
  <c r="AK126" i="10"/>
  <c r="AJ126" i="10"/>
  <c r="AI126" i="10"/>
  <c r="AH126" i="10"/>
  <c r="AG126" i="10"/>
  <c r="AF126" i="10"/>
  <c r="AE126" i="10"/>
  <c r="AD126" i="10"/>
  <c r="AC126" i="10"/>
  <c r="AB126" i="10"/>
  <c r="AA126" i="10"/>
  <c r="Z126" i="10"/>
  <c r="Y126" i="10"/>
  <c r="X126" i="10"/>
  <c r="W126" i="10"/>
  <c r="V126" i="10"/>
  <c r="U126" i="10"/>
  <c r="T126" i="10"/>
  <c r="S126" i="10"/>
  <c r="R126" i="10"/>
  <c r="Q126" i="10"/>
  <c r="DL126" i="10" s="1"/>
  <c r="P126" i="10"/>
  <c r="O126" i="10"/>
  <c r="N126" i="10"/>
  <c r="M126" i="10"/>
  <c r="L126" i="10"/>
  <c r="K126" i="10"/>
  <c r="J126" i="10"/>
  <c r="I126" i="10"/>
  <c r="H126" i="10"/>
  <c r="G126" i="10"/>
  <c r="F126" i="10"/>
  <c r="E126" i="10"/>
  <c r="D126" i="10"/>
  <c r="C126" i="10"/>
  <c r="B126" i="10"/>
  <c r="CW125" i="10"/>
  <c r="CV125" i="10"/>
  <c r="CU125" i="10"/>
  <c r="CT125" i="10"/>
  <c r="CS125" i="10"/>
  <c r="CR125" i="10"/>
  <c r="CQ125" i="10"/>
  <c r="CP125" i="10"/>
  <c r="CO125" i="10"/>
  <c r="CN125" i="10"/>
  <c r="CM125" i="10"/>
  <c r="CL125" i="10"/>
  <c r="CK125" i="10"/>
  <c r="CJ125" i="10"/>
  <c r="CI125" i="10"/>
  <c r="CH125" i="10"/>
  <c r="CG125" i="10"/>
  <c r="CF125" i="10"/>
  <c r="CE125" i="10"/>
  <c r="CD125" i="10"/>
  <c r="CC125" i="10"/>
  <c r="CB125" i="10"/>
  <c r="CA125" i="10"/>
  <c r="BZ125" i="10"/>
  <c r="BY125" i="10"/>
  <c r="BX125" i="10"/>
  <c r="BW125" i="10"/>
  <c r="BV125" i="10"/>
  <c r="BU125" i="10"/>
  <c r="BT125" i="10"/>
  <c r="BS125" i="10"/>
  <c r="BR125" i="10"/>
  <c r="BQ125" i="10"/>
  <c r="BP125" i="10"/>
  <c r="BO125" i="10"/>
  <c r="BN125" i="10"/>
  <c r="BM125" i="10"/>
  <c r="BL125" i="10"/>
  <c r="BK125" i="10"/>
  <c r="BJ125" i="10"/>
  <c r="BI125" i="10"/>
  <c r="BH125" i="10"/>
  <c r="BG125" i="10"/>
  <c r="BF125" i="10"/>
  <c r="BE125" i="10"/>
  <c r="BD125" i="10"/>
  <c r="BC125" i="10"/>
  <c r="BB125" i="10"/>
  <c r="BA125" i="10"/>
  <c r="AZ125" i="10"/>
  <c r="DO125" i="10" s="1"/>
  <c r="AY125" i="10"/>
  <c r="AX125" i="10"/>
  <c r="AW125" i="10"/>
  <c r="AV125" i="10"/>
  <c r="AU125" i="10"/>
  <c r="AT125" i="10"/>
  <c r="AS125" i="10"/>
  <c r="AR125" i="10"/>
  <c r="AQ125" i="10"/>
  <c r="AP125" i="10"/>
  <c r="AO125" i="10"/>
  <c r="AN125" i="10"/>
  <c r="AM125" i="10"/>
  <c r="AL125" i="10"/>
  <c r="AK125" i="10"/>
  <c r="AJ125" i="10"/>
  <c r="AI125" i="10"/>
  <c r="AH125" i="10"/>
  <c r="AG125" i="10"/>
  <c r="AF125" i="10"/>
  <c r="AE125" i="10"/>
  <c r="AD125" i="10"/>
  <c r="AC125" i="10"/>
  <c r="AB125" i="10"/>
  <c r="AA125" i="10"/>
  <c r="Z125" i="10"/>
  <c r="Y125" i="10"/>
  <c r="X125" i="10"/>
  <c r="W125" i="10"/>
  <c r="V125" i="10"/>
  <c r="U125" i="10"/>
  <c r="T125" i="10"/>
  <c r="S125" i="10"/>
  <c r="R125" i="10"/>
  <c r="Q125" i="10"/>
  <c r="DL125" i="10" s="1"/>
  <c r="P125" i="10"/>
  <c r="O125" i="10"/>
  <c r="N125" i="10"/>
  <c r="M125" i="10"/>
  <c r="L125" i="10"/>
  <c r="K125" i="10"/>
  <c r="J125" i="10"/>
  <c r="I125" i="10"/>
  <c r="H125" i="10"/>
  <c r="G125" i="10"/>
  <c r="F125" i="10"/>
  <c r="E125" i="10"/>
  <c r="D125" i="10"/>
  <c r="C125" i="10"/>
  <c r="B125" i="10"/>
  <c r="CW124" i="10"/>
  <c r="CV124" i="10"/>
  <c r="CU124" i="10"/>
  <c r="CT124" i="10"/>
  <c r="CS124" i="10"/>
  <c r="CR124" i="10"/>
  <c r="CQ124" i="10"/>
  <c r="CP124" i="10"/>
  <c r="CO124" i="10"/>
  <c r="CN124" i="10"/>
  <c r="CM124" i="10"/>
  <c r="CL124" i="10"/>
  <c r="CK124" i="10"/>
  <c r="CJ124" i="10"/>
  <c r="CI124" i="10"/>
  <c r="CH124" i="10"/>
  <c r="CG124" i="10"/>
  <c r="CF124" i="10"/>
  <c r="CE124" i="10"/>
  <c r="CD124" i="10"/>
  <c r="CC124" i="10"/>
  <c r="CB124" i="10"/>
  <c r="CA124" i="10"/>
  <c r="BZ124" i="10"/>
  <c r="BY124" i="10"/>
  <c r="BX124" i="10"/>
  <c r="BW124" i="10"/>
  <c r="BV124" i="10"/>
  <c r="BU124" i="10"/>
  <c r="BT124" i="10"/>
  <c r="BS124" i="10"/>
  <c r="BR124" i="10"/>
  <c r="BQ124" i="10"/>
  <c r="BP124" i="10"/>
  <c r="BO124" i="10"/>
  <c r="BN124" i="10"/>
  <c r="BM124" i="10"/>
  <c r="BL124" i="10"/>
  <c r="BK124" i="10"/>
  <c r="BJ124" i="10"/>
  <c r="BI124" i="10"/>
  <c r="BH124" i="10"/>
  <c r="BG124" i="10"/>
  <c r="BF124" i="10"/>
  <c r="BE124" i="10"/>
  <c r="BD124" i="10"/>
  <c r="BC124" i="10"/>
  <c r="BB124" i="10"/>
  <c r="BA124" i="10"/>
  <c r="AZ124" i="10"/>
  <c r="DO124" i="10" s="1"/>
  <c r="AY124" i="10"/>
  <c r="AX124" i="10"/>
  <c r="AW124" i="10"/>
  <c r="AV124" i="10"/>
  <c r="AU124" i="10"/>
  <c r="AT124" i="10"/>
  <c r="AS124" i="10"/>
  <c r="AR124" i="10"/>
  <c r="AQ124" i="10"/>
  <c r="AP124" i="10"/>
  <c r="AO124" i="10"/>
  <c r="AN124" i="10"/>
  <c r="AM124" i="10"/>
  <c r="AL124" i="10"/>
  <c r="AK124" i="10"/>
  <c r="AJ124" i="10"/>
  <c r="AI124" i="10"/>
  <c r="AH124" i="10"/>
  <c r="AG124" i="10"/>
  <c r="AF124" i="10"/>
  <c r="AE124" i="10"/>
  <c r="AD124" i="10"/>
  <c r="AC124" i="10"/>
  <c r="AB124" i="10"/>
  <c r="AA124" i="10"/>
  <c r="Z124" i="10"/>
  <c r="Y124" i="10"/>
  <c r="X124" i="10"/>
  <c r="W124" i="10"/>
  <c r="V124" i="10"/>
  <c r="U124" i="10"/>
  <c r="T124" i="10"/>
  <c r="S124" i="10"/>
  <c r="R124" i="10"/>
  <c r="Q124" i="10"/>
  <c r="DL124" i="10" s="1"/>
  <c r="P124" i="10"/>
  <c r="O124" i="10"/>
  <c r="N124" i="10"/>
  <c r="M124" i="10"/>
  <c r="L124" i="10"/>
  <c r="K124" i="10"/>
  <c r="J124" i="10"/>
  <c r="I124" i="10"/>
  <c r="H124" i="10"/>
  <c r="G124" i="10"/>
  <c r="F124" i="10"/>
  <c r="E124" i="10"/>
  <c r="D124" i="10"/>
  <c r="C124" i="10"/>
  <c r="B124" i="10"/>
  <c r="CW123" i="10"/>
  <c r="CV123" i="10"/>
  <c r="CU123" i="10"/>
  <c r="CT123" i="10"/>
  <c r="CS123" i="10"/>
  <c r="CR123" i="10"/>
  <c r="CQ123" i="10"/>
  <c r="CP123" i="10"/>
  <c r="CO123" i="10"/>
  <c r="CN123" i="10"/>
  <c r="CM123" i="10"/>
  <c r="CL123" i="10"/>
  <c r="CK123" i="10"/>
  <c r="CJ123" i="10"/>
  <c r="CI123" i="10"/>
  <c r="CH123" i="10"/>
  <c r="CG123" i="10"/>
  <c r="CF123" i="10"/>
  <c r="CE123" i="10"/>
  <c r="CD123" i="10"/>
  <c r="CC123" i="10"/>
  <c r="CB123" i="10"/>
  <c r="CA123" i="10"/>
  <c r="BZ123" i="10"/>
  <c r="BY123" i="10"/>
  <c r="BX123" i="10"/>
  <c r="BW123" i="10"/>
  <c r="BV123" i="10"/>
  <c r="BU123" i="10"/>
  <c r="BT123" i="10"/>
  <c r="BS123" i="10"/>
  <c r="BR123" i="10"/>
  <c r="BQ123" i="10"/>
  <c r="BP123" i="10"/>
  <c r="BO123" i="10"/>
  <c r="BN123" i="10"/>
  <c r="BM123" i="10"/>
  <c r="BL123" i="10"/>
  <c r="BK123" i="10"/>
  <c r="BJ123" i="10"/>
  <c r="BI123" i="10"/>
  <c r="BH123" i="10"/>
  <c r="BG123" i="10"/>
  <c r="BF123" i="10"/>
  <c r="BE123" i="10"/>
  <c r="BD123" i="10"/>
  <c r="BC123" i="10"/>
  <c r="BB123" i="10"/>
  <c r="BA123" i="10"/>
  <c r="AZ123" i="10"/>
  <c r="DO123" i="10" s="1"/>
  <c r="AY123" i="10"/>
  <c r="AX123" i="10"/>
  <c r="AW123" i="10"/>
  <c r="AV123" i="10"/>
  <c r="AU123" i="10"/>
  <c r="AT123" i="10"/>
  <c r="AS123" i="10"/>
  <c r="AR123" i="10"/>
  <c r="AQ123" i="10"/>
  <c r="AP123" i="10"/>
  <c r="AO123" i="10"/>
  <c r="AN123" i="10"/>
  <c r="AM123" i="10"/>
  <c r="AL123" i="10"/>
  <c r="AK123" i="10"/>
  <c r="AJ123" i="10"/>
  <c r="AI123" i="10"/>
  <c r="AH123" i="10"/>
  <c r="AG123" i="10"/>
  <c r="AF123" i="10"/>
  <c r="AE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DL123" i="10" s="1"/>
  <c r="P123" i="10"/>
  <c r="O123" i="10"/>
  <c r="N123" i="10"/>
  <c r="M123" i="10"/>
  <c r="L123" i="10"/>
  <c r="K123" i="10"/>
  <c r="J123" i="10"/>
  <c r="I123" i="10"/>
  <c r="H123" i="10"/>
  <c r="G123" i="10"/>
  <c r="F123" i="10"/>
  <c r="E123" i="10"/>
  <c r="D123" i="10"/>
  <c r="C123" i="10"/>
  <c r="B123" i="10"/>
  <c r="CW122" i="10"/>
  <c r="CV122" i="10"/>
  <c r="CU122" i="10"/>
  <c r="CT122" i="10"/>
  <c r="CS122" i="10"/>
  <c r="CR122" i="10"/>
  <c r="CQ122" i="10"/>
  <c r="CP122" i="10"/>
  <c r="CO122" i="10"/>
  <c r="CN122" i="10"/>
  <c r="CM122" i="10"/>
  <c r="CL122" i="10"/>
  <c r="CK122" i="10"/>
  <c r="CJ122" i="10"/>
  <c r="CI122" i="10"/>
  <c r="CH122" i="10"/>
  <c r="CG122" i="10"/>
  <c r="CF122" i="10"/>
  <c r="CE122" i="10"/>
  <c r="CD122" i="10"/>
  <c r="CC122" i="10"/>
  <c r="CB122" i="10"/>
  <c r="CA122" i="10"/>
  <c r="BZ122" i="10"/>
  <c r="BY122" i="10"/>
  <c r="BX122" i="10"/>
  <c r="BW122" i="10"/>
  <c r="BV122" i="10"/>
  <c r="BU122" i="10"/>
  <c r="BT122" i="10"/>
  <c r="BS122" i="10"/>
  <c r="BR122" i="10"/>
  <c r="BQ122" i="10"/>
  <c r="BP122" i="10"/>
  <c r="BO122" i="10"/>
  <c r="BN122" i="10"/>
  <c r="BM122" i="10"/>
  <c r="BL122" i="10"/>
  <c r="BK122" i="10"/>
  <c r="BJ122" i="10"/>
  <c r="BI122" i="10"/>
  <c r="BH122" i="10"/>
  <c r="BG122" i="10"/>
  <c r="BF122" i="10"/>
  <c r="BE122" i="10"/>
  <c r="BD122" i="10"/>
  <c r="BC122" i="10"/>
  <c r="BB122" i="10"/>
  <c r="BA122" i="10"/>
  <c r="AZ122" i="10"/>
  <c r="DO122" i="10" s="1"/>
  <c r="AY122" i="10"/>
  <c r="AX122" i="10"/>
  <c r="AW122" i="10"/>
  <c r="AV122" i="10"/>
  <c r="AU122" i="10"/>
  <c r="AT122" i="10"/>
  <c r="AS122" i="10"/>
  <c r="AR122" i="10"/>
  <c r="AQ122" i="10"/>
  <c r="AP122" i="10"/>
  <c r="AO122" i="10"/>
  <c r="AN122" i="10"/>
  <c r="AM122" i="10"/>
  <c r="AL122" i="10"/>
  <c r="AK122" i="10"/>
  <c r="AJ122" i="10"/>
  <c r="AI122" i="10"/>
  <c r="AH122" i="10"/>
  <c r="AG122" i="10"/>
  <c r="AF122" i="10"/>
  <c r="AE122" i="10"/>
  <c r="AD122" i="10"/>
  <c r="AC122" i="10"/>
  <c r="AB122" i="10"/>
  <c r="AA122" i="10"/>
  <c r="Z122" i="10"/>
  <c r="Y122" i="10"/>
  <c r="X122" i="10"/>
  <c r="W122" i="10"/>
  <c r="V122" i="10"/>
  <c r="U122" i="10"/>
  <c r="T122" i="10"/>
  <c r="S122" i="10"/>
  <c r="R122" i="10"/>
  <c r="Q122" i="10"/>
  <c r="DL122" i="10" s="1"/>
  <c r="P122" i="10"/>
  <c r="O122" i="10"/>
  <c r="N122" i="10"/>
  <c r="M122" i="10"/>
  <c r="L122" i="10"/>
  <c r="K122" i="10"/>
  <c r="J122" i="10"/>
  <c r="I122" i="10"/>
  <c r="H122" i="10"/>
  <c r="G122" i="10"/>
  <c r="F122" i="10"/>
  <c r="E122" i="10"/>
  <c r="D122" i="10"/>
  <c r="C122" i="10"/>
  <c r="B122" i="10"/>
  <c r="CW121" i="10"/>
  <c r="CV121" i="10"/>
  <c r="CU121" i="10"/>
  <c r="CT121" i="10"/>
  <c r="CS121" i="10"/>
  <c r="CR121" i="10"/>
  <c r="CQ121" i="10"/>
  <c r="CP121" i="10"/>
  <c r="CO121" i="10"/>
  <c r="CN121" i="10"/>
  <c r="CM121" i="10"/>
  <c r="CL121" i="10"/>
  <c r="CK121" i="10"/>
  <c r="CJ121" i="10"/>
  <c r="CI121" i="10"/>
  <c r="CH121" i="10"/>
  <c r="CG121" i="10"/>
  <c r="CF121" i="10"/>
  <c r="CE121" i="10"/>
  <c r="CD121" i="10"/>
  <c r="CC121" i="10"/>
  <c r="CB121" i="10"/>
  <c r="CA121" i="10"/>
  <c r="BZ121" i="10"/>
  <c r="BY121" i="10"/>
  <c r="BX121" i="10"/>
  <c r="BW121" i="10"/>
  <c r="BV121" i="10"/>
  <c r="BU121" i="10"/>
  <c r="BT121" i="10"/>
  <c r="BS121" i="10"/>
  <c r="BR121" i="10"/>
  <c r="BQ121" i="10"/>
  <c r="BP121" i="10"/>
  <c r="BO121" i="10"/>
  <c r="BN121" i="10"/>
  <c r="BM121" i="10"/>
  <c r="BL121" i="10"/>
  <c r="BK121" i="10"/>
  <c r="BJ121" i="10"/>
  <c r="BI121" i="10"/>
  <c r="BH121" i="10"/>
  <c r="BG121" i="10"/>
  <c r="BF121" i="10"/>
  <c r="BE121" i="10"/>
  <c r="BD121" i="10"/>
  <c r="BC121" i="10"/>
  <c r="BB121" i="10"/>
  <c r="BA121" i="10"/>
  <c r="AZ121" i="10"/>
  <c r="DO121" i="10" s="1"/>
  <c r="AY121" i="10"/>
  <c r="AX121" i="10"/>
  <c r="AW121" i="10"/>
  <c r="AV121" i="10"/>
  <c r="AU121" i="10"/>
  <c r="AT121" i="10"/>
  <c r="AS121" i="10"/>
  <c r="AR121" i="10"/>
  <c r="AQ121" i="10"/>
  <c r="AP121" i="10"/>
  <c r="AO121" i="10"/>
  <c r="AN121" i="10"/>
  <c r="AM121" i="10"/>
  <c r="AL121" i="10"/>
  <c r="AK121" i="10"/>
  <c r="AJ121" i="10"/>
  <c r="AI121" i="10"/>
  <c r="AH121" i="10"/>
  <c r="AG121" i="10"/>
  <c r="AF121" i="10"/>
  <c r="AE121" i="10"/>
  <c r="AD121" i="10"/>
  <c r="AC121" i="10"/>
  <c r="AB121" i="10"/>
  <c r="AA121" i="10"/>
  <c r="Z121" i="10"/>
  <c r="Y121" i="10"/>
  <c r="X121" i="10"/>
  <c r="W121" i="10"/>
  <c r="V121" i="10"/>
  <c r="U121" i="10"/>
  <c r="T121" i="10"/>
  <c r="S121" i="10"/>
  <c r="R121" i="10"/>
  <c r="Q121" i="10"/>
  <c r="DL121" i="10" s="1"/>
  <c r="P121" i="10"/>
  <c r="O121" i="10"/>
  <c r="N121" i="10"/>
  <c r="M121" i="10"/>
  <c r="L121" i="10"/>
  <c r="K121" i="10"/>
  <c r="J121" i="10"/>
  <c r="I121" i="10"/>
  <c r="H121" i="10"/>
  <c r="G121" i="10"/>
  <c r="F121" i="10"/>
  <c r="E121" i="10"/>
  <c r="D121" i="10"/>
  <c r="C121" i="10"/>
  <c r="B121" i="10"/>
  <c r="CW120" i="10"/>
  <c r="CV120" i="10"/>
  <c r="CU120" i="10"/>
  <c r="CT120" i="10"/>
  <c r="CS120" i="10"/>
  <c r="CR120" i="10"/>
  <c r="CQ120" i="10"/>
  <c r="CP120" i="10"/>
  <c r="CO120" i="10"/>
  <c r="CN120" i="10"/>
  <c r="CM120" i="10"/>
  <c r="CL120" i="10"/>
  <c r="CK120" i="10"/>
  <c r="CJ120" i="10"/>
  <c r="CI120" i="10"/>
  <c r="CH120" i="10"/>
  <c r="CG120" i="10"/>
  <c r="CF120" i="10"/>
  <c r="CE120" i="10"/>
  <c r="CD120" i="10"/>
  <c r="CC120" i="10"/>
  <c r="CB120" i="10"/>
  <c r="CA120" i="10"/>
  <c r="BZ120" i="10"/>
  <c r="BY120" i="10"/>
  <c r="BX120" i="10"/>
  <c r="BW120" i="10"/>
  <c r="BV120" i="10"/>
  <c r="BU120" i="10"/>
  <c r="BT120" i="10"/>
  <c r="BS120" i="10"/>
  <c r="BR120" i="10"/>
  <c r="BQ120" i="10"/>
  <c r="BP120" i="10"/>
  <c r="BO120" i="10"/>
  <c r="BN120" i="10"/>
  <c r="BM120" i="10"/>
  <c r="BL120" i="10"/>
  <c r="BK120" i="10"/>
  <c r="BJ120" i="10"/>
  <c r="BI120" i="10"/>
  <c r="BH120" i="10"/>
  <c r="BG120" i="10"/>
  <c r="BF120" i="10"/>
  <c r="BE120" i="10"/>
  <c r="BD120" i="10"/>
  <c r="BC120" i="10"/>
  <c r="BB120" i="10"/>
  <c r="BA120" i="10"/>
  <c r="AZ120" i="10"/>
  <c r="DO120" i="10" s="1"/>
  <c r="AY120" i="10"/>
  <c r="AX120" i="10"/>
  <c r="AW120" i="10"/>
  <c r="AV120" i="10"/>
  <c r="AU120" i="10"/>
  <c r="AT120" i="10"/>
  <c r="AS120" i="10"/>
  <c r="AR120" i="10"/>
  <c r="AQ120" i="10"/>
  <c r="AP120" i="10"/>
  <c r="AO120" i="10"/>
  <c r="AN120" i="10"/>
  <c r="AM120" i="10"/>
  <c r="AL120" i="10"/>
  <c r="AK120" i="10"/>
  <c r="AJ120" i="10"/>
  <c r="AI120" i="10"/>
  <c r="AH120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DL120" i="10" s="1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B120" i="10"/>
  <c r="CW119" i="10"/>
  <c r="CV119" i="10"/>
  <c r="CU119" i="10"/>
  <c r="CT119" i="10"/>
  <c r="CS119" i="10"/>
  <c r="CR119" i="10"/>
  <c r="CQ119" i="10"/>
  <c r="CP119" i="10"/>
  <c r="CO119" i="10"/>
  <c r="CN119" i="10"/>
  <c r="CM119" i="10"/>
  <c r="CL119" i="10"/>
  <c r="CK119" i="10"/>
  <c r="CJ119" i="10"/>
  <c r="CI119" i="10"/>
  <c r="CH119" i="10"/>
  <c r="CG119" i="10"/>
  <c r="CF119" i="10"/>
  <c r="CE119" i="10"/>
  <c r="CD119" i="10"/>
  <c r="CC119" i="10"/>
  <c r="CB119" i="10"/>
  <c r="CA119" i="10"/>
  <c r="BZ119" i="10"/>
  <c r="BY119" i="10"/>
  <c r="BX119" i="10"/>
  <c r="BW119" i="10"/>
  <c r="BV119" i="10"/>
  <c r="BU119" i="10"/>
  <c r="BT119" i="10"/>
  <c r="BS119" i="10"/>
  <c r="BR119" i="10"/>
  <c r="BQ119" i="10"/>
  <c r="BP119" i="10"/>
  <c r="BO119" i="10"/>
  <c r="BN119" i="10"/>
  <c r="BM119" i="10"/>
  <c r="BL119" i="10"/>
  <c r="BK119" i="10"/>
  <c r="BJ119" i="10"/>
  <c r="BI119" i="10"/>
  <c r="BH119" i="10"/>
  <c r="BG119" i="10"/>
  <c r="BF119" i="10"/>
  <c r="BE119" i="10"/>
  <c r="BD119" i="10"/>
  <c r="BC119" i="10"/>
  <c r="BB119" i="10"/>
  <c r="BA119" i="10"/>
  <c r="AZ119" i="10"/>
  <c r="DO119" i="10" s="1"/>
  <c r="AY119" i="10"/>
  <c r="AX119" i="10"/>
  <c r="AW119" i="10"/>
  <c r="AV119" i="10"/>
  <c r="AU119" i="10"/>
  <c r="AT119" i="10"/>
  <c r="AS119" i="10"/>
  <c r="AR119" i="10"/>
  <c r="AQ119" i="10"/>
  <c r="AP119" i="10"/>
  <c r="AO119" i="10"/>
  <c r="AN119" i="10"/>
  <c r="AM119" i="10"/>
  <c r="AL119" i="10"/>
  <c r="AK119" i="10"/>
  <c r="AJ119" i="10"/>
  <c r="AI119" i="10"/>
  <c r="AH119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DL119" i="10" s="1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B119" i="10"/>
  <c r="CW118" i="10"/>
  <c r="CV118" i="10"/>
  <c r="CU118" i="10"/>
  <c r="CT118" i="10"/>
  <c r="CS118" i="10"/>
  <c r="CR118" i="10"/>
  <c r="CQ118" i="10"/>
  <c r="CP118" i="10"/>
  <c r="CO118" i="10"/>
  <c r="CN118" i="10"/>
  <c r="CM118" i="10"/>
  <c r="CL118" i="10"/>
  <c r="CK118" i="10"/>
  <c r="CJ118" i="10"/>
  <c r="CI118" i="10"/>
  <c r="CH118" i="10"/>
  <c r="CG118" i="10"/>
  <c r="CF118" i="10"/>
  <c r="CE118" i="10"/>
  <c r="CD118" i="10"/>
  <c r="CC118" i="10"/>
  <c r="CB118" i="10"/>
  <c r="CA118" i="10"/>
  <c r="BZ118" i="10"/>
  <c r="BY118" i="10"/>
  <c r="BX118" i="10"/>
  <c r="BW118" i="10"/>
  <c r="BV118" i="10"/>
  <c r="BU118" i="10"/>
  <c r="BT118" i="10"/>
  <c r="BS118" i="10"/>
  <c r="BR118" i="10"/>
  <c r="BQ118" i="10"/>
  <c r="BP118" i="10"/>
  <c r="BO118" i="10"/>
  <c r="BN118" i="10"/>
  <c r="BM118" i="10"/>
  <c r="BL118" i="10"/>
  <c r="BK118" i="10"/>
  <c r="BJ118" i="10"/>
  <c r="BI118" i="10"/>
  <c r="BH118" i="10"/>
  <c r="BG118" i="10"/>
  <c r="BF118" i="10"/>
  <c r="BE118" i="10"/>
  <c r="BD118" i="10"/>
  <c r="BC118" i="10"/>
  <c r="BB118" i="10"/>
  <c r="BA118" i="10"/>
  <c r="AZ118" i="10"/>
  <c r="DO118" i="10" s="1"/>
  <c r="AY118" i="10"/>
  <c r="AX118" i="10"/>
  <c r="AW118" i="10"/>
  <c r="AV118" i="10"/>
  <c r="AU118" i="10"/>
  <c r="AT118" i="10"/>
  <c r="AS118" i="10"/>
  <c r="AR118" i="10"/>
  <c r="AQ118" i="10"/>
  <c r="AP118" i="10"/>
  <c r="AO118" i="10"/>
  <c r="AN118" i="10"/>
  <c r="AM118" i="10"/>
  <c r="AL118" i="10"/>
  <c r="AK118" i="10"/>
  <c r="AJ118" i="10"/>
  <c r="AI118" i="10"/>
  <c r="AH118" i="10"/>
  <c r="AG118" i="10"/>
  <c r="AF118" i="10"/>
  <c r="AE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DL118" i="10" s="1"/>
  <c r="P118" i="10"/>
  <c r="O118" i="10"/>
  <c r="N118" i="10"/>
  <c r="M118" i="10"/>
  <c r="L118" i="10"/>
  <c r="K118" i="10"/>
  <c r="J118" i="10"/>
  <c r="I118" i="10"/>
  <c r="H118" i="10"/>
  <c r="G118" i="10"/>
  <c r="F118" i="10"/>
  <c r="E118" i="10"/>
  <c r="D118" i="10"/>
  <c r="C118" i="10"/>
  <c r="B118" i="10"/>
  <c r="CW117" i="10"/>
  <c r="CV117" i="10"/>
  <c r="CU117" i="10"/>
  <c r="CT117" i="10"/>
  <c r="CS117" i="10"/>
  <c r="CR117" i="10"/>
  <c r="CQ117" i="10"/>
  <c r="CP117" i="10"/>
  <c r="CO117" i="10"/>
  <c r="CN117" i="10"/>
  <c r="CM117" i="10"/>
  <c r="CL117" i="10"/>
  <c r="CK117" i="10"/>
  <c r="CJ117" i="10"/>
  <c r="CI117" i="10"/>
  <c r="CH117" i="10"/>
  <c r="CG117" i="10"/>
  <c r="CF117" i="10"/>
  <c r="CE117" i="10"/>
  <c r="CD117" i="10"/>
  <c r="CC117" i="10"/>
  <c r="CB117" i="10"/>
  <c r="CA117" i="10"/>
  <c r="BZ117" i="10"/>
  <c r="BY117" i="10"/>
  <c r="BX117" i="10"/>
  <c r="BW117" i="10"/>
  <c r="BV117" i="10"/>
  <c r="BU117" i="10"/>
  <c r="BT117" i="10"/>
  <c r="BS117" i="10"/>
  <c r="BR117" i="10"/>
  <c r="BQ117" i="10"/>
  <c r="BP117" i="10"/>
  <c r="BO117" i="10"/>
  <c r="BN117" i="10"/>
  <c r="BM117" i="10"/>
  <c r="BL117" i="10"/>
  <c r="BK117" i="10"/>
  <c r="BJ117" i="10"/>
  <c r="BI117" i="10"/>
  <c r="BH117" i="10"/>
  <c r="BG117" i="10"/>
  <c r="BF117" i="10"/>
  <c r="BE117" i="10"/>
  <c r="BD117" i="10"/>
  <c r="BC117" i="10"/>
  <c r="BB117" i="10"/>
  <c r="BA117" i="10"/>
  <c r="AZ117" i="10"/>
  <c r="DO117" i="10" s="1"/>
  <c r="AY117" i="10"/>
  <c r="AX117" i="10"/>
  <c r="AW117" i="10"/>
  <c r="AV117" i="10"/>
  <c r="AU117" i="10"/>
  <c r="AT117" i="10"/>
  <c r="AS117" i="10"/>
  <c r="AR117" i="10"/>
  <c r="AQ117" i="10"/>
  <c r="AP117" i="10"/>
  <c r="AO117" i="10"/>
  <c r="AN117" i="10"/>
  <c r="AM117" i="10"/>
  <c r="AL117" i="10"/>
  <c r="AK117" i="10"/>
  <c r="AJ117" i="10"/>
  <c r="AI117" i="10"/>
  <c r="AH117" i="10"/>
  <c r="AG117" i="10"/>
  <c r="AF117" i="10"/>
  <c r="AE117" i="10"/>
  <c r="AD117" i="10"/>
  <c r="AC117" i="10"/>
  <c r="AB117" i="10"/>
  <c r="AA117" i="10"/>
  <c r="Z117" i="10"/>
  <c r="Y117" i="10"/>
  <c r="X117" i="10"/>
  <c r="W117" i="10"/>
  <c r="V117" i="10"/>
  <c r="U117" i="10"/>
  <c r="T117" i="10"/>
  <c r="S117" i="10"/>
  <c r="R117" i="10"/>
  <c r="Q117" i="10"/>
  <c r="DL117" i="10" s="1"/>
  <c r="P117" i="10"/>
  <c r="O117" i="10"/>
  <c r="N117" i="10"/>
  <c r="M117" i="10"/>
  <c r="L117" i="10"/>
  <c r="K117" i="10"/>
  <c r="J117" i="10"/>
  <c r="I117" i="10"/>
  <c r="H117" i="10"/>
  <c r="G117" i="10"/>
  <c r="F117" i="10"/>
  <c r="E117" i="10"/>
  <c r="D117" i="10"/>
  <c r="C117" i="10"/>
  <c r="B117" i="10"/>
  <c r="CW116" i="10"/>
  <c r="CV116" i="10"/>
  <c r="CU116" i="10"/>
  <c r="CT116" i="10"/>
  <c r="CS116" i="10"/>
  <c r="CR116" i="10"/>
  <c r="CQ116" i="10"/>
  <c r="CP116" i="10"/>
  <c r="CO116" i="10"/>
  <c r="CN116" i="10"/>
  <c r="CM116" i="10"/>
  <c r="CL116" i="10"/>
  <c r="CK116" i="10"/>
  <c r="CJ116" i="10"/>
  <c r="CI116" i="10"/>
  <c r="CH116" i="10"/>
  <c r="CG116" i="10"/>
  <c r="CF116" i="10"/>
  <c r="CE116" i="10"/>
  <c r="CD116" i="10"/>
  <c r="CC116" i="10"/>
  <c r="CB116" i="10"/>
  <c r="CA116" i="10"/>
  <c r="BZ116" i="10"/>
  <c r="BY116" i="10"/>
  <c r="BX116" i="10"/>
  <c r="BW116" i="10"/>
  <c r="BV116" i="10"/>
  <c r="BU116" i="10"/>
  <c r="BT116" i="10"/>
  <c r="BS116" i="10"/>
  <c r="BR116" i="10"/>
  <c r="BQ116" i="10"/>
  <c r="BP116" i="10"/>
  <c r="BO116" i="10"/>
  <c r="BN116" i="10"/>
  <c r="BM116" i="10"/>
  <c r="BL116" i="10"/>
  <c r="BK116" i="10"/>
  <c r="BJ116" i="10"/>
  <c r="BI116" i="10"/>
  <c r="BH116" i="10"/>
  <c r="BG116" i="10"/>
  <c r="BF116" i="10"/>
  <c r="BE116" i="10"/>
  <c r="BD116" i="10"/>
  <c r="BC116" i="10"/>
  <c r="BB116" i="10"/>
  <c r="BA116" i="10"/>
  <c r="AZ116" i="10"/>
  <c r="DO116" i="10" s="1"/>
  <c r="AY116" i="10"/>
  <c r="AX116" i="10"/>
  <c r="AW116" i="10"/>
  <c r="AV116" i="10"/>
  <c r="AU116" i="10"/>
  <c r="AT116" i="10"/>
  <c r="AS116" i="10"/>
  <c r="AR116" i="10"/>
  <c r="AQ116" i="10"/>
  <c r="AP116" i="10"/>
  <c r="AO116" i="10"/>
  <c r="AN116" i="10"/>
  <c r="AM116" i="10"/>
  <c r="AL116" i="10"/>
  <c r="AK116" i="10"/>
  <c r="AJ116" i="10"/>
  <c r="AI116" i="10"/>
  <c r="AH116" i="10"/>
  <c r="AG116" i="10"/>
  <c r="AF116" i="10"/>
  <c r="AE116" i="10"/>
  <c r="AD116" i="10"/>
  <c r="AC116" i="10"/>
  <c r="AB116" i="10"/>
  <c r="AA116" i="10"/>
  <c r="Z116" i="10"/>
  <c r="Y116" i="10"/>
  <c r="X116" i="10"/>
  <c r="W116" i="10"/>
  <c r="V116" i="10"/>
  <c r="U116" i="10"/>
  <c r="T116" i="10"/>
  <c r="S116" i="10"/>
  <c r="R116" i="10"/>
  <c r="Q116" i="10"/>
  <c r="DL116" i="10" s="1"/>
  <c r="P116" i="10"/>
  <c r="O116" i="10"/>
  <c r="N116" i="10"/>
  <c r="M116" i="10"/>
  <c r="L116" i="10"/>
  <c r="K116" i="10"/>
  <c r="J116" i="10"/>
  <c r="I116" i="10"/>
  <c r="H116" i="10"/>
  <c r="G116" i="10"/>
  <c r="F116" i="10"/>
  <c r="E116" i="10"/>
  <c r="D116" i="10"/>
  <c r="C116" i="10"/>
  <c r="B116" i="10"/>
  <c r="CW115" i="10"/>
  <c r="CV115" i="10"/>
  <c r="CU115" i="10"/>
  <c r="CT115" i="10"/>
  <c r="CS115" i="10"/>
  <c r="CR115" i="10"/>
  <c r="CQ115" i="10"/>
  <c r="CP115" i="10"/>
  <c r="CO115" i="10"/>
  <c r="CN115" i="10"/>
  <c r="CM115" i="10"/>
  <c r="CL115" i="10"/>
  <c r="CK115" i="10"/>
  <c r="CJ115" i="10"/>
  <c r="CI115" i="10"/>
  <c r="CH115" i="10"/>
  <c r="CG115" i="10"/>
  <c r="CF115" i="10"/>
  <c r="CE115" i="10"/>
  <c r="CD115" i="10"/>
  <c r="CC115" i="10"/>
  <c r="CB115" i="10"/>
  <c r="CA115" i="10"/>
  <c r="BZ115" i="10"/>
  <c r="BY115" i="10"/>
  <c r="BX115" i="10"/>
  <c r="BW115" i="10"/>
  <c r="BV115" i="10"/>
  <c r="BU115" i="10"/>
  <c r="BT115" i="10"/>
  <c r="BS115" i="10"/>
  <c r="BR115" i="10"/>
  <c r="BQ115" i="10"/>
  <c r="BP115" i="10"/>
  <c r="BO115" i="10"/>
  <c r="BN115" i="10"/>
  <c r="BM115" i="10"/>
  <c r="BL115" i="10"/>
  <c r="BK115" i="10"/>
  <c r="BJ115" i="10"/>
  <c r="BI115" i="10"/>
  <c r="BH115" i="10"/>
  <c r="BG115" i="10"/>
  <c r="BF115" i="10"/>
  <c r="BE115" i="10"/>
  <c r="BD115" i="10"/>
  <c r="BC115" i="10"/>
  <c r="BB115" i="10"/>
  <c r="BA115" i="10"/>
  <c r="AZ115" i="10"/>
  <c r="DO115" i="10" s="1"/>
  <c r="AY115" i="10"/>
  <c r="AX115" i="10"/>
  <c r="AW115" i="10"/>
  <c r="AV115" i="10"/>
  <c r="AU115" i="10"/>
  <c r="AT115" i="10"/>
  <c r="AS115" i="10"/>
  <c r="AR115" i="10"/>
  <c r="AQ115" i="10"/>
  <c r="AP115" i="10"/>
  <c r="AO115" i="10"/>
  <c r="AN115" i="10"/>
  <c r="AM115" i="10"/>
  <c r="AL115" i="10"/>
  <c r="AK115" i="10"/>
  <c r="AJ115" i="10"/>
  <c r="AI115" i="10"/>
  <c r="AH115" i="10"/>
  <c r="AG115" i="10"/>
  <c r="AF115" i="10"/>
  <c r="AE115" i="10"/>
  <c r="AD115" i="10"/>
  <c r="AC115" i="10"/>
  <c r="AB115" i="10"/>
  <c r="AA115" i="10"/>
  <c r="Z115" i="10"/>
  <c r="Y115" i="10"/>
  <c r="X115" i="10"/>
  <c r="W115" i="10"/>
  <c r="V115" i="10"/>
  <c r="U115" i="10"/>
  <c r="T115" i="10"/>
  <c r="S115" i="10"/>
  <c r="R115" i="10"/>
  <c r="Q115" i="10"/>
  <c r="DL115" i="10" s="1"/>
  <c r="P115" i="10"/>
  <c r="O115" i="10"/>
  <c r="N115" i="10"/>
  <c r="M115" i="10"/>
  <c r="L115" i="10"/>
  <c r="K115" i="10"/>
  <c r="J115" i="10"/>
  <c r="I115" i="10"/>
  <c r="H115" i="10"/>
  <c r="G115" i="10"/>
  <c r="F115" i="10"/>
  <c r="E115" i="10"/>
  <c r="D115" i="10"/>
  <c r="C115" i="10"/>
  <c r="B115" i="10"/>
  <c r="CW114" i="10"/>
  <c r="CV114" i="10"/>
  <c r="CU114" i="10"/>
  <c r="CT114" i="10"/>
  <c r="CS114" i="10"/>
  <c r="CR114" i="10"/>
  <c r="CQ114" i="10"/>
  <c r="CP114" i="10"/>
  <c r="CO114" i="10"/>
  <c r="CN114" i="10"/>
  <c r="CM114" i="10"/>
  <c r="CL114" i="10"/>
  <c r="CK114" i="10"/>
  <c r="CJ114" i="10"/>
  <c r="CI114" i="10"/>
  <c r="CH114" i="10"/>
  <c r="CG114" i="10"/>
  <c r="CF114" i="10"/>
  <c r="CE114" i="10"/>
  <c r="CD114" i="10"/>
  <c r="CC114" i="10"/>
  <c r="CB114" i="10"/>
  <c r="CA114" i="10"/>
  <c r="BZ114" i="10"/>
  <c r="BY114" i="10"/>
  <c r="BX114" i="10"/>
  <c r="BW114" i="10"/>
  <c r="BV114" i="10"/>
  <c r="BU114" i="10"/>
  <c r="BT114" i="10"/>
  <c r="BS114" i="10"/>
  <c r="BR114" i="10"/>
  <c r="BQ114" i="10"/>
  <c r="BP114" i="10"/>
  <c r="BO114" i="10"/>
  <c r="BN114" i="10"/>
  <c r="BM114" i="10"/>
  <c r="BL114" i="10"/>
  <c r="BK114" i="10"/>
  <c r="BJ114" i="10"/>
  <c r="BI114" i="10"/>
  <c r="BH114" i="10"/>
  <c r="BG114" i="10"/>
  <c r="BF114" i="10"/>
  <c r="BE114" i="10"/>
  <c r="BD2" i="6" s="1"/>
  <c r="BD114" i="10"/>
  <c r="BC2" i="6" s="1"/>
  <c r="BC114" i="10"/>
  <c r="BB2" i="6" s="1"/>
  <c r="BB114" i="10"/>
  <c r="BA2" i="6" s="1"/>
  <c r="BA114" i="10"/>
  <c r="AZ2" i="6" s="1"/>
  <c r="AZ114" i="10"/>
  <c r="AY114" i="10"/>
  <c r="AX2" i="6" s="1"/>
  <c r="AX114" i="10"/>
  <c r="AW2" i="6" s="1"/>
  <c r="AW114" i="10"/>
  <c r="AV2" i="6" s="1"/>
  <c r="AV114" i="10"/>
  <c r="AU2" i="6" s="1"/>
  <c r="AU114" i="10"/>
  <c r="AT2" i="6" s="1"/>
  <c r="AT114" i="10"/>
  <c r="AS2" i="6" s="1"/>
  <c r="AS114" i="10"/>
  <c r="AR2" i="6" s="1"/>
  <c r="AR114" i="10"/>
  <c r="AQ2" i="6" s="1"/>
  <c r="AQ114" i="10"/>
  <c r="AP2" i="6" s="1"/>
  <c r="AP114" i="10"/>
  <c r="AO2" i="6" s="1"/>
  <c r="AO114" i="10"/>
  <c r="AN2" i="6" s="1"/>
  <c r="AN114" i="10"/>
  <c r="AM2" i="6" s="1"/>
  <c r="AM114" i="10"/>
  <c r="AL2" i="6" s="1"/>
  <c r="AL114" i="10"/>
  <c r="AK2" i="6" s="1"/>
  <c r="AK114" i="10"/>
  <c r="AJ2" i="6" s="1"/>
  <c r="AJ114" i="10"/>
  <c r="AI2" i="6" s="1"/>
  <c r="AI114" i="10"/>
  <c r="AH2" i="6" s="1"/>
  <c r="AH114" i="10"/>
  <c r="AG2" i="6" s="1"/>
  <c r="AG114" i="10"/>
  <c r="AF2" i="6" s="1"/>
  <c r="AF114" i="10"/>
  <c r="AE2" i="6" s="1"/>
  <c r="AE114" i="10"/>
  <c r="AD2" i="6" s="1"/>
  <c r="AD114" i="10"/>
  <c r="AC2" i="6" s="1"/>
  <c r="AC114" i="10"/>
  <c r="AB2" i="6" s="1"/>
  <c r="AB114" i="10"/>
  <c r="AA2" i="6" s="1"/>
  <c r="AA114" i="10"/>
  <c r="Z2" i="6" s="1"/>
  <c r="Z114" i="10"/>
  <c r="Y2" i="6" s="1"/>
  <c r="Y114" i="10"/>
  <c r="X2" i="6" s="1"/>
  <c r="X114" i="10"/>
  <c r="W2" i="6" s="1"/>
  <c r="W114" i="10"/>
  <c r="V2" i="6" s="1"/>
  <c r="V114" i="10"/>
  <c r="U2" i="6" s="1"/>
  <c r="U114" i="10"/>
  <c r="T2" i="6" s="1"/>
  <c r="T114" i="10"/>
  <c r="S2" i="6" s="1"/>
  <c r="S114" i="10"/>
  <c r="R2" i="6" s="1"/>
  <c r="R114" i="10"/>
  <c r="Q2" i="6" s="1"/>
  <c r="Q114" i="10"/>
  <c r="P114" i="10"/>
  <c r="O2" i="6" s="1"/>
  <c r="O114" i="10"/>
  <c r="N2" i="6" s="1"/>
  <c r="N114" i="10"/>
  <c r="M2" i="6" s="1"/>
  <c r="M114" i="10"/>
  <c r="L2" i="6" s="1"/>
  <c r="L114" i="10"/>
  <c r="K2" i="6" s="1"/>
  <c r="K114" i="10"/>
  <c r="J2" i="6" s="1"/>
  <c r="J114" i="10"/>
  <c r="I2" i="6" s="1"/>
  <c r="I114" i="10"/>
  <c r="H2" i="6" s="1"/>
  <c r="H114" i="10"/>
  <c r="G2" i="6" s="1"/>
  <c r="G114" i="10"/>
  <c r="F2" i="6" s="1"/>
  <c r="F114" i="10"/>
  <c r="E2" i="6" s="1"/>
  <c r="E114" i="10"/>
  <c r="D2" i="6" s="1"/>
  <c r="D114" i="10"/>
  <c r="C2" i="6" s="1"/>
  <c r="C114" i="10"/>
  <c r="B2" i="6" s="1"/>
  <c r="B114" i="10"/>
  <c r="CW113" i="10"/>
  <c r="CV1" i="6" s="1"/>
  <c r="CV113" i="10"/>
  <c r="CU1" i="6" s="1"/>
  <c r="CU113" i="10"/>
  <c r="CT1" i="6" s="1"/>
  <c r="CT113" i="10"/>
  <c r="CS1" i="6" s="1"/>
  <c r="CS113" i="10"/>
  <c r="CR1" i="6" s="1"/>
  <c r="CR113" i="10"/>
  <c r="CQ1" i="6" s="1"/>
  <c r="CQ113" i="10"/>
  <c r="CP1" i="6" s="1"/>
  <c r="CP113" i="10"/>
  <c r="CO1" i="6" s="1"/>
  <c r="CO113" i="10"/>
  <c r="CN1" i="6" s="1"/>
  <c r="CN113" i="10"/>
  <c r="CM1" i="6" s="1"/>
  <c r="CM113" i="10"/>
  <c r="CL1" i="6" s="1"/>
  <c r="CL113" i="10"/>
  <c r="CK1" i="6" s="1"/>
  <c r="CK113" i="10"/>
  <c r="CJ1" i="6" s="1"/>
  <c r="CJ113" i="10"/>
  <c r="CI1" i="6" s="1"/>
  <c r="CI113" i="10"/>
  <c r="CH1" i="6" s="1"/>
  <c r="CH113" i="10"/>
  <c r="CG1" i="6" s="1"/>
  <c r="CG113" i="10"/>
  <c r="CF1" i="6" s="1"/>
  <c r="CF113" i="10"/>
  <c r="CE1" i="6" s="1"/>
  <c r="CE113" i="10"/>
  <c r="CD1" i="6" s="1"/>
  <c r="CD113" i="10"/>
  <c r="CC1" i="6" s="1"/>
  <c r="CC113" i="10"/>
  <c r="CB1" i="6" s="1"/>
  <c r="CB113" i="10"/>
  <c r="CA1" i="6" s="1"/>
  <c r="CA113" i="10"/>
  <c r="BZ1" i="6" s="1"/>
  <c r="BZ113" i="10"/>
  <c r="BY1" i="6" s="1"/>
  <c r="BY113" i="10"/>
  <c r="BX1" i="6" s="1"/>
  <c r="BX113" i="10"/>
  <c r="BW1" i="6" s="1"/>
  <c r="BW113" i="10"/>
  <c r="BV1" i="6" s="1"/>
  <c r="BV113" i="10"/>
  <c r="BU1" i="6" s="1"/>
  <c r="BU113" i="10"/>
  <c r="BT1" i="6" s="1"/>
  <c r="BT113" i="10"/>
  <c r="BS1" i="6" s="1"/>
  <c r="BS113" i="10"/>
  <c r="BR1" i="6" s="1"/>
  <c r="BR113" i="10"/>
  <c r="BQ1" i="6" s="1"/>
  <c r="BQ113" i="10"/>
  <c r="BP1" i="6" s="1"/>
  <c r="BP113" i="10"/>
  <c r="BO1" i="6" s="1"/>
  <c r="BO113" i="10"/>
  <c r="BN1" i="6" s="1"/>
  <c r="BN113" i="10"/>
  <c r="BM1" i="6" s="1"/>
  <c r="BM113" i="10"/>
  <c r="BL1" i="6" s="1"/>
  <c r="BL113" i="10"/>
  <c r="BK1" i="6" s="1"/>
  <c r="BK113" i="10"/>
  <c r="BJ1" i="6" s="1"/>
  <c r="BJ113" i="10"/>
  <c r="BI1" i="6" s="1"/>
  <c r="BI113" i="10"/>
  <c r="BH1" i="6" s="1"/>
  <c r="BH113" i="10"/>
  <c r="BG1" i="6" s="1"/>
  <c r="BG113" i="10"/>
  <c r="BF1" i="6" s="1"/>
  <c r="BF113" i="10"/>
  <c r="BE1" i="6" s="1"/>
  <c r="BE113" i="10"/>
  <c r="BD1" i="6" s="1"/>
  <c r="BD113" i="10"/>
  <c r="BC1" i="6" s="1"/>
  <c r="BC113" i="10"/>
  <c r="BB1" i="6" s="1"/>
  <c r="BB113" i="10"/>
  <c r="BA1" i="6" s="1"/>
  <c r="BA113" i="10"/>
  <c r="AZ1" i="6" s="1"/>
  <c r="AZ113" i="10"/>
  <c r="AY113" i="10"/>
  <c r="AX1" i="6" s="1"/>
  <c r="AX113" i="10"/>
  <c r="AW1" i="6" s="1"/>
  <c r="AW113" i="10"/>
  <c r="AV1" i="6" s="1"/>
  <c r="AV113" i="10"/>
  <c r="AU1" i="6" s="1"/>
  <c r="AU113" i="10"/>
  <c r="AT1" i="6" s="1"/>
  <c r="AT113" i="10"/>
  <c r="AS1" i="6" s="1"/>
  <c r="AS113" i="10"/>
  <c r="AR1" i="6" s="1"/>
  <c r="AR113" i="10"/>
  <c r="AQ1" i="6" s="1"/>
  <c r="AQ113" i="10"/>
  <c r="AP1" i="6" s="1"/>
  <c r="AP113" i="10"/>
  <c r="AO1" i="6" s="1"/>
  <c r="AO113" i="10"/>
  <c r="AN1" i="6" s="1"/>
  <c r="AN113" i="10"/>
  <c r="AM1" i="6" s="1"/>
  <c r="AM113" i="10"/>
  <c r="AL1" i="6" s="1"/>
  <c r="AL113" i="10"/>
  <c r="AK1" i="6" s="1"/>
  <c r="AK113" i="10"/>
  <c r="AJ1" i="6" s="1"/>
  <c r="AJ113" i="10"/>
  <c r="AI1" i="6" s="1"/>
  <c r="AI113" i="10"/>
  <c r="AH1" i="6" s="1"/>
  <c r="AH113" i="10"/>
  <c r="AG1" i="6" s="1"/>
  <c r="AG113" i="10"/>
  <c r="AF1" i="6" s="1"/>
  <c r="AF113" i="10"/>
  <c r="AE1" i="6" s="1"/>
  <c r="AE113" i="10"/>
  <c r="AD1" i="6" s="1"/>
  <c r="AD113" i="10"/>
  <c r="AC1" i="6" s="1"/>
  <c r="AC113" i="10"/>
  <c r="AB1" i="6" s="1"/>
  <c r="AB113" i="10"/>
  <c r="AA1" i="6" s="1"/>
  <c r="AA113" i="10"/>
  <c r="Z1" i="6" s="1"/>
  <c r="Z113" i="10"/>
  <c r="Y1" i="6" s="1"/>
  <c r="Y113" i="10"/>
  <c r="X1" i="6" s="1"/>
  <c r="X113" i="10"/>
  <c r="W1" i="6" s="1"/>
  <c r="W113" i="10"/>
  <c r="V1" i="6" s="1"/>
  <c r="V113" i="10"/>
  <c r="U1" i="6" s="1"/>
  <c r="U113" i="10"/>
  <c r="T1" i="6" s="1"/>
  <c r="T113" i="10"/>
  <c r="S1" i="6" s="1"/>
  <c r="S113" i="10"/>
  <c r="R1" i="6" s="1"/>
  <c r="R113" i="10"/>
  <c r="Q1" i="6" s="1"/>
  <c r="Q113" i="10"/>
  <c r="P113" i="10"/>
  <c r="O1" i="6" s="1"/>
  <c r="O113" i="10"/>
  <c r="N1" i="6" s="1"/>
  <c r="N113" i="10"/>
  <c r="M1" i="6" s="1"/>
  <c r="M113" i="10"/>
  <c r="L1" i="6" s="1"/>
  <c r="L113" i="10"/>
  <c r="K1" i="6" s="1"/>
  <c r="K113" i="10"/>
  <c r="J1" i="6" s="1"/>
  <c r="J113" i="10"/>
  <c r="I1" i="6" s="1"/>
  <c r="I113" i="10"/>
  <c r="H1" i="6" s="1"/>
  <c r="H113" i="10"/>
  <c r="G1" i="6" s="1"/>
  <c r="G113" i="10"/>
  <c r="F1" i="6" s="1"/>
  <c r="F113" i="10"/>
  <c r="E1" i="6" s="1"/>
  <c r="E113" i="10"/>
  <c r="D1" i="6" s="1"/>
  <c r="D113" i="10"/>
  <c r="C1" i="6" s="1"/>
  <c r="C113" i="10"/>
  <c r="B1" i="6" s="1"/>
  <c r="B113" i="10"/>
  <c r="CW108" i="10"/>
  <c r="CV45" i="5" s="1"/>
  <c r="CV108" i="10"/>
  <c r="CU45" i="5" s="1"/>
  <c r="CU108" i="10"/>
  <c r="CT45" i="5" s="1"/>
  <c r="CT108" i="10"/>
  <c r="CS45" i="5" s="1"/>
  <c r="CS108" i="10"/>
  <c r="CR45" i="5" s="1"/>
  <c r="CR108" i="10"/>
  <c r="CQ45" i="5" s="1"/>
  <c r="CQ108" i="10"/>
  <c r="CP45" i="5" s="1"/>
  <c r="CP108" i="10"/>
  <c r="CO45" i="5" s="1"/>
  <c r="CO108" i="10"/>
  <c r="CN45" i="5" s="1"/>
  <c r="CN108" i="10"/>
  <c r="CM45" i="5" s="1"/>
  <c r="CM108" i="10"/>
  <c r="CL45" i="5" s="1"/>
  <c r="CL108" i="10"/>
  <c r="CK45" i="5" s="1"/>
  <c r="CK108" i="10"/>
  <c r="CJ45" i="5" s="1"/>
  <c r="CJ108" i="10"/>
  <c r="CI45" i="5" s="1"/>
  <c r="CI108" i="10"/>
  <c r="CH45" i="5" s="1"/>
  <c r="CH108" i="10"/>
  <c r="CG45" i="5" s="1"/>
  <c r="CG108" i="10"/>
  <c r="CF45" i="5" s="1"/>
  <c r="CF108" i="10"/>
  <c r="CE45" i="5" s="1"/>
  <c r="CE108" i="10"/>
  <c r="CD45" i="5" s="1"/>
  <c r="CD108" i="10"/>
  <c r="CC45" i="5" s="1"/>
  <c r="CC108" i="10"/>
  <c r="CB45" i="5" s="1"/>
  <c r="CB108" i="10"/>
  <c r="CA45" i="5" s="1"/>
  <c r="CA108" i="10"/>
  <c r="BZ45" i="5" s="1"/>
  <c r="BZ108" i="10"/>
  <c r="BY45" i="5" s="1"/>
  <c r="BY108" i="10"/>
  <c r="BX45" i="5" s="1"/>
  <c r="BX108" i="10"/>
  <c r="BW45" i="5" s="1"/>
  <c r="BW108" i="10"/>
  <c r="BV45" i="5" s="1"/>
  <c r="BV108" i="10"/>
  <c r="BU45" i="5" s="1"/>
  <c r="BU108" i="10"/>
  <c r="BT45" i="5" s="1"/>
  <c r="BT108" i="10"/>
  <c r="BS45" i="5" s="1"/>
  <c r="BS108" i="10"/>
  <c r="BR45" i="5" s="1"/>
  <c r="BR108" i="10"/>
  <c r="BQ45" i="5" s="1"/>
  <c r="BQ108" i="10"/>
  <c r="BP45" i="5" s="1"/>
  <c r="BP108" i="10"/>
  <c r="BO45" i="5" s="1"/>
  <c r="BO108" i="10"/>
  <c r="BN45" i="5" s="1"/>
  <c r="BN108" i="10"/>
  <c r="BM45" i="5" s="1"/>
  <c r="BM108" i="10"/>
  <c r="BL45" i="5" s="1"/>
  <c r="BL108" i="10"/>
  <c r="BK45" i="5" s="1"/>
  <c r="BK108" i="10"/>
  <c r="BJ45" i="5" s="1"/>
  <c r="BJ108" i="10"/>
  <c r="BI45" i="5" s="1"/>
  <c r="BI108" i="10"/>
  <c r="BH45" i="5" s="1"/>
  <c r="BH108" i="10"/>
  <c r="BG45" i="5" s="1"/>
  <c r="BG108" i="10"/>
  <c r="BF45" i="5" s="1"/>
  <c r="BF108" i="10"/>
  <c r="BE45" i="5" s="1"/>
  <c r="BE108" i="10"/>
  <c r="BD45" i="5" s="1"/>
  <c r="BD108" i="10"/>
  <c r="BC45" i="5" s="1"/>
  <c r="BC108" i="10"/>
  <c r="BB45" i="5" s="1"/>
  <c r="BB108" i="10"/>
  <c r="BA45" i="5" s="1"/>
  <c r="BA108" i="10"/>
  <c r="AZ45" i="5" s="1"/>
  <c r="AZ108" i="10"/>
  <c r="AY108" i="10"/>
  <c r="AX45" i="5" s="1"/>
  <c r="AX108" i="10"/>
  <c r="AW45" i="5" s="1"/>
  <c r="AW108" i="10"/>
  <c r="AV45" i="5" s="1"/>
  <c r="AV108" i="10"/>
  <c r="AU45" i="5" s="1"/>
  <c r="AU108" i="10"/>
  <c r="AT45" i="5" s="1"/>
  <c r="AT108" i="10"/>
  <c r="AS45" i="5" s="1"/>
  <c r="AS108" i="10"/>
  <c r="AR45" i="5" s="1"/>
  <c r="AR108" i="10"/>
  <c r="AQ45" i="5" s="1"/>
  <c r="AQ108" i="10"/>
  <c r="AP45" i="5" s="1"/>
  <c r="AP108" i="10"/>
  <c r="AO45" i="5" s="1"/>
  <c r="AO108" i="10"/>
  <c r="AN45" i="5" s="1"/>
  <c r="AN108" i="10"/>
  <c r="AM45" i="5" s="1"/>
  <c r="AM108" i="10"/>
  <c r="AL45" i="5" s="1"/>
  <c r="AL108" i="10"/>
  <c r="AK45" i="5" s="1"/>
  <c r="AK108" i="10"/>
  <c r="AJ45" i="5" s="1"/>
  <c r="AJ108" i="10"/>
  <c r="AI45" i="5" s="1"/>
  <c r="AI108" i="10"/>
  <c r="AH45" i="5" s="1"/>
  <c r="AH108" i="10"/>
  <c r="AG45" i="5" s="1"/>
  <c r="AG108" i="10"/>
  <c r="AF45" i="5" s="1"/>
  <c r="AF108" i="10"/>
  <c r="AE45" i="5" s="1"/>
  <c r="AE108" i="10"/>
  <c r="AD45" i="5" s="1"/>
  <c r="AD108" i="10"/>
  <c r="AC45" i="5" s="1"/>
  <c r="AC108" i="10"/>
  <c r="AB45" i="5" s="1"/>
  <c r="AB108" i="10"/>
  <c r="AA45" i="5" s="1"/>
  <c r="AA108" i="10"/>
  <c r="Z45" i="5" s="1"/>
  <c r="Z108" i="10"/>
  <c r="Y45" i="5" s="1"/>
  <c r="Y108" i="10"/>
  <c r="X45" i="5" s="1"/>
  <c r="X108" i="10"/>
  <c r="W45" i="5" s="1"/>
  <c r="W108" i="10"/>
  <c r="V45" i="5" s="1"/>
  <c r="V108" i="10"/>
  <c r="U45" i="5" s="1"/>
  <c r="U108" i="10"/>
  <c r="T45" i="5" s="1"/>
  <c r="T108" i="10"/>
  <c r="S45" i="5" s="1"/>
  <c r="S108" i="10"/>
  <c r="R45" i="5" s="1"/>
  <c r="R108" i="10"/>
  <c r="Q45" i="5" s="1"/>
  <c r="Q108" i="10"/>
  <c r="P108" i="10"/>
  <c r="O45" i="5" s="1"/>
  <c r="O108" i="10"/>
  <c r="N45" i="5" s="1"/>
  <c r="N108" i="10"/>
  <c r="M45" i="5" s="1"/>
  <c r="M108" i="10"/>
  <c r="L45" i="5" s="1"/>
  <c r="L108" i="10"/>
  <c r="K45" i="5" s="1"/>
  <c r="K108" i="10"/>
  <c r="J45" i="5" s="1"/>
  <c r="J108" i="10"/>
  <c r="I45" i="5" s="1"/>
  <c r="I108" i="10"/>
  <c r="H45" i="5" s="1"/>
  <c r="H108" i="10"/>
  <c r="G45" i="5" s="1"/>
  <c r="G108" i="10"/>
  <c r="F45" i="5" s="1"/>
  <c r="F108" i="10"/>
  <c r="E45" i="5" s="1"/>
  <c r="E108" i="10"/>
  <c r="D45" i="5" s="1"/>
  <c r="D108" i="10"/>
  <c r="C45" i="5" s="1"/>
  <c r="C108" i="10"/>
  <c r="B45" i="5" s="1"/>
  <c r="B108" i="10"/>
  <c r="CW107" i="10"/>
  <c r="CV44" i="5" s="1"/>
  <c r="CV107" i="10"/>
  <c r="CU44" i="5" s="1"/>
  <c r="CU107" i="10"/>
  <c r="CT44" i="5" s="1"/>
  <c r="CT107" i="10"/>
  <c r="CS44" i="5" s="1"/>
  <c r="CS107" i="10"/>
  <c r="CR44" i="5" s="1"/>
  <c r="CR107" i="10"/>
  <c r="CQ44" i="5" s="1"/>
  <c r="CQ107" i="10"/>
  <c r="CP44" i="5" s="1"/>
  <c r="CP107" i="10"/>
  <c r="CO44" i="5" s="1"/>
  <c r="CO107" i="10"/>
  <c r="CN44" i="5" s="1"/>
  <c r="CN107" i="10"/>
  <c r="CM44" i="5" s="1"/>
  <c r="CM107" i="10"/>
  <c r="CL44" i="5" s="1"/>
  <c r="CL107" i="10"/>
  <c r="CK44" i="5" s="1"/>
  <c r="CK107" i="10"/>
  <c r="CJ44" i="5" s="1"/>
  <c r="CJ107" i="10"/>
  <c r="CI44" i="5" s="1"/>
  <c r="CI107" i="10"/>
  <c r="CH44" i="5" s="1"/>
  <c r="CH107" i="10"/>
  <c r="CG44" i="5" s="1"/>
  <c r="CG107" i="10"/>
  <c r="CF44" i="5" s="1"/>
  <c r="CF107" i="10"/>
  <c r="CE44" i="5" s="1"/>
  <c r="CE107" i="10"/>
  <c r="CD44" i="5" s="1"/>
  <c r="CD107" i="10"/>
  <c r="CC44" i="5" s="1"/>
  <c r="CC107" i="10"/>
  <c r="CB44" i="5" s="1"/>
  <c r="CB107" i="10"/>
  <c r="CA44" i="5" s="1"/>
  <c r="CA107" i="10"/>
  <c r="BZ44" i="5" s="1"/>
  <c r="BZ107" i="10"/>
  <c r="BY44" i="5" s="1"/>
  <c r="BY107" i="10"/>
  <c r="BX44" i="5" s="1"/>
  <c r="BX107" i="10"/>
  <c r="BW44" i="5" s="1"/>
  <c r="BW107" i="10"/>
  <c r="BV44" i="5" s="1"/>
  <c r="BV107" i="10"/>
  <c r="BU44" i="5" s="1"/>
  <c r="BU107" i="10"/>
  <c r="BT44" i="5" s="1"/>
  <c r="BT107" i="10"/>
  <c r="BS44" i="5" s="1"/>
  <c r="BS107" i="10"/>
  <c r="BR44" i="5" s="1"/>
  <c r="BR107" i="10"/>
  <c r="BQ44" i="5" s="1"/>
  <c r="BQ107" i="10"/>
  <c r="BP44" i="5" s="1"/>
  <c r="BP107" i="10"/>
  <c r="BO44" i="5" s="1"/>
  <c r="BO107" i="10"/>
  <c r="BN44" i="5" s="1"/>
  <c r="BN107" i="10"/>
  <c r="BM44" i="5" s="1"/>
  <c r="BM107" i="10"/>
  <c r="BL44" i="5" s="1"/>
  <c r="BL107" i="10"/>
  <c r="BK44" i="5" s="1"/>
  <c r="BK107" i="10"/>
  <c r="BJ44" i="5" s="1"/>
  <c r="BJ107" i="10"/>
  <c r="BI44" i="5" s="1"/>
  <c r="BI107" i="10"/>
  <c r="BH44" i="5" s="1"/>
  <c r="BH107" i="10"/>
  <c r="BG44" i="5" s="1"/>
  <c r="BG107" i="10"/>
  <c r="BF44" i="5" s="1"/>
  <c r="BF107" i="10"/>
  <c r="BE44" i="5" s="1"/>
  <c r="BE107" i="10"/>
  <c r="BD44" i="5" s="1"/>
  <c r="BD107" i="10"/>
  <c r="BC44" i="5" s="1"/>
  <c r="BC107" i="10"/>
  <c r="BB44" i="5" s="1"/>
  <c r="BB107" i="10"/>
  <c r="BA44" i="5" s="1"/>
  <c r="BA107" i="10"/>
  <c r="AZ44" i="5" s="1"/>
  <c r="AZ107" i="10"/>
  <c r="AY107" i="10"/>
  <c r="AX44" i="5" s="1"/>
  <c r="AX107" i="10"/>
  <c r="AW44" i="5" s="1"/>
  <c r="AW107" i="10"/>
  <c r="AV44" i="5" s="1"/>
  <c r="AV107" i="10"/>
  <c r="AU44" i="5" s="1"/>
  <c r="AU107" i="10"/>
  <c r="AT44" i="5" s="1"/>
  <c r="AT107" i="10"/>
  <c r="AS44" i="5" s="1"/>
  <c r="AS107" i="10"/>
  <c r="AR44" i="5" s="1"/>
  <c r="AR107" i="10"/>
  <c r="AQ44" i="5" s="1"/>
  <c r="AQ107" i="10"/>
  <c r="AP44" i="5" s="1"/>
  <c r="AP107" i="10"/>
  <c r="AO44" i="5" s="1"/>
  <c r="AO107" i="10"/>
  <c r="AN44" i="5" s="1"/>
  <c r="AN107" i="10"/>
  <c r="AM44" i="5" s="1"/>
  <c r="AM107" i="10"/>
  <c r="AL44" i="5" s="1"/>
  <c r="AL107" i="10"/>
  <c r="AK44" i="5" s="1"/>
  <c r="AK107" i="10"/>
  <c r="AJ44" i="5" s="1"/>
  <c r="AJ107" i="10"/>
  <c r="AI44" i="5" s="1"/>
  <c r="AI107" i="10"/>
  <c r="AH44" i="5" s="1"/>
  <c r="AH107" i="10"/>
  <c r="AG44" i="5" s="1"/>
  <c r="AG107" i="10"/>
  <c r="AF44" i="5" s="1"/>
  <c r="AF107" i="10"/>
  <c r="AE44" i="5" s="1"/>
  <c r="AE107" i="10"/>
  <c r="AD44" i="5" s="1"/>
  <c r="AD107" i="10"/>
  <c r="AC44" i="5" s="1"/>
  <c r="AC107" i="10"/>
  <c r="AB44" i="5" s="1"/>
  <c r="AB107" i="10"/>
  <c r="AA44" i="5" s="1"/>
  <c r="AA107" i="10"/>
  <c r="Z44" i="5" s="1"/>
  <c r="Z107" i="10"/>
  <c r="Y44" i="5" s="1"/>
  <c r="Y107" i="10"/>
  <c r="X44" i="5" s="1"/>
  <c r="X107" i="10"/>
  <c r="W44" i="5" s="1"/>
  <c r="W107" i="10"/>
  <c r="V44" i="5" s="1"/>
  <c r="V107" i="10"/>
  <c r="U44" i="5" s="1"/>
  <c r="U107" i="10"/>
  <c r="T44" i="5" s="1"/>
  <c r="T107" i="10"/>
  <c r="S44" i="5" s="1"/>
  <c r="S107" i="10"/>
  <c r="R44" i="5" s="1"/>
  <c r="R107" i="10"/>
  <c r="Q44" i="5" s="1"/>
  <c r="Q107" i="10"/>
  <c r="P107" i="10"/>
  <c r="O44" i="5" s="1"/>
  <c r="O107" i="10"/>
  <c r="N44" i="5" s="1"/>
  <c r="N107" i="10"/>
  <c r="M44" i="5" s="1"/>
  <c r="M107" i="10"/>
  <c r="L44" i="5" s="1"/>
  <c r="L107" i="10"/>
  <c r="K44" i="5" s="1"/>
  <c r="K107" i="10"/>
  <c r="J44" i="5" s="1"/>
  <c r="J107" i="10"/>
  <c r="I44" i="5" s="1"/>
  <c r="I107" i="10"/>
  <c r="H44" i="5" s="1"/>
  <c r="H107" i="10"/>
  <c r="G44" i="5" s="1"/>
  <c r="G107" i="10"/>
  <c r="F44" i="5" s="1"/>
  <c r="F107" i="10"/>
  <c r="E44" i="5" s="1"/>
  <c r="E107" i="10"/>
  <c r="D44" i="5" s="1"/>
  <c r="D107" i="10"/>
  <c r="C44" i="5" s="1"/>
  <c r="C107" i="10"/>
  <c r="B44" i="5" s="1"/>
  <c r="B107" i="10"/>
  <c r="CW106" i="10"/>
  <c r="CV43" i="5" s="1"/>
  <c r="CV106" i="10"/>
  <c r="CU43" i="5" s="1"/>
  <c r="CU106" i="10"/>
  <c r="CT43" i="5" s="1"/>
  <c r="CT106" i="10"/>
  <c r="CS43" i="5" s="1"/>
  <c r="CS106" i="10"/>
  <c r="CR43" i="5" s="1"/>
  <c r="CR106" i="10"/>
  <c r="CQ43" i="5" s="1"/>
  <c r="CQ106" i="10"/>
  <c r="CP43" i="5" s="1"/>
  <c r="CP106" i="10"/>
  <c r="CO43" i="5" s="1"/>
  <c r="CO106" i="10"/>
  <c r="CN43" i="5" s="1"/>
  <c r="CN106" i="10"/>
  <c r="CM43" i="5" s="1"/>
  <c r="CM106" i="10"/>
  <c r="CL43" i="5" s="1"/>
  <c r="CL106" i="10"/>
  <c r="CK43" i="5" s="1"/>
  <c r="CK106" i="10"/>
  <c r="CJ43" i="5" s="1"/>
  <c r="CJ106" i="10"/>
  <c r="CI43" i="5" s="1"/>
  <c r="CI106" i="10"/>
  <c r="CH43" i="5" s="1"/>
  <c r="CH106" i="10"/>
  <c r="CG43" i="5" s="1"/>
  <c r="CG106" i="10"/>
  <c r="CF43" i="5" s="1"/>
  <c r="CF106" i="10"/>
  <c r="CE43" i="5" s="1"/>
  <c r="CE106" i="10"/>
  <c r="CD43" i="5" s="1"/>
  <c r="CD106" i="10"/>
  <c r="CC43" i="5" s="1"/>
  <c r="CC106" i="10"/>
  <c r="CB43" i="5" s="1"/>
  <c r="CB106" i="10"/>
  <c r="CA43" i="5" s="1"/>
  <c r="CA106" i="10"/>
  <c r="BZ43" i="5" s="1"/>
  <c r="BZ106" i="10"/>
  <c r="BY43" i="5" s="1"/>
  <c r="BY106" i="10"/>
  <c r="BX43" i="5" s="1"/>
  <c r="BX106" i="10"/>
  <c r="BW43" i="5" s="1"/>
  <c r="BW106" i="10"/>
  <c r="BV43" i="5" s="1"/>
  <c r="BV106" i="10"/>
  <c r="BU43" i="5" s="1"/>
  <c r="BU106" i="10"/>
  <c r="BT43" i="5" s="1"/>
  <c r="BT106" i="10"/>
  <c r="BS43" i="5" s="1"/>
  <c r="BS106" i="10"/>
  <c r="BR43" i="5" s="1"/>
  <c r="BR106" i="10"/>
  <c r="BQ43" i="5" s="1"/>
  <c r="BQ106" i="10"/>
  <c r="BP43" i="5" s="1"/>
  <c r="BP106" i="10"/>
  <c r="BO43" i="5" s="1"/>
  <c r="BO106" i="10"/>
  <c r="BN43" i="5" s="1"/>
  <c r="BN106" i="10"/>
  <c r="BM43" i="5" s="1"/>
  <c r="BM106" i="10"/>
  <c r="BL43" i="5" s="1"/>
  <c r="BL106" i="10"/>
  <c r="BK43" i="5" s="1"/>
  <c r="BK106" i="10"/>
  <c r="BJ43" i="5" s="1"/>
  <c r="BJ106" i="10"/>
  <c r="BI43" i="5" s="1"/>
  <c r="BI106" i="10"/>
  <c r="BH43" i="5" s="1"/>
  <c r="BH106" i="10"/>
  <c r="BG43" i="5" s="1"/>
  <c r="BG106" i="10"/>
  <c r="BF43" i="5" s="1"/>
  <c r="BF106" i="10"/>
  <c r="BE43" i="5" s="1"/>
  <c r="BE106" i="10"/>
  <c r="BD43" i="5" s="1"/>
  <c r="BD106" i="10"/>
  <c r="BC43" i="5" s="1"/>
  <c r="BC106" i="10"/>
  <c r="BB43" i="5" s="1"/>
  <c r="BB106" i="10"/>
  <c r="BA43" i="5" s="1"/>
  <c r="BA106" i="10"/>
  <c r="AZ43" i="5" s="1"/>
  <c r="AZ106" i="10"/>
  <c r="AY106" i="10"/>
  <c r="AX43" i="5" s="1"/>
  <c r="AX106" i="10"/>
  <c r="AW43" i="5" s="1"/>
  <c r="AW106" i="10"/>
  <c r="AV43" i="5" s="1"/>
  <c r="AV106" i="10"/>
  <c r="AU43" i="5" s="1"/>
  <c r="AU106" i="10"/>
  <c r="AT43" i="5" s="1"/>
  <c r="AT106" i="10"/>
  <c r="AS43" i="5" s="1"/>
  <c r="AS106" i="10"/>
  <c r="AR43" i="5" s="1"/>
  <c r="AR106" i="10"/>
  <c r="AQ43" i="5" s="1"/>
  <c r="AQ106" i="10"/>
  <c r="AP43" i="5" s="1"/>
  <c r="AP106" i="10"/>
  <c r="AO43" i="5" s="1"/>
  <c r="AO106" i="10"/>
  <c r="AN43" i="5" s="1"/>
  <c r="AN106" i="10"/>
  <c r="AM43" i="5" s="1"/>
  <c r="AM106" i="10"/>
  <c r="AL43" i="5" s="1"/>
  <c r="AL106" i="10"/>
  <c r="AK43" i="5" s="1"/>
  <c r="AK106" i="10"/>
  <c r="AJ43" i="5" s="1"/>
  <c r="AJ106" i="10"/>
  <c r="AI43" i="5" s="1"/>
  <c r="AI106" i="10"/>
  <c r="AH43" i="5" s="1"/>
  <c r="AH106" i="10"/>
  <c r="AG43" i="5" s="1"/>
  <c r="AG106" i="10"/>
  <c r="AF43" i="5" s="1"/>
  <c r="AF106" i="10"/>
  <c r="AE43" i="5" s="1"/>
  <c r="AE106" i="10"/>
  <c r="AD43" i="5" s="1"/>
  <c r="AD106" i="10"/>
  <c r="AC43" i="5" s="1"/>
  <c r="AC106" i="10"/>
  <c r="AB43" i="5" s="1"/>
  <c r="AB106" i="10"/>
  <c r="AA43" i="5" s="1"/>
  <c r="AA106" i="10"/>
  <c r="Z43" i="5" s="1"/>
  <c r="Z106" i="10"/>
  <c r="Y43" i="5" s="1"/>
  <c r="Y106" i="10"/>
  <c r="X43" i="5" s="1"/>
  <c r="X106" i="10"/>
  <c r="W43" i="5" s="1"/>
  <c r="W106" i="10"/>
  <c r="V43" i="5" s="1"/>
  <c r="V106" i="10"/>
  <c r="U43" i="5" s="1"/>
  <c r="U106" i="10"/>
  <c r="T43" i="5" s="1"/>
  <c r="T106" i="10"/>
  <c r="S43" i="5" s="1"/>
  <c r="S106" i="10"/>
  <c r="R43" i="5" s="1"/>
  <c r="R106" i="10"/>
  <c r="Q43" i="5" s="1"/>
  <c r="Q106" i="10"/>
  <c r="P106" i="10"/>
  <c r="O43" i="5" s="1"/>
  <c r="O106" i="10"/>
  <c r="N43" i="5" s="1"/>
  <c r="N106" i="10"/>
  <c r="M43" i="5" s="1"/>
  <c r="M106" i="10"/>
  <c r="L43" i="5" s="1"/>
  <c r="L106" i="10"/>
  <c r="K43" i="5" s="1"/>
  <c r="K106" i="10"/>
  <c r="J43" i="5" s="1"/>
  <c r="J106" i="10"/>
  <c r="I43" i="5" s="1"/>
  <c r="I106" i="10"/>
  <c r="H43" i="5" s="1"/>
  <c r="H106" i="10"/>
  <c r="G43" i="5" s="1"/>
  <c r="G106" i="10"/>
  <c r="F43" i="5" s="1"/>
  <c r="F106" i="10"/>
  <c r="E43" i="5" s="1"/>
  <c r="E106" i="10"/>
  <c r="D43" i="5" s="1"/>
  <c r="D106" i="10"/>
  <c r="C43" i="5" s="1"/>
  <c r="C106" i="10"/>
  <c r="B43" i="5" s="1"/>
  <c r="B106" i="10"/>
  <c r="CW105" i="10"/>
  <c r="CV42" i="5" s="1"/>
  <c r="CV105" i="10"/>
  <c r="CU42" i="5" s="1"/>
  <c r="CU105" i="10"/>
  <c r="CT42" i="5" s="1"/>
  <c r="CT105" i="10"/>
  <c r="CS42" i="5" s="1"/>
  <c r="CS105" i="10"/>
  <c r="CR42" i="5" s="1"/>
  <c r="CR105" i="10"/>
  <c r="CQ42" i="5" s="1"/>
  <c r="CQ105" i="10"/>
  <c r="CP42" i="5" s="1"/>
  <c r="CP105" i="10"/>
  <c r="CO42" i="5" s="1"/>
  <c r="CO105" i="10"/>
  <c r="CN42" i="5" s="1"/>
  <c r="CN105" i="10"/>
  <c r="CM42" i="5" s="1"/>
  <c r="CM105" i="10"/>
  <c r="CL42" i="5" s="1"/>
  <c r="CL105" i="10"/>
  <c r="CK42" i="5" s="1"/>
  <c r="CK105" i="10"/>
  <c r="CJ42" i="5" s="1"/>
  <c r="CJ105" i="10"/>
  <c r="CI42" i="5" s="1"/>
  <c r="CI105" i="10"/>
  <c r="CH42" i="5" s="1"/>
  <c r="CH105" i="10"/>
  <c r="CG42" i="5" s="1"/>
  <c r="CG105" i="10"/>
  <c r="CF42" i="5" s="1"/>
  <c r="CF105" i="10"/>
  <c r="CE42" i="5" s="1"/>
  <c r="CE105" i="10"/>
  <c r="CD42" i="5" s="1"/>
  <c r="CD105" i="10"/>
  <c r="CC42" i="5" s="1"/>
  <c r="CC105" i="10"/>
  <c r="CB42" i="5" s="1"/>
  <c r="CB105" i="10"/>
  <c r="CA42" i="5" s="1"/>
  <c r="CA105" i="10"/>
  <c r="BZ42" i="5" s="1"/>
  <c r="BZ105" i="10"/>
  <c r="BY42" i="5" s="1"/>
  <c r="BY105" i="10"/>
  <c r="BX42" i="5" s="1"/>
  <c r="BX105" i="10"/>
  <c r="BW42" i="5" s="1"/>
  <c r="BW105" i="10"/>
  <c r="BV42" i="5" s="1"/>
  <c r="BV105" i="10"/>
  <c r="BU42" i="5" s="1"/>
  <c r="BU105" i="10"/>
  <c r="BT42" i="5" s="1"/>
  <c r="BT105" i="10"/>
  <c r="BS42" i="5" s="1"/>
  <c r="BS105" i="10"/>
  <c r="BR42" i="5" s="1"/>
  <c r="BR105" i="10"/>
  <c r="BQ42" i="5" s="1"/>
  <c r="BQ105" i="10"/>
  <c r="BP42" i="5" s="1"/>
  <c r="BP105" i="10"/>
  <c r="BO42" i="5" s="1"/>
  <c r="BO105" i="10"/>
  <c r="BN42" i="5" s="1"/>
  <c r="BN105" i="10"/>
  <c r="BM42" i="5" s="1"/>
  <c r="BM105" i="10"/>
  <c r="BL42" i="5" s="1"/>
  <c r="BL105" i="10"/>
  <c r="BK42" i="5" s="1"/>
  <c r="BK105" i="10"/>
  <c r="BJ42" i="5" s="1"/>
  <c r="BJ105" i="10"/>
  <c r="BI42" i="5" s="1"/>
  <c r="BI105" i="10"/>
  <c r="BH42" i="5" s="1"/>
  <c r="BH105" i="10"/>
  <c r="BG42" i="5" s="1"/>
  <c r="BG105" i="10"/>
  <c r="BF42" i="5" s="1"/>
  <c r="BF105" i="10"/>
  <c r="BE42" i="5" s="1"/>
  <c r="BE105" i="10"/>
  <c r="BD42" i="5" s="1"/>
  <c r="BD105" i="10"/>
  <c r="BC42" i="5" s="1"/>
  <c r="BC105" i="10"/>
  <c r="BB42" i="5" s="1"/>
  <c r="BB105" i="10"/>
  <c r="BA42" i="5" s="1"/>
  <c r="BA105" i="10"/>
  <c r="AZ42" i="5" s="1"/>
  <c r="AZ105" i="10"/>
  <c r="AY105" i="10"/>
  <c r="AX42" i="5" s="1"/>
  <c r="AX105" i="10"/>
  <c r="AW42" i="5" s="1"/>
  <c r="AW105" i="10"/>
  <c r="AV42" i="5" s="1"/>
  <c r="AV105" i="10"/>
  <c r="AU42" i="5" s="1"/>
  <c r="AU105" i="10"/>
  <c r="AT42" i="5" s="1"/>
  <c r="AT105" i="10"/>
  <c r="AS42" i="5" s="1"/>
  <c r="AS105" i="10"/>
  <c r="AR42" i="5" s="1"/>
  <c r="AR105" i="10"/>
  <c r="AQ42" i="5" s="1"/>
  <c r="AQ105" i="10"/>
  <c r="AP42" i="5" s="1"/>
  <c r="AP105" i="10"/>
  <c r="AO42" i="5" s="1"/>
  <c r="AO105" i="10"/>
  <c r="AN42" i="5" s="1"/>
  <c r="AN105" i="10"/>
  <c r="AM42" i="5" s="1"/>
  <c r="AM105" i="10"/>
  <c r="AL42" i="5" s="1"/>
  <c r="AL105" i="10"/>
  <c r="AK42" i="5" s="1"/>
  <c r="AK105" i="10"/>
  <c r="AJ42" i="5" s="1"/>
  <c r="AJ105" i="10"/>
  <c r="AI42" i="5" s="1"/>
  <c r="AI105" i="10"/>
  <c r="AH42" i="5" s="1"/>
  <c r="AH105" i="10"/>
  <c r="AG42" i="5" s="1"/>
  <c r="AG105" i="10"/>
  <c r="AF42" i="5" s="1"/>
  <c r="AF105" i="10"/>
  <c r="AE42" i="5" s="1"/>
  <c r="AE105" i="10"/>
  <c r="AD42" i="5" s="1"/>
  <c r="AD105" i="10"/>
  <c r="AC42" i="5" s="1"/>
  <c r="AC105" i="10"/>
  <c r="AB42" i="5" s="1"/>
  <c r="AB105" i="10"/>
  <c r="AA42" i="5" s="1"/>
  <c r="AA105" i="10"/>
  <c r="Z42" i="5" s="1"/>
  <c r="Z105" i="10"/>
  <c r="Y42" i="5" s="1"/>
  <c r="Y105" i="10"/>
  <c r="X42" i="5" s="1"/>
  <c r="X105" i="10"/>
  <c r="W42" i="5" s="1"/>
  <c r="W105" i="10"/>
  <c r="V42" i="5" s="1"/>
  <c r="V105" i="10"/>
  <c r="U42" i="5" s="1"/>
  <c r="U105" i="10"/>
  <c r="T42" i="5" s="1"/>
  <c r="T105" i="10"/>
  <c r="S42" i="5" s="1"/>
  <c r="S105" i="10"/>
  <c r="R42" i="5" s="1"/>
  <c r="R105" i="10"/>
  <c r="Q42" i="5" s="1"/>
  <c r="Q105" i="10"/>
  <c r="P105" i="10"/>
  <c r="O42" i="5" s="1"/>
  <c r="O105" i="10"/>
  <c r="N42" i="5" s="1"/>
  <c r="N105" i="10"/>
  <c r="M42" i="5" s="1"/>
  <c r="M105" i="10"/>
  <c r="L42" i="5" s="1"/>
  <c r="L105" i="10"/>
  <c r="K42" i="5" s="1"/>
  <c r="K105" i="10"/>
  <c r="J42" i="5" s="1"/>
  <c r="J105" i="10"/>
  <c r="I42" i="5" s="1"/>
  <c r="I105" i="10"/>
  <c r="H42" i="5" s="1"/>
  <c r="H105" i="10"/>
  <c r="G42" i="5" s="1"/>
  <c r="G105" i="10"/>
  <c r="F42" i="5" s="1"/>
  <c r="F105" i="10"/>
  <c r="E42" i="5" s="1"/>
  <c r="E105" i="10"/>
  <c r="D42" i="5" s="1"/>
  <c r="D105" i="10"/>
  <c r="C42" i="5" s="1"/>
  <c r="C105" i="10"/>
  <c r="B42" i="5" s="1"/>
  <c r="B105" i="10"/>
  <c r="CW104" i="10"/>
  <c r="CV41" i="5" s="1"/>
  <c r="CV104" i="10"/>
  <c r="CU41" i="5" s="1"/>
  <c r="CU104" i="10"/>
  <c r="CT41" i="5" s="1"/>
  <c r="CT104" i="10"/>
  <c r="CS41" i="5" s="1"/>
  <c r="CS104" i="10"/>
  <c r="CR41" i="5" s="1"/>
  <c r="CR104" i="10"/>
  <c r="CQ41" i="5" s="1"/>
  <c r="CQ104" i="10"/>
  <c r="CP41" i="5" s="1"/>
  <c r="CP104" i="10"/>
  <c r="CO41" i="5" s="1"/>
  <c r="CO104" i="10"/>
  <c r="CN41" i="5" s="1"/>
  <c r="CN104" i="10"/>
  <c r="CM41" i="5" s="1"/>
  <c r="CM104" i="10"/>
  <c r="CL41" i="5" s="1"/>
  <c r="CL104" i="10"/>
  <c r="CK41" i="5" s="1"/>
  <c r="CK104" i="10"/>
  <c r="CJ41" i="5" s="1"/>
  <c r="CJ104" i="10"/>
  <c r="CI41" i="5" s="1"/>
  <c r="CI104" i="10"/>
  <c r="CH41" i="5" s="1"/>
  <c r="CH104" i="10"/>
  <c r="CG41" i="5" s="1"/>
  <c r="CG104" i="10"/>
  <c r="CF41" i="5" s="1"/>
  <c r="CF104" i="10"/>
  <c r="CE41" i="5" s="1"/>
  <c r="CE104" i="10"/>
  <c r="CD41" i="5" s="1"/>
  <c r="CD104" i="10"/>
  <c r="CC41" i="5" s="1"/>
  <c r="CC104" i="10"/>
  <c r="CB41" i="5" s="1"/>
  <c r="CB104" i="10"/>
  <c r="CA41" i="5" s="1"/>
  <c r="CA104" i="10"/>
  <c r="BZ41" i="5" s="1"/>
  <c r="BZ104" i="10"/>
  <c r="BY41" i="5" s="1"/>
  <c r="BY104" i="10"/>
  <c r="BX41" i="5" s="1"/>
  <c r="BX104" i="10"/>
  <c r="BW41" i="5" s="1"/>
  <c r="BW104" i="10"/>
  <c r="BV41" i="5" s="1"/>
  <c r="BV104" i="10"/>
  <c r="BU41" i="5" s="1"/>
  <c r="BU104" i="10"/>
  <c r="BT41" i="5" s="1"/>
  <c r="BT104" i="10"/>
  <c r="BS41" i="5" s="1"/>
  <c r="BS104" i="10"/>
  <c r="BR41" i="5" s="1"/>
  <c r="BR104" i="10"/>
  <c r="BQ41" i="5" s="1"/>
  <c r="BQ104" i="10"/>
  <c r="BP41" i="5" s="1"/>
  <c r="BP104" i="10"/>
  <c r="BO41" i="5" s="1"/>
  <c r="BO104" i="10"/>
  <c r="BN41" i="5" s="1"/>
  <c r="BN104" i="10"/>
  <c r="BM41" i="5" s="1"/>
  <c r="BM104" i="10"/>
  <c r="BL41" i="5" s="1"/>
  <c r="BL104" i="10"/>
  <c r="BK41" i="5" s="1"/>
  <c r="BK104" i="10"/>
  <c r="BJ41" i="5" s="1"/>
  <c r="BJ104" i="10"/>
  <c r="BI41" i="5" s="1"/>
  <c r="BI104" i="10"/>
  <c r="BH41" i="5" s="1"/>
  <c r="BH104" i="10"/>
  <c r="BG41" i="5" s="1"/>
  <c r="BG104" i="10"/>
  <c r="BF41" i="5" s="1"/>
  <c r="BF104" i="10"/>
  <c r="BE41" i="5" s="1"/>
  <c r="BE104" i="10"/>
  <c r="BD41" i="5" s="1"/>
  <c r="BD104" i="10"/>
  <c r="BC41" i="5" s="1"/>
  <c r="BC104" i="10"/>
  <c r="BB41" i="5" s="1"/>
  <c r="BB104" i="10"/>
  <c r="BA41" i="5" s="1"/>
  <c r="BA104" i="10"/>
  <c r="AZ41" i="5" s="1"/>
  <c r="AZ104" i="10"/>
  <c r="AY104" i="10"/>
  <c r="AX41" i="5" s="1"/>
  <c r="AX104" i="10"/>
  <c r="AW41" i="5" s="1"/>
  <c r="AW104" i="10"/>
  <c r="AV41" i="5" s="1"/>
  <c r="AV104" i="10"/>
  <c r="AU41" i="5" s="1"/>
  <c r="AU104" i="10"/>
  <c r="AT41" i="5" s="1"/>
  <c r="AT104" i="10"/>
  <c r="AS41" i="5" s="1"/>
  <c r="AS104" i="10"/>
  <c r="AR41" i="5" s="1"/>
  <c r="AR104" i="10"/>
  <c r="AQ41" i="5" s="1"/>
  <c r="AQ104" i="10"/>
  <c r="AP41" i="5" s="1"/>
  <c r="AP104" i="10"/>
  <c r="AO41" i="5" s="1"/>
  <c r="AO104" i="10"/>
  <c r="AN41" i="5" s="1"/>
  <c r="AN104" i="10"/>
  <c r="AM41" i="5" s="1"/>
  <c r="AM104" i="10"/>
  <c r="AL41" i="5" s="1"/>
  <c r="AL104" i="10"/>
  <c r="AK41" i="5" s="1"/>
  <c r="AK104" i="10"/>
  <c r="AJ41" i="5" s="1"/>
  <c r="AJ104" i="10"/>
  <c r="AI41" i="5" s="1"/>
  <c r="AI104" i="10"/>
  <c r="AH41" i="5" s="1"/>
  <c r="AH104" i="10"/>
  <c r="AG41" i="5" s="1"/>
  <c r="AG104" i="10"/>
  <c r="AF41" i="5" s="1"/>
  <c r="AF104" i="10"/>
  <c r="AE41" i="5" s="1"/>
  <c r="AE104" i="10"/>
  <c r="AD41" i="5" s="1"/>
  <c r="AD104" i="10"/>
  <c r="AC41" i="5" s="1"/>
  <c r="AC104" i="10"/>
  <c r="AB41" i="5" s="1"/>
  <c r="AB104" i="10"/>
  <c r="AA41" i="5" s="1"/>
  <c r="AA104" i="10"/>
  <c r="Z41" i="5" s="1"/>
  <c r="Z104" i="10"/>
  <c r="Y41" i="5" s="1"/>
  <c r="Y104" i="10"/>
  <c r="X41" i="5" s="1"/>
  <c r="X104" i="10"/>
  <c r="W41" i="5" s="1"/>
  <c r="W104" i="10"/>
  <c r="V41" i="5" s="1"/>
  <c r="V104" i="10"/>
  <c r="U41" i="5" s="1"/>
  <c r="U104" i="10"/>
  <c r="T41" i="5" s="1"/>
  <c r="T104" i="10"/>
  <c r="S41" i="5" s="1"/>
  <c r="S104" i="10"/>
  <c r="R41" i="5" s="1"/>
  <c r="R104" i="10"/>
  <c r="Q41" i="5" s="1"/>
  <c r="Q104" i="10"/>
  <c r="P104" i="10"/>
  <c r="O41" i="5" s="1"/>
  <c r="O104" i="10"/>
  <c r="N41" i="5" s="1"/>
  <c r="N104" i="10"/>
  <c r="M41" i="5" s="1"/>
  <c r="M104" i="10"/>
  <c r="L41" i="5" s="1"/>
  <c r="L104" i="10"/>
  <c r="K41" i="5" s="1"/>
  <c r="K104" i="10"/>
  <c r="J41" i="5" s="1"/>
  <c r="J104" i="10"/>
  <c r="I41" i="5" s="1"/>
  <c r="I104" i="10"/>
  <c r="H41" i="5" s="1"/>
  <c r="H104" i="10"/>
  <c r="G41" i="5" s="1"/>
  <c r="G104" i="10"/>
  <c r="F41" i="5" s="1"/>
  <c r="F104" i="10"/>
  <c r="E41" i="5" s="1"/>
  <c r="E104" i="10"/>
  <c r="D41" i="5" s="1"/>
  <c r="D104" i="10"/>
  <c r="C41" i="5" s="1"/>
  <c r="C104" i="10"/>
  <c r="B41" i="5" s="1"/>
  <c r="B104" i="10"/>
  <c r="CW103" i="10"/>
  <c r="CV40" i="5" s="1"/>
  <c r="CV103" i="10"/>
  <c r="CU40" i="5" s="1"/>
  <c r="CU103" i="10"/>
  <c r="CT40" i="5" s="1"/>
  <c r="CT103" i="10"/>
  <c r="CS40" i="5" s="1"/>
  <c r="CS103" i="10"/>
  <c r="CR40" i="5" s="1"/>
  <c r="CR103" i="10"/>
  <c r="CQ40" i="5" s="1"/>
  <c r="CQ103" i="10"/>
  <c r="CP40" i="5" s="1"/>
  <c r="CP103" i="10"/>
  <c r="CO40" i="5" s="1"/>
  <c r="CO103" i="10"/>
  <c r="CN40" i="5" s="1"/>
  <c r="CN103" i="10"/>
  <c r="CM40" i="5" s="1"/>
  <c r="CM103" i="10"/>
  <c r="CL40" i="5" s="1"/>
  <c r="CL103" i="10"/>
  <c r="CK40" i="5" s="1"/>
  <c r="CK103" i="10"/>
  <c r="CJ40" i="5" s="1"/>
  <c r="CJ103" i="10"/>
  <c r="CI40" i="5" s="1"/>
  <c r="CI103" i="10"/>
  <c r="CH40" i="5" s="1"/>
  <c r="CH103" i="10"/>
  <c r="CG40" i="5" s="1"/>
  <c r="CG103" i="10"/>
  <c r="CF40" i="5" s="1"/>
  <c r="CF103" i="10"/>
  <c r="CE40" i="5" s="1"/>
  <c r="CE103" i="10"/>
  <c r="CD40" i="5" s="1"/>
  <c r="CD103" i="10"/>
  <c r="CC40" i="5" s="1"/>
  <c r="CC103" i="10"/>
  <c r="CB40" i="5" s="1"/>
  <c r="CB103" i="10"/>
  <c r="CA40" i="5" s="1"/>
  <c r="CA103" i="10"/>
  <c r="BZ40" i="5" s="1"/>
  <c r="BZ103" i="10"/>
  <c r="BY40" i="5" s="1"/>
  <c r="BY103" i="10"/>
  <c r="BX40" i="5" s="1"/>
  <c r="BX103" i="10"/>
  <c r="BW40" i="5" s="1"/>
  <c r="BW103" i="10"/>
  <c r="BV40" i="5" s="1"/>
  <c r="BV103" i="10"/>
  <c r="BU40" i="5" s="1"/>
  <c r="BU103" i="10"/>
  <c r="BT40" i="5" s="1"/>
  <c r="BT103" i="10"/>
  <c r="BS40" i="5" s="1"/>
  <c r="BS103" i="10"/>
  <c r="BR40" i="5" s="1"/>
  <c r="BR103" i="10"/>
  <c r="BQ40" i="5" s="1"/>
  <c r="BQ103" i="10"/>
  <c r="BP40" i="5" s="1"/>
  <c r="BP103" i="10"/>
  <c r="BO40" i="5" s="1"/>
  <c r="BO103" i="10"/>
  <c r="BN40" i="5" s="1"/>
  <c r="BN103" i="10"/>
  <c r="BM40" i="5" s="1"/>
  <c r="BM103" i="10"/>
  <c r="BL40" i="5" s="1"/>
  <c r="BL103" i="10"/>
  <c r="BK40" i="5" s="1"/>
  <c r="BK103" i="10"/>
  <c r="BJ40" i="5" s="1"/>
  <c r="BJ103" i="10"/>
  <c r="BI40" i="5" s="1"/>
  <c r="BI103" i="10"/>
  <c r="BH40" i="5" s="1"/>
  <c r="BH103" i="10"/>
  <c r="BG40" i="5" s="1"/>
  <c r="BG103" i="10"/>
  <c r="BF40" i="5" s="1"/>
  <c r="BF103" i="10"/>
  <c r="BE40" i="5" s="1"/>
  <c r="BE103" i="10"/>
  <c r="BD40" i="5" s="1"/>
  <c r="BD103" i="10"/>
  <c r="BC40" i="5" s="1"/>
  <c r="BC103" i="10"/>
  <c r="BB40" i="5" s="1"/>
  <c r="BB103" i="10"/>
  <c r="BA40" i="5" s="1"/>
  <c r="BA103" i="10"/>
  <c r="AZ40" i="5" s="1"/>
  <c r="AZ103" i="10"/>
  <c r="AY103" i="10"/>
  <c r="AX40" i="5" s="1"/>
  <c r="AX103" i="10"/>
  <c r="AW40" i="5" s="1"/>
  <c r="AW103" i="10"/>
  <c r="AV40" i="5" s="1"/>
  <c r="AV103" i="10"/>
  <c r="AU40" i="5" s="1"/>
  <c r="AU103" i="10"/>
  <c r="AT40" i="5" s="1"/>
  <c r="AT103" i="10"/>
  <c r="AS40" i="5" s="1"/>
  <c r="AS103" i="10"/>
  <c r="AR40" i="5" s="1"/>
  <c r="AR103" i="10"/>
  <c r="AQ40" i="5" s="1"/>
  <c r="AQ103" i="10"/>
  <c r="AP40" i="5" s="1"/>
  <c r="AP103" i="10"/>
  <c r="AO40" i="5" s="1"/>
  <c r="AO103" i="10"/>
  <c r="AN40" i="5" s="1"/>
  <c r="AN103" i="10"/>
  <c r="AM40" i="5" s="1"/>
  <c r="AM103" i="10"/>
  <c r="AL40" i="5" s="1"/>
  <c r="AL103" i="10"/>
  <c r="AK40" i="5" s="1"/>
  <c r="AK103" i="10"/>
  <c r="AJ40" i="5" s="1"/>
  <c r="AJ103" i="10"/>
  <c r="AI40" i="5" s="1"/>
  <c r="AI103" i="10"/>
  <c r="AH40" i="5" s="1"/>
  <c r="AH103" i="10"/>
  <c r="AG40" i="5" s="1"/>
  <c r="AG103" i="10"/>
  <c r="AF40" i="5" s="1"/>
  <c r="AF103" i="10"/>
  <c r="AE40" i="5" s="1"/>
  <c r="AE103" i="10"/>
  <c r="AD40" i="5" s="1"/>
  <c r="AD103" i="10"/>
  <c r="AC40" i="5" s="1"/>
  <c r="AC103" i="10"/>
  <c r="AB40" i="5" s="1"/>
  <c r="AB103" i="10"/>
  <c r="AA40" i="5" s="1"/>
  <c r="AA103" i="10"/>
  <c r="Z40" i="5" s="1"/>
  <c r="Z103" i="10"/>
  <c r="Y40" i="5" s="1"/>
  <c r="Y103" i="10"/>
  <c r="X40" i="5" s="1"/>
  <c r="X103" i="10"/>
  <c r="W40" i="5" s="1"/>
  <c r="W103" i="10"/>
  <c r="V40" i="5" s="1"/>
  <c r="V103" i="10"/>
  <c r="U40" i="5" s="1"/>
  <c r="U103" i="10"/>
  <c r="T40" i="5" s="1"/>
  <c r="T103" i="10"/>
  <c r="S40" i="5" s="1"/>
  <c r="S103" i="10"/>
  <c r="R40" i="5" s="1"/>
  <c r="R103" i="10"/>
  <c r="Q40" i="5" s="1"/>
  <c r="Q103" i="10"/>
  <c r="P103" i="10"/>
  <c r="O40" i="5" s="1"/>
  <c r="O103" i="10"/>
  <c r="N40" i="5" s="1"/>
  <c r="N103" i="10"/>
  <c r="M40" i="5" s="1"/>
  <c r="M103" i="10"/>
  <c r="L40" i="5" s="1"/>
  <c r="L103" i="10"/>
  <c r="K40" i="5" s="1"/>
  <c r="K103" i="10"/>
  <c r="J40" i="5" s="1"/>
  <c r="J103" i="10"/>
  <c r="I40" i="5" s="1"/>
  <c r="I103" i="10"/>
  <c r="H40" i="5" s="1"/>
  <c r="H103" i="10"/>
  <c r="G40" i="5" s="1"/>
  <c r="G103" i="10"/>
  <c r="F40" i="5" s="1"/>
  <c r="F103" i="10"/>
  <c r="E40" i="5" s="1"/>
  <c r="E103" i="10"/>
  <c r="D40" i="5" s="1"/>
  <c r="D103" i="10"/>
  <c r="C40" i="5" s="1"/>
  <c r="C103" i="10"/>
  <c r="B40" i="5" s="1"/>
  <c r="B103" i="10"/>
  <c r="CW102" i="10"/>
  <c r="CV39" i="5" s="1"/>
  <c r="CV102" i="10"/>
  <c r="CU39" i="5" s="1"/>
  <c r="CU102" i="10"/>
  <c r="CT39" i="5" s="1"/>
  <c r="CT102" i="10"/>
  <c r="CS39" i="5" s="1"/>
  <c r="CS102" i="10"/>
  <c r="CR39" i="5" s="1"/>
  <c r="CR102" i="10"/>
  <c r="CQ39" i="5" s="1"/>
  <c r="CQ102" i="10"/>
  <c r="CP39" i="5" s="1"/>
  <c r="CP102" i="10"/>
  <c r="CO39" i="5" s="1"/>
  <c r="CO102" i="10"/>
  <c r="CN39" i="5" s="1"/>
  <c r="CN102" i="10"/>
  <c r="CM39" i="5" s="1"/>
  <c r="CM102" i="10"/>
  <c r="CL39" i="5" s="1"/>
  <c r="CL102" i="10"/>
  <c r="CK39" i="5" s="1"/>
  <c r="CK102" i="10"/>
  <c r="CJ39" i="5" s="1"/>
  <c r="CJ102" i="10"/>
  <c r="CI39" i="5" s="1"/>
  <c r="CI102" i="10"/>
  <c r="CH39" i="5" s="1"/>
  <c r="CH102" i="10"/>
  <c r="CG39" i="5" s="1"/>
  <c r="CG102" i="10"/>
  <c r="CF39" i="5" s="1"/>
  <c r="CF102" i="10"/>
  <c r="CE39" i="5" s="1"/>
  <c r="CE102" i="10"/>
  <c r="CD39" i="5" s="1"/>
  <c r="CD102" i="10"/>
  <c r="CC39" i="5" s="1"/>
  <c r="CC102" i="10"/>
  <c r="CB39" i="5" s="1"/>
  <c r="CB102" i="10"/>
  <c r="CA39" i="5" s="1"/>
  <c r="CA102" i="10"/>
  <c r="BZ39" i="5" s="1"/>
  <c r="BZ102" i="10"/>
  <c r="BY39" i="5" s="1"/>
  <c r="BY102" i="10"/>
  <c r="BX39" i="5" s="1"/>
  <c r="BX102" i="10"/>
  <c r="BW39" i="5" s="1"/>
  <c r="BW102" i="10"/>
  <c r="BV39" i="5" s="1"/>
  <c r="BV102" i="10"/>
  <c r="BU39" i="5" s="1"/>
  <c r="BU102" i="10"/>
  <c r="BT39" i="5" s="1"/>
  <c r="BT102" i="10"/>
  <c r="BS39" i="5" s="1"/>
  <c r="BS102" i="10"/>
  <c r="BR39" i="5" s="1"/>
  <c r="BR102" i="10"/>
  <c r="BQ39" i="5" s="1"/>
  <c r="BQ102" i="10"/>
  <c r="BP39" i="5" s="1"/>
  <c r="BP102" i="10"/>
  <c r="BO39" i="5" s="1"/>
  <c r="BO102" i="10"/>
  <c r="BN39" i="5" s="1"/>
  <c r="BN102" i="10"/>
  <c r="BM39" i="5" s="1"/>
  <c r="BM102" i="10"/>
  <c r="BL39" i="5" s="1"/>
  <c r="BL102" i="10"/>
  <c r="BK39" i="5" s="1"/>
  <c r="BK102" i="10"/>
  <c r="BJ39" i="5" s="1"/>
  <c r="BJ102" i="10"/>
  <c r="BI39" i="5" s="1"/>
  <c r="BI102" i="10"/>
  <c r="BH39" i="5" s="1"/>
  <c r="BH102" i="10"/>
  <c r="BG39" i="5" s="1"/>
  <c r="BG102" i="10"/>
  <c r="BF39" i="5" s="1"/>
  <c r="BF102" i="10"/>
  <c r="BE39" i="5" s="1"/>
  <c r="BE102" i="10"/>
  <c r="BD39" i="5" s="1"/>
  <c r="BD102" i="10"/>
  <c r="BC39" i="5" s="1"/>
  <c r="BC102" i="10"/>
  <c r="BB39" i="5" s="1"/>
  <c r="BB102" i="10"/>
  <c r="BA39" i="5" s="1"/>
  <c r="BA102" i="10"/>
  <c r="AZ39" i="5" s="1"/>
  <c r="AZ102" i="10"/>
  <c r="AY102" i="10"/>
  <c r="AX39" i="5" s="1"/>
  <c r="AX102" i="10"/>
  <c r="AW39" i="5" s="1"/>
  <c r="AW102" i="10"/>
  <c r="AV39" i="5" s="1"/>
  <c r="AV102" i="10"/>
  <c r="AU39" i="5" s="1"/>
  <c r="AU102" i="10"/>
  <c r="AT39" i="5" s="1"/>
  <c r="AT102" i="10"/>
  <c r="AS39" i="5" s="1"/>
  <c r="AS102" i="10"/>
  <c r="AR39" i="5" s="1"/>
  <c r="AR102" i="10"/>
  <c r="AQ39" i="5" s="1"/>
  <c r="AQ102" i="10"/>
  <c r="AP39" i="5" s="1"/>
  <c r="AP102" i="10"/>
  <c r="AO39" i="5" s="1"/>
  <c r="AO102" i="10"/>
  <c r="AN39" i="5" s="1"/>
  <c r="AN102" i="10"/>
  <c r="AM39" i="5" s="1"/>
  <c r="AM102" i="10"/>
  <c r="AL39" i="5" s="1"/>
  <c r="AL102" i="10"/>
  <c r="AK39" i="5" s="1"/>
  <c r="AK102" i="10"/>
  <c r="AJ39" i="5" s="1"/>
  <c r="AJ102" i="10"/>
  <c r="AI39" i="5" s="1"/>
  <c r="AI102" i="10"/>
  <c r="AH39" i="5" s="1"/>
  <c r="AH102" i="10"/>
  <c r="AG39" i="5" s="1"/>
  <c r="AG102" i="10"/>
  <c r="AF39" i="5" s="1"/>
  <c r="AF102" i="10"/>
  <c r="AE39" i="5" s="1"/>
  <c r="AE102" i="10"/>
  <c r="AD39" i="5" s="1"/>
  <c r="AD102" i="10"/>
  <c r="AC39" i="5" s="1"/>
  <c r="AC102" i="10"/>
  <c r="AB39" i="5" s="1"/>
  <c r="AB102" i="10"/>
  <c r="AA39" i="5" s="1"/>
  <c r="AA102" i="10"/>
  <c r="Z39" i="5" s="1"/>
  <c r="Z102" i="10"/>
  <c r="Y39" i="5" s="1"/>
  <c r="Y102" i="10"/>
  <c r="X39" i="5" s="1"/>
  <c r="X102" i="10"/>
  <c r="W39" i="5" s="1"/>
  <c r="W102" i="10"/>
  <c r="V39" i="5" s="1"/>
  <c r="V102" i="10"/>
  <c r="U39" i="5" s="1"/>
  <c r="U102" i="10"/>
  <c r="T39" i="5" s="1"/>
  <c r="T102" i="10"/>
  <c r="S39" i="5" s="1"/>
  <c r="S102" i="10"/>
  <c r="R39" i="5" s="1"/>
  <c r="R102" i="10"/>
  <c r="Q39" i="5" s="1"/>
  <c r="Q102" i="10"/>
  <c r="P102" i="10"/>
  <c r="O39" i="5" s="1"/>
  <c r="O102" i="10"/>
  <c r="N39" i="5" s="1"/>
  <c r="N102" i="10"/>
  <c r="M39" i="5" s="1"/>
  <c r="M102" i="10"/>
  <c r="L39" i="5" s="1"/>
  <c r="L102" i="10"/>
  <c r="K39" i="5" s="1"/>
  <c r="K102" i="10"/>
  <c r="J39" i="5" s="1"/>
  <c r="J102" i="10"/>
  <c r="I39" i="5" s="1"/>
  <c r="I102" i="10"/>
  <c r="H39" i="5" s="1"/>
  <c r="H102" i="10"/>
  <c r="G39" i="5" s="1"/>
  <c r="G102" i="10"/>
  <c r="F39" i="5" s="1"/>
  <c r="F102" i="10"/>
  <c r="E39" i="5" s="1"/>
  <c r="E102" i="10"/>
  <c r="D39" i="5" s="1"/>
  <c r="D102" i="10"/>
  <c r="C39" i="5" s="1"/>
  <c r="C102" i="10"/>
  <c r="B39" i="5" s="1"/>
  <c r="B102" i="10"/>
  <c r="CW101" i="10"/>
  <c r="CV38" i="5" s="1"/>
  <c r="CV101" i="10"/>
  <c r="CU38" i="5" s="1"/>
  <c r="CU101" i="10"/>
  <c r="CT38" i="5" s="1"/>
  <c r="CT101" i="10"/>
  <c r="CS38" i="5" s="1"/>
  <c r="CS101" i="10"/>
  <c r="CR38" i="5" s="1"/>
  <c r="CR101" i="10"/>
  <c r="CQ38" i="5" s="1"/>
  <c r="CQ101" i="10"/>
  <c r="CP38" i="5" s="1"/>
  <c r="CP101" i="10"/>
  <c r="CO38" i="5" s="1"/>
  <c r="CO101" i="10"/>
  <c r="CN38" i="5" s="1"/>
  <c r="CN101" i="10"/>
  <c r="CM38" i="5" s="1"/>
  <c r="CM101" i="10"/>
  <c r="CL38" i="5" s="1"/>
  <c r="CL101" i="10"/>
  <c r="CK38" i="5" s="1"/>
  <c r="CK101" i="10"/>
  <c r="CJ38" i="5" s="1"/>
  <c r="CJ101" i="10"/>
  <c r="CI38" i="5" s="1"/>
  <c r="CI101" i="10"/>
  <c r="CH38" i="5" s="1"/>
  <c r="CH101" i="10"/>
  <c r="CG38" i="5" s="1"/>
  <c r="CG101" i="10"/>
  <c r="CF38" i="5" s="1"/>
  <c r="CF101" i="10"/>
  <c r="CE38" i="5" s="1"/>
  <c r="CE101" i="10"/>
  <c r="CD38" i="5" s="1"/>
  <c r="CD101" i="10"/>
  <c r="CC38" i="5" s="1"/>
  <c r="CC101" i="10"/>
  <c r="CB38" i="5" s="1"/>
  <c r="CB101" i="10"/>
  <c r="CA38" i="5" s="1"/>
  <c r="CA101" i="10"/>
  <c r="BZ38" i="5" s="1"/>
  <c r="BZ101" i="10"/>
  <c r="BY38" i="5" s="1"/>
  <c r="BY101" i="10"/>
  <c r="BX38" i="5" s="1"/>
  <c r="BX101" i="10"/>
  <c r="BW38" i="5" s="1"/>
  <c r="BW101" i="10"/>
  <c r="BV38" i="5" s="1"/>
  <c r="BV101" i="10"/>
  <c r="BU38" i="5" s="1"/>
  <c r="BU101" i="10"/>
  <c r="BT38" i="5" s="1"/>
  <c r="BT101" i="10"/>
  <c r="BS38" i="5" s="1"/>
  <c r="BS101" i="10"/>
  <c r="BR38" i="5" s="1"/>
  <c r="BR101" i="10"/>
  <c r="BQ38" i="5" s="1"/>
  <c r="BQ101" i="10"/>
  <c r="BP38" i="5" s="1"/>
  <c r="BP101" i="10"/>
  <c r="BO38" i="5" s="1"/>
  <c r="BO101" i="10"/>
  <c r="BN38" i="5" s="1"/>
  <c r="BN101" i="10"/>
  <c r="BM38" i="5" s="1"/>
  <c r="BM101" i="10"/>
  <c r="BL38" i="5" s="1"/>
  <c r="BL101" i="10"/>
  <c r="BK38" i="5" s="1"/>
  <c r="BK101" i="10"/>
  <c r="BJ38" i="5" s="1"/>
  <c r="BJ101" i="10"/>
  <c r="BI38" i="5" s="1"/>
  <c r="BI101" i="10"/>
  <c r="BH38" i="5" s="1"/>
  <c r="BH101" i="10"/>
  <c r="BG38" i="5" s="1"/>
  <c r="BG101" i="10"/>
  <c r="BF38" i="5" s="1"/>
  <c r="BF101" i="10"/>
  <c r="BE38" i="5" s="1"/>
  <c r="BE101" i="10"/>
  <c r="BD38" i="5" s="1"/>
  <c r="BD101" i="10"/>
  <c r="BC38" i="5" s="1"/>
  <c r="BC101" i="10"/>
  <c r="BB38" i="5" s="1"/>
  <c r="BB101" i="10"/>
  <c r="BA38" i="5" s="1"/>
  <c r="BA101" i="10"/>
  <c r="AZ38" i="5" s="1"/>
  <c r="AZ101" i="10"/>
  <c r="AY101" i="10"/>
  <c r="AX38" i="5" s="1"/>
  <c r="AX101" i="10"/>
  <c r="AW38" i="5" s="1"/>
  <c r="AW101" i="10"/>
  <c r="AV38" i="5" s="1"/>
  <c r="AV101" i="10"/>
  <c r="AU38" i="5" s="1"/>
  <c r="AU101" i="10"/>
  <c r="AT38" i="5" s="1"/>
  <c r="AT101" i="10"/>
  <c r="AS38" i="5" s="1"/>
  <c r="AS101" i="10"/>
  <c r="AR38" i="5" s="1"/>
  <c r="AR101" i="10"/>
  <c r="AQ38" i="5" s="1"/>
  <c r="AQ101" i="10"/>
  <c r="AP38" i="5" s="1"/>
  <c r="AP101" i="10"/>
  <c r="AO38" i="5" s="1"/>
  <c r="AO101" i="10"/>
  <c r="AN38" i="5" s="1"/>
  <c r="AN101" i="10"/>
  <c r="AM38" i="5" s="1"/>
  <c r="AM101" i="10"/>
  <c r="AL38" i="5" s="1"/>
  <c r="AL101" i="10"/>
  <c r="AK38" i="5" s="1"/>
  <c r="AK101" i="10"/>
  <c r="AJ38" i="5" s="1"/>
  <c r="AJ101" i="10"/>
  <c r="AI38" i="5" s="1"/>
  <c r="AI101" i="10"/>
  <c r="AH38" i="5" s="1"/>
  <c r="AH101" i="10"/>
  <c r="AG38" i="5" s="1"/>
  <c r="AG101" i="10"/>
  <c r="AF38" i="5" s="1"/>
  <c r="AF101" i="10"/>
  <c r="AE38" i="5" s="1"/>
  <c r="AE101" i="10"/>
  <c r="AD38" i="5" s="1"/>
  <c r="AD101" i="10"/>
  <c r="AC38" i="5" s="1"/>
  <c r="AC101" i="10"/>
  <c r="AB38" i="5" s="1"/>
  <c r="AB101" i="10"/>
  <c r="AA38" i="5" s="1"/>
  <c r="AA101" i="10"/>
  <c r="Z38" i="5" s="1"/>
  <c r="Z101" i="10"/>
  <c r="Y38" i="5" s="1"/>
  <c r="Y101" i="10"/>
  <c r="X38" i="5" s="1"/>
  <c r="X101" i="10"/>
  <c r="W38" i="5" s="1"/>
  <c r="W101" i="10"/>
  <c r="V38" i="5" s="1"/>
  <c r="V101" i="10"/>
  <c r="U38" i="5" s="1"/>
  <c r="U101" i="10"/>
  <c r="T38" i="5" s="1"/>
  <c r="T101" i="10"/>
  <c r="S38" i="5" s="1"/>
  <c r="S101" i="10"/>
  <c r="R38" i="5" s="1"/>
  <c r="R101" i="10"/>
  <c r="Q38" i="5" s="1"/>
  <c r="Q101" i="10"/>
  <c r="P101" i="10"/>
  <c r="O38" i="5" s="1"/>
  <c r="O101" i="10"/>
  <c r="N38" i="5" s="1"/>
  <c r="N101" i="10"/>
  <c r="M38" i="5" s="1"/>
  <c r="M101" i="10"/>
  <c r="L38" i="5" s="1"/>
  <c r="L101" i="10"/>
  <c r="K38" i="5" s="1"/>
  <c r="K101" i="10"/>
  <c r="J38" i="5" s="1"/>
  <c r="J101" i="10"/>
  <c r="I38" i="5" s="1"/>
  <c r="I101" i="10"/>
  <c r="H38" i="5" s="1"/>
  <c r="H101" i="10"/>
  <c r="G38" i="5" s="1"/>
  <c r="G101" i="10"/>
  <c r="F38" i="5" s="1"/>
  <c r="F101" i="10"/>
  <c r="E38" i="5" s="1"/>
  <c r="E101" i="10"/>
  <c r="D38" i="5" s="1"/>
  <c r="D101" i="10"/>
  <c r="C38" i="5" s="1"/>
  <c r="C101" i="10"/>
  <c r="B38" i="5" s="1"/>
  <c r="B101" i="10"/>
  <c r="CW100" i="10"/>
  <c r="CV37" i="5" s="1"/>
  <c r="CV100" i="10"/>
  <c r="CU37" i="5" s="1"/>
  <c r="CU100" i="10"/>
  <c r="CT37" i="5" s="1"/>
  <c r="CT100" i="10"/>
  <c r="CS37" i="5" s="1"/>
  <c r="CS100" i="10"/>
  <c r="CR37" i="5" s="1"/>
  <c r="CR100" i="10"/>
  <c r="CQ37" i="5" s="1"/>
  <c r="CQ100" i="10"/>
  <c r="CP37" i="5" s="1"/>
  <c r="CP100" i="10"/>
  <c r="CO37" i="5" s="1"/>
  <c r="CO100" i="10"/>
  <c r="CN37" i="5" s="1"/>
  <c r="CN100" i="10"/>
  <c r="CM37" i="5" s="1"/>
  <c r="CM100" i="10"/>
  <c r="CL37" i="5" s="1"/>
  <c r="CL100" i="10"/>
  <c r="CK37" i="5" s="1"/>
  <c r="CK100" i="10"/>
  <c r="CJ37" i="5" s="1"/>
  <c r="CJ100" i="10"/>
  <c r="CI37" i="5" s="1"/>
  <c r="CI100" i="10"/>
  <c r="CH37" i="5" s="1"/>
  <c r="CH100" i="10"/>
  <c r="CG37" i="5" s="1"/>
  <c r="CG100" i="10"/>
  <c r="CF37" i="5" s="1"/>
  <c r="CF100" i="10"/>
  <c r="CE37" i="5" s="1"/>
  <c r="CE100" i="10"/>
  <c r="CD37" i="5" s="1"/>
  <c r="CD100" i="10"/>
  <c r="CC37" i="5" s="1"/>
  <c r="CC100" i="10"/>
  <c r="CB37" i="5" s="1"/>
  <c r="CB100" i="10"/>
  <c r="CA37" i="5" s="1"/>
  <c r="CA100" i="10"/>
  <c r="BZ37" i="5" s="1"/>
  <c r="BZ100" i="10"/>
  <c r="BY37" i="5" s="1"/>
  <c r="BY100" i="10"/>
  <c r="BX37" i="5" s="1"/>
  <c r="BX100" i="10"/>
  <c r="BW37" i="5" s="1"/>
  <c r="BW100" i="10"/>
  <c r="BV37" i="5" s="1"/>
  <c r="BV100" i="10"/>
  <c r="BU37" i="5" s="1"/>
  <c r="BU100" i="10"/>
  <c r="BT37" i="5" s="1"/>
  <c r="BT100" i="10"/>
  <c r="BS37" i="5" s="1"/>
  <c r="BS100" i="10"/>
  <c r="BR37" i="5" s="1"/>
  <c r="BR100" i="10"/>
  <c r="BQ37" i="5" s="1"/>
  <c r="BQ100" i="10"/>
  <c r="BP37" i="5" s="1"/>
  <c r="BP100" i="10"/>
  <c r="BO37" i="5" s="1"/>
  <c r="BO100" i="10"/>
  <c r="BN37" i="5" s="1"/>
  <c r="BN100" i="10"/>
  <c r="BM37" i="5" s="1"/>
  <c r="BM100" i="10"/>
  <c r="BL37" i="5" s="1"/>
  <c r="BL100" i="10"/>
  <c r="BK37" i="5" s="1"/>
  <c r="BK100" i="10"/>
  <c r="BJ37" i="5" s="1"/>
  <c r="BJ100" i="10"/>
  <c r="BI37" i="5" s="1"/>
  <c r="BI100" i="10"/>
  <c r="BH37" i="5" s="1"/>
  <c r="BH100" i="10"/>
  <c r="BG37" i="5" s="1"/>
  <c r="BG100" i="10"/>
  <c r="BF37" i="5" s="1"/>
  <c r="BF100" i="10"/>
  <c r="BE37" i="5" s="1"/>
  <c r="BE100" i="10"/>
  <c r="BD37" i="5" s="1"/>
  <c r="BD100" i="10"/>
  <c r="BC37" i="5" s="1"/>
  <c r="BC100" i="10"/>
  <c r="BB37" i="5" s="1"/>
  <c r="BB100" i="10"/>
  <c r="BA37" i="5" s="1"/>
  <c r="BA100" i="10"/>
  <c r="AZ37" i="5" s="1"/>
  <c r="AZ100" i="10"/>
  <c r="AY100" i="10"/>
  <c r="AX37" i="5" s="1"/>
  <c r="AX100" i="10"/>
  <c r="AW37" i="5" s="1"/>
  <c r="AW100" i="10"/>
  <c r="AV37" i="5" s="1"/>
  <c r="AV100" i="10"/>
  <c r="AU37" i="5" s="1"/>
  <c r="AU100" i="10"/>
  <c r="AT37" i="5" s="1"/>
  <c r="AT100" i="10"/>
  <c r="AS37" i="5" s="1"/>
  <c r="AS100" i="10"/>
  <c r="AR37" i="5" s="1"/>
  <c r="AR100" i="10"/>
  <c r="AQ37" i="5" s="1"/>
  <c r="AQ100" i="10"/>
  <c r="AP37" i="5" s="1"/>
  <c r="AP100" i="10"/>
  <c r="AO37" i="5" s="1"/>
  <c r="AO100" i="10"/>
  <c r="AN37" i="5" s="1"/>
  <c r="AN100" i="10"/>
  <c r="AM37" i="5" s="1"/>
  <c r="AM100" i="10"/>
  <c r="AL37" i="5" s="1"/>
  <c r="AL100" i="10"/>
  <c r="AK37" i="5" s="1"/>
  <c r="AK100" i="10"/>
  <c r="AJ37" i="5" s="1"/>
  <c r="AJ100" i="10"/>
  <c r="AI37" i="5" s="1"/>
  <c r="AI100" i="10"/>
  <c r="AH37" i="5" s="1"/>
  <c r="AH100" i="10"/>
  <c r="AG37" i="5" s="1"/>
  <c r="AG100" i="10"/>
  <c r="AF37" i="5" s="1"/>
  <c r="AF100" i="10"/>
  <c r="AE37" i="5" s="1"/>
  <c r="AE100" i="10"/>
  <c r="AD37" i="5" s="1"/>
  <c r="AD100" i="10"/>
  <c r="AC37" i="5" s="1"/>
  <c r="AC100" i="10"/>
  <c r="AB37" i="5" s="1"/>
  <c r="AB100" i="10"/>
  <c r="AA37" i="5" s="1"/>
  <c r="AA100" i="10"/>
  <c r="Z37" i="5" s="1"/>
  <c r="Z100" i="10"/>
  <c r="Y37" i="5" s="1"/>
  <c r="Y100" i="10"/>
  <c r="X37" i="5" s="1"/>
  <c r="X100" i="10"/>
  <c r="W37" i="5" s="1"/>
  <c r="W100" i="10"/>
  <c r="V37" i="5" s="1"/>
  <c r="V100" i="10"/>
  <c r="U37" i="5" s="1"/>
  <c r="U100" i="10"/>
  <c r="T37" i="5" s="1"/>
  <c r="T100" i="10"/>
  <c r="S37" i="5" s="1"/>
  <c r="S100" i="10"/>
  <c r="R37" i="5" s="1"/>
  <c r="R100" i="10"/>
  <c r="Q37" i="5" s="1"/>
  <c r="Q100" i="10"/>
  <c r="P100" i="10"/>
  <c r="O37" i="5" s="1"/>
  <c r="O100" i="10"/>
  <c r="N37" i="5" s="1"/>
  <c r="N100" i="10"/>
  <c r="M37" i="5" s="1"/>
  <c r="M100" i="10"/>
  <c r="L37" i="5" s="1"/>
  <c r="L100" i="10"/>
  <c r="K37" i="5" s="1"/>
  <c r="K100" i="10"/>
  <c r="J37" i="5" s="1"/>
  <c r="J100" i="10"/>
  <c r="I37" i="5" s="1"/>
  <c r="I100" i="10"/>
  <c r="H37" i="5" s="1"/>
  <c r="H100" i="10"/>
  <c r="G37" i="5" s="1"/>
  <c r="G100" i="10"/>
  <c r="F37" i="5" s="1"/>
  <c r="F100" i="10"/>
  <c r="E37" i="5" s="1"/>
  <c r="E100" i="10"/>
  <c r="D37" i="5" s="1"/>
  <c r="D100" i="10"/>
  <c r="C37" i="5" s="1"/>
  <c r="C100" i="10"/>
  <c r="B37" i="5" s="1"/>
  <c r="B100" i="10"/>
  <c r="CW99" i="10"/>
  <c r="CV36" i="5" s="1"/>
  <c r="CV99" i="10"/>
  <c r="CU36" i="5" s="1"/>
  <c r="CU99" i="10"/>
  <c r="CT36" i="5" s="1"/>
  <c r="CT99" i="10"/>
  <c r="CS36" i="5" s="1"/>
  <c r="CS99" i="10"/>
  <c r="CR36" i="5" s="1"/>
  <c r="CR99" i="10"/>
  <c r="CQ36" i="5" s="1"/>
  <c r="CQ99" i="10"/>
  <c r="CP36" i="5" s="1"/>
  <c r="CP99" i="10"/>
  <c r="CO36" i="5" s="1"/>
  <c r="CO99" i="10"/>
  <c r="CN36" i="5" s="1"/>
  <c r="CN99" i="10"/>
  <c r="CM36" i="5" s="1"/>
  <c r="CM99" i="10"/>
  <c r="CL36" i="5" s="1"/>
  <c r="CL99" i="10"/>
  <c r="CK36" i="5" s="1"/>
  <c r="CK99" i="10"/>
  <c r="CJ36" i="5" s="1"/>
  <c r="CJ99" i="10"/>
  <c r="CI36" i="5" s="1"/>
  <c r="CI99" i="10"/>
  <c r="CH36" i="5" s="1"/>
  <c r="CH99" i="10"/>
  <c r="CG36" i="5" s="1"/>
  <c r="CG99" i="10"/>
  <c r="CF36" i="5" s="1"/>
  <c r="CF99" i="10"/>
  <c r="CE36" i="5" s="1"/>
  <c r="CE99" i="10"/>
  <c r="CD36" i="5" s="1"/>
  <c r="CD99" i="10"/>
  <c r="CC36" i="5" s="1"/>
  <c r="CC99" i="10"/>
  <c r="CB36" i="5" s="1"/>
  <c r="CB99" i="10"/>
  <c r="CA36" i="5" s="1"/>
  <c r="CA99" i="10"/>
  <c r="BZ36" i="5" s="1"/>
  <c r="BZ99" i="10"/>
  <c r="BY36" i="5" s="1"/>
  <c r="BY99" i="10"/>
  <c r="BX36" i="5" s="1"/>
  <c r="BX99" i="10"/>
  <c r="BW36" i="5" s="1"/>
  <c r="BW99" i="10"/>
  <c r="BV36" i="5" s="1"/>
  <c r="BV99" i="10"/>
  <c r="BU36" i="5" s="1"/>
  <c r="BU99" i="10"/>
  <c r="BT36" i="5" s="1"/>
  <c r="BT99" i="10"/>
  <c r="BS36" i="5" s="1"/>
  <c r="BS99" i="10"/>
  <c r="BR36" i="5" s="1"/>
  <c r="BR99" i="10"/>
  <c r="BQ36" i="5" s="1"/>
  <c r="BQ99" i="10"/>
  <c r="BP36" i="5" s="1"/>
  <c r="BP99" i="10"/>
  <c r="BO36" i="5" s="1"/>
  <c r="BO99" i="10"/>
  <c r="BN36" i="5" s="1"/>
  <c r="BN99" i="10"/>
  <c r="BM36" i="5" s="1"/>
  <c r="BM99" i="10"/>
  <c r="BL36" i="5" s="1"/>
  <c r="BL99" i="10"/>
  <c r="BK36" i="5" s="1"/>
  <c r="BK99" i="10"/>
  <c r="BJ36" i="5" s="1"/>
  <c r="BJ99" i="10"/>
  <c r="BI36" i="5" s="1"/>
  <c r="BI99" i="10"/>
  <c r="BH36" i="5" s="1"/>
  <c r="BH99" i="10"/>
  <c r="BG36" i="5" s="1"/>
  <c r="BG99" i="10"/>
  <c r="BF36" i="5" s="1"/>
  <c r="BF99" i="10"/>
  <c r="BE36" i="5" s="1"/>
  <c r="BE99" i="10"/>
  <c r="BD36" i="5" s="1"/>
  <c r="BD99" i="10"/>
  <c r="BC36" i="5" s="1"/>
  <c r="BC99" i="10"/>
  <c r="BB36" i="5" s="1"/>
  <c r="BB99" i="10"/>
  <c r="BA36" i="5" s="1"/>
  <c r="BA99" i="10"/>
  <c r="AZ36" i="5" s="1"/>
  <c r="AZ99" i="10"/>
  <c r="AY99" i="10"/>
  <c r="AX36" i="5" s="1"/>
  <c r="AX99" i="10"/>
  <c r="AW36" i="5" s="1"/>
  <c r="AW99" i="10"/>
  <c r="AV36" i="5" s="1"/>
  <c r="AV99" i="10"/>
  <c r="AU36" i="5" s="1"/>
  <c r="AU99" i="10"/>
  <c r="AT36" i="5" s="1"/>
  <c r="AT99" i="10"/>
  <c r="AS36" i="5" s="1"/>
  <c r="AS99" i="10"/>
  <c r="AR36" i="5" s="1"/>
  <c r="AR99" i="10"/>
  <c r="AQ36" i="5" s="1"/>
  <c r="AQ99" i="10"/>
  <c r="AP36" i="5" s="1"/>
  <c r="AP99" i="10"/>
  <c r="AO36" i="5" s="1"/>
  <c r="AO99" i="10"/>
  <c r="AN36" i="5" s="1"/>
  <c r="AN99" i="10"/>
  <c r="AM36" i="5" s="1"/>
  <c r="AM99" i="10"/>
  <c r="AL36" i="5" s="1"/>
  <c r="AL99" i="10"/>
  <c r="AK36" i="5" s="1"/>
  <c r="AK99" i="10"/>
  <c r="AJ36" i="5" s="1"/>
  <c r="AJ99" i="10"/>
  <c r="AI36" i="5" s="1"/>
  <c r="AI99" i="10"/>
  <c r="AH36" i="5" s="1"/>
  <c r="AH99" i="10"/>
  <c r="AG36" i="5" s="1"/>
  <c r="AG99" i="10"/>
  <c r="AF36" i="5" s="1"/>
  <c r="AF99" i="10"/>
  <c r="AE36" i="5" s="1"/>
  <c r="AE99" i="10"/>
  <c r="AD36" i="5" s="1"/>
  <c r="AD99" i="10"/>
  <c r="AC36" i="5" s="1"/>
  <c r="AC99" i="10"/>
  <c r="AB36" i="5" s="1"/>
  <c r="AB99" i="10"/>
  <c r="AA36" i="5" s="1"/>
  <c r="AA99" i="10"/>
  <c r="Z36" i="5" s="1"/>
  <c r="Z99" i="10"/>
  <c r="Y36" i="5" s="1"/>
  <c r="Y99" i="10"/>
  <c r="X36" i="5" s="1"/>
  <c r="X99" i="10"/>
  <c r="W36" i="5" s="1"/>
  <c r="W99" i="10"/>
  <c r="V36" i="5" s="1"/>
  <c r="V99" i="10"/>
  <c r="U36" i="5" s="1"/>
  <c r="U99" i="10"/>
  <c r="T36" i="5" s="1"/>
  <c r="T99" i="10"/>
  <c r="S36" i="5" s="1"/>
  <c r="S99" i="10"/>
  <c r="R36" i="5" s="1"/>
  <c r="R99" i="10"/>
  <c r="Q36" i="5" s="1"/>
  <c r="Q99" i="10"/>
  <c r="P99" i="10"/>
  <c r="O36" i="5" s="1"/>
  <c r="O99" i="10"/>
  <c r="N36" i="5" s="1"/>
  <c r="N99" i="10"/>
  <c r="M36" i="5" s="1"/>
  <c r="M99" i="10"/>
  <c r="L36" i="5" s="1"/>
  <c r="L99" i="10"/>
  <c r="K36" i="5" s="1"/>
  <c r="K99" i="10"/>
  <c r="J36" i="5" s="1"/>
  <c r="J99" i="10"/>
  <c r="I36" i="5" s="1"/>
  <c r="I99" i="10"/>
  <c r="H36" i="5" s="1"/>
  <c r="H99" i="10"/>
  <c r="G36" i="5" s="1"/>
  <c r="G99" i="10"/>
  <c r="F36" i="5" s="1"/>
  <c r="F99" i="10"/>
  <c r="E36" i="5" s="1"/>
  <c r="E99" i="10"/>
  <c r="D36" i="5" s="1"/>
  <c r="D99" i="10"/>
  <c r="C36" i="5" s="1"/>
  <c r="C99" i="10"/>
  <c r="B36" i="5" s="1"/>
  <c r="B99" i="10"/>
  <c r="CW98" i="10"/>
  <c r="CV35" i="5" s="1"/>
  <c r="CV98" i="10"/>
  <c r="CU35" i="5" s="1"/>
  <c r="CU98" i="10"/>
  <c r="CT35" i="5" s="1"/>
  <c r="CT98" i="10"/>
  <c r="CS35" i="5" s="1"/>
  <c r="CS98" i="10"/>
  <c r="CR35" i="5" s="1"/>
  <c r="CR98" i="10"/>
  <c r="CQ35" i="5" s="1"/>
  <c r="CQ98" i="10"/>
  <c r="CP35" i="5" s="1"/>
  <c r="CP98" i="10"/>
  <c r="CO35" i="5" s="1"/>
  <c r="CO98" i="10"/>
  <c r="CN35" i="5" s="1"/>
  <c r="CN98" i="10"/>
  <c r="CM35" i="5" s="1"/>
  <c r="CM98" i="10"/>
  <c r="CL35" i="5" s="1"/>
  <c r="CL98" i="10"/>
  <c r="CK35" i="5" s="1"/>
  <c r="CK98" i="10"/>
  <c r="CJ35" i="5" s="1"/>
  <c r="CJ98" i="10"/>
  <c r="CI35" i="5" s="1"/>
  <c r="CI98" i="10"/>
  <c r="CH35" i="5" s="1"/>
  <c r="CH98" i="10"/>
  <c r="CG35" i="5" s="1"/>
  <c r="CG98" i="10"/>
  <c r="CF35" i="5" s="1"/>
  <c r="CF98" i="10"/>
  <c r="CE35" i="5" s="1"/>
  <c r="CE98" i="10"/>
  <c r="CD35" i="5" s="1"/>
  <c r="CD98" i="10"/>
  <c r="CC35" i="5" s="1"/>
  <c r="CC98" i="10"/>
  <c r="CB35" i="5" s="1"/>
  <c r="CB98" i="10"/>
  <c r="CA35" i="5" s="1"/>
  <c r="CA98" i="10"/>
  <c r="BZ35" i="5" s="1"/>
  <c r="BZ98" i="10"/>
  <c r="BY35" i="5" s="1"/>
  <c r="BY98" i="10"/>
  <c r="BX35" i="5" s="1"/>
  <c r="BX98" i="10"/>
  <c r="BW35" i="5" s="1"/>
  <c r="BW98" i="10"/>
  <c r="BV35" i="5" s="1"/>
  <c r="BV98" i="10"/>
  <c r="BU35" i="5" s="1"/>
  <c r="BU98" i="10"/>
  <c r="BT35" i="5" s="1"/>
  <c r="BT98" i="10"/>
  <c r="BS35" i="5" s="1"/>
  <c r="BS98" i="10"/>
  <c r="BR35" i="5" s="1"/>
  <c r="BR98" i="10"/>
  <c r="BQ35" i="5" s="1"/>
  <c r="BQ98" i="10"/>
  <c r="BP35" i="5" s="1"/>
  <c r="BP98" i="10"/>
  <c r="BO35" i="5" s="1"/>
  <c r="BO98" i="10"/>
  <c r="BN35" i="5" s="1"/>
  <c r="BN98" i="10"/>
  <c r="BM35" i="5" s="1"/>
  <c r="BM98" i="10"/>
  <c r="BL35" i="5" s="1"/>
  <c r="BL98" i="10"/>
  <c r="BK35" i="5" s="1"/>
  <c r="BK98" i="10"/>
  <c r="BJ35" i="5" s="1"/>
  <c r="BJ98" i="10"/>
  <c r="BI35" i="5" s="1"/>
  <c r="BI98" i="10"/>
  <c r="BH35" i="5" s="1"/>
  <c r="BH98" i="10"/>
  <c r="BG35" i="5" s="1"/>
  <c r="BG98" i="10"/>
  <c r="BF35" i="5" s="1"/>
  <c r="BF98" i="10"/>
  <c r="BE35" i="5" s="1"/>
  <c r="BE98" i="10"/>
  <c r="BD35" i="5" s="1"/>
  <c r="BD98" i="10"/>
  <c r="BC35" i="5" s="1"/>
  <c r="BC98" i="10"/>
  <c r="BB35" i="5" s="1"/>
  <c r="BB98" i="10"/>
  <c r="BA35" i="5" s="1"/>
  <c r="BA98" i="10"/>
  <c r="AZ35" i="5" s="1"/>
  <c r="AZ98" i="10"/>
  <c r="AY98" i="10"/>
  <c r="AX35" i="5" s="1"/>
  <c r="AX98" i="10"/>
  <c r="AW35" i="5" s="1"/>
  <c r="AW98" i="10"/>
  <c r="AV35" i="5" s="1"/>
  <c r="AV98" i="10"/>
  <c r="AU35" i="5" s="1"/>
  <c r="AU98" i="10"/>
  <c r="AT35" i="5" s="1"/>
  <c r="AT98" i="10"/>
  <c r="AS35" i="5" s="1"/>
  <c r="AS98" i="10"/>
  <c r="AR35" i="5" s="1"/>
  <c r="AR98" i="10"/>
  <c r="AQ35" i="5" s="1"/>
  <c r="AQ98" i="10"/>
  <c r="AP35" i="5" s="1"/>
  <c r="AP98" i="10"/>
  <c r="AO35" i="5" s="1"/>
  <c r="AO98" i="10"/>
  <c r="AN35" i="5" s="1"/>
  <c r="AN98" i="10"/>
  <c r="AM35" i="5" s="1"/>
  <c r="AM98" i="10"/>
  <c r="AL35" i="5" s="1"/>
  <c r="AL98" i="10"/>
  <c r="AK35" i="5" s="1"/>
  <c r="AK98" i="10"/>
  <c r="AJ35" i="5" s="1"/>
  <c r="AJ98" i="10"/>
  <c r="AI35" i="5" s="1"/>
  <c r="AI98" i="10"/>
  <c r="AH35" i="5" s="1"/>
  <c r="AH98" i="10"/>
  <c r="AG35" i="5" s="1"/>
  <c r="AG98" i="10"/>
  <c r="AF35" i="5" s="1"/>
  <c r="AF98" i="10"/>
  <c r="AE35" i="5" s="1"/>
  <c r="AE98" i="10"/>
  <c r="AD35" i="5" s="1"/>
  <c r="AD98" i="10"/>
  <c r="AC35" i="5" s="1"/>
  <c r="AC98" i="10"/>
  <c r="AB35" i="5" s="1"/>
  <c r="AB98" i="10"/>
  <c r="AA35" i="5" s="1"/>
  <c r="AA98" i="10"/>
  <c r="Z35" i="5" s="1"/>
  <c r="Z98" i="10"/>
  <c r="Y35" i="5" s="1"/>
  <c r="Y98" i="10"/>
  <c r="X35" i="5" s="1"/>
  <c r="X98" i="10"/>
  <c r="W35" i="5" s="1"/>
  <c r="W98" i="10"/>
  <c r="V35" i="5" s="1"/>
  <c r="V98" i="10"/>
  <c r="U35" i="5" s="1"/>
  <c r="U98" i="10"/>
  <c r="T35" i="5" s="1"/>
  <c r="T98" i="10"/>
  <c r="S35" i="5" s="1"/>
  <c r="S98" i="10"/>
  <c r="R35" i="5" s="1"/>
  <c r="R98" i="10"/>
  <c r="Q35" i="5" s="1"/>
  <c r="Q98" i="10"/>
  <c r="P98" i="10"/>
  <c r="O35" i="5" s="1"/>
  <c r="O98" i="10"/>
  <c r="N35" i="5" s="1"/>
  <c r="N98" i="10"/>
  <c r="M35" i="5" s="1"/>
  <c r="M98" i="10"/>
  <c r="L35" i="5" s="1"/>
  <c r="L98" i="10"/>
  <c r="K35" i="5" s="1"/>
  <c r="K98" i="10"/>
  <c r="J35" i="5" s="1"/>
  <c r="J98" i="10"/>
  <c r="I35" i="5" s="1"/>
  <c r="I98" i="10"/>
  <c r="H35" i="5" s="1"/>
  <c r="H98" i="10"/>
  <c r="G35" i="5" s="1"/>
  <c r="G98" i="10"/>
  <c r="F35" i="5" s="1"/>
  <c r="F98" i="10"/>
  <c r="E35" i="5" s="1"/>
  <c r="E98" i="10"/>
  <c r="D35" i="5" s="1"/>
  <c r="D98" i="10"/>
  <c r="C35" i="5" s="1"/>
  <c r="C98" i="10"/>
  <c r="B35" i="5" s="1"/>
  <c r="B98" i="10"/>
  <c r="CW97" i="10"/>
  <c r="CV34" i="5" s="1"/>
  <c r="CV97" i="10"/>
  <c r="CU34" i="5" s="1"/>
  <c r="CU97" i="10"/>
  <c r="CT34" i="5" s="1"/>
  <c r="CT97" i="10"/>
  <c r="CS34" i="5" s="1"/>
  <c r="CS97" i="10"/>
  <c r="CR34" i="5" s="1"/>
  <c r="CR97" i="10"/>
  <c r="CQ34" i="5" s="1"/>
  <c r="CQ97" i="10"/>
  <c r="CP34" i="5" s="1"/>
  <c r="CP97" i="10"/>
  <c r="CO34" i="5" s="1"/>
  <c r="CO97" i="10"/>
  <c r="CN34" i="5" s="1"/>
  <c r="CN97" i="10"/>
  <c r="CM34" i="5" s="1"/>
  <c r="CM97" i="10"/>
  <c r="CL34" i="5" s="1"/>
  <c r="CL97" i="10"/>
  <c r="CK34" i="5" s="1"/>
  <c r="CK97" i="10"/>
  <c r="CJ34" i="5" s="1"/>
  <c r="CJ97" i="10"/>
  <c r="CI34" i="5" s="1"/>
  <c r="CI97" i="10"/>
  <c r="CH34" i="5" s="1"/>
  <c r="CH97" i="10"/>
  <c r="CG34" i="5" s="1"/>
  <c r="CG97" i="10"/>
  <c r="CF34" i="5" s="1"/>
  <c r="CF97" i="10"/>
  <c r="CE34" i="5" s="1"/>
  <c r="CE97" i="10"/>
  <c r="CD34" i="5" s="1"/>
  <c r="CD97" i="10"/>
  <c r="CC34" i="5" s="1"/>
  <c r="CC97" i="10"/>
  <c r="CB34" i="5" s="1"/>
  <c r="CB97" i="10"/>
  <c r="CA34" i="5" s="1"/>
  <c r="CA97" i="10"/>
  <c r="BZ34" i="5" s="1"/>
  <c r="BZ97" i="10"/>
  <c r="BY34" i="5" s="1"/>
  <c r="BY97" i="10"/>
  <c r="BX34" i="5" s="1"/>
  <c r="BX97" i="10"/>
  <c r="BW34" i="5" s="1"/>
  <c r="BW97" i="10"/>
  <c r="BV34" i="5" s="1"/>
  <c r="BV97" i="10"/>
  <c r="BU34" i="5" s="1"/>
  <c r="BU97" i="10"/>
  <c r="BT34" i="5" s="1"/>
  <c r="BT97" i="10"/>
  <c r="BS34" i="5" s="1"/>
  <c r="BS97" i="10"/>
  <c r="BR34" i="5" s="1"/>
  <c r="BR97" i="10"/>
  <c r="BQ34" i="5" s="1"/>
  <c r="BQ97" i="10"/>
  <c r="BP34" i="5" s="1"/>
  <c r="BP97" i="10"/>
  <c r="BO34" i="5" s="1"/>
  <c r="BO97" i="10"/>
  <c r="BN34" i="5" s="1"/>
  <c r="BN97" i="10"/>
  <c r="BM34" i="5" s="1"/>
  <c r="BM97" i="10"/>
  <c r="BL34" i="5" s="1"/>
  <c r="BL97" i="10"/>
  <c r="BK34" i="5" s="1"/>
  <c r="BK97" i="10"/>
  <c r="BJ34" i="5" s="1"/>
  <c r="BJ97" i="10"/>
  <c r="BI34" i="5" s="1"/>
  <c r="BI97" i="10"/>
  <c r="BH34" i="5" s="1"/>
  <c r="BH97" i="10"/>
  <c r="BG34" i="5" s="1"/>
  <c r="BG97" i="10"/>
  <c r="BF34" i="5" s="1"/>
  <c r="BF97" i="10"/>
  <c r="BE34" i="5" s="1"/>
  <c r="BE97" i="10"/>
  <c r="BD34" i="5" s="1"/>
  <c r="BD97" i="10"/>
  <c r="BC34" i="5" s="1"/>
  <c r="BC97" i="10"/>
  <c r="BB34" i="5" s="1"/>
  <c r="BB97" i="10"/>
  <c r="BA34" i="5" s="1"/>
  <c r="BA97" i="10"/>
  <c r="AZ34" i="5" s="1"/>
  <c r="AZ97" i="10"/>
  <c r="AY97" i="10"/>
  <c r="AX34" i="5" s="1"/>
  <c r="AX97" i="10"/>
  <c r="AW34" i="5" s="1"/>
  <c r="AW97" i="10"/>
  <c r="AV34" i="5" s="1"/>
  <c r="AV97" i="10"/>
  <c r="AU34" i="5" s="1"/>
  <c r="AU97" i="10"/>
  <c r="AT34" i="5" s="1"/>
  <c r="AT97" i="10"/>
  <c r="AS34" i="5" s="1"/>
  <c r="AS97" i="10"/>
  <c r="AR34" i="5" s="1"/>
  <c r="AR97" i="10"/>
  <c r="AQ34" i="5" s="1"/>
  <c r="AQ97" i="10"/>
  <c r="AP34" i="5" s="1"/>
  <c r="AP97" i="10"/>
  <c r="AO34" i="5" s="1"/>
  <c r="AO97" i="10"/>
  <c r="AN34" i="5" s="1"/>
  <c r="AN97" i="10"/>
  <c r="AM34" i="5" s="1"/>
  <c r="AM97" i="10"/>
  <c r="AL34" i="5" s="1"/>
  <c r="AL97" i="10"/>
  <c r="AK34" i="5" s="1"/>
  <c r="AK97" i="10"/>
  <c r="AJ34" i="5" s="1"/>
  <c r="AJ97" i="10"/>
  <c r="AI34" i="5" s="1"/>
  <c r="AI97" i="10"/>
  <c r="AH34" i="5" s="1"/>
  <c r="AH97" i="10"/>
  <c r="AG34" i="5" s="1"/>
  <c r="AG97" i="10"/>
  <c r="AF34" i="5" s="1"/>
  <c r="AF97" i="10"/>
  <c r="AE34" i="5" s="1"/>
  <c r="AE97" i="10"/>
  <c r="AD34" i="5" s="1"/>
  <c r="AD97" i="10"/>
  <c r="AC34" i="5" s="1"/>
  <c r="AC97" i="10"/>
  <c r="AB34" i="5" s="1"/>
  <c r="AB97" i="10"/>
  <c r="AA34" i="5" s="1"/>
  <c r="AA97" i="10"/>
  <c r="Z34" i="5" s="1"/>
  <c r="Z97" i="10"/>
  <c r="Y34" i="5" s="1"/>
  <c r="Y97" i="10"/>
  <c r="X34" i="5" s="1"/>
  <c r="X97" i="10"/>
  <c r="W34" i="5" s="1"/>
  <c r="W97" i="10"/>
  <c r="V34" i="5" s="1"/>
  <c r="V97" i="10"/>
  <c r="U34" i="5" s="1"/>
  <c r="U97" i="10"/>
  <c r="T34" i="5" s="1"/>
  <c r="T97" i="10"/>
  <c r="S34" i="5" s="1"/>
  <c r="S97" i="10"/>
  <c r="R34" i="5" s="1"/>
  <c r="R97" i="10"/>
  <c r="Q34" i="5" s="1"/>
  <c r="Q97" i="10"/>
  <c r="P97" i="10"/>
  <c r="O34" i="5" s="1"/>
  <c r="O97" i="10"/>
  <c r="N34" i="5" s="1"/>
  <c r="N97" i="10"/>
  <c r="M34" i="5" s="1"/>
  <c r="M97" i="10"/>
  <c r="L34" i="5" s="1"/>
  <c r="L97" i="10"/>
  <c r="K34" i="5" s="1"/>
  <c r="K97" i="10"/>
  <c r="J34" i="5" s="1"/>
  <c r="J97" i="10"/>
  <c r="I34" i="5" s="1"/>
  <c r="I97" i="10"/>
  <c r="H34" i="5" s="1"/>
  <c r="H97" i="10"/>
  <c r="G34" i="5" s="1"/>
  <c r="G97" i="10"/>
  <c r="F34" i="5" s="1"/>
  <c r="F97" i="10"/>
  <c r="E34" i="5" s="1"/>
  <c r="E97" i="10"/>
  <c r="D34" i="5" s="1"/>
  <c r="D97" i="10"/>
  <c r="C34" i="5" s="1"/>
  <c r="C97" i="10"/>
  <c r="B34" i="5" s="1"/>
  <c r="B97" i="10"/>
  <c r="CW96" i="10"/>
  <c r="CV33" i="5" s="1"/>
  <c r="CV96" i="10"/>
  <c r="CU33" i="5" s="1"/>
  <c r="CU96" i="10"/>
  <c r="CT33" i="5" s="1"/>
  <c r="CT96" i="10"/>
  <c r="CS33" i="5" s="1"/>
  <c r="CS96" i="10"/>
  <c r="CR33" i="5" s="1"/>
  <c r="CR96" i="10"/>
  <c r="CQ33" i="5" s="1"/>
  <c r="CQ96" i="10"/>
  <c r="CP33" i="5" s="1"/>
  <c r="CP96" i="10"/>
  <c r="CO33" i="5" s="1"/>
  <c r="CO96" i="10"/>
  <c r="CN33" i="5" s="1"/>
  <c r="CN96" i="10"/>
  <c r="CM33" i="5" s="1"/>
  <c r="CM96" i="10"/>
  <c r="CL33" i="5" s="1"/>
  <c r="CL96" i="10"/>
  <c r="CK33" i="5" s="1"/>
  <c r="CK96" i="10"/>
  <c r="CJ33" i="5" s="1"/>
  <c r="CJ96" i="10"/>
  <c r="CI33" i="5" s="1"/>
  <c r="CI96" i="10"/>
  <c r="CH33" i="5" s="1"/>
  <c r="CH96" i="10"/>
  <c r="CG33" i="5" s="1"/>
  <c r="CG96" i="10"/>
  <c r="CF33" i="5" s="1"/>
  <c r="CF96" i="10"/>
  <c r="CE33" i="5" s="1"/>
  <c r="CE96" i="10"/>
  <c r="CD33" i="5" s="1"/>
  <c r="CD96" i="10"/>
  <c r="CC33" i="5" s="1"/>
  <c r="CC96" i="10"/>
  <c r="CB33" i="5" s="1"/>
  <c r="CB96" i="10"/>
  <c r="CA33" i="5" s="1"/>
  <c r="CA96" i="10"/>
  <c r="BZ33" i="5" s="1"/>
  <c r="BZ96" i="10"/>
  <c r="BY33" i="5" s="1"/>
  <c r="BY96" i="10"/>
  <c r="BX33" i="5" s="1"/>
  <c r="BX96" i="10"/>
  <c r="BW33" i="5" s="1"/>
  <c r="BW96" i="10"/>
  <c r="BV33" i="5" s="1"/>
  <c r="BV96" i="10"/>
  <c r="BU33" i="5" s="1"/>
  <c r="BU96" i="10"/>
  <c r="BT33" i="5" s="1"/>
  <c r="BT96" i="10"/>
  <c r="BS33" i="5" s="1"/>
  <c r="BS96" i="10"/>
  <c r="BR33" i="5" s="1"/>
  <c r="BR96" i="10"/>
  <c r="BQ33" i="5" s="1"/>
  <c r="BQ96" i="10"/>
  <c r="BP33" i="5" s="1"/>
  <c r="BP96" i="10"/>
  <c r="BO33" i="5" s="1"/>
  <c r="BO96" i="10"/>
  <c r="BN33" i="5" s="1"/>
  <c r="BN96" i="10"/>
  <c r="BM33" i="5" s="1"/>
  <c r="BM96" i="10"/>
  <c r="BL33" i="5" s="1"/>
  <c r="BL96" i="10"/>
  <c r="BK33" i="5" s="1"/>
  <c r="BK96" i="10"/>
  <c r="BJ33" i="5" s="1"/>
  <c r="BJ96" i="10"/>
  <c r="BI33" i="5" s="1"/>
  <c r="BI96" i="10"/>
  <c r="BH33" i="5" s="1"/>
  <c r="BH96" i="10"/>
  <c r="BG33" i="5" s="1"/>
  <c r="BG96" i="10"/>
  <c r="BF33" i="5" s="1"/>
  <c r="BF96" i="10"/>
  <c r="BE33" i="5" s="1"/>
  <c r="BE96" i="10"/>
  <c r="BD33" i="5" s="1"/>
  <c r="BD96" i="10"/>
  <c r="BC33" i="5" s="1"/>
  <c r="BC96" i="10"/>
  <c r="BB33" i="5" s="1"/>
  <c r="BB96" i="10"/>
  <c r="BA33" i="5" s="1"/>
  <c r="BA96" i="10"/>
  <c r="AZ33" i="5" s="1"/>
  <c r="AZ96" i="10"/>
  <c r="AY96" i="10"/>
  <c r="AX33" i="5" s="1"/>
  <c r="AX96" i="10"/>
  <c r="AW33" i="5" s="1"/>
  <c r="AW96" i="10"/>
  <c r="AV33" i="5" s="1"/>
  <c r="AV96" i="10"/>
  <c r="AU33" i="5" s="1"/>
  <c r="AU96" i="10"/>
  <c r="AT33" i="5" s="1"/>
  <c r="AT96" i="10"/>
  <c r="AS33" i="5" s="1"/>
  <c r="AS96" i="10"/>
  <c r="AR33" i="5" s="1"/>
  <c r="AR96" i="10"/>
  <c r="AQ33" i="5" s="1"/>
  <c r="AQ96" i="10"/>
  <c r="AP33" i="5" s="1"/>
  <c r="AP96" i="10"/>
  <c r="AO33" i="5" s="1"/>
  <c r="AO96" i="10"/>
  <c r="AN33" i="5" s="1"/>
  <c r="AN96" i="10"/>
  <c r="AM33" i="5" s="1"/>
  <c r="AM96" i="10"/>
  <c r="AL33" i="5" s="1"/>
  <c r="AL96" i="10"/>
  <c r="AK33" i="5" s="1"/>
  <c r="AK96" i="10"/>
  <c r="AJ33" i="5" s="1"/>
  <c r="AJ96" i="10"/>
  <c r="AI33" i="5" s="1"/>
  <c r="AI96" i="10"/>
  <c r="AH33" i="5" s="1"/>
  <c r="AH96" i="10"/>
  <c r="AG33" i="5" s="1"/>
  <c r="AG96" i="10"/>
  <c r="AF33" i="5" s="1"/>
  <c r="AF96" i="10"/>
  <c r="AE33" i="5" s="1"/>
  <c r="AE96" i="10"/>
  <c r="AD33" i="5" s="1"/>
  <c r="AD96" i="10"/>
  <c r="AC33" i="5" s="1"/>
  <c r="AC96" i="10"/>
  <c r="AB33" i="5" s="1"/>
  <c r="AB96" i="10"/>
  <c r="AA33" i="5" s="1"/>
  <c r="AA96" i="10"/>
  <c r="Z33" i="5" s="1"/>
  <c r="Z96" i="10"/>
  <c r="Y33" i="5" s="1"/>
  <c r="Y96" i="10"/>
  <c r="X33" i="5" s="1"/>
  <c r="X96" i="10"/>
  <c r="W33" i="5" s="1"/>
  <c r="W96" i="10"/>
  <c r="V33" i="5" s="1"/>
  <c r="V96" i="10"/>
  <c r="U33" i="5" s="1"/>
  <c r="U96" i="10"/>
  <c r="T33" i="5" s="1"/>
  <c r="T96" i="10"/>
  <c r="S33" i="5" s="1"/>
  <c r="S96" i="10"/>
  <c r="R33" i="5" s="1"/>
  <c r="R96" i="10"/>
  <c r="Q33" i="5" s="1"/>
  <c r="Q96" i="10"/>
  <c r="P96" i="10"/>
  <c r="O33" i="5" s="1"/>
  <c r="O96" i="10"/>
  <c r="N33" i="5" s="1"/>
  <c r="N96" i="10"/>
  <c r="M33" i="5" s="1"/>
  <c r="M96" i="10"/>
  <c r="L33" i="5" s="1"/>
  <c r="L96" i="10"/>
  <c r="K33" i="5" s="1"/>
  <c r="K96" i="10"/>
  <c r="J33" i="5" s="1"/>
  <c r="J96" i="10"/>
  <c r="I33" i="5" s="1"/>
  <c r="I96" i="10"/>
  <c r="H33" i="5" s="1"/>
  <c r="H96" i="10"/>
  <c r="G33" i="5" s="1"/>
  <c r="G96" i="10"/>
  <c r="F33" i="5" s="1"/>
  <c r="F96" i="10"/>
  <c r="E33" i="5" s="1"/>
  <c r="E96" i="10"/>
  <c r="D33" i="5" s="1"/>
  <c r="D96" i="10"/>
  <c r="C33" i="5" s="1"/>
  <c r="C96" i="10"/>
  <c r="B33" i="5" s="1"/>
  <c r="B96" i="10"/>
  <c r="CW95" i="10"/>
  <c r="CV32" i="5" s="1"/>
  <c r="CV95" i="10"/>
  <c r="CU32" i="5" s="1"/>
  <c r="CU95" i="10"/>
  <c r="CT32" i="5" s="1"/>
  <c r="CT95" i="10"/>
  <c r="CS32" i="5" s="1"/>
  <c r="CS95" i="10"/>
  <c r="CR32" i="5" s="1"/>
  <c r="CR95" i="10"/>
  <c r="CQ32" i="5" s="1"/>
  <c r="CQ95" i="10"/>
  <c r="CP32" i="5" s="1"/>
  <c r="CP95" i="10"/>
  <c r="CO32" i="5" s="1"/>
  <c r="CO95" i="10"/>
  <c r="CN32" i="5" s="1"/>
  <c r="CN95" i="10"/>
  <c r="CM32" i="5" s="1"/>
  <c r="CM95" i="10"/>
  <c r="CL32" i="5" s="1"/>
  <c r="CL95" i="10"/>
  <c r="CK32" i="5" s="1"/>
  <c r="CK95" i="10"/>
  <c r="CJ32" i="5" s="1"/>
  <c r="CJ95" i="10"/>
  <c r="CI32" i="5" s="1"/>
  <c r="CI95" i="10"/>
  <c r="CH32" i="5" s="1"/>
  <c r="CH95" i="10"/>
  <c r="CG32" i="5" s="1"/>
  <c r="CG95" i="10"/>
  <c r="CF32" i="5" s="1"/>
  <c r="CF95" i="10"/>
  <c r="CE32" i="5" s="1"/>
  <c r="CE95" i="10"/>
  <c r="CD32" i="5" s="1"/>
  <c r="CD95" i="10"/>
  <c r="CC32" i="5" s="1"/>
  <c r="CC95" i="10"/>
  <c r="CB32" i="5" s="1"/>
  <c r="CB95" i="10"/>
  <c r="CA32" i="5" s="1"/>
  <c r="CA95" i="10"/>
  <c r="BZ32" i="5" s="1"/>
  <c r="BZ95" i="10"/>
  <c r="BY32" i="5" s="1"/>
  <c r="BY95" i="10"/>
  <c r="BX32" i="5" s="1"/>
  <c r="BX95" i="10"/>
  <c r="BW32" i="5" s="1"/>
  <c r="BW95" i="10"/>
  <c r="BV32" i="5" s="1"/>
  <c r="BV95" i="10"/>
  <c r="BU32" i="5" s="1"/>
  <c r="BU95" i="10"/>
  <c r="BT32" i="5" s="1"/>
  <c r="BT95" i="10"/>
  <c r="BS32" i="5" s="1"/>
  <c r="BS95" i="10"/>
  <c r="BR32" i="5" s="1"/>
  <c r="BR95" i="10"/>
  <c r="BQ32" i="5" s="1"/>
  <c r="BQ95" i="10"/>
  <c r="BP32" i="5" s="1"/>
  <c r="BP95" i="10"/>
  <c r="BO32" i="5" s="1"/>
  <c r="BO95" i="10"/>
  <c r="BN32" i="5" s="1"/>
  <c r="BN95" i="10"/>
  <c r="BM32" i="5" s="1"/>
  <c r="BM95" i="10"/>
  <c r="BL32" i="5" s="1"/>
  <c r="BL95" i="10"/>
  <c r="BK32" i="5" s="1"/>
  <c r="BK95" i="10"/>
  <c r="BJ32" i="5" s="1"/>
  <c r="BJ95" i="10"/>
  <c r="BI32" i="5" s="1"/>
  <c r="BI95" i="10"/>
  <c r="BH32" i="5" s="1"/>
  <c r="BH95" i="10"/>
  <c r="BG32" i="5" s="1"/>
  <c r="BG95" i="10"/>
  <c r="BF32" i="5" s="1"/>
  <c r="BF95" i="10"/>
  <c r="BE32" i="5" s="1"/>
  <c r="BE95" i="10"/>
  <c r="BD32" i="5" s="1"/>
  <c r="BD95" i="10"/>
  <c r="BC32" i="5" s="1"/>
  <c r="BC95" i="10"/>
  <c r="BB32" i="5" s="1"/>
  <c r="BB95" i="10"/>
  <c r="BA32" i="5" s="1"/>
  <c r="BA95" i="10"/>
  <c r="AZ32" i="5" s="1"/>
  <c r="AZ95" i="10"/>
  <c r="AY95" i="10"/>
  <c r="AX32" i="5" s="1"/>
  <c r="AX95" i="10"/>
  <c r="AW32" i="5" s="1"/>
  <c r="AW95" i="10"/>
  <c r="AV32" i="5" s="1"/>
  <c r="AV95" i="10"/>
  <c r="AU32" i="5" s="1"/>
  <c r="AU95" i="10"/>
  <c r="AT32" i="5" s="1"/>
  <c r="AT95" i="10"/>
  <c r="AS32" i="5" s="1"/>
  <c r="AS95" i="10"/>
  <c r="AR32" i="5" s="1"/>
  <c r="AR95" i="10"/>
  <c r="AQ32" i="5" s="1"/>
  <c r="AQ95" i="10"/>
  <c r="AP32" i="5" s="1"/>
  <c r="AP95" i="10"/>
  <c r="AO32" i="5" s="1"/>
  <c r="AO95" i="10"/>
  <c r="AN32" i="5" s="1"/>
  <c r="AN95" i="10"/>
  <c r="AM32" i="5" s="1"/>
  <c r="AM95" i="10"/>
  <c r="AL32" i="5" s="1"/>
  <c r="AL95" i="10"/>
  <c r="AK32" i="5" s="1"/>
  <c r="AK95" i="10"/>
  <c r="AJ32" i="5" s="1"/>
  <c r="AJ95" i="10"/>
  <c r="AI32" i="5" s="1"/>
  <c r="AI95" i="10"/>
  <c r="AH32" i="5" s="1"/>
  <c r="AH95" i="10"/>
  <c r="AG32" i="5" s="1"/>
  <c r="AG95" i="10"/>
  <c r="AF32" i="5" s="1"/>
  <c r="AF95" i="10"/>
  <c r="AE32" i="5" s="1"/>
  <c r="AE95" i="10"/>
  <c r="AD32" i="5" s="1"/>
  <c r="AD95" i="10"/>
  <c r="AC32" i="5" s="1"/>
  <c r="AC95" i="10"/>
  <c r="AB32" i="5" s="1"/>
  <c r="AB95" i="10"/>
  <c r="AA32" i="5" s="1"/>
  <c r="AA95" i="10"/>
  <c r="Z32" i="5" s="1"/>
  <c r="Z95" i="10"/>
  <c r="Y32" i="5" s="1"/>
  <c r="Y95" i="10"/>
  <c r="X32" i="5" s="1"/>
  <c r="X95" i="10"/>
  <c r="W32" i="5" s="1"/>
  <c r="W95" i="10"/>
  <c r="V32" i="5" s="1"/>
  <c r="V95" i="10"/>
  <c r="U32" i="5" s="1"/>
  <c r="U95" i="10"/>
  <c r="T32" i="5" s="1"/>
  <c r="T95" i="10"/>
  <c r="S32" i="5" s="1"/>
  <c r="S95" i="10"/>
  <c r="R32" i="5" s="1"/>
  <c r="R95" i="10"/>
  <c r="Q32" i="5" s="1"/>
  <c r="Q95" i="10"/>
  <c r="P95" i="10"/>
  <c r="O32" i="5" s="1"/>
  <c r="O95" i="10"/>
  <c r="N32" i="5" s="1"/>
  <c r="N95" i="10"/>
  <c r="M32" i="5" s="1"/>
  <c r="M95" i="10"/>
  <c r="L32" i="5" s="1"/>
  <c r="L95" i="10"/>
  <c r="K32" i="5" s="1"/>
  <c r="K95" i="10"/>
  <c r="J32" i="5" s="1"/>
  <c r="J95" i="10"/>
  <c r="I32" i="5" s="1"/>
  <c r="I95" i="10"/>
  <c r="H32" i="5" s="1"/>
  <c r="H95" i="10"/>
  <c r="G32" i="5" s="1"/>
  <c r="G95" i="10"/>
  <c r="F32" i="5" s="1"/>
  <c r="F95" i="10"/>
  <c r="E32" i="5" s="1"/>
  <c r="E95" i="10"/>
  <c r="D32" i="5" s="1"/>
  <c r="D95" i="10"/>
  <c r="C32" i="5" s="1"/>
  <c r="C95" i="10"/>
  <c r="B32" i="5" s="1"/>
  <c r="B95" i="10"/>
  <c r="CW94" i="10"/>
  <c r="CV31" i="5" s="1"/>
  <c r="CV94" i="10"/>
  <c r="CU31" i="5" s="1"/>
  <c r="CU94" i="10"/>
  <c r="CT31" i="5" s="1"/>
  <c r="CT94" i="10"/>
  <c r="CS31" i="5" s="1"/>
  <c r="CS94" i="10"/>
  <c r="CR31" i="5" s="1"/>
  <c r="CR94" i="10"/>
  <c r="CQ31" i="5" s="1"/>
  <c r="CQ94" i="10"/>
  <c r="CP31" i="5" s="1"/>
  <c r="CP94" i="10"/>
  <c r="CO31" i="5" s="1"/>
  <c r="CO94" i="10"/>
  <c r="CN31" i="5" s="1"/>
  <c r="CN94" i="10"/>
  <c r="CM31" i="5" s="1"/>
  <c r="CM94" i="10"/>
  <c r="CL31" i="5" s="1"/>
  <c r="CL94" i="10"/>
  <c r="CK31" i="5" s="1"/>
  <c r="CK94" i="10"/>
  <c r="CJ31" i="5" s="1"/>
  <c r="CJ94" i="10"/>
  <c r="CI31" i="5" s="1"/>
  <c r="CI94" i="10"/>
  <c r="CH31" i="5" s="1"/>
  <c r="CH94" i="10"/>
  <c r="CG31" i="5" s="1"/>
  <c r="CG94" i="10"/>
  <c r="CF31" i="5" s="1"/>
  <c r="CF94" i="10"/>
  <c r="CE31" i="5" s="1"/>
  <c r="CE94" i="10"/>
  <c r="CD31" i="5" s="1"/>
  <c r="CD94" i="10"/>
  <c r="CC31" i="5" s="1"/>
  <c r="CC94" i="10"/>
  <c r="CB31" i="5" s="1"/>
  <c r="CB94" i="10"/>
  <c r="CA31" i="5" s="1"/>
  <c r="CA94" i="10"/>
  <c r="BZ31" i="5" s="1"/>
  <c r="BZ94" i="10"/>
  <c r="BY31" i="5" s="1"/>
  <c r="BY94" i="10"/>
  <c r="BX31" i="5" s="1"/>
  <c r="BX94" i="10"/>
  <c r="BW31" i="5" s="1"/>
  <c r="BW94" i="10"/>
  <c r="BV31" i="5" s="1"/>
  <c r="BV94" i="10"/>
  <c r="BU31" i="5" s="1"/>
  <c r="BU94" i="10"/>
  <c r="BT31" i="5" s="1"/>
  <c r="BT94" i="10"/>
  <c r="BS31" i="5" s="1"/>
  <c r="BS94" i="10"/>
  <c r="BR31" i="5" s="1"/>
  <c r="BR94" i="10"/>
  <c r="BQ31" i="5" s="1"/>
  <c r="BQ94" i="10"/>
  <c r="BP31" i="5" s="1"/>
  <c r="BP94" i="10"/>
  <c r="BO31" i="5" s="1"/>
  <c r="BO94" i="10"/>
  <c r="BN31" i="5" s="1"/>
  <c r="BN94" i="10"/>
  <c r="BM31" i="5" s="1"/>
  <c r="BM94" i="10"/>
  <c r="BL31" i="5" s="1"/>
  <c r="BL94" i="10"/>
  <c r="BK31" i="5" s="1"/>
  <c r="BK94" i="10"/>
  <c r="BJ31" i="5" s="1"/>
  <c r="BJ94" i="10"/>
  <c r="BI31" i="5" s="1"/>
  <c r="BI94" i="10"/>
  <c r="BH31" i="5" s="1"/>
  <c r="BH94" i="10"/>
  <c r="BG31" i="5" s="1"/>
  <c r="BG94" i="10"/>
  <c r="BF31" i="5" s="1"/>
  <c r="BF94" i="10"/>
  <c r="BE31" i="5" s="1"/>
  <c r="BE94" i="10"/>
  <c r="BD31" i="5" s="1"/>
  <c r="BD94" i="10"/>
  <c r="BC31" i="5" s="1"/>
  <c r="BC94" i="10"/>
  <c r="BB31" i="5" s="1"/>
  <c r="BB94" i="10"/>
  <c r="BA31" i="5" s="1"/>
  <c r="BA94" i="10"/>
  <c r="AZ31" i="5" s="1"/>
  <c r="AZ94" i="10"/>
  <c r="AY94" i="10"/>
  <c r="AX31" i="5" s="1"/>
  <c r="AX94" i="10"/>
  <c r="AW31" i="5" s="1"/>
  <c r="AW94" i="10"/>
  <c r="AV31" i="5" s="1"/>
  <c r="AV94" i="10"/>
  <c r="AU31" i="5" s="1"/>
  <c r="AU94" i="10"/>
  <c r="AT31" i="5" s="1"/>
  <c r="AT94" i="10"/>
  <c r="AS31" i="5" s="1"/>
  <c r="AS94" i="10"/>
  <c r="AR31" i="5" s="1"/>
  <c r="AR94" i="10"/>
  <c r="AQ31" i="5" s="1"/>
  <c r="AQ94" i="10"/>
  <c r="AP31" i="5" s="1"/>
  <c r="AP94" i="10"/>
  <c r="AO31" i="5" s="1"/>
  <c r="AO94" i="10"/>
  <c r="AN31" i="5" s="1"/>
  <c r="AN94" i="10"/>
  <c r="AM31" i="5" s="1"/>
  <c r="AM94" i="10"/>
  <c r="AL31" i="5" s="1"/>
  <c r="AL94" i="10"/>
  <c r="AK31" i="5" s="1"/>
  <c r="AK94" i="10"/>
  <c r="AJ31" i="5" s="1"/>
  <c r="AJ94" i="10"/>
  <c r="AI31" i="5" s="1"/>
  <c r="AI94" i="10"/>
  <c r="AH31" i="5" s="1"/>
  <c r="AH94" i="10"/>
  <c r="AG31" i="5" s="1"/>
  <c r="AG94" i="10"/>
  <c r="AF31" i="5" s="1"/>
  <c r="AF94" i="10"/>
  <c r="AE31" i="5" s="1"/>
  <c r="AE94" i="10"/>
  <c r="AD31" i="5" s="1"/>
  <c r="AD94" i="10"/>
  <c r="AC31" i="5" s="1"/>
  <c r="AC94" i="10"/>
  <c r="AB31" i="5" s="1"/>
  <c r="AB94" i="10"/>
  <c r="AA31" i="5" s="1"/>
  <c r="AA94" i="10"/>
  <c r="Z31" i="5" s="1"/>
  <c r="Z94" i="10"/>
  <c r="Y31" i="5" s="1"/>
  <c r="Y94" i="10"/>
  <c r="X31" i="5" s="1"/>
  <c r="X94" i="10"/>
  <c r="W31" i="5" s="1"/>
  <c r="W94" i="10"/>
  <c r="V31" i="5" s="1"/>
  <c r="V94" i="10"/>
  <c r="U31" i="5" s="1"/>
  <c r="U94" i="10"/>
  <c r="T31" i="5" s="1"/>
  <c r="T94" i="10"/>
  <c r="S31" i="5" s="1"/>
  <c r="S94" i="10"/>
  <c r="R31" i="5" s="1"/>
  <c r="R94" i="10"/>
  <c r="Q31" i="5" s="1"/>
  <c r="Q94" i="10"/>
  <c r="P94" i="10"/>
  <c r="O31" i="5" s="1"/>
  <c r="O94" i="10"/>
  <c r="N31" i="5" s="1"/>
  <c r="N94" i="10"/>
  <c r="M31" i="5" s="1"/>
  <c r="M94" i="10"/>
  <c r="L31" i="5" s="1"/>
  <c r="L94" i="10"/>
  <c r="K31" i="5" s="1"/>
  <c r="K94" i="10"/>
  <c r="J31" i="5" s="1"/>
  <c r="J94" i="10"/>
  <c r="I31" i="5" s="1"/>
  <c r="I94" i="10"/>
  <c r="H31" i="5" s="1"/>
  <c r="H94" i="10"/>
  <c r="G31" i="5" s="1"/>
  <c r="G94" i="10"/>
  <c r="F31" i="5" s="1"/>
  <c r="F94" i="10"/>
  <c r="E31" i="5" s="1"/>
  <c r="E94" i="10"/>
  <c r="D31" i="5" s="1"/>
  <c r="D94" i="10"/>
  <c r="C31" i="5" s="1"/>
  <c r="C94" i="10"/>
  <c r="B31" i="5" s="1"/>
  <c r="B94" i="10"/>
  <c r="CW93" i="10"/>
  <c r="CV30" i="5" s="1"/>
  <c r="CV93" i="10"/>
  <c r="CU30" i="5" s="1"/>
  <c r="CU93" i="10"/>
  <c r="CT30" i="5" s="1"/>
  <c r="CT93" i="10"/>
  <c r="CS30" i="5" s="1"/>
  <c r="CS93" i="10"/>
  <c r="CR30" i="5" s="1"/>
  <c r="CR93" i="10"/>
  <c r="CQ30" i="5" s="1"/>
  <c r="CQ93" i="10"/>
  <c r="CP30" i="5" s="1"/>
  <c r="CP93" i="10"/>
  <c r="CO30" i="5" s="1"/>
  <c r="CO93" i="10"/>
  <c r="CN30" i="5" s="1"/>
  <c r="CN93" i="10"/>
  <c r="CM30" i="5" s="1"/>
  <c r="CM93" i="10"/>
  <c r="CL30" i="5" s="1"/>
  <c r="CL93" i="10"/>
  <c r="CK30" i="5" s="1"/>
  <c r="CK93" i="10"/>
  <c r="CJ30" i="5" s="1"/>
  <c r="CJ93" i="10"/>
  <c r="CI30" i="5" s="1"/>
  <c r="CI93" i="10"/>
  <c r="CH30" i="5" s="1"/>
  <c r="CH93" i="10"/>
  <c r="CG30" i="5" s="1"/>
  <c r="CG93" i="10"/>
  <c r="CF30" i="5" s="1"/>
  <c r="CF93" i="10"/>
  <c r="CE30" i="5" s="1"/>
  <c r="CE93" i="10"/>
  <c r="CD30" i="5" s="1"/>
  <c r="CD93" i="10"/>
  <c r="CC30" i="5" s="1"/>
  <c r="CC93" i="10"/>
  <c r="CB30" i="5" s="1"/>
  <c r="CB93" i="10"/>
  <c r="CA30" i="5" s="1"/>
  <c r="CA93" i="10"/>
  <c r="BZ30" i="5" s="1"/>
  <c r="BZ93" i="10"/>
  <c r="BY30" i="5" s="1"/>
  <c r="BY93" i="10"/>
  <c r="BX30" i="5" s="1"/>
  <c r="BX93" i="10"/>
  <c r="BW30" i="5" s="1"/>
  <c r="BW93" i="10"/>
  <c r="BV30" i="5" s="1"/>
  <c r="BV93" i="10"/>
  <c r="BU30" i="5" s="1"/>
  <c r="BU93" i="10"/>
  <c r="BT30" i="5" s="1"/>
  <c r="BT93" i="10"/>
  <c r="BS30" i="5" s="1"/>
  <c r="BS93" i="10"/>
  <c r="BR30" i="5" s="1"/>
  <c r="BR93" i="10"/>
  <c r="BQ30" i="5" s="1"/>
  <c r="BQ93" i="10"/>
  <c r="BP30" i="5" s="1"/>
  <c r="BP93" i="10"/>
  <c r="BO30" i="5" s="1"/>
  <c r="BO93" i="10"/>
  <c r="BN30" i="5" s="1"/>
  <c r="BN93" i="10"/>
  <c r="BM30" i="5" s="1"/>
  <c r="BM93" i="10"/>
  <c r="BL30" i="5" s="1"/>
  <c r="BL93" i="10"/>
  <c r="BK30" i="5" s="1"/>
  <c r="BK93" i="10"/>
  <c r="BJ30" i="5" s="1"/>
  <c r="BJ93" i="10"/>
  <c r="BI30" i="5" s="1"/>
  <c r="BI93" i="10"/>
  <c r="BH30" i="5" s="1"/>
  <c r="BH93" i="10"/>
  <c r="BG30" i="5" s="1"/>
  <c r="BG93" i="10"/>
  <c r="BF30" i="5" s="1"/>
  <c r="BF93" i="10"/>
  <c r="BE30" i="5" s="1"/>
  <c r="BE93" i="10"/>
  <c r="BD30" i="5" s="1"/>
  <c r="BD93" i="10"/>
  <c r="BC30" i="5" s="1"/>
  <c r="BC93" i="10"/>
  <c r="BB30" i="5" s="1"/>
  <c r="BB93" i="10"/>
  <c r="BA30" i="5" s="1"/>
  <c r="BA93" i="10"/>
  <c r="AZ30" i="5" s="1"/>
  <c r="AZ93" i="10"/>
  <c r="AY93" i="10"/>
  <c r="AX30" i="5" s="1"/>
  <c r="AX93" i="10"/>
  <c r="AW30" i="5" s="1"/>
  <c r="AW93" i="10"/>
  <c r="AV30" i="5" s="1"/>
  <c r="AV93" i="10"/>
  <c r="AU30" i="5" s="1"/>
  <c r="AU93" i="10"/>
  <c r="AT30" i="5" s="1"/>
  <c r="AT93" i="10"/>
  <c r="AS30" i="5" s="1"/>
  <c r="AS93" i="10"/>
  <c r="AR30" i="5" s="1"/>
  <c r="AR93" i="10"/>
  <c r="AQ30" i="5" s="1"/>
  <c r="AQ93" i="10"/>
  <c r="AP30" i="5" s="1"/>
  <c r="AP93" i="10"/>
  <c r="AO30" i="5" s="1"/>
  <c r="AO93" i="10"/>
  <c r="AN30" i="5" s="1"/>
  <c r="AN93" i="10"/>
  <c r="AM30" i="5" s="1"/>
  <c r="AM93" i="10"/>
  <c r="AL30" i="5" s="1"/>
  <c r="AL93" i="10"/>
  <c r="AK30" i="5" s="1"/>
  <c r="AK93" i="10"/>
  <c r="AJ30" i="5" s="1"/>
  <c r="AJ93" i="10"/>
  <c r="AI30" i="5" s="1"/>
  <c r="AI93" i="10"/>
  <c r="AH30" i="5" s="1"/>
  <c r="AH93" i="10"/>
  <c r="AG30" i="5" s="1"/>
  <c r="AG93" i="10"/>
  <c r="AF30" i="5" s="1"/>
  <c r="AF93" i="10"/>
  <c r="AE30" i="5" s="1"/>
  <c r="AE93" i="10"/>
  <c r="AD30" i="5" s="1"/>
  <c r="AD93" i="10"/>
  <c r="AC30" i="5" s="1"/>
  <c r="AC93" i="10"/>
  <c r="AB30" i="5" s="1"/>
  <c r="AB93" i="10"/>
  <c r="AA30" i="5" s="1"/>
  <c r="AA93" i="10"/>
  <c r="Z30" i="5" s="1"/>
  <c r="Z93" i="10"/>
  <c r="Y30" i="5" s="1"/>
  <c r="Y93" i="10"/>
  <c r="X30" i="5" s="1"/>
  <c r="X93" i="10"/>
  <c r="W30" i="5" s="1"/>
  <c r="W93" i="10"/>
  <c r="V30" i="5" s="1"/>
  <c r="V93" i="10"/>
  <c r="U30" i="5" s="1"/>
  <c r="U93" i="10"/>
  <c r="T30" i="5" s="1"/>
  <c r="T93" i="10"/>
  <c r="S30" i="5" s="1"/>
  <c r="S93" i="10"/>
  <c r="R30" i="5" s="1"/>
  <c r="R93" i="10"/>
  <c r="Q30" i="5" s="1"/>
  <c r="Q93" i="10"/>
  <c r="P93" i="10"/>
  <c r="O30" i="5" s="1"/>
  <c r="O93" i="10"/>
  <c r="N30" i="5" s="1"/>
  <c r="N93" i="10"/>
  <c r="M30" i="5" s="1"/>
  <c r="M93" i="10"/>
  <c r="L30" i="5" s="1"/>
  <c r="L93" i="10"/>
  <c r="K30" i="5" s="1"/>
  <c r="K93" i="10"/>
  <c r="J30" i="5" s="1"/>
  <c r="J93" i="10"/>
  <c r="I30" i="5" s="1"/>
  <c r="I93" i="10"/>
  <c r="H30" i="5" s="1"/>
  <c r="H93" i="10"/>
  <c r="G30" i="5" s="1"/>
  <c r="G93" i="10"/>
  <c r="F30" i="5" s="1"/>
  <c r="F93" i="10"/>
  <c r="E30" i="5" s="1"/>
  <c r="E93" i="10"/>
  <c r="D30" i="5" s="1"/>
  <c r="D93" i="10"/>
  <c r="C30" i="5" s="1"/>
  <c r="C93" i="10"/>
  <c r="B30" i="5" s="1"/>
  <c r="B93" i="10"/>
  <c r="CW92" i="10"/>
  <c r="CV29" i="5" s="1"/>
  <c r="CV92" i="10"/>
  <c r="CU29" i="5" s="1"/>
  <c r="CU92" i="10"/>
  <c r="CT29" i="5" s="1"/>
  <c r="CT92" i="10"/>
  <c r="CS29" i="5" s="1"/>
  <c r="CS92" i="10"/>
  <c r="CR29" i="5" s="1"/>
  <c r="CR92" i="10"/>
  <c r="CQ29" i="5" s="1"/>
  <c r="CQ92" i="10"/>
  <c r="CP29" i="5" s="1"/>
  <c r="CP92" i="10"/>
  <c r="CO29" i="5" s="1"/>
  <c r="CO92" i="10"/>
  <c r="CN29" i="5" s="1"/>
  <c r="CN92" i="10"/>
  <c r="CM29" i="5" s="1"/>
  <c r="CM92" i="10"/>
  <c r="CL29" i="5" s="1"/>
  <c r="CL92" i="10"/>
  <c r="CK29" i="5" s="1"/>
  <c r="CK92" i="10"/>
  <c r="CJ29" i="5" s="1"/>
  <c r="CJ92" i="10"/>
  <c r="CI29" i="5" s="1"/>
  <c r="CI92" i="10"/>
  <c r="CH29" i="5" s="1"/>
  <c r="CH92" i="10"/>
  <c r="CG29" i="5" s="1"/>
  <c r="CG92" i="10"/>
  <c r="CF29" i="5" s="1"/>
  <c r="CF92" i="10"/>
  <c r="CE29" i="5" s="1"/>
  <c r="CE92" i="10"/>
  <c r="CD29" i="5" s="1"/>
  <c r="CD92" i="10"/>
  <c r="CC29" i="5" s="1"/>
  <c r="CC92" i="10"/>
  <c r="CB29" i="5" s="1"/>
  <c r="CB92" i="10"/>
  <c r="CA29" i="5" s="1"/>
  <c r="CA92" i="10"/>
  <c r="BZ29" i="5" s="1"/>
  <c r="BZ92" i="10"/>
  <c r="BY29" i="5" s="1"/>
  <c r="BY92" i="10"/>
  <c r="BX29" i="5" s="1"/>
  <c r="BX92" i="10"/>
  <c r="BW29" i="5" s="1"/>
  <c r="BW92" i="10"/>
  <c r="BV29" i="5" s="1"/>
  <c r="BV92" i="10"/>
  <c r="BU29" i="5" s="1"/>
  <c r="BU92" i="10"/>
  <c r="BT29" i="5" s="1"/>
  <c r="BT92" i="10"/>
  <c r="BS29" i="5" s="1"/>
  <c r="BS92" i="10"/>
  <c r="BR29" i="5" s="1"/>
  <c r="BR92" i="10"/>
  <c r="BQ29" i="5" s="1"/>
  <c r="BQ92" i="10"/>
  <c r="BP29" i="5" s="1"/>
  <c r="BP92" i="10"/>
  <c r="BO29" i="5" s="1"/>
  <c r="BO92" i="10"/>
  <c r="BN29" i="5" s="1"/>
  <c r="BN92" i="10"/>
  <c r="BM29" i="5" s="1"/>
  <c r="BM92" i="10"/>
  <c r="BL29" i="5" s="1"/>
  <c r="BL92" i="10"/>
  <c r="BK29" i="5" s="1"/>
  <c r="BK92" i="10"/>
  <c r="BJ29" i="5" s="1"/>
  <c r="BJ92" i="10"/>
  <c r="BI29" i="5" s="1"/>
  <c r="BI92" i="10"/>
  <c r="BH29" i="5" s="1"/>
  <c r="BH92" i="10"/>
  <c r="BG29" i="5" s="1"/>
  <c r="BG92" i="10"/>
  <c r="BF29" i="5" s="1"/>
  <c r="BF92" i="10"/>
  <c r="BE29" i="5" s="1"/>
  <c r="BE92" i="10"/>
  <c r="BD29" i="5" s="1"/>
  <c r="BD92" i="10"/>
  <c r="BC29" i="5" s="1"/>
  <c r="BC92" i="10"/>
  <c r="BB29" i="5" s="1"/>
  <c r="BB92" i="10"/>
  <c r="BA29" i="5" s="1"/>
  <c r="BA92" i="10"/>
  <c r="AZ29" i="5" s="1"/>
  <c r="AZ92" i="10"/>
  <c r="AY92" i="10"/>
  <c r="AX29" i="5" s="1"/>
  <c r="AX92" i="10"/>
  <c r="AW29" i="5" s="1"/>
  <c r="AW92" i="10"/>
  <c r="AV29" i="5" s="1"/>
  <c r="AV92" i="10"/>
  <c r="AU29" i="5" s="1"/>
  <c r="AU92" i="10"/>
  <c r="AT29" i="5" s="1"/>
  <c r="AT92" i="10"/>
  <c r="AS29" i="5" s="1"/>
  <c r="AS92" i="10"/>
  <c r="AR29" i="5" s="1"/>
  <c r="AR92" i="10"/>
  <c r="AQ29" i="5" s="1"/>
  <c r="AQ92" i="10"/>
  <c r="AP29" i="5" s="1"/>
  <c r="AP92" i="10"/>
  <c r="AO29" i="5" s="1"/>
  <c r="AO92" i="10"/>
  <c r="AN29" i="5" s="1"/>
  <c r="AN92" i="10"/>
  <c r="AM29" i="5" s="1"/>
  <c r="AM92" i="10"/>
  <c r="AL29" i="5" s="1"/>
  <c r="AL92" i="10"/>
  <c r="AK29" i="5" s="1"/>
  <c r="AK92" i="10"/>
  <c r="AJ29" i="5" s="1"/>
  <c r="AJ92" i="10"/>
  <c r="AI29" i="5" s="1"/>
  <c r="AI92" i="10"/>
  <c r="AH29" i="5" s="1"/>
  <c r="AH92" i="10"/>
  <c r="AG29" i="5" s="1"/>
  <c r="AG92" i="10"/>
  <c r="AF29" i="5" s="1"/>
  <c r="AF92" i="10"/>
  <c r="AE29" i="5" s="1"/>
  <c r="AE92" i="10"/>
  <c r="AD29" i="5" s="1"/>
  <c r="AD92" i="10"/>
  <c r="AC29" i="5" s="1"/>
  <c r="AC92" i="10"/>
  <c r="AB29" i="5" s="1"/>
  <c r="AB92" i="10"/>
  <c r="AA29" i="5" s="1"/>
  <c r="AA92" i="10"/>
  <c r="Z29" i="5" s="1"/>
  <c r="Z92" i="10"/>
  <c r="Y29" i="5" s="1"/>
  <c r="Y92" i="10"/>
  <c r="X29" i="5" s="1"/>
  <c r="X92" i="10"/>
  <c r="W29" i="5" s="1"/>
  <c r="W92" i="10"/>
  <c r="V29" i="5" s="1"/>
  <c r="V92" i="10"/>
  <c r="U29" i="5" s="1"/>
  <c r="U92" i="10"/>
  <c r="T29" i="5" s="1"/>
  <c r="T92" i="10"/>
  <c r="S29" i="5" s="1"/>
  <c r="S92" i="10"/>
  <c r="R29" i="5" s="1"/>
  <c r="R92" i="10"/>
  <c r="Q29" i="5" s="1"/>
  <c r="Q92" i="10"/>
  <c r="P92" i="10"/>
  <c r="O29" i="5" s="1"/>
  <c r="O92" i="10"/>
  <c r="N29" i="5" s="1"/>
  <c r="N92" i="10"/>
  <c r="M29" i="5" s="1"/>
  <c r="M92" i="10"/>
  <c r="L29" i="5" s="1"/>
  <c r="L92" i="10"/>
  <c r="K29" i="5" s="1"/>
  <c r="K92" i="10"/>
  <c r="J29" i="5" s="1"/>
  <c r="J92" i="10"/>
  <c r="I29" i="5" s="1"/>
  <c r="I92" i="10"/>
  <c r="H29" i="5" s="1"/>
  <c r="H92" i="10"/>
  <c r="G29" i="5" s="1"/>
  <c r="G92" i="10"/>
  <c r="F29" i="5" s="1"/>
  <c r="F92" i="10"/>
  <c r="E29" i="5" s="1"/>
  <c r="E92" i="10"/>
  <c r="D29" i="5" s="1"/>
  <c r="D92" i="10"/>
  <c r="C29" i="5" s="1"/>
  <c r="C92" i="10"/>
  <c r="B29" i="5" s="1"/>
  <c r="B92" i="10"/>
  <c r="DO91" i="10"/>
  <c r="DL91" i="10"/>
  <c r="CW91" i="10"/>
  <c r="CV28" i="5" s="1"/>
  <c r="CV91" i="10"/>
  <c r="CU28" i="5" s="1"/>
  <c r="CU91" i="10"/>
  <c r="CT28" i="5" s="1"/>
  <c r="CT91" i="10"/>
  <c r="CS28" i="5" s="1"/>
  <c r="CS91" i="10"/>
  <c r="CR28" i="5" s="1"/>
  <c r="CR91" i="10"/>
  <c r="CQ28" i="5" s="1"/>
  <c r="CQ91" i="10"/>
  <c r="CP28" i="5" s="1"/>
  <c r="CP91" i="10"/>
  <c r="CO28" i="5" s="1"/>
  <c r="CO91" i="10"/>
  <c r="CN28" i="5" s="1"/>
  <c r="CN91" i="10"/>
  <c r="CM28" i="5" s="1"/>
  <c r="CM91" i="10"/>
  <c r="CL28" i="5" s="1"/>
  <c r="CL91" i="10"/>
  <c r="CK28" i="5" s="1"/>
  <c r="CK91" i="10"/>
  <c r="CJ28" i="5" s="1"/>
  <c r="CJ91" i="10"/>
  <c r="CI28" i="5" s="1"/>
  <c r="CI91" i="10"/>
  <c r="CH28" i="5" s="1"/>
  <c r="CH91" i="10"/>
  <c r="CG28" i="5" s="1"/>
  <c r="CG91" i="10"/>
  <c r="CF28" i="5" s="1"/>
  <c r="CF91" i="10"/>
  <c r="CE28" i="5" s="1"/>
  <c r="CE91" i="10"/>
  <c r="CD28" i="5" s="1"/>
  <c r="CD91" i="10"/>
  <c r="CC28" i="5" s="1"/>
  <c r="CC91" i="10"/>
  <c r="CB28" i="5" s="1"/>
  <c r="CB91" i="10"/>
  <c r="CA28" i="5" s="1"/>
  <c r="CA91" i="10"/>
  <c r="BZ28" i="5" s="1"/>
  <c r="BZ91" i="10"/>
  <c r="BY28" i="5" s="1"/>
  <c r="BY91" i="10"/>
  <c r="BX28" i="5" s="1"/>
  <c r="BX91" i="10"/>
  <c r="BW28" i="5" s="1"/>
  <c r="BW91" i="10"/>
  <c r="BV28" i="5" s="1"/>
  <c r="BV91" i="10"/>
  <c r="BU28" i="5" s="1"/>
  <c r="BU91" i="10"/>
  <c r="BT28" i="5" s="1"/>
  <c r="BT91" i="10"/>
  <c r="BS28" i="5" s="1"/>
  <c r="BS91" i="10"/>
  <c r="BR28" i="5" s="1"/>
  <c r="BR91" i="10"/>
  <c r="BQ28" i="5" s="1"/>
  <c r="BQ91" i="10"/>
  <c r="BP28" i="5" s="1"/>
  <c r="BP91" i="10"/>
  <c r="BO28" i="5" s="1"/>
  <c r="BO91" i="10"/>
  <c r="BN28" i="5" s="1"/>
  <c r="BN91" i="10"/>
  <c r="BM28" i="5" s="1"/>
  <c r="BM91" i="10"/>
  <c r="BL28" i="5" s="1"/>
  <c r="BL91" i="10"/>
  <c r="BK28" i="5" s="1"/>
  <c r="BK91" i="10"/>
  <c r="BJ28" i="5" s="1"/>
  <c r="BJ91" i="10"/>
  <c r="BI28" i="5" s="1"/>
  <c r="BI91" i="10"/>
  <c r="BH28" i="5" s="1"/>
  <c r="BH91" i="10"/>
  <c r="BG91" i="10"/>
  <c r="BF91" i="10"/>
  <c r="BE91" i="10"/>
  <c r="BD91" i="10"/>
  <c r="BC91" i="10"/>
  <c r="BB91" i="10"/>
  <c r="BA91" i="10"/>
  <c r="AZ91" i="10"/>
  <c r="AY91" i="10"/>
  <c r="AX91" i="10"/>
  <c r="AW91" i="10"/>
  <c r="AV91" i="10"/>
  <c r="AU91" i="10"/>
  <c r="AT91" i="10"/>
  <c r="AS91" i="10"/>
  <c r="AR91" i="10"/>
  <c r="AQ91" i="10"/>
  <c r="AP91" i="10"/>
  <c r="AO91" i="10"/>
  <c r="AN91" i="10"/>
  <c r="AM91" i="10"/>
  <c r="AL91" i="10"/>
  <c r="AK91" i="10"/>
  <c r="AJ91" i="10"/>
  <c r="AI91" i="10"/>
  <c r="AH91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B91" i="10"/>
  <c r="CW90" i="10"/>
  <c r="CV90" i="10"/>
  <c r="CU90" i="10"/>
  <c r="CT90" i="10"/>
  <c r="CS90" i="10"/>
  <c r="CR90" i="10"/>
  <c r="CQ90" i="10"/>
  <c r="CP90" i="10"/>
  <c r="CO90" i="10"/>
  <c r="CN90" i="10"/>
  <c r="CM90" i="10"/>
  <c r="CL90" i="10"/>
  <c r="CK90" i="10"/>
  <c r="CJ90" i="10"/>
  <c r="CI90" i="10"/>
  <c r="CH90" i="10"/>
  <c r="CG90" i="10"/>
  <c r="CF90" i="10"/>
  <c r="CE90" i="10"/>
  <c r="CD90" i="10"/>
  <c r="CC90" i="10"/>
  <c r="CB90" i="10"/>
  <c r="CA90" i="10"/>
  <c r="BZ90" i="10"/>
  <c r="BY90" i="10"/>
  <c r="BX90" i="10"/>
  <c r="BW90" i="10"/>
  <c r="BV90" i="10"/>
  <c r="BU90" i="10"/>
  <c r="BT90" i="10"/>
  <c r="BS90" i="10"/>
  <c r="BR90" i="10"/>
  <c r="BQ90" i="10"/>
  <c r="BP90" i="10"/>
  <c r="BO90" i="10"/>
  <c r="BN90" i="10"/>
  <c r="BM90" i="10"/>
  <c r="BL90" i="10"/>
  <c r="BK90" i="10"/>
  <c r="BJ90" i="10"/>
  <c r="BI90" i="10"/>
  <c r="BH90" i="10"/>
  <c r="BG90" i="10"/>
  <c r="BF90" i="10"/>
  <c r="BE90" i="10"/>
  <c r="BD90" i="10"/>
  <c r="BC90" i="10"/>
  <c r="BB90" i="10"/>
  <c r="BA90" i="10"/>
  <c r="AZ90" i="10"/>
  <c r="DO90" i="10" s="1"/>
  <c r="AY90" i="10"/>
  <c r="AX90" i="10"/>
  <c r="AW90" i="10"/>
  <c r="AV90" i="10"/>
  <c r="AU90" i="10"/>
  <c r="AT90" i="10"/>
  <c r="AS90" i="10"/>
  <c r="AR90" i="10"/>
  <c r="AQ90" i="10"/>
  <c r="AP90" i="10"/>
  <c r="AO90" i="10"/>
  <c r="AN90" i="10"/>
  <c r="AM90" i="10"/>
  <c r="AL90" i="10"/>
  <c r="AK90" i="10"/>
  <c r="AJ90" i="10"/>
  <c r="AI90" i="10"/>
  <c r="AH90" i="10"/>
  <c r="AG90" i="10"/>
  <c r="AF90" i="10"/>
  <c r="AE90" i="10"/>
  <c r="AD90" i="10"/>
  <c r="AC90" i="10"/>
  <c r="AB90" i="10"/>
  <c r="AA90" i="10"/>
  <c r="Z90" i="10"/>
  <c r="Y90" i="10"/>
  <c r="X90" i="10"/>
  <c r="W90" i="10"/>
  <c r="V90" i="10"/>
  <c r="U90" i="10"/>
  <c r="T90" i="10"/>
  <c r="S90" i="10"/>
  <c r="R90" i="10"/>
  <c r="Q90" i="10"/>
  <c r="DL90" i="10" s="1"/>
  <c r="P90" i="10"/>
  <c r="O90" i="10"/>
  <c r="N90" i="10"/>
  <c r="M90" i="10"/>
  <c r="L90" i="10"/>
  <c r="K90" i="10"/>
  <c r="J90" i="10"/>
  <c r="I90" i="10"/>
  <c r="H90" i="10"/>
  <c r="G90" i="10"/>
  <c r="F90" i="10"/>
  <c r="E90" i="10"/>
  <c r="D90" i="10"/>
  <c r="C90" i="10"/>
  <c r="B90" i="10"/>
  <c r="CW89" i="10"/>
  <c r="CV89" i="10"/>
  <c r="CU89" i="10"/>
  <c r="CT89" i="10"/>
  <c r="CS89" i="10"/>
  <c r="CR89" i="10"/>
  <c r="CQ89" i="10"/>
  <c r="CP89" i="10"/>
  <c r="CO89" i="10"/>
  <c r="CN89" i="10"/>
  <c r="CM89" i="10"/>
  <c r="CL89" i="10"/>
  <c r="CK89" i="10"/>
  <c r="CJ89" i="10"/>
  <c r="CI89" i="10"/>
  <c r="CH89" i="10"/>
  <c r="CG89" i="10"/>
  <c r="CF89" i="10"/>
  <c r="CE89" i="10"/>
  <c r="CD89" i="10"/>
  <c r="CC89" i="10"/>
  <c r="CB89" i="10"/>
  <c r="CA89" i="10"/>
  <c r="BZ89" i="10"/>
  <c r="BY89" i="10"/>
  <c r="BX89" i="10"/>
  <c r="BW89" i="10"/>
  <c r="BV89" i="10"/>
  <c r="BU89" i="10"/>
  <c r="BT89" i="10"/>
  <c r="BS89" i="10"/>
  <c r="BR89" i="10"/>
  <c r="BQ89" i="10"/>
  <c r="BP89" i="10"/>
  <c r="BO89" i="10"/>
  <c r="BN89" i="10"/>
  <c r="BM89" i="10"/>
  <c r="BL89" i="10"/>
  <c r="BK89" i="10"/>
  <c r="BJ89" i="10"/>
  <c r="BI89" i="10"/>
  <c r="BH89" i="10"/>
  <c r="BG89" i="10"/>
  <c r="BF89" i="10"/>
  <c r="BE89" i="10"/>
  <c r="BD89" i="10"/>
  <c r="BC89" i="10"/>
  <c r="BB89" i="10"/>
  <c r="BA89" i="10"/>
  <c r="AZ89" i="10"/>
  <c r="DO89" i="10" s="1"/>
  <c r="AY89" i="10"/>
  <c r="AX89" i="10"/>
  <c r="AW89" i="10"/>
  <c r="AV89" i="10"/>
  <c r="AU89" i="10"/>
  <c r="AT89" i="10"/>
  <c r="AS89" i="10"/>
  <c r="AR89" i="10"/>
  <c r="AQ89" i="10"/>
  <c r="AP89" i="10"/>
  <c r="AO89" i="10"/>
  <c r="AN89" i="10"/>
  <c r="AM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DL89" i="10" s="1"/>
  <c r="P89" i="10"/>
  <c r="O89" i="10"/>
  <c r="N89" i="10"/>
  <c r="M89" i="10"/>
  <c r="L89" i="10"/>
  <c r="K89" i="10"/>
  <c r="J89" i="10"/>
  <c r="I89" i="10"/>
  <c r="H89" i="10"/>
  <c r="G89" i="10"/>
  <c r="F89" i="10"/>
  <c r="E89" i="10"/>
  <c r="D89" i="10"/>
  <c r="C89" i="10"/>
  <c r="B89" i="10"/>
  <c r="CW88" i="10"/>
  <c r="CV88" i="10"/>
  <c r="CU88" i="10"/>
  <c r="CT88" i="10"/>
  <c r="CS88" i="10"/>
  <c r="CR88" i="10"/>
  <c r="CQ88" i="10"/>
  <c r="CP88" i="10"/>
  <c r="CO88" i="10"/>
  <c r="CN88" i="10"/>
  <c r="CM88" i="10"/>
  <c r="CL88" i="10"/>
  <c r="CK88" i="10"/>
  <c r="CJ88" i="10"/>
  <c r="CI88" i="10"/>
  <c r="CH88" i="10"/>
  <c r="CG88" i="10"/>
  <c r="CF88" i="10"/>
  <c r="CE88" i="10"/>
  <c r="CD88" i="10"/>
  <c r="CC88" i="10"/>
  <c r="CB88" i="10"/>
  <c r="CA88" i="10"/>
  <c r="BZ88" i="10"/>
  <c r="BY88" i="10"/>
  <c r="BX88" i="10"/>
  <c r="BW88" i="10"/>
  <c r="BV88" i="10"/>
  <c r="BU88" i="10"/>
  <c r="BT88" i="10"/>
  <c r="BS88" i="10"/>
  <c r="BR88" i="10"/>
  <c r="BQ88" i="10"/>
  <c r="BP88" i="10"/>
  <c r="BO88" i="10"/>
  <c r="BN88" i="10"/>
  <c r="BM88" i="10"/>
  <c r="BL88" i="10"/>
  <c r="BK88" i="10"/>
  <c r="BJ88" i="10"/>
  <c r="BI88" i="10"/>
  <c r="BH88" i="10"/>
  <c r="BG88" i="10"/>
  <c r="BF88" i="10"/>
  <c r="BE88" i="10"/>
  <c r="BD88" i="10"/>
  <c r="BC88" i="10"/>
  <c r="BB88" i="10"/>
  <c r="BA88" i="10"/>
  <c r="AZ88" i="10"/>
  <c r="DO88" i="10" s="1"/>
  <c r="AY88" i="10"/>
  <c r="AX88" i="10"/>
  <c r="AW88" i="10"/>
  <c r="AV88" i="10"/>
  <c r="AU88" i="10"/>
  <c r="AT88" i="10"/>
  <c r="AS88" i="10"/>
  <c r="AR88" i="10"/>
  <c r="AQ88" i="10"/>
  <c r="AP88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DL88" i="10" s="1"/>
  <c r="P88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C88" i="10"/>
  <c r="B88" i="10"/>
  <c r="CW87" i="10"/>
  <c r="CV87" i="10"/>
  <c r="CU87" i="10"/>
  <c r="CT87" i="10"/>
  <c r="CS87" i="10"/>
  <c r="CR87" i="10"/>
  <c r="CQ87" i="10"/>
  <c r="CP87" i="10"/>
  <c r="CO87" i="10"/>
  <c r="CN87" i="10"/>
  <c r="CM87" i="10"/>
  <c r="CL87" i="10"/>
  <c r="CK87" i="10"/>
  <c r="CJ87" i="10"/>
  <c r="CI87" i="10"/>
  <c r="CH87" i="10"/>
  <c r="CG87" i="10"/>
  <c r="CF87" i="10"/>
  <c r="CE87" i="10"/>
  <c r="CD87" i="10"/>
  <c r="CC87" i="10"/>
  <c r="CB87" i="10"/>
  <c r="CA87" i="10"/>
  <c r="BZ87" i="10"/>
  <c r="BY87" i="10"/>
  <c r="BX87" i="10"/>
  <c r="BW87" i="10"/>
  <c r="BV87" i="10"/>
  <c r="BU87" i="10"/>
  <c r="BT87" i="10"/>
  <c r="BS87" i="10"/>
  <c r="BR87" i="10"/>
  <c r="BQ87" i="10"/>
  <c r="BP87" i="10"/>
  <c r="BO87" i="10"/>
  <c r="BN87" i="10"/>
  <c r="BM87" i="10"/>
  <c r="BL87" i="10"/>
  <c r="BK87" i="10"/>
  <c r="BJ87" i="10"/>
  <c r="BI87" i="10"/>
  <c r="BH87" i="10"/>
  <c r="BG87" i="10"/>
  <c r="BF87" i="10"/>
  <c r="BE87" i="10"/>
  <c r="BD87" i="10"/>
  <c r="BC87" i="10"/>
  <c r="BB87" i="10"/>
  <c r="BA87" i="10"/>
  <c r="AZ87" i="10"/>
  <c r="DO87" i="10" s="1"/>
  <c r="AY87" i="10"/>
  <c r="AX87" i="10"/>
  <c r="AW87" i="10"/>
  <c r="AV87" i="10"/>
  <c r="AU87" i="10"/>
  <c r="AT87" i="10"/>
  <c r="AS87" i="10"/>
  <c r="AR87" i="10"/>
  <c r="AQ87" i="10"/>
  <c r="AP87" i="10"/>
  <c r="AO87" i="10"/>
  <c r="AN87" i="10"/>
  <c r="AM87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V87" i="10"/>
  <c r="U87" i="10"/>
  <c r="T87" i="10"/>
  <c r="S87" i="10"/>
  <c r="R87" i="10"/>
  <c r="Q87" i="10"/>
  <c r="DL87" i="10" s="1"/>
  <c r="P87" i="10"/>
  <c r="O87" i="10"/>
  <c r="N87" i="10"/>
  <c r="M87" i="10"/>
  <c r="L87" i="10"/>
  <c r="K87" i="10"/>
  <c r="J87" i="10"/>
  <c r="I87" i="10"/>
  <c r="H87" i="10"/>
  <c r="G87" i="10"/>
  <c r="F87" i="10"/>
  <c r="E87" i="10"/>
  <c r="D87" i="10"/>
  <c r="C87" i="10"/>
  <c r="B87" i="10"/>
  <c r="CW86" i="10"/>
  <c r="CV86" i="10"/>
  <c r="CU86" i="10"/>
  <c r="CT86" i="10"/>
  <c r="CS86" i="10"/>
  <c r="CR86" i="10"/>
  <c r="CQ86" i="10"/>
  <c r="CP86" i="10"/>
  <c r="CO86" i="10"/>
  <c r="CN86" i="10"/>
  <c r="CM86" i="10"/>
  <c r="CL86" i="10"/>
  <c r="CK86" i="10"/>
  <c r="CJ86" i="10"/>
  <c r="CI86" i="10"/>
  <c r="CH86" i="10"/>
  <c r="CG86" i="10"/>
  <c r="CF86" i="10"/>
  <c r="CE86" i="10"/>
  <c r="CD86" i="10"/>
  <c r="CC86" i="10"/>
  <c r="CB86" i="10"/>
  <c r="CA86" i="10"/>
  <c r="BZ86" i="10"/>
  <c r="BY86" i="10"/>
  <c r="BX86" i="10"/>
  <c r="BW86" i="10"/>
  <c r="BV86" i="10"/>
  <c r="BU86" i="10"/>
  <c r="BT86" i="10"/>
  <c r="BS86" i="10"/>
  <c r="BR86" i="10"/>
  <c r="BQ86" i="10"/>
  <c r="BP86" i="10"/>
  <c r="BO86" i="10"/>
  <c r="BN86" i="10"/>
  <c r="BM86" i="10"/>
  <c r="BL86" i="10"/>
  <c r="BK86" i="10"/>
  <c r="BJ86" i="10"/>
  <c r="BI86" i="10"/>
  <c r="BH86" i="10"/>
  <c r="BG86" i="10"/>
  <c r="BF86" i="10"/>
  <c r="BE86" i="10"/>
  <c r="BD86" i="10"/>
  <c r="BC86" i="10"/>
  <c r="BB86" i="10"/>
  <c r="BA86" i="10"/>
  <c r="AZ86" i="10"/>
  <c r="DO86" i="10" s="1"/>
  <c r="AY86" i="10"/>
  <c r="AX86" i="10"/>
  <c r="AW86" i="10"/>
  <c r="AV86" i="10"/>
  <c r="AU86" i="10"/>
  <c r="AT86" i="10"/>
  <c r="AS86" i="10"/>
  <c r="AR86" i="10"/>
  <c r="AQ86" i="10"/>
  <c r="AP86" i="10"/>
  <c r="AO86" i="10"/>
  <c r="AN86" i="10"/>
  <c r="AM86" i="10"/>
  <c r="AL86" i="10"/>
  <c r="AK86" i="10"/>
  <c r="AJ86" i="10"/>
  <c r="AI86" i="10"/>
  <c r="AH86" i="10"/>
  <c r="AG86" i="10"/>
  <c r="AF86" i="10"/>
  <c r="AE86" i="10"/>
  <c r="AD86" i="10"/>
  <c r="AC86" i="10"/>
  <c r="AB86" i="10"/>
  <c r="AA86" i="10"/>
  <c r="Z86" i="10"/>
  <c r="Y86" i="10"/>
  <c r="X86" i="10"/>
  <c r="W86" i="10"/>
  <c r="V86" i="10"/>
  <c r="U86" i="10"/>
  <c r="T86" i="10"/>
  <c r="S86" i="10"/>
  <c r="R86" i="10"/>
  <c r="Q86" i="10"/>
  <c r="DL86" i="10" s="1"/>
  <c r="P86" i="10"/>
  <c r="O86" i="10"/>
  <c r="N86" i="10"/>
  <c r="M86" i="10"/>
  <c r="L86" i="10"/>
  <c r="K86" i="10"/>
  <c r="J86" i="10"/>
  <c r="I86" i="10"/>
  <c r="H86" i="10"/>
  <c r="G86" i="10"/>
  <c r="F86" i="10"/>
  <c r="E86" i="10"/>
  <c r="D86" i="10"/>
  <c r="C86" i="10"/>
  <c r="B86" i="10"/>
  <c r="CW85" i="10"/>
  <c r="CV85" i="10"/>
  <c r="CU85" i="10"/>
  <c r="CT85" i="10"/>
  <c r="CS85" i="10"/>
  <c r="CR85" i="10"/>
  <c r="CQ85" i="10"/>
  <c r="CP85" i="10"/>
  <c r="CO85" i="10"/>
  <c r="CN85" i="10"/>
  <c r="CM85" i="10"/>
  <c r="CL85" i="10"/>
  <c r="CK85" i="10"/>
  <c r="CJ85" i="10"/>
  <c r="CI85" i="10"/>
  <c r="CH85" i="10"/>
  <c r="CG85" i="10"/>
  <c r="CF85" i="10"/>
  <c r="CE85" i="10"/>
  <c r="CD85" i="10"/>
  <c r="CC85" i="10"/>
  <c r="CB85" i="10"/>
  <c r="CA85" i="10"/>
  <c r="BZ85" i="10"/>
  <c r="BY85" i="10"/>
  <c r="BX85" i="10"/>
  <c r="BW85" i="10"/>
  <c r="BV85" i="10"/>
  <c r="BU85" i="10"/>
  <c r="BT85" i="10"/>
  <c r="BS85" i="10"/>
  <c r="BR85" i="10"/>
  <c r="BQ85" i="10"/>
  <c r="BP85" i="10"/>
  <c r="BO85" i="10"/>
  <c r="BN85" i="10"/>
  <c r="BM85" i="10"/>
  <c r="BL85" i="10"/>
  <c r="BK85" i="10"/>
  <c r="BJ85" i="10"/>
  <c r="BI85" i="10"/>
  <c r="BH85" i="10"/>
  <c r="BG85" i="10"/>
  <c r="BF85" i="10"/>
  <c r="BE85" i="10"/>
  <c r="BD85" i="10"/>
  <c r="BC85" i="10"/>
  <c r="BB85" i="10"/>
  <c r="BA85" i="10"/>
  <c r="AZ85" i="10"/>
  <c r="DO85" i="10" s="1"/>
  <c r="AY85" i="10"/>
  <c r="AX85" i="10"/>
  <c r="AW85" i="10"/>
  <c r="AV85" i="10"/>
  <c r="AU85" i="10"/>
  <c r="AT85" i="10"/>
  <c r="AS85" i="10"/>
  <c r="AR85" i="10"/>
  <c r="AQ85" i="10"/>
  <c r="AP85" i="10"/>
  <c r="AO85" i="10"/>
  <c r="AN85" i="10"/>
  <c r="AM85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V85" i="10"/>
  <c r="U85" i="10"/>
  <c r="T85" i="10"/>
  <c r="S85" i="10"/>
  <c r="R85" i="10"/>
  <c r="Q85" i="10"/>
  <c r="DL85" i="10" s="1"/>
  <c r="P85" i="10"/>
  <c r="O85" i="10"/>
  <c r="N85" i="10"/>
  <c r="M85" i="10"/>
  <c r="L85" i="10"/>
  <c r="K85" i="10"/>
  <c r="J85" i="10"/>
  <c r="I85" i="10"/>
  <c r="H85" i="10"/>
  <c r="G85" i="10"/>
  <c r="F85" i="10"/>
  <c r="E85" i="10"/>
  <c r="D85" i="10"/>
  <c r="C85" i="10"/>
  <c r="B85" i="10"/>
  <c r="CW84" i="10"/>
  <c r="CV84" i="10"/>
  <c r="CU84" i="10"/>
  <c r="CT84" i="10"/>
  <c r="CS84" i="10"/>
  <c r="CR84" i="10"/>
  <c r="CQ84" i="10"/>
  <c r="CP84" i="10"/>
  <c r="CO84" i="10"/>
  <c r="CN84" i="10"/>
  <c r="CM84" i="10"/>
  <c r="CL84" i="10"/>
  <c r="CK84" i="10"/>
  <c r="CJ84" i="10"/>
  <c r="CI84" i="10"/>
  <c r="CH84" i="10"/>
  <c r="CG84" i="10"/>
  <c r="CF84" i="10"/>
  <c r="CE84" i="10"/>
  <c r="CD84" i="10"/>
  <c r="CC84" i="10"/>
  <c r="CB84" i="10"/>
  <c r="CA84" i="10"/>
  <c r="BZ84" i="10"/>
  <c r="BY84" i="10"/>
  <c r="BX84" i="10"/>
  <c r="BW84" i="10"/>
  <c r="BV84" i="10"/>
  <c r="BU84" i="10"/>
  <c r="BT84" i="10"/>
  <c r="BS84" i="10"/>
  <c r="BR84" i="10"/>
  <c r="BQ84" i="10"/>
  <c r="BP84" i="10"/>
  <c r="BO84" i="10"/>
  <c r="BN84" i="10"/>
  <c r="BM84" i="10"/>
  <c r="BL84" i="10"/>
  <c r="BK84" i="10"/>
  <c r="BJ84" i="10"/>
  <c r="BI84" i="10"/>
  <c r="BH84" i="10"/>
  <c r="BG84" i="10"/>
  <c r="BF84" i="10"/>
  <c r="BE84" i="10"/>
  <c r="BD84" i="10"/>
  <c r="BC84" i="10"/>
  <c r="BB84" i="10"/>
  <c r="BA84" i="10"/>
  <c r="AZ84" i="10"/>
  <c r="DO84" i="10" s="1"/>
  <c r="AY84" i="10"/>
  <c r="AX84" i="10"/>
  <c r="AW84" i="10"/>
  <c r="AV84" i="10"/>
  <c r="AU84" i="10"/>
  <c r="AT84" i="10"/>
  <c r="AS84" i="10"/>
  <c r="AR84" i="10"/>
  <c r="AQ84" i="10"/>
  <c r="AP84" i="10"/>
  <c r="AO84" i="10"/>
  <c r="AN84" i="10"/>
  <c r="AM84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V84" i="10"/>
  <c r="U84" i="10"/>
  <c r="T84" i="10"/>
  <c r="S84" i="10"/>
  <c r="R84" i="10"/>
  <c r="Q84" i="10"/>
  <c r="DL84" i="10" s="1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C84" i="10"/>
  <c r="B84" i="10"/>
  <c r="CW83" i="10"/>
  <c r="CV83" i="10"/>
  <c r="CU83" i="10"/>
  <c r="CT83" i="10"/>
  <c r="CS83" i="10"/>
  <c r="CR83" i="10"/>
  <c r="CQ83" i="10"/>
  <c r="CP83" i="10"/>
  <c r="CO83" i="10"/>
  <c r="CN83" i="10"/>
  <c r="CM83" i="10"/>
  <c r="CL83" i="10"/>
  <c r="CK83" i="10"/>
  <c r="CJ83" i="10"/>
  <c r="CI83" i="10"/>
  <c r="CH83" i="10"/>
  <c r="CG83" i="10"/>
  <c r="CF83" i="10"/>
  <c r="CE83" i="10"/>
  <c r="CD83" i="10"/>
  <c r="CC83" i="10"/>
  <c r="CB83" i="10"/>
  <c r="CA83" i="10"/>
  <c r="BZ83" i="10"/>
  <c r="BY83" i="10"/>
  <c r="BX83" i="10"/>
  <c r="BW83" i="10"/>
  <c r="BV83" i="10"/>
  <c r="BU83" i="10"/>
  <c r="BT83" i="10"/>
  <c r="BS83" i="10"/>
  <c r="BR83" i="10"/>
  <c r="BQ83" i="10"/>
  <c r="BP83" i="10"/>
  <c r="BO83" i="10"/>
  <c r="BN83" i="10"/>
  <c r="BM83" i="10"/>
  <c r="BL83" i="10"/>
  <c r="BK83" i="10"/>
  <c r="BJ83" i="10"/>
  <c r="BI83" i="10"/>
  <c r="BH83" i="10"/>
  <c r="BG83" i="10"/>
  <c r="BF83" i="10"/>
  <c r="BE83" i="10"/>
  <c r="BD83" i="10"/>
  <c r="BC83" i="10"/>
  <c r="BB83" i="10"/>
  <c r="BA83" i="10"/>
  <c r="AZ83" i="10"/>
  <c r="DO83" i="10" s="1"/>
  <c r="AY83" i="10"/>
  <c r="AX83" i="10"/>
  <c r="AW83" i="10"/>
  <c r="AV83" i="10"/>
  <c r="AU83" i="10"/>
  <c r="AT83" i="10"/>
  <c r="AS83" i="10"/>
  <c r="AR83" i="10"/>
  <c r="AQ83" i="10"/>
  <c r="AP83" i="10"/>
  <c r="AO83" i="10"/>
  <c r="AN83" i="10"/>
  <c r="AM83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V83" i="10"/>
  <c r="U83" i="10"/>
  <c r="T83" i="10"/>
  <c r="S83" i="10"/>
  <c r="R83" i="10"/>
  <c r="Q83" i="10"/>
  <c r="DL83" i="10" s="1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C83" i="10"/>
  <c r="B83" i="10"/>
  <c r="CW82" i="10"/>
  <c r="CV82" i="10"/>
  <c r="CU82" i="10"/>
  <c r="CT82" i="10"/>
  <c r="CS82" i="10"/>
  <c r="CR82" i="10"/>
  <c r="CQ82" i="10"/>
  <c r="CP82" i="10"/>
  <c r="CO82" i="10"/>
  <c r="CN82" i="10"/>
  <c r="CM82" i="10"/>
  <c r="CL82" i="10"/>
  <c r="CK82" i="10"/>
  <c r="CJ82" i="10"/>
  <c r="CI82" i="10"/>
  <c r="CH82" i="10"/>
  <c r="CG82" i="10"/>
  <c r="CF82" i="10"/>
  <c r="CE82" i="10"/>
  <c r="CD82" i="10"/>
  <c r="CC82" i="10"/>
  <c r="CB82" i="10"/>
  <c r="CA82" i="10"/>
  <c r="BZ82" i="10"/>
  <c r="BY82" i="10"/>
  <c r="BX82" i="10"/>
  <c r="BW82" i="10"/>
  <c r="BV82" i="10"/>
  <c r="BU82" i="10"/>
  <c r="BT82" i="10"/>
  <c r="BS82" i="10"/>
  <c r="BR82" i="10"/>
  <c r="BQ82" i="10"/>
  <c r="BP82" i="10"/>
  <c r="BO82" i="10"/>
  <c r="BN82" i="10"/>
  <c r="BM82" i="10"/>
  <c r="BL82" i="10"/>
  <c r="BK82" i="10"/>
  <c r="BJ82" i="10"/>
  <c r="BI82" i="10"/>
  <c r="BH82" i="10"/>
  <c r="BG82" i="10"/>
  <c r="BF82" i="10"/>
  <c r="BE82" i="10"/>
  <c r="BD82" i="10"/>
  <c r="BC82" i="10"/>
  <c r="BB82" i="10"/>
  <c r="BA82" i="10"/>
  <c r="AZ82" i="10"/>
  <c r="DO82" i="10" s="1"/>
  <c r="AY82" i="10"/>
  <c r="AX82" i="10"/>
  <c r="AW82" i="10"/>
  <c r="AV82" i="10"/>
  <c r="AU82" i="10"/>
  <c r="AT82" i="10"/>
  <c r="AS82" i="10"/>
  <c r="AR82" i="10"/>
  <c r="AQ82" i="10"/>
  <c r="AP82" i="10"/>
  <c r="AO82" i="10"/>
  <c r="AN82" i="10"/>
  <c r="AM82" i="10"/>
  <c r="AL82" i="10"/>
  <c r="AK82" i="10"/>
  <c r="AJ82" i="10"/>
  <c r="AI82" i="10"/>
  <c r="AH82" i="10"/>
  <c r="AG82" i="10"/>
  <c r="AF82" i="10"/>
  <c r="AE82" i="10"/>
  <c r="AD82" i="10"/>
  <c r="AC82" i="10"/>
  <c r="AB82" i="10"/>
  <c r="AA82" i="10"/>
  <c r="Z82" i="10"/>
  <c r="Y82" i="10"/>
  <c r="X82" i="10"/>
  <c r="W82" i="10"/>
  <c r="V82" i="10"/>
  <c r="U82" i="10"/>
  <c r="T82" i="10"/>
  <c r="S82" i="10"/>
  <c r="R82" i="10"/>
  <c r="Q82" i="10"/>
  <c r="DL82" i="10" s="1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C82" i="10"/>
  <c r="B82" i="10"/>
  <c r="CW81" i="10"/>
  <c r="CV81" i="10"/>
  <c r="CU81" i="10"/>
  <c r="CT81" i="10"/>
  <c r="CS81" i="10"/>
  <c r="CR81" i="10"/>
  <c r="CQ81" i="10"/>
  <c r="CP81" i="10"/>
  <c r="CO81" i="10"/>
  <c r="CN81" i="10"/>
  <c r="CM81" i="10"/>
  <c r="CL81" i="10"/>
  <c r="CK81" i="10"/>
  <c r="CJ81" i="10"/>
  <c r="CI81" i="10"/>
  <c r="CH81" i="10"/>
  <c r="CG81" i="10"/>
  <c r="CF81" i="10"/>
  <c r="CE81" i="10"/>
  <c r="CD81" i="10"/>
  <c r="CC81" i="10"/>
  <c r="CB81" i="10"/>
  <c r="CA81" i="10"/>
  <c r="BZ81" i="10"/>
  <c r="BY81" i="10"/>
  <c r="BX81" i="10"/>
  <c r="BW81" i="10"/>
  <c r="BV81" i="10"/>
  <c r="BU81" i="10"/>
  <c r="BT81" i="10"/>
  <c r="BS81" i="10"/>
  <c r="BR81" i="10"/>
  <c r="BQ81" i="10"/>
  <c r="BP81" i="10"/>
  <c r="BO81" i="10"/>
  <c r="BN81" i="10"/>
  <c r="BM81" i="10"/>
  <c r="BL81" i="10"/>
  <c r="BK81" i="10"/>
  <c r="BJ81" i="10"/>
  <c r="BI81" i="10"/>
  <c r="BH81" i="10"/>
  <c r="BG81" i="10"/>
  <c r="BF81" i="10"/>
  <c r="BE81" i="10"/>
  <c r="BD81" i="10"/>
  <c r="BC81" i="10"/>
  <c r="BB81" i="10"/>
  <c r="BA81" i="10"/>
  <c r="AZ81" i="10"/>
  <c r="DO81" i="10" s="1"/>
  <c r="AY81" i="10"/>
  <c r="AX81" i="10"/>
  <c r="AW81" i="10"/>
  <c r="AV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V81" i="10"/>
  <c r="U81" i="10"/>
  <c r="T81" i="10"/>
  <c r="S81" i="10"/>
  <c r="R81" i="10"/>
  <c r="Q81" i="10"/>
  <c r="DL81" i="10" s="1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C81" i="10"/>
  <c r="B81" i="10"/>
  <c r="CW80" i="10"/>
  <c r="CV80" i="10"/>
  <c r="CU80" i="10"/>
  <c r="CT80" i="10"/>
  <c r="CS80" i="10"/>
  <c r="CR80" i="10"/>
  <c r="CQ80" i="10"/>
  <c r="CP80" i="10"/>
  <c r="CO80" i="10"/>
  <c r="CN80" i="10"/>
  <c r="CM80" i="10"/>
  <c r="CL80" i="10"/>
  <c r="CK80" i="10"/>
  <c r="CJ80" i="10"/>
  <c r="CI80" i="10"/>
  <c r="CH80" i="10"/>
  <c r="CG80" i="10"/>
  <c r="CF80" i="10"/>
  <c r="CE80" i="10"/>
  <c r="CD80" i="10"/>
  <c r="CC80" i="10"/>
  <c r="CB80" i="10"/>
  <c r="CA80" i="10"/>
  <c r="BZ80" i="10"/>
  <c r="BY80" i="10"/>
  <c r="BX80" i="10"/>
  <c r="BW80" i="10"/>
  <c r="BV80" i="10"/>
  <c r="BU80" i="10"/>
  <c r="BT80" i="10"/>
  <c r="BS80" i="10"/>
  <c r="BR80" i="10"/>
  <c r="BQ80" i="10"/>
  <c r="BP80" i="10"/>
  <c r="BO80" i="10"/>
  <c r="BN80" i="10"/>
  <c r="BM80" i="10"/>
  <c r="BL80" i="10"/>
  <c r="BK80" i="10"/>
  <c r="BJ80" i="10"/>
  <c r="BI80" i="10"/>
  <c r="BH80" i="10"/>
  <c r="BG80" i="10"/>
  <c r="BF80" i="10"/>
  <c r="BE80" i="10"/>
  <c r="BD80" i="10"/>
  <c r="BC80" i="10"/>
  <c r="BB80" i="10"/>
  <c r="BA80" i="10"/>
  <c r="AZ80" i="10"/>
  <c r="DO80" i="10" s="1"/>
  <c r="AY80" i="10"/>
  <c r="AX80" i="10"/>
  <c r="AW80" i="10"/>
  <c r="AV80" i="10"/>
  <c r="AU80" i="10"/>
  <c r="AT80" i="10"/>
  <c r="AS80" i="10"/>
  <c r="AR80" i="10"/>
  <c r="AQ80" i="10"/>
  <c r="AP80" i="10"/>
  <c r="AO80" i="10"/>
  <c r="AN80" i="10"/>
  <c r="AM80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V80" i="10"/>
  <c r="U80" i="10"/>
  <c r="T80" i="10"/>
  <c r="S80" i="10"/>
  <c r="R80" i="10"/>
  <c r="Q80" i="10"/>
  <c r="DL80" i="10" s="1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C80" i="10"/>
  <c r="B80" i="10"/>
  <c r="CW79" i="10"/>
  <c r="CV79" i="10"/>
  <c r="CU79" i="10"/>
  <c r="CT79" i="10"/>
  <c r="CS79" i="10"/>
  <c r="CR79" i="10"/>
  <c r="CQ79" i="10"/>
  <c r="CP79" i="10"/>
  <c r="CO79" i="10"/>
  <c r="CN79" i="10"/>
  <c r="CM79" i="10"/>
  <c r="CL79" i="10"/>
  <c r="CK79" i="10"/>
  <c r="CJ79" i="10"/>
  <c r="CI79" i="10"/>
  <c r="CH79" i="10"/>
  <c r="CG79" i="10"/>
  <c r="CF79" i="10"/>
  <c r="CE79" i="10"/>
  <c r="CD79" i="10"/>
  <c r="CC79" i="10"/>
  <c r="CB79" i="10"/>
  <c r="CA79" i="10"/>
  <c r="BZ79" i="10"/>
  <c r="BY79" i="10"/>
  <c r="BX79" i="10"/>
  <c r="BW79" i="10"/>
  <c r="BV79" i="10"/>
  <c r="BU79" i="10"/>
  <c r="BT79" i="10"/>
  <c r="BS79" i="10"/>
  <c r="BR79" i="10"/>
  <c r="BQ79" i="10"/>
  <c r="BP79" i="10"/>
  <c r="BO79" i="10"/>
  <c r="BN79" i="10"/>
  <c r="BM79" i="10"/>
  <c r="BL79" i="10"/>
  <c r="BK79" i="10"/>
  <c r="BJ79" i="10"/>
  <c r="BI79" i="10"/>
  <c r="BH79" i="10"/>
  <c r="BG79" i="10"/>
  <c r="BF79" i="10"/>
  <c r="BE79" i="10"/>
  <c r="BD79" i="10"/>
  <c r="BC79" i="10"/>
  <c r="BB79" i="10"/>
  <c r="BA79" i="10"/>
  <c r="AZ79" i="10"/>
  <c r="DO79" i="10" s="1"/>
  <c r="AY79" i="10"/>
  <c r="AX79" i="10"/>
  <c r="AW79" i="10"/>
  <c r="AV79" i="10"/>
  <c r="AU79" i="10"/>
  <c r="AT79" i="10"/>
  <c r="AS79" i="10"/>
  <c r="AR79" i="10"/>
  <c r="AQ79" i="10"/>
  <c r="AP79" i="10"/>
  <c r="AO79" i="10"/>
  <c r="AN79" i="10"/>
  <c r="AM79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T79" i="10"/>
  <c r="S79" i="10"/>
  <c r="R79" i="10"/>
  <c r="Q79" i="10"/>
  <c r="DL79" i="10" s="1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C79" i="10"/>
  <c r="B79" i="10"/>
  <c r="CW78" i="10"/>
  <c r="CV15" i="5" s="1"/>
  <c r="CV78" i="10"/>
  <c r="CU15" i="5" s="1"/>
  <c r="CU78" i="10"/>
  <c r="CT15" i="5" s="1"/>
  <c r="CT78" i="10"/>
  <c r="CS15" i="5" s="1"/>
  <c r="CS78" i="10"/>
  <c r="CR15" i="5" s="1"/>
  <c r="CR78" i="10"/>
  <c r="CQ15" i="5" s="1"/>
  <c r="CQ78" i="10"/>
  <c r="CP15" i="5" s="1"/>
  <c r="CP78" i="10"/>
  <c r="CO15" i="5" s="1"/>
  <c r="CO78" i="10"/>
  <c r="CN15" i="5" s="1"/>
  <c r="CN78" i="10"/>
  <c r="CM15" i="5" s="1"/>
  <c r="CM78" i="10"/>
  <c r="CL15" i="5" s="1"/>
  <c r="CL78" i="10"/>
  <c r="CK15" i="5" s="1"/>
  <c r="CK78" i="10"/>
  <c r="CJ15" i="5" s="1"/>
  <c r="CJ78" i="10"/>
  <c r="CI15" i="5" s="1"/>
  <c r="CI78" i="10"/>
  <c r="CH15" i="5" s="1"/>
  <c r="CH78" i="10"/>
  <c r="CG15" i="5" s="1"/>
  <c r="CG78" i="10"/>
  <c r="CF15" i="5" s="1"/>
  <c r="CF78" i="10"/>
  <c r="CE15" i="5" s="1"/>
  <c r="CE78" i="10"/>
  <c r="CD15" i="5" s="1"/>
  <c r="CD78" i="10"/>
  <c r="CC15" i="5" s="1"/>
  <c r="CC78" i="10"/>
  <c r="CB15" i="5" s="1"/>
  <c r="CB78" i="10"/>
  <c r="CA15" i="5" s="1"/>
  <c r="CA78" i="10"/>
  <c r="BZ15" i="5" s="1"/>
  <c r="BZ78" i="10"/>
  <c r="BY15" i="5" s="1"/>
  <c r="BY78" i="10"/>
  <c r="BX15" i="5" s="1"/>
  <c r="BX78" i="10"/>
  <c r="BW15" i="5" s="1"/>
  <c r="BW78" i="10"/>
  <c r="BV15" i="5" s="1"/>
  <c r="BV78" i="10"/>
  <c r="BU15" i="5" s="1"/>
  <c r="BU78" i="10"/>
  <c r="BT15" i="5" s="1"/>
  <c r="BT78" i="10"/>
  <c r="BS15" i="5" s="1"/>
  <c r="BS78" i="10"/>
  <c r="BR15" i="5" s="1"/>
  <c r="BR78" i="10"/>
  <c r="BQ15" i="5" s="1"/>
  <c r="BQ78" i="10"/>
  <c r="BP15" i="5" s="1"/>
  <c r="BP78" i="10"/>
  <c r="BO15" i="5" s="1"/>
  <c r="BO78" i="10"/>
  <c r="BN15" i="5" s="1"/>
  <c r="BN78" i="10"/>
  <c r="BM15" i="5" s="1"/>
  <c r="BM78" i="10"/>
  <c r="BL15" i="5" s="1"/>
  <c r="BL78" i="10"/>
  <c r="BK15" i="5" s="1"/>
  <c r="BK78" i="10"/>
  <c r="BJ15" i="5" s="1"/>
  <c r="BJ78" i="10"/>
  <c r="BI15" i="5" s="1"/>
  <c r="BI78" i="10"/>
  <c r="BH15" i="5" s="1"/>
  <c r="BH78" i="10"/>
  <c r="BG15" i="5" s="1"/>
  <c r="BG78" i="10"/>
  <c r="BF15" i="5" s="1"/>
  <c r="BF78" i="10"/>
  <c r="BE15" i="5" s="1"/>
  <c r="BE78" i="10"/>
  <c r="BD15" i="5" s="1"/>
  <c r="BD78" i="10"/>
  <c r="BC15" i="5" s="1"/>
  <c r="BC78" i="10"/>
  <c r="BB15" i="5" s="1"/>
  <c r="BB78" i="10"/>
  <c r="BA15" i="5" s="1"/>
  <c r="BA78" i="10"/>
  <c r="AZ15" i="5" s="1"/>
  <c r="AZ78" i="10"/>
  <c r="AY78" i="10"/>
  <c r="AX15" i="5" s="1"/>
  <c r="AX78" i="10"/>
  <c r="AW15" i="5" s="1"/>
  <c r="AW78" i="10"/>
  <c r="AV15" i="5" s="1"/>
  <c r="AV78" i="10"/>
  <c r="AU15" i="5" s="1"/>
  <c r="AU78" i="10"/>
  <c r="AT15" i="5" s="1"/>
  <c r="AT78" i="10"/>
  <c r="AS15" i="5" s="1"/>
  <c r="AS78" i="10"/>
  <c r="AR15" i="5" s="1"/>
  <c r="AR78" i="10"/>
  <c r="AQ15" i="5" s="1"/>
  <c r="AQ78" i="10"/>
  <c r="AP15" i="5" s="1"/>
  <c r="AP78" i="10"/>
  <c r="AO15" i="5" s="1"/>
  <c r="AO78" i="10"/>
  <c r="AN15" i="5" s="1"/>
  <c r="AN78" i="10"/>
  <c r="AM15" i="5" s="1"/>
  <c r="AM78" i="10"/>
  <c r="AL15" i="5" s="1"/>
  <c r="AL78" i="10"/>
  <c r="AK15" i="5" s="1"/>
  <c r="AK78" i="10"/>
  <c r="AJ15" i="5" s="1"/>
  <c r="AJ78" i="10"/>
  <c r="AI15" i="5" s="1"/>
  <c r="AI78" i="10"/>
  <c r="AH15" i="5" s="1"/>
  <c r="AH78" i="10"/>
  <c r="AG15" i="5" s="1"/>
  <c r="AG78" i="10"/>
  <c r="AF15" i="5" s="1"/>
  <c r="AF78" i="10"/>
  <c r="AE15" i="5" s="1"/>
  <c r="AE78" i="10"/>
  <c r="AD15" i="5" s="1"/>
  <c r="AD78" i="10"/>
  <c r="AC15" i="5" s="1"/>
  <c r="AC78" i="10"/>
  <c r="AB15" i="5" s="1"/>
  <c r="AB78" i="10"/>
  <c r="AA15" i="5" s="1"/>
  <c r="AA78" i="10"/>
  <c r="Z15" i="5" s="1"/>
  <c r="Z78" i="10"/>
  <c r="Y15" i="5" s="1"/>
  <c r="Y78" i="10"/>
  <c r="X15" i="5" s="1"/>
  <c r="X78" i="10"/>
  <c r="W15" i="5" s="1"/>
  <c r="W78" i="10"/>
  <c r="V15" i="5" s="1"/>
  <c r="V78" i="10"/>
  <c r="U15" i="5" s="1"/>
  <c r="U78" i="10"/>
  <c r="T15" i="5" s="1"/>
  <c r="T78" i="10"/>
  <c r="S15" i="5" s="1"/>
  <c r="S78" i="10"/>
  <c r="R15" i="5" s="1"/>
  <c r="R78" i="10"/>
  <c r="Q15" i="5" s="1"/>
  <c r="Q78" i="10"/>
  <c r="P78" i="10"/>
  <c r="O15" i="5" s="1"/>
  <c r="O78" i="10"/>
  <c r="N15" i="5" s="1"/>
  <c r="N78" i="10"/>
  <c r="M15" i="5" s="1"/>
  <c r="M78" i="10"/>
  <c r="L15" i="5" s="1"/>
  <c r="L78" i="10"/>
  <c r="K15" i="5" s="1"/>
  <c r="K78" i="10"/>
  <c r="J15" i="5" s="1"/>
  <c r="J78" i="10"/>
  <c r="I15" i="5" s="1"/>
  <c r="I78" i="10"/>
  <c r="H15" i="5" s="1"/>
  <c r="H78" i="10"/>
  <c r="G15" i="5" s="1"/>
  <c r="G78" i="10"/>
  <c r="F15" i="5" s="1"/>
  <c r="F78" i="10"/>
  <c r="E15" i="5" s="1"/>
  <c r="E78" i="10"/>
  <c r="D15" i="5" s="1"/>
  <c r="D78" i="10"/>
  <c r="C15" i="5" s="1"/>
  <c r="C78" i="10"/>
  <c r="B15" i="5" s="1"/>
  <c r="B78" i="10"/>
  <c r="CW77" i="10"/>
  <c r="CV14" i="5" s="1"/>
  <c r="CV77" i="10"/>
  <c r="CU14" i="5" s="1"/>
  <c r="CU77" i="10"/>
  <c r="CT14" i="5" s="1"/>
  <c r="CT77" i="10"/>
  <c r="CS14" i="5" s="1"/>
  <c r="CS77" i="10"/>
  <c r="CR14" i="5" s="1"/>
  <c r="CR77" i="10"/>
  <c r="CQ14" i="5" s="1"/>
  <c r="CQ77" i="10"/>
  <c r="CP14" i="5" s="1"/>
  <c r="CP77" i="10"/>
  <c r="CO14" i="5" s="1"/>
  <c r="CO77" i="10"/>
  <c r="CN14" i="5" s="1"/>
  <c r="CN77" i="10"/>
  <c r="CM14" i="5" s="1"/>
  <c r="CM77" i="10"/>
  <c r="CL14" i="5" s="1"/>
  <c r="CL77" i="10"/>
  <c r="CK14" i="5" s="1"/>
  <c r="CK77" i="10"/>
  <c r="CJ14" i="5" s="1"/>
  <c r="CJ77" i="10"/>
  <c r="CI14" i="5" s="1"/>
  <c r="CI77" i="10"/>
  <c r="CH14" i="5" s="1"/>
  <c r="CH77" i="10"/>
  <c r="CG14" i="5" s="1"/>
  <c r="CG77" i="10"/>
  <c r="CF14" i="5" s="1"/>
  <c r="CF77" i="10"/>
  <c r="CE14" i="5" s="1"/>
  <c r="CE77" i="10"/>
  <c r="CD14" i="5" s="1"/>
  <c r="CD77" i="10"/>
  <c r="CC14" i="5" s="1"/>
  <c r="CC77" i="10"/>
  <c r="CB14" i="5" s="1"/>
  <c r="CB77" i="10"/>
  <c r="CA14" i="5" s="1"/>
  <c r="CA77" i="10"/>
  <c r="BZ14" i="5" s="1"/>
  <c r="BZ77" i="10"/>
  <c r="BY14" i="5" s="1"/>
  <c r="BY77" i="10"/>
  <c r="BX14" i="5" s="1"/>
  <c r="BX77" i="10"/>
  <c r="BW14" i="5" s="1"/>
  <c r="BW77" i="10"/>
  <c r="BV14" i="5" s="1"/>
  <c r="BV77" i="10"/>
  <c r="BU14" i="5" s="1"/>
  <c r="BU77" i="10"/>
  <c r="BT14" i="5" s="1"/>
  <c r="BT77" i="10"/>
  <c r="BS14" i="5" s="1"/>
  <c r="BS77" i="10"/>
  <c r="BR14" i="5" s="1"/>
  <c r="BR77" i="10"/>
  <c r="BQ14" i="5" s="1"/>
  <c r="BQ77" i="10"/>
  <c r="BP14" i="5" s="1"/>
  <c r="BP77" i="10"/>
  <c r="BO14" i="5" s="1"/>
  <c r="BO77" i="10"/>
  <c r="BN14" i="5" s="1"/>
  <c r="BN77" i="10"/>
  <c r="BM14" i="5" s="1"/>
  <c r="BM77" i="10"/>
  <c r="BL14" i="5" s="1"/>
  <c r="BL77" i="10"/>
  <c r="BK14" i="5" s="1"/>
  <c r="BK77" i="10"/>
  <c r="BJ14" i="5" s="1"/>
  <c r="BJ77" i="10"/>
  <c r="BI14" i="5" s="1"/>
  <c r="BI77" i="10"/>
  <c r="BH14" i="5" s="1"/>
  <c r="BH77" i="10"/>
  <c r="BG14" i="5" s="1"/>
  <c r="BG77" i="10"/>
  <c r="BF14" i="5" s="1"/>
  <c r="BF77" i="10"/>
  <c r="BE14" i="5" s="1"/>
  <c r="BE77" i="10"/>
  <c r="BD14" i="5" s="1"/>
  <c r="BD77" i="10"/>
  <c r="BC14" i="5" s="1"/>
  <c r="BC77" i="10"/>
  <c r="BB14" i="5" s="1"/>
  <c r="BB77" i="10"/>
  <c r="BA14" i="5" s="1"/>
  <c r="BA77" i="10"/>
  <c r="AZ14" i="5" s="1"/>
  <c r="AZ77" i="10"/>
  <c r="AY77" i="10"/>
  <c r="AX14" i="5" s="1"/>
  <c r="AX77" i="10"/>
  <c r="AW14" i="5" s="1"/>
  <c r="AW77" i="10"/>
  <c r="AV14" i="5" s="1"/>
  <c r="AV77" i="10"/>
  <c r="AU14" i="5" s="1"/>
  <c r="AU77" i="10"/>
  <c r="AT14" i="5" s="1"/>
  <c r="AT77" i="10"/>
  <c r="AS14" i="5" s="1"/>
  <c r="AS77" i="10"/>
  <c r="AR14" i="5" s="1"/>
  <c r="AR77" i="10"/>
  <c r="AQ14" i="5" s="1"/>
  <c r="AQ77" i="10"/>
  <c r="AP14" i="5" s="1"/>
  <c r="AP77" i="10"/>
  <c r="AO14" i="5" s="1"/>
  <c r="AO77" i="10"/>
  <c r="AN14" i="5" s="1"/>
  <c r="AN77" i="10"/>
  <c r="AM14" i="5" s="1"/>
  <c r="AM77" i="10"/>
  <c r="AL14" i="5" s="1"/>
  <c r="AL77" i="10"/>
  <c r="AK14" i="5" s="1"/>
  <c r="AK77" i="10"/>
  <c r="AJ14" i="5" s="1"/>
  <c r="AJ77" i="10"/>
  <c r="AI14" i="5" s="1"/>
  <c r="AI77" i="10"/>
  <c r="AH14" i="5" s="1"/>
  <c r="AH77" i="10"/>
  <c r="AG14" i="5" s="1"/>
  <c r="AG77" i="10"/>
  <c r="AF14" i="5" s="1"/>
  <c r="AF77" i="10"/>
  <c r="AE14" i="5" s="1"/>
  <c r="AE77" i="10"/>
  <c r="AD14" i="5" s="1"/>
  <c r="AD77" i="10"/>
  <c r="AC14" i="5" s="1"/>
  <c r="AC77" i="10"/>
  <c r="AB14" i="5" s="1"/>
  <c r="AB77" i="10"/>
  <c r="AA14" i="5" s="1"/>
  <c r="AA77" i="10"/>
  <c r="Z14" i="5" s="1"/>
  <c r="Z77" i="10"/>
  <c r="Y14" i="5" s="1"/>
  <c r="Y77" i="10"/>
  <c r="X14" i="5" s="1"/>
  <c r="X77" i="10"/>
  <c r="W14" i="5" s="1"/>
  <c r="W77" i="10"/>
  <c r="V14" i="5" s="1"/>
  <c r="V77" i="10"/>
  <c r="U14" i="5" s="1"/>
  <c r="U77" i="10"/>
  <c r="T14" i="5" s="1"/>
  <c r="T77" i="10"/>
  <c r="S14" i="5" s="1"/>
  <c r="S77" i="10"/>
  <c r="R14" i="5" s="1"/>
  <c r="R77" i="10"/>
  <c r="Q14" i="5" s="1"/>
  <c r="Q77" i="10"/>
  <c r="P77" i="10"/>
  <c r="O14" i="5" s="1"/>
  <c r="O77" i="10"/>
  <c r="N14" i="5" s="1"/>
  <c r="N77" i="10"/>
  <c r="M14" i="5" s="1"/>
  <c r="M77" i="10"/>
  <c r="L14" i="5" s="1"/>
  <c r="L77" i="10"/>
  <c r="K14" i="5" s="1"/>
  <c r="K77" i="10"/>
  <c r="J14" i="5" s="1"/>
  <c r="J77" i="10"/>
  <c r="I14" i="5" s="1"/>
  <c r="I77" i="10"/>
  <c r="H14" i="5" s="1"/>
  <c r="H77" i="10"/>
  <c r="G14" i="5" s="1"/>
  <c r="G77" i="10"/>
  <c r="F14" i="5" s="1"/>
  <c r="F77" i="10"/>
  <c r="E14" i="5" s="1"/>
  <c r="E77" i="10"/>
  <c r="D14" i="5" s="1"/>
  <c r="D77" i="10"/>
  <c r="C14" i="5" s="1"/>
  <c r="C77" i="10"/>
  <c r="B14" i="5" s="1"/>
  <c r="B77" i="10"/>
  <c r="CW76" i="10"/>
  <c r="CV13" i="5" s="1"/>
  <c r="CV76" i="10"/>
  <c r="CU13" i="5" s="1"/>
  <c r="CU76" i="10"/>
  <c r="CT13" i="5" s="1"/>
  <c r="CT76" i="10"/>
  <c r="CS13" i="5" s="1"/>
  <c r="CS76" i="10"/>
  <c r="CR13" i="5" s="1"/>
  <c r="CR76" i="10"/>
  <c r="CQ13" i="5" s="1"/>
  <c r="CQ76" i="10"/>
  <c r="CP13" i="5" s="1"/>
  <c r="CP76" i="10"/>
  <c r="CO13" i="5" s="1"/>
  <c r="CO76" i="10"/>
  <c r="CN13" i="5" s="1"/>
  <c r="CN76" i="10"/>
  <c r="CM13" i="5" s="1"/>
  <c r="CM76" i="10"/>
  <c r="CL13" i="5" s="1"/>
  <c r="CL76" i="10"/>
  <c r="CK13" i="5" s="1"/>
  <c r="CK76" i="10"/>
  <c r="CJ13" i="5" s="1"/>
  <c r="CJ76" i="10"/>
  <c r="CI13" i="5" s="1"/>
  <c r="CI76" i="10"/>
  <c r="CH13" i="5" s="1"/>
  <c r="CH76" i="10"/>
  <c r="CG13" i="5" s="1"/>
  <c r="CG76" i="10"/>
  <c r="CF13" i="5" s="1"/>
  <c r="CF76" i="10"/>
  <c r="CE13" i="5" s="1"/>
  <c r="CE76" i="10"/>
  <c r="CD13" i="5" s="1"/>
  <c r="CD76" i="10"/>
  <c r="CC13" i="5" s="1"/>
  <c r="CC76" i="10"/>
  <c r="CB13" i="5" s="1"/>
  <c r="CB76" i="10"/>
  <c r="CA13" i="5" s="1"/>
  <c r="CA76" i="10"/>
  <c r="BZ13" i="5" s="1"/>
  <c r="BZ76" i="10"/>
  <c r="BY13" i="5" s="1"/>
  <c r="BY76" i="10"/>
  <c r="BX13" i="5" s="1"/>
  <c r="BX76" i="10"/>
  <c r="BW13" i="5" s="1"/>
  <c r="BW76" i="10"/>
  <c r="BV13" i="5" s="1"/>
  <c r="BV76" i="10"/>
  <c r="BU13" i="5" s="1"/>
  <c r="BU76" i="10"/>
  <c r="BT13" i="5" s="1"/>
  <c r="BT76" i="10"/>
  <c r="BS13" i="5" s="1"/>
  <c r="BS76" i="10"/>
  <c r="BR13" i="5" s="1"/>
  <c r="BR76" i="10"/>
  <c r="BQ13" i="5" s="1"/>
  <c r="BQ76" i="10"/>
  <c r="BP13" i="5" s="1"/>
  <c r="BP76" i="10"/>
  <c r="BO13" i="5" s="1"/>
  <c r="BO76" i="10"/>
  <c r="BN13" i="5" s="1"/>
  <c r="BN76" i="10"/>
  <c r="BM13" i="5" s="1"/>
  <c r="BM76" i="10"/>
  <c r="BL13" i="5" s="1"/>
  <c r="BL76" i="10"/>
  <c r="BK13" i="5" s="1"/>
  <c r="BK76" i="10"/>
  <c r="BJ13" i="5" s="1"/>
  <c r="BJ76" i="10"/>
  <c r="BI13" i="5" s="1"/>
  <c r="BI76" i="10"/>
  <c r="BH13" i="5" s="1"/>
  <c r="BH76" i="10"/>
  <c r="BG13" i="5" s="1"/>
  <c r="BG76" i="10"/>
  <c r="BF13" i="5" s="1"/>
  <c r="BF76" i="10"/>
  <c r="BE13" i="5" s="1"/>
  <c r="BE76" i="10"/>
  <c r="BD13" i="5" s="1"/>
  <c r="BD76" i="10"/>
  <c r="BC13" i="5" s="1"/>
  <c r="BC76" i="10"/>
  <c r="BB13" i="5" s="1"/>
  <c r="BB76" i="10"/>
  <c r="BA13" i="5" s="1"/>
  <c r="BA76" i="10"/>
  <c r="AZ13" i="5" s="1"/>
  <c r="AZ76" i="10"/>
  <c r="AY76" i="10"/>
  <c r="AX13" i="5" s="1"/>
  <c r="AX76" i="10"/>
  <c r="AW13" i="5" s="1"/>
  <c r="AW76" i="10"/>
  <c r="AV13" i="5" s="1"/>
  <c r="AV76" i="10"/>
  <c r="AU13" i="5" s="1"/>
  <c r="AU76" i="10"/>
  <c r="AT13" i="5" s="1"/>
  <c r="AT76" i="10"/>
  <c r="AS13" i="5" s="1"/>
  <c r="AS76" i="10"/>
  <c r="AR13" i="5" s="1"/>
  <c r="AR76" i="10"/>
  <c r="AQ13" i="5" s="1"/>
  <c r="AQ76" i="10"/>
  <c r="AP13" i="5" s="1"/>
  <c r="AP76" i="10"/>
  <c r="AO13" i="5" s="1"/>
  <c r="AO76" i="10"/>
  <c r="AN13" i="5" s="1"/>
  <c r="AN76" i="10"/>
  <c r="AM13" i="5" s="1"/>
  <c r="AM76" i="10"/>
  <c r="AL13" i="5" s="1"/>
  <c r="AL76" i="10"/>
  <c r="AK13" i="5" s="1"/>
  <c r="AK76" i="10"/>
  <c r="AJ13" i="5" s="1"/>
  <c r="AJ76" i="10"/>
  <c r="AI13" i="5" s="1"/>
  <c r="AI76" i="10"/>
  <c r="AH13" i="5" s="1"/>
  <c r="AH76" i="10"/>
  <c r="AG13" i="5" s="1"/>
  <c r="AG76" i="10"/>
  <c r="AF13" i="5" s="1"/>
  <c r="AF76" i="10"/>
  <c r="AE13" i="5" s="1"/>
  <c r="AE76" i="10"/>
  <c r="AD13" i="5" s="1"/>
  <c r="AD76" i="10"/>
  <c r="AC13" i="5" s="1"/>
  <c r="AC76" i="10"/>
  <c r="AB13" i="5" s="1"/>
  <c r="AB76" i="10"/>
  <c r="AA13" i="5" s="1"/>
  <c r="AA76" i="10"/>
  <c r="Z13" i="5" s="1"/>
  <c r="Z76" i="10"/>
  <c r="Y13" i="5" s="1"/>
  <c r="Y76" i="10"/>
  <c r="X13" i="5" s="1"/>
  <c r="X76" i="10"/>
  <c r="W13" i="5" s="1"/>
  <c r="W76" i="10"/>
  <c r="V13" i="5" s="1"/>
  <c r="V76" i="10"/>
  <c r="U13" i="5" s="1"/>
  <c r="U76" i="10"/>
  <c r="T13" i="5" s="1"/>
  <c r="T76" i="10"/>
  <c r="S13" i="5" s="1"/>
  <c r="S76" i="10"/>
  <c r="R13" i="5" s="1"/>
  <c r="R76" i="10"/>
  <c r="Q13" i="5" s="1"/>
  <c r="Q76" i="10"/>
  <c r="P76" i="10"/>
  <c r="O13" i="5" s="1"/>
  <c r="O76" i="10"/>
  <c r="N13" i="5" s="1"/>
  <c r="N76" i="10"/>
  <c r="M13" i="5" s="1"/>
  <c r="M76" i="10"/>
  <c r="L13" i="5" s="1"/>
  <c r="L76" i="10"/>
  <c r="K13" i="5" s="1"/>
  <c r="K76" i="10"/>
  <c r="J13" i="5" s="1"/>
  <c r="J76" i="10"/>
  <c r="I13" i="5" s="1"/>
  <c r="I76" i="10"/>
  <c r="H13" i="5" s="1"/>
  <c r="H76" i="10"/>
  <c r="G13" i="5" s="1"/>
  <c r="G76" i="10"/>
  <c r="F13" i="5" s="1"/>
  <c r="F76" i="10"/>
  <c r="E13" i="5" s="1"/>
  <c r="E76" i="10"/>
  <c r="D13" i="5" s="1"/>
  <c r="D76" i="10"/>
  <c r="C13" i="5" s="1"/>
  <c r="C76" i="10"/>
  <c r="B13" i="5" s="1"/>
  <c r="B76" i="10"/>
  <c r="CW75" i="10"/>
  <c r="CV12" i="5" s="1"/>
  <c r="CV75" i="10"/>
  <c r="CU12" i="5" s="1"/>
  <c r="CU75" i="10"/>
  <c r="CT12" i="5" s="1"/>
  <c r="CT75" i="10"/>
  <c r="CS12" i="5" s="1"/>
  <c r="CS75" i="10"/>
  <c r="CR12" i="5" s="1"/>
  <c r="CR75" i="10"/>
  <c r="CQ12" i="5" s="1"/>
  <c r="CQ75" i="10"/>
  <c r="CP12" i="5" s="1"/>
  <c r="CP75" i="10"/>
  <c r="CO12" i="5" s="1"/>
  <c r="CO75" i="10"/>
  <c r="CN12" i="5" s="1"/>
  <c r="CN75" i="10"/>
  <c r="CM12" i="5" s="1"/>
  <c r="CM75" i="10"/>
  <c r="CL12" i="5" s="1"/>
  <c r="CL75" i="10"/>
  <c r="CK12" i="5" s="1"/>
  <c r="CK75" i="10"/>
  <c r="CJ12" i="5" s="1"/>
  <c r="CJ75" i="10"/>
  <c r="CI12" i="5" s="1"/>
  <c r="CI75" i="10"/>
  <c r="CH12" i="5" s="1"/>
  <c r="CH75" i="10"/>
  <c r="CG12" i="5" s="1"/>
  <c r="CG75" i="10"/>
  <c r="CF12" i="5" s="1"/>
  <c r="CF75" i="10"/>
  <c r="CE12" i="5" s="1"/>
  <c r="CE75" i="10"/>
  <c r="CD12" i="5" s="1"/>
  <c r="CD75" i="10"/>
  <c r="CC12" i="5" s="1"/>
  <c r="CC75" i="10"/>
  <c r="CB12" i="5" s="1"/>
  <c r="CB75" i="10"/>
  <c r="CA12" i="5" s="1"/>
  <c r="CA75" i="10"/>
  <c r="BZ12" i="5" s="1"/>
  <c r="BZ75" i="10"/>
  <c r="BY12" i="5" s="1"/>
  <c r="BY75" i="10"/>
  <c r="BX12" i="5" s="1"/>
  <c r="BX75" i="10"/>
  <c r="BW12" i="5" s="1"/>
  <c r="BW75" i="10"/>
  <c r="BV12" i="5" s="1"/>
  <c r="BV75" i="10"/>
  <c r="BU12" i="5" s="1"/>
  <c r="BU75" i="10"/>
  <c r="BT12" i="5" s="1"/>
  <c r="BT75" i="10"/>
  <c r="BS12" i="5" s="1"/>
  <c r="BS75" i="10"/>
  <c r="BR12" i="5" s="1"/>
  <c r="BR75" i="10"/>
  <c r="BQ12" i="5" s="1"/>
  <c r="BQ75" i="10"/>
  <c r="BP12" i="5" s="1"/>
  <c r="BP75" i="10"/>
  <c r="BO12" i="5" s="1"/>
  <c r="BO75" i="10"/>
  <c r="BN12" i="5" s="1"/>
  <c r="BN75" i="10"/>
  <c r="BM12" i="5" s="1"/>
  <c r="BM75" i="10"/>
  <c r="BL12" i="5" s="1"/>
  <c r="BL75" i="10"/>
  <c r="BK12" i="5" s="1"/>
  <c r="BK75" i="10"/>
  <c r="BJ12" i="5" s="1"/>
  <c r="BJ75" i="10"/>
  <c r="BI12" i="5" s="1"/>
  <c r="BI75" i="10"/>
  <c r="BH12" i="5" s="1"/>
  <c r="BH75" i="10"/>
  <c r="BG12" i="5" s="1"/>
  <c r="BG75" i="10"/>
  <c r="BF12" i="5" s="1"/>
  <c r="BF75" i="10"/>
  <c r="BE12" i="5" s="1"/>
  <c r="BE75" i="10"/>
  <c r="BD12" i="5" s="1"/>
  <c r="BD75" i="10"/>
  <c r="BC12" i="5" s="1"/>
  <c r="BC75" i="10"/>
  <c r="BB12" i="5" s="1"/>
  <c r="BB75" i="10"/>
  <c r="BA12" i="5" s="1"/>
  <c r="BA75" i="10"/>
  <c r="AZ12" i="5" s="1"/>
  <c r="AZ75" i="10"/>
  <c r="AY75" i="10"/>
  <c r="AX12" i="5" s="1"/>
  <c r="AX75" i="10"/>
  <c r="AW12" i="5" s="1"/>
  <c r="AW75" i="10"/>
  <c r="AV12" i="5" s="1"/>
  <c r="AV75" i="10"/>
  <c r="AU12" i="5" s="1"/>
  <c r="AU75" i="10"/>
  <c r="AT12" i="5" s="1"/>
  <c r="AT75" i="10"/>
  <c r="AS12" i="5" s="1"/>
  <c r="AS75" i="10"/>
  <c r="AR12" i="5" s="1"/>
  <c r="AR75" i="10"/>
  <c r="AQ12" i="5" s="1"/>
  <c r="AQ75" i="10"/>
  <c r="AP12" i="5" s="1"/>
  <c r="AP75" i="10"/>
  <c r="AO12" i="5" s="1"/>
  <c r="AO75" i="10"/>
  <c r="AN12" i="5" s="1"/>
  <c r="AN75" i="10"/>
  <c r="AM12" i="5" s="1"/>
  <c r="AM75" i="10"/>
  <c r="AL12" i="5" s="1"/>
  <c r="AL75" i="10"/>
  <c r="AK12" i="5" s="1"/>
  <c r="AK75" i="10"/>
  <c r="AJ12" i="5" s="1"/>
  <c r="AJ75" i="10"/>
  <c r="AI12" i="5" s="1"/>
  <c r="AI75" i="10"/>
  <c r="AH12" i="5" s="1"/>
  <c r="AH75" i="10"/>
  <c r="AG12" i="5" s="1"/>
  <c r="AG75" i="10"/>
  <c r="AF12" i="5" s="1"/>
  <c r="AF75" i="10"/>
  <c r="AE12" i="5" s="1"/>
  <c r="AE75" i="10"/>
  <c r="AD12" i="5" s="1"/>
  <c r="AD75" i="10"/>
  <c r="AC12" i="5" s="1"/>
  <c r="AC75" i="10"/>
  <c r="AB12" i="5" s="1"/>
  <c r="AB75" i="10"/>
  <c r="AA12" i="5" s="1"/>
  <c r="AA75" i="10"/>
  <c r="Z12" i="5" s="1"/>
  <c r="Z75" i="10"/>
  <c r="Y12" i="5" s="1"/>
  <c r="Y75" i="10"/>
  <c r="X12" i="5" s="1"/>
  <c r="X75" i="10"/>
  <c r="W12" i="5" s="1"/>
  <c r="W75" i="10"/>
  <c r="V12" i="5" s="1"/>
  <c r="V75" i="10"/>
  <c r="U12" i="5" s="1"/>
  <c r="U75" i="10"/>
  <c r="T12" i="5" s="1"/>
  <c r="T75" i="10"/>
  <c r="S12" i="5" s="1"/>
  <c r="S75" i="10"/>
  <c r="R12" i="5" s="1"/>
  <c r="R75" i="10"/>
  <c r="Q12" i="5" s="1"/>
  <c r="Q75" i="10"/>
  <c r="P75" i="10"/>
  <c r="O12" i="5" s="1"/>
  <c r="O75" i="10"/>
  <c r="N12" i="5" s="1"/>
  <c r="N75" i="10"/>
  <c r="M12" i="5" s="1"/>
  <c r="M75" i="10"/>
  <c r="L12" i="5" s="1"/>
  <c r="L75" i="10"/>
  <c r="K12" i="5" s="1"/>
  <c r="K75" i="10"/>
  <c r="J12" i="5" s="1"/>
  <c r="J75" i="10"/>
  <c r="I12" i="5" s="1"/>
  <c r="I75" i="10"/>
  <c r="H12" i="5" s="1"/>
  <c r="H75" i="10"/>
  <c r="G12" i="5" s="1"/>
  <c r="G75" i="10"/>
  <c r="F12" i="5" s="1"/>
  <c r="F75" i="10"/>
  <c r="E12" i="5" s="1"/>
  <c r="E75" i="10"/>
  <c r="D12" i="5" s="1"/>
  <c r="D75" i="10"/>
  <c r="C12" i="5" s="1"/>
  <c r="C75" i="10"/>
  <c r="B12" i="5" s="1"/>
  <c r="B75" i="10"/>
  <c r="CW74" i="10"/>
  <c r="CV11" i="5" s="1"/>
  <c r="CV74" i="10"/>
  <c r="CU11" i="5" s="1"/>
  <c r="CU74" i="10"/>
  <c r="CT11" i="5" s="1"/>
  <c r="CT74" i="10"/>
  <c r="CS11" i="5" s="1"/>
  <c r="CS74" i="10"/>
  <c r="CR11" i="5" s="1"/>
  <c r="CR74" i="10"/>
  <c r="CQ11" i="5" s="1"/>
  <c r="CQ74" i="10"/>
  <c r="CP11" i="5" s="1"/>
  <c r="CP74" i="10"/>
  <c r="CO11" i="5" s="1"/>
  <c r="CO74" i="10"/>
  <c r="CN11" i="5" s="1"/>
  <c r="CN74" i="10"/>
  <c r="CM11" i="5" s="1"/>
  <c r="CM74" i="10"/>
  <c r="CL11" i="5" s="1"/>
  <c r="CL74" i="10"/>
  <c r="CK11" i="5" s="1"/>
  <c r="CK74" i="10"/>
  <c r="CJ11" i="5" s="1"/>
  <c r="CJ74" i="10"/>
  <c r="CI11" i="5" s="1"/>
  <c r="CI74" i="10"/>
  <c r="CH11" i="5" s="1"/>
  <c r="CH74" i="10"/>
  <c r="CG11" i="5" s="1"/>
  <c r="CG74" i="10"/>
  <c r="CF11" i="5" s="1"/>
  <c r="CF74" i="10"/>
  <c r="CE11" i="5" s="1"/>
  <c r="CE74" i="10"/>
  <c r="CD11" i="5" s="1"/>
  <c r="CD74" i="10"/>
  <c r="CC11" i="5" s="1"/>
  <c r="CC74" i="10"/>
  <c r="CB11" i="5" s="1"/>
  <c r="CB74" i="10"/>
  <c r="CA11" i="5" s="1"/>
  <c r="CA74" i="10"/>
  <c r="BZ11" i="5" s="1"/>
  <c r="BZ74" i="10"/>
  <c r="BY11" i="5" s="1"/>
  <c r="BY74" i="10"/>
  <c r="BX11" i="5" s="1"/>
  <c r="BX74" i="10"/>
  <c r="BW11" i="5" s="1"/>
  <c r="BW74" i="10"/>
  <c r="BV11" i="5" s="1"/>
  <c r="BV74" i="10"/>
  <c r="BU11" i="5" s="1"/>
  <c r="BU74" i="10"/>
  <c r="BT11" i="5" s="1"/>
  <c r="BT74" i="10"/>
  <c r="BS11" i="5" s="1"/>
  <c r="BS74" i="10"/>
  <c r="BR11" i="5" s="1"/>
  <c r="BR74" i="10"/>
  <c r="BQ11" i="5" s="1"/>
  <c r="BQ74" i="10"/>
  <c r="BP11" i="5" s="1"/>
  <c r="BP74" i="10"/>
  <c r="BO11" i="5" s="1"/>
  <c r="BO74" i="10"/>
  <c r="BN11" i="5" s="1"/>
  <c r="BN74" i="10"/>
  <c r="BM11" i="5" s="1"/>
  <c r="BM74" i="10"/>
  <c r="BL11" i="5" s="1"/>
  <c r="BL74" i="10"/>
  <c r="BK11" i="5" s="1"/>
  <c r="BK74" i="10"/>
  <c r="BJ11" i="5" s="1"/>
  <c r="BJ74" i="10"/>
  <c r="BI11" i="5" s="1"/>
  <c r="BI74" i="10"/>
  <c r="BH11" i="5" s="1"/>
  <c r="BH74" i="10"/>
  <c r="BG11" i="5" s="1"/>
  <c r="BG74" i="10"/>
  <c r="BF11" i="5" s="1"/>
  <c r="BF74" i="10"/>
  <c r="BE11" i="5" s="1"/>
  <c r="BE74" i="10"/>
  <c r="BD11" i="5" s="1"/>
  <c r="BD74" i="10"/>
  <c r="BC11" i="5" s="1"/>
  <c r="BC74" i="10"/>
  <c r="BB11" i="5" s="1"/>
  <c r="BB74" i="10"/>
  <c r="BA11" i="5" s="1"/>
  <c r="BA74" i="10"/>
  <c r="AZ11" i="5" s="1"/>
  <c r="AZ74" i="10"/>
  <c r="AY74" i="10"/>
  <c r="AX11" i="5" s="1"/>
  <c r="AX74" i="10"/>
  <c r="AW11" i="5" s="1"/>
  <c r="AW74" i="10"/>
  <c r="AV11" i="5" s="1"/>
  <c r="AV74" i="10"/>
  <c r="AU11" i="5" s="1"/>
  <c r="AU74" i="10"/>
  <c r="AT11" i="5" s="1"/>
  <c r="AT74" i="10"/>
  <c r="AS11" i="5" s="1"/>
  <c r="AS74" i="10"/>
  <c r="AR11" i="5" s="1"/>
  <c r="AR74" i="10"/>
  <c r="AQ11" i="5" s="1"/>
  <c r="AQ74" i="10"/>
  <c r="AP11" i="5" s="1"/>
  <c r="AP74" i="10"/>
  <c r="AO11" i="5" s="1"/>
  <c r="AO74" i="10"/>
  <c r="AN11" i="5" s="1"/>
  <c r="AN74" i="10"/>
  <c r="AM11" i="5" s="1"/>
  <c r="AM74" i="10"/>
  <c r="AL11" i="5" s="1"/>
  <c r="AL74" i="10"/>
  <c r="AK11" i="5" s="1"/>
  <c r="AK74" i="10"/>
  <c r="AJ11" i="5" s="1"/>
  <c r="AJ74" i="10"/>
  <c r="AI11" i="5" s="1"/>
  <c r="AI74" i="10"/>
  <c r="AH11" i="5" s="1"/>
  <c r="AH74" i="10"/>
  <c r="AG11" i="5" s="1"/>
  <c r="AG74" i="10"/>
  <c r="AF11" i="5" s="1"/>
  <c r="AF74" i="10"/>
  <c r="AE11" i="5" s="1"/>
  <c r="AE74" i="10"/>
  <c r="AD11" i="5" s="1"/>
  <c r="AD74" i="10"/>
  <c r="AC11" i="5" s="1"/>
  <c r="AC74" i="10"/>
  <c r="AB11" i="5" s="1"/>
  <c r="AB74" i="10"/>
  <c r="AA11" i="5" s="1"/>
  <c r="AA74" i="10"/>
  <c r="Z11" i="5" s="1"/>
  <c r="Z74" i="10"/>
  <c r="Y11" i="5" s="1"/>
  <c r="Y74" i="10"/>
  <c r="X11" i="5" s="1"/>
  <c r="X74" i="10"/>
  <c r="W11" i="5" s="1"/>
  <c r="W74" i="10"/>
  <c r="V11" i="5" s="1"/>
  <c r="V74" i="10"/>
  <c r="U11" i="5" s="1"/>
  <c r="U74" i="10"/>
  <c r="T11" i="5" s="1"/>
  <c r="T74" i="10"/>
  <c r="S11" i="5" s="1"/>
  <c r="S74" i="10"/>
  <c r="R11" i="5" s="1"/>
  <c r="R74" i="10"/>
  <c r="Q11" i="5" s="1"/>
  <c r="Q74" i="10"/>
  <c r="P74" i="10"/>
  <c r="O11" i="5" s="1"/>
  <c r="O74" i="10"/>
  <c r="N11" i="5" s="1"/>
  <c r="N74" i="10"/>
  <c r="M11" i="5" s="1"/>
  <c r="M74" i="10"/>
  <c r="L11" i="5" s="1"/>
  <c r="L74" i="10"/>
  <c r="K11" i="5" s="1"/>
  <c r="K74" i="10"/>
  <c r="J11" i="5" s="1"/>
  <c r="J74" i="10"/>
  <c r="I11" i="5" s="1"/>
  <c r="I74" i="10"/>
  <c r="H11" i="5" s="1"/>
  <c r="H74" i="10"/>
  <c r="G11" i="5" s="1"/>
  <c r="G74" i="10"/>
  <c r="F11" i="5" s="1"/>
  <c r="F74" i="10"/>
  <c r="E11" i="5" s="1"/>
  <c r="E74" i="10"/>
  <c r="D11" i="5" s="1"/>
  <c r="D74" i="10"/>
  <c r="C11" i="5" s="1"/>
  <c r="C74" i="10"/>
  <c r="B11" i="5" s="1"/>
  <c r="B74" i="10"/>
  <c r="CW73" i="10"/>
  <c r="CV10" i="5" s="1"/>
  <c r="CV73" i="10"/>
  <c r="CU10" i="5" s="1"/>
  <c r="CU73" i="10"/>
  <c r="CT10" i="5" s="1"/>
  <c r="CT73" i="10"/>
  <c r="CS10" i="5" s="1"/>
  <c r="CS73" i="10"/>
  <c r="CR10" i="5" s="1"/>
  <c r="CR73" i="10"/>
  <c r="CQ10" i="5" s="1"/>
  <c r="CQ73" i="10"/>
  <c r="CP10" i="5" s="1"/>
  <c r="CP73" i="10"/>
  <c r="CO10" i="5" s="1"/>
  <c r="CO73" i="10"/>
  <c r="CN10" i="5" s="1"/>
  <c r="CN73" i="10"/>
  <c r="CM10" i="5" s="1"/>
  <c r="CM73" i="10"/>
  <c r="CL10" i="5" s="1"/>
  <c r="CL73" i="10"/>
  <c r="CK10" i="5" s="1"/>
  <c r="CK73" i="10"/>
  <c r="CJ10" i="5" s="1"/>
  <c r="CJ73" i="10"/>
  <c r="CI10" i="5" s="1"/>
  <c r="CI73" i="10"/>
  <c r="CH10" i="5" s="1"/>
  <c r="CH73" i="10"/>
  <c r="CG10" i="5" s="1"/>
  <c r="CG73" i="10"/>
  <c r="CF10" i="5" s="1"/>
  <c r="CF73" i="10"/>
  <c r="CE10" i="5" s="1"/>
  <c r="CE73" i="10"/>
  <c r="CD10" i="5" s="1"/>
  <c r="CD73" i="10"/>
  <c r="CC10" i="5" s="1"/>
  <c r="CC73" i="10"/>
  <c r="CB10" i="5" s="1"/>
  <c r="CB73" i="10"/>
  <c r="CA10" i="5" s="1"/>
  <c r="CA73" i="10"/>
  <c r="BZ10" i="5" s="1"/>
  <c r="BZ73" i="10"/>
  <c r="BY10" i="5" s="1"/>
  <c r="BY73" i="10"/>
  <c r="BX10" i="5" s="1"/>
  <c r="BX73" i="10"/>
  <c r="BW10" i="5" s="1"/>
  <c r="BW73" i="10"/>
  <c r="BV10" i="5" s="1"/>
  <c r="BV73" i="10"/>
  <c r="BU10" i="5" s="1"/>
  <c r="BU73" i="10"/>
  <c r="BT10" i="5" s="1"/>
  <c r="BT73" i="10"/>
  <c r="BS10" i="5" s="1"/>
  <c r="BS73" i="10"/>
  <c r="BR10" i="5" s="1"/>
  <c r="BR73" i="10"/>
  <c r="BQ10" i="5" s="1"/>
  <c r="BQ73" i="10"/>
  <c r="BP10" i="5" s="1"/>
  <c r="BP73" i="10"/>
  <c r="BO10" i="5" s="1"/>
  <c r="BO73" i="10"/>
  <c r="BN10" i="5" s="1"/>
  <c r="BN73" i="10"/>
  <c r="BM10" i="5" s="1"/>
  <c r="BM73" i="10"/>
  <c r="BL10" i="5" s="1"/>
  <c r="BL73" i="10"/>
  <c r="BK10" i="5" s="1"/>
  <c r="BK73" i="10"/>
  <c r="BJ10" i="5" s="1"/>
  <c r="BJ73" i="10"/>
  <c r="BI10" i="5" s="1"/>
  <c r="BI73" i="10"/>
  <c r="BH10" i="5" s="1"/>
  <c r="BH73" i="10"/>
  <c r="BG10" i="5" s="1"/>
  <c r="BG73" i="10"/>
  <c r="BF10" i="5" s="1"/>
  <c r="BF73" i="10"/>
  <c r="BE10" i="5" s="1"/>
  <c r="BE73" i="10"/>
  <c r="BD10" i="5" s="1"/>
  <c r="BD73" i="10"/>
  <c r="BC10" i="5" s="1"/>
  <c r="BC73" i="10"/>
  <c r="BB10" i="5" s="1"/>
  <c r="BB73" i="10"/>
  <c r="BA10" i="5" s="1"/>
  <c r="BA73" i="10"/>
  <c r="AZ10" i="5" s="1"/>
  <c r="AZ73" i="10"/>
  <c r="AY73" i="10"/>
  <c r="AX10" i="5" s="1"/>
  <c r="AX73" i="10"/>
  <c r="AW10" i="5" s="1"/>
  <c r="AW73" i="10"/>
  <c r="AV10" i="5" s="1"/>
  <c r="AV73" i="10"/>
  <c r="AU10" i="5" s="1"/>
  <c r="AU73" i="10"/>
  <c r="AT10" i="5" s="1"/>
  <c r="AT73" i="10"/>
  <c r="AS10" i="5" s="1"/>
  <c r="AS73" i="10"/>
  <c r="AR10" i="5" s="1"/>
  <c r="AR73" i="10"/>
  <c r="AQ10" i="5" s="1"/>
  <c r="AQ73" i="10"/>
  <c r="AP10" i="5" s="1"/>
  <c r="AP73" i="10"/>
  <c r="AO10" i="5" s="1"/>
  <c r="AO73" i="10"/>
  <c r="AN10" i="5" s="1"/>
  <c r="AN73" i="10"/>
  <c r="AM10" i="5" s="1"/>
  <c r="AM73" i="10"/>
  <c r="AL10" i="5" s="1"/>
  <c r="AL73" i="10"/>
  <c r="AK10" i="5" s="1"/>
  <c r="AK73" i="10"/>
  <c r="AJ10" i="5" s="1"/>
  <c r="AJ73" i="10"/>
  <c r="AI10" i="5" s="1"/>
  <c r="AI73" i="10"/>
  <c r="AH10" i="5" s="1"/>
  <c r="AH73" i="10"/>
  <c r="AG10" i="5" s="1"/>
  <c r="AG73" i="10"/>
  <c r="AF10" i="5" s="1"/>
  <c r="AF73" i="10"/>
  <c r="AE10" i="5" s="1"/>
  <c r="AE73" i="10"/>
  <c r="AD10" i="5" s="1"/>
  <c r="AD73" i="10"/>
  <c r="AC10" i="5" s="1"/>
  <c r="AC73" i="10"/>
  <c r="AB10" i="5" s="1"/>
  <c r="AB73" i="10"/>
  <c r="AA10" i="5" s="1"/>
  <c r="AA73" i="10"/>
  <c r="Z10" i="5" s="1"/>
  <c r="Z73" i="10"/>
  <c r="Y10" i="5" s="1"/>
  <c r="Y73" i="10"/>
  <c r="X10" i="5" s="1"/>
  <c r="X73" i="10"/>
  <c r="W10" i="5" s="1"/>
  <c r="W73" i="10"/>
  <c r="V10" i="5" s="1"/>
  <c r="V73" i="10"/>
  <c r="U10" i="5" s="1"/>
  <c r="U73" i="10"/>
  <c r="T10" i="5" s="1"/>
  <c r="T73" i="10"/>
  <c r="S10" i="5" s="1"/>
  <c r="S73" i="10"/>
  <c r="R10" i="5" s="1"/>
  <c r="R73" i="10"/>
  <c r="Q10" i="5" s="1"/>
  <c r="Q73" i="10"/>
  <c r="P73" i="10"/>
  <c r="O10" i="5" s="1"/>
  <c r="O73" i="10"/>
  <c r="N10" i="5" s="1"/>
  <c r="N73" i="10"/>
  <c r="M10" i="5" s="1"/>
  <c r="M73" i="10"/>
  <c r="L10" i="5" s="1"/>
  <c r="L73" i="10"/>
  <c r="K10" i="5" s="1"/>
  <c r="K73" i="10"/>
  <c r="J10" i="5" s="1"/>
  <c r="J73" i="10"/>
  <c r="I10" i="5" s="1"/>
  <c r="I73" i="10"/>
  <c r="H10" i="5" s="1"/>
  <c r="H73" i="10"/>
  <c r="G10" i="5" s="1"/>
  <c r="G73" i="10"/>
  <c r="F10" i="5" s="1"/>
  <c r="F73" i="10"/>
  <c r="E10" i="5" s="1"/>
  <c r="E73" i="10"/>
  <c r="D10" i="5" s="1"/>
  <c r="D73" i="10"/>
  <c r="C10" i="5" s="1"/>
  <c r="C73" i="10"/>
  <c r="B10" i="5" s="1"/>
  <c r="B73" i="10"/>
  <c r="CW72" i="10"/>
  <c r="CV9" i="5" s="1"/>
  <c r="CV72" i="10"/>
  <c r="CU9" i="5" s="1"/>
  <c r="CU72" i="10"/>
  <c r="CT9" i="5" s="1"/>
  <c r="CT72" i="10"/>
  <c r="CS9" i="5" s="1"/>
  <c r="CS72" i="10"/>
  <c r="CR9" i="5" s="1"/>
  <c r="CR72" i="10"/>
  <c r="CQ9" i="5" s="1"/>
  <c r="CQ72" i="10"/>
  <c r="CP9" i="5" s="1"/>
  <c r="CP72" i="10"/>
  <c r="CO9" i="5" s="1"/>
  <c r="CO72" i="10"/>
  <c r="CN9" i="5" s="1"/>
  <c r="CN72" i="10"/>
  <c r="CM9" i="5" s="1"/>
  <c r="CM72" i="10"/>
  <c r="CL9" i="5" s="1"/>
  <c r="CL72" i="10"/>
  <c r="CK9" i="5" s="1"/>
  <c r="CK72" i="10"/>
  <c r="CJ9" i="5" s="1"/>
  <c r="CJ72" i="10"/>
  <c r="CI9" i="5" s="1"/>
  <c r="CI72" i="10"/>
  <c r="CH9" i="5" s="1"/>
  <c r="CH72" i="10"/>
  <c r="CG9" i="5" s="1"/>
  <c r="CG72" i="10"/>
  <c r="CF9" i="5" s="1"/>
  <c r="CF72" i="10"/>
  <c r="CE9" i="5" s="1"/>
  <c r="CE72" i="10"/>
  <c r="CD9" i="5" s="1"/>
  <c r="CD72" i="10"/>
  <c r="CC9" i="5" s="1"/>
  <c r="CC72" i="10"/>
  <c r="CB9" i="5" s="1"/>
  <c r="CB72" i="10"/>
  <c r="CA9" i="5" s="1"/>
  <c r="CA72" i="10"/>
  <c r="BZ9" i="5" s="1"/>
  <c r="BZ72" i="10"/>
  <c r="BY9" i="5" s="1"/>
  <c r="BY72" i="10"/>
  <c r="BX9" i="5" s="1"/>
  <c r="BX72" i="10"/>
  <c r="BW9" i="5" s="1"/>
  <c r="BW72" i="10"/>
  <c r="BV9" i="5" s="1"/>
  <c r="BV72" i="10"/>
  <c r="BU9" i="5" s="1"/>
  <c r="BU72" i="10"/>
  <c r="BT9" i="5" s="1"/>
  <c r="BT72" i="10"/>
  <c r="BS9" i="5" s="1"/>
  <c r="BS72" i="10"/>
  <c r="BR9" i="5" s="1"/>
  <c r="BR72" i="10"/>
  <c r="BQ9" i="5" s="1"/>
  <c r="BQ72" i="10"/>
  <c r="BP9" i="5" s="1"/>
  <c r="BP72" i="10"/>
  <c r="BO9" i="5" s="1"/>
  <c r="BO72" i="10"/>
  <c r="BN9" i="5" s="1"/>
  <c r="BN72" i="10"/>
  <c r="BM9" i="5" s="1"/>
  <c r="BM72" i="10"/>
  <c r="BL9" i="5" s="1"/>
  <c r="BL72" i="10"/>
  <c r="BK9" i="5" s="1"/>
  <c r="BK72" i="10"/>
  <c r="BJ9" i="5" s="1"/>
  <c r="BJ72" i="10"/>
  <c r="BI9" i="5" s="1"/>
  <c r="BI72" i="10"/>
  <c r="BH9" i="5" s="1"/>
  <c r="BH72" i="10"/>
  <c r="BG9" i="5" s="1"/>
  <c r="BG72" i="10"/>
  <c r="BF9" i="5" s="1"/>
  <c r="BF72" i="10"/>
  <c r="BE9" i="5" s="1"/>
  <c r="BE72" i="10"/>
  <c r="BD9" i="5" s="1"/>
  <c r="BD72" i="10"/>
  <c r="BC9" i="5" s="1"/>
  <c r="BC72" i="10"/>
  <c r="BB9" i="5" s="1"/>
  <c r="BB72" i="10"/>
  <c r="BA9" i="5" s="1"/>
  <c r="BA72" i="10"/>
  <c r="AZ9" i="5" s="1"/>
  <c r="AZ72" i="10"/>
  <c r="AY72" i="10"/>
  <c r="AX9" i="5" s="1"/>
  <c r="AX72" i="10"/>
  <c r="AW9" i="5" s="1"/>
  <c r="AW72" i="10"/>
  <c r="AV9" i="5" s="1"/>
  <c r="AV72" i="10"/>
  <c r="AU9" i="5" s="1"/>
  <c r="AU72" i="10"/>
  <c r="AT9" i="5" s="1"/>
  <c r="AT72" i="10"/>
  <c r="AS9" i="5" s="1"/>
  <c r="AS72" i="10"/>
  <c r="AR9" i="5" s="1"/>
  <c r="AR72" i="10"/>
  <c r="AQ9" i="5" s="1"/>
  <c r="AQ72" i="10"/>
  <c r="AP9" i="5" s="1"/>
  <c r="AP72" i="10"/>
  <c r="AO9" i="5" s="1"/>
  <c r="AO72" i="10"/>
  <c r="AN9" i="5" s="1"/>
  <c r="AN72" i="10"/>
  <c r="AM9" i="5" s="1"/>
  <c r="AM72" i="10"/>
  <c r="AL9" i="5" s="1"/>
  <c r="AL72" i="10"/>
  <c r="AK9" i="5" s="1"/>
  <c r="AK72" i="10"/>
  <c r="AJ9" i="5" s="1"/>
  <c r="AJ72" i="10"/>
  <c r="AI9" i="5" s="1"/>
  <c r="AI72" i="10"/>
  <c r="AH9" i="5" s="1"/>
  <c r="AH72" i="10"/>
  <c r="AG9" i="5" s="1"/>
  <c r="AG72" i="10"/>
  <c r="AF9" i="5" s="1"/>
  <c r="AF72" i="10"/>
  <c r="AE9" i="5" s="1"/>
  <c r="AE72" i="10"/>
  <c r="AD9" i="5" s="1"/>
  <c r="AD72" i="10"/>
  <c r="AC9" i="5" s="1"/>
  <c r="AC72" i="10"/>
  <c r="AB9" i="5" s="1"/>
  <c r="AB72" i="10"/>
  <c r="AA9" i="5" s="1"/>
  <c r="AA72" i="10"/>
  <c r="Z9" i="5" s="1"/>
  <c r="Z72" i="10"/>
  <c r="Y9" i="5" s="1"/>
  <c r="Y72" i="10"/>
  <c r="X9" i="5" s="1"/>
  <c r="X72" i="10"/>
  <c r="W9" i="5" s="1"/>
  <c r="W72" i="10"/>
  <c r="V9" i="5" s="1"/>
  <c r="V72" i="10"/>
  <c r="U9" i="5" s="1"/>
  <c r="U72" i="10"/>
  <c r="T9" i="5" s="1"/>
  <c r="T72" i="10"/>
  <c r="S9" i="5" s="1"/>
  <c r="S72" i="10"/>
  <c r="R9" i="5" s="1"/>
  <c r="R72" i="10"/>
  <c r="Q9" i="5" s="1"/>
  <c r="Q72" i="10"/>
  <c r="P72" i="10"/>
  <c r="O9" i="5" s="1"/>
  <c r="O72" i="10"/>
  <c r="N9" i="5" s="1"/>
  <c r="N72" i="10"/>
  <c r="M9" i="5" s="1"/>
  <c r="M72" i="10"/>
  <c r="L9" i="5" s="1"/>
  <c r="L72" i="10"/>
  <c r="K9" i="5" s="1"/>
  <c r="K72" i="10"/>
  <c r="J9" i="5" s="1"/>
  <c r="J72" i="10"/>
  <c r="I9" i="5" s="1"/>
  <c r="I72" i="10"/>
  <c r="H9" i="5" s="1"/>
  <c r="H72" i="10"/>
  <c r="G9" i="5" s="1"/>
  <c r="G72" i="10"/>
  <c r="F9" i="5" s="1"/>
  <c r="F72" i="10"/>
  <c r="E9" i="5" s="1"/>
  <c r="E72" i="10"/>
  <c r="D9" i="5" s="1"/>
  <c r="D72" i="10"/>
  <c r="C9" i="5" s="1"/>
  <c r="C72" i="10"/>
  <c r="B9" i="5" s="1"/>
  <c r="B72" i="10"/>
  <c r="CW71" i="10"/>
  <c r="CV8" i="5" s="1"/>
  <c r="CV71" i="10"/>
  <c r="CU8" i="5" s="1"/>
  <c r="CU71" i="10"/>
  <c r="CT8" i="5" s="1"/>
  <c r="CT71" i="10"/>
  <c r="CS8" i="5" s="1"/>
  <c r="CS71" i="10"/>
  <c r="CR8" i="5" s="1"/>
  <c r="CR71" i="10"/>
  <c r="CQ8" i="5" s="1"/>
  <c r="CQ71" i="10"/>
  <c r="CP8" i="5" s="1"/>
  <c r="CP71" i="10"/>
  <c r="CO8" i="5" s="1"/>
  <c r="CO71" i="10"/>
  <c r="CN8" i="5" s="1"/>
  <c r="CN71" i="10"/>
  <c r="CM8" i="5" s="1"/>
  <c r="CM71" i="10"/>
  <c r="CL8" i="5" s="1"/>
  <c r="CL71" i="10"/>
  <c r="CK8" i="5" s="1"/>
  <c r="CK71" i="10"/>
  <c r="CJ8" i="5" s="1"/>
  <c r="CJ71" i="10"/>
  <c r="CI8" i="5" s="1"/>
  <c r="CI71" i="10"/>
  <c r="CH8" i="5" s="1"/>
  <c r="CH71" i="10"/>
  <c r="CG8" i="5" s="1"/>
  <c r="CG71" i="10"/>
  <c r="CF8" i="5" s="1"/>
  <c r="CF71" i="10"/>
  <c r="CE8" i="5" s="1"/>
  <c r="CE71" i="10"/>
  <c r="CD8" i="5" s="1"/>
  <c r="CD71" i="10"/>
  <c r="CC8" i="5" s="1"/>
  <c r="CC71" i="10"/>
  <c r="CB8" i="5" s="1"/>
  <c r="CB71" i="10"/>
  <c r="CA8" i="5" s="1"/>
  <c r="CA71" i="10"/>
  <c r="BZ8" i="5" s="1"/>
  <c r="BZ71" i="10"/>
  <c r="BY8" i="5" s="1"/>
  <c r="BY71" i="10"/>
  <c r="BX8" i="5" s="1"/>
  <c r="BX71" i="10"/>
  <c r="BW8" i="5" s="1"/>
  <c r="BW71" i="10"/>
  <c r="BV8" i="5" s="1"/>
  <c r="BV71" i="10"/>
  <c r="BU8" i="5" s="1"/>
  <c r="BU71" i="10"/>
  <c r="BT8" i="5" s="1"/>
  <c r="BT71" i="10"/>
  <c r="BS8" i="5" s="1"/>
  <c r="BS71" i="10"/>
  <c r="BR8" i="5" s="1"/>
  <c r="BR71" i="10"/>
  <c r="BQ8" i="5" s="1"/>
  <c r="BQ71" i="10"/>
  <c r="BP8" i="5" s="1"/>
  <c r="BP71" i="10"/>
  <c r="BO8" i="5" s="1"/>
  <c r="BO71" i="10"/>
  <c r="BN8" i="5" s="1"/>
  <c r="BN71" i="10"/>
  <c r="BM8" i="5" s="1"/>
  <c r="BM71" i="10"/>
  <c r="BL8" i="5" s="1"/>
  <c r="BL71" i="10"/>
  <c r="BK8" i="5" s="1"/>
  <c r="BK71" i="10"/>
  <c r="BJ8" i="5" s="1"/>
  <c r="BJ71" i="10"/>
  <c r="BI8" i="5" s="1"/>
  <c r="BI71" i="10"/>
  <c r="BH8" i="5" s="1"/>
  <c r="BH71" i="10"/>
  <c r="BG8" i="5" s="1"/>
  <c r="BG71" i="10"/>
  <c r="BF8" i="5" s="1"/>
  <c r="BF71" i="10"/>
  <c r="BE8" i="5" s="1"/>
  <c r="BE71" i="10"/>
  <c r="BD8" i="5" s="1"/>
  <c r="BD71" i="10"/>
  <c r="BC8" i="5" s="1"/>
  <c r="BC71" i="10"/>
  <c r="BB8" i="5" s="1"/>
  <c r="BB71" i="10"/>
  <c r="BA8" i="5" s="1"/>
  <c r="BA71" i="10"/>
  <c r="AZ8" i="5" s="1"/>
  <c r="AZ71" i="10"/>
  <c r="AY71" i="10"/>
  <c r="AX8" i="5" s="1"/>
  <c r="AX71" i="10"/>
  <c r="AW8" i="5" s="1"/>
  <c r="AW71" i="10"/>
  <c r="AV8" i="5" s="1"/>
  <c r="AV71" i="10"/>
  <c r="AU8" i="5" s="1"/>
  <c r="AU71" i="10"/>
  <c r="AT8" i="5" s="1"/>
  <c r="AT71" i="10"/>
  <c r="AS8" i="5" s="1"/>
  <c r="AS71" i="10"/>
  <c r="AR8" i="5" s="1"/>
  <c r="AR71" i="10"/>
  <c r="AQ8" i="5" s="1"/>
  <c r="AQ71" i="10"/>
  <c r="AP8" i="5" s="1"/>
  <c r="AP71" i="10"/>
  <c r="AO8" i="5" s="1"/>
  <c r="AO71" i="10"/>
  <c r="AN8" i="5" s="1"/>
  <c r="AN71" i="10"/>
  <c r="AM8" i="5" s="1"/>
  <c r="AM71" i="10"/>
  <c r="AL8" i="5" s="1"/>
  <c r="AL71" i="10"/>
  <c r="AK8" i="5" s="1"/>
  <c r="AK71" i="10"/>
  <c r="AJ8" i="5" s="1"/>
  <c r="AJ71" i="10"/>
  <c r="AI8" i="5" s="1"/>
  <c r="AI71" i="10"/>
  <c r="AH8" i="5" s="1"/>
  <c r="AH71" i="10"/>
  <c r="AG8" i="5" s="1"/>
  <c r="AG71" i="10"/>
  <c r="AF8" i="5" s="1"/>
  <c r="AF71" i="10"/>
  <c r="AE8" i="5" s="1"/>
  <c r="AE71" i="10"/>
  <c r="AD8" i="5" s="1"/>
  <c r="AD71" i="10"/>
  <c r="AC8" i="5" s="1"/>
  <c r="AC71" i="10"/>
  <c r="AB8" i="5" s="1"/>
  <c r="AB71" i="10"/>
  <c r="AA8" i="5" s="1"/>
  <c r="AA71" i="10"/>
  <c r="Z8" i="5" s="1"/>
  <c r="Z71" i="10"/>
  <c r="Y8" i="5" s="1"/>
  <c r="Y71" i="10"/>
  <c r="X8" i="5" s="1"/>
  <c r="X71" i="10"/>
  <c r="W8" i="5" s="1"/>
  <c r="W71" i="10"/>
  <c r="V8" i="5" s="1"/>
  <c r="V71" i="10"/>
  <c r="U8" i="5" s="1"/>
  <c r="U71" i="10"/>
  <c r="T8" i="5" s="1"/>
  <c r="T71" i="10"/>
  <c r="S8" i="5" s="1"/>
  <c r="S71" i="10"/>
  <c r="R8" i="5" s="1"/>
  <c r="R71" i="10"/>
  <c r="Q8" i="5" s="1"/>
  <c r="Q71" i="10"/>
  <c r="P71" i="10"/>
  <c r="O8" i="5" s="1"/>
  <c r="O71" i="10"/>
  <c r="N8" i="5" s="1"/>
  <c r="N71" i="10"/>
  <c r="M8" i="5" s="1"/>
  <c r="M71" i="10"/>
  <c r="L8" i="5" s="1"/>
  <c r="L71" i="10"/>
  <c r="K8" i="5" s="1"/>
  <c r="K71" i="10"/>
  <c r="J8" i="5" s="1"/>
  <c r="J71" i="10"/>
  <c r="I8" i="5" s="1"/>
  <c r="I71" i="10"/>
  <c r="H8" i="5" s="1"/>
  <c r="H71" i="10"/>
  <c r="G8" i="5" s="1"/>
  <c r="G71" i="10"/>
  <c r="F8" i="5" s="1"/>
  <c r="F71" i="10"/>
  <c r="E8" i="5" s="1"/>
  <c r="E71" i="10"/>
  <c r="D8" i="5" s="1"/>
  <c r="D71" i="10"/>
  <c r="C8" i="5" s="1"/>
  <c r="C71" i="10"/>
  <c r="B8" i="5" s="1"/>
  <c r="B71" i="10"/>
  <c r="CW70" i="10"/>
  <c r="CV7" i="5" s="1"/>
  <c r="CV70" i="10"/>
  <c r="CU7" i="5" s="1"/>
  <c r="CU70" i="10"/>
  <c r="CT7" i="5" s="1"/>
  <c r="CT70" i="10"/>
  <c r="CS7" i="5" s="1"/>
  <c r="CS70" i="10"/>
  <c r="CR7" i="5" s="1"/>
  <c r="CR70" i="10"/>
  <c r="CQ7" i="5" s="1"/>
  <c r="CQ70" i="10"/>
  <c r="CP7" i="5" s="1"/>
  <c r="CP70" i="10"/>
  <c r="CO7" i="5" s="1"/>
  <c r="CO70" i="10"/>
  <c r="CN7" i="5" s="1"/>
  <c r="CN70" i="10"/>
  <c r="CM7" i="5" s="1"/>
  <c r="CM70" i="10"/>
  <c r="CL7" i="5" s="1"/>
  <c r="CL70" i="10"/>
  <c r="CK7" i="5" s="1"/>
  <c r="CK70" i="10"/>
  <c r="CJ7" i="5" s="1"/>
  <c r="CJ70" i="10"/>
  <c r="CI7" i="5" s="1"/>
  <c r="CI70" i="10"/>
  <c r="CH7" i="5" s="1"/>
  <c r="CH70" i="10"/>
  <c r="CG7" i="5" s="1"/>
  <c r="CG70" i="10"/>
  <c r="CF7" i="5" s="1"/>
  <c r="CF70" i="10"/>
  <c r="CE7" i="5" s="1"/>
  <c r="CE70" i="10"/>
  <c r="CD7" i="5" s="1"/>
  <c r="CD70" i="10"/>
  <c r="CC7" i="5" s="1"/>
  <c r="CC70" i="10"/>
  <c r="CB7" i="5" s="1"/>
  <c r="CB70" i="10"/>
  <c r="CA7" i="5" s="1"/>
  <c r="CA70" i="10"/>
  <c r="BZ7" i="5" s="1"/>
  <c r="BZ70" i="10"/>
  <c r="BY7" i="5" s="1"/>
  <c r="BY70" i="10"/>
  <c r="BX7" i="5" s="1"/>
  <c r="BX70" i="10"/>
  <c r="BW7" i="5" s="1"/>
  <c r="BW70" i="10"/>
  <c r="BV7" i="5" s="1"/>
  <c r="BV70" i="10"/>
  <c r="BU7" i="5" s="1"/>
  <c r="BU70" i="10"/>
  <c r="BT7" i="5" s="1"/>
  <c r="BT70" i="10"/>
  <c r="BS7" i="5" s="1"/>
  <c r="BS70" i="10"/>
  <c r="BR7" i="5" s="1"/>
  <c r="BR70" i="10"/>
  <c r="BQ7" i="5" s="1"/>
  <c r="BQ70" i="10"/>
  <c r="BP7" i="5" s="1"/>
  <c r="BP70" i="10"/>
  <c r="BO7" i="5" s="1"/>
  <c r="BO70" i="10"/>
  <c r="BN7" i="5" s="1"/>
  <c r="BN70" i="10"/>
  <c r="BM7" i="5" s="1"/>
  <c r="BM70" i="10"/>
  <c r="BL7" i="5" s="1"/>
  <c r="BL70" i="10"/>
  <c r="BK7" i="5" s="1"/>
  <c r="BK70" i="10"/>
  <c r="BJ7" i="5" s="1"/>
  <c r="BJ70" i="10"/>
  <c r="BI7" i="5" s="1"/>
  <c r="BI70" i="10"/>
  <c r="BH7" i="5" s="1"/>
  <c r="BH70" i="10"/>
  <c r="BG7" i="5" s="1"/>
  <c r="BG70" i="10"/>
  <c r="BF7" i="5" s="1"/>
  <c r="BF70" i="10"/>
  <c r="BE7" i="5" s="1"/>
  <c r="BE70" i="10"/>
  <c r="BD7" i="5" s="1"/>
  <c r="BD70" i="10"/>
  <c r="BC7" i="5" s="1"/>
  <c r="BC70" i="10"/>
  <c r="BB7" i="5" s="1"/>
  <c r="BB70" i="10"/>
  <c r="BA7" i="5" s="1"/>
  <c r="BA70" i="10"/>
  <c r="AZ7" i="5" s="1"/>
  <c r="AZ70" i="10"/>
  <c r="AY70" i="10"/>
  <c r="AX7" i="5" s="1"/>
  <c r="AX70" i="10"/>
  <c r="AW7" i="5" s="1"/>
  <c r="AW70" i="10"/>
  <c r="AV7" i="5" s="1"/>
  <c r="AV70" i="10"/>
  <c r="AU7" i="5" s="1"/>
  <c r="AU70" i="10"/>
  <c r="AT7" i="5" s="1"/>
  <c r="AT70" i="10"/>
  <c r="AS7" i="5" s="1"/>
  <c r="AS70" i="10"/>
  <c r="AR7" i="5" s="1"/>
  <c r="AR70" i="10"/>
  <c r="AQ7" i="5" s="1"/>
  <c r="AQ70" i="10"/>
  <c r="AP7" i="5" s="1"/>
  <c r="AP70" i="10"/>
  <c r="AO7" i="5" s="1"/>
  <c r="AO70" i="10"/>
  <c r="AN7" i="5" s="1"/>
  <c r="AN70" i="10"/>
  <c r="AM7" i="5" s="1"/>
  <c r="AM70" i="10"/>
  <c r="AL7" i="5" s="1"/>
  <c r="AL70" i="10"/>
  <c r="AK7" i="5" s="1"/>
  <c r="AK70" i="10"/>
  <c r="AJ7" i="5" s="1"/>
  <c r="AJ70" i="10"/>
  <c r="AI7" i="5" s="1"/>
  <c r="AI70" i="10"/>
  <c r="AH7" i="5" s="1"/>
  <c r="AH70" i="10"/>
  <c r="AG7" i="5" s="1"/>
  <c r="AG70" i="10"/>
  <c r="AF7" i="5" s="1"/>
  <c r="AF70" i="10"/>
  <c r="AE7" i="5" s="1"/>
  <c r="AE70" i="10"/>
  <c r="AD7" i="5" s="1"/>
  <c r="AD70" i="10"/>
  <c r="AC7" i="5" s="1"/>
  <c r="AC70" i="10"/>
  <c r="AB7" i="5" s="1"/>
  <c r="AB70" i="10"/>
  <c r="AA7" i="5" s="1"/>
  <c r="AA70" i="10"/>
  <c r="Z7" i="5" s="1"/>
  <c r="Z70" i="10"/>
  <c r="Y7" i="5" s="1"/>
  <c r="Y70" i="10"/>
  <c r="X7" i="5" s="1"/>
  <c r="X70" i="10"/>
  <c r="W7" i="5" s="1"/>
  <c r="W70" i="10"/>
  <c r="V7" i="5" s="1"/>
  <c r="V70" i="10"/>
  <c r="U7" i="5" s="1"/>
  <c r="U70" i="10"/>
  <c r="T7" i="5" s="1"/>
  <c r="T70" i="10"/>
  <c r="S7" i="5" s="1"/>
  <c r="S70" i="10"/>
  <c r="R7" i="5" s="1"/>
  <c r="R70" i="10"/>
  <c r="Q7" i="5" s="1"/>
  <c r="Q70" i="10"/>
  <c r="P70" i="10"/>
  <c r="O7" i="5" s="1"/>
  <c r="O70" i="10"/>
  <c r="N7" i="5" s="1"/>
  <c r="N70" i="10"/>
  <c r="M7" i="5" s="1"/>
  <c r="M70" i="10"/>
  <c r="L7" i="5" s="1"/>
  <c r="L70" i="10"/>
  <c r="K7" i="5" s="1"/>
  <c r="K70" i="10"/>
  <c r="J7" i="5" s="1"/>
  <c r="J70" i="10"/>
  <c r="I7" i="5" s="1"/>
  <c r="I70" i="10"/>
  <c r="H7" i="5" s="1"/>
  <c r="H70" i="10"/>
  <c r="G7" i="5" s="1"/>
  <c r="G70" i="10"/>
  <c r="F7" i="5" s="1"/>
  <c r="F70" i="10"/>
  <c r="E7" i="5" s="1"/>
  <c r="E70" i="10"/>
  <c r="D7" i="5" s="1"/>
  <c r="D70" i="10"/>
  <c r="C7" i="5" s="1"/>
  <c r="C70" i="10"/>
  <c r="B7" i="5" s="1"/>
  <c r="B70" i="10"/>
  <c r="CW69" i="10"/>
  <c r="CV6" i="5" s="1"/>
  <c r="CV69" i="10"/>
  <c r="CU6" i="5" s="1"/>
  <c r="CU69" i="10"/>
  <c r="CT6" i="5" s="1"/>
  <c r="CT69" i="10"/>
  <c r="CS6" i="5" s="1"/>
  <c r="CS69" i="10"/>
  <c r="CR6" i="5" s="1"/>
  <c r="CR69" i="10"/>
  <c r="CQ6" i="5" s="1"/>
  <c r="CQ69" i="10"/>
  <c r="CP6" i="5" s="1"/>
  <c r="CP69" i="10"/>
  <c r="CO6" i="5" s="1"/>
  <c r="CO69" i="10"/>
  <c r="CN6" i="5" s="1"/>
  <c r="CN69" i="10"/>
  <c r="CM6" i="5" s="1"/>
  <c r="CM69" i="10"/>
  <c r="CL6" i="5" s="1"/>
  <c r="CL69" i="10"/>
  <c r="CK6" i="5" s="1"/>
  <c r="CK69" i="10"/>
  <c r="CJ6" i="5" s="1"/>
  <c r="CJ69" i="10"/>
  <c r="CI6" i="5" s="1"/>
  <c r="CI69" i="10"/>
  <c r="CH6" i="5" s="1"/>
  <c r="CH69" i="10"/>
  <c r="CG6" i="5" s="1"/>
  <c r="CG69" i="10"/>
  <c r="CF6" i="5" s="1"/>
  <c r="CF69" i="10"/>
  <c r="CE6" i="5" s="1"/>
  <c r="CE69" i="10"/>
  <c r="CD6" i="5" s="1"/>
  <c r="CD69" i="10"/>
  <c r="CC6" i="5" s="1"/>
  <c r="CC69" i="10"/>
  <c r="CB6" i="5" s="1"/>
  <c r="CB69" i="10"/>
  <c r="CA6" i="5" s="1"/>
  <c r="CA69" i="10"/>
  <c r="BZ6" i="5" s="1"/>
  <c r="BZ69" i="10"/>
  <c r="BY6" i="5" s="1"/>
  <c r="BY69" i="10"/>
  <c r="BX6" i="5" s="1"/>
  <c r="BX69" i="10"/>
  <c r="BW6" i="5" s="1"/>
  <c r="BW69" i="10"/>
  <c r="BV6" i="5" s="1"/>
  <c r="BV69" i="10"/>
  <c r="BU6" i="5" s="1"/>
  <c r="BU69" i="10"/>
  <c r="BT6" i="5" s="1"/>
  <c r="BT69" i="10"/>
  <c r="BS6" i="5" s="1"/>
  <c r="BS69" i="10"/>
  <c r="BR6" i="5" s="1"/>
  <c r="BR69" i="10"/>
  <c r="BQ6" i="5" s="1"/>
  <c r="BQ69" i="10"/>
  <c r="BP6" i="5" s="1"/>
  <c r="BP69" i="10"/>
  <c r="BO6" i="5" s="1"/>
  <c r="BO69" i="10"/>
  <c r="BN6" i="5" s="1"/>
  <c r="BN69" i="10"/>
  <c r="BM6" i="5" s="1"/>
  <c r="BM69" i="10"/>
  <c r="BL6" i="5" s="1"/>
  <c r="BL69" i="10"/>
  <c r="BK6" i="5" s="1"/>
  <c r="BK69" i="10"/>
  <c r="BJ6" i="5" s="1"/>
  <c r="BJ69" i="10"/>
  <c r="BI6" i="5" s="1"/>
  <c r="BI69" i="10"/>
  <c r="BH6" i="5" s="1"/>
  <c r="BH69" i="10"/>
  <c r="BG6" i="5" s="1"/>
  <c r="BG69" i="10"/>
  <c r="BF6" i="5" s="1"/>
  <c r="BF69" i="10"/>
  <c r="BE6" i="5" s="1"/>
  <c r="BE69" i="10"/>
  <c r="BD6" i="5" s="1"/>
  <c r="BD69" i="10"/>
  <c r="BC6" i="5" s="1"/>
  <c r="BC69" i="10"/>
  <c r="BB6" i="5" s="1"/>
  <c r="BB69" i="10"/>
  <c r="BA6" i="5" s="1"/>
  <c r="BA69" i="10"/>
  <c r="AZ6" i="5" s="1"/>
  <c r="AZ69" i="10"/>
  <c r="AY69" i="10"/>
  <c r="AX6" i="5" s="1"/>
  <c r="AX69" i="10"/>
  <c r="AW6" i="5" s="1"/>
  <c r="AW69" i="10"/>
  <c r="AV6" i="5" s="1"/>
  <c r="AV69" i="10"/>
  <c r="AU6" i="5" s="1"/>
  <c r="AU69" i="10"/>
  <c r="AT6" i="5" s="1"/>
  <c r="AT69" i="10"/>
  <c r="AS6" i="5" s="1"/>
  <c r="AS69" i="10"/>
  <c r="AR6" i="5" s="1"/>
  <c r="AR69" i="10"/>
  <c r="AQ6" i="5" s="1"/>
  <c r="AQ69" i="10"/>
  <c r="AP6" i="5" s="1"/>
  <c r="AP69" i="10"/>
  <c r="AO6" i="5" s="1"/>
  <c r="AO69" i="10"/>
  <c r="AN6" i="5" s="1"/>
  <c r="AN69" i="10"/>
  <c r="AM6" i="5" s="1"/>
  <c r="AM69" i="10"/>
  <c r="AL6" i="5" s="1"/>
  <c r="AL69" i="10"/>
  <c r="AK6" i="5" s="1"/>
  <c r="AK69" i="10"/>
  <c r="AJ6" i="5" s="1"/>
  <c r="AJ69" i="10"/>
  <c r="AI6" i="5" s="1"/>
  <c r="AI69" i="10"/>
  <c r="AH6" i="5" s="1"/>
  <c r="AH69" i="10"/>
  <c r="AG6" i="5" s="1"/>
  <c r="AG69" i="10"/>
  <c r="AF6" i="5" s="1"/>
  <c r="AF69" i="10"/>
  <c r="AE6" i="5" s="1"/>
  <c r="AE69" i="10"/>
  <c r="AD6" i="5" s="1"/>
  <c r="AD69" i="10"/>
  <c r="AC6" i="5" s="1"/>
  <c r="AC69" i="10"/>
  <c r="AB6" i="5" s="1"/>
  <c r="AB69" i="10"/>
  <c r="AA6" i="5" s="1"/>
  <c r="AA69" i="10"/>
  <c r="Z6" i="5" s="1"/>
  <c r="Z69" i="10"/>
  <c r="Y6" i="5" s="1"/>
  <c r="Y69" i="10"/>
  <c r="X6" i="5" s="1"/>
  <c r="X69" i="10"/>
  <c r="W6" i="5" s="1"/>
  <c r="W69" i="10"/>
  <c r="V6" i="5" s="1"/>
  <c r="V69" i="10"/>
  <c r="U6" i="5" s="1"/>
  <c r="U69" i="10"/>
  <c r="T6" i="5" s="1"/>
  <c r="T69" i="10"/>
  <c r="S6" i="5" s="1"/>
  <c r="S69" i="10"/>
  <c r="R6" i="5" s="1"/>
  <c r="R69" i="10"/>
  <c r="Q6" i="5" s="1"/>
  <c r="Q69" i="10"/>
  <c r="P69" i="10"/>
  <c r="O6" i="5" s="1"/>
  <c r="O69" i="10"/>
  <c r="N6" i="5" s="1"/>
  <c r="N69" i="10"/>
  <c r="M6" i="5" s="1"/>
  <c r="M69" i="10"/>
  <c r="L6" i="5" s="1"/>
  <c r="L69" i="10"/>
  <c r="K6" i="5" s="1"/>
  <c r="K69" i="10"/>
  <c r="J6" i="5" s="1"/>
  <c r="J69" i="10"/>
  <c r="I6" i="5" s="1"/>
  <c r="I69" i="10"/>
  <c r="H6" i="5" s="1"/>
  <c r="H69" i="10"/>
  <c r="G6" i="5" s="1"/>
  <c r="G69" i="10"/>
  <c r="F6" i="5" s="1"/>
  <c r="F69" i="10"/>
  <c r="E6" i="5" s="1"/>
  <c r="E69" i="10"/>
  <c r="D6" i="5" s="1"/>
  <c r="D69" i="10"/>
  <c r="C6" i="5" s="1"/>
  <c r="C69" i="10"/>
  <c r="B6" i="5" s="1"/>
  <c r="B69" i="10"/>
  <c r="CW68" i="10"/>
  <c r="CV5" i="5" s="1"/>
  <c r="CV68" i="10"/>
  <c r="CU5" i="5" s="1"/>
  <c r="CU68" i="10"/>
  <c r="CT5" i="5" s="1"/>
  <c r="CT68" i="10"/>
  <c r="CS5" i="5" s="1"/>
  <c r="CS68" i="10"/>
  <c r="CR5" i="5" s="1"/>
  <c r="CR68" i="10"/>
  <c r="CQ5" i="5" s="1"/>
  <c r="CQ68" i="10"/>
  <c r="CP5" i="5" s="1"/>
  <c r="CP68" i="10"/>
  <c r="CO5" i="5" s="1"/>
  <c r="CO68" i="10"/>
  <c r="CN5" i="5" s="1"/>
  <c r="CN68" i="10"/>
  <c r="CM5" i="5" s="1"/>
  <c r="CM68" i="10"/>
  <c r="CL5" i="5" s="1"/>
  <c r="CL68" i="10"/>
  <c r="CK5" i="5" s="1"/>
  <c r="CK68" i="10"/>
  <c r="CJ5" i="5" s="1"/>
  <c r="CJ68" i="10"/>
  <c r="CI5" i="5" s="1"/>
  <c r="CI68" i="10"/>
  <c r="CH5" i="5" s="1"/>
  <c r="CH68" i="10"/>
  <c r="CG5" i="5" s="1"/>
  <c r="CG68" i="10"/>
  <c r="CF5" i="5" s="1"/>
  <c r="CF68" i="10"/>
  <c r="CE5" i="5" s="1"/>
  <c r="CE68" i="10"/>
  <c r="CD5" i="5" s="1"/>
  <c r="CD68" i="10"/>
  <c r="CC5" i="5" s="1"/>
  <c r="CC68" i="10"/>
  <c r="CB5" i="5" s="1"/>
  <c r="CB68" i="10"/>
  <c r="CA5" i="5" s="1"/>
  <c r="CA68" i="10"/>
  <c r="BZ5" i="5" s="1"/>
  <c r="BZ68" i="10"/>
  <c r="BY5" i="5" s="1"/>
  <c r="BY68" i="10"/>
  <c r="BX5" i="5" s="1"/>
  <c r="BX68" i="10"/>
  <c r="BW5" i="5" s="1"/>
  <c r="BW68" i="10"/>
  <c r="BV5" i="5" s="1"/>
  <c r="BV68" i="10"/>
  <c r="BU5" i="5" s="1"/>
  <c r="BU68" i="10"/>
  <c r="BT5" i="5" s="1"/>
  <c r="BT68" i="10"/>
  <c r="BS5" i="5" s="1"/>
  <c r="BS68" i="10"/>
  <c r="BR5" i="5" s="1"/>
  <c r="BR68" i="10"/>
  <c r="BQ5" i="5" s="1"/>
  <c r="BQ68" i="10"/>
  <c r="BP5" i="5" s="1"/>
  <c r="BP68" i="10"/>
  <c r="BO5" i="5" s="1"/>
  <c r="BO68" i="10"/>
  <c r="BN5" i="5" s="1"/>
  <c r="BN68" i="10"/>
  <c r="BM5" i="5" s="1"/>
  <c r="BM68" i="10"/>
  <c r="BL5" i="5" s="1"/>
  <c r="BL68" i="10"/>
  <c r="BK5" i="5" s="1"/>
  <c r="BK68" i="10"/>
  <c r="BJ5" i="5" s="1"/>
  <c r="BJ68" i="10"/>
  <c r="BI5" i="5" s="1"/>
  <c r="BI68" i="10"/>
  <c r="BH5" i="5" s="1"/>
  <c r="BH68" i="10"/>
  <c r="BG5" i="5" s="1"/>
  <c r="BG68" i="10"/>
  <c r="BF5" i="5" s="1"/>
  <c r="BF68" i="10"/>
  <c r="BE5" i="5" s="1"/>
  <c r="BE68" i="10"/>
  <c r="BD5" i="5" s="1"/>
  <c r="BD68" i="10"/>
  <c r="BC5" i="5" s="1"/>
  <c r="BC68" i="10"/>
  <c r="BB5" i="5" s="1"/>
  <c r="BB68" i="10"/>
  <c r="BA5" i="5" s="1"/>
  <c r="BA68" i="10"/>
  <c r="AZ5" i="5" s="1"/>
  <c r="AZ68" i="10"/>
  <c r="AY68" i="10"/>
  <c r="AX5" i="5" s="1"/>
  <c r="AX68" i="10"/>
  <c r="AW5" i="5" s="1"/>
  <c r="AW68" i="10"/>
  <c r="AV5" i="5" s="1"/>
  <c r="AV68" i="10"/>
  <c r="AU5" i="5" s="1"/>
  <c r="AU68" i="10"/>
  <c r="AT5" i="5" s="1"/>
  <c r="AT68" i="10"/>
  <c r="AS5" i="5" s="1"/>
  <c r="AS68" i="10"/>
  <c r="AR5" i="5" s="1"/>
  <c r="AR68" i="10"/>
  <c r="AQ5" i="5" s="1"/>
  <c r="AQ68" i="10"/>
  <c r="AP5" i="5" s="1"/>
  <c r="AP68" i="10"/>
  <c r="AO5" i="5" s="1"/>
  <c r="AO68" i="10"/>
  <c r="AN5" i="5" s="1"/>
  <c r="AN68" i="10"/>
  <c r="AM5" i="5" s="1"/>
  <c r="AM68" i="10"/>
  <c r="AL5" i="5" s="1"/>
  <c r="AL68" i="10"/>
  <c r="AK5" i="5" s="1"/>
  <c r="AK68" i="10"/>
  <c r="AJ5" i="5" s="1"/>
  <c r="AJ68" i="10"/>
  <c r="AI5" i="5" s="1"/>
  <c r="AI68" i="10"/>
  <c r="AH5" i="5" s="1"/>
  <c r="AH68" i="10"/>
  <c r="AG5" i="5" s="1"/>
  <c r="AG68" i="10"/>
  <c r="AF5" i="5" s="1"/>
  <c r="AF68" i="10"/>
  <c r="AE5" i="5" s="1"/>
  <c r="AE68" i="10"/>
  <c r="AD5" i="5" s="1"/>
  <c r="AD68" i="10"/>
  <c r="AC5" i="5" s="1"/>
  <c r="AC68" i="10"/>
  <c r="AB5" i="5" s="1"/>
  <c r="AB68" i="10"/>
  <c r="AA5" i="5" s="1"/>
  <c r="AA68" i="10"/>
  <c r="Z5" i="5" s="1"/>
  <c r="Z68" i="10"/>
  <c r="Y5" i="5" s="1"/>
  <c r="Y68" i="10"/>
  <c r="X5" i="5" s="1"/>
  <c r="X68" i="10"/>
  <c r="W5" i="5" s="1"/>
  <c r="W68" i="10"/>
  <c r="V5" i="5" s="1"/>
  <c r="V68" i="10"/>
  <c r="U5" i="5" s="1"/>
  <c r="U68" i="10"/>
  <c r="T5" i="5" s="1"/>
  <c r="T68" i="10"/>
  <c r="S5" i="5" s="1"/>
  <c r="S68" i="10"/>
  <c r="R5" i="5" s="1"/>
  <c r="R68" i="10"/>
  <c r="Q5" i="5" s="1"/>
  <c r="Q68" i="10"/>
  <c r="P68" i="10"/>
  <c r="O5" i="5" s="1"/>
  <c r="O68" i="10"/>
  <c r="N5" i="5" s="1"/>
  <c r="N68" i="10"/>
  <c r="M5" i="5" s="1"/>
  <c r="M68" i="10"/>
  <c r="L5" i="5" s="1"/>
  <c r="L68" i="10"/>
  <c r="K5" i="5" s="1"/>
  <c r="K68" i="10"/>
  <c r="J5" i="5" s="1"/>
  <c r="J68" i="10"/>
  <c r="I5" i="5" s="1"/>
  <c r="I68" i="10"/>
  <c r="H5" i="5" s="1"/>
  <c r="H68" i="10"/>
  <c r="G5" i="5" s="1"/>
  <c r="G68" i="10"/>
  <c r="F5" i="5" s="1"/>
  <c r="F68" i="10"/>
  <c r="E5" i="5" s="1"/>
  <c r="E68" i="10"/>
  <c r="D5" i="5" s="1"/>
  <c r="D68" i="10"/>
  <c r="C5" i="5" s="1"/>
  <c r="C68" i="10"/>
  <c r="B5" i="5" s="1"/>
  <c r="B68" i="10"/>
  <c r="CW67" i="10"/>
  <c r="CV4" i="5" s="1"/>
  <c r="CV67" i="10"/>
  <c r="CU4" i="5" s="1"/>
  <c r="CU67" i="10"/>
  <c r="CT4" i="5" s="1"/>
  <c r="CT67" i="10"/>
  <c r="CS4" i="5" s="1"/>
  <c r="CS67" i="10"/>
  <c r="CR4" i="5" s="1"/>
  <c r="CR67" i="10"/>
  <c r="CQ4" i="5" s="1"/>
  <c r="CQ67" i="10"/>
  <c r="CP4" i="5" s="1"/>
  <c r="CP67" i="10"/>
  <c r="CO4" i="5" s="1"/>
  <c r="CO67" i="10"/>
  <c r="CN4" i="5" s="1"/>
  <c r="CN67" i="10"/>
  <c r="CM4" i="5" s="1"/>
  <c r="CM67" i="10"/>
  <c r="CL4" i="5" s="1"/>
  <c r="CL67" i="10"/>
  <c r="CK4" i="5" s="1"/>
  <c r="CK67" i="10"/>
  <c r="CJ4" i="5" s="1"/>
  <c r="CJ67" i="10"/>
  <c r="CI4" i="5" s="1"/>
  <c r="CI67" i="10"/>
  <c r="CH4" i="5" s="1"/>
  <c r="CH67" i="10"/>
  <c r="CG4" i="5" s="1"/>
  <c r="CG67" i="10"/>
  <c r="CF4" i="5" s="1"/>
  <c r="CF67" i="10"/>
  <c r="CE4" i="5" s="1"/>
  <c r="CE67" i="10"/>
  <c r="CD4" i="5" s="1"/>
  <c r="CD67" i="10"/>
  <c r="CC4" i="5" s="1"/>
  <c r="CC67" i="10"/>
  <c r="CB4" i="5" s="1"/>
  <c r="CB67" i="10"/>
  <c r="CA4" i="5" s="1"/>
  <c r="CA67" i="10"/>
  <c r="BZ4" i="5" s="1"/>
  <c r="BZ67" i="10"/>
  <c r="BY4" i="5" s="1"/>
  <c r="BY67" i="10"/>
  <c r="BX4" i="5" s="1"/>
  <c r="BX67" i="10"/>
  <c r="BW4" i="5" s="1"/>
  <c r="BW67" i="10"/>
  <c r="BV4" i="5" s="1"/>
  <c r="BV67" i="10"/>
  <c r="BU4" i="5" s="1"/>
  <c r="BU67" i="10"/>
  <c r="BT4" i="5" s="1"/>
  <c r="BT67" i="10"/>
  <c r="BS4" i="5" s="1"/>
  <c r="BS67" i="10"/>
  <c r="BR4" i="5" s="1"/>
  <c r="BR67" i="10"/>
  <c r="BQ4" i="5" s="1"/>
  <c r="BQ67" i="10"/>
  <c r="BP4" i="5" s="1"/>
  <c r="BP67" i="10"/>
  <c r="BO4" i="5" s="1"/>
  <c r="BO67" i="10"/>
  <c r="BN4" i="5" s="1"/>
  <c r="BN67" i="10"/>
  <c r="BM4" i="5" s="1"/>
  <c r="BM67" i="10"/>
  <c r="BL4" i="5" s="1"/>
  <c r="BL67" i="10"/>
  <c r="BK4" i="5" s="1"/>
  <c r="BK67" i="10"/>
  <c r="BJ4" i="5" s="1"/>
  <c r="BJ67" i="10"/>
  <c r="BI4" i="5" s="1"/>
  <c r="BI67" i="10"/>
  <c r="BH4" i="5" s="1"/>
  <c r="BH67" i="10"/>
  <c r="BG4" i="5" s="1"/>
  <c r="BG67" i="10"/>
  <c r="BF4" i="5" s="1"/>
  <c r="BF67" i="10"/>
  <c r="BE4" i="5" s="1"/>
  <c r="BE67" i="10"/>
  <c r="BD4" i="5" s="1"/>
  <c r="BD67" i="10"/>
  <c r="BC4" i="5" s="1"/>
  <c r="BC67" i="10"/>
  <c r="BB4" i="5" s="1"/>
  <c r="BB67" i="10"/>
  <c r="BA4" i="5" s="1"/>
  <c r="BA67" i="10"/>
  <c r="AZ4" i="5" s="1"/>
  <c r="AZ67" i="10"/>
  <c r="AY67" i="10"/>
  <c r="AX4" i="5" s="1"/>
  <c r="AX67" i="10"/>
  <c r="AW4" i="5" s="1"/>
  <c r="AW67" i="10"/>
  <c r="AV4" i="5" s="1"/>
  <c r="AV67" i="10"/>
  <c r="AU4" i="5" s="1"/>
  <c r="AU67" i="10"/>
  <c r="AT4" i="5" s="1"/>
  <c r="AT67" i="10"/>
  <c r="AS4" i="5" s="1"/>
  <c r="AS67" i="10"/>
  <c r="AR4" i="5" s="1"/>
  <c r="AR67" i="10"/>
  <c r="AQ4" i="5" s="1"/>
  <c r="AQ67" i="10"/>
  <c r="AP4" i="5" s="1"/>
  <c r="AP67" i="10"/>
  <c r="AO4" i="5" s="1"/>
  <c r="AO67" i="10"/>
  <c r="AN4" i="5" s="1"/>
  <c r="AN67" i="10"/>
  <c r="AM4" i="5" s="1"/>
  <c r="AM67" i="10"/>
  <c r="AL4" i="5" s="1"/>
  <c r="AL67" i="10"/>
  <c r="AK4" i="5" s="1"/>
  <c r="AK67" i="10"/>
  <c r="AJ4" i="5" s="1"/>
  <c r="AJ67" i="10"/>
  <c r="AI4" i="5" s="1"/>
  <c r="AI67" i="10"/>
  <c r="AH4" i="5" s="1"/>
  <c r="AH67" i="10"/>
  <c r="AG4" i="5" s="1"/>
  <c r="AG67" i="10"/>
  <c r="AF4" i="5" s="1"/>
  <c r="AF67" i="10"/>
  <c r="AE4" i="5" s="1"/>
  <c r="AE67" i="10"/>
  <c r="AD4" i="5" s="1"/>
  <c r="AD67" i="10"/>
  <c r="AC4" i="5" s="1"/>
  <c r="AC67" i="10"/>
  <c r="AB4" i="5" s="1"/>
  <c r="AB67" i="10"/>
  <c r="AA4" i="5" s="1"/>
  <c r="AA67" i="10"/>
  <c r="Z4" i="5" s="1"/>
  <c r="Z67" i="10"/>
  <c r="Y4" i="5" s="1"/>
  <c r="Y67" i="10"/>
  <c r="X4" i="5" s="1"/>
  <c r="X67" i="10"/>
  <c r="W4" i="5" s="1"/>
  <c r="W67" i="10"/>
  <c r="V4" i="5" s="1"/>
  <c r="V67" i="10"/>
  <c r="U4" i="5" s="1"/>
  <c r="U67" i="10"/>
  <c r="T4" i="5" s="1"/>
  <c r="T67" i="10"/>
  <c r="S4" i="5" s="1"/>
  <c r="S67" i="10"/>
  <c r="R4" i="5" s="1"/>
  <c r="R67" i="10"/>
  <c r="Q4" i="5" s="1"/>
  <c r="Q67" i="10"/>
  <c r="P67" i="10"/>
  <c r="O4" i="5" s="1"/>
  <c r="O67" i="10"/>
  <c r="N4" i="5" s="1"/>
  <c r="N67" i="10"/>
  <c r="M4" i="5" s="1"/>
  <c r="M67" i="10"/>
  <c r="L4" i="5" s="1"/>
  <c r="L67" i="10"/>
  <c r="K4" i="5" s="1"/>
  <c r="K67" i="10"/>
  <c r="J4" i="5" s="1"/>
  <c r="J67" i="10"/>
  <c r="I4" i="5" s="1"/>
  <c r="I67" i="10"/>
  <c r="H4" i="5" s="1"/>
  <c r="H67" i="10"/>
  <c r="G4" i="5" s="1"/>
  <c r="G67" i="10"/>
  <c r="F4" i="5" s="1"/>
  <c r="F67" i="10"/>
  <c r="E4" i="5" s="1"/>
  <c r="E67" i="10"/>
  <c r="D4" i="5" s="1"/>
  <c r="D67" i="10"/>
  <c r="C4" i="5" s="1"/>
  <c r="C67" i="10"/>
  <c r="B4" i="5" s="1"/>
  <c r="B67" i="10"/>
  <c r="CW66" i="10"/>
  <c r="CV3" i="5" s="1"/>
  <c r="CV66" i="10"/>
  <c r="CU3" i="5" s="1"/>
  <c r="CU66" i="10"/>
  <c r="CT3" i="5" s="1"/>
  <c r="CT66" i="10"/>
  <c r="CS3" i="5" s="1"/>
  <c r="CS66" i="10"/>
  <c r="CR3" i="5" s="1"/>
  <c r="CR66" i="10"/>
  <c r="CQ3" i="5" s="1"/>
  <c r="CQ66" i="10"/>
  <c r="CP3" i="5" s="1"/>
  <c r="CP66" i="10"/>
  <c r="CO3" i="5" s="1"/>
  <c r="CO66" i="10"/>
  <c r="CN3" i="5" s="1"/>
  <c r="CN66" i="10"/>
  <c r="CM3" i="5" s="1"/>
  <c r="CM66" i="10"/>
  <c r="CL3" i="5" s="1"/>
  <c r="CL66" i="10"/>
  <c r="CK3" i="5" s="1"/>
  <c r="CK66" i="10"/>
  <c r="CJ3" i="5" s="1"/>
  <c r="CJ66" i="10"/>
  <c r="CI3" i="5" s="1"/>
  <c r="CI66" i="10"/>
  <c r="CH3" i="5" s="1"/>
  <c r="CH66" i="10"/>
  <c r="CG3" i="5" s="1"/>
  <c r="CG66" i="10"/>
  <c r="CF3" i="5" s="1"/>
  <c r="CF66" i="10"/>
  <c r="CE3" i="5" s="1"/>
  <c r="CE66" i="10"/>
  <c r="CD3" i="5" s="1"/>
  <c r="CD66" i="10"/>
  <c r="CC3" i="5" s="1"/>
  <c r="CC66" i="10"/>
  <c r="CB3" i="5" s="1"/>
  <c r="CB66" i="10"/>
  <c r="CA3" i="5" s="1"/>
  <c r="CA66" i="10"/>
  <c r="BZ3" i="5" s="1"/>
  <c r="BZ66" i="10"/>
  <c r="BY3" i="5" s="1"/>
  <c r="BY66" i="10"/>
  <c r="BX3" i="5" s="1"/>
  <c r="BX66" i="10"/>
  <c r="BW3" i="5" s="1"/>
  <c r="BW66" i="10"/>
  <c r="BV3" i="5" s="1"/>
  <c r="BV66" i="10"/>
  <c r="BU3" i="5" s="1"/>
  <c r="BU66" i="10"/>
  <c r="BT3" i="5" s="1"/>
  <c r="BT66" i="10"/>
  <c r="BS3" i="5" s="1"/>
  <c r="BS66" i="10"/>
  <c r="BR3" i="5" s="1"/>
  <c r="BR66" i="10"/>
  <c r="BQ3" i="5" s="1"/>
  <c r="BQ66" i="10"/>
  <c r="BP3" i="5" s="1"/>
  <c r="BP66" i="10"/>
  <c r="BO3" i="5" s="1"/>
  <c r="BO66" i="10"/>
  <c r="BN3" i="5" s="1"/>
  <c r="BN66" i="10"/>
  <c r="BM3" i="5" s="1"/>
  <c r="BM66" i="10"/>
  <c r="BL3" i="5" s="1"/>
  <c r="BL66" i="10"/>
  <c r="BK3" i="5" s="1"/>
  <c r="BK66" i="10"/>
  <c r="BJ3" i="5" s="1"/>
  <c r="BJ66" i="10"/>
  <c r="BI3" i="5" s="1"/>
  <c r="BI66" i="10"/>
  <c r="BH3" i="5" s="1"/>
  <c r="BH66" i="10"/>
  <c r="BG3" i="5" s="1"/>
  <c r="BG66" i="10"/>
  <c r="BF3" i="5" s="1"/>
  <c r="BF66" i="10"/>
  <c r="BE3" i="5" s="1"/>
  <c r="BE66" i="10"/>
  <c r="BD3" i="5" s="1"/>
  <c r="BD66" i="10"/>
  <c r="BC3" i="5" s="1"/>
  <c r="BC66" i="10"/>
  <c r="BB3" i="5" s="1"/>
  <c r="BB66" i="10"/>
  <c r="BA3" i="5" s="1"/>
  <c r="BA66" i="10"/>
  <c r="AZ3" i="5" s="1"/>
  <c r="AZ66" i="10"/>
  <c r="AY66" i="10"/>
  <c r="AX3" i="5" s="1"/>
  <c r="AX66" i="10"/>
  <c r="AW3" i="5" s="1"/>
  <c r="AW66" i="10"/>
  <c r="AV3" i="5" s="1"/>
  <c r="AV66" i="10"/>
  <c r="AU3" i="5" s="1"/>
  <c r="AU66" i="10"/>
  <c r="AT3" i="5" s="1"/>
  <c r="AT66" i="10"/>
  <c r="AS3" i="5" s="1"/>
  <c r="AS66" i="10"/>
  <c r="AR3" i="5" s="1"/>
  <c r="AR66" i="10"/>
  <c r="AQ3" i="5" s="1"/>
  <c r="AQ66" i="10"/>
  <c r="AP3" i="5" s="1"/>
  <c r="AP66" i="10"/>
  <c r="AO3" i="5" s="1"/>
  <c r="AO66" i="10"/>
  <c r="AN3" i="5" s="1"/>
  <c r="AN66" i="10"/>
  <c r="AM3" i="5" s="1"/>
  <c r="AM66" i="10"/>
  <c r="AL3" i="5" s="1"/>
  <c r="AL66" i="10"/>
  <c r="AK3" i="5" s="1"/>
  <c r="AK66" i="10"/>
  <c r="AJ3" i="5" s="1"/>
  <c r="AJ66" i="10"/>
  <c r="AI3" i="5" s="1"/>
  <c r="AI66" i="10"/>
  <c r="AH3" i="5" s="1"/>
  <c r="AH66" i="10"/>
  <c r="AG3" i="5" s="1"/>
  <c r="AG66" i="10"/>
  <c r="AF3" i="5" s="1"/>
  <c r="AF66" i="10"/>
  <c r="AE3" i="5" s="1"/>
  <c r="AE66" i="10"/>
  <c r="AD3" i="5" s="1"/>
  <c r="AD66" i="10"/>
  <c r="AC3" i="5" s="1"/>
  <c r="AC66" i="10"/>
  <c r="AB3" i="5" s="1"/>
  <c r="AB66" i="10"/>
  <c r="AA3" i="5" s="1"/>
  <c r="AA66" i="10"/>
  <c r="Z3" i="5" s="1"/>
  <c r="Z66" i="10"/>
  <c r="Y3" i="5" s="1"/>
  <c r="Y66" i="10"/>
  <c r="X3" i="5" s="1"/>
  <c r="X66" i="10"/>
  <c r="W3" i="5" s="1"/>
  <c r="W66" i="10"/>
  <c r="V3" i="5" s="1"/>
  <c r="V66" i="10"/>
  <c r="U3" i="5" s="1"/>
  <c r="U66" i="10"/>
  <c r="T3" i="5" s="1"/>
  <c r="T66" i="10"/>
  <c r="S3" i="5" s="1"/>
  <c r="S66" i="10"/>
  <c r="R3" i="5" s="1"/>
  <c r="R66" i="10"/>
  <c r="Q3" i="5" s="1"/>
  <c r="Q66" i="10"/>
  <c r="P66" i="10"/>
  <c r="O3" i="5" s="1"/>
  <c r="O66" i="10"/>
  <c r="N3" i="5" s="1"/>
  <c r="N66" i="10"/>
  <c r="M3" i="5" s="1"/>
  <c r="M66" i="10"/>
  <c r="L3" i="5" s="1"/>
  <c r="L66" i="10"/>
  <c r="K3" i="5" s="1"/>
  <c r="K66" i="10"/>
  <c r="J3" i="5" s="1"/>
  <c r="J66" i="10"/>
  <c r="I3" i="5" s="1"/>
  <c r="I66" i="10"/>
  <c r="H3" i="5" s="1"/>
  <c r="H66" i="10"/>
  <c r="G3" i="5" s="1"/>
  <c r="G66" i="10"/>
  <c r="F3" i="5" s="1"/>
  <c r="F66" i="10"/>
  <c r="E3" i="5" s="1"/>
  <c r="E66" i="10"/>
  <c r="D3" i="5" s="1"/>
  <c r="D66" i="10"/>
  <c r="C3" i="5" s="1"/>
  <c r="C66" i="10"/>
  <c r="B3" i="5" s="1"/>
  <c r="B66" i="10"/>
  <c r="CW65" i="10"/>
  <c r="CV2" i="5" s="1"/>
  <c r="CV65" i="10"/>
  <c r="CU2" i="5" s="1"/>
  <c r="CU65" i="10"/>
  <c r="CT2" i="5" s="1"/>
  <c r="CT65" i="10"/>
  <c r="CS2" i="5" s="1"/>
  <c r="CS65" i="10"/>
  <c r="CR2" i="5" s="1"/>
  <c r="CR65" i="10"/>
  <c r="CQ2" i="5" s="1"/>
  <c r="CQ65" i="10"/>
  <c r="CP2" i="5" s="1"/>
  <c r="CP65" i="10"/>
  <c r="CO2" i="5" s="1"/>
  <c r="CO65" i="10"/>
  <c r="CN2" i="5" s="1"/>
  <c r="CN65" i="10"/>
  <c r="CM2" i="5" s="1"/>
  <c r="CM65" i="10"/>
  <c r="CL2" i="5" s="1"/>
  <c r="CL65" i="10"/>
  <c r="CK2" i="5" s="1"/>
  <c r="CK65" i="10"/>
  <c r="CJ2" i="5" s="1"/>
  <c r="CJ65" i="10"/>
  <c r="CI2" i="5" s="1"/>
  <c r="CI65" i="10"/>
  <c r="CH2" i="5" s="1"/>
  <c r="CH65" i="10"/>
  <c r="CG2" i="5" s="1"/>
  <c r="CG65" i="10"/>
  <c r="CF2" i="5" s="1"/>
  <c r="CF65" i="10"/>
  <c r="CE2" i="5" s="1"/>
  <c r="CE65" i="10"/>
  <c r="CD2" i="5" s="1"/>
  <c r="CD65" i="10"/>
  <c r="CC2" i="5" s="1"/>
  <c r="CC65" i="10"/>
  <c r="CB2" i="5" s="1"/>
  <c r="CB65" i="10"/>
  <c r="CA2" i="5" s="1"/>
  <c r="CA65" i="10"/>
  <c r="BZ2" i="5" s="1"/>
  <c r="BZ65" i="10"/>
  <c r="BY2" i="5" s="1"/>
  <c r="BY65" i="10"/>
  <c r="BX2" i="5" s="1"/>
  <c r="BX65" i="10"/>
  <c r="BW2" i="5" s="1"/>
  <c r="BW65" i="10"/>
  <c r="BV2" i="5" s="1"/>
  <c r="BV65" i="10"/>
  <c r="BU2" i="5" s="1"/>
  <c r="BU65" i="10"/>
  <c r="BT2" i="5" s="1"/>
  <c r="BT65" i="10"/>
  <c r="BS2" i="5" s="1"/>
  <c r="BS65" i="10"/>
  <c r="BR2" i="5" s="1"/>
  <c r="BR65" i="10"/>
  <c r="BQ2" i="5" s="1"/>
  <c r="BQ65" i="10"/>
  <c r="BP2" i="5" s="1"/>
  <c r="BP65" i="10"/>
  <c r="BO2" i="5" s="1"/>
  <c r="BO65" i="10"/>
  <c r="BN2" i="5" s="1"/>
  <c r="BN65" i="10"/>
  <c r="BM2" i="5" s="1"/>
  <c r="BM65" i="10"/>
  <c r="BL2" i="5" s="1"/>
  <c r="BL65" i="10"/>
  <c r="BK2" i="5" s="1"/>
  <c r="BK65" i="10"/>
  <c r="BJ2" i="5" s="1"/>
  <c r="BJ65" i="10"/>
  <c r="BI2" i="5" s="1"/>
  <c r="BI65" i="10"/>
  <c r="BH2" i="5" s="1"/>
  <c r="BH65" i="10"/>
  <c r="BG2" i="5" s="1"/>
  <c r="BG65" i="10"/>
  <c r="BF2" i="5" s="1"/>
  <c r="BF65" i="10"/>
  <c r="BE2" i="5" s="1"/>
  <c r="BE65" i="10"/>
  <c r="BD2" i="5" s="1"/>
  <c r="BD65" i="10"/>
  <c r="BC2" i="5" s="1"/>
  <c r="BC65" i="10"/>
  <c r="BB2" i="5" s="1"/>
  <c r="BB65" i="10"/>
  <c r="BA2" i="5" s="1"/>
  <c r="BA65" i="10"/>
  <c r="AZ2" i="5" s="1"/>
  <c r="AZ65" i="10"/>
  <c r="AY65" i="10"/>
  <c r="AX2" i="5" s="1"/>
  <c r="AX65" i="10"/>
  <c r="AW2" i="5" s="1"/>
  <c r="AW65" i="10"/>
  <c r="AV2" i="5" s="1"/>
  <c r="AV65" i="10"/>
  <c r="AU2" i="5" s="1"/>
  <c r="AU65" i="10"/>
  <c r="AT2" i="5" s="1"/>
  <c r="AT65" i="10"/>
  <c r="AS2" i="5" s="1"/>
  <c r="AS65" i="10"/>
  <c r="AR2" i="5" s="1"/>
  <c r="AR65" i="10"/>
  <c r="AQ2" i="5" s="1"/>
  <c r="AQ65" i="10"/>
  <c r="AP2" i="5" s="1"/>
  <c r="AP65" i="10"/>
  <c r="AO2" i="5" s="1"/>
  <c r="AO65" i="10"/>
  <c r="AN2" i="5" s="1"/>
  <c r="AN65" i="10"/>
  <c r="AM2" i="5" s="1"/>
  <c r="AM65" i="10"/>
  <c r="AL2" i="5" s="1"/>
  <c r="AL65" i="10"/>
  <c r="AK2" i="5" s="1"/>
  <c r="AK65" i="10"/>
  <c r="AJ2" i="5" s="1"/>
  <c r="AJ65" i="10"/>
  <c r="AI2" i="5" s="1"/>
  <c r="AI65" i="10"/>
  <c r="AH2" i="5" s="1"/>
  <c r="AH65" i="10"/>
  <c r="AG2" i="5" s="1"/>
  <c r="AG65" i="10"/>
  <c r="AF2" i="5" s="1"/>
  <c r="AF65" i="10"/>
  <c r="AE2" i="5" s="1"/>
  <c r="AE65" i="10"/>
  <c r="AD2" i="5" s="1"/>
  <c r="AD65" i="10"/>
  <c r="AC2" i="5" s="1"/>
  <c r="AC65" i="10"/>
  <c r="AB2" i="5" s="1"/>
  <c r="AB65" i="10"/>
  <c r="AA2" i="5" s="1"/>
  <c r="AA65" i="10"/>
  <c r="Z2" i="5" s="1"/>
  <c r="Z65" i="10"/>
  <c r="Y2" i="5" s="1"/>
  <c r="Y65" i="10"/>
  <c r="X2" i="5" s="1"/>
  <c r="X65" i="10"/>
  <c r="W2" i="5" s="1"/>
  <c r="W65" i="10"/>
  <c r="V2" i="5" s="1"/>
  <c r="V65" i="10"/>
  <c r="U2" i="5" s="1"/>
  <c r="U65" i="10"/>
  <c r="T2" i="5" s="1"/>
  <c r="T65" i="10"/>
  <c r="S2" i="5" s="1"/>
  <c r="S65" i="10"/>
  <c r="R2" i="5" s="1"/>
  <c r="R65" i="10"/>
  <c r="Q2" i="5" s="1"/>
  <c r="Q65" i="10"/>
  <c r="P65" i="10"/>
  <c r="O2" i="5" s="1"/>
  <c r="O65" i="10"/>
  <c r="N2" i="5" s="1"/>
  <c r="N65" i="10"/>
  <c r="M2" i="5" s="1"/>
  <c r="M65" i="10"/>
  <c r="L2" i="5" s="1"/>
  <c r="L65" i="10"/>
  <c r="K2" i="5" s="1"/>
  <c r="K65" i="10"/>
  <c r="J2" i="5" s="1"/>
  <c r="J65" i="10"/>
  <c r="I2" i="5" s="1"/>
  <c r="I65" i="10"/>
  <c r="H2" i="5" s="1"/>
  <c r="H65" i="10"/>
  <c r="G2" i="5" s="1"/>
  <c r="G65" i="10"/>
  <c r="F2" i="5" s="1"/>
  <c r="F65" i="10"/>
  <c r="E2" i="5" s="1"/>
  <c r="E65" i="10"/>
  <c r="D2" i="5" s="1"/>
  <c r="D65" i="10"/>
  <c r="C2" i="5" s="1"/>
  <c r="C65" i="10"/>
  <c r="B2" i="5" s="1"/>
  <c r="B65" i="10"/>
  <c r="CW64" i="10"/>
  <c r="CV1" i="5" s="1"/>
  <c r="CV64" i="10"/>
  <c r="CU1" i="5" s="1"/>
  <c r="CU64" i="10"/>
  <c r="CT1" i="5" s="1"/>
  <c r="CT64" i="10"/>
  <c r="CS1" i="5" s="1"/>
  <c r="CS64" i="10"/>
  <c r="CR1" i="5" s="1"/>
  <c r="CR64" i="10"/>
  <c r="CQ1" i="5" s="1"/>
  <c r="CQ64" i="10"/>
  <c r="CP1" i="5" s="1"/>
  <c r="CP64" i="10"/>
  <c r="CO1" i="5" s="1"/>
  <c r="CO64" i="10"/>
  <c r="CN1" i="5" s="1"/>
  <c r="CN64" i="10"/>
  <c r="CM1" i="5" s="1"/>
  <c r="CM64" i="10"/>
  <c r="CL1" i="5" s="1"/>
  <c r="CL64" i="10"/>
  <c r="CK1" i="5" s="1"/>
  <c r="CK64" i="10"/>
  <c r="CJ1" i="5" s="1"/>
  <c r="CJ64" i="10"/>
  <c r="CI1" i="5" s="1"/>
  <c r="CI64" i="10"/>
  <c r="CH1" i="5" s="1"/>
  <c r="CH64" i="10"/>
  <c r="CG1" i="5" s="1"/>
  <c r="CG64" i="10"/>
  <c r="CF1" i="5" s="1"/>
  <c r="CF64" i="10"/>
  <c r="CE1" i="5" s="1"/>
  <c r="CE64" i="10"/>
  <c r="CD1" i="5" s="1"/>
  <c r="CD64" i="10"/>
  <c r="CC1" i="5" s="1"/>
  <c r="CC64" i="10"/>
  <c r="CB1" i="5" s="1"/>
  <c r="CB64" i="10"/>
  <c r="CA1" i="5" s="1"/>
  <c r="CA64" i="10"/>
  <c r="BZ1" i="5" s="1"/>
  <c r="BZ64" i="10"/>
  <c r="BY1" i="5" s="1"/>
  <c r="BY64" i="10"/>
  <c r="BX1" i="5" s="1"/>
  <c r="BX64" i="10"/>
  <c r="BW1" i="5" s="1"/>
  <c r="BW64" i="10"/>
  <c r="BV1" i="5" s="1"/>
  <c r="BV64" i="10"/>
  <c r="BU1" i="5" s="1"/>
  <c r="BU64" i="10"/>
  <c r="BT1" i="5" s="1"/>
  <c r="BT64" i="10"/>
  <c r="BS1" i="5" s="1"/>
  <c r="BS64" i="10"/>
  <c r="BR1" i="5" s="1"/>
  <c r="BR64" i="10"/>
  <c r="BQ1" i="5" s="1"/>
  <c r="BQ64" i="10"/>
  <c r="BP1" i="5" s="1"/>
  <c r="BP64" i="10"/>
  <c r="BO1" i="5" s="1"/>
  <c r="BO64" i="10"/>
  <c r="BN1" i="5" s="1"/>
  <c r="BN64" i="10"/>
  <c r="BM1" i="5" s="1"/>
  <c r="BM64" i="10"/>
  <c r="BL1" i="5" s="1"/>
  <c r="BL64" i="10"/>
  <c r="BK1" i="5" s="1"/>
  <c r="BK64" i="10"/>
  <c r="BJ1" i="5" s="1"/>
  <c r="BJ64" i="10"/>
  <c r="BI1" i="5" s="1"/>
  <c r="BI64" i="10"/>
  <c r="BH1" i="5" s="1"/>
  <c r="BH64" i="10"/>
  <c r="BG1" i="5" s="1"/>
  <c r="BG64" i="10"/>
  <c r="BF1" i="5" s="1"/>
  <c r="BF64" i="10"/>
  <c r="BE1" i="5" s="1"/>
  <c r="BE64" i="10"/>
  <c r="BD1" i="5" s="1"/>
  <c r="BD64" i="10"/>
  <c r="BC1" i="5" s="1"/>
  <c r="BC64" i="10"/>
  <c r="BB1" i="5" s="1"/>
  <c r="BB64" i="10"/>
  <c r="BA1" i="5" s="1"/>
  <c r="BA64" i="10"/>
  <c r="AZ1" i="5" s="1"/>
  <c r="AZ64" i="10"/>
  <c r="AY64" i="10"/>
  <c r="AX1" i="5" s="1"/>
  <c r="AX64" i="10"/>
  <c r="AW1" i="5" s="1"/>
  <c r="AW64" i="10"/>
  <c r="AV1" i="5" s="1"/>
  <c r="AV64" i="10"/>
  <c r="AU1" i="5" s="1"/>
  <c r="AU64" i="10"/>
  <c r="AT1" i="5" s="1"/>
  <c r="AT64" i="10"/>
  <c r="AS1" i="5" s="1"/>
  <c r="AS64" i="10"/>
  <c r="AR1" i="5" s="1"/>
  <c r="AR64" i="10"/>
  <c r="AQ1" i="5" s="1"/>
  <c r="AQ64" i="10"/>
  <c r="AP1" i="5" s="1"/>
  <c r="AP64" i="10"/>
  <c r="AO1" i="5" s="1"/>
  <c r="AO64" i="10"/>
  <c r="AN1" i="5" s="1"/>
  <c r="AN64" i="10"/>
  <c r="AM1" i="5" s="1"/>
  <c r="AM64" i="10"/>
  <c r="AL1" i="5" s="1"/>
  <c r="AL64" i="10"/>
  <c r="AK1" i="5" s="1"/>
  <c r="AK64" i="10"/>
  <c r="AJ1" i="5" s="1"/>
  <c r="AJ64" i="10"/>
  <c r="AI1" i="5" s="1"/>
  <c r="AI64" i="10"/>
  <c r="AH1" i="5" s="1"/>
  <c r="AH64" i="10"/>
  <c r="AG1" i="5" s="1"/>
  <c r="AG64" i="10"/>
  <c r="AF1" i="5" s="1"/>
  <c r="AF64" i="10"/>
  <c r="AE1" i="5" s="1"/>
  <c r="AE64" i="10"/>
  <c r="AD1" i="5" s="1"/>
  <c r="AD64" i="10"/>
  <c r="AC1" i="5" s="1"/>
  <c r="AC64" i="10"/>
  <c r="AB1" i="5" s="1"/>
  <c r="AB64" i="10"/>
  <c r="AA1" i="5" s="1"/>
  <c r="AA64" i="10"/>
  <c r="Z1" i="5" s="1"/>
  <c r="Z64" i="10"/>
  <c r="Y1" i="5" s="1"/>
  <c r="Y64" i="10"/>
  <c r="X1" i="5" s="1"/>
  <c r="X64" i="10"/>
  <c r="W1" i="5" s="1"/>
  <c r="W64" i="10"/>
  <c r="V1" i="5" s="1"/>
  <c r="V64" i="10"/>
  <c r="U1" i="5" s="1"/>
  <c r="U64" i="10"/>
  <c r="T1" i="5" s="1"/>
  <c r="T64" i="10"/>
  <c r="S1" i="5" s="1"/>
  <c r="S64" i="10"/>
  <c r="R1" i="5" s="1"/>
  <c r="R64" i="10"/>
  <c r="Q1" i="5" s="1"/>
  <c r="Q64" i="10"/>
  <c r="P64" i="10"/>
  <c r="O1" i="5" s="1"/>
  <c r="O64" i="10"/>
  <c r="N1" i="5" s="1"/>
  <c r="N64" i="10"/>
  <c r="M1" i="5" s="1"/>
  <c r="M64" i="10"/>
  <c r="L1" i="5" s="1"/>
  <c r="L64" i="10"/>
  <c r="K1" i="5" s="1"/>
  <c r="K64" i="10"/>
  <c r="J1" i="5" s="1"/>
  <c r="J64" i="10"/>
  <c r="I1" i="5" s="1"/>
  <c r="I64" i="10"/>
  <c r="H1" i="5" s="1"/>
  <c r="H64" i="10"/>
  <c r="G1" i="5" s="1"/>
  <c r="G64" i="10"/>
  <c r="F1" i="5" s="1"/>
  <c r="F64" i="10"/>
  <c r="E1" i="5" s="1"/>
  <c r="E64" i="10"/>
  <c r="D1" i="5" s="1"/>
  <c r="D64" i="10"/>
  <c r="C1" i="5" s="1"/>
  <c r="C64" i="10"/>
  <c r="B1" i="5" s="1"/>
  <c r="B64" i="10"/>
  <c r="CW60" i="10"/>
  <c r="CV60" i="10"/>
  <c r="CU60" i="10"/>
  <c r="CT60" i="10"/>
  <c r="CS60" i="10"/>
  <c r="CR60" i="10"/>
  <c r="CQ60" i="10"/>
  <c r="CP60" i="10"/>
  <c r="CO60" i="10"/>
  <c r="CN60" i="10"/>
  <c r="CM60" i="10"/>
  <c r="CL60" i="10"/>
  <c r="CK60" i="10"/>
  <c r="CJ60" i="10"/>
  <c r="CI60" i="10"/>
  <c r="CH60" i="10"/>
  <c r="CG60" i="10"/>
  <c r="CF60" i="10"/>
  <c r="CE60" i="10"/>
  <c r="CD60" i="10"/>
  <c r="CC60" i="10"/>
  <c r="CB60" i="10"/>
  <c r="CA60" i="10"/>
  <c r="BZ60" i="10"/>
  <c r="BY60" i="10"/>
  <c r="BX60" i="10"/>
  <c r="BW60" i="10"/>
  <c r="BV60" i="10"/>
  <c r="BU60" i="10"/>
  <c r="BT60" i="10"/>
  <c r="BS60" i="10"/>
  <c r="BR60" i="10"/>
  <c r="BQ60" i="10"/>
  <c r="BP60" i="10"/>
  <c r="BO60" i="10"/>
  <c r="BN60" i="10"/>
  <c r="BM60" i="10"/>
  <c r="BL60" i="10"/>
  <c r="BK60" i="10"/>
  <c r="BJ60" i="10"/>
  <c r="BI60" i="10"/>
  <c r="BH60" i="10"/>
  <c r="BG60" i="10"/>
  <c r="BF60" i="10"/>
  <c r="BE60" i="10"/>
  <c r="BD60" i="10"/>
  <c r="BC60" i="10"/>
  <c r="BB60" i="10"/>
  <c r="BA60" i="10"/>
  <c r="AZ60" i="10"/>
  <c r="AY60" i="10"/>
  <c r="AX60" i="10"/>
  <c r="AW60" i="10"/>
  <c r="AV60" i="10"/>
  <c r="AU60" i="10"/>
  <c r="AT60" i="10"/>
  <c r="AS60" i="10"/>
  <c r="AR60" i="10"/>
  <c r="AQ60" i="10"/>
  <c r="AP60" i="10"/>
  <c r="AO60" i="10"/>
  <c r="AN60" i="10"/>
  <c r="AM60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B60" i="10"/>
  <c r="A60" i="10"/>
  <c r="CW59" i="10"/>
  <c r="CV44" i="3" s="1"/>
  <c r="CV59" i="10"/>
  <c r="CU44" i="3" s="1"/>
  <c r="CU59" i="10"/>
  <c r="CT44" i="3" s="1"/>
  <c r="CT59" i="10"/>
  <c r="CS44" i="3" s="1"/>
  <c r="CS59" i="10"/>
  <c r="CR44" i="3" s="1"/>
  <c r="CR59" i="10"/>
  <c r="CQ44" i="3" s="1"/>
  <c r="CQ59" i="10"/>
  <c r="CP44" i="3" s="1"/>
  <c r="CP59" i="10"/>
  <c r="CO44" i="3" s="1"/>
  <c r="CO59" i="10"/>
  <c r="CN44" i="3" s="1"/>
  <c r="CN59" i="10"/>
  <c r="CM44" i="3" s="1"/>
  <c r="CM59" i="10"/>
  <c r="CL44" i="3" s="1"/>
  <c r="CL59" i="10"/>
  <c r="CK44" i="3" s="1"/>
  <c r="CK59" i="10"/>
  <c r="CJ44" i="3" s="1"/>
  <c r="CJ59" i="10"/>
  <c r="CI44" i="3" s="1"/>
  <c r="CI59" i="10"/>
  <c r="CH44" i="3" s="1"/>
  <c r="CH59" i="10"/>
  <c r="CG44" i="3" s="1"/>
  <c r="CG59" i="10"/>
  <c r="CF44" i="3" s="1"/>
  <c r="CF59" i="10"/>
  <c r="CE44" i="3" s="1"/>
  <c r="CE59" i="10"/>
  <c r="CD44" i="3" s="1"/>
  <c r="CD59" i="10"/>
  <c r="CC44" i="3" s="1"/>
  <c r="CC59" i="10"/>
  <c r="CB44" i="3" s="1"/>
  <c r="CB59" i="10"/>
  <c r="CA44" i="3" s="1"/>
  <c r="CA59" i="10"/>
  <c r="BZ44" i="3" s="1"/>
  <c r="BZ59" i="10"/>
  <c r="BY44" i="3" s="1"/>
  <c r="BY59" i="10"/>
  <c r="BX44" i="3" s="1"/>
  <c r="BX59" i="10"/>
  <c r="BW44" i="3" s="1"/>
  <c r="BW59" i="10"/>
  <c r="BV44" i="3" s="1"/>
  <c r="BV59" i="10"/>
  <c r="BU44" i="3" s="1"/>
  <c r="BU59" i="10"/>
  <c r="BT44" i="3" s="1"/>
  <c r="BT59" i="10"/>
  <c r="BS44" i="3" s="1"/>
  <c r="BS59" i="10"/>
  <c r="BR44" i="3" s="1"/>
  <c r="BR59" i="10"/>
  <c r="BQ44" i="3" s="1"/>
  <c r="BQ59" i="10"/>
  <c r="BP44" i="3" s="1"/>
  <c r="BP59" i="10"/>
  <c r="BO44" i="3" s="1"/>
  <c r="BO59" i="10"/>
  <c r="BN44" i="3" s="1"/>
  <c r="BN59" i="10"/>
  <c r="BM44" i="3" s="1"/>
  <c r="BM59" i="10"/>
  <c r="BL44" i="3" s="1"/>
  <c r="BL59" i="10"/>
  <c r="BK44" i="3" s="1"/>
  <c r="BK59" i="10"/>
  <c r="BJ44" i="3" s="1"/>
  <c r="BJ59" i="10"/>
  <c r="BI44" i="3" s="1"/>
  <c r="BI59" i="10"/>
  <c r="BH44" i="3" s="1"/>
  <c r="BH59" i="10"/>
  <c r="BG44" i="3" s="1"/>
  <c r="BG59" i="10"/>
  <c r="BF44" i="3" s="1"/>
  <c r="BF59" i="10"/>
  <c r="BE44" i="3" s="1"/>
  <c r="BE59" i="10"/>
  <c r="BD44" i="3" s="1"/>
  <c r="BD59" i="10"/>
  <c r="BC44" i="3" s="1"/>
  <c r="BC59" i="10"/>
  <c r="BB44" i="3" s="1"/>
  <c r="BB59" i="10"/>
  <c r="BA44" i="3" s="1"/>
  <c r="BA59" i="10"/>
  <c r="AZ44" i="3" s="1"/>
  <c r="AZ59" i="10"/>
  <c r="AY59" i="10"/>
  <c r="AX44" i="3" s="1"/>
  <c r="AX59" i="10"/>
  <c r="AW44" i="3" s="1"/>
  <c r="AW59" i="10"/>
  <c r="AV44" i="3" s="1"/>
  <c r="AV59" i="10"/>
  <c r="AU44" i="3" s="1"/>
  <c r="AU59" i="10"/>
  <c r="AT44" i="3" s="1"/>
  <c r="AT59" i="10"/>
  <c r="AS44" i="3" s="1"/>
  <c r="AS59" i="10"/>
  <c r="AR44" i="3" s="1"/>
  <c r="AR59" i="10"/>
  <c r="AQ44" i="3" s="1"/>
  <c r="AQ59" i="10"/>
  <c r="AP44" i="3" s="1"/>
  <c r="AP59" i="10"/>
  <c r="AO44" i="3" s="1"/>
  <c r="AO59" i="10"/>
  <c r="AN44" i="3" s="1"/>
  <c r="AN59" i="10"/>
  <c r="AM44" i="3" s="1"/>
  <c r="AM59" i="10"/>
  <c r="AL44" i="3" s="1"/>
  <c r="AL59" i="10"/>
  <c r="AK44" i="3" s="1"/>
  <c r="AK59" i="10"/>
  <c r="AJ44" i="3" s="1"/>
  <c r="AJ59" i="10"/>
  <c r="AI44" i="3" s="1"/>
  <c r="AI59" i="10"/>
  <c r="AH44" i="3" s="1"/>
  <c r="AH59" i="10"/>
  <c r="AG44" i="3" s="1"/>
  <c r="AG59" i="10"/>
  <c r="AF44" i="3" s="1"/>
  <c r="AF59" i="10"/>
  <c r="AE44" i="3" s="1"/>
  <c r="AE59" i="10"/>
  <c r="AD44" i="3" s="1"/>
  <c r="AD59" i="10"/>
  <c r="AC44" i="3" s="1"/>
  <c r="AC59" i="10"/>
  <c r="AB44" i="3" s="1"/>
  <c r="AB59" i="10"/>
  <c r="AA44" i="3" s="1"/>
  <c r="AA59" i="10"/>
  <c r="Z44" i="3" s="1"/>
  <c r="Z59" i="10"/>
  <c r="Y44" i="3" s="1"/>
  <c r="Y59" i="10"/>
  <c r="X44" i="3" s="1"/>
  <c r="X59" i="10"/>
  <c r="W44" i="3" s="1"/>
  <c r="W59" i="10"/>
  <c r="V44" i="3" s="1"/>
  <c r="V59" i="10"/>
  <c r="U44" i="3" s="1"/>
  <c r="U59" i="10"/>
  <c r="T44" i="3" s="1"/>
  <c r="T59" i="10"/>
  <c r="S44" i="3" s="1"/>
  <c r="S59" i="10"/>
  <c r="R44" i="3" s="1"/>
  <c r="R59" i="10"/>
  <c r="Q44" i="3" s="1"/>
  <c r="Q59" i="10"/>
  <c r="P59" i="10"/>
  <c r="O44" i="3" s="1"/>
  <c r="O59" i="10"/>
  <c r="N44" i="3" s="1"/>
  <c r="N59" i="10"/>
  <c r="M44" i="3" s="1"/>
  <c r="M59" i="10"/>
  <c r="L44" i="3" s="1"/>
  <c r="L59" i="10"/>
  <c r="K44" i="3" s="1"/>
  <c r="K59" i="10"/>
  <c r="J44" i="3" s="1"/>
  <c r="J59" i="10"/>
  <c r="I44" i="3" s="1"/>
  <c r="I59" i="10"/>
  <c r="H44" i="3" s="1"/>
  <c r="H59" i="10"/>
  <c r="G44" i="3" s="1"/>
  <c r="G59" i="10"/>
  <c r="F44" i="3" s="1"/>
  <c r="F59" i="10"/>
  <c r="E44" i="3" s="1"/>
  <c r="E59" i="10"/>
  <c r="D44" i="3" s="1"/>
  <c r="D59" i="10"/>
  <c r="C44" i="3" s="1"/>
  <c r="C59" i="10"/>
  <c r="B44" i="3" s="1"/>
  <c r="B59" i="10"/>
  <c r="A59" i="10"/>
  <c r="CW58" i="10"/>
  <c r="CV43" i="3" s="1"/>
  <c r="CV58" i="10"/>
  <c r="CU43" i="3" s="1"/>
  <c r="CU58" i="10"/>
  <c r="CT43" i="3" s="1"/>
  <c r="CT58" i="10"/>
  <c r="CS43" i="3" s="1"/>
  <c r="CS58" i="10"/>
  <c r="CR43" i="3" s="1"/>
  <c r="CR58" i="10"/>
  <c r="CQ43" i="3" s="1"/>
  <c r="CQ58" i="10"/>
  <c r="CP43" i="3" s="1"/>
  <c r="CP58" i="10"/>
  <c r="CO43" i="3" s="1"/>
  <c r="CO58" i="10"/>
  <c r="CN43" i="3" s="1"/>
  <c r="CN58" i="10"/>
  <c r="CM43" i="3" s="1"/>
  <c r="CM58" i="10"/>
  <c r="CL43" i="3" s="1"/>
  <c r="CL58" i="10"/>
  <c r="CK43" i="3" s="1"/>
  <c r="CK58" i="10"/>
  <c r="CJ43" i="3" s="1"/>
  <c r="CJ58" i="10"/>
  <c r="CI43" i="3" s="1"/>
  <c r="CI58" i="10"/>
  <c r="CH43" i="3" s="1"/>
  <c r="CH58" i="10"/>
  <c r="CG43" i="3" s="1"/>
  <c r="CG58" i="10"/>
  <c r="CF43" i="3" s="1"/>
  <c r="CF58" i="10"/>
  <c r="CE43" i="3" s="1"/>
  <c r="CE58" i="10"/>
  <c r="CD43" i="3" s="1"/>
  <c r="CD58" i="10"/>
  <c r="CC43" i="3" s="1"/>
  <c r="CC58" i="10"/>
  <c r="CB43" i="3" s="1"/>
  <c r="CB58" i="10"/>
  <c r="CA43" i="3" s="1"/>
  <c r="CA58" i="10"/>
  <c r="BZ43" i="3" s="1"/>
  <c r="BZ58" i="10"/>
  <c r="BY43" i="3" s="1"/>
  <c r="BY58" i="10"/>
  <c r="BX43" i="3" s="1"/>
  <c r="BX58" i="10"/>
  <c r="BW43" i="3" s="1"/>
  <c r="BW58" i="10"/>
  <c r="BV43" i="3" s="1"/>
  <c r="BV58" i="10"/>
  <c r="BU43" i="3" s="1"/>
  <c r="BU58" i="10"/>
  <c r="BT43" i="3" s="1"/>
  <c r="BT58" i="10"/>
  <c r="BS43" i="3" s="1"/>
  <c r="BS58" i="10"/>
  <c r="BR43" i="3" s="1"/>
  <c r="BR58" i="10"/>
  <c r="BQ43" i="3" s="1"/>
  <c r="BQ58" i="10"/>
  <c r="BP43" i="3" s="1"/>
  <c r="BP58" i="10"/>
  <c r="BO43" i="3" s="1"/>
  <c r="BO58" i="10"/>
  <c r="BN43" i="3" s="1"/>
  <c r="BN58" i="10"/>
  <c r="BM43" i="3" s="1"/>
  <c r="BM58" i="10"/>
  <c r="BL43" i="3" s="1"/>
  <c r="BL58" i="10"/>
  <c r="BK43" i="3" s="1"/>
  <c r="BK58" i="10"/>
  <c r="BJ43" i="3" s="1"/>
  <c r="BJ58" i="10"/>
  <c r="BI43" i="3" s="1"/>
  <c r="BI58" i="10"/>
  <c r="BH43" i="3" s="1"/>
  <c r="BH58" i="10"/>
  <c r="BG43" i="3" s="1"/>
  <c r="BG58" i="10"/>
  <c r="BF43" i="3" s="1"/>
  <c r="BF58" i="10"/>
  <c r="BE43" i="3" s="1"/>
  <c r="BE58" i="10"/>
  <c r="BD43" i="3" s="1"/>
  <c r="BD58" i="10"/>
  <c r="BC43" i="3" s="1"/>
  <c r="BC58" i="10"/>
  <c r="BB43" i="3" s="1"/>
  <c r="BB58" i="10"/>
  <c r="BA43" i="3" s="1"/>
  <c r="BA58" i="10"/>
  <c r="AZ43" i="3" s="1"/>
  <c r="AZ58" i="10"/>
  <c r="AY58" i="10"/>
  <c r="AX43" i="3" s="1"/>
  <c r="AX58" i="10"/>
  <c r="AW43" i="3" s="1"/>
  <c r="AW58" i="10"/>
  <c r="AV43" i="3" s="1"/>
  <c r="AV58" i="10"/>
  <c r="AU43" i="3" s="1"/>
  <c r="AU58" i="10"/>
  <c r="AT43" i="3" s="1"/>
  <c r="AT58" i="10"/>
  <c r="AS43" i="3" s="1"/>
  <c r="AS58" i="10"/>
  <c r="AR43" i="3" s="1"/>
  <c r="AR58" i="10"/>
  <c r="AQ43" i="3" s="1"/>
  <c r="AQ58" i="10"/>
  <c r="AP43" i="3" s="1"/>
  <c r="AP58" i="10"/>
  <c r="AO43" i="3" s="1"/>
  <c r="AO58" i="10"/>
  <c r="AN43" i="3" s="1"/>
  <c r="AN58" i="10"/>
  <c r="AM43" i="3" s="1"/>
  <c r="AM58" i="10"/>
  <c r="AL43" i="3" s="1"/>
  <c r="AL58" i="10"/>
  <c r="AK43" i="3" s="1"/>
  <c r="AK58" i="10"/>
  <c r="AJ43" i="3" s="1"/>
  <c r="AJ58" i="10"/>
  <c r="AI43" i="3" s="1"/>
  <c r="AI58" i="10"/>
  <c r="AH43" i="3" s="1"/>
  <c r="AH58" i="10"/>
  <c r="AG43" i="3" s="1"/>
  <c r="AG58" i="10"/>
  <c r="AF43" i="3" s="1"/>
  <c r="AF58" i="10"/>
  <c r="AE43" i="3" s="1"/>
  <c r="AE58" i="10"/>
  <c r="AD43" i="3" s="1"/>
  <c r="AD58" i="10"/>
  <c r="AC43" i="3" s="1"/>
  <c r="AC58" i="10"/>
  <c r="AB43" i="3" s="1"/>
  <c r="AB58" i="10"/>
  <c r="AA43" i="3" s="1"/>
  <c r="AA58" i="10"/>
  <c r="Z43" i="3" s="1"/>
  <c r="Z58" i="10"/>
  <c r="Y43" i="3" s="1"/>
  <c r="Y58" i="10"/>
  <c r="X43" i="3" s="1"/>
  <c r="X58" i="10"/>
  <c r="W43" i="3" s="1"/>
  <c r="W58" i="10"/>
  <c r="V43" i="3" s="1"/>
  <c r="V58" i="10"/>
  <c r="U43" i="3" s="1"/>
  <c r="U58" i="10"/>
  <c r="T43" i="3" s="1"/>
  <c r="T58" i="10"/>
  <c r="S43" i="3" s="1"/>
  <c r="S58" i="10"/>
  <c r="R43" i="3" s="1"/>
  <c r="R58" i="10"/>
  <c r="Q43" i="3" s="1"/>
  <c r="Q58" i="10"/>
  <c r="P58" i="10"/>
  <c r="O43" i="3" s="1"/>
  <c r="O58" i="10"/>
  <c r="N43" i="3" s="1"/>
  <c r="N58" i="10"/>
  <c r="M43" i="3" s="1"/>
  <c r="M58" i="10"/>
  <c r="L43" i="3" s="1"/>
  <c r="L58" i="10"/>
  <c r="K43" i="3" s="1"/>
  <c r="K58" i="10"/>
  <c r="J43" i="3" s="1"/>
  <c r="J58" i="10"/>
  <c r="I43" i="3" s="1"/>
  <c r="I58" i="10"/>
  <c r="H43" i="3" s="1"/>
  <c r="H58" i="10"/>
  <c r="G43" i="3" s="1"/>
  <c r="G58" i="10"/>
  <c r="F43" i="3" s="1"/>
  <c r="F58" i="10"/>
  <c r="E43" i="3" s="1"/>
  <c r="E58" i="10"/>
  <c r="D43" i="3" s="1"/>
  <c r="D58" i="10"/>
  <c r="C43" i="3" s="1"/>
  <c r="C58" i="10"/>
  <c r="B43" i="3" s="1"/>
  <c r="B58" i="10"/>
  <c r="A58" i="10"/>
  <c r="CW57" i="10"/>
  <c r="CV42" i="3" s="1"/>
  <c r="CV57" i="10"/>
  <c r="CU42" i="3" s="1"/>
  <c r="CU57" i="10"/>
  <c r="CT42" i="3" s="1"/>
  <c r="CT57" i="10"/>
  <c r="CS42" i="3" s="1"/>
  <c r="CS57" i="10"/>
  <c r="CR42" i="3" s="1"/>
  <c r="CR57" i="10"/>
  <c r="CQ42" i="3" s="1"/>
  <c r="CQ57" i="10"/>
  <c r="CP42" i="3" s="1"/>
  <c r="CP57" i="10"/>
  <c r="CO42" i="3" s="1"/>
  <c r="CO57" i="10"/>
  <c r="CN42" i="3" s="1"/>
  <c r="CN57" i="10"/>
  <c r="CM42" i="3" s="1"/>
  <c r="CM57" i="10"/>
  <c r="CL42" i="3" s="1"/>
  <c r="CL57" i="10"/>
  <c r="CK42" i="3" s="1"/>
  <c r="CK57" i="10"/>
  <c r="CJ42" i="3" s="1"/>
  <c r="CJ57" i="10"/>
  <c r="CI42" i="3" s="1"/>
  <c r="CI57" i="10"/>
  <c r="CH42" i="3" s="1"/>
  <c r="CH57" i="10"/>
  <c r="CG42" i="3" s="1"/>
  <c r="CG57" i="10"/>
  <c r="CF42" i="3" s="1"/>
  <c r="CF57" i="10"/>
  <c r="CE42" i="3" s="1"/>
  <c r="CE57" i="10"/>
  <c r="CD42" i="3" s="1"/>
  <c r="CD57" i="10"/>
  <c r="CC42" i="3" s="1"/>
  <c r="CC57" i="10"/>
  <c r="CB42" i="3" s="1"/>
  <c r="CB57" i="10"/>
  <c r="CA42" i="3" s="1"/>
  <c r="CA57" i="10"/>
  <c r="BZ42" i="3" s="1"/>
  <c r="BZ57" i="10"/>
  <c r="BY42" i="3" s="1"/>
  <c r="BY57" i="10"/>
  <c r="BX42" i="3" s="1"/>
  <c r="BX57" i="10"/>
  <c r="BW42" i="3" s="1"/>
  <c r="BW57" i="10"/>
  <c r="BV42" i="3" s="1"/>
  <c r="BV57" i="10"/>
  <c r="BU42" i="3" s="1"/>
  <c r="BU57" i="10"/>
  <c r="BT42" i="3" s="1"/>
  <c r="BT57" i="10"/>
  <c r="BS42" i="3" s="1"/>
  <c r="BS57" i="10"/>
  <c r="BR42" i="3" s="1"/>
  <c r="BR57" i="10"/>
  <c r="BQ42" i="3" s="1"/>
  <c r="BQ57" i="10"/>
  <c r="BP42" i="3" s="1"/>
  <c r="BP57" i="10"/>
  <c r="BO42" i="3" s="1"/>
  <c r="BO57" i="10"/>
  <c r="BN42" i="3" s="1"/>
  <c r="BN57" i="10"/>
  <c r="BM42" i="3" s="1"/>
  <c r="BM57" i="10"/>
  <c r="BL42" i="3" s="1"/>
  <c r="BL57" i="10"/>
  <c r="BK42" i="3" s="1"/>
  <c r="BK57" i="10"/>
  <c r="BJ42" i="3" s="1"/>
  <c r="BJ57" i="10"/>
  <c r="BI42" i="3" s="1"/>
  <c r="BI57" i="10"/>
  <c r="BH42" i="3" s="1"/>
  <c r="BH57" i="10"/>
  <c r="BG42" i="3" s="1"/>
  <c r="BG57" i="10"/>
  <c r="BF42" i="3" s="1"/>
  <c r="BF57" i="10"/>
  <c r="BE42" i="3" s="1"/>
  <c r="BE57" i="10"/>
  <c r="BD42" i="3" s="1"/>
  <c r="BD57" i="10"/>
  <c r="BC42" i="3" s="1"/>
  <c r="BC57" i="10"/>
  <c r="BB42" i="3" s="1"/>
  <c r="BB57" i="10"/>
  <c r="BA42" i="3" s="1"/>
  <c r="BA57" i="10"/>
  <c r="AZ42" i="3" s="1"/>
  <c r="AZ57" i="10"/>
  <c r="AY57" i="10"/>
  <c r="AX42" i="3" s="1"/>
  <c r="AX57" i="10"/>
  <c r="AW42" i="3" s="1"/>
  <c r="AW57" i="10"/>
  <c r="AV42" i="3" s="1"/>
  <c r="AV57" i="10"/>
  <c r="AU42" i="3" s="1"/>
  <c r="AU57" i="10"/>
  <c r="AT42" i="3" s="1"/>
  <c r="AT57" i="10"/>
  <c r="AS42" i="3" s="1"/>
  <c r="AS57" i="10"/>
  <c r="AR42" i="3" s="1"/>
  <c r="AR57" i="10"/>
  <c r="AQ42" i="3" s="1"/>
  <c r="AQ57" i="10"/>
  <c r="AP42" i="3" s="1"/>
  <c r="AP57" i="10"/>
  <c r="AO42" i="3" s="1"/>
  <c r="AO57" i="10"/>
  <c r="AN42" i="3" s="1"/>
  <c r="AN57" i="10"/>
  <c r="AM42" i="3" s="1"/>
  <c r="AM57" i="10"/>
  <c r="AL42" i="3" s="1"/>
  <c r="AL57" i="10"/>
  <c r="AK42" i="3" s="1"/>
  <c r="AK57" i="10"/>
  <c r="AJ42" i="3" s="1"/>
  <c r="AJ57" i="10"/>
  <c r="AI42" i="3" s="1"/>
  <c r="AI57" i="10"/>
  <c r="AH42" i="3" s="1"/>
  <c r="AH57" i="10"/>
  <c r="AG42" i="3" s="1"/>
  <c r="AG57" i="10"/>
  <c r="AF42" i="3" s="1"/>
  <c r="AF57" i="10"/>
  <c r="AE42" i="3" s="1"/>
  <c r="AE57" i="10"/>
  <c r="AD42" i="3" s="1"/>
  <c r="AD57" i="10"/>
  <c r="AC42" i="3" s="1"/>
  <c r="AC57" i="10"/>
  <c r="AB42" i="3" s="1"/>
  <c r="AB57" i="10"/>
  <c r="AA42" i="3" s="1"/>
  <c r="AA57" i="10"/>
  <c r="Z42" i="3" s="1"/>
  <c r="Z57" i="10"/>
  <c r="Y42" i="3" s="1"/>
  <c r="Y57" i="10"/>
  <c r="X42" i="3" s="1"/>
  <c r="X57" i="10"/>
  <c r="W42" i="3" s="1"/>
  <c r="W57" i="10"/>
  <c r="V42" i="3" s="1"/>
  <c r="V57" i="10"/>
  <c r="U42" i="3" s="1"/>
  <c r="U57" i="10"/>
  <c r="T42" i="3" s="1"/>
  <c r="T57" i="10"/>
  <c r="S42" i="3" s="1"/>
  <c r="S57" i="10"/>
  <c r="R42" i="3" s="1"/>
  <c r="R57" i="10"/>
  <c r="Q42" i="3" s="1"/>
  <c r="Q57" i="10"/>
  <c r="P57" i="10"/>
  <c r="O42" i="3" s="1"/>
  <c r="O57" i="10"/>
  <c r="N42" i="3" s="1"/>
  <c r="N57" i="10"/>
  <c r="M42" i="3" s="1"/>
  <c r="M57" i="10"/>
  <c r="L42" i="3" s="1"/>
  <c r="L57" i="10"/>
  <c r="K42" i="3" s="1"/>
  <c r="K57" i="10"/>
  <c r="J42" i="3" s="1"/>
  <c r="J57" i="10"/>
  <c r="I42" i="3" s="1"/>
  <c r="I57" i="10"/>
  <c r="H42" i="3" s="1"/>
  <c r="H57" i="10"/>
  <c r="G42" i="3" s="1"/>
  <c r="G57" i="10"/>
  <c r="F42" i="3" s="1"/>
  <c r="F57" i="10"/>
  <c r="E42" i="3" s="1"/>
  <c r="E57" i="10"/>
  <c r="D42" i="3" s="1"/>
  <c r="D57" i="10"/>
  <c r="C42" i="3" s="1"/>
  <c r="C57" i="10"/>
  <c r="B42" i="3" s="1"/>
  <c r="B57" i="10"/>
  <c r="A57" i="10"/>
  <c r="CW56" i="10"/>
  <c r="CV41" i="3" s="1"/>
  <c r="CV56" i="10"/>
  <c r="CU41" i="3" s="1"/>
  <c r="CU56" i="10"/>
  <c r="CT41" i="3" s="1"/>
  <c r="CT56" i="10"/>
  <c r="CS41" i="3" s="1"/>
  <c r="CS56" i="10"/>
  <c r="CR41" i="3" s="1"/>
  <c r="CR56" i="10"/>
  <c r="CQ41" i="3" s="1"/>
  <c r="CQ56" i="10"/>
  <c r="CP41" i="3" s="1"/>
  <c r="CP56" i="10"/>
  <c r="CO41" i="3" s="1"/>
  <c r="CO56" i="10"/>
  <c r="CN41" i="3" s="1"/>
  <c r="CN56" i="10"/>
  <c r="CM41" i="3" s="1"/>
  <c r="CM56" i="10"/>
  <c r="CL41" i="3" s="1"/>
  <c r="CL56" i="10"/>
  <c r="CK41" i="3" s="1"/>
  <c r="CK56" i="10"/>
  <c r="CJ41" i="3" s="1"/>
  <c r="CJ56" i="10"/>
  <c r="CI41" i="3" s="1"/>
  <c r="CI56" i="10"/>
  <c r="CH41" i="3" s="1"/>
  <c r="CH56" i="10"/>
  <c r="CG41" i="3" s="1"/>
  <c r="CG56" i="10"/>
  <c r="CF41" i="3" s="1"/>
  <c r="CF56" i="10"/>
  <c r="CE41" i="3" s="1"/>
  <c r="CE56" i="10"/>
  <c r="CD41" i="3" s="1"/>
  <c r="CD56" i="10"/>
  <c r="CC41" i="3" s="1"/>
  <c r="CC56" i="10"/>
  <c r="CB41" i="3" s="1"/>
  <c r="CB56" i="10"/>
  <c r="CA41" i="3" s="1"/>
  <c r="CA56" i="10"/>
  <c r="BZ41" i="3" s="1"/>
  <c r="BZ56" i="10"/>
  <c r="BY41" i="3" s="1"/>
  <c r="BY56" i="10"/>
  <c r="BX41" i="3" s="1"/>
  <c r="BX56" i="10"/>
  <c r="BW41" i="3" s="1"/>
  <c r="BW56" i="10"/>
  <c r="BV41" i="3" s="1"/>
  <c r="BV56" i="10"/>
  <c r="BU41" i="3" s="1"/>
  <c r="BU56" i="10"/>
  <c r="BT41" i="3" s="1"/>
  <c r="BT56" i="10"/>
  <c r="BS41" i="3" s="1"/>
  <c r="BS56" i="10"/>
  <c r="BR41" i="3" s="1"/>
  <c r="BR56" i="10"/>
  <c r="BQ41" i="3" s="1"/>
  <c r="BQ56" i="10"/>
  <c r="BP41" i="3" s="1"/>
  <c r="BP56" i="10"/>
  <c r="BO41" i="3" s="1"/>
  <c r="BO56" i="10"/>
  <c r="BN41" i="3" s="1"/>
  <c r="BN56" i="10"/>
  <c r="BM41" i="3" s="1"/>
  <c r="BM56" i="10"/>
  <c r="BL41" i="3" s="1"/>
  <c r="BL56" i="10"/>
  <c r="BK41" i="3" s="1"/>
  <c r="BK56" i="10"/>
  <c r="BJ41" i="3" s="1"/>
  <c r="BJ56" i="10"/>
  <c r="BI41" i="3" s="1"/>
  <c r="BI56" i="10"/>
  <c r="BH41" i="3" s="1"/>
  <c r="BH56" i="10"/>
  <c r="BG41" i="3" s="1"/>
  <c r="BG56" i="10"/>
  <c r="BF41" i="3" s="1"/>
  <c r="BF56" i="10"/>
  <c r="BE41" i="3" s="1"/>
  <c r="BE56" i="10"/>
  <c r="BD41" i="3" s="1"/>
  <c r="BD56" i="10"/>
  <c r="BC41" i="3" s="1"/>
  <c r="BC56" i="10"/>
  <c r="BB41" i="3" s="1"/>
  <c r="BB56" i="10"/>
  <c r="BA41" i="3" s="1"/>
  <c r="BA56" i="10"/>
  <c r="AZ41" i="3" s="1"/>
  <c r="AZ56" i="10"/>
  <c r="AY56" i="10"/>
  <c r="AX41" i="3" s="1"/>
  <c r="AX56" i="10"/>
  <c r="AW41" i="3" s="1"/>
  <c r="AW56" i="10"/>
  <c r="AV41" i="3" s="1"/>
  <c r="AV56" i="10"/>
  <c r="AU41" i="3" s="1"/>
  <c r="AU56" i="10"/>
  <c r="AT41" i="3" s="1"/>
  <c r="AT56" i="10"/>
  <c r="AS41" i="3" s="1"/>
  <c r="AS56" i="10"/>
  <c r="AR41" i="3" s="1"/>
  <c r="AR56" i="10"/>
  <c r="AQ41" i="3" s="1"/>
  <c r="AQ56" i="10"/>
  <c r="AP41" i="3" s="1"/>
  <c r="AP56" i="10"/>
  <c r="AO41" i="3" s="1"/>
  <c r="AO56" i="10"/>
  <c r="AN41" i="3" s="1"/>
  <c r="AN56" i="10"/>
  <c r="AM41" i="3" s="1"/>
  <c r="AM56" i="10"/>
  <c r="AL41" i="3" s="1"/>
  <c r="AL56" i="10"/>
  <c r="AK41" i="3" s="1"/>
  <c r="AK56" i="10"/>
  <c r="AJ41" i="3" s="1"/>
  <c r="AJ56" i="10"/>
  <c r="AI41" i="3" s="1"/>
  <c r="AI56" i="10"/>
  <c r="AH41" i="3" s="1"/>
  <c r="AH56" i="10"/>
  <c r="AG41" i="3" s="1"/>
  <c r="AG56" i="10"/>
  <c r="AF41" i="3" s="1"/>
  <c r="AF56" i="10"/>
  <c r="AE41" i="3" s="1"/>
  <c r="AE56" i="10"/>
  <c r="AD41" i="3" s="1"/>
  <c r="AD56" i="10"/>
  <c r="AC41" i="3" s="1"/>
  <c r="AC56" i="10"/>
  <c r="AB41" i="3" s="1"/>
  <c r="AB56" i="10"/>
  <c r="AA41" i="3" s="1"/>
  <c r="AA56" i="10"/>
  <c r="Z41" i="3" s="1"/>
  <c r="Z56" i="10"/>
  <c r="Y41" i="3" s="1"/>
  <c r="Y56" i="10"/>
  <c r="X41" i="3" s="1"/>
  <c r="X56" i="10"/>
  <c r="W41" i="3" s="1"/>
  <c r="W56" i="10"/>
  <c r="V41" i="3" s="1"/>
  <c r="V56" i="10"/>
  <c r="U41" i="3" s="1"/>
  <c r="U56" i="10"/>
  <c r="T41" i="3" s="1"/>
  <c r="T56" i="10"/>
  <c r="S41" i="3" s="1"/>
  <c r="S56" i="10"/>
  <c r="R41" i="3" s="1"/>
  <c r="R56" i="10"/>
  <c r="Q41" i="3" s="1"/>
  <c r="Q56" i="10"/>
  <c r="P56" i="10"/>
  <c r="O41" i="3" s="1"/>
  <c r="O56" i="10"/>
  <c r="N41" i="3" s="1"/>
  <c r="N56" i="10"/>
  <c r="M41" i="3" s="1"/>
  <c r="M56" i="10"/>
  <c r="L41" i="3" s="1"/>
  <c r="L56" i="10"/>
  <c r="K41" i="3" s="1"/>
  <c r="K56" i="10"/>
  <c r="J41" i="3" s="1"/>
  <c r="J56" i="10"/>
  <c r="I41" i="3" s="1"/>
  <c r="I56" i="10"/>
  <c r="H41" i="3" s="1"/>
  <c r="H56" i="10"/>
  <c r="G41" i="3" s="1"/>
  <c r="G56" i="10"/>
  <c r="F41" i="3" s="1"/>
  <c r="F56" i="10"/>
  <c r="E41" i="3" s="1"/>
  <c r="E56" i="10"/>
  <c r="D41" i="3" s="1"/>
  <c r="D56" i="10"/>
  <c r="C41" i="3" s="1"/>
  <c r="C56" i="10"/>
  <c r="B41" i="3" s="1"/>
  <c r="B56" i="10"/>
  <c r="A56" i="10"/>
  <c r="CW55" i="10"/>
  <c r="CV40" i="3" s="1"/>
  <c r="CV55" i="10"/>
  <c r="CU40" i="3" s="1"/>
  <c r="CU55" i="10"/>
  <c r="CT40" i="3" s="1"/>
  <c r="CT55" i="10"/>
  <c r="CS40" i="3" s="1"/>
  <c r="CS55" i="10"/>
  <c r="CR40" i="3" s="1"/>
  <c r="CR55" i="10"/>
  <c r="CQ40" i="3" s="1"/>
  <c r="CQ55" i="10"/>
  <c r="CP40" i="3" s="1"/>
  <c r="CP55" i="10"/>
  <c r="CO40" i="3" s="1"/>
  <c r="CO55" i="10"/>
  <c r="CN40" i="3" s="1"/>
  <c r="CN55" i="10"/>
  <c r="CM40" i="3" s="1"/>
  <c r="CM55" i="10"/>
  <c r="CL40" i="3" s="1"/>
  <c r="CL55" i="10"/>
  <c r="CK40" i="3" s="1"/>
  <c r="CK55" i="10"/>
  <c r="CJ40" i="3" s="1"/>
  <c r="CJ55" i="10"/>
  <c r="CI40" i="3" s="1"/>
  <c r="CI55" i="10"/>
  <c r="CH40" i="3" s="1"/>
  <c r="CH55" i="10"/>
  <c r="CG40" i="3" s="1"/>
  <c r="CG55" i="10"/>
  <c r="CF40" i="3" s="1"/>
  <c r="CF55" i="10"/>
  <c r="CE40" i="3" s="1"/>
  <c r="CE55" i="10"/>
  <c r="CD40" i="3" s="1"/>
  <c r="CD55" i="10"/>
  <c r="CC40" i="3" s="1"/>
  <c r="CC55" i="10"/>
  <c r="CB40" i="3" s="1"/>
  <c r="CB55" i="10"/>
  <c r="CA40" i="3" s="1"/>
  <c r="CA55" i="10"/>
  <c r="BZ40" i="3" s="1"/>
  <c r="BZ55" i="10"/>
  <c r="BY40" i="3" s="1"/>
  <c r="BY55" i="10"/>
  <c r="BX40" i="3" s="1"/>
  <c r="BX55" i="10"/>
  <c r="BW40" i="3" s="1"/>
  <c r="BW55" i="10"/>
  <c r="BV40" i="3" s="1"/>
  <c r="BV55" i="10"/>
  <c r="BU40" i="3" s="1"/>
  <c r="BU55" i="10"/>
  <c r="BT40" i="3" s="1"/>
  <c r="BT55" i="10"/>
  <c r="BS40" i="3" s="1"/>
  <c r="BS55" i="10"/>
  <c r="BR40" i="3" s="1"/>
  <c r="BR55" i="10"/>
  <c r="BQ40" i="3" s="1"/>
  <c r="BQ55" i="10"/>
  <c r="BP40" i="3" s="1"/>
  <c r="BP55" i="10"/>
  <c r="BO40" i="3" s="1"/>
  <c r="BO55" i="10"/>
  <c r="BN40" i="3" s="1"/>
  <c r="BN55" i="10"/>
  <c r="BM40" i="3" s="1"/>
  <c r="BM55" i="10"/>
  <c r="BL40" i="3" s="1"/>
  <c r="BL55" i="10"/>
  <c r="BK40" i="3" s="1"/>
  <c r="BK55" i="10"/>
  <c r="BJ40" i="3" s="1"/>
  <c r="BJ55" i="10"/>
  <c r="BI40" i="3" s="1"/>
  <c r="BI55" i="10"/>
  <c r="BH40" i="3" s="1"/>
  <c r="BH55" i="10"/>
  <c r="BG40" i="3" s="1"/>
  <c r="BG55" i="10"/>
  <c r="BF40" i="3" s="1"/>
  <c r="BF55" i="10"/>
  <c r="BE40" i="3" s="1"/>
  <c r="BE55" i="10"/>
  <c r="BD40" i="3" s="1"/>
  <c r="BD55" i="10"/>
  <c r="BC40" i="3" s="1"/>
  <c r="BC55" i="10"/>
  <c r="BB40" i="3" s="1"/>
  <c r="BB55" i="10"/>
  <c r="BA40" i="3" s="1"/>
  <c r="BA55" i="10"/>
  <c r="AZ40" i="3" s="1"/>
  <c r="AZ55" i="10"/>
  <c r="AY55" i="10"/>
  <c r="AX40" i="3" s="1"/>
  <c r="AX55" i="10"/>
  <c r="AW40" i="3" s="1"/>
  <c r="AW55" i="10"/>
  <c r="AV40" i="3" s="1"/>
  <c r="AV55" i="10"/>
  <c r="AU40" i="3" s="1"/>
  <c r="AU55" i="10"/>
  <c r="AT40" i="3" s="1"/>
  <c r="AT55" i="10"/>
  <c r="AS40" i="3" s="1"/>
  <c r="AS55" i="10"/>
  <c r="AR40" i="3" s="1"/>
  <c r="AR55" i="10"/>
  <c r="AQ40" i="3" s="1"/>
  <c r="AQ55" i="10"/>
  <c r="AP40" i="3" s="1"/>
  <c r="AP55" i="10"/>
  <c r="AO40" i="3" s="1"/>
  <c r="AO55" i="10"/>
  <c r="AN40" i="3" s="1"/>
  <c r="AN55" i="10"/>
  <c r="AM40" i="3" s="1"/>
  <c r="AM55" i="10"/>
  <c r="AL40" i="3" s="1"/>
  <c r="AL55" i="10"/>
  <c r="AK40" i="3" s="1"/>
  <c r="AK55" i="10"/>
  <c r="AJ40" i="3" s="1"/>
  <c r="AJ55" i="10"/>
  <c r="AI40" i="3" s="1"/>
  <c r="AI55" i="10"/>
  <c r="AH40" i="3" s="1"/>
  <c r="AH55" i="10"/>
  <c r="AG40" i="3" s="1"/>
  <c r="AG55" i="10"/>
  <c r="AF40" i="3" s="1"/>
  <c r="AF55" i="10"/>
  <c r="AE40" i="3" s="1"/>
  <c r="AE55" i="10"/>
  <c r="AD40" i="3" s="1"/>
  <c r="AD55" i="10"/>
  <c r="AC40" i="3" s="1"/>
  <c r="AC55" i="10"/>
  <c r="AB40" i="3" s="1"/>
  <c r="AB55" i="10"/>
  <c r="AA40" i="3" s="1"/>
  <c r="AA55" i="10"/>
  <c r="Z40" i="3" s="1"/>
  <c r="Z55" i="10"/>
  <c r="Y40" i="3" s="1"/>
  <c r="Y55" i="10"/>
  <c r="X40" i="3" s="1"/>
  <c r="X55" i="10"/>
  <c r="W40" i="3" s="1"/>
  <c r="W55" i="10"/>
  <c r="V40" i="3" s="1"/>
  <c r="V55" i="10"/>
  <c r="U40" i="3" s="1"/>
  <c r="U55" i="10"/>
  <c r="T40" i="3" s="1"/>
  <c r="T55" i="10"/>
  <c r="S40" i="3" s="1"/>
  <c r="S55" i="10"/>
  <c r="R40" i="3" s="1"/>
  <c r="R55" i="10"/>
  <c r="Q40" i="3" s="1"/>
  <c r="Q55" i="10"/>
  <c r="P55" i="10"/>
  <c r="O40" i="3" s="1"/>
  <c r="O55" i="10"/>
  <c r="N40" i="3" s="1"/>
  <c r="N55" i="10"/>
  <c r="M40" i="3" s="1"/>
  <c r="M55" i="10"/>
  <c r="L40" i="3" s="1"/>
  <c r="L55" i="10"/>
  <c r="K40" i="3" s="1"/>
  <c r="K55" i="10"/>
  <c r="J40" i="3" s="1"/>
  <c r="J55" i="10"/>
  <c r="I40" i="3" s="1"/>
  <c r="I55" i="10"/>
  <c r="H40" i="3" s="1"/>
  <c r="H55" i="10"/>
  <c r="G40" i="3" s="1"/>
  <c r="G55" i="10"/>
  <c r="F40" i="3" s="1"/>
  <c r="F55" i="10"/>
  <c r="E40" i="3" s="1"/>
  <c r="E55" i="10"/>
  <c r="D40" i="3" s="1"/>
  <c r="D55" i="10"/>
  <c r="C40" i="3" s="1"/>
  <c r="C55" i="10"/>
  <c r="B40" i="3" s="1"/>
  <c r="B55" i="10"/>
  <c r="A55" i="10"/>
  <c r="CW54" i="10"/>
  <c r="CV39" i="3" s="1"/>
  <c r="CV54" i="10"/>
  <c r="CU39" i="3" s="1"/>
  <c r="CU54" i="10"/>
  <c r="CT39" i="3" s="1"/>
  <c r="CT54" i="10"/>
  <c r="CS39" i="3" s="1"/>
  <c r="CS54" i="10"/>
  <c r="CR39" i="3" s="1"/>
  <c r="CR54" i="10"/>
  <c r="CQ39" i="3" s="1"/>
  <c r="CQ54" i="10"/>
  <c r="CP39" i="3" s="1"/>
  <c r="CP54" i="10"/>
  <c r="CO39" i="3" s="1"/>
  <c r="CO54" i="10"/>
  <c r="CN39" i="3" s="1"/>
  <c r="CN54" i="10"/>
  <c r="CM39" i="3" s="1"/>
  <c r="CM54" i="10"/>
  <c r="CL39" i="3" s="1"/>
  <c r="CL54" i="10"/>
  <c r="CK39" i="3" s="1"/>
  <c r="CK54" i="10"/>
  <c r="CJ39" i="3" s="1"/>
  <c r="CJ54" i="10"/>
  <c r="CI39" i="3" s="1"/>
  <c r="CI54" i="10"/>
  <c r="CH39" i="3" s="1"/>
  <c r="CH54" i="10"/>
  <c r="CG39" i="3" s="1"/>
  <c r="CG54" i="10"/>
  <c r="CF39" i="3" s="1"/>
  <c r="CF54" i="10"/>
  <c r="CE39" i="3" s="1"/>
  <c r="CE54" i="10"/>
  <c r="CD39" i="3" s="1"/>
  <c r="CD54" i="10"/>
  <c r="CC39" i="3" s="1"/>
  <c r="CC54" i="10"/>
  <c r="CB39" i="3" s="1"/>
  <c r="CB54" i="10"/>
  <c r="CA39" i="3" s="1"/>
  <c r="CA54" i="10"/>
  <c r="BZ39" i="3" s="1"/>
  <c r="BZ54" i="10"/>
  <c r="BY39" i="3" s="1"/>
  <c r="BY54" i="10"/>
  <c r="BX39" i="3" s="1"/>
  <c r="BX54" i="10"/>
  <c r="BW39" i="3" s="1"/>
  <c r="BW54" i="10"/>
  <c r="BV39" i="3" s="1"/>
  <c r="BV54" i="10"/>
  <c r="BU39" i="3" s="1"/>
  <c r="BU54" i="10"/>
  <c r="BT39" i="3" s="1"/>
  <c r="BT54" i="10"/>
  <c r="BS39" i="3" s="1"/>
  <c r="BS54" i="10"/>
  <c r="BR39" i="3" s="1"/>
  <c r="BR54" i="10"/>
  <c r="BQ39" i="3" s="1"/>
  <c r="BQ54" i="10"/>
  <c r="BP39" i="3" s="1"/>
  <c r="BP54" i="10"/>
  <c r="BO39" i="3" s="1"/>
  <c r="BO54" i="10"/>
  <c r="BN39" i="3" s="1"/>
  <c r="BN54" i="10"/>
  <c r="BM39" i="3" s="1"/>
  <c r="BM54" i="10"/>
  <c r="BL39" i="3" s="1"/>
  <c r="BL54" i="10"/>
  <c r="BK39" i="3" s="1"/>
  <c r="BK54" i="10"/>
  <c r="BJ39" i="3" s="1"/>
  <c r="BJ54" i="10"/>
  <c r="BI39" i="3" s="1"/>
  <c r="BI54" i="10"/>
  <c r="BH39" i="3" s="1"/>
  <c r="BH54" i="10"/>
  <c r="BG39" i="3" s="1"/>
  <c r="BG54" i="10"/>
  <c r="BF39" i="3" s="1"/>
  <c r="BF54" i="10"/>
  <c r="BE39" i="3" s="1"/>
  <c r="BE54" i="10"/>
  <c r="BD39" i="3" s="1"/>
  <c r="BD54" i="10"/>
  <c r="BC39" i="3" s="1"/>
  <c r="BC54" i="10"/>
  <c r="BB39" i="3" s="1"/>
  <c r="BB54" i="10"/>
  <c r="BA39" i="3" s="1"/>
  <c r="BA54" i="10"/>
  <c r="AZ39" i="3" s="1"/>
  <c r="AZ54" i="10"/>
  <c r="AY54" i="10"/>
  <c r="AX39" i="3" s="1"/>
  <c r="AX54" i="10"/>
  <c r="AW39" i="3" s="1"/>
  <c r="AW54" i="10"/>
  <c r="AV39" i="3" s="1"/>
  <c r="AV54" i="10"/>
  <c r="AU39" i="3" s="1"/>
  <c r="AU54" i="10"/>
  <c r="AT39" i="3" s="1"/>
  <c r="AT54" i="10"/>
  <c r="AS39" i="3" s="1"/>
  <c r="AS54" i="10"/>
  <c r="AR39" i="3" s="1"/>
  <c r="AR54" i="10"/>
  <c r="AQ39" i="3" s="1"/>
  <c r="AQ54" i="10"/>
  <c r="AP39" i="3" s="1"/>
  <c r="AP54" i="10"/>
  <c r="AO39" i="3" s="1"/>
  <c r="AO54" i="10"/>
  <c r="AN39" i="3" s="1"/>
  <c r="AN54" i="10"/>
  <c r="AM39" i="3" s="1"/>
  <c r="AM54" i="10"/>
  <c r="AL39" i="3" s="1"/>
  <c r="AL54" i="10"/>
  <c r="AK39" i="3" s="1"/>
  <c r="AK54" i="10"/>
  <c r="AJ39" i="3" s="1"/>
  <c r="AJ54" i="10"/>
  <c r="AI39" i="3" s="1"/>
  <c r="AI54" i="10"/>
  <c r="AH39" i="3" s="1"/>
  <c r="AH54" i="10"/>
  <c r="AG39" i="3" s="1"/>
  <c r="AG54" i="10"/>
  <c r="AF39" i="3" s="1"/>
  <c r="AF54" i="10"/>
  <c r="AE39" i="3" s="1"/>
  <c r="AE54" i="10"/>
  <c r="AD39" i="3" s="1"/>
  <c r="AD54" i="10"/>
  <c r="AC39" i="3" s="1"/>
  <c r="AC54" i="10"/>
  <c r="AB39" i="3" s="1"/>
  <c r="AB54" i="10"/>
  <c r="AA39" i="3" s="1"/>
  <c r="AA54" i="10"/>
  <c r="Z39" i="3" s="1"/>
  <c r="Z54" i="10"/>
  <c r="Y39" i="3" s="1"/>
  <c r="Y54" i="10"/>
  <c r="X39" i="3" s="1"/>
  <c r="X54" i="10"/>
  <c r="W39" i="3" s="1"/>
  <c r="W54" i="10"/>
  <c r="V39" i="3" s="1"/>
  <c r="V54" i="10"/>
  <c r="U39" i="3" s="1"/>
  <c r="U54" i="10"/>
  <c r="T39" i="3" s="1"/>
  <c r="T54" i="10"/>
  <c r="S39" i="3" s="1"/>
  <c r="S54" i="10"/>
  <c r="R39" i="3" s="1"/>
  <c r="R54" i="10"/>
  <c r="Q39" i="3" s="1"/>
  <c r="Q54" i="10"/>
  <c r="P54" i="10"/>
  <c r="O39" i="3" s="1"/>
  <c r="O54" i="10"/>
  <c r="N39" i="3" s="1"/>
  <c r="N54" i="10"/>
  <c r="M39" i="3" s="1"/>
  <c r="M54" i="10"/>
  <c r="L39" i="3" s="1"/>
  <c r="L54" i="10"/>
  <c r="K39" i="3" s="1"/>
  <c r="K54" i="10"/>
  <c r="J39" i="3" s="1"/>
  <c r="J54" i="10"/>
  <c r="I39" i="3" s="1"/>
  <c r="I54" i="10"/>
  <c r="H39" i="3" s="1"/>
  <c r="H54" i="10"/>
  <c r="G39" i="3" s="1"/>
  <c r="G54" i="10"/>
  <c r="F39" i="3" s="1"/>
  <c r="F54" i="10"/>
  <c r="E39" i="3" s="1"/>
  <c r="E54" i="10"/>
  <c r="D39" i="3" s="1"/>
  <c r="D54" i="10"/>
  <c r="C39" i="3" s="1"/>
  <c r="C54" i="10"/>
  <c r="B39" i="3" s="1"/>
  <c r="B54" i="10"/>
  <c r="A54" i="10"/>
  <c r="CW53" i="10"/>
  <c r="CV38" i="3" s="1"/>
  <c r="CV53" i="10"/>
  <c r="CU38" i="3" s="1"/>
  <c r="CU53" i="10"/>
  <c r="CT38" i="3" s="1"/>
  <c r="CT53" i="10"/>
  <c r="CS38" i="3" s="1"/>
  <c r="CS53" i="10"/>
  <c r="CR38" i="3" s="1"/>
  <c r="CR53" i="10"/>
  <c r="CQ38" i="3" s="1"/>
  <c r="CQ53" i="10"/>
  <c r="CP38" i="3" s="1"/>
  <c r="CP53" i="10"/>
  <c r="CO38" i="3" s="1"/>
  <c r="CO53" i="10"/>
  <c r="CN38" i="3" s="1"/>
  <c r="CN53" i="10"/>
  <c r="CM38" i="3" s="1"/>
  <c r="CM53" i="10"/>
  <c r="CL38" i="3" s="1"/>
  <c r="CL53" i="10"/>
  <c r="CK38" i="3" s="1"/>
  <c r="CK53" i="10"/>
  <c r="CJ38" i="3" s="1"/>
  <c r="CJ53" i="10"/>
  <c r="CI38" i="3" s="1"/>
  <c r="CI53" i="10"/>
  <c r="CH38" i="3" s="1"/>
  <c r="CH53" i="10"/>
  <c r="CG38" i="3" s="1"/>
  <c r="CG53" i="10"/>
  <c r="CF38" i="3" s="1"/>
  <c r="CF53" i="10"/>
  <c r="CE38" i="3" s="1"/>
  <c r="CE53" i="10"/>
  <c r="CD38" i="3" s="1"/>
  <c r="CD53" i="10"/>
  <c r="CC38" i="3" s="1"/>
  <c r="CC53" i="10"/>
  <c r="CB38" i="3" s="1"/>
  <c r="CB53" i="10"/>
  <c r="CA38" i="3" s="1"/>
  <c r="CA53" i="10"/>
  <c r="BZ38" i="3" s="1"/>
  <c r="BZ53" i="10"/>
  <c r="BY38" i="3" s="1"/>
  <c r="BY53" i="10"/>
  <c r="BX38" i="3" s="1"/>
  <c r="BX53" i="10"/>
  <c r="BW38" i="3" s="1"/>
  <c r="BW53" i="10"/>
  <c r="BV38" i="3" s="1"/>
  <c r="BV53" i="10"/>
  <c r="BU38" i="3" s="1"/>
  <c r="BU53" i="10"/>
  <c r="BT38" i="3" s="1"/>
  <c r="BT53" i="10"/>
  <c r="BS38" i="3" s="1"/>
  <c r="BS53" i="10"/>
  <c r="BR38" i="3" s="1"/>
  <c r="BR53" i="10"/>
  <c r="BQ38" i="3" s="1"/>
  <c r="BQ53" i="10"/>
  <c r="BP38" i="3" s="1"/>
  <c r="BP53" i="10"/>
  <c r="BO38" i="3" s="1"/>
  <c r="BO53" i="10"/>
  <c r="BN38" i="3" s="1"/>
  <c r="BN53" i="10"/>
  <c r="BM38" i="3" s="1"/>
  <c r="BM53" i="10"/>
  <c r="BL38" i="3" s="1"/>
  <c r="BL53" i="10"/>
  <c r="BK38" i="3" s="1"/>
  <c r="BK53" i="10"/>
  <c r="BJ38" i="3" s="1"/>
  <c r="BJ53" i="10"/>
  <c r="BI38" i="3" s="1"/>
  <c r="BI53" i="10"/>
  <c r="BH38" i="3" s="1"/>
  <c r="BH53" i="10"/>
  <c r="BG38" i="3" s="1"/>
  <c r="BG53" i="10"/>
  <c r="BF38" i="3" s="1"/>
  <c r="BF53" i="10"/>
  <c r="BE38" i="3" s="1"/>
  <c r="BE53" i="10"/>
  <c r="BD38" i="3" s="1"/>
  <c r="BD53" i="10"/>
  <c r="BC38" i="3" s="1"/>
  <c r="BC53" i="10"/>
  <c r="BB38" i="3" s="1"/>
  <c r="BB53" i="10"/>
  <c r="BA38" i="3" s="1"/>
  <c r="BA53" i="10"/>
  <c r="AZ38" i="3" s="1"/>
  <c r="AZ53" i="10"/>
  <c r="AY53" i="10"/>
  <c r="AX38" i="3" s="1"/>
  <c r="AX53" i="10"/>
  <c r="AW38" i="3" s="1"/>
  <c r="AW53" i="10"/>
  <c r="AV38" i="3" s="1"/>
  <c r="AV53" i="10"/>
  <c r="AU38" i="3" s="1"/>
  <c r="AU53" i="10"/>
  <c r="AT38" i="3" s="1"/>
  <c r="AT53" i="10"/>
  <c r="AS38" i="3" s="1"/>
  <c r="AS53" i="10"/>
  <c r="AR38" i="3" s="1"/>
  <c r="AR53" i="10"/>
  <c r="AQ38" i="3" s="1"/>
  <c r="AQ53" i="10"/>
  <c r="AP38" i="3" s="1"/>
  <c r="AP53" i="10"/>
  <c r="AO38" i="3" s="1"/>
  <c r="AO53" i="10"/>
  <c r="AN38" i="3" s="1"/>
  <c r="AN53" i="10"/>
  <c r="AM38" i="3" s="1"/>
  <c r="AM53" i="10"/>
  <c r="AL38" i="3" s="1"/>
  <c r="AL53" i="10"/>
  <c r="AK38" i="3" s="1"/>
  <c r="AK53" i="10"/>
  <c r="AJ38" i="3" s="1"/>
  <c r="AJ53" i="10"/>
  <c r="AI38" i="3" s="1"/>
  <c r="AI53" i="10"/>
  <c r="AH38" i="3" s="1"/>
  <c r="AH53" i="10"/>
  <c r="AG38" i="3" s="1"/>
  <c r="AG53" i="10"/>
  <c r="AF38" i="3" s="1"/>
  <c r="AF53" i="10"/>
  <c r="AE38" i="3" s="1"/>
  <c r="AE53" i="10"/>
  <c r="AD38" i="3" s="1"/>
  <c r="AD53" i="10"/>
  <c r="AC38" i="3" s="1"/>
  <c r="AC53" i="10"/>
  <c r="AB38" i="3" s="1"/>
  <c r="AB53" i="10"/>
  <c r="AA38" i="3" s="1"/>
  <c r="AA53" i="10"/>
  <c r="Z38" i="3" s="1"/>
  <c r="Z53" i="10"/>
  <c r="Y38" i="3" s="1"/>
  <c r="Y53" i="10"/>
  <c r="X38" i="3" s="1"/>
  <c r="X53" i="10"/>
  <c r="W38" i="3" s="1"/>
  <c r="W53" i="10"/>
  <c r="V38" i="3" s="1"/>
  <c r="V53" i="10"/>
  <c r="U38" i="3" s="1"/>
  <c r="U53" i="10"/>
  <c r="T38" i="3" s="1"/>
  <c r="T53" i="10"/>
  <c r="S38" i="3" s="1"/>
  <c r="S53" i="10"/>
  <c r="R38" i="3" s="1"/>
  <c r="R53" i="10"/>
  <c r="Q38" i="3" s="1"/>
  <c r="Q53" i="10"/>
  <c r="P53" i="10"/>
  <c r="O38" i="3" s="1"/>
  <c r="O53" i="10"/>
  <c r="N38" i="3" s="1"/>
  <c r="N53" i="10"/>
  <c r="M38" i="3" s="1"/>
  <c r="M53" i="10"/>
  <c r="L38" i="3" s="1"/>
  <c r="L53" i="10"/>
  <c r="K38" i="3" s="1"/>
  <c r="K53" i="10"/>
  <c r="J38" i="3" s="1"/>
  <c r="J53" i="10"/>
  <c r="I38" i="3" s="1"/>
  <c r="I53" i="10"/>
  <c r="H38" i="3" s="1"/>
  <c r="H53" i="10"/>
  <c r="G38" i="3" s="1"/>
  <c r="G53" i="10"/>
  <c r="F38" i="3" s="1"/>
  <c r="F53" i="10"/>
  <c r="E38" i="3" s="1"/>
  <c r="E53" i="10"/>
  <c r="D38" i="3" s="1"/>
  <c r="D53" i="10"/>
  <c r="C38" i="3" s="1"/>
  <c r="C53" i="10"/>
  <c r="B38" i="3" s="1"/>
  <c r="B53" i="10"/>
  <c r="A53" i="10"/>
  <c r="CW52" i="10"/>
  <c r="CV37" i="3" s="1"/>
  <c r="CV52" i="10"/>
  <c r="CU37" i="3" s="1"/>
  <c r="CU52" i="10"/>
  <c r="CT37" i="3" s="1"/>
  <c r="CT52" i="10"/>
  <c r="CS37" i="3" s="1"/>
  <c r="CS52" i="10"/>
  <c r="CR37" i="3" s="1"/>
  <c r="CR52" i="10"/>
  <c r="CQ37" i="3" s="1"/>
  <c r="CQ52" i="10"/>
  <c r="CP37" i="3" s="1"/>
  <c r="CP52" i="10"/>
  <c r="CO37" i="3" s="1"/>
  <c r="CO52" i="10"/>
  <c r="CN37" i="3" s="1"/>
  <c r="CN52" i="10"/>
  <c r="CM37" i="3" s="1"/>
  <c r="CM52" i="10"/>
  <c r="CL37" i="3" s="1"/>
  <c r="CL52" i="10"/>
  <c r="CK37" i="3" s="1"/>
  <c r="CK52" i="10"/>
  <c r="CJ37" i="3" s="1"/>
  <c r="CJ52" i="10"/>
  <c r="CI37" i="3" s="1"/>
  <c r="CI52" i="10"/>
  <c r="CH37" i="3" s="1"/>
  <c r="CH52" i="10"/>
  <c r="CG37" i="3" s="1"/>
  <c r="CG52" i="10"/>
  <c r="CF37" i="3" s="1"/>
  <c r="CF52" i="10"/>
  <c r="CE37" i="3" s="1"/>
  <c r="CE52" i="10"/>
  <c r="CD37" i="3" s="1"/>
  <c r="CD52" i="10"/>
  <c r="CC37" i="3" s="1"/>
  <c r="CC52" i="10"/>
  <c r="CB37" i="3" s="1"/>
  <c r="CB52" i="10"/>
  <c r="CA37" i="3" s="1"/>
  <c r="CA52" i="10"/>
  <c r="BZ37" i="3" s="1"/>
  <c r="BZ52" i="10"/>
  <c r="BY37" i="3" s="1"/>
  <c r="BY52" i="10"/>
  <c r="BX37" i="3" s="1"/>
  <c r="BX52" i="10"/>
  <c r="BW37" i="3" s="1"/>
  <c r="BW52" i="10"/>
  <c r="BV37" i="3" s="1"/>
  <c r="BV52" i="10"/>
  <c r="BU37" i="3" s="1"/>
  <c r="BU52" i="10"/>
  <c r="BT37" i="3" s="1"/>
  <c r="BT52" i="10"/>
  <c r="BS37" i="3" s="1"/>
  <c r="BS52" i="10"/>
  <c r="BR37" i="3" s="1"/>
  <c r="BR52" i="10"/>
  <c r="BQ37" i="3" s="1"/>
  <c r="BQ52" i="10"/>
  <c r="BP37" i="3" s="1"/>
  <c r="BP52" i="10"/>
  <c r="BO37" i="3" s="1"/>
  <c r="BO52" i="10"/>
  <c r="BN37" i="3" s="1"/>
  <c r="BN52" i="10"/>
  <c r="BM37" i="3" s="1"/>
  <c r="BM52" i="10"/>
  <c r="BL37" i="3" s="1"/>
  <c r="BL52" i="10"/>
  <c r="BK37" i="3" s="1"/>
  <c r="BK52" i="10"/>
  <c r="BJ37" i="3" s="1"/>
  <c r="BJ52" i="10"/>
  <c r="BI37" i="3" s="1"/>
  <c r="BI52" i="10"/>
  <c r="BH37" i="3" s="1"/>
  <c r="BH52" i="10"/>
  <c r="BG37" i="3" s="1"/>
  <c r="BG52" i="10"/>
  <c r="BF37" i="3" s="1"/>
  <c r="BF52" i="10"/>
  <c r="BE37" i="3" s="1"/>
  <c r="BE52" i="10"/>
  <c r="BD37" i="3" s="1"/>
  <c r="BD52" i="10"/>
  <c r="BC37" i="3" s="1"/>
  <c r="BC52" i="10"/>
  <c r="BB37" i="3" s="1"/>
  <c r="BB52" i="10"/>
  <c r="BA37" i="3" s="1"/>
  <c r="BA52" i="10"/>
  <c r="AZ37" i="3" s="1"/>
  <c r="AZ52" i="10"/>
  <c r="AY52" i="10"/>
  <c r="AX37" i="3" s="1"/>
  <c r="AX52" i="10"/>
  <c r="AW37" i="3" s="1"/>
  <c r="AW52" i="10"/>
  <c r="AV37" i="3" s="1"/>
  <c r="AV52" i="10"/>
  <c r="AU37" i="3" s="1"/>
  <c r="AU52" i="10"/>
  <c r="AT37" i="3" s="1"/>
  <c r="AT52" i="10"/>
  <c r="AS37" i="3" s="1"/>
  <c r="AS52" i="10"/>
  <c r="AR37" i="3" s="1"/>
  <c r="AR52" i="10"/>
  <c r="AQ37" i="3" s="1"/>
  <c r="AQ52" i="10"/>
  <c r="AP37" i="3" s="1"/>
  <c r="AP52" i="10"/>
  <c r="AO37" i="3" s="1"/>
  <c r="AO52" i="10"/>
  <c r="AN37" i="3" s="1"/>
  <c r="AN52" i="10"/>
  <c r="AM37" i="3" s="1"/>
  <c r="AM52" i="10"/>
  <c r="AL37" i="3" s="1"/>
  <c r="AL52" i="10"/>
  <c r="AK37" i="3" s="1"/>
  <c r="AK52" i="10"/>
  <c r="AJ37" i="3" s="1"/>
  <c r="AJ52" i="10"/>
  <c r="AI37" i="3" s="1"/>
  <c r="AI52" i="10"/>
  <c r="AH37" i="3" s="1"/>
  <c r="AH52" i="10"/>
  <c r="AG37" i="3" s="1"/>
  <c r="AG52" i="10"/>
  <c r="AF37" i="3" s="1"/>
  <c r="AF52" i="10"/>
  <c r="AE37" i="3" s="1"/>
  <c r="AE52" i="10"/>
  <c r="AD37" i="3" s="1"/>
  <c r="AD52" i="10"/>
  <c r="AC37" i="3" s="1"/>
  <c r="AC52" i="10"/>
  <c r="AB37" i="3" s="1"/>
  <c r="AB52" i="10"/>
  <c r="AA37" i="3" s="1"/>
  <c r="AA52" i="10"/>
  <c r="Z37" i="3" s="1"/>
  <c r="Z52" i="10"/>
  <c r="Y37" i="3" s="1"/>
  <c r="Y52" i="10"/>
  <c r="X37" i="3" s="1"/>
  <c r="X52" i="10"/>
  <c r="W37" i="3" s="1"/>
  <c r="W52" i="10"/>
  <c r="V37" i="3" s="1"/>
  <c r="V52" i="10"/>
  <c r="U37" i="3" s="1"/>
  <c r="U52" i="10"/>
  <c r="T37" i="3" s="1"/>
  <c r="T52" i="10"/>
  <c r="S37" i="3" s="1"/>
  <c r="S52" i="10"/>
  <c r="R37" i="3" s="1"/>
  <c r="R52" i="10"/>
  <c r="Q37" i="3" s="1"/>
  <c r="Q52" i="10"/>
  <c r="P52" i="10"/>
  <c r="O37" i="3" s="1"/>
  <c r="O52" i="10"/>
  <c r="N37" i="3" s="1"/>
  <c r="N52" i="10"/>
  <c r="M37" i="3" s="1"/>
  <c r="M52" i="10"/>
  <c r="L37" i="3" s="1"/>
  <c r="L52" i="10"/>
  <c r="K37" i="3" s="1"/>
  <c r="K52" i="10"/>
  <c r="J37" i="3" s="1"/>
  <c r="J52" i="10"/>
  <c r="I37" i="3" s="1"/>
  <c r="I52" i="10"/>
  <c r="H37" i="3" s="1"/>
  <c r="H52" i="10"/>
  <c r="G37" i="3" s="1"/>
  <c r="G52" i="10"/>
  <c r="F37" i="3" s="1"/>
  <c r="F52" i="10"/>
  <c r="E37" i="3" s="1"/>
  <c r="E52" i="10"/>
  <c r="D37" i="3" s="1"/>
  <c r="D52" i="10"/>
  <c r="C37" i="3" s="1"/>
  <c r="C52" i="10"/>
  <c r="B37" i="3" s="1"/>
  <c r="B52" i="10"/>
  <c r="A52" i="10"/>
  <c r="CW51" i="10"/>
  <c r="CV36" i="3" s="1"/>
  <c r="CV51" i="10"/>
  <c r="CU36" i="3" s="1"/>
  <c r="CU51" i="10"/>
  <c r="CT36" i="3" s="1"/>
  <c r="CT51" i="10"/>
  <c r="CS36" i="3" s="1"/>
  <c r="CS51" i="10"/>
  <c r="CR36" i="3" s="1"/>
  <c r="CR51" i="10"/>
  <c r="CQ36" i="3" s="1"/>
  <c r="CQ51" i="10"/>
  <c r="CP36" i="3" s="1"/>
  <c r="CP51" i="10"/>
  <c r="CO36" i="3" s="1"/>
  <c r="CO51" i="10"/>
  <c r="CN36" i="3" s="1"/>
  <c r="CN51" i="10"/>
  <c r="CM36" i="3" s="1"/>
  <c r="CM51" i="10"/>
  <c r="CL36" i="3" s="1"/>
  <c r="CL51" i="10"/>
  <c r="CK36" i="3" s="1"/>
  <c r="CK51" i="10"/>
  <c r="CJ36" i="3" s="1"/>
  <c r="CJ51" i="10"/>
  <c r="CI36" i="3" s="1"/>
  <c r="CI51" i="10"/>
  <c r="CH36" i="3" s="1"/>
  <c r="CH51" i="10"/>
  <c r="CG36" i="3" s="1"/>
  <c r="CG51" i="10"/>
  <c r="CF36" i="3" s="1"/>
  <c r="CF51" i="10"/>
  <c r="CE36" i="3" s="1"/>
  <c r="CE51" i="10"/>
  <c r="CD36" i="3" s="1"/>
  <c r="CD51" i="10"/>
  <c r="CC36" i="3" s="1"/>
  <c r="CC51" i="10"/>
  <c r="CB36" i="3" s="1"/>
  <c r="CB51" i="10"/>
  <c r="CA36" i="3" s="1"/>
  <c r="CA51" i="10"/>
  <c r="BZ36" i="3" s="1"/>
  <c r="BZ51" i="10"/>
  <c r="BY36" i="3" s="1"/>
  <c r="BY51" i="10"/>
  <c r="BX36" i="3" s="1"/>
  <c r="BX51" i="10"/>
  <c r="BW36" i="3" s="1"/>
  <c r="BW51" i="10"/>
  <c r="BV36" i="3" s="1"/>
  <c r="BV51" i="10"/>
  <c r="BU36" i="3" s="1"/>
  <c r="BU51" i="10"/>
  <c r="BT36" i="3" s="1"/>
  <c r="BT51" i="10"/>
  <c r="BS36" i="3" s="1"/>
  <c r="BS51" i="10"/>
  <c r="BR36" i="3" s="1"/>
  <c r="BR51" i="10"/>
  <c r="BQ36" i="3" s="1"/>
  <c r="BQ51" i="10"/>
  <c r="BP36" i="3" s="1"/>
  <c r="BP51" i="10"/>
  <c r="BO36" i="3" s="1"/>
  <c r="BO51" i="10"/>
  <c r="BN36" i="3" s="1"/>
  <c r="BN51" i="10"/>
  <c r="BM36" i="3" s="1"/>
  <c r="BM51" i="10"/>
  <c r="BL36" i="3" s="1"/>
  <c r="BL51" i="10"/>
  <c r="BK36" i="3" s="1"/>
  <c r="BK51" i="10"/>
  <c r="BJ36" i="3" s="1"/>
  <c r="BJ51" i="10"/>
  <c r="BI36" i="3" s="1"/>
  <c r="BI51" i="10"/>
  <c r="BH36" i="3" s="1"/>
  <c r="BH51" i="10"/>
  <c r="BG36" i="3" s="1"/>
  <c r="BG51" i="10"/>
  <c r="BF36" i="3" s="1"/>
  <c r="BF51" i="10"/>
  <c r="BE36" i="3" s="1"/>
  <c r="BE51" i="10"/>
  <c r="BD36" i="3" s="1"/>
  <c r="BD51" i="10"/>
  <c r="BC36" i="3" s="1"/>
  <c r="BC51" i="10"/>
  <c r="BB36" i="3" s="1"/>
  <c r="BB51" i="10"/>
  <c r="BA36" i="3" s="1"/>
  <c r="BA51" i="10"/>
  <c r="AZ36" i="3" s="1"/>
  <c r="AZ51" i="10"/>
  <c r="AY51" i="10"/>
  <c r="AX36" i="3" s="1"/>
  <c r="AX51" i="10"/>
  <c r="AW36" i="3" s="1"/>
  <c r="AW51" i="10"/>
  <c r="AV36" i="3" s="1"/>
  <c r="AV51" i="10"/>
  <c r="AU36" i="3" s="1"/>
  <c r="AU51" i="10"/>
  <c r="AT36" i="3" s="1"/>
  <c r="AT51" i="10"/>
  <c r="AS36" i="3" s="1"/>
  <c r="AS51" i="10"/>
  <c r="AR36" i="3" s="1"/>
  <c r="AR51" i="10"/>
  <c r="AQ36" i="3" s="1"/>
  <c r="AQ51" i="10"/>
  <c r="AP36" i="3" s="1"/>
  <c r="AP51" i="10"/>
  <c r="AO36" i="3" s="1"/>
  <c r="AO51" i="10"/>
  <c r="AN36" i="3" s="1"/>
  <c r="AN51" i="10"/>
  <c r="AM36" i="3" s="1"/>
  <c r="AM51" i="10"/>
  <c r="AL36" i="3" s="1"/>
  <c r="AL51" i="10"/>
  <c r="AK36" i="3" s="1"/>
  <c r="AK51" i="10"/>
  <c r="AJ36" i="3" s="1"/>
  <c r="AJ51" i="10"/>
  <c r="AI36" i="3" s="1"/>
  <c r="AI51" i="10"/>
  <c r="AH36" i="3" s="1"/>
  <c r="AH51" i="10"/>
  <c r="AG36" i="3" s="1"/>
  <c r="AG51" i="10"/>
  <c r="AF36" i="3" s="1"/>
  <c r="AF51" i="10"/>
  <c r="AE36" i="3" s="1"/>
  <c r="AE51" i="10"/>
  <c r="AD36" i="3" s="1"/>
  <c r="AD51" i="10"/>
  <c r="AC36" i="3" s="1"/>
  <c r="AC51" i="10"/>
  <c r="AB36" i="3" s="1"/>
  <c r="AB51" i="10"/>
  <c r="AA36" i="3" s="1"/>
  <c r="AA51" i="10"/>
  <c r="Z36" i="3" s="1"/>
  <c r="Z51" i="10"/>
  <c r="Y36" i="3" s="1"/>
  <c r="Y51" i="10"/>
  <c r="X36" i="3" s="1"/>
  <c r="X51" i="10"/>
  <c r="W36" i="3" s="1"/>
  <c r="W51" i="10"/>
  <c r="V36" i="3" s="1"/>
  <c r="V51" i="10"/>
  <c r="U36" i="3" s="1"/>
  <c r="U51" i="10"/>
  <c r="T36" i="3" s="1"/>
  <c r="T51" i="10"/>
  <c r="S36" i="3" s="1"/>
  <c r="S51" i="10"/>
  <c r="R36" i="3" s="1"/>
  <c r="R51" i="10"/>
  <c r="Q36" i="3" s="1"/>
  <c r="Q51" i="10"/>
  <c r="P51" i="10"/>
  <c r="O36" i="3" s="1"/>
  <c r="O51" i="10"/>
  <c r="N36" i="3" s="1"/>
  <c r="N51" i="10"/>
  <c r="M36" i="3" s="1"/>
  <c r="M51" i="10"/>
  <c r="L36" i="3" s="1"/>
  <c r="L51" i="10"/>
  <c r="K36" i="3" s="1"/>
  <c r="K51" i="10"/>
  <c r="J36" i="3" s="1"/>
  <c r="J51" i="10"/>
  <c r="I36" i="3" s="1"/>
  <c r="I51" i="10"/>
  <c r="H36" i="3" s="1"/>
  <c r="H51" i="10"/>
  <c r="G36" i="3" s="1"/>
  <c r="G51" i="10"/>
  <c r="F36" i="3" s="1"/>
  <c r="F51" i="10"/>
  <c r="E36" i="3" s="1"/>
  <c r="E51" i="10"/>
  <c r="D36" i="3" s="1"/>
  <c r="D51" i="10"/>
  <c r="C36" i="3" s="1"/>
  <c r="C51" i="10"/>
  <c r="B36" i="3" s="1"/>
  <c r="B51" i="10"/>
  <c r="A51" i="10"/>
  <c r="CW50" i="10"/>
  <c r="CV35" i="3" s="1"/>
  <c r="CV50" i="10"/>
  <c r="CU35" i="3" s="1"/>
  <c r="CU50" i="10"/>
  <c r="CT35" i="3" s="1"/>
  <c r="CT50" i="10"/>
  <c r="CS35" i="3" s="1"/>
  <c r="CS50" i="10"/>
  <c r="CR35" i="3" s="1"/>
  <c r="CR50" i="10"/>
  <c r="CQ35" i="3" s="1"/>
  <c r="CQ50" i="10"/>
  <c r="CP35" i="3" s="1"/>
  <c r="CP50" i="10"/>
  <c r="CO35" i="3" s="1"/>
  <c r="CO50" i="10"/>
  <c r="CN35" i="3" s="1"/>
  <c r="CN50" i="10"/>
  <c r="CM35" i="3" s="1"/>
  <c r="CM50" i="10"/>
  <c r="CL35" i="3" s="1"/>
  <c r="CL50" i="10"/>
  <c r="CK35" i="3" s="1"/>
  <c r="CK50" i="10"/>
  <c r="CJ35" i="3" s="1"/>
  <c r="CJ50" i="10"/>
  <c r="CI35" i="3" s="1"/>
  <c r="CI50" i="10"/>
  <c r="CH35" i="3" s="1"/>
  <c r="CH50" i="10"/>
  <c r="CG35" i="3" s="1"/>
  <c r="CG50" i="10"/>
  <c r="CF35" i="3" s="1"/>
  <c r="CF50" i="10"/>
  <c r="CE35" i="3" s="1"/>
  <c r="CE50" i="10"/>
  <c r="CD35" i="3" s="1"/>
  <c r="CD50" i="10"/>
  <c r="CC35" i="3" s="1"/>
  <c r="CC50" i="10"/>
  <c r="CB35" i="3" s="1"/>
  <c r="CB50" i="10"/>
  <c r="CA35" i="3" s="1"/>
  <c r="CA50" i="10"/>
  <c r="BZ35" i="3" s="1"/>
  <c r="BZ50" i="10"/>
  <c r="BY35" i="3" s="1"/>
  <c r="BY50" i="10"/>
  <c r="BX35" i="3" s="1"/>
  <c r="BX50" i="10"/>
  <c r="BW35" i="3" s="1"/>
  <c r="BW50" i="10"/>
  <c r="BV35" i="3" s="1"/>
  <c r="BV50" i="10"/>
  <c r="BU35" i="3" s="1"/>
  <c r="BU50" i="10"/>
  <c r="BT35" i="3" s="1"/>
  <c r="BT50" i="10"/>
  <c r="BS35" i="3" s="1"/>
  <c r="BS50" i="10"/>
  <c r="BR35" i="3" s="1"/>
  <c r="BR50" i="10"/>
  <c r="BQ35" i="3" s="1"/>
  <c r="BQ50" i="10"/>
  <c r="BP35" i="3" s="1"/>
  <c r="BP50" i="10"/>
  <c r="BO35" i="3" s="1"/>
  <c r="BO50" i="10"/>
  <c r="BN35" i="3" s="1"/>
  <c r="BN50" i="10"/>
  <c r="BM35" i="3" s="1"/>
  <c r="BM50" i="10"/>
  <c r="BL35" i="3" s="1"/>
  <c r="BL50" i="10"/>
  <c r="BK35" i="3" s="1"/>
  <c r="BK50" i="10"/>
  <c r="BJ35" i="3" s="1"/>
  <c r="BJ50" i="10"/>
  <c r="BI35" i="3" s="1"/>
  <c r="BI50" i="10"/>
  <c r="BH35" i="3" s="1"/>
  <c r="BH50" i="10"/>
  <c r="BG35" i="3" s="1"/>
  <c r="BG50" i="10"/>
  <c r="BF35" i="3" s="1"/>
  <c r="BF50" i="10"/>
  <c r="BE35" i="3" s="1"/>
  <c r="BE50" i="10"/>
  <c r="BD35" i="3" s="1"/>
  <c r="BD50" i="10"/>
  <c r="BC35" i="3" s="1"/>
  <c r="BC50" i="10"/>
  <c r="BB35" i="3" s="1"/>
  <c r="BB50" i="10"/>
  <c r="BA35" i="3" s="1"/>
  <c r="BA50" i="10"/>
  <c r="AZ35" i="3" s="1"/>
  <c r="AZ50" i="10"/>
  <c r="AY50" i="10"/>
  <c r="AX35" i="3" s="1"/>
  <c r="AX50" i="10"/>
  <c r="AW35" i="3" s="1"/>
  <c r="AW50" i="10"/>
  <c r="AV35" i="3" s="1"/>
  <c r="AV50" i="10"/>
  <c r="AU35" i="3" s="1"/>
  <c r="AU50" i="10"/>
  <c r="AT35" i="3" s="1"/>
  <c r="AT50" i="10"/>
  <c r="AS35" i="3" s="1"/>
  <c r="AS50" i="10"/>
  <c r="AR35" i="3" s="1"/>
  <c r="AR50" i="10"/>
  <c r="AQ35" i="3" s="1"/>
  <c r="AQ50" i="10"/>
  <c r="AP35" i="3" s="1"/>
  <c r="AP50" i="10"/>
  <c r="AO35" i="3" s="1"/>
  <c r="AO50" i="10"/>
  <c r="AN35" i="3" s="1"/>
  <c r="AN50" i="10"/>
  <c r="AM35" i="3" s="1"/>
  <c r="AM50" i="10"/>
  <c r="AL35" i="3" s="1"/>
  <c r="AL50" i="10"/>
  <c r="AK35" i="3" s="1"/>
  <c r="AK50" i="10"/>
  <c r="AJ35" i="3" s="1"/>
  <c r="AJ50" i="10"/>
  <c r="AI35" i="3" s="1"/>
  <c r="AI50" i="10"/>
  <c r="AH35" i="3" s="1"/>
  <c r="AH50" i="10"/>
  <c r="AG35" i="3" s="1"/>
  <c r="AG50" i="10"/>
  <c r="AF35" i="3" s="1"/>
  <c r="AF50" i="10"/>
  <c r="AE35" i="3" s="1"/>
  <c r="AE50" i="10"/>
  <c r="AD35" i="3" s="1"/>
  <c r="AD50" i="10"/>
  <c r="AC35" i="3" s="1"/>
  <c r="AC50" i="10"/>
  <c r="AB35" i="3" s="1"/>
  <c r="AB50" i="10"/>
  <c r="AA35" i="3" s="1"/>
  <c r="AA50" i="10"/>
  <c r="Z35" i="3" s="1"/>
  <c r="Z50" i="10"/>
  <c r="Y35" i="3" s="1"/>
  <c r="Y50" i="10"/>
  <c r="X35" i="3" s="1"/>
  <c r="X50" i="10"/>
  <c r="W35" i="3" s="1"/>
  <c r="W50" i="10"/>
  <c r="V35" i="3" s="1"/>
  <c r="V50" i="10"/>
  <c r="U35" i="3" s="1"/>
  <c r="U50" i="10"/>
  <c r="T35" i="3" s="1"/>
  <c r="T50" i="10"/>
  <c r="S35" i="3" s="1"/>
  <c r="S50" i="10"/>
  <c r="R35" i="3" s="1"/>
  <c r="R50" i="10"/>
  <c r="Q35" i="3" s="1"/>
  <c r="Q50" i="10"/>
  <c r="P50" i="10"/>
  <c r="O35" i="3" s="1"/>
  <c r="O50" i="10"/>
  <c r="N35" i="3" s="1"/>
  <c r="N50" i="10"/>
  <c r="M35" i="3" s="1"/>
  <c r="M50" i="10"/>
  <c r="L35" i="3" s="1"/>
  <c r="L50" i="10"/>
  <c r="K35" i="3" s="1"/>
  <c r="K50" i="10"/>
  <c r="J35" i="3" s="1"/>
  <c r="J50" i="10"/>
  <c r="I35" i="3" s="1"/>
  <c r="I50" i="10"/>
  <c r="H35" i="3" s="1"/>
  <c r="H50" i="10"/>
  <c r="G35" i="3" s="1"/>
  <c r="G50" i="10"/>
  <c r="F35" i="3" s="1"/>
  <c r="F50" i="10"/>
  <c r="E35" i="3" s="1"/>
  <c r="E50" i="10"/>
  <c r="D35" i="3" s="1"/>
  <c r="D50" i="10"/>
  <c r="C35" i="3" s="1"/>
  <c r="C50" i="10"/>
  <c r="B35" i="3" s="1"/>
  <c r="B50" i="10"/>
  <c r="A50" i="10"/>
  <c r="CW49" i="10"/>
  <c r="CV34" i="3" s="1"/>
  <c r="CV49" i="10"/>
  <c r="CU34" i="3" s="1"/>
  <c r="CU49" i="10"/>
  <c r="CT34" i="3" s="1"/>
  <c r="CT49" i="10"/>
  <c r="CS34" i="3" s="1"/>
  <c r="CS49" i="10"/>
  <c r="CR34" i="3" s="1"/>
  <c r="CR49" i="10"/>
  <c r="CQ34" i="3" s="1"/>
  <c r="CQ49" i="10"/>
  <c r="CP34" i="3" s="1"/>
  <c r="CP49" i="10"/>
  <c r="CO34" i="3" s="1"/>
  <c r="CO49" i="10"/>
  <c r="CN34" i="3" s="1"/>
  <c r="CN49" i="10"/>
  <c r="CM34" i="3" s="1"/>
  <c r="CM49" i="10"/>
  <c r="CL34" i="3" s="1"/>
  <c r="CL49" i="10"/>
  <c r="CK34" i="3" s="1"/>
  <c r="CK49" i="10"/>
  <c r="CJ34" i="3" s="1"/>
  <c r="CJ49" i="10"/>
  <c r="CI34" i="3" s="1"/>
  <c r="CI49" i="10"/>
  <c r="CH34" i="3" s="1"/>
  <c r="CH49" i="10"/>
  <c r="CG34" i="3" s="1"/>
  <c r="CG49" i="10"/>
  <c r="CF34" i="3" s="1"/>
  <c r="CF49" i="10"/>
  <c r="CE34" i="3" s="1"/>
  <c r="CE49" i="10"/>
  <c r="CD34" i="3" s="1"/>
  <c r="CD49" i="10"/>
  <c r="CC34" i="3" s="1"/>
  <c r="CC49" i="10"/>
  <c r="CB34" i="3" s="1"/>
  <c r="CB49" i="10"/>
  <c r="CA34" i="3" s="1"/>
  <c r="CA49" i="10"/>
  <c r="BZ34" i="3" s="1"/>
  <c r="BZ49" i="10"/>
  <c r="BY34" i="3" s="1"/>
  <c r="BY49" i="10"/>
  <c r="BX34" i="3" s="1"/>
  <c r="BX49" i="10"/>
  <c r="BW34" i="3" s="1"/>
  <c r="BW49" i="10"/>
  <c r="BV34" i="3" s="1"/>
  <c r="BV49" i="10"/>
  <c r="BU34" i="3" s="1"/>
  <c r="BU49" i="10"/>
  <c r="BT34" i="3" s="1"/>
  <c r="BT49" i="10"/>
  <c r="BS34" i="3" s="1"/>
  <c r="BS49" i="10"/>
  <c r="BR34" i="3" s="1"/>
  <c r="BR49" i="10"/>
  <c r="BQ34" i="3" s="1"/>
  <c r="BQ49" i="10"/>
  <c r="BP34" i="3" s="1"/>
  <c r="BP49" i="10"/>
  <c r="BO34" i="3" s="1"/>
  <c r="BO49" i="10"/>
  <c r="BN34" i="3" s="1"/>
  <c r="BN49" i="10"/>
  <c r="BM34" i="3" s="1"/>
  <c r="BM49" i="10"/>
  <c r="BL34" i="3" s="1"/>
  <c r="BL49" i="10"/>
  <c r="BK34" i="3" s="1"/>
  <c r="BK49" i="10"/>
  <c r="BJ34" i="3" s="1"/>
  <c r="BJ49" i="10"/>
  <c r="BI34" i="3" s="1"/>
  <c r="BI49" i="10"/>
  <c r="BH34" i="3" s="1"/>
  <c r="BH49" i="10"/>
  <c r="BG34" i="3" s="1"/>
  <c r="BG49" i="10"/>
  <c r="BF34" i="3" s="1"/>
  <c r="BF49" i="10"/>
  <c r="BE34" i="3" s="1"/>
  <c r="BE49" i="10"/>
  <c r="BD34" i="3" s="1"/>
  <c r="BD49" i="10"/>
  <c r="BC34" i="3" s="1"/>
  <c r="BC49" i="10"/>
  <c r="BB34" i="3" s="1"/>
  <c r="BB49" i="10"/>
  <c r="BA34" i="3" s="1"/>
  <c r="BA49" i="10"/>
  <c r="AZ34" i="3" s="1"/>
  <c r="AZ49" i="10"/>
  <c r="AY49" i="10"/>
  <c r="AX34" i="3" s="1"/>
  <c r="AX49" i="10"/>
  <c r="AW34" i="3" s="1"/>
  <c r="AW49" i="10"/>
  <c r="AV34" i="3" s="1"/>
  <c r="AV49" i="10"/>
  <c r="AU34" i="3" s="1"/>
  <c r="AU49" i="10"/>
  <c r="AT34" i="3" s="1"/>
  <c r="AT49" i="10"/>
  <c r="AS34" i="3" s="1"/>
  <c r="AS49" i="10"/>
  <c r="AR34" i="3" s="1"/>
  <c r="AR49" i="10"/>
  <c r="AQ34" i="3" s="1"/>
  <c r="AQ49" i="10"/>
  <c r="AP34" i="3" s="1"/>
  <c r="AP49" i="10"/>
  <c r="AO34" i="3" s="1"/>
  <c r="AO49" i="10"/>
  <c r="AN34" i="3" s="1"/>
  <c r="AN49" i="10"/>
  <c r="AM34" i="3" s="1"/>
  <c r="AM49" i="10"/>
  <c r="AL34" i="3" s="1"/>
  <c r="AL49" i="10"/>
  <c r="AK34" i="3" s="1"/>
  <c r="AK49" i="10"/>
  <c r="AJ34" i="3" s="1"/>
  <c r="AJ49" i="10"/>
  <c r="AI34" i="3" s="1"/>
  <c r="AI49" i="10"/>
  <c r="AH34" i="3" s="1"/>
  <c r="AH49" i="10"/>
  <c r="AG34" i="3" s="1"/>
  <c r="AG49" i="10"/>
  <c r="AF34" i="3" s="1"/>
  <c r="AF49" i="10"/>
  <c r="AE34" i="3" s="1"/>
  <c r="AE49" i="10"/>
  <c r="AD34" i="3" s="1"/>
  <c r="AD49" i="10"/>
  <c r="AC34" i="3" s="1"/>
  <c r="AC49" i="10"/>
  <c r="AB34" i="3" s="1"/>
  <c r="AB49" i="10"/>
  <c r="AA34" i="3" s="1"/>
  <c r="AA49" i="10"/>
  <c r="Z34" i="3" s="1"/>
  <c r="Z49" i="10"/>
  <c r="Y34" i="3" s="1"/>
  <c r="Y49" i="10"/>
  <c r="X34" i="3" s="1"/>
  <c r="X49" i="10"/>
  <c r="W34" i="3" s="1"/>
  <c r="W49" i="10"/>
  <c r="V34" i="3" s="1"/>
  <c r="V49" i="10"/>
  <c r="U34" i="3" s="1"/>
  <c r="U49" i="10"/>
  <c r="T34" i="3" s="1"/>
  <c r="T49" i="10"/>
  <c r="S34" i="3" s="1"/>
  <c r="S49" i="10"/>
  <c r="R34" i="3" s="1"/>
  <c r="R49" i="10"/>
  <c r="Q34" i="3" s="1"/>
  <c r="Q49" i="10"/>
  <c r="P49" i="10"/>
  <c r="O34" i="3" s="1"/>
  <c r="O49" i="10"/>
  <c r="N34" i="3" s="1"/>
  <c r="N49" i="10"/>
  <c r="M34" i="3" s="1"/>
  <c r="M49" i="10"/>
  <c r="L34" i="3" s="1"/>
  <c r="L49" i="10"/>
  <c r="K34" i="3" s="1"/>
  <c r="K49" i="10"/>
  <c r="J34" i="3" s="1"/>
  <c r="J49" i="10"/>
  <c r="I34" i="3" s="1"/>
  <c r="I49" i="10"/>
  <c r="H34" i="3" s="1"/>
  <c r="H49" i="10"/>
  <c r="G34" i="3" s="1"/>
  <c r="G49" i="10"/>
  <c r="F34" i="3" s="1"/>
  <c r="F49" i="10"/>
  <c r="E34" i="3" s="1"/>
  <c r="E49" i="10"/>
  <c r="D34" i="3" s="1"/>
  <c r="D49" i="10"/>
  <c r="C34" i="3" s="1"/>
  <c r="C49" i="10"/>
  <c r="B34" i="3" s="1"/>
  <c r="B49" i="10"/>
  <c r="A49" i="10"/>
  <c r="CW48" i="10"/>
  <c r="CV33" i="3" s="1"/>
  <c r="CV48" i="10"/>
  <c r="CU33" i="3" s="1"/>
  <c r="CU48" i="10"/>
  <c r="CT33" i="3" s="1"/>
  <c r="CT48" i="10"/>
  <c r="CS33" i="3" s="1"/>
  <c r="CS48" i="10"/>
  <c r="CR33" i="3" s="1"/>
  <c r="CR48" i="10"/>
  <c r="CQ33" i="3" s="1"/>
  <c r="CQ48" i="10"/>
  <c r="CP33" i="3" s="1"/>
  <c r="CP48" i="10"/>
  <c r="CO33" i="3" s="1"/>
  <c r="CO48" i="10"/>
  <c r="CN33" i="3" s="1"/>
  <c r="CN48" i="10"/>
  <c r="CM33" i="3" s="1"/>
  <c r="CM48" i="10"/>
  <c r="CL33" i="3" s="1"/>
  <c r="CL48" i="10"/>
  <c r="CK33" i="3" s="1"/>
  <c r="CK48" i="10"/>
  <c r="CJ33" i="3" s="1"/>
  <c r="CJ48" i="10"/>
  <c r="CI33" i="3" s="1"/>
  <c r="CI48" i="10"/>
  <c r="CH33" i="3" s="1"/>
  <c r="CH48" i="10"/>
  <c r="CG33" i="3" s="1"/>
  <c r="CG48" i="10"/>
  <c r="CF33" i="3" s="1"/>
  <c r="CF48" i="10"/>
  <c r="CE33" i="3" s="1"/>
  <c r="CE48" i="10"/>
  <c r="CD33" i="3" s="1"/>
  <c r="CD48" i="10"/>
  <c r="CC33" i="3" s="1"/>
  <c r="CC48" i="10"/>
  <c r="CB33" i="3" s="1"/>
  <c r="CB48" i="10"/>
  <c r="CA33" i="3" s="1"/>
  <c r="CA48" i="10"/>
  <c r="BZ33" i="3" s="1"/>
  <c r="BZ48" i="10"/>
  <c r="BY33" i="3" s="1"/>
  <c r="BY48" i="10"/>
  <c r="BX33" i="3" s="1"/>
  <c r="BX48" i="10"/>
  <c r="BW33" i="3" s="1"/>
  <c r="BW48" i="10"/>
  <c r="BV33" i="3" s="1"/>
  <c r="BV48" i="10"/>
  <c r="BU33" i="3" s="1"/>
  <c r="BU48" i="10"/>
  <c r="BT33" i="3" s="1"/>
  <c r="BT48" i="10"/>
  <c r="BS33" i="3" s="1"/>
  <c r="BS48" i="10"/>
  <c r="BR33" i="3" s="1"/>
  <c r="BR48" i="10"/>
  <c r="BQ33" i="3" s="1"/>
  <c r="BQ48" i="10"/>
  <c r="BP33" i="3" s="1"/>
  <c r="BP48" i="10"/>
  <c r="BO33" i="3" s="1"/>
  <c r="BO48" i="10"/>
  <c r="BN33" i="3" s="1"/>
  <c r="BN48" i="10"/>
  <c r="BM33" i="3" s="1"/>
  <c r="BM48" i="10"/>
  <c r="BL33" i="3" s="1"/>
  <c r="BL48" i="10"/>
  <c r="BK33" i="3" s="1"/>
  <c r="BK48" i="10"/>
  <c r="BJ33" i="3" s="1"/>
  <c r="BJ48" i="10"/>
  <c r="BI33" i="3" s="1"/>
  <c r="BI48" i="10"/>
  <c r="BH33" i="3" s="1"/>
  <c r="BH48" i="10"/>
  <c r="BG33" i="3" s="1"/>
  <c r="BG48" i="10"/>
  <c r="BF33" i="3" s="1"/>
  <c r="BF48" i="10"/>
  <c r="BE33" i="3" s="1"/>
  <c r="BE48" i="10"/>
  <c r="BD33" i="3" s="1"/>
  <c r="BD48" i="10"/>
  <c r="BC33" i="3" s="1"/>
  <c r="BC48" i="10"/>
  <c r="BB33" i="3" s="1"/>
  <c r="BB48" i="10"/>
  <c r="BA33" i="3" s="1"/>
  <c r="BA48" i="10"/>
  <c r="AZ33" i="3" s="1"/>
  <c r="AZ48" i="10"/>
  <c r="AY48" i="10"/>
  <c r="AX33" i="3" s="1"/>
  <c r="AX48" i="10"/>
  <c r="AW33" i="3" s="1"/>
  <c r="AW48" i="10"/>
  <c r="AV33" i="3" s="1"/>
  <c r="AV48" i="10"/>
  <c r="AU33" i="3" s="1"/>
  <c r="AU48" i="10"/>
  <c r="AT33" i="3" s="1"/>
  <c r="AT48" i="10"/>
  <c r="AS33" i="3" s="1"/>
  <c r="AS48" i="10"/>
  <c r="AR33" i="3" s="1"/>
  <c r="AR48" i="10"/>
  <c r="AQ33" i="3" s="1"/>
  <c r="AQ48" i="10"/>
  <c r="AP33" i="3" s="1"/>
  <c r="AP48" i="10"/>
  <c r="AO33" i="3" s="1"/>
  <c r="AO48" i="10"/>
  <c r="AN33" i="3" s="1"/>
  <c r="AN48" i="10"/>
  <c r="AM33" i="3" s="1"/>
  <c r="AM48" i="10"/>
  <c r="AL33" i="3" s="1"/>
  <c r="AL48" i="10"/>
  <c r="AK33" i="3" s="1"/>
  <c r="AK48" i="10"/>
  <c r="AJ33" i="3" s="1"/>
  <c r="AJ48" i="10"/>
  <c r="AI33" i="3" s="1"/>
  <c r="AI48" i="10"/>
  <c r="AH33" i="3" s="1"/>
  <c r="AH48" i="10"/>
  <c r="AG33" i="3" s="1"/>
  <c r="AG48" i="10"/>
  <c r="AF33" i="3" s="1"/>
  <c r="AF48" i="10"/>
  <c r="AE33" i="3" s="1"/>
  <c r="AE48" i="10"/>
  <c r="AD33" i="3" s="1"/>
  <c r="AD48" i="10"/>
  <c r="AC33" i="3" s="1"/>
  <c r="AC48" i="10"/>
  <c r="AB33" i="3" s="1"/>
  <c r="AB48" i="10"/>
  <c r="AA33" i="3" s="1"/>
  <c r="AA48" i="10"/>
  <c r="Z33" i="3" s="1"/>
  <c r="Z48" i="10"/>
  <c r="Y33" i="3" s="1"/>
  <c r="Y48" i="10"/>
  <c r="X33" i="3" s="1"/>
  <c r="X48" i="10"/>
  <c r="W33" i="3" s="1"/>
  <c r="W48" i="10"/>
  <c r="V33" i="3" s="1"/>
  <c r="V48" i="10"/>
  <c r="U33" i="3" s="1"/>
  <c r="U48" i="10"/>
  <c r="T33" i="3" s="1"/>
  <c r="T48" i="10"/>
  <c r="S33" i="3" s="1"/>
  <c r="S48" i="10"/>
  <c r="R33" i="3" s="1"/>
  <c r="R48" i="10"/>
  <c r="Q33" i="3" s="1"/>
  <c r="Q48" i="10"/>
  <c r="P48" i="10"/>
  <c r="O33" i="3" s="1"/>
  <c r="O48" i="10"/>
  <c r="N33" i="3" s="1"/>
  <c r="N48" i="10"/>
  <c r="M33" i="3" s="1"/>
  <c r="M48" i="10"/>
  <c r="L33" i="3" s="1"/>
  <c r="L48" i="10"/>
  <c r="K33" i="3" s="1"/>
  <c r="K48" i="10"/>
  <c r="J33" i="3" s="1"/>
  <c r="J48" i="10"/>
  <c r="I33" i="3" s="1"/>
  <c r="I48" i="10"/>
  <c r="H33" i="3" s="1"/>
  <c r="H48" i="10"/>
  <c r="G33" i="3" s="1"/>
  <c r="G48" i="10"/>
  <c r="F33" i="3" s="1"/>
  <c r="F48" i="10"/>
  <c r="E33" i="3" s="1"/>
  <c r="E48" i="10"/>
  <c r="D33" i="3" s="1"/>
  <c r="D48" i="10"/>
  <c r="C33" i="3" s="1"/>
  <c r="C48" i="10"/>
  <c r="B33" i="3" s="1"/>
  <c r="B48" i="10"/>
  <c r="A48" i="10"/>
  <c r="CW47" i="10"/>
  <c r="CV32" i="3" s="1"/>
  <c r="CV47" i="10"/>
  <c r="CU32" i="3" s="1"/>
  <c r="CU47" i="10"/>
  <c r="CT32" i="3" s="1"/>
  <c r="CT47" i="10"/>
  <c r="CS32" i="3" s="1"/>
  <c r="CS47" i="10"/>
  <c r="CR32" i="3" s="1"/>
  <c r="CR47" i="10"/>
  <c r="CQ32" i="3" s="1"/>
  <c r="CQ47" i="10"/>
  <c r="CP32" i="3" s="1"/>
  <c r="CP47" i="10"/>
  <c r="CO32" i="3" s="1"/>
  <c r="CO47" i="10"/>
  <c r="CN32" i="3" s="1"/>
  <c r="CN47" i="10"/>
  <c r="CM32" i="3" s="1"/>
  <c r="CM47" i="10"/>
  <c r="CL32" i="3" s="1"/>
  <c r="CL47" i="10"/>
  <c r="CK32" i="3" s="1"/>
  <c r="CK47" i="10"/>
  <c r="CJ32" i="3" s="1"/>
  <c r="CJ47" i="10"/>
  <c r="CI32" i="3" s="1"/>
  <c r="CI47" i="10"/>
  <c r="CH32" i="3" s="1"/>
  <c r="CH47" i="10"/>
  <c r="CG32" i="3" s="1"/>
  <c r="CG47" i="10"/>
  <c r="CF32" i="3" s="1"/>
  <c r="CF47" i="10"/>
  <c r="CE32" i="3" s="1"/>
  <c r="CE47" i="10"/>
  <c r="CD32" i="3" s="1"/>
  <c r="CD47" i="10"/>
  <c r="CC32" i="3" s="1"/>
  <c r="CC47" i="10"/>
  <c r="CB32" i="3" s="1"/>
  <c r="CB47" i="10"/>
  <c r="CA32" i="3" s="1"/>
  <c r="CA47" i="10"/>
  <c r="BZ32" i="3" s="1"/>
  <c r="BZ47" i="10"/>
  <c r="BY32" i="3" s="1"/>
  <c r="BY47" i="10"/>
  <c r="BX32" i="3" s="1"/>
  <c r="BX47" i="10"/>
  <c r="BW32" i="3" s="1"/>
  <c r="BW47" i="10"/>
  <c r="BV32" i="3" s="1"/>
  <c r="BV47" i="10"/>
  <c r="BU32" i="3" s="1"/>
  <c r="BU47" i="10"/>
  <c r="BT32" i="3" s="1"/>
  <c r="BT47" i="10"/>
  <c r="BS32" i="3" s="1"/>
  <c r="BS47" i="10"/>
  <c r="BR32" i="3" s="1"/>
  <c r="BR47" i="10"/>
  <c r="BQ32" i="3" s="1"/>
  <c r="BQ47" i="10"/>
  <c r="BP32" i="3" s="1"/>
  <c r="BP47" i="10"/>
  <c r="BO32" i="3" s="1"/>
  <c r="BO47" i="10"/>
  <c r="BN32" i="3" s="1"/>
  <c r="BN47" i="10"/>
  <c r="BM32" i="3" s="1"/>
  <c r="BM47" i="10"/>
  <c r="BL32" i="3" s="1"/>
  <c r="BL47" i="10"/>
  <c r="BK32" i="3" s="1"/>
  <c r="BK47" i="10"/>
  <c r="BJ32" i="3" s="1"/>
  <c r="BJ47" i="10"/>
  <c r="BI32" i="3" s="1"/>
  <c r="BI47" i="10"/>
  <c r="BH32" i="3" s="1"/>
  <c r="BH47" i="10"/>
  <c r="BG32" i="3" s="1"/>
  <c r="BG47" i="10"/>
  <c r="BF32" i="3" s="1"/>
  <c r="BF47" i="10"/>
  <c r="BE32" i="3" s="1"/>
  <c r="BE47" i="10"/>
  <c r="BD32" i="3" s="1"/>
  <c r="BD47" i="10"/>
  <c r="BC32" i="3" s="1"/>
  <c r="BC47" i="10"/>
  <c r="BB32" i="3" s="1"/>
  <c r="BB47" i="10"/>
  <c r="BA32" i="3" s="1"/>
  <c r="BA47" i="10"/>
  <c r="AZ32" i="3" s="1"/>
  <c r="AZ47" i="10"/>
  <c r="AY47" i="10"/>
  <c r="AX32" i="3" s="1"/>
  <c r="AX47" i="10"/>
  <c r="AW32" i="3" s="1"/>
  <c r="AW47" i="10"/>
  <c r="AV32" i="3" s="1"/>
  <c r="AV47" i="10"/>
  <c r="AU32" i="3" s="1"/>
  <c r="AU47" i="10"/>
  <c r="AT32" i="3" s="1"/>
  <c r="AT47" i="10"/>
  <c r="AS32" i="3" s="1"/>
  <c r="AS47" i="10"/>
  <c r="AR32" i="3" s="1"/>
  <c r="AR47" i="10"/>
  <c r="AQ32" i="3" s="1"/>
  <c r="AQ47" i="10"/>
  <c r="AP32" i="3" s="1"/>
  <c r="AP47" i="10"/>
  <c r="AO32" i="3" s="1"/>
  <c r="AO47" i="10"/>
  <c r="AN32" i="3" s="1"/>
  <c r="AN47" i="10"/>
  <c r="AM32" i="3" s="1"/>
  <c r="AM47" i="10"/>
  <c r="AL32" i="3" s="1"/>
  <c r="AL47" i="10"/>
  <c r="AK32" i="3" s="1"/>
  <c r="AK47" i="10"/>
  <c r="AJ32" i="3" s="1"/>
  <c r="AJ47" i="10"/>
  <c r="AI32" i="3" s="1"/>
  <c r="AI47" i="10"/>
  <c r="AH32" i="3" s="1"/>
  <c r="AH47" i="10"/>
  <c r="AG32" i="3" s="1"/>
  <c r="AG47" i="10"/>
  <c r="AF32" i="3" s="1"/>
  <c r="AF47" i="10"/>
  <c r="AE32" i="3" s="1"/>
  <c r="AE47" i="10"/>
  <c r="AD32" i="3" s="1"/>
  <c r="AD47" i="10"/>
  <c r="AC32" i="3" s="1"/>
  <c r="AC47" i="10"/>
  <c r="AB32" i="3" s="1"/>
  <c r="AB47" i="10"/>
  <c r="AA32" i="3" s="1"/>
  <c r="AA47" i="10"/>
  <c r="Z32" i="3" s="1"/>
  <c r="Z47" i="10"/>
  <c r="Y32" i="3" s="1"/>
  <c r="Y47" i="10"/>
  <c r="X32" i="3" s="1"/>
  <c r="X47" i="10"/>
  <c r="W32" i="3" s="1"/>
  <c r="W47" i="10"/>
  <c r="V32" i="3" s="1"/>
  <c r="V47" i="10"/>
  <c r="U32" i="3" s="1"/>
  <c r="U47" i="10"/>
  <c r="T32" i="3" s="1"/>
  <c r="T47" i="10"/>
  <c r="S32" i="3" s="1"/>
  <c r="S47" i="10"/>
  <c r="R32" i="3" s="1"/>
  <c r="R47" i="10"/>
  <c r="Q32" i="3" s="1"/>
  <c r="Q47" i="10"/>
  <c r="P47" i="10"/>
  <c r="O32" i="3" s="1"/>
  <c r="O47" i="10"/>
  <c r="N32" i="3" s="1"/>
  <c r="N47" i="10"/>
  <c r="M32" i="3" s="1"/>
  <c r="M47" i="10"/>
  <c r="L32" i="3" s="1"/>
  <c r="L47" i="10"/>
  <c r="K32" i="3" s="1"/>
  <c r="K47" i="10"/>
  <c r="J32" i="3" s="1"/>
  <c r="J47" i="10"/>
  <c r="I32" i="3" s="1"/>
  <c r="I47" i="10"/>
  <c r="H32" i="3" s="1"/>
  <c r="H47" i="10"/>
  <c r="G32" i="3" s="1"/>
  <c r="G47" i="10"/>
  <c r="F32" i="3" s="1"/>
  <c r="F47" i="10"/>
  <c r="E32" i="3" s="1"/>
  <c r="E47" i="10"/>
  <c r="D32" i="3" s="1"/>
  <c r="D47" i="10"/>
  <c r="C32" i="3" s="1"/>
  <c r="C47" i="10"/>
  <c r="B32" i="3" s="1"/>
  <c r="B47" i="10"/>
  <c r="A47" i="10"/>
  <c r="CW46" i="10"/>
  <c r="CV31" i="3" s="1"/>
  <c r="CV46" i="10"/>
  <c r="CU31" i="3" s="1"/>
  <c r="CU46" i="10"/>
  <c r="CT31" i="3" s="1"/>
  <c r="CT46" i="10"/>
  <c r="CS31" i="3" s="1"/>
  <c r="CS46" i="10"/>
  <c r="CR31" i="3" s="1"/>
  <c r="CR46" i="10"/>
  <c r="CQ31" i="3" s="1"/>
  <c r="CQ46" i="10"/>
  <c r="CP31" i="3" s="1"/>
  <c r="CP46" i="10"/>
  <c r="CO31" i="3" s="1"/>
  <c r="CO46" i="10"/>
  <c r="CN31" i="3" s="1"/>
  <c r="CN46" i="10"/>
  <c r="CM31" i="3" s="1"/>
  <c r="CM46" i="10"/>
  <c r="CL31" i="3" s="1"/>
  <c r="CL46" i="10"/>
  <c r="CK31" i="3" s="1"/>
  <c r="CK46" i="10"/>
  <c r="CJ31" i="3" s="1"/>
  <c r="CJ46" i="10"/>
  <c r="CI31" i="3" s="1"/>
  <c r="CI46" i="10"/>
  <c r="CH31" i="3" s="1"/>
  <c r="CH46" i="10"/>
  <c r="CG31" i="3" s="1"/>
  <c r="CG46" i="10"/>
  <c r="CF31" i="3" s="1"/>
  <c r="CF46" i="10"/>
  <c r="CE31" i="3" s="1"/>
  <c r="CE46" i="10"/>
  <c r="CD31" i="3" s="1"/>
  <c r="CD46" i="10"/>
  <c r="CC31" i="3" s="1"/>
  <c r="CC46" i="10"/>
  <c r="CB31" i="3" s="1"/>
  <c r="CB46" i="10"/>
  <c r="CA31" i="3" s="1"/>
  <c r="CA46" i="10"/>
  <c r="BZ31" i="3" s="1"/>
  <c r="BZ46" i="10"/>
  <c r="BY31" i="3" s="1"/>
  <c r="BY46" i="10"/>
  <c r="BX31" i="3" s="1"/>
  <c r="BX46" i="10"/>
  <c r="BW31" i="3" s="1"/>
  <c r="BW46" i="10"/>
  <c r="BV31" i="3" s="1"/>
  <c r="BV46" i="10"/>
  <c r="BU31" i="3" s="1"/>
  <c r="BU46" i="10"/>
  <c r="BT31" i="3" s="1"/>
  <c r="BT46" i="10"/>
  <c r="BS31" i="3" s="1"/>
  <c r="BS46" i="10"/>
  <c r="BR31" i="3" s="1"/>
  <c r="BR46" i="10"/>
  <c r="BQ31" i="3" s="1"/>
  <c r="BQ46" i="10"/>
  <c r="BP31" i="3" s="1"/>
  <c r="BP46" i="10"/>
  <c r="BO31" i="3" s="1"/>
  <c r="BO46" i="10"/>
  <c r="BN31" i="3" s="1"/>
  <c r="BN46" i="10"/>
  <c r="BM31" i="3" s="1"/>
  <c r="BM46" i="10"/>
  <c r="BL31" i="3" s="1"/>
  <c r="BL46" i="10"/>
  <c r="BK31" i="3" s="1"/>
  <c r="BK46" i="10"/>
  <c r="BJ31" i="3" s="1"/>
  <c r="BJ46" i="10"/>
  <c r="BI31" i="3" s="1"/>
  <c r="BI46" i="10"/>
  <c r="BH31" i="3" s="1"/>
  <c r="BH46" i="10"/>
  <c r="BG31" i="3" s="1"/>
  <c r="BG46" i="10"/>
  <c r="BF31" i="3" s="1"/>
  <c r="BF46" i="10"/>
  <c r="BE31" i="3" s="1"/>
  <c r="BE46" i="10"/>
  <c r="BD31" i="3" s="1"/>
  <c r="BD46" i="10"/>
  <c r="BC31" i="3" s="1"/>
  <c r="BC46" i="10"/>
  <c r="BB31" i="3" s="1"/>
  <c r="BB46" i="10"/>
  <c r="BA31" i="3" s="1"/>
  <c r="BA46" i="10"/>
  <c r="AZ31" i="3" s="1"/>
  <c r="AZ46" i="10"/>
  <c r="AY46" i="10"/>
  <c r="AX31" i="3" s="1"/>
  <c r="AX46" i="10"/>
  <c r="AW31" i="3" s="1"/>
  <c r="AW46" i="10"/>
  <c r="AV31" i="3" s="1"/>
  <c r="AV46" i="10"/>
  <c r="AU31" i="3" s="1"/>
  <c r="AU46" i="10"/>
  <c r="AT31" i="3" s="1"/>
  <c r="AT46" i="10"/>
  <c r="AS31" i="3" s="1"/>
  <c r="AS46" i="10"/>
  <c r="AR31" i="3" s="1"/>
  <c r="AR46" i="10"/>
  <c r="AQ31" i="3" s="1"/>
  <c r="AQ46" i="10"/>
  <c r="AP31" i="3" s="1"/>
  <c r="AP46" i="10"/>
  <c r="AO31" i="3" s="1"/>
  <c r="AO46" i="10"/>
  <c r="AN31" i="3" s="1"/>
  <c r="AN46" i="10"/>
  <c r="AM31" i="3" s="1"/>
  <c r="AM46" i="10"/>
  <c r="AL31" i="3" s="1"/>
  <c r="AL46" i="10"/>
  <c r="AK31" i="3" s="1"/>
  <c r="AK46" i="10"/>
  <c r="AJ31" i="3" s="1"/>
  <c r="AJ46" i="10"/>
  <c r="AI31" i="3" s="1"/>
  <c r="AI46" i="10"/>
  <c r="AH31" i="3" s="1"/>
  <c r="AH46" i="10"/>
  <c r="AG31" i="3" s="1"/>
  <c r="AG46" i="10"/>
  <c r="AF31" i="3" s="1"/>
  <c r="AF46" i="10"/>
  <c r="AE31" i="3" s="1"/>
  <c r="AE46" i="10"/>
  <c r="AD31" i="3" s="1"/>
  <c r="AD46" i="10"/>
  <c r="AC31" i="3" s="1"/>
  <c r="AC46" i="10"/>
  <c r="AB31" i="3" s="1"/>
  <c r="AB46" i="10"/>
  <c r="AA31" i="3" s="1"/>
  <c r="AA46" i="10"/>
  <c r="Z31" i="3" s="1"/>
  <c r="Z46" i="10"/>
  <c r="Y31" i="3" s="1"/>
  <c r="Y46" i="10"/>
  <c r="X31" i="3" s="1"/>
  <c r="X46" i="10"/>
  <c r="W31" i="3" s="1"/>
  <c r="W46" i="10"/>
  <c r="V31" i="3" s="1"/>
  <c r="V46" i="10"/>
  <c r="U31" i="3" s="1"/>
  <c r="U46" i="10"/>
  <c r="T31" i="3" s="1"/>
  <c r="T46" i="10"/>
  <c r="S31" i="3" s="1"/>
  <c r="S46" i="10"/>
  <c r="R31" i="3" s="1"/>
  <c r="R46" i="10"/>
  <c r="Q31" i="3" s="1"/>
  <c r="Q46" i="10"/>
  <c r="P46" i="10"/>
  <c r="O31" i="3" s="1"/>
  <c r="O46" i="10"/>
  <c r="N31" i="3" s="1"/>
  <c r="N46" i="10"/>
  <c r="M31" i="3" s="1"/>
  <c r="M46" i="10"/>
  <c r="L31" i="3" s="1"/>
  <c r="L46" i="10"/>
  <c r="K31" i="3" s="1"/>
  <c r="K46" i="10"/>
  <c r="J31" i="3" s="1"/>
  <c r="J46" i="10"/>
  <c r="I31" i="3" s="1"/>
  <c r="I46" i="10"/>
  <c r="H31" i="3" s="1"/>
  <c r="H46" i="10"/>
  <c r="G31" i="3" s="1"/>
  <c r="G46" i="10"/>
  <c r="F31" i="3" s="1"/>
  <c r="F46" i="10"/>
  <c r="E31" i="3" s="1"/>
  <c r="E46" i="10"/>
  <c r="D31" i="3" s="1"/>
  <c r="D46" i="10"/>
  <c r="C31" i="3" s="1"/>
  <c r="C46" i="10"/>
  <c r="B31" i="3" s="1"/>
  <c r="B46" i="10"/>
  <c r="A46" i="10"/>
  <c r="CW45" i="10"/>
  <c r="CV30" i="3" s="1"/>
  <c r="CV45" i="10"/>
  <c r="CU30" i="3" s="1"/>
  <c r="CU45" i="10"/>
  <c r="CT30" i="3" s="1"/>
  <c r="CT45" i="10"/>
  <c r="CS30" i="3" s="1"/>
  <c r="CS45" i="10"/>
  <c r="CR30" i="3" s="1"/>
  <c r="CR45" i="10"/>
  <c r="CQ30" i="3" s="1"/>
  <c r="CQ45" i="10"/>
  <c r="CP30" i="3" s="1"/>
  <c r="CP45" i="10"/>
  <c r="CO30" i="3" s="1"/>
  <c r="CO45" i="10"/>
  <c r="CN30" i="3" s="1"/>
  <c r="CN45" i="10"/>
  <c r="CM30" i="3" s="1"/>
  <c r="CM45" i="10"/>
  <c r="CL30" i="3" s="1"/>
  <c r="CL45" i="10"/>
  <c r="CK30" i="3" s="1"/>
  <c r="CK45" i="10"/>
  <c r="CJ30" i="3" s="1"/>
  <c r="CJ45" i="10"/>
  <c r="CI30" i="3" s="1"/>
  <c r="CI45" i="10"/>
  <c r="CH30" i="3" s="1"/>
  <c r="CH45" i="10"/>
  <c r="CG30" i="3" s="1"/>
  <c r="CG45" i="10"/>
  <c r="CF30" i="3" s="1"/>
  <c r="CF45" i="10"/>
  <c r="CE30" i="3" s="1"/>
  <c r="CE45" i="10"/>
  <c r="CD30" i="3" s="1"/>
  <c r="CD45" i="10"/>
  <c r="CC30" i="3" s="1"/>
  <c r="CC45" i="10"/>
  <c r="CB30" i="3" s="1"/>
  <c r="CB45" i="10"/>
  <c r="CA30" i="3" s="1"/>
  <c r="CA45" i="10"/>
  <c r="BZ30" i="3" s="1"/>
  <c r="BZ45" i="10"/>
  <c r="BY30" i="3" s="1"/>
  <c r="BY45" i="10"/>
  <c r="BX30" i="3" s="1"/>
  <c r="BX45" i="10"/>
  <c r="BW30" i="3" s="1"/>
  <c r="BW45" i="10"/>
  <c r="BV30" i="3" s="1"/>
  <c r="BV45" i="10"/>
  <c r="BU30" i="3" s="1"/>
  <c r="BU45" i="10"/>
  <c r="BT30" i="3" s="1"/>
  <c r="BT45" i="10"/>
  <c r="BS30" i="3" s="1"/>
  <c r="BS45" i="10"/>
  <c r="BR30" i="3" s="1"/>
  <c r="BR45" i="10"/>
  <c r="BQ30" i="3" s="1"/>
  <c r="BQ45" i="10"/>
  <c r="BP30" i="3" s="1"/>
  <c r="BP45" i="10"/>
  <c r="BO30" i="3" s="1"/>
  <c r="BO45" i="10"/>
  <c r="BN30" i="3" s="1"/>
  <c r="BN45" i="10"/>
  <c r="BM30" i="3" s="1"/>
  <c r="BM45" i="10"/>
  <c r="BL30" i="3" s="1"/>
  <c r="BL45" i="10"/>
  <c r="BK30" i="3" s="1"/>
  <c r="BK45" i="10"/>
  <c r="BJ30" i="3" s="1"/>
  <c r="BJ45" i="10"/>
  <c r="BI30" i="3" s="1"/>
  <c r="BI45" i="10"/>
  <c r="BH30" i="3" s="1"/>
  <c r="BH45" i="10"/>
  <c r="BG30" i="3" s="1"/>
  <c r="BG45" i="10"/>
  <c r="BF30" i="3" s="1"/>
  <c r="BF45" i="10"/>
  <c r="BE30" i="3" s="1"/>
  <c r="BE45" i="10"/>
  <c r="BD30" i="3" s="1"/>
  <c r="BD45" i="10"/>
  <c r="BC30" i="3" s="1"/>
  <c r="BC45" i="10"/>
  <c r="BB30" i="3" s="1"/>
  <c r="BB45" i="10"/>
  <c r="BA30" i="3" s="1"/>
  <c r="BA45" i="10"/>
  <c r="AZ30" i="3" s="1"/>
  <c r="AZ45" i="10"/>
  <c r="AY45" i="10"/>
  <c r="AX30" i="3" s="1"/>
  <c r="AX45" i="10"/>
  <c r="AW30" i="3" s="1"/>
  <c r="AW45" i="10"/>
  <c r="AV30" i="3" s="1"/>
  <c r="AV45" i="10"/>
  <c r="AU30" i="3" s="1"/>
  <c r="AU45" i="10"/>
  <c r="AT30" i="3" s="1"/>
  <c r="AT45" i="10"/>
  <c r="AS30" i="3" s="1"/>
  <c r="AS45" i="10"/>
  <c r="AR30" i="3" s="1"/>
  <c r="AR45" i="10"/>
  <c r="AQ30" i="3" s="1"/>
  <c r="AQ45" i="10"/>
  <c r="AP30" i="3" s="1"/>
  <c r="AP45" i="10"/>
  <c r="AO30" i="3" s="1"/>
  <c r="AO45" i="10"/>
  <c r="AN30" i="3" s="1"/>
  <c r="AN45" i="10"/>
  <c r="AM30" i="3" s="1"/>
  <c r="AM45" i="10"/>
  <c r="AL30" i="3" s="1"/>
  <c r="AL45" i="10"/>
  <c r="AK30" i="3" s="1"/>
  <c r="AK45" i="10"/>
  <c r="AJ30" i="3" s="1"/>
  <c r="AJ45" i="10"/>
  <c r="AI30" i="3" s="1"/>
  <c r="AI45" i="10"/>
  <c r="AH30" i="3" s="1"/>
  <c r="AH45" i="10"/>
  <c r="AG30" i="3" s="1"/>
  <c r="AG45" i="10"/>
  <c r="AF30" i="3" s="1"/>
  <c r="AF45" i="10"/>
  <c r="AE30" i="3" s="1"/>
  <c r="AE45" i="10"/>
  <c r="AD30" i="3" s="1"/>
  <c r="AD45" i="10"/>
  <c r="AC30" i="3" s="1"/>
  <c r="AC45" i="10"/>
  <c r="AB30" i="3" s="1"/>
  <c r="AB45" i="10"/>
  <c r="AA30" i="3" s="1"/>
  <c r="AA45" i="10"/>
  <c r="Z30" i="3" s="1"/>
  <c r="Z45" i="10"/>
  <c r="Y30" i="3" s="1"/>
  <c r="Y45" i="10"/>
  <c r="X30" i="3" s="1"/>
  <c r="X45" i="10"/>
  <c r="W30" i="3" s="1"/>
  <c r="W45" i="10"/>
  <c r="V30" i="3" s="1"/>
  <c r="V45" i="10"/>
  <c r="U30" i="3" s="1"/>
  <c r="U45" i="10"/>
  <c r="T30" i="3" s="1"/>
  <c r="T45" i="10"/>
  <c r="S30" i="3" s="1"/>
  <c r="S45" i="10"/>
  <c r="R30" i="3" s="1"/>
  <c r="R45" i="10"/>
  <c r="Q30" i="3" s="1"/>
  <c r="Q45" i="10"/>
  <c r="P45" i="10"/>
  <c r="O30" i="3" s="1"/>
  <c r="O45" i="10"/>
  <c r="N30" i="3" s="1"/>
  <c r="N45" i="10"/>
  <c r="M30" i="3" s="1"/>
  <c r="M45" i="10"/>
  <c r="L30" i="3" s="1"/>
  <c r="L45" i="10"/>
  <c r="K30" i="3" s="1"/>
  <c r="K45" i="10"/>
  <c r="J30" i="3" s="1"/>
  <c r="J45" i="10"/>
  <c r="I30" i="3" s="1"/>
  <c r="I45" i="10"/>
  <c r="H30" i="3" s="1"/>
  <c r="H45" i="10"/>
  <c r="G30" i="3" s="1"/>
  <c r="G45" i="10"/>
  <c r="F30" i="3" s="1"/>
  <c r="F45" i="10"/>
  <c r="E30" i="3" s="1"/>
  <c r="E45" i="10"/>
  <c r="D30" i="3" s="1"/>
  <c r="D45" i="10"/>
  <c r="C30" i="3" s="1"/>
  <c r="C45" i="10"/>
  <c r="B30" i="3" s="1"/>
  <c r="B45" i="10"/>
  <c r="A45" i="10"/>
  <c r="CW44" i="10"/>
  <c r="CV29" i="3" s="1"/>
  <c r="CV44" i="10"/>
  <c r="CU29" i="3" s="1"/>
  <c r="CU44" i="10"/>
  <c r="CT29" i="3" s="1"/>
  <c r="CT44" i="10"/>
  <c r="CS29" i="3" s="1"/>
  <c r="CS44" i="10"/>
  <c r="CR29" i="3" s="1"/>
  <c r="CR44" i="10"/>
  <c r="CQ29" i="3" s="1"/>
  <c r="CQ44" i="10"/>
  <c r="CP29" i="3" s="1"/>
  <c r="CP44" i="10"/>
  <c r="CO29" i="3" s="1"/>
  <c r="CO44" i="10"/>
  <c r="CN29" i="3" s="1"/>
  <c r="CN44" i="10"/>
  <c r="CM29" i="3" s="1"/>
  <c r="CM44" i="10"/>
  <c r="CL29" i="3" s="1"/>
  <c r="CL44" i="10"/>
  <c r="CK29" i="3" s="1"/>
  <c r="CK44" i="10"/>
  <c r="CJ29" i="3" s="1"/>
  <c r="CJ44" i="10"/>
  <c r="CI29" i="3" s="1"/>
  <c r="CI44" i="10"/>
  <c r="CH29" i="3" s="1"/>
  <c r="CH44" i="10"/>
  <c r="CG29" i="3" s="1"/>
  <c r="CG44" i="10"/>
  <c r="CF29" i="3" s="1"/>
  <c r="CF44" i="10"/>
  <c r="CE29" i="3" s="1"/>
  <c r="CE44" i="10"/>
  <c r="CD29" i="3" s="1"/>
  <c r="CD44" i="10"/>
  <c r="CC29" i="3" s="1"/>
  <c r="CC44" i="10"/>
  <c r="CB29" i="3" s="1"/>
  <c r="CB44" i="10"/>
  <c r="CA29" i="3" s="1"/>
  <c r="CA44" i="10"/>
  <c r="BZ29" i="3" s="1"/>
  <c r="BZ44" i="10"/>
  <c r="BY29" i="3" s="1"/>
  <c r="BY44" i="10"/>
  <c r="BX29" i="3" s="1"/>
  <c r="BX44" i="10"/>
  <c r="BW29" i="3" s="1"/>
  <c r="BW44" i="10"/>
  <c r="BV29" i="3" s="1"/>
  <c r="BV44" i="10"/>
  <c r="BU29" i="3" s="1"/>
  <c r="BU44" i="10"/>
  <c r="BT29" i="3" s="1"/>
  <c r="BT44" i="10"/>
  <c r="BS29" i="3" s="1"/>
  <c r="BS44" i="10"/>
  <c r="BR29" i="3" s="1"/>
  <c r="BR44" i="10"/>
  <c r="BQ29" i="3" s="1"/>
  <c r="BQ44" i="10"/>
  <c r="BP29" i="3" s="1"/>
  <c r="BP44" i="10"/>
  <c r="BO29" i="3" s="1"/>
  <c r="BO44" i="10"/>
  <c r="BN29" i="3" s="1"/>
  <c r="BN44" i="10"/>
  <c r="BM29" i="3" s="1"/>
  <c r="BM44" i="10"/>
  <c r="BL29" i="3" s="1"/>
  <c r="BL44" i="10"/>
  <c r="BK29" i="3" s="1"/>
  <c r="BK44" i="10"/>
  <c r="BJ29" i="3" s="1"/>
  <c r="BJ44" i="10"/>
  <c r="BI29" i="3" s="1"/>
  <c r="BI44" i="10"/>
  <c r="BH29" i="3" s="1"/>
  <c r="BH44" i="10"/>
  <c r="BG29" i="3" s="1"/>
  <c r="BG44" i="10"/>
  <c r="BF29" i="3" s="1"/>
  <c r="BF44" i="10"/>
  <c r="BE29" i="3" s="1"/>
  <c r="BE44" i="10"/>
  <c r="BD29" i="3" s="1"/>
  <c r="BD44" i="10"/>
  <c r="BC29" i="3" s="1"/>
  <c r="BC44" i="10"/>
  <c r="BB29" i="3" s="1"/>
  <c r="BB44" i="10"/>
  <c r="BA29" i="3" s="1"/>
  <c r="BA44" i="10"/>
  <c r="AZ29" i="3" s="1"/>
  <c r="AZ44" i="10"/>
  <c r="AY44" i="10"/>
  <c r="AX29" i="3" s="1"/>
  <c r="AX44" i="10"/>
  <c r="AW29" i="3" s="1"/>
  <c r="AW44" i="10"/>
  <c r="AV29" i="3" s="1"/>
  <c r="AV44" i="10"/>
  <c r="AU29" i="3" s="1"/>
  <c r="AU44" i="10"/>
  <c r="AT29" i="3" s="1"/>
  <c r="AT44" i="10"/>
  <c r="AS29" i="3" s="1"/>
  <c r="AS44" i="10"/>
  <c r="AR29" i="3" s="1"/>
  <c r="AR44" i="10"/>
  <c r="AQ29" i="3" s="1"/>
  <c r="AQ44" i="10"/>
  <c r="AP29" i="3" s="1"/>
  <c r="AP44" i="10"/>
  <c r="AO29" i="3" s="1"/>
  <c r="AO44" i="10"/>
  <c r="AN29" i="3" s="1"/>
  <c r="AN44" i="10"/>
  <c r="AM29" i="3" s="1"/>
  <c r="AM44" i="10"/>
  <c r="AL29" i="3" s="1"/>
  <c r="AL44" i="10"/>
  <c r="AK29" i="3" s="1"/>
  <c r="AK44" i="10"/>
  <c r="AJ29" i="3" s="1"/>
  <c r="AJ44" i="10"/>
  <c r="AI29" i="3" s="1"/>
  <c r="AI44" i="10"/>
  <c r="AH29" i="3" s="1"/>
  <c r="AH44" i="10"/>
  <c r="AG29" i="3" s="1"/>
  <c r="AG44" i="10"/>
  <c r="AF29" i="3" s="1"/>
  <c r="AF44" i="10"/>
  <c r="AE29" i="3" s="1"/>
  <c r="AE44" i="10"/>
  <c r="AD29" i="3" s="1"/>
  <c r="AD44" i="10"/>
  <c r="AC29" i="3" s="1"/>
  <c r="AC44" i="10"/>
  <c r="AB29" i="3" s="1"/>
  <c r="AB44" i="10"/>
  <c r="AA29" i="3" s="1"/>
  <c r="AA44" i="10"/>
  <c r="Z29" i="3" s="1"/>
  <c r="Z44" i="10"/>
  <c r="Y29" i="3" s="1"/>
  <c r="Y44" i="10"/>
  <c r="X29" i="3" s="1"/>
  <c r="X44" i="10"/>
  <c r="W29" i="3" s="1"/>
  <c r="W44" i="10"/>
  <c r="V29" i="3" s="1"/>
  <c r="V44" i="10"/>
  <c r="U29" i="3" s="1"/>
  <c r="U44" i="10"/>
  <c r="T29" i="3" s="1"/>
  <c r="T44" i="10"/>
  <c r="S29" i="3" s="1"/>
  <c r="S44" i="10"/>
  <c r="R29" i="3" s="1"/>
  <c r="R44" i="10"/>
  <c r="Q29" i="3" s="1"/>
  <c r="Q44" i="10"/>
  <c r="P44" i="10"/>
  <c r="O29" i="3" s="1"/>
  <c r="O44" i="10"/>
  <c r="N29" i="3" s="1"/>
  <c r="N44" i="10"/>
  <c r="M29" i="3" s="1"/>
  <c r="M44" i="10"/>
  <c r="L29" i="3" s="1"/>
  <c r="L44" i="10"/>
  <c r="K29" i="3" s="1"/>
  <c r="K44" i="10"/>
  <c r="J29" i="3" s="1"/>
  <c r="J44" i="10"/>
  <c r="I29" i="3" s="1"/>
  <c r="I44" i="10"/>
  <c r="H29" i="3" s="1"/>
  <c r="H44" i="10"/>
  <c r="G29" i="3" s="1"/>
  <c r="G44" i="10"/>
  <c r="F29" i="3" s="1"/>
  <c r="F44" i="10"/>
  <c r="E29" i="3" s="1"/>
  <c r="E44" i="10"/>
  <c r="D29" i="3" s="1"/>
  <c r="D44" i="10"/>
  <c r="C29" i="3" s="1"/>
  <c r="C44" i="10"/>
  <c r="B29" i="3" s="1"/>
  <c r="B44" i="10"/>
  <c r="A44" i="10"/>
  <c r="CW43" i="10"/>
  <c r="CV28" i="3" s="1"/>
  <c r="CV43" i="10"/>
  <c r="CU28" i="3" s="1"/>
  <c r="CU43" i="10"/>
  <c r="CT28" i="3" s="1"/>
  <c r="CT43" i="10"/>
  <c r="CS28" i="3" s="1"/>
  <c r="CS43" i="10"/>
  <c r="CR28" i="3" s="1"/>
  <c r="CR43" i="10"/>
  <c r="CQ28" i="3" s="1"/>
  <c r="CQ43" i="10"/>
  <c r="CP28" i="3" s="1"/>
  <c r="CP43" i="10"/>
  <c r="CO28" i="3" s="1"/>
  <c r="CO43" i="10"/>
  <c r="CN28" i="3" s="1"/>
  <c r="CN43" i="10"/>
  <c r="CM28" i="3" s="1"/>
  <c r="CM43" i="10"/>
  <c r="CL28" i="3" s="1"/>
  <c r="CL43" i="10"/>
  <c r="CK28" i="3" s="1"/>
  <c r="CK43" i="10"/>
  <c r="CJ28" i="3" s="1"/>
  <c r="CJ43" i="10"/>
  <c r="CI28" i="3" s="1"/>
  <c r="CI43" i="10"/>
  <c r="CH28" i="3" s="1"/>
  <c r="CH43" i="10"/>
  <c r="CG28" i="3" s="1"/>
  <c r="CG43" i="10"/>
  <c r="CF28" i="3" s="1"/>
  <c r="CF43" i="10"/>
  <c r="CE28" i="3" s="1"/>
  <c r="CE43" i="10"/>
  <c r="CD28" i="3" s="1"/>
  <c r="CD43" i="10"/>
  <c r="CC28" i="3" s="1"/>
  <c r="CC43" i="10"/>
  <c r="CB28" i="3" s="1"/>
  <c r="CB43" i="10"/>
  <c r="CA28" i="3" s="1"/>
  <c r="CA43" i="10"/>
  <c r="BZ28" i="3" s="1"/>
  <c r="BZ43" i="10"/>
  <c r="BY28" i="3" s="1"/>
  <c r="BY43" i="10"/>
  <c r="BX28" i="3" s="1"/>
  <c r="BX43" i="10"/>
  <c r="BW28" i="3" s="1"/>
  <c r="BW43" i="10"/>
  <c r="BV28" i="3" s="1"/>
  <c r="BV43" i="10"/>
  <c r="BU28" i="3" s="1"/>
  <c r="BU43" i="10"/>
  <c r="BT28" i="3" s="1"/>
  <c r="BT43" i="10"/>
  <c r="BS28" i="3" s="1"/>
  <c r="BS43" i="10"/>
  <c r="BR28" i="3" s="1"/>
  <c r="BR43" i="10"/>
  <c r="BQ28" i="3" s="1"/>
  <c r="BQ43" i="10"/>
  <c r="BP28" i="3" s="1"/>
  <c r="BP43" i="10"/>
  <c r="BO28" i="3" s="1"/>
  <c r="BO43" i="10"/>
  <c r="BN28" i="3" s="1"/>
  <c r="BN43" i="10"/>
  <c r="BM28" i="3" s="1"/>
  <c r="BM43" i="10"/>
  <c r="BL28" i="3" s="1"/>
  <c r="BL43" i="10"/>
  <c r="BK28" i="3" s="1"/>
  <c r="BK43" i="10"/>
  <c r="BJ28" i="3" s="1"/>
  <c r="BJ43" i="10"/>
  <c r="BI28" i="3" s="1"/>
  <c r="BI43" i="10"/>
  <c r="BH28" i="3" s="1"/>
  <c r="BH43" i="10"/>
  <c r="BG28" i="3" s="1"/>
  <c r="BG43" i="10"/>
  <c r="BF28" i="3" s="1"/>
  <c r="BF43" i="10"/>
  <c r="BE28" i="3" s="1"/>
  <c r="BE43" i="10"/>
  <c r="BD28" i="3" s="1"/>
  <c r="BD43" i="10"/>
  <c r="BC28" i="3" s="1"/>
  <c r="BC43" i="10"/>
  <c r="BB28" i="3" s="1"/>
  <c r="BB43" i="10"/>
  <c r="BA28" i="3" s="1"/>
  <c r="BA43" i="10"/>
  <c r="AZ28" i="3" s="1"/>
  <c r="AZ43" i="10"/>
  <c r="AY43" i="10"/>
  <c r="AX28" i="3" s="1"/>
  <c r="AX43" i="10"/>
  <c r="AW28" i="3" s="1"/>
  <c r="AW43" i="10"/>
  <c r="AV28" i="3" s="1"/>
  <c r="AV43" i="10"/>
  <c r="AU28" i="3" s="1"/>
  <c r="AU43" i="10"/>
  <c r="AT28" i="3" s="1"/>
  <c r="AT43" i="10"/>
  <c r="AS28" i="3" s="1"/>
  <c r="AS43" i="10"/>
  <c r="AR28" i="3" s="1"/>
  <c r="AR43" i="10"/>
  <c r="AQ28" i="3" s="1"/>
  <c r="AQ43" i="10"/>
  <c r="AP28" i="3" s="1"/>
  <c r="AP43" i="10"/>
  <c r="AO28" i="3" s="1"/>
  <c r="AO43" i="10"/>
  <c r="AN28" i="3" s="1"/>
  <c r="AN43" i="10"/>
  <c r="AM28" i="3" s="1"/>
  <c r="AM43" i="10"/>
  <c r="AL28" i="3" s="1"/>
  <c r="AL43" i="10"/>
  <c r="AK28" i="3" s="1"/>
  <c r="AK43" i="10"/>
  <c r="AJ28" i="3" s="1"/>
  <c r="AJ43" i="10"/>
  <c r="AI28" i="3" s="1"/>
  <c r="AI43" i="10"/>
  <c r="AH28" i="3" s="1"/>
  <c r="AH43" i="10"/>
  <c r="AG28" i="3" s="1"/>
  <c r="AG43" i="10"/>
  <c r="AF28" i="3" s="1"/>
  <c r="AF43" i="10"/>
  <c r="AE28" i="3" s="1"/>
  <c r="AE43" i="10"/>
  <c r="AD28" i="3" s="1"/>
  <c r="AD43" i="10"/>
  <c r="AC28" i="3" s="1"/>
  <c r="AC43" i="10"/>
  <c r="AB28" i="3" s="1"/>
  <c r="AB43" i="10"/>
  <c r="AA28" i="3" s="1"/>
  <c r="AA43" i="10"/>
  <c r="Z28" i="3" s="1"/>
  <c r="Z43" i="10"/>
  <c r="Y28" i="3" s="1"/>
  <c r="Y43" i="10"/>
  <c r="X28" i="3" s="1"/>
  <c r="X43" i="10"/>
  <c r="W28" i="3" s="1"/>
  <c r="W43" i="10"/>
  <c r="V28" i="3" s="1"/>
  <c r="V43" i="10"/>
  <c r="U28" i="3" s="1"/>
  <c r="U43" i="10"/>
  <c r="T28" i="3" s="1"/>
  <c r="T43" i="10"/>
  <c r="S28" i="3" s="1"/>
  <c r="S43" i="10"/>
  <c r="R28" i="3" s="1"/>
  <c r="R43" i="10"/>
  <c r="Q28" i="3" s="1"/>
  <c r="Q43" i="10"/>
  <c r="P43" i="10"/>
  <c r="O28" i="3" s="1"/>
  <c r="O43" i="10"/>
  <c r="N28" i="3" s="1"/>
  <c r="N43" i="10"/>
  <c r="M28" i="3" s="1"/>
  <c r="M43" i="10"/>
  <c r="L28" i="3" s="1"/>
  <c r="L43" i="10"/>
  <c r="K28" i="3" s="1"/>
  <c r="K43" i="10"/>
  <c r="J28" i="3" s="1"/>
  <c r="J43" i="10"/>
  <c r="I28" i="3" s="1"/>
  <c r="I43" i="10"/>
  <c r="H28" i="3" s="1"/>
  <c r="H43" i="10"/>
  <c r="G28" i="3" s="1"/>
  <c r="G43" i="10"/>
  <c r="F28" i="3" s="1"/>
  <c r="F43" i="10"/>
  <c r="E28" i="3" s="1"/>
  <c r="E43" i="10"/>
  <c r="D28" i="3" s="1"/>
  <c r="D43" i="10"/>
  <c r="C28" i="3" s="1"/>
  <c r="C43" i="10"/>
  <c r="B28" i="3" s="1"/>
  <c r="B43" i="10"/>
  <c r="A43" i="10"/>
  <c r="CW42" i="10"/>
  <c r="CV27" i="3" s="1"/>
  <c r="CV42" i="10"/>
  <c r="CU27" i="3" s="1"/>
  <c r="CU42" i="10"/>
  <c r="CT27" i="3" s="1"/>
  <c r="CT42" i="10"/>
  <c r="CS27" i="3" s="1"/>
  <c r="CS42" i="10"/>
  <c r="CR27" i="3" s="1"/>
  <c r="CR42" i="10"/>
  <c r="CQ27" i="3" s="1"/>
  <c r="CQ42" i="10"/>
  <c r="CP27" i="3" s="1"/>
  <c r="CP42" i="10"/>
  <c r="CO27" i="3" s="1"/>
  <c r="CO42" i="10"/>
  <c r="CN27" i="3" s="1"/>
  <c r="CN42" i="10"/>
  <c r="CM27" i="3" s="1"/>
  <c r="CM42" i="10"/>
  <c r="CL27" i="3" s="1"/>
  <c r="CL42" i="10"/>
  <c r="CK27" i="3" s="1"/>
  <c r="CK42" i="10"/>
  <c r="CJ27" i="3" s="1"/>
  <c r="CJ42" i="10"/>
  <c r="CI27" i="3" s="1"/>
  <c r="CI42" i="10"/>
  <c r="CH27" i="3" s="1"/>
  <c r="CH42" i="10"/>
  <c r="CG27" i="3" s="1"/>
  <c r="CG42" i="10"/>
  <c r="CF27" i="3" s="1"/>
  <c r="CF42" i="10"/>
  <c r="CE27" i="3" s="1"/>
  <c r="CE42" i="10"/>
  <c r="CD27" i="3" s="1"/>
  <c r="CD42" i="10"/>
  <c r="CC27" i="3" s="1"/>
  <c r="CC42" i="10"/>
  <c r="CB27" i="3" s="1"/>
  <c r="CB42" i="10"/>
  <c r="CA27" i="3" s="1"/>
  <c r="CA42" i="10"/>
  <c r="BZ27" i="3" s="1"/>
  <c r="BZ42" i="10"/>
  <c r="BY27" i="3" s="1"/>
  <c r="BY42" i="10"/>
  <c r="BX27" i="3" s="1"/>
  <c r="BX42" i="10"/>
  <c r="BW27" i="3" s="1"/>
  <c r="BW42" i="10"/>
  <c r="BV27" i="3" s="1"/>
  <c r="BV42" i="10"/>
  <c r="BU27" i="3" s="1"/>
  <c r="BU42" i="10"/>
  <c r="BT27" i="3" s="1"/>
  <c r="BT42" i="10"/>
  <c r="BS27" i="3" s="1"/>
  <c r="BS42" i="10"/>
  <c r="BR27" i="3" s="1"/>
  <c r="BR42" i="10"/>
  <c r="BQ27" i="3" s="1"/>
  <c r="BQ42" i="10"/>
  <c r="BP27" i="3" s="1"/>
  <c r="BP42" i="10"/>
  <c r="BO27" i="3" s="1"/>
  <c r="BO42" i="10"/>
  <c r="BN27" i="3" s="1"/>
  <c r="BN42" i="10"/>
  <c r="BM27" i="3" s="1"/>
  <c r="BM42" i="10"/>
  <c r="BL27" i="3" s="1"/>
  <c r="BL42" i="10"/>
  <c r="BK27" i="3" s="1"/>
  <c r="BK42" i="10"/>
  <c r="BJ27" i="3" s="1"/>
  <c r="BJ42" i="10"/>
  <c r="BI27" i="3" s="1"/>
  <c r="BI42" i="10"/>
  <c r="BH27" i="3" s="1"/>
  <c r="BH42" i="10"/>
  <c r="BG27" i="3" s="1"/>
  <c r="BG42" i="10"/>
  <c r="BF27" i="3" s="1"/>
  <c r="BF42" i="10"/>
  <c r="BE27" i="3" s="1"/>
  <c r="BE42" i="10"/>
  <c r="BD27" i="3" s="1"/>
  <c r="BD42" i="10"/>
  <c r="BC27" i="3" s="1"/>
  <c r="BC42" i="10"/>
  <c r="BB27" i="3" s="1"/>
  <c r="BB42" i="10"/>
  <c r="BA27" i="3" s="1"/>
  <c r="BA42" i="10"/>
  <c r="AZ27" i="3" s="1"/>
  <c r="AZ42" i="10"/>
  <c r="AY42" i="10"/>
  <c r="AX27" i="3" s="1"/>
  <c r="AX42" i="10"/>
  <c r="AW27" i="3" s="1"/>
  <c r="AW42" i="10"/>
  <c r="AV27" i="3" s="1"/>
  <c r="AV42" i="10"/>
  <c r="AU27" i="3" s="1"/>
  <c r="AU42" i="10"/>
  <c r="AT27" i="3" s="1"/>
  <c r="AT42" i="10"/>
  <c r="AS27" i="3" s="1"/>
  <c r="AS42" i="10"/>
  <c r="AR27" i="3" s="1"/>
  <c r="AR42" i="10"/>
  <c r="AQ27" i="3" s="1"/>
  <c r="AQ42" i="10"/>
  <c r="AP27" i="3" s="1"/>
  <c r="AP42" i="10"/>
  <c r="AO27" i="3" s="1"/>
  <c r="AO42" i="10"/>
  <c r="AN27" i="3" s="1"/>
  <c r="AN42" i="10"/>
  <c r="AM27" i="3" s="1"/>
  <c r="AM42" i="10"/>
  <c r="AL27" i="3" s="1"/>
  <c r="AL42" i="10"/>
  <c r="AK27" i="3" s="1"/>
  <c r="AK42" i="10"/>
  <c r="AJ27" i="3" s="1"/>
  <c r="AJ42" i="10"/>
  <c r="AI27" i="3" s="1"/>
  <c r="AI42" i="10"/>
  <c r="AH27" i="3" s="1"/>
  <c r="AH42" i="10"/>
  <c r="AG27" i="3" s="1"/>
  <c r="AG42" i="10"/>
  <c r="AF27" i="3" s="1"/>
  <c r="AF42" i="10"/>
  <c r="AE27" i="3" s="1"/>
  <c r="AE42" i="10"/>
  <c r="AD27" i="3" s="1"/>
  <c r="AD42" i="10"/>
  <c r="AC27" i="3" s="1"/>
  <c r="AC42" i="10"/>
  <c r="AB27" i="3" s="1"/>
  <c r="AB42" i="10"/>
  <c r="AA27" i="3" s="1"/>
  <c r="AA42" i="10"/>
  <c r="Z27" i="3" s="1"/>
  <c r="Z42" i="10"/>
  <c r="Y27" i="3" s="1"/>
  <c r="Y42" i="10"/>
  <c r="X27" i="3" s="1"/>
  <c r="X42" i="10"/>
  <c r="W27" i="3" s="1"/>
  <c r="W42" i="10"/>
  <c r="V27" i="3" s="1"/>
  <c r="V42" i="10"/>
  <c r="U27" i="3" s="1"/>
  <c r="U42" i="10"/>
  <c r="T27" i="3" s="1"/>
  <c r="T42" i="10"/>
  <c r="S27" i="3" s="1"/>
  <c r="S42" i="10"/>
  <c r="R27" i="3" s="1"/>
  <c r="R42" i="10"/>
  <c r="Q27" i="3" s="1"/>
  <c r="Q42" i="10"/>
  <c r="P42" i="10"/>
  <c r="O27" i="3" s="1"/>
  <c r="O42" i="10"/>
  <c r="N27" i="3" s="1"/>
  <c r="N42" i="10"/>
  <c r="M27" i="3" s="1"/>
  <c r="M42" i="10"/>
  <c r="L27" i="3" s="1"/>
  <c r="L42" i="10"/>
  <c r="K27" i="3" s="1"/>
  <c r="K42" i="10"/>
  <c r="J27" i="3" s="1"/>
  <c r="J42" i="10"/>
  <c r="I27" i="3" s="1"/>
  <c r="I42" i="10"/>
  <c r="H27" i="3" s="1"/>
  <c r="H42" i="10"/>
  <c r="G27" i="3" s="1"/>
  <c r="G42" i="10"/>
  <c r="F27" i="3" s="1"/>
  <c r="F42" i="10"/>
  <c r="E27" i="3" s="1"/>
  <c r="E42" i="10"/>
  <c r="D27" i="3" s="1"/>
  <c r="D42" i="10"/>
  <c r="C27" i="3" s="1"/>
  <c r="C42" i="10"/>
  <c r="B27" i="3" s="1"/>
  <c r="B42" i="10"/>
  <c r="A42" i="10"/>
  <c r="CW41" i="10"/>
  <c r="CV26" i="3" s="1"/>
  <c r="CV41" i="10"/>
  <c r="CU26" i="3" s="1"/>
  <c r="CU41" i="10"/>
  <c r="CT26" i="3" s="1"/>
  <c r="CT41" i="10"/>
  <c r="CS26" i="3" s="1"/>
  <c r="CS41" i="10"/>
  <c r="CR26" i="3" s="1"/>
  <c r="CR41" i="10"/>
  <c r="CQ26" i="3" s="1"/>
  <c r="CQ41" i="10"/>
  <c r="CP26" i="3" s="1"/>
  <c r="CP41" i="10"/>
  <c r="CO26" i="3" s="1"/>
  <c r="CO41" i="10"/>
  <c r="CN26" i="3" s="1"/>
  <c r="CN41" i="10"/>
  <c r="CM26" i="3" s="1"/>
  <c r="CM41" i="10"/>
  <c r="CL26" i="3" s="1"/>
  <c r="CL41" i="10"/>
  <c r="CK26" i="3" s="1"/>
  <c r="CK41" i="10"/>
  <c r="CJ26" i="3" s="1"/>
  <c r="CJ41" i="10"/>
  <c r="CI26" i="3" s="1"/>
  <c r="CI41" i="10"/>
  <c r="CH26" i="3" s="1"/>
  <c r="CH41" i="10"/>
  <c r="CG26" i="3" s="1"/>
  <c r="CG41" i="10"/>
  <c r="CF26" i="3" s="1"/>
  <c r="CF41" i="10"/>
  <c r="CE26" i="3" s="1"/>
  <c r="CE41" i="10"/>
  <c r="CD26" i="3" s="1"/>
  <c r="CD41" i="10"/>
  <c r="CC26" i="3" s="1"/>
  <c r="CC41" i="10"/>
  <c r="CB26" i="3" s="1"/>
  <c r="CB41" i="10"/>
  <c r="CA26" i="3" s="1"/>
  <c r="CA41" i="10"/>
  <c r="BZ26" i="3" s="1"/>
  <c r="BZ41" i="10"/>
  <c r="BY26" i="3" s="1"/>
  <c r="BY41" i="10"/>
  <c r="BX26" i="3" s="1"/>
  <c r="BX41" i="10"/>
  <c r="BW26" i="3" s="1"/>
  <c r="BW41" i="10"/>
  <c r="BV26" i="3" s="1"/>
  <c r="BV41" i="10"/>
  <c r="BU26" i="3" s="1"/>
  <c r="BU41" i="10"/>
  <c r="BT26" i="3" s="1"/>
  <c r="BT41" i="10"/>
  <c r="BS26" i="3" s="1"/>
  <c r="BS41" i="10"/>
  <c r="BR26" i="3" s="1"/>
  <c r="BR41" i="10"/>
  <c r="BQ26" i="3" s="1"/>
  <c r="BQ41" i="10"/>
  <c r="BP26" i="3" s="1"/>
  <c r="BP41" i="10"/>
  <c r="BO26" i="3" s="1"/>
  <c r="BO41" i="10"/>
  <c r="BN26" i="3" s="1"/>
  <c r="BN41" i="10"/>
  <c r="BM26" i="3" s="1"/>
  <c r="BM41" i="10"/>
  <c r="BL26" i="3" s="1"/>
  <c r="BL41" i="10"/>
  <c r="BK26" i="3" s="1"/>
  <c r="BK41" i="10"/>
  <c r="BJ26" i="3" s="1"/>
  <c r="BJ41" i="10"/>
  <c r="BI26" i="3" s="1"/>
  <c r="BI41" i="10"/>
  <c r="BH26" i="3" s="1"/>
  <c r="BH41" i="10"/>
  <c r="BG26" i="3" s="1"/>
  <c r="BG41" i="10"/>
  <c r="BF26" i="3" s="1"/>
  <c r="BF41" i="10"/>
  <c r="BE26" i="3" s="1"/>
  <c r="BE41" i="10"/>
  <c r="BD26" i="3" s="1"/>
  <c r="BD41" i="10"/>
  <c r="BC26" i="3" s="1"/>
  <c r="BC41" i="10"/>
  <c r="BB26" i="3" s="1"/>
  <c r="BB41" i="10"/>
  <c r="BA26" i="3" s="1"/>
  <c r="BA41" i="10"/>
  <c r="AZ26" i="3" s="1"/>
  <c r="AZ41" i="10"/>
  <c r="AY41" i="10"/>
  <c r="AX26" i="3" s="1"/>
  <c r="AX41" i="10"/>
  <c r="AW26" i="3" s="1"/>
  <c r="AW41" i="10"/>
  <c r="AV26" i="3" s="1"/>
  <c r="AV41" i="10"/>
  <c r="AU26" i="3" s="1"/>
  <c r="AU41" i="10"/>
  <c r="AT26" i="3" s="1"/>
  <c r="AT41" i="10"/>
  <c r="AS26" i="3" s="1"/>
  <c r="AS41" i="10"/>
  <c r="AR26" i="3" s="1"/>
  <c r="AR41" i="10"/>
  <c r="AQ26" i="3" s="1"/>
  <c r="AQ41" i="10"/>
  <c r="AP26" i="3" s="1"/>
  <c r="AP41" i="10"/>
  <c r="AO26" i="3" s="1"/>
  <c r="AO41" i="10"/>
  <c r="AN26" i="3" s="1"/>
  <c r="AN41" i="10"/>
  <c r="AM26" i="3" s="1"/>
  <c r="AM41" i="10"/>
  <c r="AL26" i="3" s="1"/>
  <c r="AL41" i="10"/>
  <c r="AK26" i="3" s="1"/>
  <c r="AK41" i="10"/>
  <c r="AJ26" i="3" s="1"/>
  <c r="AJ41" i="10"/>
  <c r="AI26" i="3" s="1"/>
  <c r="AI41" i="10"/>
  <c r="AH26" i="3" s="1"/>
  <c r="AH41" i="10"/>
  <c r="AG26" i="3" s="1"/>
  <c r="AG41" i="10"/>
  <c r="AF26" i="3" s="1"/>
  <c r="AF41" i="10"/>
  <c r="AE26" i="3" s="1"/>
  <c r="AE41" i="10"/>
  <c r="AD26" i="3" s="1"/>
  <c r="AD41" i="10"/>
  <c r="AC26" i="3" s="1"/>
  <c r="AC41" i="10"/>
  <c r="AB26" i="3" s="1"/>
  <c r="AB41" i="10"/>
  <c r="AA26" i="3" s="1"/>
  <c r="AA41" i="10"/>
  <c r="Z26" i="3" s="1"/>
  <c r="Z41" i="10"/>
  <c r="Y26" i="3" s="1"/>
  <c r="Y41" i="10"/>
  <c r="X26" i="3" s="1"/>
  <c r="X41" i="10"/>
  <c r="W26" i="3" s="1"/>
  <c r="W41" i="10"/>
  <c r="V26" i="3" s="1"/>
  <c r="V41" i="10"/>
  <c r="U26" i="3" s="1"/>
  <c r="U41" i="10"/>
  <c r="T26" i="3" s="1"/>
  <c r="T41" i="10"/>
  <c r="S26" i="3" s="1"/>
  <c r="S41" i="10"/>
  <c r="R26" i="3" s="1"/>
  <c r="R41" i="10"/>
  <c r="Q26" i="3" s="1"/>
  <c r="Q41" i="10"/>
  <c r="P41" i="10"/>
  <c r="O26" i="3" s="1"/>
  <c r="O41" i="10"/>
  <c r="N26" i="3" s="1"/>
  <c r="N41" i="10"/>
  <c r="M26" i="3" s="1"/>
  <c r="M41" i="10"/>
  <c r="L26" i="3" s="1"/>
  <c r="L41" i="10"/>
  <c r="K26" i="3" s="1"/>
  <c r="K41" i="10"/>
  <c r="J26" i="3" s="1"/>
  <c r="J41" i="10"/>
  <c r="I26" i="3" s="1"/>
  <c r="I41" i="10"/>
  <c r="H26" i="3" s="1"/>
  <c r="H41" i="10"/>
  <c r="G26" i="3" s="1"/>
  <c r="G41" i="10"/>
  <c r="F26" i="3" s="1"/>
  <c r="F41" i="10"/>
  <c r="E26" i="3" s="1"/>
  <c r="E41" i="10"/>
  <c r="D26" i="3" s="1"/>
  <c r="D41" i="10"/>
  <c r="C26" i="3" s="1"/>
  <c r="C41" i="10"/>
  <c r="B26" i="3" s="1"/>
  <c r="B41" i="10"/>
  <c r="A41" i="10"/>
  <c r="CW40" i="10"/>
  <c r="CV25" i="3" s="1"/>
  <c r="CV40" i="10"/>
  <c r="CU25" i="3" s="1"/>
  <c r="CU40" i="10"/>
  <c r="CT25" i="3" s="1"/>
  <c r="CT40" i="10"/>
  <c r="CS25" i="3" s="1"/>
  <c r="CS40" i="10"/>
  <c r="CR25" i="3" s="1"/>
  <c r="CR40" i="10"/>
  <c r="CQ25" i="3" s="1"/>
  <c r="CQ40" i="10"/>
  <c r="CP25" i="3" s="1"/>
  <c r="CP40" i="10"/>
  <c r="CO25" i="3" s="1"/>
  <c r="CO40" i="10"/>
  <c r="CN25" i="3" s="1"/>
  <c r="CN40" i="10"/>
  <c r="CM25" i="3" s="1"/>
  <c r="CM40" i="10"/>
  <c r="CL25" i="3" s="1"/>
  <c r="CL40" i="10"/>
  <c r="CK25" i="3" s="1"/>
  <c r="CK40" i="10"/>
  <c r="CJ25" i="3" s="1"/>
  <c r="CJ40" i="10"/>
  <c r="CI25" i="3" s="1"/>
  <c r="CI40" i="10"/>
  <c r="CH25" i="3" s="1"/>
  <c r="CH40" i="10"/>
  <c r="CG25" i="3" s="1"/>
  <c r="CG40" i="10"/>
  <c r="CF25" i="3" s="1"/>
  <c r="CF40" i="10"/>
  <c r="CE25" i="3" s="1"/>
  <c r="CE40" i="10"/>
  <c r="CD25" i="3" s="1"/>
  <c r="CD40" i="10"/>
  <c r="CC25" i="3" s="1"/>
  <c r="CC40" i="10"/>
  <c r="CB25" i="3" s="1"/>
  <c r="CB40" i="10"/>
  <c r="CA25" i="3" s="1"/>
  <c r="CA40" i="10"/>
  <c r="BZ25" i="3" s="1"/>
  <c r="BZ40" i="10"/>
  <c r="BY25" i="3" s="1"/>
  <c r="BY40" i="10"/>
  <c r="BX25" i="3" s="1"/>
  <c r="BX40" i="10"/>
  <c r="BW25" i="3" s="1"/>
  <c r="BW40" i="10"/>
  <c r="BV25" i="3" s="1"/>
  <c r="BV40" i="10"/>
  <c r="BU25" i="3" s="1"/>
  <c r="BU40" i="10"/>
  <c r="BT25" i="3" s="1"/>
  <c r="BT40" i="10"/>
  <c r="BS25" i="3" s="1"/>
  <c r="BS40" i="10"/>
  <c r="BR25" i="3" s="1"/>
  <c r="BR40" i="10"/>
  <c r="BQ25" i="3" s="1"/>
  <c r="BQ40" i="10"/>
  <c r="BP25" i="3" s="1"/>
  <c r="BP40" i="10"/>
  <c r="BO25" i="3" s="1"/>
  <c r="BO40" i="10"/>
  <c r="BN25" i="3" s="1"/>
  <c r="BN40" i="10"/>
  <c r="BM25" i="3" s="1"/>
  <c r="BM40" i="10"/>
  <c r="BL25" i="3" s="1"/>
  <c r="BL40" i="10"/>
  <c r="BK25" i="3" s="1"/>
  <c r="BK40" i="10"/>
  <c r="BJ25" i="3" s="1"/>
  <c r="BJ40" i="10"/>
  <c r="BI25" i="3" s="1"/>
  <c r="BI40" i="10"/>
  <c r="BH25" i="3" s="1"/>
  <c r="BH40" i="10"/>
  <c r="BG25" i="3" s="1"/>
  <c r="BG40" i="10"/>
  <c r="BF25" i="3" s="1"/>
  <c r="BF40" i="10"/>
  <c r="BE25" i="3" s="1"/>
  <c r="BE40" i="10"/>
  <c r="BD25" i="3" s="1"/>
  <c r="BD40" i="10"/>
  <c r="BC25" i="3" s="1"/>
  <c r="BC40" i="10"/>
  <c r="BB25" i="3" s="1"/>
  <c r="BB40" i="10"/>
  <c r="BA25" i="3" s="1"/>
  <c r="BA40" i="10"/>
  <c r="AZ25" i="3" s="1"/>
  <c r="AZ40" i="10"/>
  <c r="AY40" i="10"/>
  <c r="AX25" i="3" s="1"/>
  <c r="AX40" i="10"/>
  <c r="AW25" i="3" s="1"/>
  <c r="AW40" i="10"/>
  <c r="AV25" i="3" s="1"/>
  <c r="AV40" i="10"/>
  <c r="AU25" i="3" s="1"/>
  <c r="AU40" i="10"/>
  <c r="AT25" i="3" s="1"/>
  <c r="AT40" i="10"/>
  <c r="AS25" i="3" s="1"/>
  <c r="AS40" i="10"/>
  <c r="AR25" i="3" s="1"/>
  <c r="AR40" i="10"/>
  <c r="AQ25" i="3" s="1"/>
  <c r="AQ40" i="10"/>
  <c r="AP25" i="3" s="1"/>
  <c r="AP40" i="10"/>
  <c r="AO25" i="3" s="1"/>
  <c r="AO40" i="10"/>
  <c r="AN25" i="3" s="1"/>
  <c r="AN40" i="10"/>
  <c r="AM25" i="3" s="1"/>
  <c r="AM40" i="10"/>
  <c r="AL25" i="3" s="1"/>
  <c r="AL40" i="10"/>
  <c r="AK25" i="3" s="1"/>
  <c r="AK40" i="10"/>
  <c r="AJ25" i="3" s="1"/>
  <c r="AJ40" i="10"/>
  <c r="AI25" i="3" s="1"/>
  <c r="AI40" i="10"/>
  <c r="AH25" i="3" s="1"/>
  <c r="AH40" i="10"/>
  <c r="AG25" i="3" s="1"/>
  <c r="AG40" i="10"/>
  <c r="AF25" i="3" s="1"/>
  <c r="AF40" i="10"/>
  <c r="AE25" i="3" s="1"/>
  <c r="AE40" i="10"/>
  <c r="AD25" i="3" s="1"/>
  <c r="AD40" i="10"/>
  <c r="AC25" i="3" s="1"/>
  <c r="AC40" i="10"/>
  <c r="AB25" i="3" s="1"/>
  <c r="AB40" i="10"/>
  <c r="AA25" i="3" s="1"/>
  <c r="AA40" i="10"/>
  <c r="Z25" i="3" s="1"/>
  <c r="Z40" i="10"/>
  <c r="Y25" i="3" s="1"/>
  <c r="Y40" i="10"/>
  <c r="X25" i="3" s="1"/>
  <c r="X40" i="10"/>
  <c r="W25" i="3" s="1"/>
  <c r="W40" i="10"/>
  <c r="V25" i="3" s="1"/>
  <c r="V40" i="10"/>
  <c r="U25" i="3" s="1"/>
  <c r="U40" i="10"/>
  <c r="T25" i="3" s="1"/>
  <c r="T40" i="10"/>
  <c r="S25" i="3" s="1"/>
  <c r="S40" i="10"/>
  <c r="R25" i="3" s="1"/>
  <c r="R40" i="10"/>
  <c r="Q25" i="3" s="1"/>
  <c r="Q40" i="10"/>
  <c r="P40" i="10"/>
  <c r="O25" i="3" s="1"/>
  <c r="O40" i="10"/>
  <c r="N25" i="3" s="1"/>
  <c r="N40" i="10"/>
  <c r="M25" i="3" s="1"/>
  <c r="M40" i="10"/>
  <c r="L25" i="3" s="1"/>
  <c r="L40" i="10"/>
  <c r="K25" i="3" s="1"/>
  <c r="K40" i="10"/>
  <c r="J25" i="3" s="1"/>
  <c r="J40" i="10"/>
  <c r="I25" i="3" s="1"/>
  <c r="I40" i="10"/>
  <c r="H25" i="3" s="1"/>
  <c r="H40" i="10"/>
  <c r="G25" i="3" s="1"/>
  <c r="G40" i="10"/>
  <c r="F25" i="3" s="1"/>
  <c r="F40" i="10"/>
  <c r="E25" i="3" s="1"/>
  <c r="E40" i="10"/>
  <c r="D25" i="3" s="1"/>
  <c r="D40" i="10"/>
  <c r="C25" i="3" s="1"/>
  <c r="C40" i="10"/>
  <c r="B25" i="3" s="1"/>
  <c r="B40" i="10"/>
  <c r="A40" i="10"/>
  <c r="CW39" i="10"/>
  <c r="CV24" i="3" s="1"/>
  <c r="CV39" i="10"/>
  <c r="CU24" i="3" s="1"/>
  <c r="CU39" i="10"/>
  <c r="CT24" i="3" s="1"/>
  <c r="CT39" i="10"/>
  <c r="CS24" i="3" s="1"/>
  <c r="CS39" i="10"/>
  <c r="CR24" i="3" s="1"/>
  <c r="CR39" i="10"/>
  <c r="CQ24" i="3" s="1"/>
  <c r="CQ39" i="10"/>
  <c r="CP24" i="3" s="1"/>
  <c r="CP39" i="10"/>
  <c r="CO24" i="3" s="1"/>
  <c r="CO39" i="10"/>
  <c r="CN24" i="3" s="1"/>
  <c r="CN39" i="10"/>
  <c r="CM24" i="3" s="1"/>
  <c r="CM39" i="10"/>
  <c r="CL24" i="3" s="1"/>
  <c r="CL39" i="10"/>
  <c r="CK24" i="3" s="1"/>
  <c r="CK39" i="10"/>
  <c r="CJ24" i="3" s="1"/>
  <c r="CJ39" i="10"/>
  <c r="CI24" i="3" s="1"/>
  <c r="CI39" i="10"/>
  <c r="CH24" i="3" s="1"/>
  <c r="CH39" i="10"/>
  <c r="CG24" i="3" s="1"/>
  <c r="CG39" i="10"/>
  <c r="CF24" i="3" s="1"/>
  <c r="CF39" i="10"/>
  <c r="CE24" i="3" s="1"/>
  <c r="CE39" i="10"/>
  <c r="CD24" i="3" s="1"/>
  <c r="CD39" i="10"/>
  <c r="CC24" i="3" s="1"/>
  <c r="CC39" i="10"/>
  <c r="CB24" i="3" s="1"/>
  <c r="CB39" i="10"/>
  <c r="CA24" i="3" s="1"/>
  <c r="CA39" i="10"/>
  <c r="BZ24" i="3" s="1"/>
  <c r="BZ39" i="10"/>
  <c r="BY24" i="3" s="1"/>
  <c r="BY39" i="10"/>
  <c r="BX24" i="3" s="1"/>
  <c r="BX39" i="10"/>
  <c r="BW24" i="3" s="1"/>
  <c r="BW39" i="10"/>
  <c r="BV24" i="3" s="1"/>
  <c r="BV39" i="10"/>
  <c r="BU24" i="3" s="1"/>
  <c r="BU39" i="10"/>
  <c r="BT24" i="3" s="1"/>
  <c r="BT39" i="10"/>
  <c r="BS24" i="3" s="1"/>
  <c r="BS39" i="10"/>
  <c r="BR24" i="3" s="1"/>
  <c r="BR39" i="10"/>
  <c r="BQ24" i="3" s="1"/>
  <c r="BQ39" i="10"/>
  <c r="BP24" i="3" s="1"/>
  <c r="BP39" i="10"/>
  <c r="BO24" i="3" s="1"/>
  <c r="BO39" i="10"/>
  <c r="BN24" i="3" s="1"/>
  <c r="BN39" i="10"/>
  <c r="BM24" i="3" s="1"/>
  <c r="BM39" i="10"/>
  <c r="BL24" i="3" s="1"/>
  <c r="BL39" i="10"/>
  <c r="BK24" i="3" s="1"/>
  <c r="BK39" i="10"/>
  <c r="BJ24" i="3" s="1"/>
  <c r="BJ39" i="10"/>
  <c r="BI24" i="3" s="1"/>
  <c r="BI39" i="10"/>
  <c r="BH24" i="3" s="1"/>
  <c r="BH39" i="10"/>
  <c r="BG24" i="3" s="1"/>
  <c r="BG39" i="10"/>
  <c r="BF24" i="3" s="1"/>
  <c r="BF39" i="10"/>
  <c r="BE24" i="3" s="1"/>
  <c r="BE39" i="10"/>
  <c r="BD24" i="3" s="1"/>
  <c r="BD39" i="10"/>
  <c r="BC24" i="3" s="1"/>
  <c r="BC39" i="10"/>
  <c r="BB24" i="3" s="1"/>
  <c r="BB39" i="10"/>
  <c r="BA24" i="3" s="1"/>
  <c r="BA39" i="10"/>
  <c r="AZ24" i="3" s="1"/>
  <c r="AZ39" i="10"/>
  <c r="AY39" i="10"/>
  <c r="AX24" i="3" s="1"/>
  <c r="AX39" i="10"/>
  <c r="AW24" i="3" s="1"/>
  <c r="AW39" i="10"/>
  <c r="AV24" i="3" s="1"/>
  <c r="AV39" i="10"/>
  <c r="AU24" i="3" s="1"/>
  <c r="AU39" i="10"/>
  <c r="AT24" i="3" s="1"/>
  <c r="AT39" i="10"/>
  <c r="AS24" i="3" s="1"/>
  <c r="AS39" i="10"/>
  <c r="AR24" i="3" s="1"/>
  <c r="AR39" i="10"/>
  <c r="AQ24" i="3" s="1"/>
  <c r="AQ39" i="10"/>
  <c r="AP24" i="3" s="1"/>
  <c r="AP39" i="10"/>
  <c r="AO24" i="3" s="1"/>
  <c r="AO39" i="10"/>
  <c r="AN24" i="3" s="1"/>
  <c r="AN39" i="10"/>
  <c r="AM24" i="3" s="1"/>
  <c r="AM39" i="10"/>
  <c r="AL24" i="3" s="1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B39" i="10"/>
  <c r="A39" i="10"/>
  <c r="CW38" i="10"/>
  <c r="CV38" i="10"/>
  <c r="CU38" i="10"/>
  <c r="CT38" i="10"/>
  <c r="CS38" i="10"/>
  <c r="CR38" i="10"/>
  <c r="CQ38" i="10"/>
  <c r="CP38" i="10"/>
  <c r="CO38" i="10"/>
  <c r="CN38" i="10"/>
  <c r="CM38" i="10"/>
  <c r="CL38" i="10"/>
  <c r="CK38" i="10"/>
  <c r="CJ38" i="10"/>
  <c r="CI38" i="10"/>
  <c r="CH38" i="10"/>
  <c r="CG38" i="10"/>
  <c r="CF38" i="10"/>
  <c r="CE38" i="10"/>
  <c r="CD38" i="10"/>
  <c r="CC38" i="10"/>
  <c r="CB38" i="10"/>
  <c r="CA38" i="10"/>
  <c r="BZ38" i="10"/>
  <c r="BY38" i="10"/>
  <c r="BX38" i="10"/>
  <c r="BW38" i="10"/>
  <c r="BV38" i="10"/>
  <c r="BU38" i="10"/>
  <c r="BT38" i="10"/>
  <c r="BS38" i="10"/>
  <c r="BR38" i="10"/>
  <c r="BQ38" i="10"/>
  <c r="BP38" i="10"/>
  <c r="BO38" i="10"/>
  <c r="BN38" i="10"/>
  <c r="BM38" i="10"/>
  <c r="BL38" i="10"/>
  <c r="BK38" i="10"/>
  <c r="BJ38" i="10"/>
  <c r="BI38" i="10"/>
  <c r="BH38" i="10"/>
  <c r="BG38" i="10"/>
  <c r="BF38" i="10"/>
  <c r="BE38" i="10"/>
  <c r="BD38" i="10"/>
  <c r="BC38" i="10"/>
  <c r="BB38" i="10"/>
  <c r="BA38" i="10"/>
  <c r="AZ38" i="10"/>
  <c r="DO38" i="10" s="1"/>
  <c r="DS38" i="10" s="1"/>
  <c r="AY38" i="10"/>
  <c r="AX38" i="10"/>
  <c r="AW38" i="10"/>
  <c r="AV38" i="10"/>
  <c r="AU38" i="10"/>
  <c r="AT38" i="10"/>
  <c r="AS38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B38" i="10"/>
  <c r="A38" i="10"/>
  <c r="CW37" i="10"/>
  <c r="CV37" i="10"/>
  <c r="CU37" i="10"/>
  <c r="CT37" i="10"/>
  <c r="CS37" i="10"/>
  <c r="CR37" i="10"/>
  <c r="CQ37" i="10"/>
  <c r="CP37" i="10"/>
  <c r="CO37" i="10"/>
  <c r="CN37" i="10"/>
  <c r="CM37" i="10"/>
  <c r="CL37" i="10"/>
  <c r="CK37" i="10"/>
  <c r="CJ37" i="10"/>
  <c r="CI37" i="10"/>
  <c r="CH37" i="10"/>
  <c r="CG37" i="10"/>
  <c r="CF37" i="10"/>
  <c r="CE37" i="10"/>
  <c r="CD37" i="10"/>
  <c r="CC37" i="10"/>
  <c r="CB37" i="10"/>
  <c r="CA37" i="10"/>
  <c r="BZ37" i="10"/>
  <c r="BY37" i="10"/>
  <c r="BX37" i="10"/>
  <c r="BW37" i="10"/>
  <c r="BV37" i="10"/>
  <c r="BU37" i="10"/>
  <c r="BT37" i="10"/>
  <c r="BS37" i="10"/>
  <c r="BR37" i="10"/>
  <c r="BQ37" i="10"/>
  <c r="BP37" i="10"/>
  <c r="BO37" i="10"/>
  <c r="BN37" i="10"/>
  <c r="BM37" i="10"/>
  <c r="BL37" i="10"/>
  <c r="BK37" i="10"/>
  <c r="BJ37" i="10"/>
  <c r="BI37" i="10"/>
  <c r="BH37" i="10"/>
  <c r="BG37" i="10"/>
  <c r="BF37" i="10"/>
  <c r="BE37" i="10"/>
  <c r="BD37" i="10"/>
  <c r="BC37" i="10"/>
  <c r="BB37" i="10"/>
  <c r="BA37" i="10"/>
  <c r="AZ37" i="10"/>
  <c r="DO37" i="10" s="1"/>
  <c r="DS37" i="10" s="1"/>
  <c r="AY37" i="10"/>
  <c r="AX37" i="10"/>
  <c r="AW37" i="10"/>
  <c r="AV37" i="10"/>
  <c r="AU37" i="10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B37" i="10"/>
  <c r="A37" i="10"/>
  <c r="CW36" i="10"/>
  <c r="CV36" i="10"/>
  <c r="CU36" i="10"/>
  <c r="CT36" i="10"/>
  <c r="CS36" i="10"/>
  <c r="CR36" i="10"/>
  <c r="CQ36" i="10"/>
  <c r="CP36" i="10"/>
  <c r="CO36" i="10"/>
  <c r="CN36" i="10"/>
  <c r="CM36" i="10"/>
  <c r="CL36" i="10"/>
  <c r="CK36" i="10"/>
  <c r="CJ36" i="10"/>
  <c r="CI36" i="10"/>
  <c r="CH36" i="10"/>
  <c r="CG36" i="10"/>
  <c r="CF36" i="10"/>
  <c r="CE36" i="10"/>
  <c r="CD36" i="10"/>
  <c r="CC36" i="10"/>
  <c r="CB36" i="10"/>
  <c r="CA36" i="10"/>
  <c r="BZ36" i="10"/>
  <c r="BY36" i="10"/>
  <c r="BX36" i="10"/>
  <c r="BW36" i="10"/>
  <c r="BV36" i="10"/>
  <c r="BU36" i="10"/>
  <c r="BT36" i="10"/>
  <c r="BS36" i="10"/>
  <c r="BR36" i="10"/>
  <c r="BQ36" i="10"/>
  <c r="BP36" i="10"/>
  <c r="BO36" i="10"/>
  <c r="BN36" i="10"/>
  <c r="BM36" i="10"/>
  <c r="BL36" i="10"/>
  <c r="BK36" i="10"/>
  <c r="BJ36" i="10"/>
  <c r="BI36" i="10"/>
  <c r="BH36" i="10"/>
  <c r="BG36" i="10"/>
  <c r="BF36" i="10"/>
  <c r="BE36" i="10"/>
  <c r="BD36" i="10"/>
  <c r="BC36" i="10"/>
  <c r="BB36" i="10"/>
  <c r="BA36" i="10"/>
  <c r="AZ36" i="10"/>
  <c r="DO36" i="10" s="1"/>
  <c r="DS36" i="10" s="1"/>
  <c r="AY36" i="10"/>
  <c r="AX36" i="10"/>
  <c r="AW36" i="10"/>
  <c r="AV36" i="10"/>
  <c r="AU36" i="10"/>
  <c r="AT36" i="10"/>
  <c r="AS36" i="10"/>
  <c r="AR36" i="10"/>
  <c r="AQ36" i="10"/>
  <c r="AP36" i="10"/>
  <c r="AO36" i="10"/>
  <c r="AN36" i="10"/>
  <c r="AM36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B36" i="10"/>
  <c r="A36" i="10"/>
  <c r="CW35" i="10"/>
  <c r="CV35" i="10"/>
  <c r="CU35" i="10"/>
  <c r="CT35" i="10"/>
  <c r="CS35" i="10"/>
  <c r="CR35" i="10"/>
  <c r="CQ35" i="10"/>
  <c r="CP35" i="10"/>
  <c r="CO35" i="10"/>
  <c r="CN35" i="10"/>
  <c r="CM35" i="10"/>
  <c r="CL35" i="10"/>
  <c r="CK35" i="10"/>
  <c r="CJ35" i="10"/>
  <c r="CI35" i="10"/>
  <c r="CH35" i="10"/>
  <c r="CG35" i="10"/>
  <c r="CF35" i="10"/>
  <c r="CE35" i="10"/>
  <c r="CD35" i="10"/>
  <c r="CC35" i="10"/>
  <c r="CB35" i="10"/>
  <c r="CA35" i="10"/>
  <c r="BZ35" i="10"/>
  <c r="BY35" i="10"/>
  <c r="BX35" i="10"/>
  <c r="BW35" i="10"/>
  <c r="BV35" i="10"/>
  <c r="BU35" i="10"/>
  <c r="BT35" i="10"/>
  <c r="BS35" i="10"/>
  <c r="BR35" i="10"/>
  <c r="BQ35" i="10"/>
  <c r="BP35" i="10"/>
  <c r="BO35" i="10"/>
  <c r="BN35" i="10"/>
  <c r="BM35" i="10"/>
  <c r="BL35" i="10"/>
  <c r="BK35" i="10"/>
  <c r="BJ35" i="10"/>
  <c r="BI35" i="10"/>
  <c r="BH35" i="10"/>
  <c r="BG35" i="10"/>
  <c r="BF35" i="10"/>
  <c r="BE35" i="10"/>
  <c r="BD35" i="10"/>
  <c r="BC35" i="10"/>
  <c r="BB35" i="10"/>
  <c r="BA35" i="10"/>
  <c r="AZ35" i="10"/>
  <c r="DO35" i="10" s="1"/>
  <c r="DS35" i="10" s="1"/>
  <c r="AY35" i="10"/>
  <c r="AX35" i="10"/>
  <c r="AW35" i="10"/>
  <c r="AV35" i="10"/>
  <c r="AU35" i="10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A35" i="10"/>
  <c r="CW34" i="10"/>
  <c r="CV34" i="10"/>
  <c r="CU34" i="10"/>
  <c r="CT34" i="10"/>
  <c r="CS34" i="10"/>
  <c r="CR34" i="10"/>
  <c r="CQ34" i="10"/>
  <c r="CP34" i="10"/>
  <c r="CO34" i="10"/>
  <c r="CN34" i="10"/>
  <c r="CM34" i="10"/>
  <c r="CL34" i="10"/>
  <c r="CK34" i="10"/>
  <c r="CJ34" i="10"/>
  <c r="CI34" i="10"/>
  <c r="CH34" i="10"/>
  <c r="CG34" i="10"/>
  <c r="CF34" i="10"/>
  <c r="CE34" i="10"/>
  <c r="CD34" i="10"/>
  <c r="CC34" i="10"/>
  <c r="CB34" i="10"/>
  <c r="CA34" i="10"/>
  <c r="BZ34" i="10"/>
  <c r="BY34" i="10"/>
  <c r="BX34" i="10"/>
  <c r="BW34" i="10"/>
  <c r="BV34" i="10"/>
  <c r="BU34" i="10"/>
  <c r="BT34" i="10"/>
  <c r="BS34" i="10"/>
  <c r="BR34" i="10"/>
  <c r="BQ34" i="10"/>
  <c r="BP34" i="10"/>
  <c r="BO34" i="10"/>
  <c r="BN34" i="10"/>
  <c r="BM34" i="10"/>
  <c r="BL34" i="10"/>
  <c r="BK34" i="10"/>
  <c r="BJ34" i="10"/>
  <c r="BI34" i="10"/>
  <c r="BH34" i="10"/>
  <c r="BG34" i="10"/>
  <c r="BF34" i="10"/>
  <c r="BE34" i="10"/>
  <c r="BD34" i="10"/>
  <c r="BC34" i="10"/>
  <c r="BB34" i="10"/>
  <c r="BA34" i="10"/>
  <c r="AZ34" i="10"/>
  <c r="DO34" i="10" s="1"/>
  <c r="DS34" i="10" s="1"/>
  <c r="AY34" i="10"/>
  <c r="AX34" i="10"/>
  <c r="AW34" i="10"/>
  <c r="AV34" i="10"/>
  <c r="AU34" i="10"/>
  <c r="AT34" i="10"/>
  <c r="AS34" i="10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B34" i="10"/>
  <c r="A34" i="10"/>
  <c r="CW33" i="10"/>
  <c r="CV33" i="10"/>
  <c r="CU33" i="10"/>
  <c r="CT33" i="10"/>
  <c r="CS33" i="10"/>
  <c r="CR33" i="10"/>
  <c r="CQ33" i="10"/>
  <c r="CP33" i="10"/>
  <c r="CO33" i="10"/>
  <c r="CN33" i="10"/>
  <c r="CM33" i="10"/>
  <c r="CL33" i="10"/>
  <c r="CK33" i="10"/>
  <c r="CJ33" i="10"/>
  <c r="CI33" i="10"/>
  <c r="CH33" i="10"/>
  <c r="CG33" i="10"/>
  <c r="CF33" i="10"/>
  <c r="CE33" i="10"/>
  <c r="CD33" i="10"/>
  <c r="CC33" i="10"/>
  <c r="CB33" i="10"/>
  <c r="CA33" i="10"/>
  <c r="BZ33" i="10"/>
  <c r="BY33" i="10"/>
  <c r="BX33" i="10"/>
  <c r="BW33" i="10"/>
  <c r="BV33" i="10"/>
  <c r="BU33" i="10"/>
  <c r="BT33" i="10"/>
  <c r="BS33" i="10"/>
  <c r="BR33" i="10"/>
  <c r="BQ33" i="10"/>
  <c r="BP33" i="10"/>
  <c r="BO33" i="10"/>
  <c r="BN33" i="10"/>
  <c r="BM33" i="10"/>
  <c r="BL33" i="10"/>
  <c r="BK33" i="10"/>
  <c r="BJ33" i="10"/>
  <c r="BI33" i="10"/>
  <c r="BH33" i="10"/>
  <c r="BG33" i="10"/>
  <c r="BF33" i="10"/>
  <c r="BE33" i="10"/>
  <c r="BD33" i="10"/>
  <c r="BC33" i="10"/>
  <c r="BB33" i="10"/>
  <c r="BA33" i="10"/>
  <c r="AZ33" i="10"/>
  <c r="DO33" i="10" s="1"/>
  <c r="DS33" i="10" s="1"/>
  <c r="AY33" i="10"/>
  <c r="AX33" i="10"/>
  <c r="AW33" i="10"/>
  <c r="AV33" i="10"/>
  <c r="AU33" i="10"/>
  <c r="AT33" i="10"/>
  <c r="AS33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A33" i="10"/>
  <c r="CW32" i="10"/>
  <c r="CV32" i="10"/>
  <c r="CU32" i="10"/>
  <c r="CT32" i="10"/>
  <c r="CS32" i="10"/>
  <c r="CR32" i="10"/>
  <c r="CQ32" i="10"/>
  <c r="CP32" i="10"/>
  <c r="CO32" i="10"/>
  <c r="CN32" i="10"/>
  <c r="CM32" i="10"/>
  <c r="CL32" i="10"/>
  <c r="CK32" i="10"/>
  <c r="CJ32" i="10"/>
  <c r="CI32" i="10"/>
  <c r="CH32" i="10"/>
  <c r="CG32" i="10"/>
  <c r="CF32" i="10"/>
  <c r="CE32" i="10"/>
  <c r="CD32" i="10"/>
  <c r="CC32" i="10"/>
  <c r="CB32" i="10"/>
  <c r="CA32" i="10"/>
  <c r="BZ32" i="10"/>
  <c r="BY32" i="10"/>
  <c r="BX32" i="10"/>
  <c r="BW32" i="10"/>
  <c r="BV32" i="10"/>
  <c r="BU32" i="10"/>
  <c r="BT32" i="10"/>
  <c r="BS32" i="10"/>
  <c r="BR32" i="10"/>
  <c r="BQ32" i="10"/>
  <c r="BP32" i="10"/>
  <c r="BO32" i="10"/>
  <c r="BN32" i="10"/>
  <c r="BM32" i="10"/>
  <c r="BL32" i="10"/>
  <c r="BK32" i="10"/>
  <c r="BJ32" i="10"/>
  <c r="BI32" i="10"/>
  <c r="BH32" i="10"/>
  <c r="BG32" i="10"/>
  <c r="BF32" i="10"/>
  <c r="BE32" i="10"/>
  <c r="BD32" i="10"/>
  <c r="BC32" i="10"/>
  <c r="BB32" i="10"/>
  <c r="BA32" i="10"/>
  <c r="AZ32" i="10"/>
  <c r="DO32" i="10" s="1"/>
  <c r="DS32" i="10" s="1"/>
  <c r="AY32" i="10"/>
  <c r="AX32" i="10"/>
  <c r="AW32" i="10"/>
  <c r="AV32" i="10"/>
  <c r="AU32" i="10"/>
  <c r="AT32" i="10"/>
  <c r="AS32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A32" i="10"/>
  <c r="CW31" i="10"/>
  <c r="CV31" i="10"/>
  <c r="CU31" i="10"/>
  <c r="CT31" i="10"/>
  <c r="CS31" i="10"/>
  <c r="CR31" i="10"/>
  <c r="CQ31" i="10"/>
  <c r="CP31" i="10"/>
  <c r="CO31" i="10"/>
  <c r="CN31" i="10"/>
  <c r="CM31" i="10"/>
  <c r="CL31" i="10"/>
  <c r="CK31" i="10"/>
  <c r="CJ31" i="10"/>
  <c r="CI31" i="10"/>
  <c r="CH31" i="10"/>
  <c r="CG31" i="10"/>
  <c r="CF31" i="10"/>
  <c r="CE31" i="10"/>
  <c r="CD31" i="10"/>
  <c r="CC31" i="10"/>
  <c r="CB31" i="10"/>
  <c r="CA31" i="10"/>
  <c r="BZ31" i="10"/>
  <c r="BY31" i="10"/>
  <c r="BX31" i="10"/>
  <c r="BW31" i="10"/>
  <c r="BV31" i="10"/>
  <c r="BU31" i="10"/>
  <c r="BT31" i="10"/>
  <c r="BS31" i="10"/>
  <c r="BR31" i="10"/>
  <c r="BQ31" i="10"/>
  <c r="BP31" i="10"/>
  <c r="BO31" i="10"/>
  <c r="BN31" i="10"/>
  <c r="BM31" i="10"/>
  <c r="BL31" i="10"/>
  <c r="BK31" i="10"/>
  <c r="BJ31" i="10"/>
  <c r="BI31" i="10"/>
  <c r="BH31" i="10"/>
  <c r="BG31" i="10"/>
  <c r="BF31" i="10"/>
  <c r="BE31" i="10"/>
  <c r="BD31" i="10"/>
  <c r="BC31" i="10"/>
  <c r="BB31" i="10"/>
  <c r="BA31" i="10"/>
  <c r="AZ31" i="10"/>
  <c r="DO31" i="10" s="1"/>
  <c r="DS31" i="10" s="1"/>
  <c r="AY31" i="10"/>
  <c r="AX31" i="10"/>
  <c r="AW31" i="10"/>
  <c r="AV31" i="10"/>
  <c r="AU31" i="10"/>
  <c r="AT31" i="10"/>
  <c r="AS31" i="10"/>
  <c r="AR31" i="10"/>
  <c r="AQ31" i="10"/>
  <c r="AP31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A31" i="10"/>
  <c r="CW30" i="10"/>
  <c r="CV30" i="10"/>
  <c r="CU30" i="10"/>
  <c r="CT30" i="10"/>
  <c r="CS30" i="10"/>
  <c r="CR30" i="10"/>
  <c r="CQ30" i="10"/>
  <c r="CP30" i="10"/>
  <c r="CO30" i="10"/>
  <c r="CN30" i="10"/>
  <c r="CM30" i="10"/>
  <c r="CL30" i="10"/>
  <c r="CK30" i="10"/>
  <c r="CJ30" i="10"/>
  <c r="CI30" i="10"/>
  <c r="CH30" i="10"/>
  <c r="CG30" i="10"/>
  <c r="CF30" i="10"/>
  <c r="CE30" i="10"/>
  <c r="CD30" i="10"/>
  <c r="CC30" i="10"/>
  <c r="CB30" i="10"/>
  <c r="CA30" i="10"/>
  <c r="BZ30" i="10"/>
  <c r="BY30" i="10"/>
  <c r="BX30" i="10"/>
  <c r="BW30" i="10"/>
  <c r="BV30" i="10"/>
  <c r="BU30" i="10"/>
  <c r="BT30" i="10"/>
  <c r="BS30" i="10"/>
  <c r="BR30" i="10"/>
  <c r="BQ30" i="10"/>
  <c r="BP30" i="10"/>
  <c r="BO30" i="10"/>
  <c r="BN30" i="10"/>
  <c r="BM30" i="10"/>
  <c r="BL30" i="10"/>
  <c r="BK30" i="10"/>
  <c r="BJ30" i="10"/>
  <c r="BI30" i="10"/>
  <c r="BH30" i="10"/>
  <c r="BG30" i="10"/>
  <c r="BF30" i="10"/>
  <c r="BE30" i="10"/>
  <c r="BD30" i="10"/>
  <c r="BC30" i="10"/>
  <c r="BB30" i="10"/>
  <c r="BA30" i="10"/>
  <c r="AZ30" i="10"/>
  <c r="DO30" i="10" s="1"/>
  <c r="DS30" i="10" s="1"/>
  <c r="AY30" i="10"/>
  <c r="AX30" i="10"/>
  <c r="AW30" i="10"/>
  <c r="AV30" i="10"/>
  <c r="AU30" i="10"/>
  <c r="AT30" i="10"/>
  <c r="AS30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B30" i="10"/>
  <c r="A30" i="10"/>
  <c r="CW29" i="10"/>
  <c r="CV29" i="10"/>
  <c r="CU29" i="10"/>
  <c r="CT29" i="10"/>
  <c r="CS29" i="10"/>
  <c r="CR29" i="10"/>
  <c r="CQ29" i="10"/>
  <c r="CP29" i="10"/>
  <c r="CO29" i="10"/>
  <c r="CN29" i="10"/>
  <c r="CM29" i="10"/>
  <c r="CL29" i="10"/>
  <c r="CK29" i="10"/>
  <c r="CJ29" i="10"/>
  <c r="CI29" i="10"/>
  <c r="CH29" i="10"/>
  <c r="CG29" i="10"/>
  <c r="CF29" i="10"/>
  <c r="CE29" i="10"/>
  <c r="CD29" i="10"/>
  <c r="CC29" i="10"/>
  <c r="CB29" i="10"/>
  <c r="CA29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BN29" i="10"/>
  <c r="BM29" i="10"/>
  <c r="BL29" i="10"/>
  <c r="BK29" i="10"/>
  <c r="BJ29" i="10"/>
  <c r="BI29" i="10"/>
  <c r="BH29" i="10"/>
  <c r="BG29" i="10"/>
  <c r="BF29" i="10"/>
  <c r="BE29" i="10"/>
  <c r="BD29" i="10"/>
  <c r="BC29" i="10"/>
  <c r="BB29" i="10"/>
  <c r="BA29" i="10"/>
  <c r="AZ29" i="10"/>
  <c r="DO29" i="10" s="1"/>
  <c r="DS29" i="10" s="1"/>
  <c r="AY29" i="10"/>
  <c r="AX29" i="10"/>
  <c r="AW29" i="10"/>
  <c r="AV29" i="10"/>
  <c r="AU29" i="10"/>
  <c r="AT29" i="10"/>
  <c r="AS29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A29" i="10"/>
  <c r="CW28" i="10"/>
  <c r="CV28" i="10"/>
  <c r="CU28" i="10"/>
  <c r="CT28" i="10"/>
  <c r="CS28" i="10"/>
  <c r="CR28" i="10"/>
  <c r="CQ28" i="10"/>
  <c r="CP28" i="10"/>
  <c r="CO28" i="10"/>
  <c r="CN28" i="10"/>
  <c r="CM28" i="10"/>
  <c r="CL28" i="10"/>
  <c r="CK28" i="10"/>
  <c r="CJ28" i="10"/>
  <c r="CI28" i="10"/>
  <c r="CH28" i="10"/>
  <c r="CG28" i="10"/>
  <c r="CF28" i="10"/>
  <c r="CE28" i="10"/>
  <c r="CD28" i="10"/>
  <c r="CC28" i="10"/>
  <c r="CB28" i="10"/>
  <c r="CA28" i="10"/>
  <c r="BZ28" i="10"/>
  <c r="BY28" i="10"/>
  <c r="BX28" i="10"/>
  <c r="BW28" i="10"/>
  <c r="BV28" i="10"/>
  <c r="BU28" i="10"/>
  <c r="BT28" i="10"/>
  <c r="BS28" i="10"/>
  <c r="BR28" i="10"/>
  <c r="BQ28" i="10"/>
  <c r="BP28" i="10"/>
  <c r="BO28" i="10"/>
  <c r="BN28" i="10"/>
  <c r="BM28" i="10"/>
  <c r="BL28" i="10"/>
  <c r="BK28" i="10"/>
  <c r="BJ28" i="10"/>
  <c r="BI28" i="10"/>
  <c r="BH28" i="10"/>
  <c r="BG28" i="10"/>
  <c r="BF28" i="10"/>
  <c r="BE28" i="10"/>
  <c r="BD28" i="10"/>
  <c r="BC28" i="10"/>
  <c r="BB28" i="10"/>
  <c r="BA28" i="10"/>
  <c r="AZ28" i="10"/>
  <c r="DO28" i="10" s="1"/>
  <c r="DS28" i="10" s="1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A28" i="10"/>
  <c r="CW27" i="10"/>
  <c r="CV27" i="10"/>
  <c r="CU27" i="10"/>
  <c r="CT27" i="10"/>
  <c r="CS27" i="10"/>
  <c r="CR27" i="10"/>
  <c r="CQ27" i="10"/>
  <c r="CP27" i="10"/>
  <c r="CO27" i="10"/>
  <c r="CN27" i="10"/>
  <c r="CM27" i="10"/>
  <c r="CL27" i="10"/>
  <c r="CK27" i="10"/>
  <c r="CJ27" i="10"/>
  <c r="CI27" i="10"/>
  <c r="CH27" i="10"/>
  <c r="CG27" i="10"/>
  <c r="CF27" i="10"/>
  <c r="CE27" i="10"/>
  <c r="CD27" i="10"/>
  <c r="CC27" i="10"/>
  <c r="CB27" i="10"/>
  <c r="CA27" i="10"/>
  <c r="BZ27" i="10"/>
  <c r="BY27" i="10"/>
  <c r="BX27" i="10"/>
  <c r="BW27" i="10"/>
  <c r="BV27" i="10"/>
  <c r="BU27" i="10"/>
  <c r="BT27" i="10"/>
  <c r="BS27" i="10"/>
  <c r="BR27" i="10"/>
  <c r="BQ27" i="10"/>
  <c r="BP27" i="10"/>
  <c r="BO27" i="10"/>
  <c r="BN27" i="10"/>
  <c r="BM27" i="10"/>
  <c r="BL27" i="10"/>
  <c r="BK27" i="10"/>
  <c r="BJ27" i="10"/>
  <c r="BI27" i="10"/>
  <c r="BH27" i="10"/>
  <c r="BG27" i="10"/>
  <c r="BF27" i="10"/>
  <c r="BE27" i="10"/>
  <c r="BD27" i="10"/>
  <c r="BC27" i="10"/>
  <c r="BB27" i="10"/>
  <c r="BA27" i="10"/>
  <c r="AZ27" i="10"/>
  <c r="DO27" i="10" s="1"/>
  <c r="DS27" i="10" s="1"/>
  <c r="AY27" i="10"/>
  <c r="AX27" i="10"/>
  <c r="AW27" i="10"/>
  <c r="AV27" i="10"/>
  <c r="AU27" i="10"/>
  <c r="AT27" i="10"/>
  <c r="AS27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A27" i="10"/>
  <c r="CW26" i="10"/>
  <c r="CV26" i="10"/>
  <c r="CU26" i="10"/>
  <c r="CT26" i="10"/>
  <c r="CS26" i="10"/>
  <c r="CR26" i="10"/>
  <c r="CQ26" i="10"/>
  <c r="CP26" i="10"/>
  <c r="CO26" i="10"/>
  <c r="CN26" i="10"/>
  <c r="CM26" i="10"/>
  <c r="CL26" i="10"/>
  <c r="CK26" i="10"/>
  <c r="CJ26" i="10"/>
  <c r="CI26" i="10"/>
  <c r="CH26" i="10"/>
  <c r="CG26" i="10"/>
  <c r="CF26" i="10"/>
  <c r="CE26" i="10"/>
  <c r="CD26" i="10"/>
  <c r="CC26" i="10"/>
  <c r="CB26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O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B26" i="10"/>
  <c r="BA26" i="10"/>
  <c r="AZ26" i="10"/>
  <c r="DO26" i="10" s="1"/>
  <c r="DS26" i="10" s="1"/>
  <c r="AY26" i="10"/>
  <c r="AX26" i="10"/>
  <c r="AW26" i="10"/>
  <c r="AV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A26" i="10"/>
  <c r="CW25" i="10"/>
  <c r="CV25" i="10"/>
  <c r="CU25" i="10"/>
  <c r="CT25" i="10"/>
  <c r="CS25" i="10"/>
  <c r="CR25" i="10"/>
  <c r="CQ25" i="10"/>
  <c r="CP25" i="10"/>
  <c r="CO25" i="10"/>
  <c r="CN25" i="10"/>
  <c r="CM25" i="10"/>
  <c r="CL25" i="10"/>
  <c r="CK25" i="10"/>
  <c r="CJ25" i="10"/>
  <c r="CI25" i="10"/>
  <c r="CH25" i="10"/>
  <c r="CG25" i="10"/>
  <c r="CF25" i="10"/>
  <c r="CE25" i="10"/>
  <c r="CD25" i="10"/>
  <c r="CC25" i="10"/>
  <c r="CB25" i="10"/>
  <c r="CA25" i="10"/>
  <c r="BZ25" i="10"/>
  <c r="BY25" i="10"/>
  <c r="BX25" i="10"/>
  <c r="BW25" i="10"/>
  <c r="BV25" i="10"/>
  <c r="BU25" i="10"/>
  <c r="BT25" i="10"/>
  <c r="BS25" i="10"/>
  <c r="BR25" i="10"/>
  <c r="BQ25" i="10"/>
  <c r="BP25" i="10"/>
  <c r="BO25" i="10"/>
  <c r="BN25" i="10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DO25" i="10" s="1"/>
  <c r="DS25" i="10" s="1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A25" i="10"/>
  <c r="CW24" i="10"/>
  <c r="CV24" i="10"/>
  <c r="CU24" i="10"/>
  <c r="CT24" i="10"/>
  <c r="CS24" i="10"/>
  <c r="CR24" i="10"/>
  <c r="CQ24" i="10"/>
  <c r="CP24" i="10"/>
  <c r="CO24" i="10"/>
  <c r="CN24" i="10"/>
  <c r="CM24" i="10"/>
  <c r="CL24" i="10"/>
  <c r="CK24" i="10"/>
  <c r="CJ24" i="10"/>
  <c r="CI24" i="10"/>
  <c r="CH24" i="10"/>
  <c r="CG24" i="10"/>
  <c r="CF24" i="10"/>
  <c r="CE24" i="10"/>
  <c r="CD24" i="10"/>
  <c r="CC24" i="10"/>
  <c r="CB24" i="10"/>
  <c r="CA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N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BA24" i="10"/>
  <c r="AZ24" i="10"/>
  <c r="DO24" i="10" s="1"/>
  <c r="DS24" i="10" s="1"/>
  <c r="AY24" i="10"/>
  <c r="AX24" i="10"/>
  <c r="AW24" i="10"/>
  <c r="AV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A24" i="10"/>
  <c r="CW23" i="10"/>
  <c r="CV23" i="10"/>
  <c r="CU23" i="10"/>
  <c r="CT23" i="10"/>
  <c r="CS23" i="10"/>
  <c r="CR23" i="10"/>
  <c r="CQ23" i="10"/>
  <c r="CP23" i="10"/>
  <c r="CO23" i="10"/>
  <c r="CN23" i="10"/>
  <c r="CM23" i="10"/>
  <c r="CL23" i="10"/>
  <c r="CK23" i="10"/>
  <c r="CJ23" i="10"/>
  <c r="CI23" i="10"/>
  <c r="CH23" i="10"/>
  <c r="CG23" i="10"/>
  <c r="CF23" i="10"/>
  <c r="CE23" i="10"/>
  <c r="CD23" i="10"/>
  <c r="CC23" i="10"/>
  <c r="CB23" i="10"/>
  <c r="CA23" i="10"/>
  <c r="BZ23" i="10"/>
  <c r="BY23" i="10"/>
  <c r="BX23" i="10"/>
  <c r="BW23" i="10"/>
  <c r="BV23" i="10"/>
  <c r="BU23" i="10"/>
  <c r="BT23" i="10"/>
  <c r="BS23" i="10"/>
  <c r="BR23" i="10"/>
  <c r="BQ23" i="10"/>
  <c r="BP23" i="10"/>
  <c r="BO23" i="10"/>
  <c r="BN23" i="10"/>
  <c r="BM23" i="10"/>
  <c r="BL23" i="10"/>
  <c r="BK23" i="10"/>
  <c r="BJ23" i="10"/>
  <c r="BI23" i="10"/>
  <c r="BH23" i="10"/>
  <c r="BG23" i="10"/>
  <c r="BF23" i="10"/>
  <c r="BE23" i="10"/>
  <c r="BD23" i="10"/>
  <c r="BC23" i="10"/>
  <c r="BB23" i="10"/>
  <c r="BA23" i="10"/>
  <c r="AZ23" i="10"/>
  <c r="DO23" i="10" s="1"/>
  <c r="DS23" i="10" s="1"/>
  <c r="AY23" i="10"/>
  <c r="AX23" i="10"/>
  <c r="AW23" i="10"/>
  <c r="AV23" i="10"/>
  <c r="AU23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B23" i="10"/>
  <c r="A23" i="10"/>
  <c r="CW22" i="10"/>
  <c r="CV22" i="10"/>
  <c r="CU22" i="10"/>
  <c r="CT22" i="10"/>
  <c r="CS22" i="10"/>
  <c r="CR22" i="10"/>
  <c r="CQ22" i="10"/>
  <c r="CP22" i="10"/>
  <c r="CO22" i="10"/>
  <c r="CN22" i="10"/>
  <c r="CM22" i="10"/>
  <c r="CL22" i="10"/>
  <c r="CK22" i="10"/>
  <c r="CJ22" i="10"/>
  <c r="CI22" i="10"/>
  <c r="CH22" i="10"/>
  <c r="CG22" i="10"/>
  <c r="CF22" i="10"/>
  <c r="CE22" i="10"/>
  <c r="CD22" i="10"/>
  <c r="CC22" i="10"/>
  <c r="CB22" i="10"/>
  <c r="CA22" i="10"/>
  <c r="BZ22" i="10"/>
  <c r="BY22" i="10"/>
  <c r="BX22" i="10"/>
  <c r="BW22" i="10"/>
  <c r="BV22" i="10"/>
  <c r="BU22" i="10"/>
  <c r="BT22" i="10"/>
  <c r="BS22" i="10"/>
  <c r="BR22" i="10"/>
  <c r="BQ22" i="10"/>
  <c r="BP22" i="10"/>
  <c r="BO22" i="10"/>
  <c r="BN22" i="10"/>
  <c r="BM22" i="10"/>
  <c r="BL22" i="10"/>
  <c r="BK22" i="10"/>
  <c r="BJ22" i="10"/>
  <c r="BI22" i="10"/>
  <c r="BH22" i="10"/>
  <c r="BG22" i="10"/>
  <c r="BF22" i="10"/>
  <c r="BE22" i="10"/>
  <c r="BD22" i="10"/>
  <c r="BC22" i="10"/>
  <c r="BB22" i="10"/>
  <c r="BA22" i="10"/>
  <c r="AZ22" i="10"/>
  <c r="DO22" i="10" s="1"/>
  <c r="DS22" i="10" s="1"/>
  <c r="AY22" i="10"/>
  <c r="AX22" i="10"/>
  <c r="AW22" i="10"/>
  <c r="AV22" i="10"/>
  <c r="AU22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A22" i="10"/>
  <c r="CW21" i="10"/>
  <c r="CV21" i="10"/>
  <c r="CU21" i="10"/>
  <c r="CT21" i="10"/>
  <c r="CS21" i="10"/>
  <c r="CR21" i="10"/>
  <c r="CQ21" i="10"/>
  <c r="CP21" i="10"/>
  <c r="CO21" i="10"/>
  <c r="CN21" i="10"/>
  <c r="CM21" i="10"/>
  <c r="CL21" i="10"/>
  <c r="CK21" i="10"/>
  <c r="CJ21" i="10"/>
  <c r="CI21" i="10"/>
  <c r="CH21" i="10"/>
  <c r="CG21" i="10"/>
  <c r="CF21" i="10"/>
  <c r="CE21" i="10"/>
  <c r="CD21" i="10"/>
  <c r="CC21" i="10"/>
  <c r="CB21" i="10"/>
  <c r="CA21" i="10"/>
  <c r="BZ21" i="10"/>
  <c r="BY21" i="10"/>
  <c r="BX21" i="10"/>
  <c r="BW21" i="10"/>
  <c r="BV21" i="10"/>
  <c r="BU21" i="10"/>
  <c r="BT21" i="10"/>
  <c r="BS21" i="10"/>
  <c r="BR21" i="10"/>
  <c r="BQ21" i="10"/>
  <c r="BP21" i="10"/>
  <c r="BO21" i="10"/>
  <c r="BN21" i="10"/>
  <c r="BM21" i="10"/>
  <c r="BL21" i="10"/>
  <c r="BK21" i="10"/>
  <c r="BJ21" i="10"/>
  <c r="BI21" i="10"/>
  <c r="BH21" i="10"/>
  <c r="BG21" i="10"/>
  <c r="BF21" i="10"/>
  <c r="BE21" i="10"/>
  <c r="BD21" i="10"/>
  <c r="BC21" i="10"/>
  <c r="BB21" i="10"/>
  <c r="BA21" i="10"/>
  <c r="AZ21" i="10"/>
  <c r="DO21" i="10" s="1"/>
  <c r="DS21" i="10" s="1"/>
  <c r="AY21" i="10"/>
  <c r="AX21" i="10"/>
  <c r="AW21" i="10"/>
  <c r="AV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A21" i="10"/>
  <c r="CW20" i="10"/>
  <c r="CV20" i="10"/>
  <c r="CU20" i="10"/>
  <c r="CT20" i="10"/>
  <c r="CS20" i="10"/>
  <c r="CR20" i="10"/>
  <c r="CQ20" i="10"/>
  <c r="CP20" i="10"/>
  <c r="CO20" i="10"/>
  <c r="CN20" i="10"/>
  <c r="CM20" i="10"/>
  <c r="CL20" i="10"/>
  <c r="CK20" i="10"/>
  <c r="CJ20" i="10"/>
  <c r="CI20" i="10"/>
  <c r="CH20" i="10"/>
  <c r="CG20" i="10"/>
  <c r="CF20" i="10"/>
  <c r="CE20" i="10"/>
  <c r="CD20" i="10"/>
  <c r="CC20" i="10"/>
  <c r="CB20" i="10"/>
  <c r="CA20" i="10"/>
  <c r="BZ20" i="10"/>
  <c r="BY20" i="10"/>
  <c r="BX20" i="10"/>
  <c r="BW20" i="10"/>
  <c r="BV20" i="10"/>
  <c r="BU20" i="10"/>
  <c r="BT20" i="10"/>
  <c r="BS20" i="10"/>
  <c r="BR20" i="10"/>
  <c r="BQ20" i="10"/>
  <c r="BP20" i="10"/>
  <c r="BO20" i="10"/>
  <c r="BN20" i="10"/>
  <c r="BM20" i="10"/>
  <c r="BL20" i="10"/>
  <c r="BK20" i="10"/>
  <c r="BJ20" i="10"/>
  <c r="BI20" i="10"/>
  <c r="BH20" i="10"/>
  <c r="BG20" i="10"/>
  <c r="BF20" i="10"/>
  <c r="BE20" i="10"/>
  <c r="BD20" i="10"/>
  <c r="BC20" i="10"/>
  <c r="BB20" i="10"/>
  <c r="BA20" i="10"/>
  <c r="AZ20" i="10"/>
  <c r="DO20" i="10" s="1"/>
  <c r="DS20" i="10" s="1"/>
  <c r="AY20" i="10"/>
  <c r="AX20" i="10"/>
  <c r="AW20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A20" i="10"/>
  <c r="CW19" i="10"/>
  <c r="CV19" i="10"/>
  <c r="CU19" i="10"/>
  <c r="CT19" i="10"/>
  <c r="CS19" i="10"/>
  <c r="CR19" i="10"/>
  <c r="CQ19" i="10"/>
  <c r="CP19" i="10"/>
  <c r="CO19" i="10"/>
  <c r="CN19" i="10"/>
  <c r="CM19" i="10"/>
  <c r="CL19" i="10"/>
  <c r="CK19" i="10"/>
  <c r="CJ19" i="10"/>
  <c r="CI19" i="10"/>
  <c r="CH19" i="10"/>
  <c r="CG19" i="10"/>
  <c r="CF19" i="10"/>
  <c r="CE19" i="10"/>
  <c r="CD19" i="10"/>
  <c r="CC19" i="10"/>
  <c r="CB19" i="10"/>
  <c r="CA19" i="10"/>
  <c r="BZ19" i="10"/>
  <c r="BY19" i="10"/>
  <c r="BX19" i="10"/>
  <c r="BW19" i="10"/>
  <c r="BV19" i="10"/>
  <c r="BU19" i="10"/>
  <c r="BT19" i="10"/>
  <c r="BS19" i="10"/>
  <c r="BR19" i="10"/>
  <c r="BQ19" i="10"/>
  <c r="BP19" i="10"/>
  <c r="BO19" i="10"/>
  <c r="BN19" i="10"/>
  <c r="BM19" i="10"/>
  <c r="BL19" i="10"/>
  <c r="BK19" i="10"/>
  <c r="BJ19" i="10"/>
  <c r="BI19" i="10"/>
  <c r="BH19" i="10"/>
  <c r="BG19" i="10"/>
  <c r="BF19" i="10"/>
  <c r="BE19" i="10"/>
  <c r="BD19" i="10"/>
  <c r="BC19" i="10"/>
  <c r="BB19" i="10"/>
  <c r="BA19" i="10"/>
  <c r="AZ19" i="10"/>
  <c r="DO19" i="10" s="1"/>
  <c r="DS19" i="10" s="1"/>
  <c r="AY19" i="10"/>
  <c r="AX19" i="10"/>
  <c r="AW19" i="10"/>
  <c r="AV19" i="10"/>
  <c r="AU19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A19" i="10"/>
  <c r="CW18" i="10"/>
  <c r="CV18" i="10"/>
  <c r="CU18" i="10"/>
  <c r="CT18" i="10"/>
  <c r="CS18" i="10"/>
  <c r="CR18" i="10"/>
  <c r="CQ18" i="10"/>
  <c r="CP18" i="10"/>
  <c r="CO18" i="10"/>
  <c r="CN18" i="10"/>
  <c r="CM18" i="10"/>
  <c r="CL18" i="10"/>
  <c r="CK18" i="10"/>
  <c r="CJ18" i="10"/>
  <c r="CI18" i="10"/>
  <c r="CH18" i="10"/>
  <c r="CG18" i="10"/>
  <c r="CF18" i="10"/>
  <c r="CE18" i="10"/>
  <c r="CD18" i="10"/>
  <c r="CC18" i="10"/>
  <c r="CB18" i="10"/>
  <c r="CA18" i="10"/>
  <c r="BZ18" i="10"/>
  <c r="BY18" i="10"/>
  <c r="BX18" i="10"/>
  <c r="BW18" i="10"/>
  <c r="BV18" i="10"/>
  <c r="BU18" i="10"/>
  <c r="BT18" i="10"/>
  <c r="BS18" i="10"/>
  <c r="BR18" i="10"/>
  <c r="BQ18" i="10"/>
  <c r="BP18" i="10"/>
  <c r="BO18" i="10"/>
  <c r="BN18" i="10"/>
  <c r="BM18" i="10"/>
  <c r="BL18" i="10"/>
  <c r="BK18" i="10"/>
  <c r="BJ18" i="10"/>
  <c r="BI18" i="10"/>
  <c r="BH18" i="10"/>
  <c r="BG18" i="10"/>
  <c r="BF18" i="10"/>
  <c r="BE18" i="10"/>
  <c r="BD18" i="10"/>
  <c r="BC18" i="10"/>
  <c r="BB18" i="10"/>
  <c r="BA18" i="10"/>
  <c r="AZ18" i="10"/>
  <c r="DO18" i="10" s="1"/>
  <c r="DS18" i="10" s="1"/>
  <c r="AY18" i="10"/>
  <c r="AX18" i="10"/>
  <c r="AW18" i="10"/>
  <c r="AV18" i="10"/>
  <c r="AU18" i="10"/>
  <c r="AT18" i="10"/>
  <c r="AS18" i="10"/>
  <c r="AR18" i="10"/>
  <c r="AQ18" i="10"/>
  <c r="AP18" i="10"/>
  <c r="AO18" i="10"/>
  <c r="AN18" i="10"/>
  <c r="AM18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A18" i="10"/>
  <c r="CW17" i="10"/>
  <c r="CV17" i="10"/>
  <c r="CU17" i="10"/>
  <c r="CT17" i="10"/>
  <c r="CS17" i="10"/>
  <c r="CR17" i="10"/>
  <c r="CQ17" i="10"/>
  <c r="CP17" i="10"/>
  <c r="CO17" i="10"/>
  <c r="CN17" i="10"/>
  <c r="CM17" i="10"/>
  <c r="CL17" i="10"/>
  <c r="CK17" i="10"/>
  <c r="CJ17" i="10"/>
  <c r="CI17" i="10"/>
  <c r="CH17" i="10"/>
  <c r="CG17" i="10"/>
  <c r="CF17" i="10"/>
  <c r="CE17" i="10"/>
  <c r="CD17" i="10"/>
  <c r="CC17" i="10"/>
  <c r="CB17" i="10"/>
  <c r="CA17" i="10"/>
  <c r="BZ17" i="10"/>
  <c r="BY17" i="10"/>
  <c r="BX17" i="10"/>
  <c r="BW17" i="10"/>
  <c r="BV17" i="10"/>
  <c r="BU17" i="10"/>
  <c r="BT17" i="10"/>
  <c r="BS17" i="10"/>
  <c r="BR17" i="10"/>
  <c r="BQ17" i="10"/>
  <c r="BP17" i="10"/>
  <c r="BO17" i="10"/>
  <c r="BN17" i="10"/>
  <c r="BM17" i="10"/>
  <c r="BL17" i="10"/>
  <c r="BK17" i="10"/>
  <c r="BJ17" i="10"/>
  <c r="BI17" i="10"/>
  <c r="BH17" i="10"/>
  <c r="BG17" i="10"/>
  <c r="BF17" i="10"/>
  <c r="BE17" i="10"/>
  <c r="BD17" i="10"/>
  <c r="BC17" i="10"/>
  <c r="BB17" i="10"/>
  <c r="BA17" i="10"/>
  <c r="AZ17" i="10"/>
  <c r="DO17" i="10" s="1"/>
  <c r="DS17" i="10" s="1"/>
  <c r="AY17" i="10"/>
  <c r="AX17" i="10"/>
  <c r="AW17" i="10"/>
  <c r="AV17" i="10"/>
  <c r="AU17" i="10"/>
  <c r="AT17" i="10"/>
  <c r="AS17" i="10"/>
  <c r="AR17" i="10"/>
  <c r="AQ17" i="10"/>
  <c r="AP17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A17" i="10"/>
  <c r="CW16" i="10"/>
  <c r="CV16" i="10"/>
  <c r="CU16" i="10"/>
  <c r="CT16" i="10"/>
  <c r="CS16" i="10"/>
  <c r="CR16" i="10"/>
  <c r="CQ16" i="10"/>
  <c r="CP16" i="10"/>
  <c r="CO16" i="10"/>
  <c r="CN16" i="10"/>
  <c r="CM16" i="10"/>
  <c r="CL16" i="10"/>
  <c r="CK16" i="10"/>
  <c r="CJ16" i="10"/>
  <c r="CI16" i="10"/>
  <c r="CH16" i="10"/>
  <c r="CG16" i="10"/>
  <c r="CF16" i="10"/>
  <c r="CE16" i="10"/>
  <c r="CD16" i="10"/>
  <c r="CC16" i="10"/>
  <c r="CB16" i="10"/>
  <c r="CA16" i="10"/>
  <c r="BZ16" i="10"/>
  <c r="BY16" i="10"/>
  <c r="BX16" i="10"/>
  <c r="BW16" i="10"/>
  <c r="BV16" i="10"/>
  <c r="BU16" i="10"/>
  <c r="BT16" i="10"/>
  <c r="BS16" i="10"/>
  <c r="BR16" i="10"/>
  <c r="BQ16" i="10"/>
  <c r="BP16" i="10"/>
  <c r="BO16" i="10"/>
  <c r="BN16" i="10"/>
  <c r="BM16" i="10"/>
  <c r="BL16" i="10"/>
  <c r="BK16" i="10"/>
  <c r="BJ16" i="10"/>
  <c r="BI16" i="10"/>
  <c r="BH16" i="10"/>
  <c r="BG16" i="10"/>
  <c r="BF16" i="10"/>
  <c r="BE16" i="10"/>
  <c r="BD16" i="10"/>
  <c r="BC16" i="10"/>
  <c r="BB16" i="10"/>
  <c r="BA16" i="10"/>
  <c r="AZ16" i="10"/>
  <c r="DO16" i="10" s="1"/>
  <c r="DS16" i="10" s="1"/>
  <c r="AY16" i="10"/>
  <c r="AX16" i="10"/>
  <c r="AW16" i="10"/>
  <c r="AV16" i="10"/>
  <c r="AU16" i="10"/>
  <c r="AT16" i="10"/>
  <c r="AS16" i="10"/>
  <c r="AR16" i="10"/>
  <c r="AQ16" i="10"/>
  <c r="AP16" i="10"/>
  <c r="AO16" i="10"/>
  <c r="AN16" i="10"/>
  <c r="AM16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A16" i="10"/>
  <c r="CW11" i="10"/>
  <c r="CV11" i="10"/>
  <c r="CU11" i="10"/>
  <c r="CT11" i="10"/>
  <c r="CS11" i="10"/>
  <c r="CR11" i="10"/>
  <c r="CQ11" i="10"/>
  <c r="CP11" i="10"/>
  <c r="CO11" i="10"/>
  <c r="CN11" i="10"/>
  <c r="CM11" i="10"/>
  <c r="CL11" i="10"/>
  <c r="CK11" i="10"/>
  <c r="CJ11" i="10"/>
  <c r="CI11" i="10"/>
  <c r="CH11" i="10"/>
  <c r="CG11" i="10"/>
  <c r="CF11" i="10"/>
  <c r="CE11" i="10"/>
  <c r="CD11" i="10"/>
  <c r="CC11" i="10"/>
  <c r="CB11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AW11" i="10"/>
  <c r="AV11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CW10" i="10"/>
  <c r="CV10" i="10"/>
  <c r="CU10" i="10"/>
  <c r="CT10" i="10"/>
  <c r="CS10" i="10"/>
  <c r="CR10" i="10"/>
  <c r="CQ10" i="10"/>
  <c r="CP10" i="10"/>
  <c r="CO10" i="10"/>
  <c r="CN10" i="10"/>
  <c r="CM10" i="10"/>
  <c r="CL10" i="10"/>
  <c r="CK10" i="10"/>
  <c r="CJ10" i="10"/>
  <c r="CI10" i="10"/>
  <c r="CH10" i="10"/>
  <c r="CG10" i="10"/>
  <c r="CF10" i="10"/>
  <c r="CE10" i="10"/>
  <c r="CD10" i="10"/>
  <c r="CC10" i="10"/>
  <c r="CB10" i="10"/>
  <c r="CA10" i="10"/>
  <c r="BZ10" i="10"/>
  <c r="BY10" i="10"/>
  <c r="BX10" i="10"/>
  <c r="BW10" i="10"/>
  <c r="BV10" i="10"/>
  <c r="BU10" i="10"/>
  <c r="BT10" i="10"/>
  <c r="BS10" i="10"/>
  <c r="BR10" i="10"/>
  <c r="BQ10" i="10"/>
  <c r="BP10" i="10"/>
  <c r="BO10" i="10"/>
  <c r="BN10" i="10"/>
  <c r="BM10" i="10"/>
  <c r="BL10" i="10"/>
  <c r="BK10" i="10"/>
  <c r="BJ10" i="10"/>
  <c r="BI10" i="10"/>
  <c r="BH10" i="10"/>
  <c r="BG10" i="10"/>
  <c r="BF10" i="10"/>
  <c r="BE10" i="10"/>
  <c r="BD10" i="10"/>
  <c r="BC10" i="10"/>
  <c r="BB10" i="10"/>
  <c r="BA10" i="10"/>
  <c r="AZ10" i="10"/>
  <c r="AY10" i="10"/>
  <c r="AX10" i="10"/>
  <c r="AW10" i="10"/>
  <c r="AV10" i="10"/>
  <c r="AU10" i="10"/>
  <c r="AT10" i="10"/>
  <c r="AS10" i="10"/>
  <c r="AR10" i="10"/>
  <c r="AQ10" i="10"/>
  <c r="AP10" i="10"/>
  <c r="AO10" i="10"/>
  <c r="AN10" i="10"/>
  <c r="AM10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CW9" i="10"/>
  <c r="CV9" i="10"/>
  <c r="CU9" i="10"/>
  <c r="CT9" i="10"/>
  <c r="CS9" i="10"/>
  <c r="CR9" i="10"/>
  <c r="CQ9" i="10"/>
  <c r="CP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BA9" i="10"/>
  <c r="AZ9" i="10"/>
  <c r="AY9" i="10"/>
  <c r="AX9" i="10"/>
  <c r="AW9" i="10"/>
  <c r="AV9" i="10"/>
  <c r="AU9" i="10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B9" i="10"/>
  <c r="CV4" i="7"/>
  <c r="CU4" i="7"/>
  <c r="CT4" i="7"/>
  <c r="CS4" i="7"/>
  <c r="CR4" i="7"/>
  <c r="CQ4" i="7"/>
  <c r="CP4" i="7"/>
  <c r="CO4" i="7"/>
  <c r="CN4" i="7"/>
  <c r="CM4" i="7"/>
  <c r="CL4" i="7"/>
  <c r="CK4" i="7"/>
  <c r="CJ4" i="7"/>
  <c r="CI4" i="7"/>
  <c r="CH4" i="7"/>
  <c r="CG4" i="7"/>
  <c r="CF4" i="7"/>
  <c r="CE4" i="7"/>
  <c r="CD4" i="7"/>
  <c r="CC4" i="7"/>
  <c r="CB4" i="7"/>
  <c r="CA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A4" i="7"/>
  <c r="CV3" i="7"/>
  <c r="CU3" i="7"/>
  <c r="CT3" i="7"/>
  <c r="CS3" i="7"/>
  <c r="CR3" i="7"/>
  <c r="CQ3" i="7"/>
  <c r="CP3" i="7"/>
  <c r="CO3" i="7"/>
  <c r="CN3" i="7"/>
  <c r="CM3" i="7"/>
  <c r="CL3" i="7"/>
  <c r="CK3" i="7"/>
  <c r="CJ3" i="7"/>
  <c r="CI3" i="7"/>
  <c r="CH3" i="7"/>
  <c r="CG3" i="7"/>
  <c r="CF3" i="7"/>
  <c r="CE3" i="7"/>
  <c r="CD3" i="7"/>
  <c r="CC3" i="7"/>
  <c r="CB3" i="7"/>
  <c r="CA3" i="7"/>
  <c r="BZ3" i="7"/>
  <c r="BY3" i="7"/>
  <c r="BX3" i="7"/>
  <c r="BW3" i="7"/>
  <c r="BV3" i="7"/>
  <c r="BU3" i="7"/>
  <c r="BT3" i="7"/>
  <c r="BS3" i="7"/>
  <c r="BR3" i="7"/>
  <c r="BQ3" i="7"/>
  <c r="BP3" i="7"/>
  <c r="BO3" i="7"/>
  <c r="BN3" i="7"/>
  <c r="BM3" i="7"/>
  <c r="BL3" i="7"/>
  <c r="BK3" i="7"/>
  <c r="BJ3" i="7"/>
  <c r="BI3" i="7"/>
  <c r="BH3" i="7"/>
  <c r="BG3" i="7"/>
  <c r="BF3" i="7"/>
  <c r="BE3" i="7"/>
  <c r="BD3" i="7"/>
  <c r="BC3" i="7"/>
  <c r="BB3" i="7"/>
  <c r="BA3" i="7"/>
  <c r="AZ3" i="7"/>
  <c r="AY3" i="7"/>
  <c r="AX3" i="7"/>
  <c r="AW3" i="7"/>
  <c r="AV3" i="7"/>
  <c r="AU3" i="7"/>
  <c r="AT3" i="7"/>
  <c r="AS3" i="7"/>
  <c r="AR3" i="7"/>
  <c r="AQ3" i="7"/>
  <c r="AP3" i="7"/>
  <c r="AO3" i="7"/>
  <c r="AN3" i="7"/>
  <c r="AM3" i="7"/>
  <c r="AL3" i="7"/>
  <c r="AK3" i="7"/>
  <c r="AJ3" i="7"/>
  <c r="AI3" i="7"/>
  <c r="AH3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A3" i="7"/>
  <c r="CV2" i="7"/>
  <c r="CU2" i="7"/>
  <c r="CT2" i="7"/>
  <c r="CS2" i="7"/>
  <c r="CR2" i="7"/>
  <c r="CQ2" i="7"/>
  <c r="CP2" i="7"/>
  <c r="CO2" i="7"/>
  <c r="CN2" i="7"/>
  <c r="CM2" i="7"/>
  <c r="CL2" i="7"/>
  <c r="CK2" i="7"/>
  <c r="CJ2" i="7"/>
  <c r="CI2" i="7"/>
  <c r="CH2" i="7"/>
  <c r="CG2" i="7"/>
  <c r="CF2" i="7"/>
  <c r="CE2" i="7"/>
  <c r="CD2" i="7"/>
  <c r="CC2" i="7"/>
  <c r="CB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K2" i="7"/>
  <c r="BJ2" i="7"/>
  <c r="BI2" i="7"/>
  <c r="BH2" i="7"/>
  <c r="BG2" i="7"/>
  <c r="BF2" i="7"/>
  <c r="BE2" i="7"/>
  <c r="BD2" i="7"/>
  <c r="BC2" i="7"/>
  <c r="BB2" i="7"/>
  <c r="BA2" i="7"/>
  <c r="AZ2" i="7"/>
  <c r="AY2" i="7"/>
  <c r="AX2" i="7"/>
  <c r="AW2" i="7"/>
  <c r="AV2" i="7"/>
  <c r="AU2" i="7"/>
  <c r="AT2" i="7"/>
  <c r="AS2" i="7"/>
  <c r="AR2" i="7"/>
  <c r="AQ2" i="7"/>
  <c r="AP2" i="7"/>
  <c r="AO2" i="7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  <c r="A2" i="7"/>
  <c r="CV1" i="7"/>
  <c r="CU1" i="7"/>
  <c r="CT1" i="7"/>
  <c r="CS1" i="7"/>
  <c r="CR1" i="7"/>
  <c r="CQ1" i="7"/>
  <c r="CP1" i="7"/>
  <c r="CO1" i="7"/>
  <c r="CN1" i="7"/>
  <c r="CM1" i="7"/>
  <c r="CL1" i="7"/>
  <c r="CK1" i="7"/>
  <c r="CJ1" i="7"/>
  <c r="CI1" i="7"/>
  <c r="CH1" i="7"/>
  <c r="CG1" i="7"/>
  <c r="CF1" i="7"/>
  <c r="CE1" i="7"/>
  <c r="CD1" i="7"/>
  <c r="CC1" i="7"/>
  <c r="CB1" i="7"/>
  <c r="CA1" i="7"/>
  <c r="BZ1" i="7"/>
  <c r="BY1" i="7"/>
  <c r="BX1" i="7"/>
  <c r="BW1" i="7"/>
  <c r="BV1" i="7"/>
  <c r="BU1" i="7"/>
  <c r="BT1" i="7"/>
  <c r="BS1" i="7"/>
  <c r="BR1" i="7"/>
  <c r="BQ1" i="7"/>
  <c r="BP1" i="7"/>
  <c r="BO1" i="7"/>
  <c r="BN1" i="7"/>
  <c r="BM1" i="7"/>
  <c r="BL1" i="7"/>
  <c r="BK1" i="7"/>
  <c r="BJ1" i="7"/>
  <c r="BI1" i="7"/>
  <c r="BH1" i="7"/>
  <c r="BG1" i="7"/>
  <c r="BF1" i="7"/>
  <c r="BE1" i="7"/>
  <c r="BD1" i="7"/>
  <c r="BC1" i="7"/>
  <c r="BB1" i="7"/>
  <c r="BA1" i="7"/>
  <c r="AZ1" i="7"/>
  <c r="AY1" i="7"/>
  <c r="AX1" i="7"/>
  <c r="AW1" i="7"/>
  <c r="AV1" i="7"/>
  <c r="AU1" i="7"/>
  <c r="AT1" i="7"/>
  <c r="AS1" i="7"/>
  <c r="AR1" i="7"/>
  <c r="AQ1" i="7"/>
  <c r="AP1" i="7"/>
  <c r="AO1" i="7"/>
  <c r="AN1" i="7"/>
  <c r="AM1" i="7"/>
  <c r="AL1" i="7"/>
  <c r="AK1" i="7"/>
  <c r="AJ1" i="7"/>
  <c r="AI1" i="7"/>
  <c r="AH1" i="7"/>
  <c r="AG1" i="7"/>
  <c r="AF1" i="7"/>
  <c r="AE1" i="7"/>
  <c r="AD1" i="7"/>
  <c r="AC1" i="7"/>
  <c r="AB1" i="7"/>
  <c r="AA1" i="7"/>
  <c r="Z1" i="7"/>
  <c r="Y1" i="7"/>
  <c r="X1" i="7"/>
  <c r="W1" i="7"/>
  <c r="V1" i="7"/>
  <c r="U1" i="7"/>
  <c r="T1" i="7"/>
  <c r="S1" i="7"/>
  <c r="R1" i="7"/>
  <c r="Q1" i="7"/>
  <c r="P1" i="7"/>
  <c r="O1" i="7"/>
  <c r="N1" i="7"/>
  <c r="M1" i="7"/>
  <c r="L1" i="7"/>
  <c r="K1" i="7"/>
  <c r="J1" i="7"/>
  <c r="I1" i="7"/>
  <c r="H1" i="7"/>
  <c r="G1" i="7"/>
  <c r="F1" i="7"/>
  <c r="E1" i="7"/>
  <c r="D1" i="7"/>
  <c r="C1" i="7"/>
  <c r="B1" i="7"/>
  <c r="A1" i="7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BO45" i="6"/>
  <c r="BN45" i="6"/>
  <c r="BM45" i="6"/>
  <c r="BL45" i="6"/>
  <c r="BK45" i="6"/>
  <c r="BJ45" i="6"/>
  <c r="BI45" i="6"/>
  <c r="BH45" i="6"/>
  <c r="BG45" i="6"/>
  <c r="BF45" i="6"/>
  <c r="BE45" i="6"/>
  <c r="BD45" i="6"/>
  <c r="BC45" i="6"/>
  <c r="BB45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BO44" i="6"/>
  <c r="BN44" i="6"/>
  <c r="BM44" i="6"/>
  <c r="BL44" i="6"/>
  <c r="BK44" i="6"/>
  <c r="BJ44" i="6"/>
  <c r="BI44" i="6"/>
  <c r="BH44" i="6"/>
  <c r="BG44" i="6"/>
  <c r="BF44" i="6"/>
  <c r="BE44" i="6"/>
  <c r="BD44" i="6"/>
  <c r="BC44" i="6"/>
  <c r="BB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BO43" i="6"/>
  <c r="BN43" i="6"/>
  <c r="BM43" i="6"/>
  <c r="BL43" i="6"/>
  <c r="BK43" i="6"/>
  <c r="BJ43" i="6"/>
  <c r="BI43" i="6"/>
  <c r="BH43" i="6"/>
  <c r="BG43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BO42" i="6"/>
  <c r="BN42" i="6"/>
  <c r="BM42" i="6"/>
  <c r="BL42" i="6"/>
  <c r="BK42" i="6"/>
  <c r="BJ42" i="6"/>
  <c r="BI42" i="6"/>
  <c r="BH42" i="6"/>
  <c r="BG42" i="6"/>
  <c r="BF42" i="6"/>
  <c r="BE42" i="6"/>
  <c r="BD42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BO41" i="6"/>
  <c r="BN41" i="6"/>
  <c r="BM41" i="6"/>
  <c r="BL41" i="6"/>
  <c r="BK41" i="6"/>
  <c r="BJ41" i="6"/>
  <c r="BI41" i="6"/>
  <c r="BH41" i="6"/>
  <c r="BG41" i="6"/>
  <c r="BF41" i="6"/>
  <c r="BE41" i="6"/>
  <c r="BD41" i="6"/>
  <c r="BC41" i="6"/>
  <c r="BB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BO40" i="6"/>
  <c r="BN40" i="6"/>
  <c r="BM40" i="6"/>
  <c r="BL40" i="6"/>
  <c r="BK40" i="6"/>
  <c r="BJ40" i="6"/>
  <c r="BI40" i="6"/>
  <c r="BH40" i="6"/>
  <c r="BG40" i="6"/>
  <c r="BF40" i="6"/>
  <c r="BE40" i="6"/>
  <c r="BD40" i="6"/>
  <c r="BC40" i="6"/>
  <c r="BB40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CV39" i="6"/>
  <c r="CU39" i="6"/>
  <c r="CT39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BO39" i="6"/>
  <c r="BN39" i="6"/>
  <c r="BM39" i="6"/>
  <c r="BL39" i="6"/>
  <c r="BK39" i="6"/>
  <c r="BJ39" i="6"/>
  <c r="BI39" i="6"/>
  <c r="BH39" i="6"/>
  <c r="BG39" i="6"/>
  <c r="BF39" i="6"/>
  <c r="BE39" i="6"/>
  <c r="BD39" i="6"/>
  <c r="BC39" i="6"/>
  <c r="BB39" i="6"/>
  <c r="BA39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CV38" i="6"/>
  <c r="CU38" i="6"/>
  <c r="CT38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BO38" i="6"/>
  <c r="BN38" i="6"/>
  <c r="BM38" i="6"/>
  <c r="BL38" i="6"/>
  <c r="BK38" i="6"/>
  <c r="BJ38" i="6"/>
  <c r="BI38" i="6"/>
  <c r="BH38" i="6"/>
  <c r="BG38" i="6"/>
  <c r="BF38" i="6"/>
  <c r="BE38" i="6"/>
  <c r="BD38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BO37" i="6"/>
  <c r="BN37" i="6"/>
  <c r="BM37" i="6"/>
  <c r="BL37" i="6"/>
  <c r="BK37" i="6"/>
  <c r="BJ37" i="6"/>
  <c r="BI37" i="6"/>
  <c r="BH37" i="6"/>
  <c r="BG37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CV36" i="6"/>
  <c r="CU36" i="6"/>
  <c r="CT36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I36" i="6"/>
  <c r="BH36" i="6"/>
  <c r="BG36" i="6"/>
  <c r="BF36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BO33" i="6"/>
  <c r="BN33" i="6"/>
  <c r="BM33" i="6"/>
  <c r="BL33" i="6"/>
  <c r="BK33" i="6"/>
  <c r="BJ33" i="6"/>
  <c r="BI33" i="6"/>
  <c r="BH33" i="6"/>
  <c r="BG33" i="6"/>
  <c r="BF33" i="6"/>
  <c r="BE33" i="6"/>
  <c r="BD33" i="6"/>
  <c r="BC33" i="6"/>
  <c r="BB33" i="6"/>
  <c r="BA33" i="6"/>
  <c r="AZ33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BO32" i="6"/>
  <c r="BN32" i="6"/>
  <c r="BM32" i="6"/>
  <c r="BL32" i="6"/>
  <c r="BK32" i="6"/>
  <c r="BJ32" i="6"/>
  <c r="BI32" i="6"/>
  <c r="BH32" i="6"/>
  <c r="BG32" i="6"/>
  <c r="BF32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BO31" i="6"/>
  <c r="BN31" i="6"/>
  <c r="BM31" i="6"/>
  <c r="BL31" i="6"/>
  <c r="BK31" i="6"/>
  <c r="BJ31" i="6"/>
  <c r="BI31" i="6"/>
  <c r="BH31" i="6"/>
  <c r="BG31" i="6"/>
  <c r="BF31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BO30" i="6"/>
  <c r="BN30" i="6"/>
  <c r="BM30" i="6"/>
  <c r="BL30" i="6"/>
  <c r="BK30" i="6"/>
  <c r="BJ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BO29" i="6"/>
  <c r="BN29" i="6"/>
  <c r="BM29" i="6"/>
  <c r="BL29" i="6"/>
  <c r="BK29" i="6"/>
  <c r="BJ29" i="6"/>
  <c r="BI29" i="6"/>
  <c r="BH29" i="6"/>
  <c r="BG29" i="6"/>
  <c r="BF29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K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BO27" i="6"/>
  <c r="BN27" i="6"/>
  <c r="BM27" i="6"/>
  <c r="BL27" i="6"/>
  <c r="BK27" i="6"/>
  <c r="BJ27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BO26" i="6"/>
  <c r="BN26" i="6"/>
  <c r="BM26" i="6"/>
  <c r="BL26" i="6"/>
  <c r="BK26" i="6"/>
  <c r="BJ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BO24" i="6"/>
  <c r="BN24" i="6"/>
  <c r="BM24" i="6"/>
  <c r="BL24" i="6"/>
  <c r="BK24" i="6"/>
  <c r="BJ24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O23" i="6"/>
  <c r="BN23" i="6"/>
  <c r="BM23" i="6"/>
  <c r="BL23" i="6"/>
  <c r="BK23" i="6"/>
  <c r="BJ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BR22" i="6"/>
  <c r="BQ22" i="6"/>
  <c r="BP22" i="6"/>
  <c r="BO22" i="6"/>
  <c r="BN22" i="6"/>
  <c r="BM22" i="6"/>
  <c r="BL22" i="6"/>
  <c r="BK22" i="6"/>
  <c r="BJ22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L21" i="6"/>
  <c r="BK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CV19" i="6"/>
  <c r="CU19" i="6"/>
  <c r="CT19" i="6"/>
  <c r="CS19" i="6"/>
  <c r="CR19" i="6"/>
  <c r="CQ19" i="6"/>
  <c r="CP19" i="6"/>
  <c r="CO19" i="6"/>
  <c r="CN19" i="6"/>
  <c r="CM19" i="6"/>
  <c r="CL19" i="6"/>
  <c r="CK19" i="6"/>
  <c r="CJ19" i="6"/>
  <c r="CI19" i="6"/>
  <c r="CH19" i="6"/>
  <c r="CG19" i="6"/>
  <c r="CF19" i="6"/>
  <c r="CE19" i="6"/>
  <c r="CD19" i="6"/>
  <c r="CC19" i="6"/>
  <c r="CB19" i="6"/>
  <c r="CA19" i="6"/>
  <c r="BZ19" i="6"/>
  <c r="BY19" i="6"/>
  <c r="BX19" i="6"/>
  <c r="BW19" i="6"/>
  <c r="BV19" i="6"/>
  <c r="BU19" i="6"/>
  <c r="BT19" i="6"/>
  <c r="BS19" i="6"/>
  <c r="BR19" i="6"/>
  <c r="BQ19" i="6"/>
  <c r="BP19" i="6"/>
  <c r="BO19" i="6"/>
  <c r="BN19" i="6"/>
  <c r="BM19" i="6"/>
  <c r="BL19" i="6"/>
  <c r="BK19" i="6"/>
  <c r="BJ19" i="6"/>
  <c r="BI19" i="6"/>
  <c r="BH19" i="6"/>
  <c r="BG19" i="6"/>
  <c r="BF19" i="6"/>
  <c r="BE19" i="6"/>
  <c r="BD19" i="6"/>
  <c r="BC19" i="6"/>
  <c r="BB19" i="6"/>
  <c r="BA19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CV18" i="6"/>
  <c r="CU18" i="6"/>
  <c r="CT18" i="6"/>
  <c r="CS18" i="6"/>
  <c r="CR18" i="6"/>
  <c r="CQ18" i="6"/>
  <c r="CP18" i="6"/>
  <c r="CO18" i="6"/>
  <c r="CN18" i="6"/>
  <c r="CM18" i="6"/>
  <c r="CL18" i="6"/>
  <c r="CK18" i="6"/>
  <c r="CJ18" i="6"/>
  <c r="CI18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S18" i="6"/>
  <c r="BR18" i="6"/>
  <c r="BQ18" i="6"/>
  <c r="BP18" i="6"/>
  <c r="BO18" i="6"/>
  <c r="BN18" i="6"/>
  <c r="BM18" i="6"/>
  <c r="BL18" i="6"/>
  <c r="BK18" i="6"/>
  <c r="BJ18" i="6"/>
  <c r="BI18" i="6"/>
  <c r="BH18" i="6"/>
  <c r="BG18" i="6"/>
  <c r="BF18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CV16" i="6"/>
  <c r="CU16" i="6"/>
  <c r="CT16" i="6"/>
  <c r="CS16" i="6"/>
  <c r="CR16" i="6"/>
  <c r="CQ16" i="6"/>
  <c r="CP16" i="6"/>
  <c r="CO16" i="6"/>
  <c r="CN16" i="6"/>
  <c r="CM16" i="6"/>
  <c r="CL16" i="6"/>
  <c r="CK16" i="6"/>
  <c r="CJ16" i="6"/>
  <c r="CI16" i="6"/>
  <c r="CH16" i="6"/>
  <c r="CG16" i="6"/>
  <c r="CF16" i="6"/>
  <c r="CE16" i="6"/>
  <c r="CD16" i="6"/>
  <c r="CC16" i="6"/>
  <c r="CB16" i="6"/>
  <c r="CA16" i="6"/>
  <c r="BZ16" i="6"/>
  <c r="BY16" i="6"/>
  <c r="BX16" i="6"/>
  <c r="BW16" i="6"/>
  <c r="BV16" i="6"/>
  <c r="BU16" i="6"/>
  <c r="BT16" i="6"/>
  <c r="BS16" i="6"/>
  <c r="BR16" i="6"/>
  <c r="BQ16" i="6"/>
  <c r="BP16" i="6"/>
  <c r="BO16" i="6"/>
  <c r="BN16" i="6"/>
  <c r="BM16" i="6"/>
  <c r="BL16" i="6"/>
  <c r="BK16" i="6"/>
  <c r="BJ16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CV15" i="6"/>
  <c r="CU15" i="6"/>
  <c r="CT15" i="6"/>
  <c r="CS15" i="6"/>
  <c r="CR15" i="6"/>
  <c r="CQ15" i="6"/>
  <c r="CP15" i="6"/>
  <c r="CO15" i="6"/>
  <c r="CN15" i="6"/>
  <c r="CM15" i="6"/>
  <c r="CL15" i="6"/>
  <c r="CK15" i="6"/>
  <c r="CJ15" i="6"/>
  <c r="CI15" i="6"/>
  <c r="CH15" i="6"/>
  <c r="CG15" i="6"/>
  <c r="CF15" i="6"/>
  <c r="CE15" i="6"/>
  <c r="CD15" i="6"/>
  <c r="CC15" i="6"/>
  <c r="CB15" i="6"/>
  <c r="CA15" i="6"/>
  <c r="BZ15" i="6"/>
  <c r="BY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K15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CV14" i="6"/>
  <c r="CU14" i="6"/>
  <c r="CT14" i="6"/>
  <c r="CS14" i="6"/>
  <c r="CR14" i="6"/>
  <c r="CQ14" i="6"/>
  <c r="CP14" i="6"/>
  <c r="CO14" i="6"/>
  <c r="CN14" i="6"/>
  <c r="CM14" i="6"/>
  <c r="CL14" i="6"/>
  <c r="CK14" i="6"/>
  <c r="CJ14" i="6"/>
  <c r="CI14" i="6"/>
  <c r="CH14" i="6"/>
  <c r="CG14" i="6"/>
  <c r="CF14" i="6"/>
  <c r="CE14" i="6"/>
  <c r="CD14" i="6"/>
  <c r="CC14" i="6"/>
  <c r="CB14" i="6"/>
  <c r="CA14" i="6"/>
  <c r="BZ14" i="6"/>
  <c r="BY14" i="6"/>
  <c r="BX14" i="6"/>
  <c r="BW14" i="6"/>
  <c r="BV14" i="6"/>
  <c r="BU14" i="6"/>
  <c r="BT14" i="6"/>
  <c r="BS14" i="6"/>
  <c r="BR14" i="6"/>
  <c r="BQ14" i="6"/>
  <c r="BP14" i="6"/>
  <c r="BO14" i="6"/>
  <c r="BN14" i="6"/>
  <c r="BM14" i="6"/>
  <c r="BL14" i="6"/>
  <c r="BK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CV13" i="6"/>
  <c r="CU13" i="6"/>
  <c r="CT13" i="6"/>
  <c r="CS13" i="6"/>
  <c r="CR13" i="6"/>
  <c r="CQ13" i="6"/>
  <c r="CP13" i="6"/>
  <c r="CO13" i="6"/>
  <c r="CN13" i="6"/>
  <c r="CM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K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CV12" i="6"/>
  <c r="CU12" i="6"/>
  <c r="CT12" i="6"/>
  <c r="CS12" i="6"/>
  <c r="CR12" i="6"/>
  <c r="CQ12" i="6"/>
  <c r="CP12" i="6"/>
  <c r="CO12" i="6"/>
  <c r="CN12" i="6"/>
  <c r="CM12" i="6"/>
  <c r="CL12" i="6"/>
  <c r="CK12" i="6"/>
  <c r="CJ12" i="6"/>
  <c r="CI12" i="6"/>
  <c r="CH12" i="6"/>
  <c r="CG12" i="6"/>
  <c r="CF12" i="6"/>
  <c r="CE12" i="6"/>
  <c r="CD12" i="6"/>
  <c r="CC12" i="6"/>
  <c r="CB12" i="6"/>
  <c r="CA12" i="6"/>
  <c r="BZ12" i="6"/>
  <c r="BY12" i="6"/>
  <c r="BX12" i="6"/>
  <c r="BW12" i="6"/>
  <c r="BV12" i="6"/>
  <c r="BU12" i="6"/>
  <c r="BT12" i="6"/>
  <c r="BS12" i="6"/>
  <c r="BR12" i="6"/>
  <c r="BQ12" i="6"/>
  <c r="BP12" i="6"/>
  <c r="BO12" i="6"/>
  <c r="BN12" i="6"/>
  <c r="BM12" i="6"/>
  <c r="BL12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CV11" i="6"/>
  <c r="CU11" i="6"/>
  <c r="CT11" i="6"/>
  <c r="CS11" i="6"/>
  <c r="CR11" i="6"/>
  <c r="CQ11" i="6"/>
  <c r="CP11" i="6"/>
  <c r="CO11" i="6"/>
  <c r="CN11" i="6"/>
  <c r="CM11" i="6"/>
  <c r="CL11" i="6"/>
  <c r="CK11" i="6"/>
  <c r="CJ11" i="6"/>
  <c r="CI11" i="6"/>
  <c r="CH11" i="6"/>
  <c r="CG11" i="6"/>
  <c r="CF11" i="6"/>
  <c r="CE11" i="6"/>
  <c r="CD11" i="6"/>
  <c r="CC11" i="6"/>
  <c r="CB11" i="6"/>
  <c r="CA11" i="6"/>
  <c r="BZ11" i="6"/>
  <c r="BY11" i="6"/>
  <c r="BX11" i="6"/>
  <c r="BW11" i="6"/>
  <c r="BV11" i="6"/>
  <c r="BU11" i="6"/>
  <c r="BT11" i="6"/>
  <c r="BS11" i="6"/>
  <c r="BR11" i="6"/>
  <c r="BQ11" i="6"/>
  <c r="BP11" i="6"/>
  <c r="BO11" i="6"/>
  <c r="BN11" i="6"/>
  <c r="BM11" i="6"/>
  <c r="BL11" i="6"/>
  <c r="BK11" i="6"/>
  <c r="BJ11" i="6"/>
  <c r="BI11" i="6"/>
  <c r="BH11" i="6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CV10" i="6"/>
  <c r="CU10" i="6"/>
  <c r="CT10" i="6"/>
  <c r="CS10" i="6"/>
  <c r="CR10" i="6"/>
  <c r="CQ10" i="6"/>
  <c r="CP10" i="6"/>
  <c r="CO10" i="6"/>
  <c r="CN10" i="6"/>
  <c r="CM10" i="6"/>
  <c r="CL10" i="6"/>
  <c r="CK10" i="6"/>
  <c r="CJ10" i="6"/>
  <c r="CI10" i="6"/>
  <c r="CH10" i="6"/>
  <c r="CG10" i="6"/>
  <c r="CF10" i="6"/>
  <c r="CE10" i="6"/>
  <c r="CD10" i="6"/>
  <c r="CC10" i="6"/>
  <c r="CB10" i="6"/>
  <c r="CA10" i="6"/>
  <c r="BZ10" i="6"/>
  <c r="BY10" i="6"/>
  <c r="BX10" i="6"/>
  <c r="BW10" i="6"/>
  <c r="BV10" i="6"/>
  <c r="BU10" i="6"/>
  <c r="BT10" i="6"/>
  <c r="BS10" i="6"/>
  <c r="BR10" i="6"/>
  <c r="BQ10" i="6"/>
  <c r="BP10" i="6"/>
  <c r="BO10" i="6"/>
  <c r="BN10" i="6"/>
  <c r="BM10" i="6"/>
  <c r="BL10" i="6"/>
  <c r="BK10" i="6"/>
  <c r="BJ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CV9" i="6"/>
  <c r="CU9" i="6"/>
  <c r="CT9" i="6"/>
  <c r="CS9" i="6"/>
  <c r="CR9" i="6"/>
  <c r="CQ9" i="6"/>
  <c r="CP9" i="6"/>
  <c r="CO9" i="6"/>
  <c r="CN9" i="6"/>
  <c r="CM9" i="6"/>
  <c r="CL9" i="6"/>
  <c r="CK9" i="6"/>
  <c r="CJ9" i="6"/>
  <c r="CI9" i="6"/>
  <c r="CH9" i="6"/>
  <c r="CG9" i="6"/>
  <c r="CF9" i="6"/>
  <c r="CE9" i="6"/>
  <c r="CD9" i="6"/>
  <c r="CC9" i="6"/>
  <c r="CB9" i="6"/>
  <c r="CA9" i="6"/>
  <c r="BZ9" i="6"/>
  <c r="BY9" i="6"/>
  <c r="BX9" i="6"/>
  <c r="BW9" i="6"/>
  <c r="BV9" i="6"/>
  <c r="BU9" i="6"/>
  <c r="BT9" i="6"/>
  <c r="BS9" i="6"/>
  <c r="BR9" i="6"/>
  <c r="BQ9" i="6"/>
  <c r="BP9" i="6"/>
  <c r="BO9" i="6"/>
  <c r="BN9" i="6"/>
  <c r="BM9" i="6"/>
  <c r="BL9" i="6"/>
  <c r="BK9" i="6"/>
  <c r="BJ9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CV8" i="6"/>
  <c r="CU8" i="6"/>
  <c r="CT8" i="6"/>
  <c r="CS8" i="6"/>
  <c r="CR8" i="6"/>
  <c r="CQ8" i="6"/>
  <c r="CP8" i="6"/>
  <c r="CO8" i="6"/>
  <c r="CN8" i="6"/>
  <c r="CM8" i="6"/>
  <c r="CL8" i="6"/>
  <c r="CK8" i="6"/>
  <c r="CJ8" i="6"/>
  <c r="CI8" i="6"/>
  <c r="CH8" i="6"/>
  <c r="CG8" i="6"/>
  <c r="CF8" i="6"/>
  <c r="CE8" i="6"/>
  <c r="CD8" i="6"/>
  <c r="CC8" i="6"/>
  <c r="CB8" i="6"/>
  <c r="CA8" i="6"/>
  <c r="BZ8" i="6"/>
  <c r="BY8" i="6"/>
  <c r="BX8" i="6"/>
  <c r="BW8" i="6"/>
  <c r="BV8" i="6"/>
  <c r="BU8" i="6"/>
  <c r="BT8" i="6"/>
  <c r="BS8" i="6"/>
  <c r="BR8" i="6"/>
  <c r="BQ8" i="6"/>
  <c r="BP8" i="6"/>
  <c r="BO8" i="6"/>
  <c r="BN8" i="6"/>
  <c r="BM8" i="6"/>
  <c r="BL8" i="6"/>
  <c r="BK8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CV7" i="6"/>
  <c r="CU7" i="6"/>
  <c r="CT7" i="6"/>
  <c r="CS7" i="6"/>
  <c r="CR7" i="6"/>
  <c r="CQ7" i="6"/>
  <c r="CP7" i="6"/>
  <c r="CO7" i="6"/>
  <c r="CN7" i="6"/>
  <c r="CM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CV6" i="6"/>
  <c r="CU6" i="6"/>
  <c r="CT6" i="6"/>
  <c r="CS6" i="6"/>
  <c r="CR6" i="6"/>
  <c r="CQ6" i="6"/>
  <c r="CP6" i="6"/>
  <c r="CO6" i="6"/>
  <c r="CN6" i="6"/>
  <c r="CM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CV5" i="6"/>
  <c r="CU5" i="6"/>
  <c r="CT5" i="6"/>
  <c r="CS5" i="6"/>
  <c r="CR5" i="6"/>
  <c r="CQ5" i="6"/>
  <c r="CP5" i="6"/>
  <c r="CO5" i="6"/>
  <c r="CN5" i="6"/>
  <c r="CM5" i="6"/>
  <c r="CL5" i="6"/>
  <c r="CK5" i="6"/>
  <c r="CJ5" i="6"/>
  <c r="CI5" i="6"/>
  <c r="CH5" i="6"/>
  <c r="CG5" i="6"/>
  <c r="CF5" i="6"/>
  <c r="CE5" i="6"/>
  <c r="CD5" i="6"/>
  <c r="CC5" i="6"/>
  <c r="CB5" i="6"/>
  <c r="CA5" i="6"/>
  <c r="BZ5" i="6"/>
  <c r="BY5" i="6"/>
  <c r="BX5" i="6"/>
  <c r="BW5" i="6"/>
  <c r="BV5" i="6"/>
  <c r="BU5" i="6"/>
  <c r="BT5" i="6"/>
  <c r="BS5" i="6"/>
  <c r="BR5" i="6"/>
  <c r="BQ5" i="6"/>
  <c r="BP5" i="6"/>
  <c r="BO5" i="6"/>
  <c r="BN5" i="6"/>
  <c r="BM5" i="6"/>
  <c r="BL5" i="6"/>
  <c r="BK5" i="6"/>
  <c r="BJ5" i="6"/>
  <c r="BI5" i="6"/>
  <c r="BH5" i="6"/>
  <c r="BG5" i="6"/>
  <c r="BF5" i="6"/>
  <c r="BE5" i="6"/>
  <c r="BD5" i="6"/>
  <c r="BC5" i="6"/>
  <c r="BB5" i="6"/>
  <c r="BA5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A5" i="6"/>
  <c r="CV4" i="6"/>
  <c r="CU4" i="6"/>
  <c r="CT4" i="6"/>
  <c r="CS4" i="6"/>
  <c r="CR4" i="6"/>
  <c r="CQ4" i="6"/>
  <c r="CP4" i="6"/>
  <c r="CO4" i="6"/>
  <c r="CN4" i="6"/>
  <c r="CM4" i="6"/>
  <c r="CL4" i="6"/>
  <c r="CK4" i="6"/>
  <c r="CJ4" i="6"/>
  <c r="CI4" i="6"/>
  <c r="CH4" i="6"/>
  <c r="CG4" i="6"/>
  <c r="CF4" i="6"/>
  <c r="CE4" i="6"/>
  <c r="CD4" i="6"/>
  <c r="CC4" i="6"/>
  <c r="CB4" i="6"/>
  <c r="CA4" i="6"/>
  <c r="BZ4" i="6"/>
  <c r="BY4" i="6"/>
  <c r="BX4" i="6"/>
  <c r="BW4" i="6"/>
  <c r="BV4" i="6"/>
  <c r="BU4" i="6"/>
  <c r="BT4" i="6"/>
  <c r="BS4" i="6"/>
  <c r="BR4" i="6"/>
  <c r="BQ4" i="6"/>
  <c r="BP4" i="6"/>
  <c r="BO4" i="6"/>
  <c r="BN4" i="6"/>
  <c r="BM4" i="6"/>
  <c r="BL4" i="6"/>
  <c r="BK4" i="6"/>
  <c r="BJ4" i="6"/>
  <c r="BI4" i="6"/>
  <c r="BH4" i="6"/>
  <c r="BG4" i="6"/>
  <c r="BF4" i="6"/>
  <c r="BE4" i="6"/>
  <c r="BD4" i="6"/>
  <c r="BC4" i="6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A4" i="6"/>
  <c r="CV3" i="6"/>
  <c r="CU3" i="6"/>
  <c r="CT3" i="6"/>
  <c r="CS3" i="6"/>
  <c r="CR3" i="6"/>
  <c r="CQ3" i="6"/>
  <c r="CP3" i="6"/>
  <c r="CO3" i="6"/>
  <c r="CN3" i="6"/>
  <c r="CM3" i="6"/>
  <c r="CL3" i="6"/>
  <c r="CK3" i="6"/>
  <c r="CJ3" i="6"/>
  <c r="CI3" i="6"/>
  <c r="CH3" i="6"/>
  <c r="CG3" i="6"/>
  <c r="CF3" i="6"/>
  <c r="CE3" i="6"/>
  <c r="CD3" i="6"/>
  <c r="CC3" i="6"/>
  <c r="CB3" i="6"/>
  <c r="CA3" i="6"/>
  <c r="BZ3" i="6"/>
  <c r="BY3" i="6"/>
  <c r="BX3" i="6"/>
  <c r="BW3" i="6"/>
  <c r="BV3" i="6"/>
  <c r="BU3" i="6"/>
  <c r="BT3" i="6"/>
  <c r="BS3" i="6"/>
  <c r="BR3" i="6"/>
  <c r="BQ3" i="6"/>
  <c r="BP3" i="6"/>
  <c r="BO3" i="6"/>
  <c r="BN3" i="6"/>
  <c r="BM3" i="6"/>
  <c r="BL3" i="6"/>
  <c r="BK3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A3" i="6"/>
  <c r="CV2" i="6"/>
  <c r="CU2" i="6"/>
  <c r="CT2" i="6"/>
  <c r="CS2" i="6"/>
  <c r="CR2" i="6"/>
  <c r="CQ2" i="6"/>
  <c r="CP2" i="6"/>
  <c r="CO2" i="6"/>
  <c r="CN2" i="6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BM2" i="6"/>
  <c r="BL2" i="6"/>
  <c r="BK2" i="6"/>
  <c r="BJ2" i="6"/>
  <c r="BI2" i="6"/>
  <c r="BH2" i="6"/>
  <c r="BG2" i="6"/>
  <c r="BF2" i="6"/>
  <c r="BE2" i="6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28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27" i="5"/>
  <c r="CV26" i="5"/>
  <c r="CU26" i="5"/>
  <c r="CT26" i="5"/>
  <c r="CS26" i="5"/>
  <c r="CR26" i="5"/>
  <c r="CQ26" i="5"/>
  <c r="CP26" i="5"/>
  <c r="CO26" i="5"/>
  <c r="CN26" i="5"/>
  <c r="CM26" i="5"/>
  <c r="CL26" i="5"/>
  <c r="CK26" i="5"/>
  <c r="CJ26" i="5"/>
  <c r="CI26" i="5"/>
  <c r="CH26" i="5"/>
  <c r="CG26" i="5"/>
  <c r="CF26" i="5"/>
  <c r="CE26" i="5"/>
  <c r="CD26" i="5"/>
  <c r="CC26" i="5"/>
  <c r="CB26" i="5"/>
  <c r="CA26" i="5"/>
  <c r="BZ26" i="5"/>
  <c r="BY26" i="5"/>
  <c r="BX26" i="5"/>
  <c r="BW26" i="5"/>
  <c r="BV26" i="5"/>
  <c r="BU26" i="5"/>
  <c r="BT26" i="5"/>
  <c r="BS26" i="5"/>
  <c r="BR26" i="5"/>
  <c r="BQ26" i="5"/>
  <c r="BP26" i="5"/>
  <c r="BO26" i="5"/>
  <c r="BN26" i="5"/>
  <c r="BM26" i="5"/>
  <c r="BL26" i="5"/>
  <c r="BK26" i="5"/>
  <c r="BJ26" i="5"/>
  <c r="BI26" i="5"/>
  <c r="BH26" i="5"/>
  <c r="BG26" i="5"/>
  <c r="BF26" i="5"/>
  <c r="BE26" i="5"/>
  <c r="BD26" i="5"/>
  <c r="BC26" i="5"/>
  <c r="BB26" i="5"/>
  <c r="BA26" i="5"/>
  <c r="AZ26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26" i="5"/>
  <c r="CV25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25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24" i="5"/>
  <c r="CV23" i="5"/>
  <c r="CU23" i="5"/>
  <c r="CT23" i="5"/>
  <c r="CS23" i="5"/>
  <c r="CR23" i="5"/>
  <c r="CQ23" i="5"/>
  <c r="CP23" i="5"/>
  <c r="CO23" i="5"/>
  <c r="CN23" i="5"/>
  <c r="CM23" i="5"/>
  <c r="CL23" i="5"/>
  <c r="CK23" i="5"/>
  <c r="CJ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V23" i="5"/>
  <c r="BU23" i="5"/>
  <c r="BT23" i="5"/>
  <c r="BS23" i="5"/>
  <c r="BR23" i="5"/>
  <c r="BQ23" i="5"/>
  <c r="BP23" i="5"/>
  <c r="BO23" i="5"/>
  <c r="BN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BA23" i="5"/>
  <c r="AZ23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23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22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21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20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19" i="5"/>
  <c r="CV18" i="5"/>
  <c r="CU18" i="5"/>
  <c r="CT18" i="5"/>
  <c r="CS18" i="5"/>
  <c r="CR18" i="5"/>
  <c r="CQ18" i="5"/>
  <c r="CP18" i="5"/>
  <c r="CO18" i="5"/>
  <c r="CN18" i="5"/>
  <c r="CM18" i="5"/>
  <c r="CL18" i="5"/>
  <c r="CK18" i="5"/>
  <c r="CJ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V18" i="5"/>
  <c r="BU18" i="5"/>
  <c r="BT18" i="5"/>
  <c r="BS18" i="5"/>
  <c r="BR18" i="5"/>
  <c r="BQ18" i="5"/>
  <c r="BP18" i="5"/>
  <c r="BO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18" i="5"/>
  <c r="CV17" i="5"/>
  <c r="CU17" i="5"/>
  <c r="CT17" i="5"/>
  <c r="CS17" i="5"/>
  <c r="CR17" i="5"/>
  <c r="CQ17" i="5"/>
  <c r="CP17" i="5"/>
  <c r="CO17" i="5"/>
  <c r="CN17" i="5"/>
  <c r="CM17" i="5"/>
  <c r="CL17" i="5"/>
  <c r="CK17" i="5"/>
  <c r="CJ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K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17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16" i="5"/>
  <c r="CV45" i="4"/>
  <c r="CU45" i="4"/>
  <c r="CT45" i="4"/>
  <c r="CS45" i="4"/>
  <c r="CR45" i="4"/>
  <c r="CQ45" i="4"/>
  <c r="CP45" i="4"/>
  <c r="CO45" i="4"/>
  <c r="CN45" i="4"/>
  <c r="CM45" i="4"/>
  <c r="CL45" i="4"/>
  <c r="CK45" i="4"/>
  <c r="CJ45" i="4"/>
  <c r="CI45" i="4"/>
  <c r="CH45" i="4"/>
  <c r="CG45" i="4"/>
  <c r="CF45" i="4"/>
  <c r="CE45" i="4"/>
  <c r="CD45" i="4"/>
  <c r="CC45" i="4"/>
  <c r="CB45" i="4"/>
  <c r="CA45" i="4"/>
  <c r="BZ45" i="4"/>
  <c r="BY45" i="4"/>
  <c r="BX45" i="4"/>
  <c r="BW45" i="4"/>
  <c r="BV45" i="4"/>
  <c r="BU45" i="4"/>
  <c r="BT45" i="4"/>
  <c r="BS45" i="4"/>
  <c r="BR45" i="4"/>
  <c r="BQ45" i="4"/>
  <c r="BP45" i="4"/>
  <c r="BO45" i="4"/>
  <c r="BN45" i="4"/>
  <c r="BM45" i="4"/>
  <c r="BL45" i="4"/>
  <c r="BK45" i="4"/>
  <c r="BJ45" i="4"/>
  <c r="BI45" i="4"/>
  <c r="BH45" i="4"/>
  <c r="BG45" i="4"/>
  <c r="BF45" i="4"/>
  <c r="BE45" i="4"/>
  <c r="BD45" i="4"/>
  <c r="BC45" i="4"/>
  <c r="BB45" i="4"/>
  <c r="BA45" i="4"/>
  <c r="AZ45" i="4"/>
  <c r="AY45" i="4"/>
  <c r="AX45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A45" i="4"/>
  <c r="CV44" i="4"/>
  <c r="CU44" i="4"/>
  <c r="CT44" i="4"/>
  <c r="CS44" i="4"/>
  <c r="CR44" i="4"/>
  <c r="CQ44" i="4"/>
  <c r="CP44" i="4"/>
  <c r="CO44" i="4"/>
  <c r="CN44" i="4"/>
  <c r="CM44" i="4"/>
  <c r="CL44" i="4"/>
  <c r="CK44" i="4"/>
  <c r="CJ44" i="4"/>
  <c r="CI44" i="4"/>
  <c r="CH44" i="4"/>
  <c r="CG44" i="4"/>
  <c r="CF44" i="4"/>
  <c r="CE44" i="4"/>
  <c r="CD44" i="4"/>
  <c r="CC44" i="4"/>
  <c r="CB44" i="4"/>
  <c r="CA44" i="4"/>
  <c r="BZ44" i="4"/>
  <c r="BY44" i="4"/>
  <c r="BX44" i="4"/>
  <c r="BW44" i="4"/>
  <c r="BV44" i="4"/>
  <c r="BU44" i="4"/>
  <c r="BT44" i="4"/>
  <c r="BS44" i="4"/>
  <c r="BR44" i="4"/>
  <c r="BQ44" i="4"/>
  <c r="BP44" i="4"/>
  <c r="BO44" i="4"/>
  <c r="BN44" i="4"/>
  <c r="BM44" i="4"/>
  <c r="BL44" i="4"/>
  <c r="BK44" i="4"/>
  <c r="BJ44" i="4"/>
  <c r="BI44" i="4"/>
  <c r="BH44" i="4"/>
  <c r="BG44" i="4"/>
  <c r="BF44" i="4"/>
  <c r="BE44" i="4"/>
  <c r="BD44" i="4"/>
  <c r="BC44" i="4"/>
  <c r="BB44" i="4"/>
  <c r="BA44" i="4"/>
  <c r="AZ44" i="4"/>
  <c r="AY44" i="4"/>
  <c r="AX44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44" i="4"/>
  <c r="CV43" i="4"/>
  <c r="CU43" i="4"/>
  <c r="CT43" i="4"/>
  <c r="CS43" i="4"/>
  <c r="CR43" i="4"/>
  <c r="CQ43" i="4"/>
  <c r="CP43" i="4"/>
  <c r="CO43" i="4"/>
  <c r="CN43" i="4"/>
  <c r="CM43" i="4"/>
  <c r="CL43" i="4"/>
  <c r="CK43" i="4"/>
  <c r="CJ43" i="4"/>
  <c r="CI43" i="4"/>
  <c r="CH43" i="4"/>
  <c r="CG43" i="4"/>
  <c r="CF43" i="4"/>
  <c r="CE43" i="4"/>
  <c r="CD43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BO43" i="4"/>
  <c r="BN43" i="4"/>
  <c r="BM43" i="4"/>
  <c r="BL43" i="4"/>
  <c r="BK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A43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A42" i="4"/>
  <c r="CV41" i="4"/>
  <c r="CU41" i="4"/>
  <c r="CT41" i="4"/>
  <c r="CS41" i="4"/>
  <c r="CR41" i="4"/>
  <c r="CQ41" i="4"/>
  <c r="CP41" i="4"/>
  <c r="CO41" i="4"/>
  <c r="CN41" i="4"/>
  <c r="CM41" i="4"/>
  <c r="CL41" i="4"/>
  <c r="CK41" i="4"/>
  <c r="CJ41" i="4"/>
  <c r="CI41" i="4"/>
  <c r="CH41" i="4"/>
  <c r="CG41" i="4"/>
  <c r="CF41" i="4"/>
  <c r="CE41" i="4"/>
  <c r="CD41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BO41" i="4"/>
  <c r="BN41" i="4"/>
  <c r="BM41" i="4"/>
  <c r="BL41" i="4"/>
  <c r="BK41" i="4"/>
  <c r="BJ41" i="4"/>
  <c r="BI41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41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40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A39" i="4"/>
  <c r="CV38" i="4"/>
  <c r="CU38" i="4"/>
  <c r="CT38" i="4"/>
  <c r="CS38" i="4"/>
  <c r="CR38" i="4"/>
  <c r="CQ38" i="4"/>
  <c r="CP38" i="4"/>
  <c r="CO38" i="4"/>
  <c r="CN38" i="4"/>
  <c r="CM38" i="4"/>
  <c r="CL38" i="4"/>
  <c r="CK38" i="4"/>
  <c r="CJ38" i="4"/>
  <c r="CI38" i="4"/>
  <c r="CH38" i="4"/>
  <c r="CG38" i="4"/>
  <c r="CF38" i="4"/>
  <c r="CE38" i="4"/>
  <c r="CD38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38" i="4"/>
  <c r="CV37" i="4"/>
  <c r="CU37" i="4"/>
  <c r="CT37" i="4"/>
  <c r="CS37" i="4"/>
  <c r="CR37" i="4"/>
  <c r="CQ37" i="4"/>
  <c r="CP37" i="4"/>
  <c r="CO37" i="4"/>
  <c r="CN37" i="4"/>
  <c r="CM37" i="4"/>
  <c r="CL37" i="4"/>
  <c r="CK37" i="4"/>
  <c r="CJ37" i="4"/>
  <c r="CI37" i="4"/>
  <c r="CH37" i="4"/>
  <c r="CG37" i="4"/>
  <c r="CF37" i="4"/>
  <c r="CE37" i="4"/>
  <c r="CD37" i="4"/>
  <c r="CC37" i="4"/>
  <c r="CB37" i="4"/>
  <c r="CA37" i="4"/>
  <c r="BZ37" i="4"/>
  <c r="BY37" i="4"/>
  <c r="BX37" i="4"/>
  <c r="BW37" i="4"/>
  <c r="BV37" i="4"/>
  <c r="BU37" i="4"/>
  <c r="BT37" i="4"/>
  <c r="BS37" i="4"/>
  <c r="BR37" i="4"/>
  <c r="BQ37" i="4"/>
  <c r="BP37" i="4"/>
  <c r="BO37" i="4"/>
  <c r="BN37" i="4"/>
  <c r="BM37" i="4"/>
  <c r="BL37" i="4"/>
  <c r="BK37" i="4"/>
  <c r="BJ37" i="4"/>
  <c r="BI37" i="4"/>
  <c r="BH37" i="4"/>
  <c r="BG37" i="4"/>
  <c r="BF37" i="4"/>
  <c r="BE37" i="4"/>
  <c r="BD37" i="4"/>
  <c r="BC37" i="4"/>
  <c r="BB37" i="4"/>
  <c r="BA37" i="4"/>
  <c r="AZ37" i="4"/>
  <c r="AY37" i="4"/>
  <c r="AX37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A37" i="4"/>
  <c r="CV36" i="4"/>
  <c r="CU36" i="4"/>
  <c r="CT36" i="4"/>
  <c r="CS36" i="4"/>
  <c r="CR36" i="4"/>
  <c r="CQ36" i="4"/>
  <c r="CP36" i="4"/>
  <c r="CO36" i="4"/>
  <c r="CN36" i="4"/>
  <c r="CM36" i="4"/>
  <c r="CL36" i="4"/>
  <c r="CK36" i="4"/>
  <c r="CJ36" i="4"/>
  <c r="CI36" i="4"/>
  <c r="CH36" i="4"/>
  <c r="CG36" i="4"/>
  <c r="CF36" i="4"/>
  <c r="CE36" i="4"/>
  <c r="CD36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BO36" i="4"/>
  <c r="BN36" i="4"/>
  <c r="BM36" i="4"/>
  <c r="BL36" i="4"/>
  <c r="BK36" i="4"/>
  <c r="BJ36" i="4"/>
  <c r="BI36" i="4"/>
  <c r="BH36" i="4"/>
  <c r="BG36" i="4"/>
  <c r="BF36" i="4"/>
  <c r="BE36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36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35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34" i="4"/>
  <c r="CV33" i="4"/>
  <c r="CU33" i="4"/>
  <c r="CT33" i="4"/>
  <c r="CS33" i="4"/>
  <c r="CR33" i="4"/>
  <c r="CQ33" i="4"/>
  <c r="CP33" i="4"/>
  <c r="CO33" i="4"/>
  <c r="CN33" i="4"/>
  <c r="CM33" i="4"/>
  <c r="CL33" i="4"/>
  <c r="CK33" i="4"/>
  <c r="CJ33" i="4"/>
  <c r="CI33" i="4"/>
  <c r="CH33" i="4"/>
  <c r="CG33" i="4"/>
  <c r="CF33" i="4"/>
  <c r="CE33" i="4"/>
  <c r="CD33" i="4"/>
  <c r="CC33" i="4"/>
  <c r="CB33" i="4"/>
  <c r="CA33" i="4"/>
  <c r="BZ33" i="4"/>
  <c r="BY33" i="4"/>
  <c r="BX33" i="4"/>
  <c r="BW33" i="4"/>
  <c r="BV33" i="4"/>
  <c r="BU33" i="4"/>
  <c r="BT33" i="4"/>
  <c r="BS33" i="4"/>
  <c r="BR33" i="4"/>
  <c r="BQ33" i="4"/>
  <c r="BP33" i="4"/>
  <c r="BO33" i="4"/>
  <c r="BN33" i="4"/>
  <c r="BM33" i="4"/>
  <c r="BL33" i="4"/>
  <c r="BK33" i="4"/>
  <c r="BJ33" i="4"/>
  <c r="BI33" i="4"/>
  <c r="BH33" i="4"/>
  <c r="BG33" i="4"/>
  <c r="BF33" i="4"/>
  <c r="BE33" i="4"/>
  <c r="BD33" i="4"/>
  <c r="BC33" i="4"/>
  <c r="BB33" i="4"/>
  <c r="BA33" i="4"/>
  <c r="AZ33" i="4"/>
  <c r="AY33" i="4"/>
  <c r="AX33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33" i="4"/>
  <c r="CV32" i="4"/>
  <c r="CU32" i="4"/>
  <c r="CT32" i="4"/>
  <c r="CS32" i="4"/>
  <c r="CR32" i="4"/>
  <c r="CQ32" i="4"/>
  <c r="CP32" i="4"/>
  <c r="CO32" i="4"/>
  <c r="CN32" i="4"/>
  <c r="CM32" i="4"/>
  <c r="CL32" i="4"/>
  <c r="CK32" i="4"/>
  <c r="CJ32" i="4"/>
  <c r="CI32" i="4"/>
  <c r="CH32" i="4"/>
  <c r="CG32" i="4"/>
  <c r="CF32" i="4"/>
  <c r="CE32" i="4"/>
  <c r="CD32" i="4"/>
  <c r="CC32" i="4"/>
  <c r="CB32" i="4"/>
  <c r="CA32" i="4"/>
  <c r="BZ32" i="4"/>
  <c r="BY32" i="4"/>
  <c r="BX32" i="4"/>
  <c r="BW32" i="4"/>
  <c r="BV32" i="4"/>
  <c r="BU32" i="4"/>
  <c r="BT32" i="4"/>
  <c r="BS32" i="4"/>
  <c r="BR32" i="4"/>
  <c r="BQ32" i="4"/>
  <c r="BP32" i="4"/>
  <c r="BO32" i="4"/>
  <c r="BN32" i="4"/>
  <c r="BM32" i="4"/>
  <c r="BL32" i="4"/>
  <c r="BK32" i="4"/>
  <c r="BJ32" i="4"/>
  <c r="BI32" i="4"/>
  <c r="BH32" i="4"/>
  <c r="BG32" i="4"/>
  <c r="BF32" i="4"/>
  <c r="BE32" i="4"/>
  <c r="BD32" i="4"/>
  <c r="BC32" i="4"/>
  <c r="BB32" i="4"/>
  <c r="BA32" i="4"/>
  <c r="AZ32" i="4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32" i="4"/>
  <c r="CV31" i="4"/>
  <c r="CU31" i="4"/>
  <c r="CT31" i="4"/>
  <c r="CS31" i="4"/>
  <c r="CR31" i="4"/>
  <c r="CQ31" i="4"/>
  <c r="CP31" i="4"/>
  <c r="CO31" i="4"/>
  <c r="CN31" i="4"/>
  <c r="CM31" i="4"/>
  <c r="CL31" i="4"/>
  <c r="CK31" i="4"/>
  <c r="CJ31" i="4"/>
  <c r="CI31" i="4"/>
  <c r="CH31" i="4"/>
  <c r="CG31" i="4"/>
  <c r="CF31" i="4"/>
  <c r="CE31" i="4"/>
  <c r="CD31" i="4"/>
  <c r="CC31" i="4"/>
  <c r="CB31" i="4"/>
  <c r="CA31" i="4"/>
  <c r="BZ31" i="4"/>
  <c r="BY31" i="4"/>
  <c r="BX31" i="4"/>
  <c r="BW31" i="4"/>
  <c r="BV31" i="4"/>
  <c r="BU31" i="4"/>
  <c r="BT31" i="4"/>
  <c r="BS31" i="4"/>
  <c r="BR31" i="4"/>
  <c r="BQ31" i="4"/>
  <c r="BP31" i="4"/>
  <c r="BO31" i="4"/>
  <c r="BN31" i="4"/>
  <c r="BM31" i="4"/>
  <c r="BL31" i="4"/>
  <c r="BK31" i="4"/>
  <c r="BJ31" i="4"/>
  <c r="BI31" i="4"/>
  <c r="BH31" i="4"/>
  <c r="BG31" i="4"/>
  <c r="BF31" i="4"/>
  <c r="BE31" i="4"/>
  <c r="BD31" i="4"/>
  <c r="BC31" i="4"/>
  <c r="BB31" i="4"/>
  <c r="BA31" i="4"/>
  <c r="AZ31" i="4"/>
  <c r="AY31" i="4"/>
  <c r="AX31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31" i="4"/>
  <c r="CV30" i="4"/>
  <c r="CU30" i="4"/>
  <c r="CT30" i="4"/>
  <c r="CS30" i="4"/>
  <c r="CR30" i="4"/>
  <c r="CQ30" i="4"/>
  <c r="CP30" i="4"/>
  <c r="CO30" i="4"/>
  <c r="CN30" i="4"/>
  <c r="CM30" i="4"/>
  <c r="CL30" i="4"/>
  <c r="CK30" i="4"/>
  <c r="CJ30" i="4"/>
  <c r="CI30" i="4"/>
  <c r="CH30" i="4"/>
  <c r="CG30" i="4"/>
  <c r="CF30" i="4"/>
  <c r="CE30" i="4"/>
  <c r="CD30" i="4"/>
  <c r="CC30" i="4"/>
  <c r="CB30" i="4"/>
  <c r="CA30" i="4"/>
  <c r="BZ30" i="4"/>
  <c r="BY30" i="4"/>
  <c r="BX30" i="4"/>
  <c r="BW30" i="4"/>
  <c r="BV30" i="4"/>
  <c r="BU30" i="4"/>
  <c r="BT30" i="4"/>
  <c r="BS30" i="4"/>
  <c r="BR30" i="4"/>
  <c r="BQ30" i="4"/>
  <c r="BP30" i="4"/>
  <c r="BO30" i="4"/>
  <c r="BN30" i="4"/>
  <c r="BM30" i="4"/>
  <c r="BL30" i="4"/>
  <c r="BK30" i="4"/>
  <c r="BJ30" i="4"/>
  <c r="BI30" i="4"/>
  <c r="BH30" i="4"/>
  <c r="BG30" i="4"/>
  <c r="BF30" i="4"/>
  <c r="BE30" i="4"/>
  <c r="BD30" i="4"/>
  <c r="BC30" i="4"/>
  <c r="BB30" i="4"/>
  <c r="BA30" i="4"/>
  <c r="AZ30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30" i="4"/>
  <c r="CV29" i="4"/>
  <c r="CU29" i="4"/>
  <c r="CT29" i="4"/>
  <c r="CS29" i="4"/>
  <c r="CR29" i="4"/>
  <c r="CQ29" i="4"/>
  <c r="CP29" i="4"/>
  <c r="CO29" i="4"/>
  <c r="CN29" i="4"/>
  <c r="CM29" i="4"/>
  <c r="CL29" i="4"/>
  <c r="CK29" i="4"/>
  <c r="CJ29" i="4"/>
  <c r="CI29" i="4"/>
  <c r="CH29" i="4"/>
  <c r="CG29" i="4"/>
  <c r="CF29" i="4"/>
  <c r="CE29" i="4"/>
  <c r="CD29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BO29" i="4"/>
  <c r="BN29" i="4"/>
  <c r="BM29" i="4"/>
  <c r="BL29" i="4"/>
  <c r="BK29" i="4"/>
  <c r="BJ29" i="4"/>
  <c r="BI29" i="4"/>
  <c r="BH29" i="4"/>
  <c r="BG29" i="4"/>
  <c r="BF29" i="4"/>
  <c r="BE29" i="4"/>
  <c r="BD29" i="4"/>
  <c r="BC29" i="4"/>
  <c r="BB29" i="4"/>
  <c r="BA29" i="4"/>
  <c r="AZ29" i="4"/>
  <c r="AY29" i="4"/>
  <c r="AX29" i="4"/>
  <c r="AW29" i="4"/>
  <c r="AV29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A29" i="4"/>
  <c r="CV28" i="4"/>
  <c r="CU28" i="4"/>
  <c r="CT28" i="4"/>
  <c r="CS28" i="4"/>
  <c r="CR28" i="4"/>
  <c r="CQ28" i="4"/>
  <c r="CP28" i="4"/>
  <c r="CO28" i="4"/>
  <c r="CN28" i="4"/>
  <c r="CM28" i="4"/>
  <c r="CL28" i="4"/>
  <c r="CK28" i="4"/>
  <c r="CJ28" i="4"/>
  <c r="CI28" i="4"/>
  <c r="CH28" i="4"/>
  <c r="CG28" i="4"/>
  <c r="CF28" i="4"/>
  <c r="CE28" i="4"/>
  <c r="CD28" i="4"/>
  <c r="CC28" i="4"/>
  <c r="CB28" i="4"/>
  <c r="CA28" i="4"/>
  <c r="BZ28" i="4"/>
  <c r="BY28" i="4"/>
  <c r="BX28" i="4"/>
  <c r="BW28" i="4"/>
  <c r="BV28" i="4"/>
  <c r="BU28" i="4"/>
  <c r="BT28" i="4"/>
  <c r="BS28" i="4"/>
  <c r="BR28" i="4"/>
  <c r="BQ28" i="4"/>
  <c r="BP28" i="4"/>
  <c r="BO28" i="4"/>
  <c r="BN28" i="4"/>
  <c r="BM28" i="4"/>
  <c r="BL28" i="4"/>
  <c r="BK28" i="4"/>
  <c r="BJ28" i="4"/>
  <c r="BI28" i="4"/>
  <c r="BH28" i="4"/>
  <c r="BG28" i="4"/>
  <c r="BF28" i="4"/>
  <c r="BE28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28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27" i="4"/>
  <c r="CV26" i="4"/>
  <c r="CU26" i="4"/>
  <c r="CT26" i="4"/>
  <c r="CS26" i="4"/>
  <c r="CR26" i="4"/>
  <c r="CQ26" i="4"/>
  <c r="CP26" i="4"/>
  <c r="CO26" i="4"/>
  <c r="CN26" i="4"/>
  <c r="CM26" i="4"/>
  <c r="CL26" i="4"/>
  <c r="CK26" i="4"/>
  <c r="CJ26" i="4"/>
  <c r="CI26" i="4"/>
  <c r="CH26" i="4"/>
  <c r="CG26" i="4"/>
  <c r="CF26" i="4"/>
  <c r="CE26" i="4"/>
  <c r="CD26" i="4"/>
  <c r="CC26" i="4"/>
  <c r="CB26" i="4"/>
  <c r="CA26" i="4"/>
  <c r="BZ26" i="4"/>
  <c r="BY26" i="4"/>
  <c r="BX26" i="4"/>
  <c r="BW26" i="4"/>
  <c r="BV26" i="4"/>
  <c r="BU26" i="4"/>
  <c r="BT26" i="4"/>
  <c r="BS26" i="4"/>
  <c r="BR26" i="4"/>
  <c r="BQ26" i="4"/>
  <c r="BP26" i="4"/>
  <c r="BO26" i="4"/>
  <c r="BN26" i="4"/>
  <c r="BM26" i="4"/>
  <c r="BL26" i="4"/>
  <c r="BK26" i="4"/>
  <c r="BJ26" i="4"/>
  <c r="BI26" i="4"/>
  <c r="BH26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26" i="4"/>
  <c r="CV25" i="4"/>
  <c r="CU25" i="4"/>
  <c r="CT25" i="4"/>
  <c r="CS25" i="4"/>
  <c r="CR25" i="4"/>
  <c r="CQ25" i="4"/>
  <c r="CP25" i="4"/>
  <c r="CO25" i="4"/>
  <c r="CN25" i="4"/>
  <c r="CM25" i="4"/>
  <c r="CL25" i="4"/>
  <c r="CK25" i="4"/>
  <c r="CJ25" i="4"/>
  <c r="CI25" i="4"/>
  <c r="CH25" i="4"/>
  <c r="CG25" i="4"/>
  <c r="CF25" i="4"/>
  <c r="CE25" i="4"/>
  <c r="CD25" i="4"/>
  <c r="CC25" i="4"/>
  <c r="CB25" i="4"/>
  <c r="CA25" i="4"/>
  <c r="BZ25" i="4"/>
  <c r="BY25" i="4"/>
  <c r="BX25" i="4"/>
  <c r="BW25" i="4"/>
  <c r="BV25" i="4"/>
  <c r="BU25" i="4"/>
  <c r="BT25" i="4"/>
  <c r="BS25" i="4"/>
  <c r="BR25" i="4"/>
  <c r="BQ25" i="4"/>
  <c r="BP25" i="4"/>
  <c r="BO25" i="4"/>
  <c r="BN25" i="4"/>
  <c r="BM25" i="4"/>
  <c r="BL25" i="4"/>
  <c r="BK25" i="4"/>
  <c r="BJ25" i="4"/>
  <c r="BI25" i="4"/>
  <c r="BH25" i="4"/>
  <c r="BG25" i="4"/>
  <c r="BF25" i="4"/>
  <c r="BE25" i="4"/>
  <c r="BD25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25" i="4"/>
  <c r="CV24" i="4"/>
  <c r="CU24" i="4"/>
  <c r="CT24" i="4"/>
  <c r="CS24" i="4"/>
  <c r="CR24" i="4"/>
  <c r="CQ24" i="4"/>
  <c r="CP24" i="4"/>
  <c r="CO24" i="4"/>
  <c r="CN24" i="4"/>
  <c r="CM24" i="4"/>
  <c r="CL24" i="4"/>
  <c r="CK24" i="4"/>
  <c r="CJ24" i="4"/>
  <c r="CI24" i="4"/>
  <c r="CH24" i="4"/>
  <c r="CG24" i="4"/>
  <c r="CF24" i="4"/>
  <c r="CE24" i="4"/>
  <c r="CD24" i="4"/>
  <c r="CC24" i="4"/>
  <c r="CB24" i="4"/>
  <c r="CA24" i="4"/>
  <c r="BZ24" i="4"/>
  <c r="BY24" i="4"/>
  <c r="BX24" i="4"/>
  <c r="BW24" i="4"/>
  <c r="BV24" i="4"/>
  <c r="BU24" i="4"/>
  <c r="BT24" i="4"/>
  <c r="BS24" i="4"/>
  <c r="BR24" i="4"/>
  <c r="BQ24" i="4"/>
  <c r="BP24" i="4"/>
  <c r="BO24" i="4"/>
  <c r="BN24" i="4"/>
  <c r="BM24" i="4"/>
  <c r="BL24" i="4"/>
  <c r="BK24" i="4"/>
  <c r="BJ24" i="4"/>
  <c r="BI24" i="4"/>
  <c r="BH24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24" i="4"/>
  <c r="CV23" i="4"/>
  <c r="CU23" i="4"/>
  <c r="CT23" i="4"/>
  <c r="CS23" i="4"/>
  <c r="CR23" i="4"/>
  <c r="CQ23" i="4"/>
  <c r="CP23" i="4"/>
  <c r="CO23" i="4"/>
  <c r="CN23" i="4"/>
  <c r="CM23" i="4"/>
  <c r="CL23" i="4"/>
  <c r="CK23" i="4"/>
  <c r="CJ23" i="4"/>
  <c r="CI23" i="4"/>
  <c r="CH23" i="4"/>
  <c r="CG23" i="4"/>
  <c r="CF23" i="4"/>
  <c r="CE23" i="4"/>
  <c r="CD23" i="4"/>
  <c r="CC23" i="4"/>
  <c r="CB23" i="4"/>
  <c r="CA23" i="4"/>
  <c r="BZ23" i="4"/>
  <c r="BY23" i="4"/>
  <c r="BX23" i="4"/>
  <c r="BW23" i="4"/>
  <c r="BV23" i="4"/>
  <c r="BU23" i="4"/>
  <c r="BT23" i="4"/>
  <c r="BS23" i="4"/>
  <c r="BR23" i="4"/>
  <c r="BQ23" i="4"/>
  <c r="BP23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23" i="4"/>
  <c r="CV22" i="4"/>
  <c r="CU22" i="4"/>
  <c r="CT22" i="4"/>
  <c r="CS22" i="4"/>
  <c r="CR22" i="4"/>
  <c r="CQ22" i="4"/>
  <c r="CP22" i="4"/>
  <c r="CO22" i="4"/>
  <c r="CN22" i="4"/>
  <c r="CM22" i="4"/>
  <c r="CL22" i="4"/>
  <c r="CK22" i="4"/>
  <c r="CJ22" i="4"/>
  <c r="CI22" i="4"/>
  <c r="CH22" i="4"/>
  <c r="CG22" i="4"/>
  <c r="CF22" i="4"/>
  <c r="CE22" i="4"/>
  <c r="CD22" i="4"/>
  <c r="CC22" i="4"/>
  <c r="CB22" i="4"/>
  <c r="CA22" i="4"/>
  <c r="BZ22" i="4"/>
  <c r="BY22" i="4"/>
  <c r="BX22" i="4"/>
  <c r="BW22" i="4"/>
  <c r="BV22" i="4"/>
  <c r="BU22" i="4"/>
  <c r="BT22" i="4"/>
  <c r="BS22" i="4"/>
  <c r="BR22" i="4"/>
  <c r="BQ22" i="4"/>
  <c r="BP22" i="4"/>
  <c r="BO22" i="4"/>
  <c r="BN22" i="4"/>
  <c r="BM22" i="4"/>
  <c r="BL22" i="4"/>
  <c r="BK22" i="4"/>
  <c r="BJ22" i="4"/>
  <c r="BI22" i="4"/>
  <c r="BH22" i="4"/>
  <c r="BG22" i="4"/>
  <c r="BF22" i="4"/>
  <c r="BE22" i="4"/>
  <c r="BD22" i="4"/>
  <c r="BC22" i="4"/>
  <c r="BB22" i="4"/>
  <c r="BA22" i="4"/>
  <c r="AZ22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22" i="4"/>
  <c r="CV21" i="4"/>
  <c r="CU21" i="4"/>
  <c r="CT21" i="4"/>
  <c r="CS21" i="4"/>
  <c r="CR21" i="4"/>
  <c r="CQ21" i="4"/>
  <c r="CP21" i="4"/>
  <c r="CO21" i="4"/>
  <c r="CN21" i="4"/>
  <c r="CM21" i="4"/>
  <c r="CL21" i="4"/>
  <c r="CK21" i="4"/>
  <c r="CJ21" i="4"/>
  <c r="CI21" i="4"/>
  <c r="CH21" i="4"/>
  <c r="CG21" i="4"/>
  <c r="CF21" i="4"/>
  <c r="CE21" i="4"/>
  <c r="CD21" i="4"/>
  <c r="CC21" i="4"/>
  <c r="CB21" i="4"/>
  <c r="CA21" i="4"/>
  <c r="BZ21" i="4"/>
  <c r="BY21" i="4"/>
  <c r="BX21" i="4"/>
  <c r="BW21" i="4"/>
  <c r="BV21" i="4"/>
  <c r="BU21" i="4"/>
  <c r="BT21" i="4"/>
  <c r="BS21" i="4"/>
  <c r="BR21" i="4"/>
  <c r="BQ21" i="4"/>
  <c r="BP21" i="4"/>
  <c r="BO21" i="4"/>
  <c r="BN21" i="4"/>
  <c r="BM21" i="4"/>
  <c r="BL21" i="4"/>
  <c r="BK21" i="4"/>
  <c r="BJ21" i="4"/>
  <c r="BI21" i="4"/>
  <c r="BH21" i="4"/>
  <c r="BG21" i="4"/>
  <c r="BF21" i="4"/>
  <c r="BE21" i="4"/>
  <c r="BD21" i="4"/>
  <c r="BC21" i="4"/>
  <c r="BB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21" i="4"/>
  <c r="CV20" i="4"/>
  <c r="CU20" i="4"/>
  <c r="CT20" i="4"/>
  <c r="CS20" i="4"/>
  <c r="CR20" i="4"/>
  <c r="CQ20" i="4"/>
  <c r="CP20" i="4"/>
  <c r="CO20" i="4"/>
  <c r="CN20" i="4"/>
  <c r="CM20" i="4"/>
  <c r="CL20" i="4"/>
  <c r="CK20" i="4"/>
  <c r="CJ20" i="4"/>
  <c r="CI20" i="4"/>
  <c r="CH20" i="4"/>
  <c r="CG20" i="4"/>
  <c r="CF20" i="4"/>
  <c r="CE20" i="4"/>
  <c r="CD20" i="4"/>
  <c r="CC20" i="4"/>
  <c r="CB20" i="4"/>
  <c r="CA20" i="4"/>
  <c r="BZ20" i="4"/>
  <c r="BY20" i="4"/>
  <c r="BX20" i="4"/>
  <c r="BW20" i="4"/>
  <c r="BV20" i="4"/>
  <c r="BU20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20" i="4"/>
  <c r="CV19" i="4"/>
  <c r="CU19" i="4"/>
  <c r="CT19" i="4"/>
  <c r="CS19" i="4"/>
  <c r="CR19" i="4"/>
  <c r="CQ19" i="4"/>
  <c r="CP19" i="4"/>
  <c r="CO19" i="4"/>
  <c r="CN19" i="4"/>
  <c r="CM19" i="4"/>
  <c r="CL19" i="4"/>
  <c r="CK19" i="4"/>
  <c r="CJ19" i="4"/>
  <c r="CI19" i="4"/>
  <c r="CH19" i="4"/>
  <c r="CG19" i="4"/>
  <c r="CF19" i="4"/>
  <c r="CE19" i="4"/>
  <c r="CD19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BO19" i="4"/>
  <c r="BN19" i="4"/>
  <c r="BM19" i="4"/>
  <c r="BL19" i="4"/>
  <c r="BK19" i="4"/>
  <c r="BJ19" i="4"/>
  <c r="BI19" i="4"/>
  <c r="BH19" i="4"/>
  <c r="BG19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19" i="4"/>
  <c r="CV18" i="4"/>
  <c r="CU18" i="4"/>
  <c r="CT18" i="4"/>
  <c r="CS18" i="4"/>
  <c r="CR18" i="4"/>
  <c r="CQ18" i="4"/>
  <c r="CP18" i="4"/>
  <c r="CO18" i="4"/>
  <c r="CN18" i="4"/>
  <c r="CM18" i="4"/>
  <c r="CL18" i="4"/>
  <c r="CK18" i="4"/>
  <c r="CJ18" i="4"/>
  <c r="CI18" i="4"/>
  <c r="CH18" i="4"/>
  <c r="CG18" i="4"/>
  <c r="CF18" i="4"/>
  <c r="CE18" i="4"/>
  <c r="CD18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BO18" i="4"/>
  <c r="BN18" i="4"/>
  <c r="BM18" i="4"/>
  <c r="BL18" i="4"/>
  <c r="BK18" i="4"/>
  <c r="BJ18" i="4"/>
  <c r="BI18" i="4"/>
  <c r="BH18" i="4"/>
  <c r="BG18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18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17" i="4"/>
  <c r="CV16" i="4"/>
  <c r="CU16" i="4"/>
  <c r="CT16" i="4"/>
  <c r="CS16" i="4"/>
  <c r="CR16" i="4"/>
  <c r="CQ16" i="4"/>
  <c r="CP16" i="4"/>
  <c r="CO16" i="4"/>
  <c r="CN16" i="4"/>
  <c r="CM16" i="4"/>
  <c r="CL16" i="4"/>
  <c r="CK16" i="4"/>
  <c r="CJ16" i="4"/>
  <c r="CI16" i="4"/>
  <c r="CH16" i="4"/>
  <c r="CG16" i="4"/>
  <c r="CF16" i="4"/>
  <c r="CE16" i="4"/>
  <c r="CD16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16" i="4"/>
  <c r="CV15" i="4"/>
  <c r="CU15" i="4"/>
  <c r="CT15" i="4"/>
  <c r="CS15" i="4"/>
  <c r="CR15" i="4"/>
  <c r="CQ15" i="4"/>
  <c r="CP15" i="4"/>
  <c r="CO15" i="4"/>
  <c r="CN15" i="4"/>
  <c r="CM15" i="4"/>
  <c r="CL15" i="4"/>
  <c r="CK15" i="4"/>
  <c r="CJ15" i="4"/>
  <c r="CI15" i="4"/>
  <c r="CH15" i="4"/>
  <c r="CG15" i="4"/>
  <c r="CF15" i="4"/>
  <c r="CE15" i="4"/>
  <c r="CD15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G15" i="4"/>
  <c r="BF15" i="4"/>
  <c r="BE15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15" i="4"/>
  <c r="CV14" i="4"/>
  <c r="CU14" i="4"/>
  <c r="CT14" i="4"/>
  <c r="CS14" i="4"/>
  <c r="CR14" i="4"/>
  <c r="CQ14" i="4"/>
  <c r="CP14" i="4"/>
  <c r="CO14" i="4"/>
  <c r="CN14" i="4"/>
  <c r="CM14" i="4"/>
  <c r="CL14" i="4"/>
  <c r="CK14" i="4"/>
  <c r="CJ14" i="4"/>
  <c r="CI14" i="4"/>
  <c r="CH14" i="4"/>
  <c r="CG14" i="4"/>
  <c r="CF14" i="4"/>
  <c r="CE14" i="4"/>
  <c r="CD14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BO14" i="4"/>
  <c r="BN14" i="4"/>
  <c r="BM14" i="4"/>
  <c r="BL14" i="4"/>
  <c r="BK14" i="4"/>
  <c r="BJ14" i="4"/>
  <c r="BI14" i="4"/>
  <c r="BH14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A14" i="4"/>
  <c r="CV13" i="4"/>
  <c r="CU13" i="4"/>
  <c r="CT13" i="4"/>
  <c r="CS13" i="4"/>
  <c r="CR13" i="4"/>
  <c r="CQ13" i="4"/>
  <c r="CP13" i="4"/>
  <c r="CO13" i="4"/>
  <c r="CN13" i="4"/>
  <c r="CM13" i="4"/>
  <c r="CL13" i="4"/>
  <c r="CK13" i="4"/>
  <c r="CJ13" i="4"/>
  <c r="CI13" i="4"/>
  <c r="CH13" i="4"/>
  <c r="CG13" i="4"/>
  <c r="CF13" i="4"/>
  <c r="CE13" i="4"/>
  <c r="CD13" i="4"/>
  <c r="CC13" i="4"/>
  <c r="CB13" i="4"/>
  <c r="CA13" i="4"/>
  <c r="BZ13" i="4"/>
  <c r="BY13" i="4"/>
  <c r="BX13" i="4"/>
  <c r="BW13" i="4"/>
  <c r="BV13" i="4"/>
  <c r="BU13" i="4"/>
  <c r="BT13" i="4"/>
  <c r="BS13" i="4"/>
  <c r="BR13" i="4"/>
  <c r="BQ13" i="4"/>
  <c r="BP13" i="4"/>
  <c r="BO13" i="4"/>
  <c r="BN13" i="4"/>
  <c r="BM13" i="4"/>
  <c r="BL13" i="4"/>
  <c r="BK13" i="4"/>
  <c r="BJ13" i="4"/>
  <c r="BI13" i="4"/>
  <c r="BH13" i="4"/>
  <c r="BG13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13" i="4"/>
  <c r="CV12" i="4"/>
  <c r="CU12" i="4"/>
  <c r="CT12" i="4"/>
  <c r="CS12" i="4"/>
  <c r="CR12" i="4"/>
  <c r="CQ12" i="4"/>
  <c r="CP12" i="4"/>
  <c r="CO12" i="4"/>
  <c r="CN12" i="4"/>
  <c r="CM12" i="4"/>
  <c r="CL12" i="4"/>
  <c r="CK12" i="4"/>
  <c r="CJ12" i="4"/>
  <c r="CI12" i="4"/>
  <c r="CH12" i="4"/>
  <c r="CG12" i="4"/>
  <c r="CF12" i="4"/>
  <c r="CE12" i="4"/>
  <c r="CD12" i="4"/>
  <c r="CC12" i="4"/>
  <c r="CB12" i="4"/>
  <c r="CA12" i="4"/>
  <c r="BZ12" i="4"/>
  <c r="BY12" i="4"/>
  <c r="BX12" i="4"/>
  <c r="BW12" i="4"/>
  <c r="BV12" i="4"/>
  <c r="BU12" i="4"/>
  <c r="BT12" i="4"/>
  <c r="BS12" i="4"/>
  <c r="BR12" i="4"/>
  <c r="BQ12" i="4"/>
  <c r="BP12" i="4"/>
  <c r="BO12" i="4"/>
  <c r="BN12" i="4"/>
  <c r="BM12" i="4"/>
  <c r="BL12" i="4"/>
  <c r="BK12" i="4"/>
  <c r="BJ12" i="4"/>
  <c r="BI12" i="4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12" i="4"/>
  <c r="CV11" i="4"/>
  <c r="CU11" i="4"/>
  <c r="CT11" i="4"/>
  <c r="CS11" i="4"/>
  <c r="CR11" i="4"/>
  <c r="CQ11" i="4"/>
  <c r="CP11" i="4"/>
  <c r="CO11" i="4"/>
  <c r="CN11" i="4"/>
  <c r="CM11" i="4"/>
  <c r="CL11" i="4"/>
  <c r="CK11" i="4"/>
  <c r="CJ11" i="4"/>
  <c r="CI11" i="4"/>
  <c r="CH11" i="4"/>
  <c r="CG11" i="4"/>
  <c r="CF11" i="4"/>
  <c r="CE11" i="4"/>
  <c r="CD11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C11" i="4"/>
  <c r="BB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11" i="4"/>
  <c r="CV10" i="4"/>
  <c r="CU10" i="4"/>
  <c r="CT10" i="4"/>
  <c r="CS10" i="4"/>
  <c r="CR10" i="4"/>
  <c r="CQ10" i="4"/>
  <c r="CP10" i="4"/>
  <c r="CO10" i="4"/>
  <c r="CN10" i="4"/>
  <c r="CM10" i="4"/>
  <c r="CL10" i="4"/>
  <c r="CK10" i="4"/>
  <c r="CJ10" i="4"/>
  <c r="CI10" i="4"/>
  <c r="CH10" i="4"/>
  <c r="CG10" i="4"/>
  <c r="CF10" i="4"/>
  <c r="CE10" i="4"/>
  <c r="CD10" i="4"/>
  <c r="CC10" i="4"/>
  <c r="CB10" i="4"/>
  <c r="CA10" i="4"/>
  <c r="BZ10" i="4"/>
  <c r="BY10" i="4"/>
  <c r="BX10" i="4"/>
  <c r="BW10" i="4"/>
  <c r="BV10" i="4"/>
  <c r="BU10" i="4"/>
  <c r="BT10" i="4"/>
  <c r="BS10" i="4"/>
  <c r="BR10" i="4"/>
  <c r="BQ10" i="4"/>
  <c r="BP10" i="4"/>
  <c r="BO10" i="4"/>
  <c r="BN10" i="4"/>
  <c r="BM10" i="4"/>
  <c r="BL10" i="4"/>
  <c r="BK10" i="4"/>
  <c r="BJ10" i="4"/>
  <c r="BI10" i="4"/>
  <c r="BH10" i="4"/>
  <c r="BG10" i="4"/>
  <c r="BF10" i="4"/>
  <c r="BE10" i="4"/>
  <c r="BD10" i="4"/>
  <c r="BC10" i="4"/>
  <c r="BB10" i="4"/>
  <c r="BA10" i="4"/>
  <c r="AZ10" i="4"/>
  <c r="AY10" i="4"/>
  <c r="AX10" i="4"/>
  <c r="AW10" i="4"/>
  <c r="AV10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CV9" i="4"/>
  <c r="CU9" i="4"/>
  <c r="CT9" i="4"/>
  <c r="CS9" i="4"/>
  <c r="CR9" i="4"/>
  <c r="CQ9" i="4"/>
  <c r="CP9" i="4"/>
  <c r="CO9" i="4"/>
  <c r="CN9" i="4"/>
  <c r="CM9" i="4"/>
  <c r="CL9" i="4"/>
  <c r="CK9" i="4"/>
  <c r="CJ9" i="4"/>
  <c r="CI9" i="4"/>
  <c r="CH9" i="4"/>
  <c r="CG9" i="4"/>
  <c r="CF9" i="4"/>
  <c r="CE9" i="4"/>
  <c r="CD9" i="4"/>
  <c r="CC9" i="4"/>
  <c r="CB9" i="4"/>
  <c r="CA9" i="4"/>
  <c r="BZ9" i="4"/>
  <c r="BY9" i="4"/>
  <c r="BX9" i="4"/>
  <c r="BW9" i="4"/>
  <c r="BV9" i="4"/>
  <c r="BU9" i="4"/>
  <c r="BT9" i="4"/>
  <c r="BS9" i="4"/>
  <c r="BR9" i="4"/>
  <c r="BQ9" i="4"/>
  <c r="BP9" i="4"/>
  <c r="BO9" i="4"/>
  <c r="BN9" i="4"/>
  <c r="BM9" i="4"/>
  <c r="BL9" i="4"/>
  <c r="BK9" i="4"/>
  <c r="BJ9" i="4"/>
  <c r="BI9" i="4"/>
  <c r="BH9" i="4"/>
  <c r="BG9" i="4"/>
  <c r="BF9" i="4"/>
  <c r="BE9" i="4"/>
  <c r="BD9" i="4"/>
  <c r="BC9" i="4"/>
  <c r="BB9" i="4"/>
  <c r="BA9" i="4"/>
  <c r="AZ9" i="4"/>
  <c r="AY9" i="4"/>
  <c r="AX9" i="4"/>
  <c r="AW9" i="4"/>
  <c r="AV9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9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A8" i="4"/>
  <c r="CV7" i="4"/>
  <c r="CU7" i="4"/>
  <c r="CT7" i="4"/>
  <c r="CS7" i="4"/>
  <c r="CR7" i="4"/>
  <c r="CQ7" i="4"/>
  <c r="CP7" i="4"/>
  <c r="CO7" i="4"/>
  <c r="CN7" i="4"/>
  <c r="CM7" i="4"/>
  <c r="CL7" i="4"/>
  <c r="CK7" i="4"/>
  <c r="CJ7" i="4"/>
  <c r="CI7" i="4"/>
  <c r="CH7" i="4"/>
  <c r="CG7" i="4"/>
  <c r="CF7" i="4"/>
  <c r="CE7" i="4"/>
  <c r="CD7" i="4"/>
  <c r="CC7" i="4"/>
  <c r="CB7" i="4"/>
  <c r="CA7" i="4"/>
  <c r="BZ7" i="4"/>
  <c r="BY7" i="4"/>
  <c r="BX7" i="4"/>
  <c r="BW7" i="4"/>
  <c r="BV7" i="4"/>
  <c r="BU7" i="4"/>
  <c r="BT7" i="4"/>
  <c r="BS7" i="4"/>
  <c r="BR7" i="4"/>
  <c r="BQ7" i="4"/>
  <c r="BP7" i="4"/>
  <c r="BO7" i="4"/>
  <c r="BN7" i="4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A7" i="4"/>
  <c r="CV6" i="4"/>
  <c r="CU6" i="4"/>
  <c r="CT6" i="4"/>
  <c r="CS6" i="4"/>
  <c r="CR6" i="4"/>
  <c r="CQ6" i="4"/>
  <c r="CP6" i="4"/>
  <c r="CO6" i="4"/>
  <c r="CN6" i="4"/>
  <c r="CM6" i="4"/>
  <c r="CL6" i="4"/>
  <c r="CK6" i="4"/>
  <c r="CJ6" i="4"/>
  <c r="CI6" i="4"/>
  <c r="CH6" i="4"/>
  <c r="CG6" i="4"/>
  <c r="CF6" i="4"/>
  <c r="CE6" i="4"/>
  <c r="CD6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BO6" i="4"/>
  <c r="BN6" i="4"/>
  <c r="BM6" i="4"/>
  <c r="BL6" i="4"/>
  <c r="BK6" i="4"/>
  <c r="BJ6" i="4"/>
  <c r="BI6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A6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A5" i="4"/>
  <c r="CV4" i="4"/>
  <c r="CU4" i="4"/>
  <c r="CT4" i="4"/>
  <c r="CS4" i="4"/>
  <c r="CR4" i="4"/>
  <c r="CQ4" i="4"/>
  <c r="CP4" i="4"/>
  <c r="CO4" i="4"/>
  <c r="CN4" i="4"/>
  <c r="CM4" i="4"/>
  <c r="CL4" i="4"/>
  <c r="CK4" i="4"/>
  <c r="CJ4" i="4"/>
  <c r="CI4" i="4"/>
  <c r="CH4" i="4"/>
  <c r="CG4" i="4"/>
  <c r="CF4" i="4"/>
  <c r="CE4" i="4"/>
  <c r="CD4" i="4"/>
  <c r="CC4" i="4"/>
  <c r="CB4" i="4"/>
  <c r="CA4" i="4"/>
  <c r="BZ4" i="4"/>
  <c r="BY4" i="4"/>
  <c r="BX4" i="4"/>
  <c r="BW4" i="4"/>
  <c r="BV4" i="4"/>
  <c r="BU4" i="4"/>
  <c r="BT4" i="4"/>
  <c r="BS4" i="4"/>
  <c r="BR4" i="4"/>
  <c r="BQ4" i="4"/>
  <c r="BP4" i="4"/>
  <c r="BO4" i="4"/>
  <c r="BN4" i="4"/>
  <c r="BM4" i="4"/>
  <c r="BL4" i="4"/>
  <c r="BK4" i="4"/>
  <c r="BJ4" i="4"/>
  <c r="BI4" i="4"/>
  <c r="BH4" i="4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A4" i="4"/>
  <c r="CV3" i="4"/>
  <c r="CU3" i="4"/>
  <c r="CT3" i="4"/>
  <c r="CS3" i="4"/>
  <c r="CR3" i="4"/>
  <c r="CQ3" i="4"/>
  <c r="CP3" i="4"/>
  <c r="CO3" i="4"/>
  <c r="CN3" i="4"/>
  <c r="CM3" i="4"/>
  <c r="CL3" i="4"/>
  <c r="CK3" i="4"/>
  <c r="CJ3" i="4"/>
  <c r="CI3" i="4"/>
  <c r="CH3" i="4"/>
  <c r="CG3" i="4"/>
  <c r="CF3" i="4"/>
  <c r="CE3" i="4"/>
  <c r="CD3" i="4"/>
  <c r="CC3" i="4"/>
  <c r="CB3" i="4"/>
  <c r="CA3" i="4"/>
  <c r="BZ3" i="4"/>
  <c r="BY3" i="4"/>
  <c r="BX3" i="4"/>
  <c r="BW3" i="4"/>
  <c r="BV3" i="4"/>
  <c r="BU3" i="4"/>
  <c r="BT3" i="4"/>
  <c r="BS3" i="4"/>
  <c r="BR3" i="4"/>
  <c r="BQ3" i="4"/>
  <c r="BP3" i="4"/>
  <c r="BO3" i="4"/>
  <c r="BN3" i="4"/>
  <c r="BM3" i="4"/>
  <c r="BL3" i="4"/>
  <c r="BK3" i="4"/>
  <c r="BJ3" i="4"/>
  <c r="BI3" i="4"/>
  <c r="BH3" i="4"/>
  <c r="BG3" i="4"/>
  <c r="BF3" i="4"/>
  <c r="BE3" i="4"/>
  <c r="BD3" i="4"/>
  <c r="BC3" i="4"/>
  <c r="BB3" i="4"/>
  <c r="BA3" i="4"/>
  <c r="AZ3" i="4"/>
  <c r="AY3" i="4"/>
  <c r="AX3" i="4"/>
  <c r="AW3" i="4"/>
  <c r="AV3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H3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A3" i="4"/>
  <c r="CV2" i="4"/>
  <c r="CU2" i="4"/>
  <c r="CT2" i="4"/>
  <c r="CS2" i="4"/>
  <c r="CR2" i="4"/>
  <c r="CQ2" i="4"/>
  <c r="CP2" i="4"/>
  <c r="CO2" i="4"/>
  <c r="CN2" i="4"/>
  <c r="CM2" i="4"/>
  <c r="CL2" i="4"/>
  <c r="CK2" i="4"/>
  <c r="CJ2" i="4"/>
  <c r="CI2" i="4"/>
  <c r="CH2" i="4"/>
  <c r="CG2" i="4"/>
  <c r="CF2" i="4"/>
  <c r="CE2" i="4"/>
  <c r="CD2" i="4"/>
  <c r="CC2" i="4"/>
  <c r="CB2" i="4"/>
  <c r="CA2" i="4"/>
  <c r="BZ2" i="4"/>
  <c r="BY2" i="4"/>
  <c r="BX2" i="4"/>
  <c r="BW2" i="4"/>
  <c r="BV2" i="4"/>
  <c r="BU2" i="4"/>
  <c r="BT2" i="4"/>
  <c r="BS2" i="4"/>
  <c r="BR2" i="4"/>
  <c r="BQ2" i="4"/>
  <c r="BP2" i="4"/>
  <c r="BO2" i="4"/>
  <c r="BN2" i="4"/>
  <c r="BM2" i="4"/>
  <c r="BL2" i="4"/>
  <c r="BK2" i="4"/>
  <c r="BJ2" i="4"/>
  <c r="BI2" i="4"/>
  <c r="BH2" i="4"/>
  <c r="BG2" i="4"/>
  <c r="BF2" i="4"/>
  <c r="BE2" i="4"/>
  <c r="BD2" i="4"/>
  <c r="BC2" i="4"/>
  <c r="BB2" i="4"/>
  <c r="BA2" i="4"/>
  <c r="AZ2" i="4"/>
  <c r="AY2" i="4"/>
  <c r="AX2" i="4"/>
  <c r="AW2" i="4"/>
  <c r="AV2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  <c r="CV1" i="4"/>
  <c r="CU1" i="4"/>
  <c r="CT1" i="4"/>
  <c r="CS1" i="4"/>
  <c r="CR1" i="4"/>
  <c r="CQ1" i="4"/>
  <c r="CP1" i="4"/>
  <c r="CO1" i="4"/>
  <c r="CN1" i="4"/>
  <c r="CM1" i="4"/>
  <c r="CL1" i="4"/>
  <c r="CK1" i="4"/>
  <c r="CJ1" i="4"/>
  <c r="CI1" i="4"/>
  <c r="CH1" i="4"/>
  <c r="CG1" i="4"/>
  <c r="CF1" i="4"/>
  <c r="CE1" i="4"/>
  <c r="CD1" i="4"/>
  <c r="CC1" i="4"/>
  <c r="CB1" i="4"/>
  <c r="CA1" i="4"/>
  <c r="BZ1" i="4"/>
  <c r="BY1" i="4"/>
  <c r="BX1" i="4"/>
  <c r="BW1" i="4"/>
  <c r="BV1" i="4"/>
  <c r="BU1" i="4"/>
  <c r="BT1" i="4"/>
  <c r="BS1" i="4"/>
  <c r="BR1" i="4"/>
  <c r="BQ1" i="4"/>
  <c r="BP1" i="4"/>
  <c r="BO1" i="4"/>
  <c r="BN1" i="4"/>
  <c r="BM1" i="4"/>
  <c r="BL1" i="4"/>
  <c r="BK1" i="4"/>
  <c r="BJ1" i="4"/>
  <c r="BI1" i="4"/>
  <c r="BH1" i="4"/>
  <c r="BG1" i="4"/>
  <c r="BF1" i="4"/>
  <c r="BE1" i="4"/>
  <c r="BD1" i="4"/>
  <c r="BC1" i="4"/>
  <c r="BB1" i="4"/>
  <c r="BA1" i="4"/>
  <c r="AZ1" i="4"/>
  <c r="AY1" i="4"/>
  <c r="AX1" i="4"/>
  <c r="AW1" i="4"/>
  <c r="AV1" i="4"/>
  <c r="AU1" i="4"/>
  <c r="AT1" i="4"/>
  <c r="AS1" i="4"/>
  <c r="AR1" i="4"/>
  <c r="AQ1" i="4"/>
  <c r="AP1" i="4"/>
  <c r="AO1" i="4"/>
  <c r="AN1" i="4"/>
  <c r="AM1" i="4"/>
  <c r="AL1" i="4"/>
  <c r="AK1" i="4"/>
  <c r="AJ1" i="4"/>
  <c r="AI1" i="4"/>
  <c r="AH1" i="4"/>
  <c r="AG1" i="4"/>
  <c r="AF1" i="4"/>
  <c r="AE1" i="4"/>
  <c r="AD1" i="4"/>
  <c r="AC1" i="4"/>
  <c r="AB1" i="4"/>
  <c r="AA1" i="4"/>
  <c r="Z1" i="4"/>
  <c r="Y1" i="4"/>
  <c r="X1" i="4"/>
  <c r="W1" i="4"/>
  <c r="V1" i="4"/>
  <c r="U1" i="4"/>
  <c r="T1" i="4"/>
  <c r="S1" i="4"/>
  <c r="R1" i="4"/>
  <c r="Q1" i="4"/>
  <c r="P1" i="4"/>
  <c r="O1" i="4"/>
  <c r="N1" i="4"/>
  <c r="M1" i="4"/>
  <c r="L1" i="4"/>
  <c r="K1" i="4"/>
  <c r="J1" i="4"/>
  <c r="I1" i="4"/>
  <c r="H1" i="4"/>
  <c r="G1" i="4"/>
  <c r="F1" i="4"/>
  <c r="E1" i="4"/>
  <c r="D1" i="4"/>
  <c r="C1" i="4"/>
  <c r="B1" i="4"/>
  <c r="A1" i="4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CV23" i="3"/>
  <c r="CU23" i="3"/>
  <c r="CT23" i="3"/>
  <c r="CS23" i="3"/>
  <c r="CR23" i="3"/>
  <c r="CQ23" i="3"/>
  <c r="CP23" i="3"/>
  <c r="CO23" i="3"/>
  <c r="CN23" i="3"/>
  <c r="CM23" i="3"/>
  <c r="CL23" i="3"/>
  <c r="CK23" i="3"/>
  <c r="CJ23" i="3"/>
  <c r="CI23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CV22" i="3"/>
  <c r="CU22" i="3"/>
  <c r="CT22" i="3"/>
  <c r="CS22" i="3"/>
  <c r="CR22" i="3"/>
  <c r="CQ22" i="3"/>
  <c r="CP22" i="3"/>
  <c r="CO22" i="3"/>
  <c r="CN22" i="3"/>
  <c r="CM22" i="3"/>
  <c r="CL22" i="3"/>
  <c r="CK22" i="3"/>
  <c r="CJ22" i="3"/>
  <c r="CI22" i="3"/>
  <c r="CH22" i="3"/>
  <c r="CG22" i="3"/>
  <c r="CF22" i="3"/>
  <c r="CE22" i="3"/>
  <c r="CD22" i="3"/>
  <c r="CC22" i="3"/>
  <c r="CB22" i="3"/>
  <c r="CA22" i="3"/>
  <c r="BZ22" i="3"/>
  <c r="BY22" i="3"/>
  <c r="BX22" i="3"/>
  <c r="BW22" i="3"/>
  <c r="BV22" i="3"/>
  <c r="BU22" i="3"/>
  <c r="BT22" i="3"/>
  <c r="BS22" i="3"/>
  <c r="BR22" i="3"/>
  <c r="BQ22" i="3"/>
  <c r="BP22" i="3"/>
  <c r="BO22" i="3"/>
  <c r="BN22" i="3"/>
  <c r="BM22" i="3"/>
  <c r="BL22" i="3"/>
  <c r="BK22" i="3"/>
  <c r="BJ22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CV21" i="3"/>
  <c r="CU21" i="3"/>
  <c r="CT21" i="3"/>
  <c r="CS21" i="3"/>
  <c r="CR21" i="3"/>
  <c r="CQ21" i="3"/>
  <c r="CP21" i="3"/>
  <c r="CO21" i="3"/>
  <c r="CN21" i="3"/>
  <c r="CM21" i="3"/>
  <c r="CL21" i="3"/>
  <c r="CK21" i="3"/>
  <c r="CJ21" i="3"/>
  <c r="CI21" i="3"/>
  <c r="CH21" i="3"/>
  <c r="CG21" i="3"/>
  <c r="CF21" i="3"/>
  <c r="CE21" i="3"/>
  <c r="CD21" i="3"/>
  <c r="CC21" i="3"/>
  <c r="CB21" i="3"/>
  <c r="CA21" i="3"/>
  <c r="BZ21" i="3"/>
  <c r="BY21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CV20" i="3"/>
  <c r="CU20" i="3"/>
  <c r="CT20" i="3"/>
  <c r="CS20" i="3"/>
  <c r="CR20" i="3"/>
  <c r="CQ20" i="3"/>
  <c r="CP20" i="3"/>
  <c r="CO20" i="3"/>
  <c r="CN20" i="3"/>
  <c r="CM20" i="3"/>
  <c r="CL20" i="3"/>
  <c r="CK20" i="3"/>
  <c r="CJ20" i="3"/>
  <c r="CI20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CV19" i="3"/>
  <c r="CU19" i="3"/>
  <c r="CT19" i="3"/>
  <c r="CS19" i="3"/>
  <c r="CR19" i="3"/>
  <c r="CQ19" i="3"/>
  <c r="CP19" i="3"/>
  <c r="CO19" i="3"/>
  <c r="CN19" i="3"/>
  <c r="CM19" i="3"/>
  <c r="CL19" i="3"/>
  <c r="CK19" i="3"/>
  <c r="CJ19" i="3"/>
  <c r="CI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M19" i="3"/>
  <c r="BL19" i="3"/>
  <c r="BK19" i="3"/>
  <c r="BJ19" i="3"/>
  <c r="BI19" i="3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CV18" i="3"/>
  <c r="CU18" i="3"/>
  <c r="CT18" i="3"/>
  <c r="CS18" i="3"/>
  <c r="CR18" i="3"/>
  <c r="CQ18" i="3"/>
  <c r="CP18" i="3"/>
  <c r="CO18" i="3"/>
  <c r="CN18" i="3"/>
  <c r="CM18" i="3"/>
  <c r="CL18" i="3"/>
  <c r="CK18" i="3"/>
  <c r="CJ18" i="3"/>
  <c r="CI18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CJ17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CV16" i="3"/>
  <c r="CU16" i="3"/>
  <c r="CT16" i="3"/>
  <c r="CS16" i="3"/>
  <c r="CR16" i="3"/>
  <c r="CQ16" i="3"/>
  <c r="CP16" i="3"/>
  <c r="CO16" i="3"/>
  <c r="CN16" i="3"/>
  <c r="CM16" i="3"/>
  <c r="CL16" i="3"/>
  <c r="CK16" i="3"/>
  <c r="CJ16" i="3"/>
  <c r="CI16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CV15" i="3"/>
  <c r="CU15" i="3"/>
  <c r="CT15" i="3"/>
  <c r="CS15" i="3"/>
  <c r="CR15" i="3"/>
  <c r="CQ15" i="3"/>
  <c r="CP15" i="3"/>
  <c r="CO15" i="3"/>
  <c r="CN15" i="3"/>
  <c r="CM15" i="3"/>
  <c r="CL15" i="3"/>
  <c r="CK15" i="3"/>
  <c r="CJ15" i="3"/>
  <c r="CI15" i="3"/>
  <c r="CH15" i="3"/>
  <c r="CG15" i="3"/>
  <c r="CF15" i="3"/>
  <c r="CE15" i="3"/>
  <c r="CD15" i="3"/>
  <c r="CC15" i="3"/>
  <c r="CB15" i="3"/>
  <c r="CA15" i="3"/>
  <c r="BZ15" i="3"/>
  <c r="BY15" i="3"/>
  <c r="BX15" i="3"/>
  <c r="BW15" i="3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CV14" i="3"/>
  <c r="CU14" i="3"/>
  <c r="CT14" i="3"/>
  <c r="CS14" i="3"/>
  <c r="CR14" i="3"/>
  <c r="CQ14" i="3"/>
  <c r="CP14" i="3"/>
  <c r="CO14" i="3"/>
  <c r="CN14" i="3"/>
  <c r="CM14" i="3"/>
  <c r="CL14" i="3"/>
  <c r="CK14" i="3"/>
  <c r="CJ14" i="3"/>
  <c r="CI14" i="3"/>
  <c r="CH14" i="3"/>
  <c r="CG14" i="3"/>
  <c r="CF14" i="3"/>
  <c r="CE14" i="3"/>
  <c r="CD14" i="3"/>
  <c r="CC14" i="3"/>
  <c r="CB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O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CV13" i="3"/>
  <c r="CU13" i="3"/>
  <c r="CT13" i="3"/>
  <c r="CS13" i="3"/>
  <c r="CR13" i="3"/>
  <c r="CQ13" i="3"/>
  <c r="CP13" i="3"/>
  <c r="CO13" i="3"/>
  <c r="CN13" i="3"/>
  <c r="CM13" i="3"/>
  <c r="CL13" i="3"/>
  <c r="CK13" i="3"/>
  <c r="CJ13" i="3"/>
  <c r="CI13" i="3"/>
  <c r="CH13" i="3"/>
  <c r="CG13" i="3"/>
  <c r="CF13" i="3"/>
  <c r="CE13" i="3"/>
  <c r="CD13" i="3"/>
  <c r="CC13" i="3"/>
  <c r="CB13" i="3"/>
  <c r="CA13" i="3"/>
  <c r="BZ13" i="3"/>
  <c r="BY13" i="3"/>
  <c r="BX13" i="3"/>
  <c r="BW13" i="3"/>
  <c r="BV13" i="3"/>
  <c r="BU13" i="3"/>
  <c r="BT13" i="3"/>
  <c r="BS13" i="3"/>
  <c r="BR13" i="3"/>
  <c r="BQ13" i="3"/>
  <c r="BP13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CV12" i="3"/>
  <c r="CU12" i="3"/>
  <c r="CT12" i="3"/>
  <c r="CS12" i="3"/>
  <c r="CR12" i="3"/>
  <c r="CQ12" i="3"/>
  <c r="CP12" i="3"/>
  <c r="CO12" i="3"/>
  <c r="CN12" i="3"/>
  <c r="CM12" i="3"/>
  <c r="CL12" i="3"/>
  <c r="CK12" i="3"/>
  <c r="CJ12" i="3"/>
  <c r="CI12" i="3"/>
  <c r="CH12" i="3"/>
  <c r="CG12" i="3"/>
  <c r="CF12" i="3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CV11" i="3"/>
  <c r="CU11" i="3"/>
  <c r="CT11" i="3"/>
  <c r="CS11" i="3"/>
  <c r="CR11" i="3"/>
  <c r="CQ11" i="3"/>
  <c r="CP11" i="3"/>
  <c r="CO11" i="3"/>
  <c r="CN11" i="3"/>
  <c r="CM11" i="3"/>
  <c r="CL11" i="3"/>
  <c r="CK11" i="3"/>
  <c r="CJ11" i="3"/>
  <c r="CI11" i="3"/>
  <c r="CH11" i="3"/>
  <c r="CG11" i="3"/>
  <c r="CF11" i="3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CV10" i="3"/>
  <c r="CU10" i="3"/>
  <c r="CT10" i="3"/>
  <c r="CS10" i="3"/>
  <c r="CR10" i="3"/>
  <c r="CQ10" i="3"/>
  <c r="CP10" i="3"/>
  <c r="CO10" i="3"/>
  <c r="CN10" i="3"/>
  <c r="CM10" i="3"/>
  <c r="CL10" i="3"/>
  <c r="CK10" i="3"/>
  <c r="CJ10" i="3"/>
  <c r="CI10" i="3"/>
  <c r="CH10" i="3"/>
  <c r="CG10" i="3"/>
  <c r="CF10" i="3"/>
  <c r="CE10" i="3"/>
  <c r="CD10" i="3"/>
  <c r="CC10" i="3"/>
  <c r="CB10" i="3"/>
  <c r="CA10" i="3"/>
  <c r="BZ10" i="3"/>
  <c r="BY10" i="3"/>
  <c r="BX10" i="3"/>
  <c r="BW10" i="3"/>
  <c r="BV10" i="3"/>
  <c r="BU10" i="3"/>
  <c r="BT10" i="3"/>
  <c r="BS10" i="3"/>
  <c r="BR10" i="3"/>
  <c r="BQ10" i="3"/>
  <c r="BP10" i="3"/>
  <c r="BO10" i="3"/>
  <c r="BN10" i="3"/>
  <c r="BM10" i="3"/>
  <c r="BL10" i="3"/>
  <c r="BK10" i="3"/>
  <c r="BJ10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CV9" i="3"/>
  <c r="CU9" i="3"/>
  <c r="CT9" i="3"/>
  <c r="CS9" i="3"/>
  <c r="CR9" i="3"/>
  <c r="CQ9" i="3"/>
  <c r="CP9" i="3"/>
  <c r="CO9" i="3"/>
  <c r="CN9" i="3"/>
  <c r="CM9" i="3"/>
  <c r="CL9" i="3"/>
  <c r="CK9" i="3"/>
  <c r="CJ9" i="3"/>
  <c r="CI9" i="3"/>
  <c r="CH9" i="3"/>
  <c r="CG9" i="3"/>
  <c r="CF9" i="3"/>
  <c r="CE9" i="3"/>
  <c r="CD9" i="3"/>
  <c r="CC9" i="3"/>
  <c r="CB9" i="3"/>
  <c r="CA9" i="3"/>
  <c r="BZ9" i="3"/>
  <c r="BY9" i="3"/>
  <c r="BX9" i="3"/>
  <c r="BW9" i="3"/>
  <c r="BV9" i="3"/>
  <c r="BU9" i="3"/>
  <c r="BT9" i="3"/>
  <c r="BS9" i="3"/>
  <c r="BR9" i="3"/>
  <c r="BQ9" i="3"/>
  <c r="BP9" i="3"/>
  <c r="BO9" i="3"/>
  <c r="BN9" i="3"/>
  <c r="BM9" i="3"/>
  <c r="BL9" i="3"/>
  <c r="BK9" i="3"/>
  <c r="BJ9" i="3"/>
  <c r="BI9" i="3"/>
  <c r="BH9" i="3"/>
  <c r="BG9" i="3"/>
  <c r="BF9" i="3"/>
  <c r="BE9" i="3"/>
  <c r="BD9" i="3"/>
  <c r="BC9" i="3"/>
  <c r="BB9" i="3"/>
  <c r="BA9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CV8" i="3"/>
  <c r="CU8" i="3"/>
  <c r="CT8" i="3"/>
  <c r="CS8" i="3"/>
  <c r="CR8" i="3"/>
  <c r="CQ8" i="3"/>
  <c r="CP8" i="3"/>
  <c r="CO8" i="3"/>
  <c r="CN8" i="3"/>
  <c r="CM8" i="3"/>
  <c r="CL8" i="3"/>
  <c r="CK8" i="3"/>
  <c r="CJ8" i="3"/>
  <c r="CI8" i="3"/>
  <c r="CH8" i="3"/>
  <c r="CG8" i="3"/>
  <c r="CF8" i="3"/>
  <c r="CE8" i="3"/>
  <c r="CD8" i="3"/>
  <c r="CC8" i="3"/>
  <c r="CB8" i="3"/>
  <c r="CA8" i="3"/>
  <c r="BZ8" i="3"/>
  <c r="BY8" i="3"/>
  <c r="BX8" i="3"/>
  <c r="BW8" i="3"/>
  <c r="BV8" i="3"/>
  <c r="BU8" i="3"/>
  <c r="BT8" i="3"/>
  <c r="BS8" i="3"/>
  <c r="BR8" i="3"/>
  <c r="BQ8" i="3"/>
  <c r="BP8" i="3"/>
  <c r="BO8" i="3"/>
  <c r="BN8" i="3"/>
  <c r="BM8" i="3"/>
  <c r="BL8" i="3"/>
  <c r="BK8" i="3"/>
  <c r="BJ8" i="3"/>
  <c r="BI8" i="3"/>
  <c r="BH8" i="3"/>
  <c r="BG8" i="3"/>
  <c r="BF8" i="3"/>
  <c r="BE8" i="3"/>
  <c r="BD8" i="3"/>
  <c r="BC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CV7" i="3"/>
  <c r="CU7" i="3"/>
  <c r="CT7" i="3"/>
  <c r="CS7" i="3"/>
  <c r="CR7" i="3"/>
  <c r="CQ7" i="3"/>
  <c r="CP7" i="3"/>
  <c r="CO7" i="3"/>
  <c r="CN7" i="3"/>
  <c r="CM7" i="3"/>
  <c r="CL7" i="3"/>
  <c r="CK7" i="3"/>
  <c r="CJ7" i="3"/>
  <c r="CI7" i="3"/>
  <c r="CH7" i="3"/>
  <c r="CG7" i="3"/>
  <c r="CF7" i="3"/>
  <c r="CE7" i="3"/>
  <c r="CD7" i="3"/>
  <c r="CC7" i="3"/>
  <c r="CB7" i="3"/>
  <c r="CA7" i="3"/>
  <c r="BZ7" i="3"/>
  <c r="BY7" i="3"/>
  <c r="BX7" i="3"/>
  <c r="BW7" i="3"/>
  <c r="BV7" i="3"/>
  <c r="BU7" i="3"/>
  <c r="BT7" i="3"/>
  <c r="BS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CV6" i="3"/>
  <c r="CU6" i="3"/>
  <c r="CT6" i="3"/>
  <c r="CS6" i="3"/>
  <c r="CR6" i="3"/>
  <c r="CQ6" i="3"/>
  <c r="CP6" i="3"/>
  <c r="CO6" i="3"/>
  <c r="CN6" i="3"/>
  <c r="CM6" i="3"/>
  <c r="CL6" i="3"/>
  <c r="CK6" i="3"/>
  <c r="CJ6" i="3"/>
  <c r="CI6" i="3"/>
  <c r="CH6" i="3"/>
  <c r="CG6" i="3"/>
  <c r="CF6" i="3"/>
  <c r="CE6" i="3"/>
  <c r="CD6" i="3"/>
  <c r="CC6" i="3"/>
  <c r="CB6" i="3"/>
  <c r="CA6" i="3"/>
  <c r="BZ6" i="3"/>
  <c r="BY6" i="3"/>
  <c r="BX6" i="3"/>
  <c r="BW6" i="3"/>
  <c r="BV6" i="3"/>
  <c r="BU6" i="3"/>
  <c r="BT6" i="3"/>
  <c r="BS6" i="3"/>
  <c r="BR6" i="3"/>
  <c r="BQ6" i="3"/>
  <c r="BP6" i="3"/>
  <c r="BO6" i="3"/>
  <c r="BN6" i="3"/>
  <c r="BM6" i="3"/>
  <c r="BL6" i="3"/>
  <c r="BK6" i="3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CV5" i="3"/>
  <c r="CU5" i="3"/>
  <c r="CT5" i="3"/>
  <c r="CS5" i="3"/>
  <c r="CR5" i="3"/>
  <c r="CQ5" i="3"/>
  <c r="CP5" i="3"/>
  <c r="CO5" i="3"/>
  <c r="CN5" i="3"/>
  <c r="CM5" i="3"/>
  <c r="CL5" i="3"/>
  <c r="CK5" i="3"/>
  <c r="CJ5" i="3"/>
  <c r="CI5" i="3"/>
  <c r="CH5" i="3"/>
  <c r="CG5" i="3"/>
  <c r="CF5" i="3"/>
  <c r="CE5" i="3"/>
  <c r="CD5" i="3"/>
  <c r="CC5" i="3"/>
  <c r="CB5" i="3"/>
  <c r="CA5" i="3"/>
  <c r="BZ5" i="3"/>
  <c r="BY5" i="3"/>
  <c r="BX5" i="3"/>
  <c r="BW5" i="3"/>
  <c r="BV5" i="3"/>
  <c r="BU5" i="3"/>
  <c r="BT5" i="3"/>
  <c r="BS5" i="3"/>
  <c r="BR5" i="3"/>
  <c r="BQ5" i="3"/>
  <c r="BP5" i="3"/>
  <c r="BO5" i="3"/>
  <c r="BN5" i="3"/>
  <c r="BM5" i="3"/>
  <c r="BL5" i="3"/>
  <c r="BK5" i="3"/>
  <c r="BJ5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A5" i="3"/>
  <c r="CV4" i="3"/>
  <c r="CU4" i="3"/>
  <c r="CT4" i="3"/>
  <c r="CS4" i="3"/>
  <c r="CR4" i="3"/>
  <c r="CQ4" i="3"/>
  <c r="CP4" i="3"/>
  <c r="CO4" i="3"/>
  <c r="CN4" i="3"/>
  <c r="CM4" i="3"/>
  <c r="CL4" i="3"/>
  <c r="CK4" i="3"/>
  <c r="CJ4" i="3"/>
  <c r="CI4" i="3"/>
  <c r="CH4" i="3"/>
  <c r="CG4" i="3"/>
  <c r="CF4" i="3"/>
  <c r="CE4" i="3"/>
  <c r="CD4" i="3"/>
  <c r="CC4" i="3"/>
  <c r="CB4" i="3"/>
  <c r="CA4" i="3"/>
  <c r="BZ4" i="3"/>
  <c r="BY4" i="3"/>
  <c r="BX4" i="3"/>
  <c r="BW4" i="3"/>
  <c r="BV4" i="3"/>
  <c r="BU4" i="3"/>
  <c r="BT4" i="3"/>
  <c r="BS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A4" i="3"/>
  <c r="CV3" i="3"/>
  <c r="CU3" i="3"/>
  <c r="CT3" i="3"/>
  <c r="CS3" i="3"/>
  <c r="CR3" i="3"/>
  <c r="CQ3" i="3"/>
  <c r="CP3" i="3"/>
  <c r="CO3" i="3"/>
  <c r="CN3" i="3"/>
  <c r="CM3" i="3"/>
  <c r="CL3" i="3"/>
  <c r="CK3" i="3"/>
  <c r="CJ3" i="3"/>
  <c r="CI3" i="3"/>
  <c r="CH3" i="3"/>
  <c r="CG3" i="3"/>
  <c r="CF3" i="3"/>
  <c r="CE3" i="3"/>
  <c r="CD3" i="3"/>
  <c r="CC3" i="3"/>
  <c r="CB3" i="3"/>
  <c r="CA3" i="3"/>
  <c r="BZ3" i="3"/>
  <c r="BY3" i="3"/>
  <c r="BX3" i="3"/>
  <c r="BW3" i="3"/>
  <c r="BV3" i="3"/>
  <c r="BU3" i="3"/>
  <c r="BT3" i="3"/>
  <c r="BS3" i="3"/>
  <c r="BR3" i="3"/>
  <c r="BQ3" i="3"/>
  <c r="BP3" i="3"/>
  <c r="BO3" i="3"/>
  <c r="BN3" i="3"/>
  <c r="BM3" i="3"/>
  <c r="BL3" i="3"/>
  <c r="BK3" i="3"/>
  <c r="BJ3" i="3"/>
  <c r="BI3" i="3"/>
  <c r="BH3" i="3"/>
  <c r="BG3" i="3"/>
  <c r="BF3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CV2" i="3"/>
  <c r="CU2" i="3"/>
  <c r="CT2" i="3"/>
  <c r="CS2" i="3"/>
  <c r="CR2" i="3"/>
  <c r="CQ2" i="3"/>
  <c r="CP2" i="3"/>
  <c r="CO2" i="3"/>
  <c r="CN2" i="3"/>
  <c r="CM2" i="3"/>
  <c r="CL2" i="3"/>
  <c r="CK2" i="3"/>
  <c r="CJ2" i="3"/>
  <c r="CI2" i="3"/>
  <c r="CH2" i="3"/>
  <c r="CG2" i="3"/>
  <c r="CF2" i="3"/>
  <c r="CE2" i="3"/>
  <c r="CD2" i="3"/>
  <c r="CC2" i="3"/>
  <c r="CB2" i="3"/>
  <c r="CA2" i="3"/>
  <c r="BZ2" i="3"/>
  <c r="BY2" i="3"/>
  <c r="BX2" i="3"/>
  <c r="BW2" i="3"/>
  <c r="BV2" i="3"/>
  <c r="BU2" i="3"/>
  <c r="BT2" i="3"/>
  <c r="BS2" i="3"/>
  <c r="BR2" i="3"/>
  <c r="BQ2" i="3"/>
  <c r="BP2" i="3"/>
  <c r="BO2" i="3"/>
  <c r="BN2" i="3"/>
  <c r="BM2" i="3"/>
  <c r="BL2" i="3"/>
  <c r="BK2" i="3"/>
  <c r="BJ2" i="3"/>
  <c r="BI2" i="3"/>
  <c r="BH2" i="3"/>
  <c r="BG2" i="3"/>
  <c r="BF2" i="3"/>
  <c r="BE2" i="3"/>
  <c r="BD2" i="3"/>
  <c r="BC2" i="3"/>
  <c r="BB2" i="3"/>
  <c r="BA2" i="3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2" i="3"/>
  <c r="CV1" i="3"/>
  <c r="CU1" i="3"/>
  <c r="CT1" i="3"/>
  <c r="CS1" i="3"/>
  <c r="CR1" i="3"/>
  <c r="CQ1" i="3"/>
  <c r="CP1" i="3"/>
  <c r="CO1" i="3"/>
  <c r="CN1" i="3"/>
  <c r="CM1" i="3"/>
  <c r="CL1" i="3"/>
  <c r="CK1" i="3"/>
  <c r="CJ1" i="3"/>
  <c r="CI1" i="3"/>
  <c r="CH1" i="3"/>
  <c r="CG1" i="3"/>
  <c r="CF1" i="3"/>
  <c r="CE1" i="3"/>
  <c r="CD1" i="3"/>
  <c r="CC1" i="3"/>
  <c r="CB1" i="3"/>
  <c r="CA1" i="3"/>
  <c r="BZ1" i="3"/>
  <c r="BY1" i="3"/>
  <c r="BX1" i="3"/>
  <c r="BW1" i="3"/>
  <c r="BV1" i="3"/>
  <c r="BU1" i="3"/>
  <c r="BT1" i="3"/>
  <c r="BS1" i="3"/>
  <c r="BR1" i="3"/>
  <c r="BQ1" i="3"/>
  <c r="BP1" i="3"/>
  <c r="BO1" i="3"/>
  <c r="BN1" i="3"/>
  <c r="BM1" i="3"/>
  <c r="BL1" i="3"/>
  <c r="BK1" i="3"/>
  <c r="BJ1" i="3"/>
  <c r="BI1" i="3"/>
  <c r="BH1" i="3"/>
  <c r="BG1" i="3"/>
  <c r="BF1" i="3"/>
  <c r="BE1" i="3"/>
  <c r="BD1" i="3"/>
  <c r="BC1" i="3"/>
  <c r="BB1" i="3"/>
  <c r="BA1" i="3"/>
  <c r="AZ1" i="3"/>
  <c r="AY1" i="3"/>
  <c r="AX1" i="3"/>
  <c r="AW1" i="3"/>
  <c r="AV1" i="3"/>
  <c r="AU1" i="3"/>
  <c r="AT1" i="3"/>
  <c r="AS1" i="3"/>
  <c r="AR1" i="3"/>
  <c r="AQ1" i="3"/>
  <c r="AP1" i="3"/>
  <c r="AO1" i="3"/>
  <c r="AN1" i="3"/>
  <c r="AM1" i="3"/>
  <c r="AL1" i="3"/>
  <c r="AK1" i="3"/>
  <c r="AJ1" i="3"/>
  <c r="AI1" i="3"/>
  <c r="AH1" i="3"/>
  <c r="AG1" i="3"/>
  <c r="AF1" i="3"/>
  <c r="AE1" i="3"/>
  <c r="AD1" i="3"/>
  <c r="AC1" i="3"/>
  <c r="AB1" i="3"/>
  <c r="AA1" i="3"/>
  <c r="Z1" i="3"/>
  <c r="Y1" i="3"/>
  <c r="X1" i="3"/>
  <c r="W1" i="3"/>
  <c r="V1" i="3"/>
  <c r="U1" i="3"/>
  <c r="T1" i="3"/>
  <c r="S1" i="3"/>
  <c r="R1" i="3"/>
  <c r="Q1" i="3"/>
  <c r="P1" i="3"/>
  <c r="O1" i="3"/>
  <c r="N1" i="3"/>
  <c r="M1" i="3"/>
  <c r="L1" i="3"/>
  <c r="K1" i="3"/>
  <c r="J1" i="3"/>
  <c r="I1" i="3"/>
  <c r="H1" i="3"/>
  <c r="G1" i="3"/>
  <c r="F1" i="3"/>
  <c r="E1" i="3"/>
  <c r="D1" i="3"/>
  <c r="C1" i="3"/>
  <c r="B1" i="3"/>
  <c r="A1" i="3"/>
  <c r="DG203" i="13" l="1"/>
  <c r="DD203" i="13"/>
  <c r="CX203" i="13"/>
  <c r="CY203" i="13"/>
  <c r="DE203" i="13" s="1"/>
  <c r="CZ203" i="13"/>
  <c r="DF203" i="13" s="1"/>
  <c r="B196" i="11"/>
  <c r="C196" i="11" s="1"/>
  <c r="D196" i="11" s="1"/>
  <c r="DG202" i="13"/>
  <c r="DD202" i="13"/>
  <c r="CZ202" i="13"/>
  <c r="DF202" i="13" s="1"/>
  <c r="CY202" i="13"/>
  <c r="DE202" i="13" s="1"/>
  <c r="CX202" i="13"/>
  <c r="B195" i="11"/>
  <c r="C195" i="11" s="1"/>
  <c r="D195" i="11" s="1"/>
  <c r="DG201" i="13"/>
  <c r="DD201" i="13"/>
  <c r="B194" i="11"/>
  <c r="C194" i="11" s="1"/>
  <c r="CY201" i="13"/>
  <c r="DE201" i="13" s="1"/>
  <c r="CZ201" i="13"/>
  <c r="DF201" i="13" s="1"/>
  <c r="CX201" i="13"/>
  <c r="DG200" i="13"/>
  <c r="DD200" i="13"/>
  <c r="CZ200" i="13"/>
  <c r="DF200" i="13" s="1"/>
  <c r="CY200" i="13"/>
  <c r="DE200" i="13" s="1"/>
  <c r="CX200" i="13"/>
  <c r="B193" i="11"/>
  <c r="C193" i="11" s="1"/>
  <c r="DG199" i="13"/>
  <c r="DD199" i="13"/>
  <c r="CY199" i="13"/>
  <c r="DE199" i="13" s="1"/>
  <c r="B192" i="11"/>
  <c r="C192" i="11" s="1"/>
  <c r="D192" i="11" s="1"/>
  <c r="CZ199" i="13"/>
  <c r="DF199" i="13" s="1"/>
  <c r="CX199" i="13"/>
  <c r="DG198" i="13"/>
  <c r="DD198" i="13"/>
  <c r="CZ198" i="13"/>
  <c r="DF198" i="13" s="1"/>
  <c r="CX198" i="13"/>
  <c r="B191" i="11"/>
  <c r="C191" i="11" s="1"/>
  <c r="D191" i="11" s="1"/>
  <c r="CY198" i="13"/>
  <c r="DE198" i="13" s="1"/>
  <c r="B190" i="11"/>
  <c r="C190" i="11" s="1"/>
  <c r="D190" i="11" s="1"/>
  <c r="CX197" i="13"/>
  <c r="DG196" i="13"/>
  <c r="DD196" i="13"/>
  <c r="CZ196" i="13"/>
  <c r="DF196" i="13" s="1"/>
  <c r="CY196" i="13"/>
  <c r="DE196" i="13" s="1"/>
  <c r="CX196" i="13"/>
  <c r="B189" i="11"/>
  <c r="C189" i="11" s="1"/>
  <c r="D189" i="11" s="1"/>
  <c r="E189" i="11" s="1"/>
  <c r="F189" i="11" s="1"/>
  <c r="G189" i="11" s="1"/>
  <c r="H189" i="11" s="1"/>
  <c r="I189" i="11" s="1"/>
  <c r="J189" i="11" s="1"/>
  <c r="K189" i="11" s="1"/>
  <c r="L189" i="11" s="1"/>
  <c r="M189" i="11" s="1"/>
  <c r="N189" i="11" s="1"/>
  <c r="O189" i="11" s="1"/>
  <c r="P189" i="11" s="1"/>
  <c r="Q189" i="11" s="1"/>
  <c r="R189" i="11" s="1"/>
  <c r="S189" i="11" s="1"/>
  <c r="T189" i="11" s="1"/>
  <c r="U189" i="11" s="1"/>
  <c r="V189" i="11" s="1"/>
  <c r="W189" i="11" s="1"/>
  <c r="X189" i="11" s="1"/>
  <c r="Y189" i="11" s="1"/>
  <c r="Z189" i="11" s="1"/>
  <c r="AA189" i="11" s="1"/>
  <c r="AB189" i="11" s="1"/>
  <c r="AC189" i="11" s="1"/>
  <c r="AD189" i="11" s="1"/>
  <c r="AE189" i="11" s="1"/>
  <c r="AF189" i="11" s="1"/>
  <c r="AG189" i="11" s="1"/>
  <c r="AH189" i="11" s="1"/>
  <c r="AI189" i="11" s="1"/>
  <c r="AJ189" i="11" s="1"/>
  <c r="AK189" i="11" s="1"/>
  <c r="AL189" i="11" s="1"/>
  <c r="AM189" i="11" s="1"/>
  <c r="AN189" i="11" s="1"/>
  <c r="AO189" i="11" s="1"/>
  <c r="AP189" i="11" s="1"/>
  <c r="AQ189" i="11" s="1"/>
  <c r="AR189" i="11" s="1"/>
  <c r="AS189" i="11" s="1"/>
  <c r="AT189" i="11" s="1"/>
  <c r="AU189" i="11" s="1"/>
  <c r="AV189" i="11" s="1"/>
  <c r="AW189" i="11" s="1"/>
  <c r="AX189" i="11" s="1"/>
  <c r="AY189" i="11" s="1"/>
  <c r="AZ189" i="11" s="1"/>
  <c r="BA189" i="11" s="1"/>
  <c r="BB189" i="11" s="1"/>
  <c r="BC189" i="11" s="1"/>
  <c r="BD189" i="11" s="1"/>
  <c r="BE189" i="11" s="1"/>
  <c r="BF189" i="11" s="1"/>
  <c r="BG189" i="11" s="1"/>
  <c r="BH189" i="11" s="1"/>
  <c r="BI189" i="11" s="1"/>
  <c r="BJ189" i="11" s="1"/>
  <c r="BK189" i="11" s="1"/>
  <c r="BL189" i="11" s="1"/>
  <c r="BM189" i="11" s="1"/>
  <c r="BN189" i="11" s="1"/>
  <c r="BO189" i="11" s="1"/>
  <c r="BP189" i="11" s="1"/>
  <c r="BQ189" i="11" s="1"/>
  <c r="BR189" i="11" s="1"/>
  <c r="BS189" i="11" s="1"/>
  <c r="BT189" i="11" s="1"/>
  <c r="BU189" i="11" s="1"/>
  <c r="BV189" i="11" s="1"/>
  <c r="BW189" i="11" s="1"/>
  <c r="BX189" i="11" s="1"/>
  <c r="BY189" i="11" s="1"/>
  <c r="BZ189" i="11" s="1"/>
  <c r="CA189" i="11" s="1"/>
  <c r="CB189" i="11" s="1"/>
  <c r="CC189" i="11" s="1"/>
  <c r="CD189" i="11" s="1"/>
  <c r="CE189" i="11" s="1"/>
  <c r="CF189" i="11" s="1"/>
  <c r="CG189" i="11" s="1"/>
  <c r="CH189" i="11" s="1"/>
  <c r="CI189" i="11" s="1"/>
  <c r="CJ189" i="11" s="1"/>
  <c r="CK189" i="11" s="1"/>
  <c r="CL189" i="11" s="1"/>
  <c r="CM189" i="11" s="1"/>
  <c r="CN189" i="11" s="1"/>
  <c r="CO189" i="11" s="1"/>
  <c r="CP189" i="11" s="1"/>
  <c r="CQ189" i="11" s="1"/>
  <c r="CR189" i="11" s="1"/>
  <c r="CS189" i="11" s="1"/>
  <c r="CT189" i="11" s="1"/>
  <c r="CU189" i="11" s="1"/>
  <c r="CV189" i="11" s="1"/>
  <c r="CW189" i="11" s="1"/>
  <c r="DG195" i="13"/>
  <c r="DD195" i="13"/>
  <c r="B188" i="11"/>
  <c r="C188" i="11" s="1"/>
  <c r="D188" i="11" s="1"/>
  <c r="E188" i="11" s="1"/>
  <c r="F188" i="11" s="1"/>
  <c r="G188" i="11" s="1"/>
  <c r="H188" i="11" s="1"/>
  <c r="I188" i="11" s="1"/>
  <c r="J188" i="11" s="1"/>
  <c r="K188" i="11" s="1"/>
  <c r="L188" i="11" s="1"/>
  <c r="M188" i="11" s="1"/>
  <c r="N188" i="11" s="1"/>
  <c r="O188" i="11" s="1"/>
  <c r="P188" i="11" s="1"/>
  <c r="Q188" i="11" s="1"/>
  <c r="R188" i="11" s="1"/>
  <c r="S188" i="11" s="1"/>
  <c r="T188" i="11" s="1"/>
  <c r="U188" i="11" s="1"/>
  <c r="V188" i="11" s="1"/>
  <c r="W188" i="11" s="1"/>
  <c r="X188" i="11" s="1"/>
  <c r="Y188" i="11" s="1"/>
  <c r="Z188" i="11" s="1"/>
  <c r="AA188" i="11" s="1"/>
  <c r="AB188" i="11" s="1"/>
  <c r="AC188" i="11" s="1"/>
  <c r="AD188" i="11" s="1"/>
  <c r="AE188" i="11" s="1"/>
  <c r="AF188" i="11" s="1"/>
  <c r="AG188" i="11" s="1"/>
  <c r="AH188" i="11" s="1"/>
  <c r="AI188" i="11" s="1"/>
  <c r="AJ188" i="11" s="1"/>
  <c r="AK188" i="11" s="1"/>
  <c r="AL188" i="11" s="1"/>
  <c r="AM188" i="11" s="1"/>
  <c r="AN188" i="11" s="1"/>
  <c r="AO188" i="11" s="1"/>
  <c r="AP188" i="11" s="1"/>
  <c r="AQ188" i="11" s="1"/>
  <c r="AR188" i="11" s="1"/>
  <c r="AS188" i="11" s="1"/>
  <c r="AT188" i="11" s="1"/>
  <c r="AU188" i="11" s="1"/>
  <c r="AV188" i="11" s="1"/>
  <c r="AW188" i="11" s="1"/>
  <c r="AX188" i="11" s="1"/>
  <c r="AY188" i="11" s="1"/>
  <c r="AZ188" i="11" s="1"/>
  <c r="BA188" i="11" s="1"/>
  <c r="BB188" i="11" s="1"/>
  <c r="BC188" i="11" s="1"/>
  <c r="BD188" i="11" s="1"/>
  <c r="BE188" i="11" s="1"/>
  <c r="BF188" i="11" s="1"/>
  <c r="BG188" i="11" s="1"/>
  <c r="BH188" i="11" s="1"/>
  <c r="BI188" i="11" s="1"/>
  <c r="BJ188" i="11" s="1"/>
  <c r="BK188" i="11" s="1"/>
  <c r="BL188" i="11" s="1"/>
  <c r="BM188" i="11" s="1"/>
  <c r="BN188" i="11" s="1"/>
  <c r="BO188" i="11" s="1"/>
  <c r="BP188" i="11" s="1"/>
  <c r="BQ188" i="11" s="1"/>
  <c r="BR188" i="11" s="1"/>
  <c r="BS188" i="11" s="1"/>
  <c r="BT188" i="11" s="1"/>
  <c r="BU188" i="11" s="1"/>
  <c r="BV188" i="11" s="1"/>
  <c r="BW188" i="11" s="1"/>
  <c r="BX188" i="11" s="1"/>
  <c r="BY188" i="11" s="1"/>
  <c r="BZ188" i="11" s="1"/>
  <c r="CA188" i="11" s="1"/>
  <c r="CB188" i="11" s="1"/>
  <c r="CC188" i="11" s="1"/>
  <c r="CD188" i="11" s="1"/>
  <c r="CE188" i="11" s="1"/>
  <c r="CF188" i="11" s="1"/>
  <c r="CG188" i="11" s="1"/>
  <c r="CH188" i="11" s="1"/>
  <c r="CI188" i="11" s="1"/>
  <c r="CJ188" i="11" s="1"/>
  <c r="CK188" i="11" s="1"/>
  <c r="CL188" i="11" s="1"/>
  <c r="CM188" i="11" s="1"/>
  <c r="CN188" i="11" s="1"/>
  <c r="CO188" i="11" s="1"/>
  <c r="CP188" i="11" s="1"/>
  <c r="CQ188" i="11" s="1"/>
  <c r="CR188" i="11" s="1"/>
  <c r="CS188" i="11" s="1"/>
  <c r="CT188" i="11" s="1"/>
  <c r="CU188" i="11" s="1"/>
  <c r="CV188" i="11" s="1"/>
  <c r="CW188" i="11" s="1"/>
  <c r="CX195" i="13"/>
  <c r="CY195" i="13"/>
  <c r="DE195" i="13" s="1"/>
  <c r="CZ195" i="13"/>
  <c r="DF195" i="13" s="1"/>
  <c r="DG194" i="13"/>
  <c r="DD194" i="13"/>
  <c r="B187" i="11"/>
  <c r="C187" i="11" s="1"/>
  <c r="D187" i="11" s="1"/>
  <c r="E187" i="11" s="1"/>
  <c r="F187" i="11" s="1"/>
  <c r="G187" i="11" s="1"/>
  <c r="H187" i="11" s="1"/>
  <c r="I187" i="11" s="1"/>
  <c r="J187" i="11" s="1"/>
  <c r="K187" i="11" s="1"/>
  <c r="L187" i="11" s="1"/>
  <c r="M187" i="11" s="1"/>
  <c r="N187" i="11" s="1"/>
  <c r="O187" i="11" s="1"/>
  <c r="P187" i="11" s="1"/>
  <c r="Q187" i="11" s="1"/>
  <c r="R187" i="11" s="1"/>
  <c r="S187" i="11" s="1"/>
  <c r="T187" i="11" s="1"/>
  <c r="U187" i="11" s="1"/>
  <c r="V187" i="11" s="1"/>
  <c r="W187" i="11" s="1"/>
  <c r="X187" i="11" s="1"/>
  <c r="Y187" i="11" s="1"/>
  <c r="Z187" i="11" s="1"/>
  <c r="AA187" i="11" s="1"/>
  <c r="AB187" i="11" s="1"/>
  <c r="AC187" i="11" s="1"/>
  <c r="AD187" i="11" s="1"/>
  <c r="AE187" i="11" s="1"/>
  <c r="AF187" i="11" s="1"/>
  <c r="AG187" i="11" s="1"/>
  <c r="AH187" i="11" s="1"/>
  <c r="AI187" i="11" s="1"/>
  <c r="AJ187" i="11" s="1"/>
  <c r="AK187" i="11" s="1"/>
  <c r="AL187" i="11" s="1"/>
  <c r="AM187" i="11" s="1"/>
  <c r="AN187" i="11" s="1"/>
  <c r="AO187" i="11" s="1"/>
  <c r="AP187" i="11" s="1"/>
  <c r="AQ187" i="11" s="1"/>
  <c r="AR187" i="11" s="1"/>
  <c r="AS187" i="11" s="1"/>
  <c r="AT187" i="11" s="1"/>
  <c r="AU187" i="11" s="1"/>
  <c r="AV187" i="11" s="1"/>
  <c r="AW187" i="11" s="1"/>
  <c r="AX187" i="11" s="1"/>
  <c r="AY187" i="11" s="1"/>
  <c r="AZ187" i="11" s="1"/>
  <c r="BA187" i="11" s="1"/>
  <c r="BB187" i="11" s="1"/>
  <c r="BC187" i="11" s="1"/>
  <c r="BD187" i="11" s="1"/>
  <c r="BE187" i="11" s="1"/>
  <c r="BF187" i="11" s="1"/>
  <c r="BG187" i="11" s="1"/>
  <c r="BH187" i="11" s="1"/>
  <c r="BI187" i="11" s="1"/>
  <c r="BJ187" i="11" s="1"/>
  <c r="BK187" i="11" s="1"/>
  <c r="BL187" i="11" s="1"/>
  <c r="BM187" i="11" s="1"/>
  <c r="BN187" i="11" s="1"/>
  <c r="BO187" i="11" s="1"/>
  <c r="BP187" i="11" s="1"/>
  <c r="BQ187" i="11" s="1"/>
  <c r="BR187" i="11" s="1"/>
  <c r="BS187" i="11" s="1"/>
  <c r="BT187" i="11" s="1"/>
  <c r="BU187" i="11" s="1"/>
  <c r="BV187" i="11" s="1"/>
  <c r="BW187" i="11" s="1"/>
  <c r="BX187" i="11" s="1"/>
  <c r="BY187" i="11" s="1"/>
  <c r="BZ187" i="11" s="1"/>
  <c r="CA187" i="11" s="1"/>
  <c r="CB187" i="11" s="1"/>
  <c r="CC187" i="11" s="1"/>
  <c r="CD187" i="11" s="1"/>
  <c r="CE187" i="11" s="1"/>
  <c r="CF187" i="11" s="1"/>
  <c r="CG187" i="11" s="1"/>
  <c r="CH187" i="11" s="1"/>
  <c r="CI187" i="11" s="1"/>
  <c r="CJ187" i="11" s="1"/>
  <c r="CK187" i="11" s="1"/>
  <c r="CL187" i="11" s="1"/>
  <c r="CM187" i="11" s="1"/>
  <c r="CN187" i="11" s="1"/>
  <c r="CO187" i="11" s="1"/>
  <c r="CP187" i="11" s="1"/>
  <c r="CQ187" i="11" s="1"/>
  <c r="CR187" i="11" s="1"/>
  <c r="CS187" i="11" s="1"/>
  <c r="CT187" i="11" s="1"/>
  <c r="CU187" i="11" s="1"/>
  <c r="CV187" i="11" s="1"/>
  <c r="CW187" i="11" s="1"/>
  <c r="CX194" i="13"/>
  <c r="CZ194" i="13"/>
  <c r="DF194" i="13" s="1"/>
  <c r="CY194" i="13"/>
  <c r="DE194" i="13" s="1"/>
  <c r="DG193" i="13"/>
  <c r="DD193" i="13"/>
  <c r="CZ193" i="13"/>
  <c r="DF193" i="13" s="1"/>
  <c r="CX193" i="13"/>
  <c r="B186" i="11"/>
  <c r="C186" i="11" s="1"/>
  <c r="D186" i="11" s="1"/>
  <c r="E186" i="11" s="1"/>
  <c r="F186" i="11" s="1"/>
  <c r="G186" i="11" s="1"/>
  <c r="H186" i="11" s="1"/>
  <c r="I186" i="11" s="1"/>
  <c r="J186" i="11" s="1"/>
  <c r="K186" i="11" s="1"/>
  <c r="L186" i="11" s="1"/>
  <c r="M186" i="11" s="1"/>
  <c r="N186" i="11" s="1"/>
  <c r="O186" i="11" s="1"/>
  <c r="P186" i="11" s="1"/>
  <c r="Q186" i="11" s="1"/>
  <c r="R186" i="11" s="1"/>
  <c r="S186" i="11" s="1"/>
  <c r="T186" i="11" s="1"/>
  <c r="U186" i="11" s="1"/>
  <c r="V186" i="11" s="1"/>
  <c r="W186" i="11" s="1"/>
  <c r="X186" i="11" s="1"/>
  <c r="Y186" i="11" s="1"/>
  <c r="Z186" i="11" s="1"/>
  <c r="AA186" i="11" s="1"/>
  <c r="AB186" i="11" s="1"/>
  <c r="AC186" i="11" s="1"/>
  <c r="AD186" i="11" s="1"/>
  <c r="AE186" i="11" s="1"/>
  <c r="AF186" i="11" s="1"/>
  <c r="AG186" i="11" s="1"/>
  <c r="AH186" i="11" s="1"/>
  <c r="AI186" i="11" s="1"/>
  <c r="AJ186" i="11" s="1"/>
  <c r="AK186" i="11" s="1"/>
  <c r="AL186" i="11" s="1"/>
  <c r="AM186" i="11" s="1"/>
  <c r="AN186" i="11" s="1"/>
  <c r="AO186" i="11" s="1"/>
  <c r="AP186" i="11" s="1"/>
  <c r="AQ186" i="11" s="1"/>
  <c r="AR186" i="11" s="1"/>
  <c r="AS186" i="11" s="1"/>
  <c r="AT186" i="11" s="1"/>
  <c r="AU186" i="11" s="1"/>
  <c r="AV186" i="11" s="1"/>
  <c r="AW186" i="11" s="1"/>
  <c r="AX186" i="11" s="1"/>
  <c r="AY186" i="11" s="1"/>
  <c r="AZ186" i="11" s="1"/>
  <c r="BA186" i="11" s="1"/>
  <c r="BB186" i="11" s="1"/>
  <c r="BC186" i="11" s="1"/>
  <c r="BD186" i="11" s="1"/>
  <c r="BE186" i="11" s="1"/>
  <c r="BF186" i="11" s="1"/>
  <c r="BG186" i="11" s="1"/>
  <c r="BH186" i="11" s="1"/>
  <c r="BI186" i="11" s="1"/>
  <c r="BJ186" i="11" s="1"/>
  <c r="BK186" i="11" s="1"/>
  <c r="BL186" i="11" s="1"/>
  <c r="BM186" i="11" s="1"/>
  <c r="BN186" i="11" s="1"/>
  <c r="BO186" i="11" s="1"/>
  <c r="BP186" i="11" s="1"/>
  <c r="BQ186" i="11" s="1"/>
  <c r="BR186" i="11" s="1"/>
  <c r="BS186" i="11" s="1"/>
  <c r="BT186" i="11" s="1"/>
  <c r="BU186" i="11" s="1"/>
  <c r="BV186" i="11" s="1"/>
  <c r="BW186" i="11" s="1"/>
  <c r="BX186" i="11" s="1"/>
  <c r="BY186" i="11" s="1"/>
  <c r="BZ186" i="11" s="1"/>
  <c r="CA186" i="11" s="1"/>
  <c r="CB186" i="11" s="1"/>
  <c r="CC186" i="11" s="1"/>
  <c r="CD186" i="11" s="1"/>
  <c r="CE186" i="11" s="1"/>
  <c r="CF186" i="11" s="1"/>
  <c r="CG186" i="11" s="1"/>
  <c r="CH186" i="11" s="1"/>
  <c r="CI186" i="11" s="1"/>
  <c r="CJ186" i="11" s="1"/>
  <c r="CK186" i="11" s="1"/>
  <c r="CL186" i="11" s="1"/>
  <c r="CM186" i="11" s="1"/>
  <c r="CN186" i="11" s="1"/>
  <c r="CO186" i="11" s="1"/>
  <c r="CP186" i="11" s="1"/>
  <c r="CQ186" i="11" s="1"/>
  <c r="CR186" i="11" s="1"/>
  <c r="CS186" i="11" s="1"/>
  <c r="CT186" i="11" s="1"/>
  <c r="CU186" i="11" s="1"/>
  <c r="CV186" i="11" s="1"/>
  <c r="CW186" i="11" s="1"/>
  <c r="CY193" i="13"/>
  <c r="DE193" i="13" s="1"/>
  <c r="DG192" i="13"/>
  <c r="DD192" i="13"/>
  <c r="CY192" i="13"/>
  <c r="DE192" i="13" s="1"/>
  <c r="CX192" i="13"/>
  <c r="CZ192" i="13"/>
  <c r="DF192" i="13" s="1"/>
  <c r="B185" i="11"/>
  <c r="C185" i="11" s="1"/>
  <c r="D185" i="11" s="1"/>
  <c r="E185" i="11" s="1"/>
  <c r="F185" i="11" s="1"/>
  <c r="G185" i="11" s="1"/>
  <c r="H185" i="11" s="1"/>
  <c r="I185" i="11" s="1"/>
  <c r="J185" i="11" s="1"/>
  <c r="K185" i="11" s="1"/>
  <c r="L185" i="11" s="1"/>
  <c r="M185" i="11" s="1"/>
  <c r="N185" i="11" s="1"/>
  <c r="O185" i="11" s="1"/>
  <c r="P185" i="11" s="1"/>
  <c r="Q185" i="11" s="1"/>
  <c r="R185" i="11" s="1"/>
  <c r="S185" i="11" s="1"/>
  <c r="T185" i="11" s="1"/>
  <c r="U185" i="11" s="1"/>
  <c r="V185" i="11" s="1"/>
  <c r="W185" i="11" s="1"/>
  <c r="X185" i="11" s="1"/>
  <c r="Y185" i="11" s="1"/>
  <c r="Z185" i="11" s="1"/>
  <c r="AA185" i="11" s="1"/>
  <c r="AB185" i="11" s="1"/>
  <c r="AC185" i="11" s="1"/>
  <c r="AD185" i="11" s="1"/>
  <c r="AE185" i="11" s="1"/>
  <c r="AF185" i="11" s="1"/>
  <c r="AG185" i="11" s="1"/>
  <c r="AH185" i="11" s="1"/>
  <c r="AI185" i="11" s="1"/>
  <c r="AJ185" i="11" s="1"/>
  <c r="AK185" i="11" s="1"/>
  <c r="AL185" i="11" s="1"/>
  <c r="AM185" i="11" s="1"/>
  <c r="AN185" i="11" s="1"/>
  <c r="AO185" i="11" s="1"/>
  <c r="AP185" i="11" s="1"/>
  <c r="AQ185" i="11" s="1"/>
  <c r="AR185" i="11" s="1"/>
  <c r="AS185" i="11" s="1"/>
  <c r="AT185" i="11" s="1"/>
  <c r="AU185" i="11" s="1"/>
  <c r="AV185" i="11" s="1"/>
  <c r="AW185" i="11" s="1"/>
  <c r="AX185" i="11" s="1"/>
  <c r="AY185" i="11" s="1"/>
  <c r="AZ185" i="11" s="1"/>
  <c r="BA185" i="11" s="1"/>
  <c r="BB185" i="11" s="1"/>
  <c r="BC185" i="11" s="1"/>
  <c r="BD185" i="11" s="1"/>
  <c r="BE185" i="11" s="1"/>
  <c r="BF185" i="11" s="1"/>
  <c r="BG185" i="11" s="1"/>
  <c r="BH185" i="11" s="1"/>
  <c r="BI185" i="11" s="1"/>
  <c r="BJ185" i="11" s="1"/>
  <c r="BK185" i="11" s="1"/>
  <c r="BL185" i="11" s="1"/>
  <c r="BM185" i="11" s="1"/>
  <c r="BN185" i="11" s="1"/>
  <c r="BO185" i="11" s="1"/>
  <c r="BP185" i="11" s="1"/>
  <c r="BQ185" i="11" s="1"/>
  <c r="BR185" i="11" s="1"/>
  <c r="BS185" i="11" s="1"/>
  <c r="BT185" i="11" s="1"/>
  <c r="BU185" i="11" s="1"/>
  <c r="BV185" i="11" s="1"/>
  <c r="BW185" i="11" s="1"/>
  <c r="BX185" i="11" s="1"/>
  <c r="BY185" i="11" s="1"/>
  <c r="BZ185" i="11" s="1"/>
  <c r="CA185" i="11" s="1"/>
  <c r="CB185" i="11" s="1"/>
  <c r="CC185" i="11" s="1"/>
  <c r="CD185" i="11" s="1"/>
  <c r="CE185" i="11" s="1"/>
  <c r="CF185" i="11" s="1"/>
  <c r="CG185" i="11" s="1"/>
  <c r="CH185" i="11" s="1"/>
  <c r="CI185" i="11" s="1"/>
  <c r="CJ185" i="11" s="1"/>
  <c r="CK185" i="11" s="1"/>
  <c r="CL185" i="11" s="1"/>
  <c r="CM185" i="11" s="1"/>
  <c r="CN185" i="11" s="1"/>
  <c r="CO185" i="11" s="1"/>
  <c r="CP185" i="11" s="1"/>
  <c r="CQ185" i="11" s="1"/>
  <c r="CR185" i="11" s="1"/>
  <c r="CS185" i="11" s="1"/>
  <c r="CT185" i="11" s="1"/>
  <c r="CU185" i="11" s="1"/>
  <c r="CV185" i="11" s="1"/>
  <c r="CW185" i="11" s="1"/>
  <c r="DG191" i="13"/>
  <c r="DD191" i="13"/>
  <c r="B184" i="11"/>
  <c r="C184" i="11" s="1"/>
  <c r="D184" i="11" s="1"/>
  <c r="E184" i="11" s="1"/>
  <c r="F184" i="11" s="1"/>
  <c r="G184" i="11" s="1"/>
  <c r="H184" i="11" s="1"/>
  <c r="I184" i="11" s="1"/>
  <c r="J184" i="11" s="1"/>
  <c r="K184" i="11" s="1"/>
  <c r="L184" i="11" s="1"/>
  <c r="M184" i="11" s="1"/>
  <c r="N184" i="11" s="1"/>
  <c r="O184" i="11" s="1"/>
  <c r="P184" i="11" s="1"/>
  <c r="Q184" i="11" s="1"/>
  <c r="R184" i="11" s="1"/>
  <c r="S184" i="11" s="1"/>
  <c r="T184" i="11" s="1"/>
  <c r="U184" i="11" s="1"/>
  <c r="V184" i="11" s="1"/>
  <c r="W184" i="11" s="1"/>
  <c r="X184" i="11" s="1"/>
  <c r="Y184" i="11" s="1"/>
  <c r="Z184" i="11" s="1"/>
  <c r="AA184" i="11" s="1"/>
  <c r="AB184" i="11" s="1"/>
  <c r="AC184" i="11" s="1"/>
  <c r="AD184" i="11" s="1"/>
  <c r="AE184" i="11" s="1"/>
  <c r="AF184" i="11" s="1"/>
  <c r="AG184" i="11" s="1"/>
  <c r="AH184" i="11" s="1"/>
  <c r="AI184" i="11" s="1"/>
  <c r="AJ184" i="11" s="1"/>
  <c r="AK184" i="11" s="1"/>
  <c r="AL184" i="11" s="1"/>
  <c r="AM184" i="11" s="1"/>
  <c r="AN184" i="11" s="1"/>
  <c r="AO184" i="11" s="1"/>
  <c r="AP184" i="11" s="1"/>
  <c r="AQ184" i="11" s="1"/>
  <c r="AR184" i="11" s="1"/>
  <c r="AS184" i="11" s="1"/>
  <c r="AT184" i="11" s="1"/>
  <c r="AU184" i="11" s="1"/>
  <c r="AV184" i="11" s="1"/>
  <c r="AW184" i="11" s="1"/>
  <c r="AX184" i="11" s="1"/>
  <c r="AY184" i="11" s="1"/>
  <c r="AZ184" i="11" s="1"/>
  <c r="BA184" i="11" s="1"/>
  <c r="BB184" i="11" s="1"/>
  <c r="BC184" i="11" s="1"/>
  <c r="BD184" i="11" s="1"/>
  <c r="BE184" i="11" s="1"/>
  <c r="BF184" i="11" s="1"/>
  <c r="BG184" i="11" s="1"/>
  <c r="BH184" i="11" s="1"/>
  <c r="BI184" i="11" s="1"/>
  <c r="BJ184" i="11" s="1"/>
  <c r="BK184" i="11" s="1"/>
  <c r="BL184" i="11" s="1"/>
  <c r="BM184" i="11" s="1"/>
  <c r="BN184" i="11" s="1"/>
  <c r="BO184" i="11" s="1"/>
  <c r="BP184" i="11" s="1"/>
  <c r="BQ184" i="11" s="1"/>
  <c r="BR184" i="11" s="1"/>
  <c r="BS184" i="11" s="1"/>
  <c r="BT184" i="11" s="1"/>
  <c r="BU184" i="11" s="1"/>
  <c r="BV184" i="11" s="1"/>
  <c r="BW184" i="11" s="1"/>
  <c r="BX184" i="11" s="1"/>
  <c r="BY184" i="11" s="1"/>
  <c r="BZ184" i="11" s="1"/>
  <c r="CA184" i="11" s="1"/>
  <c r="CB184" i="11" s="1"/>
  <c r="CC184" i="11" s="1"/>
  <c r="CD184" i="11" s="1"/>
  <c r="CE184" i="11" s="1"/>
  <c r="CF184" i="11" s="1"/>
  <c r="CG184" i="11" s="1"/>
  <c r="CH184" i="11" s="1"/>
  <c r="CI184" i="11" s="1"/>
  <c r="CJ184" i="11" s="1"/>
  <c r="CK184" i="11" s="1"/>
  <c r="CL184" i="11" s="1"/>
  <c r="CM184" i="11" s="1"/>
  <c r="CN184" i="11" s="1"/>
  <c r="CO184" i="11" s="1"/>
  <c r="CP184" i="11" s="1"/>
  <c r="CQ184" i="11" s="1"/>
  <c r="CR184" i="11" s="1"/>
  <c r="CS184" i="11" s="1"/>
  <c r="CT184" i="11" s="1"/>
  <c r="CU184" i="11" s="1"/>
  <c r="CV184" i="11" s="1"/>
  <c r="CW184" i="11" s="1"/>
  <c r="CX191" i="13"/>
  <c r="CY191" i="13"/>
  <c r="DE191" i="13" s="1"/>
  <c r="CZ191" i="13"/>
  <c r="DF191" i="13" s="1"/>
  <c r="DG190" i="13"/>
  <c r="DD190" i="13"/>
  <c r="CX190" i="13"/>
  <c r="CZ190" i="13"/>
  <c r="DF190" i="13" s="1"/>
  <c r="B183" i="11"/>
  <c r="C183" i="11" s="1"/>
  <c r="D183" i="11" s="1"/>
  <c r="E183" i="11" s="1"/>
  <c r="F183" i="11" s="1"/>
  <c r="G183" i="11" s="1"/>
  <c r="H183" i="11" s="1"/>
  <c r="I183" i="11" s="1"/>
  <c r="J183" i="11" s="1"/>
  <c r="K183" i="11" s="1"/>
  <c r="L183" i="11" s="1"/>
  <c r="M183" i="11" s="1"/>
  <c r="N183" i="11" s="1"/>
  <c r="O183" i="11" s="1"/>
  <c r="P183" i="11" s="1"/>
  <c r="Q183" i="11" s="1"/>
  <c r="R183" i="11" s="1"/>
  <c r="S183" i="11" s="1"/>
  <c r="T183" i="11" s="1"/>
  <c r="U183" i="11" s="1"/>
  <c r="V183" i="11" s="1"/>
  <c r="W183" i="11" s="1"/>
  <c r="X183" i="11" s="1"/>
  <c r="Y183" i="11" s="1"/>
  <c r="Z183" i="11" s="1"/>
  <c r="AA183" i="11" s="1"/>
  <c r="AB183" i="11" s="1"/>
  <c r="AC183" i="11" s="1"/>
  <c r="AD183" i="11" s="1"/>
  <c r="AE183" i="11" s="1"/>
  <c r="AF183" i="11" s="1"/>
  <c r="AG183" i="11" s="1"/>
  <c r="AH183" i="11" s="1"/>
  <c r="AI183" i="11" s="1"/>
  <c r="AJ183" i="11" s="1"/>
  <c r="AK183" i="11" s="1"/>
  <c r="AL183" i="11" s="1"/>
  <c r="AM183" i="11" s="1"/>
  <c r="AN183" i="11" s="1"/>
  <c r="AO183" i="11" s="1"/>
  <c r="AP183" i="11" s="1"/>
  <c r="AQ183" i="11" s="1"/>
  <c r="AR183" i="11" s="1"/>
  <c r="AS183" i="11" s="1"/>
  <c r="AT183" i="11" s="1"/>
  <c r="AU183" i="11" s="1"/>
  <c r="AV183" i="11" s="1"/>
  <c r="AW183" i="11" s="1"/>
  <c r="AX183" i="11" s="1"/>
  <c r="AY183" i="11" s="1"/>
  <c r="AZ183" i="11" s="1"/>
  <c r="BA183" i="11" s="1"/>
  <c r="BB183" i="11" s="1"/>
  <c r="BC183" i="11" s="1"/>
  <c r="BD183" i="11" s="1"/>
  <c r="BE183" i="11" s="1"/>
  <c r="BF183" i="11" s="1"/>
  <c r="BG183" i="11" s="1"/>
  <c r="BH183" i="11" s="1"/>
  <c r="BI183" i="11" s="1"/>
  <c r="BJ183" i="11" s="1"/>
  <c r="BK183" i="11" s="1"/>
  <c r="BL183" i="11" s="1"/>
  <c r="BM183" i="11" s="1"/>
  <c r="BN183" i="11" s="1"/>
  <c r="BO183" i="11" s="1"/>
  <c r="BP183" i="11" s="1"/>
  <c r="BQ183" i="11" s="1"/>
  <c r="BR183" i="11" s="1"/>
  <c r="BS183" i="11" s="1"/>
  <c r="BT183" i="11" s="1"/>
  <c r="BU183" i="11" s="1"/>
  <c r="BV183" i="11" s="1"/>
  <c r="BW183" i="11" s="1"/>
  <c r="BX183" i="11" s="1"/>
  <c r="BY183" i="11" s="1"/>
  <c r="BZ183" i="11" s="1"/>
  <c r="CA183" i="11" s="1"/>
  <c r="CB183" i="11" s="1"/>
  <c r="CC183" i="11" s="1"/>
  <c r="CD183" i="11" s="1"/>
  <c r="CE183" i="11" s="1"/>
  <c r="CF183" i="11" s="1"/>
  <c r="CG183" i="11" s="1"/>
  <c r="CH183" i="11" s="1"/>
  <c r="CI183" i="11" s="1"/>
  <c r="CJ183" i="11" s="1"/>
  <c r="CK183" i="11" s="1"/>
  <c r="CL183" i="11" s="1"/>
  <c r="CM183" i="11" s="1"/>
  <c r="CN183" i="11" s="1"/>
  <c r="CO183" i="11" s="1"/>
  <c r="CP183" i="11" s="1"/>
  <c r="CQ183" i="11" s="1"/>
  <c r="CR183" i="11" s="1"/>
  <c r="CS183" i="11" s="1"/>
  <c r="CT183" i="11" s="1"/>
  <c r="CU183" i="11" s="1"/>
  <c r="CV183" i="11" s="1"/>
  <c r="CW183" i="11" s="1"/>
  <c r="CY190" i="13"/>
  <c r="DE190" i="13" s="1"/>
  <c r="DG189" i="13"/>
  <c r="DD189" i="13"/>
  <c r="CZ189" i="13"/>
  <c r="DF189" i="13" s="1"/>
  <c r="CY189" i="13"/>
  <c r="DE189" i="13" s="1"/>
  <c r="CX189" i="13"/>
  <c r="B182" i="11"/>
  <c r="C182" i="11" s="1"/>
  <c r="D182" i="11" s="1"/>
  <c r="E182" i="11" s="1"/>
  <c r="F182" i="11" s="1"/>
  <c r="G182" i="11" s="1"/>
  <c r="H182" i="11" s="1"/>
  <c r="I182" i="11" s="1"/>
  <c r="J182" i="11" s="1"/>
  <c r="K182" i="11" s="1"/>
  <c r="L182" i="11" s="1"/>
  <c r="M182" i="11" s="1"/>
  <c r="N182" i="11" s="1"/>
  <c r="O182" i="11" s="1"/>
  <c r="P182" i="11" s="1"/>
  <c r="Q182" i="11" s="1"/>
  <c r="R182" i="11" s="1"/>
  <c r="S182" i="11" s="1"/>
  <c r="T182" i="11" s="1"/>
  <c r="U182" i="11" s="1"/>
  <c r="V182" i="11" s="1"/>
  <c r="W182" i="11" s="1"/>
  <c r="X182" i="11" s="1"/>
  <c r="Y182" i="11" s="1"/>
  <c r="Z182" i="11" s="1"/>
  <c r="AA182" i="11" s="1"/>
  <c r="AB182" i="11" s="1"/>
  <c r="AC182" i="11" s="1"/>
  <c r="AD182" i="11" s="1"/>
  <c r="AE182" i="11" s="1"/>
  <c r="AF182" i="11" s="1"/>
  <c r="AG182" i="11" s="1"/>
  <c r="AH182" i="11" s="1"/>
  <c r="AI182" i="11" s="1"/>
  <c r="AJ182" i="11" s="1"/>
  <c r="AK182" i="11" s="1"/>
  <c r="AL182" i="11" s="1"/>
  <c r="AM182" i="11" s="1"/>
  <c r="AN182" i="11" s="1"/>
  <c r="AO182" i="11" s="1"/>
  <c r="AP182" i="11" s="1"/>
  <c r="AQ182" i="11" s="1"/>
  <c r="AR182" i="11" s="1"/>
  <c r="AS182" i="11" s="1"/>
  <c r="AT182" i="11" s="1"/>
  <c r="AU182" i="11" s="1"/>
  <c r="AV182" i="11" s="1"/>
  <c r="AW182" i="11" s="1"/>
  <c r="AX182" i="11" s="1"/>
  <c r="AY182" i="11" s="1"/>
  <c r="AZ182" i="11" s="1"/>
  <c r="BA182" i="11" s="1"/>
  <c r="BB182" i="11" s="1"/>
  <c r="BC182" i="11" s="1"/>
  <c r="BD182" i="11" s="1"/>
  <c r="BE182" i="11" s="1"/>
  <c r="BF182" i="11" s="1"/>
  <c r="BG182" i="11" s="1"/>
  <c r="BH182" i="11" s="1"/>
  <c r="BI182" i="11" s="1"/>
  <c r="BJ182" i="11" s="1"/>
  <c r="BK182" i="11" s="1"/>
  <c r="BL182" i="11" s="1"/>
  <c r="BM182" i="11" s="1"/>
  <c r="BN182" i="11" s="1"/>
  <c r="BO182" i="11" s="1"/>
  <c r="BP182" i="11" s="1"/>
  <c r="BQ182" i="11" s="1"/>
  <c r="BR182" i="11" s="1"/>
  <c r="BS182" i="11" s="1"/>
  <c r="BT182" i="11" s="1"/>
  <c r="BU182" i="11" s="1"/>
  <c r="BV182" i="11" s="1"/>
  <c r="BW182" i="11" s="1"/>
  <c r="BX182" i="11" s="1"/>
  <c r="BY182" i="11" s="1"/>
  <c r="BZ182" i="11" s="1"/>
  <c r="CA182" i="11" s="1"/>
  <c r="CB182" i="11" s="1"/>
  <c r="CC182" i="11" s="1"/>
  <c r="CD182" i="11" s="1"/>
  <c r="CE182" i="11" s="1"/>
  <c r="CF182" i="11" s="1"/>
  <c r="CG182" i="11" s="1"/>
  <c r="CH182" i="11" s="1"/>
  <c r="CI182" i="11" s="1"/>
  <c r="CJ182" i="11" s="1"/>
  <c r="CK182" i="11" s="1"/>
  <c r="CL182" i="11" s="1"/>
  <c r="CM182" i="11" s="1"/>
  <c r="CN182" i="11" s="1"/>
  <c r="CO182" i="11" s="1"/>
  <c r="CP182" i="11" s="1"/>
  <c r="CQ182" i="11" s="1"/>
  <c r="CR182" i="11" s="1"/>
  <c r="CS182" i="11" s="1"/>
  <c r="CT182" i="11" s="1"/>
  <c r="CU182" i="11" s="1"/>
  <c r="CV182" i="11" s="1"/>
  <c r="CW182" i="11" s="1"/>
  <c r="DG188" i="13"/>
  <c r="DD188" i="13"/>
  <c r="CY188" i="13"/>
  <c r="DE188" i="13" s="1"/>
  <c r="CZ188" i="13"/>
  <c r="DF188" i="13" s="1"/>
  <c r="CX188" i="13"/>
  <c r="B181" i="11"/>
  <c r="C181" i="11" s="1"/>
  <c r="D181" i="11" s="1"/>
  <c r="E181" i="11" s="1"/>
  <c r="F181" i="11" s="1"/>
  <c r="G181" i="11" s="1"/>
  <c r="H181" i="11" s="1"/>
  <c r="I181" i="11" s="1"/>
  <c r="J181" i="11" s="1"/>
  <c r="K181" i="11" s="1"/>
  <c r="L181" i="11" s="1"/>
  <c r="M181" i="11" s="1"/>
  <c r="N181" i="11" s="1"/>
  <c r="O181" i="11" s="1"/>
  <c r="P181" i="11" s="1"/>
  <c r="Q181" i="11" s="1"/>
  <c r="R181" i="11" s="1"/>
  <c r="S181" i="11" s="1"/>
  <c r="T181" i="11" s="1"/>
  <c r="U181" i="11" s="1"/>
  <c r="V181" i="11" s="1"/>
  <c r="W181" i="11" s="1"/>
  <c r="X181" i="11" s="1"/>
  <c r="Y181" i="11" s="1"/>
  <c r="Z181" i="11" s="1"/>
  <c r="AA181" i="11" s="1"/>
  <c r="AB181" i="11" s="1"/>
  <c r="AC181" i="11" s="1"/>
  <c r="AD181" i="11" s="1"/>
  <c r="AE181" i="11" s="1"/>
  <c r="AF181" i="11" s="1"/>
  <c r="AG181" i="11" s="1"/>
  <c r="AH181" i="11" s="1"/>
  <c r="AI181" i="11" s="1"/>
  <c r="AJ181" i="11" s="1"/>
  <c r="AK181" i="11" s="1"/>
  <c r="AL181" i="11" s="1"/>
  <c r="AM181" i="11" s="1"/>
  <c r="AN181" i="11" s="1"/>
  <c r="AO181" i="11" s="1"/>
  <c r="AP181" i="11" s="1"/>
  <c r="AQ181" i="11" s="1"/>
  <c r="AR181" i="11" s="1"/>
  <c r="AS181" i="11" s="1"/>
  <c r="AT181" i="11" s="1"/>
  <c r="AU181" i="11" s="1"/>
  <c r="AV181" i="11" s="1"/>
  <c r="AW181" i="11" s="1"/>
  <c r="AX181" i="11" s="1"/>
  <c r="AY181" i="11" s="1"/>
  <c r="AZ181" i="11" s="1"/>
  <c r="BA181" i="11" s="1"/>
  <c r="BB181" i="11" s="1"/>
  <c r="BC181" i="11" s="1"/>
  <c r="BD181" i="11" s="1"/>
  <c r="BE181" i="11" s="1"/>
  <c r="BF181" i="11" s="1"/>
  <c r="BG181" i="11" s="1"/>
  <c r="BH181" i="11" s="1"/>
  <c r="BI181" i="11" s="1"/>
  <c r="BJ181" i="11" s="1"/>
  <c r="BK181" i="11" s="1"/>
  <c r="BL181" i="11" s="1"/>
  <c r="BM181" i="11" s="1"/>
  <c r="BN181" i="11" s="1"/>
  <c r="BO181" i="11" s="1"/>
  <c r="BP181" i="11" s="1"/>
  <c r="BQ181" i="11" s="1"/>
  <c r="BR181" i="11" s="1"/>
  <c r="BS181" i="11" s="1"/>
  <c r="BT181" i="11" s="1"/>
  <c r="BU181" i="11" s="1"/>
  <c r="BV181" i="11" s="1"/>
  <c r="BW181" i="11" s="1"/>
  <c r="BX181" i="11" s="1"/>
  <c r="BY181" i="11" s="1"/>
  <c r="BZ181" i="11" s="1"/>
  <c r="CA181" i="11" s="1"/>
  <c r="CB181" i="11" s="1"/>
  <c r="CC181" i="11" s="1"/>
  <c r="CD181" i="11" s="1"/>
  <c r="CE181" i="11" s="1"/>
  <c r="CF181" i="11" s="1"/>
  <c r="CG181" i="11" s="1"/>
  <c r="CH181" i="11" s="1"/>
  <c r="CI181" i="11" s="1"/>
  <c r="CJ181" i="11" s="1"/>
  <c r="CK181" i="11" s="1"/>
  <c r="CL181" i="11" s="1"/>
  <c r="CM181" i="11" s="1"/>
  <c r="CN181" i="11" s="1"/>
  <c r="CO181" i="11" s="1"/>
  <c r="CP181" i="11" s="1"/>
  <c r="CQ181" i="11" s="1"/>
  <c r="CR181" i="11" s="1"/>
  <c r="CS181" i="11" s="1"/>
  <c r="CT181" i="11" s="1"/>
  <c r="CU181" i="11" s="1"/>
  <c r="CV181" i="11" s="1"/>
  <c r="CW181" i="11" s="1"/>
  <c r="DG187" i="13"/>
  <c r="DD187" i="13"/>
  <c r="CZ187" i="13"/>
  <c r="DF187" i="13" s="1"/>
  <c r="CY187" i="13"/>
  <c r="DE187" i="13" s="1"/>
  <c r="B180" i="11"/>
  <c r="C180" i="11" s="1"/>
  <c r="D180" i="11" s="1"/>
  <c r="E180" i="11" s="1"/>
  <c r="F180" i="11" s="1"/>
  <c r="G180" i="11" s="1"/>
  <c r="H180" i="11" s="1"/>
  <c r="I180" i="11" s="1"/>
  <c r="J180" i="11" s="1"/>
  <c r="K180" i="11" s="1"/>
  <c r="L180" i="11" s="1"/>
  <c r="M180" i="11" s="1"/>
  <c r="N180" i="11" s="1"/>
  <c r="O180" i="11" s="1"/>
  <c r="P180" i="11" s="1"/>
  <c r="Q180" i="11" s="1"/>
  <c r="R180" i="11" s="1"/>
  <c r="S180" i="11" s="1"/>
  <c r="T180" i="11" s="1"/>
  <c r="U180" i="11" s="1"/>
  <c r="V180" i="11" s="1"/>
  <c r="W180" i="11" s="1"/>
  <c r="X180" i="11" s="1"/>
  <c r="Y180" i="11" s="1"/>
  <c r="Z180" i="11" s="1"/>
  <c r="AA180" i="11" s="1"/>
  <c r="AB180" i="11" s="1"/>
  <c r="AC180" i="11" s="1"/>
  <c r="AD180" i="11" s="1"/>
  <c r="AE180" i="11" s="1"/>
  <c r="AF180" i="11" s="1"/>
  <c r="AG180" i="11" s="1"/>
  <c r="AH180" i="11" s="1"/>
  <c r="AI180" i="11" s="1"/>
  <c r="AJ180" i="11" s="1"/>
  <c r="AK180" i="11" s="1"/>
  <c r="AL180" i="11" s="1"/>
  <c r="AM180" i="11" s="1"/>
  <c r="AN180" i="11" s="1"/>
  <c r="AO180" i="11" s="1"/>
  <c r="AP180" i="11" s="1"/>
  <c r="AQ180" i="11" s="1"/>
  <c r="AR180" i="11" s="1"/>
  <c r="AS180" i="11" s="1"/>
  <c r="AT180" i="11" s="1"/>
  <c r="AU180" i="11" s="1"/>
  <c r="AV180" i="11" s="1"/>
  <c r="AW180" i="11" s="1"/>
  <c r="AX180" i="11" s="1"/>
  <c r="AY180" i="11" s="1"/>
  <c r="AZ180" i="11" s="1"/>
  <c r="BA180" i="11" s="1"/>
  <c r="BB180" i="11" s="1"/>
  <c r="BC180" i="11" s="1"/>
  <c r="BD180" i="11" s="1"/>
  <c r="BE180" i="11" s="1"/>
  <c r="BF180" i="11" s="1"/>
  <c r="BG180" i="11" s="1"/>
  <c r="BH180" i="11" s="1"/>
  <c r="BI180" i="11" s="1"/>
  <c r="BJ180" i="11" s="1"/>
  <c r="BK180" i="11" s="1"/>
  <c r="BL180" i="11" s="1"/>
  <c r="BM180" i="11" s="1"/>
  <c r="BN180" i="11" s="1"/>
  <c r="BO180" i="11" s="1"/>
  <c r="BP180" i="11" s="1"/>
  <c r="BQ180" i="11" s="1"/>
  <c r="BR180" i="11" s="1"/>
  <c r="BS180" i="11" s="1"/>
  <c r="BT180" i="11" s="1"/>
  <c r="BU180" i="11" s="1"/>
  <c r="BV180" i="11" s="1"/>
  <c r="BW180" i="11" s="1"/>
  <c r="BX180" i="11" s="1"/>
  <c r="BY180" i="11" s="1"/>
  <c r="BZ180" i="11" s="1"/>
  <c r="CA180" i="11" s="1"/>
  <c r="CB180" i="11" s="1"/>
  <c r="CC180" i="11" s="1"/>
  <c r="CD180" i="11" s="1"/>
  <c r="CE180" i="11" s="1"/>
  <c r="CF180" i="11" s="1"/>
  <c r="CG180" i="11" s="1"/>
  <c r="CH180" i="11" s="1"/>
  <c r="CI180" i="11" s="1"/>
  <c r="CJ180" i="11" s="1"/>
  <c r="CK180" i="11" s="1"/>
  <c r="CL180" i="11" s="1"/>
  <c r="CM180" i="11" s="1"/>
  <c r="CN180" i="11" s="1"/>
  <c r="CO180" i="11" s="1"/>
  <c r="CP180" i="11" s="1"/>
  <c r="CQ180" i="11" s="1"/>
  <c r="CR180" i="11" s="1"/>
  <c r="CS180" i="11" s="1"/>
  <c r="CT180" i="11" s="1"/>
  <c r="CU180" i="11" s="1"/>
  <c r="CV180" i="11" s="1"/>
  <c r="CW180" i="11" s="1"/>
  <c r="CX187" i="13"/>
  <c r="DG186" i="13"/>
  <c r="DD186" i="13"/>
  <c r="CY186" i="13"/>
  <c r="DE186" i="13" s="1"/>
  <c r="CZ186" i="13"/>
  <c r="DF186" i="13" s="1"/>
  <c r="CX186" i="13"/>
  <c r="B179" i="11"/>
  <c r="C179" i="11" s="1"/>
  <c r="D179" i="11" s="1"/>
  <c r="E179" i="11" s="1"/>
  <c r="F179" i="11" s="1"/>
  <c r="G179" i="11" s="1"/>
  <c r="H179" i="11" s="1"/>
  <c r="I179" i="11" s="1"/>
  <c r="J179" i="11" s="1"/>
  <c r="K179" i="11" s="1"/>
  <c r="L179" i="11" s="1"/>
  <c r="M179" i="11" s="1"/>
  <c r="N179" i="11" s="1"/>
  <c r="O179" i="11" s="1"/>
  <c r="P179" i="11" s="1"/>
  <c r="Q179" i="11" s="1"/>
  <c r="R179" i="11" s="1"/>
  <c r="S179" i="11" s="1"/>
  <c r="T179" i="11" s="1"/>
  <c r="U179" i="11" s="1"/>
  <c r="V179" i="11" s="1"/>
  <c r="W179" i="11" s="1"/>
  <c r="X179" i="11" s="1"/>
  <c r="Y179" i="11" s="1"/>
  <c r="Z179" i="11" s="1"/>
  <c r="AA179" i="11" s="1"/>
  <c r="AB179" i="11" s="1"/>
  <c r="AC179" i="11" s="1"/>
  <c r="AD179" i="11" s="1"/>
  <c r="AE179" i="11" s="1"/>
  <c r="AF179" i="11" s="1"/>
  <c r="AG179" i="11" s="1"/>
  <c r="AH179" i="11" s="1"/>
  <c r="AI179" i="11" s="1"/>
  <c r="AJ179" i="11" s="1"/>
  <c r="AK179" i="11" s="1"/>
  <c r="AL179" i="11" s="1"/>
  <c r="AM179" i="11" s="1"/>
  <c r="AN179" i="11" s="1"/>
  <c r="AO179" i="11" s="1"/>
  <c r="AP179" i="11" s="1"/>
  <c r="AQ179" i="11" s="1"/>
  <c r="AR179" i="11" s="1"/>
  <c r="AS179" i="11" s="1"/>
  <c r="AT179" i="11" s="1"/>
  <c r="AU179" i="11" s="1"/>
  <c r="AV179" i="11" s="1"/>
  <c r="AW179" i="11" s="1"/>
  <c r="AX179" i="11" s="1"/>
  <c r="AY179" i="11" s="1"/>
  <c r="AZ179" i="11" s="1"/>
  <c r="BA179" i="11" s="1"/>
  <c r="BB179" i="11" s="1"/>
  <c r="BC179" i="11" s="1"/>
  <c r="BD179" i="11" s="1"/>
  <c r="BE179" i="11" s="1"/>
  <c r="BF179" i="11" s="1"/>
  <c r="BG179" i="11" s="1"/>
  <c r="BH179" i="11" s="1"/>
  <c r="BI179" i="11" s="1"/>
  <c r="BJ179" i="11" s="1"/>
  <c r="BK179" i="11" s="1"/>
  <c r="BL179" i="11" s="1"/>
  <c r="BM179" i="11" s="1"/>
  <c r="BN179" i="11" s="1"/>
  <c r="BO179" i="11" s="1"/>
  <c r="BP179" i="11" s="1"/>
  <c r="BQ179" i="11" s="1"/>
  <c r="BR179" i="11" s="1"/>
  <c r="BS179" i="11" s="1"/>
  <c r="BT179" i="11" s="1"/>
  <c r="BU179" i="11" s="1"/>
  <c r="BV179" i="11" s="1"/>
  <c r="BW179" i="11" s="1"/>
  <c r="BX179" i="11" s="1"/>
  <c r="BY179" i="11" s="1"/>
  <c r="BZ179" i="11" s="1"/>
  <c r="CA179" i="11" s="1"/>
  <c r="CB179" i="11" s="1"/>
  <c r="CC179" i="11" s="1"/>
  <c r="CD179" i="11" s="1"/>
  <c r="CE179" i="11" s="1"/>
  <c r="CF179" i="11" s="1"/>
  <c r="CG179" i="11" s="1"/>
  <c r="CH179" i="11" s="1"/>
  <c r="CI179" i="11" s="1"/>
  <c r="CJ179" i="11" s="1"/>
  <c r="CK179" i="11" s="1"/>
  <c r="CL179" i="11" s="1"/>
  <c r="CM179" i="11" s="1"/>
  <c r="CN179" i="11" s="1"/>
  <c r="CO179" i="11" s="1"/>
  <c r="CP179" i="11" s="1"/>
  <c r="CQ179" i="11" s="1"/>
  <c r="CR179" i="11" s="1"/>
  <c r="CS179" i="11" s="1"/>
  <c r="CT179" i="11" s="1"/>
  <c r="CU179" i="11" s="1"/>
  <c r="CV179" i="11" s="1"/>
  <c r="CW179" i="11" s="1"/>
  <c r="DG185" i="13"/>
  <c r="CZ185" i="13"/>
  <c r="DF185" i="13" s="1"/>
  <c r="CY185" i="13"/>
  <c r="DE185" i="13" s="1"/>
  <c r="CX185" i="13"/>
  <c r="CZ184" i="13"/>
  <c r="DF184" i="13" s="1"/>
  <c r="CY184" i="13"/>
  <c r="DE184" i="13" s="1"/>
  <c r="CX184" i="13"/>
  <c r="CZ183" i="13"/>
  <c r="DF183" i="13" s="1"/>
  <c r="CX183" i="13"/>
  <c r="CY183" i="13"/>
  <c r="DE183" i="13" s="1"/>
  <c r="CX182" i="13"/>
  <c r="CZ182" i="13"/>
  <c r="DF182" i="13" s="1"/>
  <c r="CY182" i="13"/>
  <c r="DE182" i="13" s="1"/>
  <c r="CZ181" i="13"/>
  <c r="DF181" i="13" s="1"/>
  <c r="CY181" i="13"/>
  <c r="DE181" i="13" s="1"/>
  <c r="CX181" i="13"/>
  <c r="CZ180" i="13"/>
  <c r="DF180" i="13" s="1"/>
  <c r="CY180" i="13"/>
  <c r="DE180" i="13" s="1"/>
  <c r="CX180" i="13"/>
  <c r="CX179" i="13"/>
  <c r="CY179" i="13"/>
  <c r="DE179" i="13" s="1"/>
  <c r="CZ179" i="13"/>
  <c r="DF179" i="13" s="1"/>
  <c r="CX178" i="13"/>
  <c r="CY178" i="13"/>
  <c r="DE178" i="13" s="1"/>
  <c r="CZ178" i="13"/>
  <c r="DF178" i="13" s="1"/>
  <c r="CY177" i="13"/>
  <c r="DE177" i="13" s="1"/>
  <c r="CZ177" i="13"/>
  <c r="DF177" i="13" s="1"/>
  <c r="CX177" i="13"/>
  <c r="CZ176" i="13"/>
  <c r="DF176" i="13" s="1"/>
  <c r="CY176" i="13"/>
  <c r="DE176" i="13" s="1"/>
  <c r="CX176" i="13"/>
  <c r="CZ175" i="13"/>
  <c r="DF175" i="13" s="1"/>
  <c r="CY175" i="13"/>
  <c r="DE175" i="13" s="1"/>
  <c r="CX175" i="13"/>
  <c r="CZ174" i="13"/>
  <c r="DF174" i="13" s="1"/>
  <c r="CX174" i="13"/>
  <c r="CY174" i="13"/>
  <c r="DE174" i="13" s="1"/>
  <c r="CX173" i="13"/>
  <c r="CY173" i="13"/>
  <c r="DE173" i="13" s="1"/>
  <c r="CZ173" i="13"/>
  <c r="DF173" i="13" s="1"/>
  <c r="CX172" i="13"/>
  <c r="CY172" i="13"/>
  <c r="DE172" i="13" s="1"/>
  <c r="CZ172" i="13"/>
  <c r="DF172" i="13" s="1"/>
  <c r="CX171" i="13"/>
  <c r="CY171" i="13"/>
  <c r="DE171" i="13" s="1"/>
  <c r="CZ171" i="13"/>
  <c r="DF171" i="13" s="1"/>
  <c r="CY170" i="13"/>
  <c r="DE170" i="13" s="1"/>
  <c r="CZ170" i="13"/>
  <c r="DF170" i="13" s="1"/>
  <c r="CX170" i="13"/>
  <c r="CZ169" i="13"/>
  <c r="DF169" i="13" s="1"/>
  <c r="CX169" i="13"/>
  <c r="CY169" i="13"/>
  <c r="DE169" i="13" s="1"/>
  <c r="CX168" i="13"/>
  <c r="CY168" i="13"/>
  <c r="DE168" i="13" s="1"/>
  <c r="CZ168" i="13"/>
  <c r="DF168" i="13" s="1"/>
  <c r="CY167" i="13"/>
  <c r="DE167" i="13" s="1"/>
  <c r="CX167" i="13"/>
  <c r="CZ167" i="13"/>
  <c r="DF167" i="13" s="1"/>
  <c r="CZ166" i="13"/>
  <c r="DF166" i="13" s="1"/>
  <c r="CY166" i="13"/>
  <c r="DE166" i="13" s="1"/>
  <c r="CX166" i="13"/>
  <c r="CZ165" i="13"/>
  <c r="DF165" i="13" s="1"/>
  <c r="CY165" i="13"/>
  <c r="DE165" i="13" s="1"/>
  <c r="CX165" i="13"/>
  <c r="CZ164" i="13"/>
  <c r="DF164" i="13" s="1"/>
  <c r="CY164" i="13"/>
  <c r="DE164" i="13" s="1"/>
  <c r="CX164" i="13"/>
  <c r="CZ163" i="13"/>
  <c r="DF163" i="13" s="1"/>
  <c r="CY163" i="13"/>
  <c r="DE163" i="13" s="1"/>
  <c r="CX163" i="13"/>
  <c r="CZ162" i="13"/>
  <c r="DF162" i="13" s="1"/>
  <c r="CX162" i="13"/>
  <c r="CY162" i="13"/>
  <c r="DE162" i="13" s="1"/>
  <c r="CZ161" i="13"/>
  <c r="DF161" i="13" s="1"/>
  <c r="CY161" i="13"/>
  <c r="DE161" i="13" s="1"/>
  <c r="CX161" i="13"/>
  <c r="CZ160" i="13"/>
  <c r="DF160" i="13" s="1"/>
  <c r="CY160" i="13"/>
  <c r="DE160" i="13" s="1"/>
  <c r="CX160" i="13"/>
  <c r="DG159" i="13"/>
  <c r="CW12" i="13"/>
  <c r="CU4" i="8"/>
  <c r="CT4" i="8"/>
  <c r="CS4" i="8"/>
  <c r="CR4" i="8"/>
  <c r="CQ4" i="8"/>
  <c r="CP4" i="8"/>
  <c r="CO4" i="8"/>
  <c r="CN4" i="8"/>
  <c r="CM4" i="8"/>
  <c r="CL4" i="8"/>
  <c r="CK4" i="8"/>
  <c r="CJ4" i="8"/>
  <c r="CI4" i="8"/>
  <c r="CH4" i="8"/>
  <c r="CG4" i="8"/>
  <c r="CF4" i="8"/>
  <c r="CE4" i="8"/>
  <c r="CD4" i="8"/>
  <c r="CC4" i="8"/>
  <c r="CB4" i="8"/>
  <c r="CA4" i="8"/>
  <c r="BZ4" i="8"/>
  <c r="BY4" i="8"/>
  <c r="BX4" i="8"/>
  <c r="BW4" i="8"/>
  <c r="BV4" i="8"/>
  <c r="BU4" i="8"/>
  <c r="BT4" i="8"/>
  <c r="BS4" i="8"/>
  <c r="BR4" i="8"/>
  <c r="BQ4" i="8"/>
  <c r="BP4" i="8"/>
  <c r="BO4" i="8"/>
  <c r="BN4" i="8"/>
  <c r="BM4" i="8"/>
  <c r="BL4" i="8"/>
  <c r="BK4" i="8"/>
  <c r="BJ4" i="8"/>
  <c r="BI4" i="8"/>
  <c r="BH4" i="8"/>
  <c r="BG4" i="8"/>
  <c r="BF4" i="8"/>
  <c r="BE4" i="8"/>
  <c r="BD4" i="8"/>
  <c r="BC4" i="8"/>
  <c r="BB4" i="8"/>
  <c r="BA4" i="8"/>
  <c r="AZ4" i="8"/>
  <c r="AY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V12" i="13"/>
  <c r="DD159" i="13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B12" i="13"/>
  <c r="CX159" i="13"/>
  <c r="CY159" i="13"/>
  <c r="DE159" i="13" s="1"/>
  <c r="CZ159" i="13"/>
  <c r="DF159" i="13" s="1"/>
  <c r="CX155" i="13"/>
  <c r="CY155" i="13"/>
  <c r="DE155" i="13" s="1"/>
  <c r="CZ155" i="13"/>
  <c r="DF155" i="13" s="1"/>
  <c r="CX154" i="13"/>
  <c r="CY154" i="13"/>
  <c r="DE154" i="13" s="1"/>
  <c r="CZ154" i="13"/>
  <c r="DF154" i="13" s="1"/>
  <c r="CX153" i="13"/>
  <c r="CZ153" i="13"/>
  <c r="DF153" i="13" s="1"/>
  <c r="CY153" i="13"/>
  <c r="DE153" i="13" s="1"/>
  <c r="CY152" i="13"/>
  <c r="DE152" i="13" s="1"/>
  <c r="CX152" i="13"/>
  <c r="CZ151" i="13"/>
  <c r="DF151" i="13" s="1"/>
  <c r="CY151" i="13"/>
  <c r="DE151" i="13" s="1"/>
  <c r="CX151" i="13"/>
  <c r="CZ150" i="13"/>
  <c r="DF150" i="13" s="1"/>
  <c r="CY150" i="13"/>
  <c r="DE150" i="13" s="1"/>
  <c r="CX150" i="13"/>
  <c r="CZ149" i="13"/>
  <c r="DF149" i="13" s="1"/>
  <c r="CY149" i="13"/>
  <c r="DE149" i="13" s="1"/>
  <c r="CX149" i="13"/>
  <c r="CX148" i="13"/>
  <c r="CY148" i="13"/>
  <c r="DE148" i="13" s="1"/>
  <c r="CZ148" i="13"/>
  <c r="DF148" i="13" s="1"/>
  <c r="CX147" i="13"/>
  <c r="CY147" i="13"/>
  <c r="DE147" i="13" s="1"/>
  <c r="CZ147" i="13"/>
  <c r="DF147" i="13" s="1"/>
  <c r="CZ146" i="13"/>
  <c r="DF146" i="13" s="1"/>
  <c r="CX146" i="13"/>
  <c r="CY146" i="13"/>
  <c r="DE146" i="13" s="1"/>
  <c r="CX145" i="13"/>
  <c r="CY145" i="13"/>
  <c r="DE145" i="13" s="1"/>
  <c r="CZ145" i="13"/>
  <c r="DF145" i="13" s="1"/>
  <c r="CX144" i="13"/>
  <c r="CZ144" i="13"/>
  <c r="DF144" i="13" s="1"/>
  <c r="CY144" i="13"/>
  <c r="DE144" i="13" s="1"/>
  <c r="CX143" i="13"/>
  <c r="CY143" i="13"/>
  <c r="DE143" i="13" s="1"/>
  <c r="CZ143" i="13"/>
  <c r="DF143" i="13" s="1"/>
  <c r="CZ142" i="13"/>
  <c r="DF142" i="13" s="1"/>
  <c r="CX142" i="13"/>
  <c r="CY142" i="13"/>
  <c r="DE142" i="13" s="1"/>
  <c r="CY141" i="13"/>
  <c r="DE141" i="13" s="1"/>
  <c r="CZ141" i="13"/>
  <c r="DF141" i="13" s="1"/>
  <c r="CX141" i="13"/>
  <c r="CZ140" i="13"/>
  <c r="DF140" i="13" s="1"/>
  <c r="CY140" i="13"/>
  <c r="DE140" i="13" s="1"/>
  <c r="CX140" i="13"/>
  <c r="CZ139" i="13"/>
  <c r="DF139" i="13" s="1"/>
  <c r="CY139" i="13"/>
  <c r="DE139" i="13" s="1"/>
  <c r="CX139" i="13"/>
  <c r="CZ138" i="13"/>
  <c r="DF138" i="13" s="1"/>
  <c r="CY138" i="13"/>
  <c r="DE138" i="13" s="1"/>
  <c r="CX138" i="13"/>
  <c r="CY137" i="13"/>
  <c r="DE137" i="13" s="1"/>
  <c r="CX137" i="13"/>
  <c r="CZ137" i="13"/>
  <c r="DF137" i="13" s="1"/>
  <c r="CZ136" i="13"/>
  <c r="DF136" i="13" s="1"/>
  <c r="CY136" i="13"/>
  <c r="DE136" i="13" s="1"/>
  <c r="CX136" i="13"/>
  <c r="CX135" i="13"/>
  <c r="CZ135" i="13"/>
  <c r="DF135" i="13" s="1"/>
  <c r="CY135" i="13"/>
  <c r="DE135" i="13" s="1"/>
  <c r="CY134" i="13"/>
  <c r="DE134" i="13" s="1"/>
  <c r="CZ134" i="13"/>
  <c r="DF134" i="13" s="1"/>
  <c r="CX134" i="13"/>
  <c r="CY133" i="13"/>
  <c r="DE133" i="13" s="1"/>
  <c r="CX133" i="13"/>
  <c r="CZ133" i="13"/>
  <c r="DF133" i="13" s="1"/>
  <c r="CZ132" i="13"/>
  <c r="DF132" i="13" s="1"/>
  <c r="CY132" i="13"/>
  <c r="DE132" i="13" s="1"/>
  <c r="CX132" i="13"/>
  <c r="CZ131" i="13"/>
  <c r="DF131" i="13" s="1"/>
  <c r="CY131" i="13"/>
  <c r="DE131" i="13" s="1"/>
  <c r="CX131" i="13"/>
  <c r="CZ130" i="13"/>
  <c r="DF130" i="13" s="1"/>
  <c r="CY130" i="13"/>
  <c r="DE130" i="13" s="1"/>
  <c r="CX130" i="13"/>
  <c r="CZ129" i="13"/>
  <c r="DF129" i="13" s="1"/>
  <c r="CY129" i="13"/>
  <c r="DE129" i="13" s="1"/>
  <c r="CX129" i="13"/>
  <c r="CX128" i="13"/>
  <c r="CZ128" i="13"/>
  <c r="DF128" i="13" s="1"/>
  <c r="CY128" i="13"/>
  <c r="DE128" i="13" s="1"/>
  <c r="CX127" i="13"/>
  <c r="CZ127" i="13"/>
  <c r="DF127" i="13" s="1"/>
  <c r="CY127" i="13"/>
  <c r="DE127" i="13" s="1"/>
  <c r="CX126" i="13"/>
  <c r="CZ126" i="13"/>
  <c r="DF126" i="13" s="1"/>
  <c r="CY126" i="13"/>
  <c r="DE126" i="13" s="1"/>
  <c r="CX125" i="13"/>
  <c r="CZ125" i="13"/>
  <c r="DF125" i="13" s="1"/>
  <c r="CY125" i="13"/>
  <c r="DE125" i="13" s="1"/>
  <c r="CX124" i="13"/>
  <c r="CZ124" i="13"/>
  <c r="DF124" i="13" s="1"/>
  <c r="CY124" i="13"/>
  <c r="DE124" i="13" s="1"/>
  <c r="CX123" i="13"/>
  <c r="CZ123" i="13"/>
  <c r="DF123" i="13" s="1"/>
  <c r="CY123" i="13"/>
  <c r="DE123" i="13" s="1"/>
  <c r="CX122" i="13"/>
  <c r="CZ122" i="13"/>
  <c r="DF122" i="13" s="1"/>
  <c r="CY122" i="13"/>
  <c r="DE122" i="13" s="1"/>
  <c r="CX121" i="13"/>
  <c r="CZ121" i="13"/>
  <c r="DF121" i="13" s="1"/>
  <c r="CY121" i="13"/>
  <c r="DE121" i="13" s="1"/>
  <c r="CX120" i="13"/>
  <c r="CZ120" i="13"/>
  <c r="DF120" i="13" s="1"/>
  <c r="CY120" i="13"/>
  <c r="DE120" i="13" s="1"/>
  <c r="CX119" i="13"/>
  <c r="CZ119" i="13"/>
  <c r="DF119" i="13" s="1"/>
  <c r="CY119" i="13"/>
  <c r="DE119" i="13" s="1"/>
  <c r="CX118" i="13"/>
  <c r="CZ118" i="13"/>
  <c r="DF118" i="13" s="1"/>
  <c r="CY118" i="13"/>
  <c r="DE118" i="13" s="1"/>
  <c r="CZ117" i="13"/>
  <c r="DF117" i="13" s="1"/>
  <c r="CY117" i="13"/>
  <c r="DE117" i="13" s="1"/>
  <c r="CX117" i="13"/>
  <c r="CZ116" i="13"/>
  <c r="DF116" i="13" s="1"/>
  <c r="CY116" i="13"/>
  <c r="DE116" i="13" s="1"/>
  <c r="CX116" i="13"/>
  <c r="CZ115" i="13"/>
  <c r="DF115" i="13" s="1"/>
  <c r="CY115" i="13"/>
  <c r="DE115" i="13" s="1"/>
  <c r="CX115" i="13"/>
  <c r="CX114" i="13"/>
  <c r="CZ114" i="13"/>
  <c r="DF114" i="13" s="1"/>
  <c r="CY114" i="13"/>
  <c r="DE114" i="13" s="1"/>
  <c r="CX113" i="13"/>
  <c r="CZ113" i="13"/>
  <c r="DF113" i="13" s="1"/>
  <c r="CY113" i="13"/>
  <c r="DE113" i="13" s="1"/>
  <c r="CY112" i="13"/>
  <c r="DE112" i="13" s="1"/>
  <c r="CX112" i="13"/>
  <c r="CZ112" i="13"/>
  <c r="DF112" i="13" s="1"/>
  <c r="CW11" i="13"/>
  <c r="DG111" i="13"/>
  <c r="CU3" i="8"/>
  <c r="CT3" i="8"/>
  <c r="CS3" i="8"/>
  <c r="CR3" i="8"/>
  <c r="CQ3" i="8"/>
  <c r="CP3" i="8"/>
  <c r="CO3" i="8"/>
  <c r="CN3" i="8"/>
  <c r="CM3" i="8"/>
  <c r="CL3" i="8"/>
  <c r="CK3" i="8"/>
  <c r="CJ3" i="8"/>
  <c r="CI3" i="8"/>
  <c r="CH3" i="8"/>
  <c r="CG3" i="8"/>
  <c r="CF3" i="8"/>
  <c r="CE3" i="8"/>
  <c r="CD3" i="8"/>
  <c r="CC3" i="8"/>
  <c r="CB3" i="8"/>
  <c r="CA3" i="8"/>
  <c r="BZ3" i="8"/>
  <c r="BY3" i="8"/>
  <c r="BX3" i="8"/>
  <c r="BW3" i="8"/>
  <c r="BV3" i="8"/>
  <c r="BU3" i="8"/>
  <c r="BT3" i="8"/>
  <c r="BS3" i="8"/>
  <c r="BR3" i="8"/>
  <c r="BQ3" i="8"/>
  <c r="BP3" i="8"/>
  <c r="BO3" i="8"/>
  <c r="BN3" i="8"/>
  <c r="BM3" i="8"/>
  <c r="BL3" i="8"/>
  <c r="BK3" i="8"/>
  <c r="BJ3" i="8"/>
  <c r="BI3" i="8"/>
  <c r="BH3" i="8"/>
  <c r="BG3" i="8"/>
  <c r="BF3" i="8"/>
  <c r="BE3" i="8"/>
  <c r="BD3" i="8"/>
  <c r="BC3" i="8"/>
  <c r="BB3" i="8"/>
  <c r="BA3" i="8"/>
  <c r="AZ3" i="8"/>
  <c r="AY3" i="8"/>
  <c r="AX3" i="8"/>
  <c r="AW3" i="8"/>
  <c r="AV3" i="8"/>
  <c r="AU3" i="8"/>
  <c r="AT3" i="8"/>
  <c r="AS3" i="8"/>
  <c r="AR3" i="8"/>
  <c r="AQ3" i="8"/>
  <c r="AP3" i="8"/>
  <c r="AO3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DD111" i="13"/>
  <c r="V11" i="13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B11" i="13"/>
  <c r="CX111" i="13"/>
  <c r="CY111" i="13"/>
  <c r="DE111" i="13" s="1"/>
  <c r="CZ111" i="13"/>
  <c r="DF111" i="13" s="1"/>
  <c r="CX107" i="13"/>
  <c r="CY107" i="13"/>
  <c r="DE107" i="13" s="1"/>
  <c r="CZ107" i="13"/>
  <c r="DF107" i="13" s="1"/>
  <c r="CX106" i="13"/>
  <c r="CY106" i="13"/>
  <c r="DE106" i="13" s="1"/>
  <c r="CZ106" i="13"/>
  <c r="DF106" i="13" s="1"/>
  <c r="CX105" i="13"/>
  <c r="CY105" i="13"/>
  <c r="DE105" i="13" s="1"/>
  <c r="CZ105" i="13"/>
  <c r="DF105" i="13" s="1"/>
  <c r="CX104" i="13"/>
  <c r="CZ104" i="13"/>
  <c r="DF104" i="13" s="1"/>
  <c r="CY104" i="13"/>
  <c r="DE104" i="13" s="1"/>
  <c r="CZ103" i="13"/>
  <c r="DF103" i="13" s="1"/>
  <c r="CY103" i="13"/>
  <c r="DE103" i="13" s="1"/>
  <c r="CX103" i="13"/>
  <c r="CZ102" i="13"/>
  <c r="DF102" i="13" s="1"/>
  <c r="CY102" i="13"/>
  <c r="DE102" i="13" s="1"/>
  <c r="CX102" i="13"/>
  <c r="CZ101" i="13"/>
  <c r="DF101" i="13" s="1"/>
  <c r="CY101" i="13"/>
  <c r="DE101" i="13" s="1"/>
  <c r="CX101" i="13"/>
  <c r="CY100" i="13"/>
  <c r="DE100" i="13" s="1"/>
  <c r="CZ100" i="13"/>
  <c r="DF100" i="13" s="1"/>
  <c r="CX100" i="13"/>
  <c r="CZ99" i="13"/>
  <c r="DF99" i="13" s="1"/>
  <c r="CY99" i="13"/>
  <c r="DE99" i="13" s="1"/>
  <c r="CX99" i="13"/>
  <c r="CZ98" i="13"/>
  <c r="DF98" i="13" s="1"/>
  <c r="CY98" i="13"/>
  <c r="DE98" i="13" s="1"/>
  <c r="CX98" i="13"/>
  <c r="CZ97" i="13"/>
  <c r="DF97" i="13" s="1"/>
  <c r="CY97" i="13"/>
  <c r="DE97" i="13" s="1"/>
  <c r="CX97" i="13"/>
  <c r="CZ96" i="13"/>
  <c r="DF96" i="13" s="1"/>
  <c r="CX96" i="13"/>
  <c r="CY96" i="13"/>
  <c r="DE96" i="13" s="1"/>
  <c r="CX95" i="13"/>
  <c r="CY95" i="13"/>
  <c r="DE95" i="13" s="1"/>
  <c r="CZ95" i="13"/>
  <c r="DF95" i="13" s="1"/>
  <c r="CX94" i="13"/>
  <c r="CY94" i="13"/>
  <c r="DE94" i="13" s="1"/>
  <c r="CZ94" i="13"/>
  <c r="DF94" i="13" s="1"/>
  <c r="CY93" i="13"/>
  <c r="DE93" i="13" s="1"/>
  <c r="CX93" i="13"/>
  <c r="CZ93" i="13"/>
  <c r="DF93" i="13" s="1"/>
  <c r="CZ92" i="13"/>
  <c r="DF92" i="13" s="1"/>
  <c r="CY92" i="13"/>
  <c r="DE92" i="13" s="1"/>
  <c r="CX92" i="13"/>
  <c r="CZ91" i="13"/>
  <c r="DF91" i="13" s="1"/>
  <c r="CY91" i="13"/>
  <c r="DE91" i="13" s="1"/>
  <c r="CX91" i="13"/>
  <c r="CZ90" i="13"/>
  <c r="DF90" i="13" s="1"/>
  <c r="CY90" i="13"/>
  <c r="DE90" i="13" s="1"/>
  <c r="CX90" i="13"/>
  <c r="CX89" i="13"/>
  <c r="CY89" i="13"/>
  <c r="DE89" i="13" s="1"/>
  <c r="CZ89" i="13"/>
  <c r="DF89" i="13" s="1"/>
  <c r="CZ88" i="13"/>
  <c r="DF88" i="13" s="1"/>
  <c r="CY88" i="13"/>
  <c r="DE88" i="13" s="1"/>
  <c r="CX88" i="13"/>
  <c r="CZ87" i="13"/>
  <c r="DF87" i="13" s="1"/>
  <c r="CY87" i="13"/>
  <c r="DE87" i="13" s="1"/>
  <c r="CX87" i="13"/>
  <c r="CZ86" i="13"/>
  <c r="DF86" i="13" s="1"/>
  <c r="CY86" i="13"/>
  <c r="DE86" i="13" s="1"/>
  <c r="CX86" i="13"/>
  <c r="CZ85" i="13"/>
  <c r="DF85" i="13" s="1"/>
  <c r="CY85" i="13"/>
  <c r="DE85" i="13" s="1"/>
  <c r="CX85" i="13"/>
  <c r="CZ84" i="13"/>
  <c r="DF84" i="13" s="1"/>
  <c r="CY84" i="13"/>
  <c r="DE84" i="13" s="1"/>
  <c r="CX84" i="13"/>
  <c r="CZ83" i="13"/>
  <c r="DF83" i="13" s="1"/>
  <c r="CY83" i="13"/>
  <c r="DE83" i="13" s="1"/>
  <c r="CX83" i="13"/>
  <c r="CZ82" i="13"/>
  <c r="DF82" i="13" s="1"/>
  <c r="CY82" i="13"/>
  <c r="DE82" i="13" s="1"/>
  <c r="CX82" i="13"/>
  <c r="CZ81" i="13"/>
  <c r="DF81" i="13" s="1"/>
  <c r="CY81" i="13"/>
  <c r="DE81" i="13" s="1"/>
  <c r="CX81" i="13"/>
  <c r="DD80" i="13"/>
  <c r="CX80" i="13"/>
  <c r="B73" i="11"/>
  <c r="C73" i="11" s="1"/>
  <c r="D73" i="11" s="1"/>
  <c r="E73" i="11" s="1"/>
  <c r="F73" i="11" s="1"/>
  <c r="G73" i="11" s="1"/>
  <c r="H73" i="11" s="1"/>
  <c r="I73" i="11" s="1"/>
  <c r="J73" i="11" s="1"/>
  <c r="K73" i="11" s="1"/>
  <c r="L73" i="11" s="1"/>
  <c r="M73" i="11" s="1"/>
  <c r="N73" i="11" s="1"/>
  <c r="O73" i="11" s="1"/>
  <c r="P73" i="11" s="1"/>
  <c r="Q73" i="11" s="1"/>
  <c r="R73" i="11" s="1"/>
  <c r="S73" i="11" s="1"/>
  <c r="T73" i="11" s="1"/>
  <c r="U73" i="11" s="1"/>
  <c r="V73" i="11" s="1"/>
  <c r="W73" i="11" s="1"/>
  <c r="X73" i="11" s="1"/>
  <c r="Y73" i="11" s="1"/>
  <c r="Z73" i="11" s="1"/>
  <c r="AA73" i="11" s="1"/>
  <c r="AB73" i="11" s="1"/>
  <c r="AC73" i="11" s="1"/>
  <c r="AD73" i="11" s="1"/>
  <c r="AE73" i="11" s="1"/>
  <c r="AF73" i="11" s="1"/>
  <c r="AG73" i="11" s="1"/>
  <c r="AH73" i="11" s="1"/>
  <c r="AI73" i="11" s="1"/>
  <c r="AJ73" i="11" s="1"/>
  <c r="AK73" i="11" s="1"/>
  <c r="AL73" i="11" s="1"/>
  <c r="AM73" i="11" s="1"/>
  <c r="AN73" i="11" s="1"/>
  <c r="AO73" i="11" s="1"/>
  <c r="AP73" i="11" s="1"/>
  <c r="AQ73" i="11" s="1"/>
  <c r="AR73" i="11" s="1"/>
  <c r="AS73" i="11" s="1"/>
  <c r="AT73" i="11" s="1"/>
  <c r="AU73" i="11" s="1"/>
  <c r="AV73" i="11" s="1"/>
  <c r="AW73" i="11" s="1"/>
  <c r="AX73" i="11" s="1"/>
  <c r="AY73" i="11" s="1"/>
  <c r="AZ73" i="11" s="1"/>
  <c r="BA73" i="11" s="1"/>
  <c r="BB73" i="11" s="1"/>
  <c r="BC73" i="11" s="1"/>
  <c r="BD73" i="11" s="1"/>
  <c r="BE73" i="11" s="1"/>
  <c r="BF73" i="11" s="1"/>
  <c r="BG73" i="11" s="1"/>
  <c r="BH73" i="11" s="1"/>
  <c r="BI73" i="11" s="1"/>
  <c r="BJ73" i="11" s="1"/>
  <c r="BK73" i="11" s="1"/>
  <c r="BL73" i="11" s="1"/>
  <c r="BM73" i="11" s="1"/>
  <c r="BN73" i="11" s="1"/>
  <c r="BO73" i="11" s="1"/>
  <c r="BP73" i="11" s="1"/>
  <c r="BQ73" i="11" s="1"/>
  <c r="BR73" i="11" s="1"/>
  <c r="BS73" i="11" s="1"/>
  <c r="BT73" i="11" s="1"/>
  <c r="BU73" i="11" s="1"/>
  <c r="BV73" i="11" s="1"/>
  <c r="BW73" i="11" s="1"/>
  <c r="BX73" i="11" s="1"/>
  <c r="BY73" i="11" s="1"/>
  <c r="BZ73" i="11" s="1"/>
  <c r="CA73" i="11" s="1"/>
  <c r="CB73" i="11" s="1"/>
  <c r="CC73" i="11" s="1"/>
  <c r="CD73" i="11" s="1"/>
  <c r="CE73" i="11" s="1"/>
  <c r="CF73" i="11" s="1"/>
  <c r="CG73" i="11" s="1"/>
  <c r="CH73" i="11" s="1"/>
  <c r="CI73" i="11" s="1"/>
  <c r="CJ73" i="11" s="1"/>
  <c r="CK73" i="11" s="1"/>
  <c r="CL73" i="11" s="1"/>
  <c r="CM73" i="11" s="1"/>
  <c r="CN73" i="11" s="1"/>
  <c r="CO73" i="11" s="1"/>
  <c r="CP73" i="11" s="1"/>
  <c r="CQ73" i="11" s="1"/>
  <c r="CR73" i="11" s="1"/>
  <c r="CS73" i="11" s="1"/>
  <c r="CT73" i="11" s="1"/>
  <c r="CU73" i="11" s="1"/>
  <c r="CV73" i="11" s="1"/>
  <c r="CW73" i="11" s="1"/>
  <c r="CZ80" i="13"/>
  <c r="DF80" i="13" s="1"/>
  <c r="CY80" i="13"/>
  <c r="DE80" i="13" s="1"/>
  <c r="DG79" i="13"/>
  <c r="DD79" i="13"/>
  <c r="B72" i="11"/>
  <c r="C72" i="11" s="1"/>
  <c r="D72" i="11" s="1"/>
  <c r="E72" i="11" s="1"/>
  <c r="F72" i="11" s="1"/>
  <c r="G72" i="11" s="1"/>
  <c r="H72" i="11" s="1"/>
  <c r="I72" i="11" s="1"/>
  <c r="J72" i="11" s="1"/>
  <c r="K72" i="11" s="1"/>
  <c r="L72" i="11" s="1"/>
  <c r="M72" i="11" s="1"/>
  <c r="N72" i="11" s="1"/>
  <c r="O72" i="11" s="1"/>
  <c r="P72" i="11" s="1"/>
  <c r="Q72" i="11" s="1"/>
  <c r="R72" i="11" s="1"/>
  <c r="S72" i="11" s="1"/>
  <c r="T72" i="11" s="1"/>
  <c r="U72" i="11" s="1"/>
  <c r="V72" i="11" s="1"/>
  <c r="W72" i="11" s="1"/>
  <c r="X72" i="11" s="1"/>
  <c r="Y72" i="11" s="1"/>
  <c r="Z72" i="11" s="1"/>
  <c r="AA72" i="11" s="1"/>
  <c r="AB72" i="11" s="1"/>
  <c r="AC72" i="11" s="1"/>
  <c r="AD72" i="11" s="1"/>
  <c r="AE72" i="11" s="1"/>
  <c r="AF72" i="11" s="1"/>
  <c r="AG72" i="11" s="1"/>
  <c r="AH72" i="11" s="1"/>
  <c r="AI72" i="11" s="1"/>
  <c r="AJ72" i="11" s="1"/>
  <c r="AK72" i="11" s="1"/>
  <c r="AL72" i="11" s="1"/>
  <c r="AM72" i="11" s="1"/>
  <c r="AN72" i="11" s="1"/>
  <c r="AO72" i="11" s="1"/>
  <c r="AP72" i="11" s="1"/>
  <c r="AQ72" i="11" s="1"/>
  <c r="AR72" i="11" s="1"/>
  <c r="AS72" i="11" s="1"/>
  <c r="AT72" i="11" s="1"/>
  <c r="AU72" i="11" s="1"/>
  <c r="AV72" i="11" s="1"/>
  <c r="AW72" i="11" s="1"/>
  <c r="AX72" i="11" s="1"/>
  <c r="AY72" i="11" s="1"/>
  <c r="AZ72" i="11" s="1"/>
  <c r="BA72" i="11" s="1"/>
  <c r="BB72" i="11" s="1"/>
  <c r="BC72" i="11" s="1"/>
  <c r="BD72" i="11" s="1"/>
  <c r="BE72" i="11" s="1"/>
  <c r="BF72" i="11" s="1"/>
  <c r="BG72" i="11" s="1"/>
  <c r="BH72" i="11" s="1"/>
  <c r="BI72" i="11" s="1"/>
  <c r="BJ72" i="11" s="1"/>
  <c r="BK72" i="11" s="1"/>
  <c r="BL72" i="11" s="1"/>
  <c r="BM72" i="11" s="1"/>
  <c r="BN72" i="11" s="1"/>
  <c r="BO72" i="11" s="1"/>
  <c r="BP72" i="11" s="1"/>
  <c r="BQ72" i="11" s="1"/>
  <c r="BR72" i="11" s="1"/>
  <c r="BS72" i="11" s="1"/>
  <c r="BT72" i="11" s="1"/>
  <c r="BU72" i="11" s="1"/>
  <c r="BV72" i="11" s="1"/>
  <c r="BW72" i="11" s="1"/>
  <c r="BX72" i="11" s="1"/>
  <c r="BY72" i="11" s="1"/>
  <c r="BZ72" i="11" s="1"/>
  <c r="CA72" i="11" s="1"/>
  <c r="CB72" i="11" s="1"/>
  <c r="CC72" i="11" s="1"/>
  <c r="CD72" i="11" s="1"/>
  <c r="CE72" i="11" s="1"/>
  <c r="CF72" i="11" s="1"/>
  <c r="CG72" i="11" s="1"/>
  <c r="CH72" i="11" s="1"/>
  <c r="CI72" i="11" s="1"/>
  <c r="CJ72" i="11" s="1"/>
  <c r="CK72" i="11" s="1"/>
  <c r="CL72" i="11" s="1"/>
  <c r="CM72" i="11" s="1"/>
  <c r="CN72" i="11" s="1"/>
  <c r="CO72" i="11" s="1"/>
  <c r="CP72" i="11" s="1"/>
  <c r="CQ72" i="11" s="1"/>
  <c r="CR72" i="11" s="1"/>
  <c r="CS72" i="11" s="1"/>
  <c r="CT72" i="11" s="1"/>
  <c r="CU72" i="11" s="1"/>
  <c r="CV72" i="11" s="1"/>
  <c r="CW72" i="11" s="1"/>
  <c r="CX79" i="13"/>
  <c r="CY79" i="13"/>
  <c r="DE79" i="13" s="1"/>
  <c r="CZ79" i="13"/>
  <c r="DF79" i="13" s="1"/>
  <c r="DG78" i="13"/>
  <c r="DD78" i="13"/>
  <c r="CX78" i="13"/>
  <c r="CY78" i="13"/>
  <c r="DE78" i="13" s="1"/>
  <c r="CZ78" i="13"/>
  <c r="DF78" i="13" s="1"/>
  <c r="B71" i="11"/>
  <c r="C71" i="11" s="1"/>
  <c r="D71" i="11" s="1"/>
  <c r="E71" i="11" s="1"/>
  <c r="F71" i="11" s="1"/>
  <c r="G71" i="11" s="1"/>
  <c r="H71" i="11" s="1"/>
  <c r="I71" i="11" s="1"/>
  <c r="J71" i="11" s="1"/>
  <c r="K71" i="11" s="1"/>
  <c r="L71" i="11" s="1"/>
  <c r="M71" i="11" s="1"/>
  <c r="N71" i="11" s="1"/>
  <c r="O71" i="11" s="1"/>
  <c r="P71" i="11" s="1"/>
  <c r="Q71" i="11" s="1"/>
  <c r="R71" i="11" s="1"/>
  <c r="S71" i="11" s="1"/>
  <c r="T71" i="11" s="1"/>
  <c r="U71" i="11" s="1"/>
  <c r="V71" i="11" s="1"/>
  <c r="W71" i="11" s="1"/>
  <c r="X71" i="11" s="1"/>
  <c r="Y71" i="11" s="1"/>
  <c r="Z71" i="11" s="1"/>
  <c r="AA71" i="11" s="1"/>
  <c r="AB71" i="11" s="1"/>
  <c r="AC71" i="11" s="1"/>
  <c r="AD71" i="11" s="1"/>
  <c r="AE71" i="11" s="1"/>
  <c r="AF71" i="11" s="1"/>
  <c r="AG71" i="11" s="1"/>
  <c r="AH71" i="11" s="1"/>
  <c r="AI71" i="11" s="1"/>
  <c r="AJ71" i="11" s="1"/>
  <c r="AK71" i="11" s="1"/>
  <c r="AL71" i="11" s="1"/>
  <c r="AM71" i="11" s="1"/>
  <c r="AN71" i="11" s="1"/>
  <c r="AO71" i="11" s="1"/>
  <c r="AP71" i="11" s="1"/>
  <c r="AQ71" i="11" s="1"/>
  <c r="AR71" i="11" s="1"/>
  <c r="AS71" i="11" s="1"/>
  <c r="AT71" i="11" s="1"/>
  <c r="AU71" i="11" s="1"/>
  <c r="AV71" i="11" s="1"/>
  <c r="AW71" i="11" s="1"/>
  <c r="AX71" i="11" s="1"/>
  <c r="AY71" i="11" s="1"/>
  <c r="AZ71" i="11" s="1"/>
  <c r="BA71" i="11" s="1"/>
  <c r="BB71" i="11" s="1"/>
  <c r="BC71" i="11" s="1"/>
  <c r="BD71" i="11" s="1"/>
  <c r="BE71" i="11" s="1"/>
  <c r="BF71" i="11" s="1"/>
  <c r="BG71" i="11" s="1"/>
  <c r="BH71" i="11" s="1"/>
  <c r="BI71" i="11" s="1"/>
  <c r="BJ71" i="11" s="1"/>
  <c r="BK71" i="11" s="1"/>
  <c r="BL71" i="11" s="1"/>
  <c r="BM71" i="11" s="1"/>
  <c r="BN71" i="11" s="1"/>
  <c r="BO71" i="11" s="1"/>
  <c r="BP71" i="11" s="1"/>
  <c r="BQ71" i="11" s="1"/>
  <c r="BR71" i="11" s="1"/>
  <c r="BS71" i="11" s="1"/>
  <c r="BT71" i="11" s="1"/>
  <c r="BU71" i="11" s="1"/>
  <c r="BV71" i="11" s="1"/>
  <c r="BW71" i="11" s="1"/>
  <c r="BX71" i="11" s="1"/>
  <c r="BY71" i="11" s="1"/>
  <c r="BZ71" i="11" s="1"/>
  <c r="CA71" i="11" s="1"/>
  <c r="CB71" i="11" s="1"/>
  <c r="CC71" i="11" s="1"/>
  <c r="CD71" i="11" s="1"/>
  <c r="CE71" i="11" s="1"/>
  <c r="CF71" i="11" s="1"/>
  <c r="CG71" i="11" s="1"/>
  <c r="CH71" i="11" s="1"/>
  <c r="CI71" i="11" s="1"/>
  <c r="CJ71" i="11" s="1"/>
  <c r="CK71" i="11" s="1"/>
  <c r="CL71" i="11" s="1"/>
  <c r="CM71" i="11" s="1"/>
  <c r="CN71" i="11" s="1"/>
  <c r="CO71" i="11" s="1"/>
  <c r="CP71" i="11" s="1"/>
  <c r="CQ71" i="11" s="1"/>
  <c r="CR71" i="11" s="1"/>
  <c r="CS71" i="11" s="1"/>
  <c r="CT71" i="11" s="1"/>
  <c r="CU71" i="11" s="1"/>
  <c r="CV71" i="11" s="1"/>
  <c r="CW71" i="11" s="1"/>
  <c r="DG77" i="13"/>
  <c r="DD77" i="13"/>
  <c r="CY77" i="13"/>
  <c r="DE77" i="13" s="1"/>
  <c r="B70" i="11"/>
  <c r="C70" i="11" s="1"/>
  <c r="D70" i="11" s="1"/>
  <c r="E70" i="11" s="1"/>
  <c r="F70" i="11" s="1"/>
  <c r="G70" i="11" s="1"/>
  <c r="H70" i="11" s="1"/>
  <c r="I70" i="11" s="1"/>
  <c r="J70" i="11" s="1"/>
  <c r="K70" i="11" s="1"/>
  <c r="L70" i="11" s="1"/>
  <c r="M70" i="11" s="1"/>
  <c r="N70" i="11" s="1"/>
  <c r="O70" i="11" s="1"/>
  <c r="P70" i="11" s="1"/>
  <c r="Q70" i="11" s="1"/>
  <c r="R70" i="11" s="1"/>
  <c r="S70" i="11" s="1"/>
  <c r="T70" i="11" s="1"/>
  <c r="U70" i="11" s="1"/>
  <c r="V70" i="11" s="1"/>
  <c r="W70" i="11" s="1"/>
  <c r="X70" i="11" s="1"/>
  <c r="Y70" i="11" s="1"/>
  <c r="Z70" i="11" s="1"/>
  <c r="AA70" i="11" s="1"/>
  <c r="AB70" i="11" s="1"/>
  <c r="AC70" i="11" s="1"/>
  <c r="AD70" i="11" s="1"/>
  <c r="AE70" i="11" s="1"/>
  <c r="AF70" i="11" s="1"/>
  <c r="AG70" i="11" s="1"/>
  <c r="AH70" i="11" s="1"/>
  <c r="AI70" i="11" s="1"/>
  <c r="AJ70" i="11" s="1"/>
  <c r="AK70" i="11" s="1"/>
  <c r="AL70" i="11" s="1"/>
  <c r="AM70" i="11" s="1"/>
  <c r="AN70" i="11" s="1"/>
  <c r="AO70" i="11" s="1"/>
  <c r="AP70" i="11" s="1"/>
  <c r="AQ70" i="11" s="1"/>
  <c r="AR70" i="11" s="1"/>
  <c r="AS70" i="11" s="1"/>
  <c r="AT70" i="11" s="1"/>
  <c r="AU70" i="11" s="1"/>
  <c r="AV70" i="11" s="1"/>
  <c r="AW70" i="11" s="1"/>
  <c r="AX70" i="11" s="1"/>
  <c r="AY70" i="11" s="1"/>
  <c r="AZ70" i="11" s="1"/>
  <c r="BA70" i="11" s="1"/>
  <c r="BB70" i="11" s="1"/>
  <c r="BC70" i="11" s="1"/>
  <c r="BD70" i="11" s="1"/>
  <c r="BE70" i="11" s="1"/>
  <c r="BF70" i="11" s="1"/>
  <c r="BG70" i="11" s="1"/>
  <c r="BH70" i="11" s="1"/>
  <c r="BI70" i="11" s="1"/>
  <c r="BJ70" i="11" s="1"/>
  <c r="BK70" i="11" s="1"/>
  <c r="BL70" i="11" s="1"/>
  <c r="BM70" i="11" s="1"/>
  <c r="BN70" i="11" s="1"/>
  <c r="BO70" i="11" s="1"/>
  <c r="BP70" i="11" s="1"/>
  <c r="BQ70" i="11" s="1"/>
  <c r="BR70" i="11" s="1"/>
  <c r="BS70" i="11" s="1"/>
  <c r="BT70" i="11" s="1"/>
  <c r="BU70" i="11" s="1"/>
  <c r="BV70" i="11" s="1"/>
  <c r="BW70" i="11" s="1"/>
  <c r="BX70" i="11" s="1"/>
  <c r="BY70" i="11" s="1"/>
  <c r="BZ70" i="11" s="1"/>
  <c r="CA70" i="11" s="1"/>
  <c r="CB70" i="11" s="1"/>
  <c r="CC70" i="11" s="1"/>
  <c r="CD70" i="11" s="1"/>
  <c r="CE70" i="11" s="1"/>
  <c r="CF70" i="11" s="1"/>
  <c r="CG70" i="11" s="1"/>
  <c r="CH70" i="11" s="1"/>
  <c r="CI70" i="11" s="1"/>
  <c r="CJ70" i="11" s="1"/>
  <c r="CK70" i="11" s="1"/>
  <c r="CL70" i="11" s="1"/>
  <c r="CM70" i="11" s="1"/>
  <c r="CN70" i="11" s="1"/>
  <c r="CO70" i="11" s="1"/>
  <c r="CP70" i="11" s="1"/>
  <c r="CQ70" i="11" s="1"/>
  <c r="CR70" i="11" s="1"/>
  <c r="CS70" i="11" s="1"/>
  <c r="CT70" i="11" s="1"/>
  <c r="CU70" i="11" s="1"/>
  <c r="CV70" i="11" s="1"/>
  <c r="CW70" i="11" s="1"/>
  <c r="CZ77" i="13"/>
  <c r="DF77" i="13" s="1"/>
  <c r="CX77" i="13"/>
  <c r="DG76" i="13"/>
  <c r="DD76" i="13"/>
  <c r="CY76" i="13"/>
  <c r="DE76" i="13" s="1"/>
  <c r="CZ76" i="13"/>
  <c r="DF76" i="13" s="1"/>
  <c r="CX76" i="13"/>
  <c r="B69" i="11"/>
  <c r="C69" i="11" s="1"/>
  <c r="D69" i="11" s="1"/>
  <c r="E69" i="11" s="1"/>
  <c r="F69" i="11" s="1"/>
  <c r="G69" i="11" s="1"/>
  <c r="H69" i="11" s="1"/>
  <c r="I69" i="11" s="1"/>
  <c r="J69" i="11" s="1"/>
  <c r="K69" i="11" s="1"/>
  <c r="L69" i="11" s="1"/>
  <c r="M69" i="11" s="1"/>
  <c r="N69" i="11" s="1"/>
  <c r="O69" i="11" s="1"/>
  <c r="P69" i="11" s="1"/>
  <c r="Q69" i="11" s="1"/>
  <c r="R69" i="11" s="1"/>
  <c r="S69" i="11" s="1"/>
  <c r="T69" i="11" s="1"/>
  <c r="U69" i="11" s="1"/>
  <c r="V69" i="11" s="1"/>
  <c r="W69" i="11" s="1"/>
  <c r="X69" i="11" s="1"/>
  <c r="Y69" i="11" s="1"/>
  <c r="Z69" i="11" s="1"/>
  <c r="AA69" i="11" s="1"/>
  <c r="AB69" i="11" s="1"/>
  <c r="AC69" i="11" s="1"/>
  <c r="AD69" i="11" s="1"/>
  <c r="AE69" i="11" s="1"/>
  <c r="AF69" i="11" s="1"/>
  <c r="AG69" i="11" s="1"/>
  <c r="AH69" i="11" s="1"/>
  <c r="AI69" i="11" s="1"/>
  <c r="AJ69" i="11" s="1"/>
  <c r="AK69" i="11" s="1"/>
  <c r="AL69" i="11" s="1"/>
  <c r="AM69" i="11" s="1"/>
  <c r="AN69" i="11" s="1"/>
  <c r="AO69" i="11" s="1"/>
  <c r="AP69" i="11" s="1"/>
  <c r="AQ69" i="11" s="1"/>
  <c r="AR69" i="11" s="1"/>
  <c r="AS69" i="11" s="1"/>
  <c r="AT69" i="11" s="1"/>
  <c r="AU69" i="11" s="1"/>
  <c r="AV69" i="11" s="1"/>
  <c r="AW69" i="11" s="1"/>
  <c r="AX69" i="11" s="1"/>
  <c r="AY69" i="11" s="1"/>
  <c r="AZ69" i="11" s="1"/>
  <c r="BA69" i="11" s="1"/>
  <c r="BB69" i="11" s="1"/>
  <c r="BC69" i="11" s="1"/>
  <c r="BD69" i="11" s="1"/>
  <c r="BE69" i="11" s="1"/>
  <c r="BF69" i="11" s="1"/>
  <c r="BG69" i="11" s="1"/>
  <c r="BH69" i="11" s="1"/>
  <c r="BI69" i="11" s="1"/>
  <c r="BJ69" i="11" s="1"/>
  <c r="BK69" i="11" s="1"/>
  <c r="BL69" i="11" s="1"/>
  <c r="BM69" i="11" s="1"/>
  <c r="BN69" i="11" s="1"/>
  <c r="BO69" i="11" s="1"/>
  <c r="BP69" i="11" s="1"/>
  <c r="BQ69" i="11" s="1"/>
  <c r="BR69" i="11" s="1"/>
  <c r="BS69" i="11" s="1"/>
  <c r="BT69" i="11" s="1"/>
  <c r="BU69" i="11" s="1"/>
  <c r="BV69" i="11" s="1"/>
  <c r="BW69" i="11" s="1"/>
  <c r="BX69" i="11" s="1"/>
  <c r="BY69" i="11" s="1"/>
  <c r="BZ69" i="11" s="1"/>
  <c r="CA69" i="11" s="1"/>
  <c r="CB69" i="11" s="1"/>
  <c r="CC69" i="11" s="1"/>
  <c r="CD69" i="11" s="1"/>
  <c r="CE69" i="11" s="1"/>
  <c r="CF69" i="11" s="1"/>
  <c r="CG69" i="11" s="1"/>
  <c r="CH69" i="11" s="1"/>
  <c r="CI69" i="11" s="1"/>
  <c r="CJ69" i="11" s="1"/>
  <c r="CK69" i="11" s="1"/>
  <c r="CL69" i="11" s="1"/>
  <c r="CM69" i="11" s="1"/>
  <c r="CN69" i="11" s="1"/>
  <c r="CO69" i="11" s="1"/>
  <c r="CP69" i="11" s="1"/>
  <c r="CQ69" i="11" s="1"/>
  <c r="CR69" i="11" s="1"/>
  <c r="CS69" i="11" s="1"/>
  <c r="CT69" i="11" s="1"/>
  <c r="CU69" i="11" s="1"/>
  <c r="CV69" i="11" s="1"/>
  <c r="CW69" i="11" s="1"/>
  <c r="DG75" i="13"/>
  <c r="DD75" i="13"/>
  <c r="CX75" i="13"/>
  <c r="CZ75" i="13"/>
  <c r="DF75" i="13" s="1"/>
  <c r="CY75" i="13"/>
  <c r="DE75" i="13" s="1"/>
  <c r="B68" i="11"/>
  <c r="C68" i="11" s="1"/>
  <c r="D68" i="11" s="1"/>
  <c r="E68" i="11" s="1"/>
  <c r="F68" i="11" s="1"/>
  <c r="G68" i="11" s="1"/>
  <c r="H68" i="11" s="1"/>
  <c r="I68" i="11" s="1"/>
  <c r="J68" i="11" s="1"/>
  <c r="K68" i="11" s="1"/>
  <c r="L68" i="11" s="1"/>
  <c r="M68" i="11" s="1"/>
  <c r="N68" i="11" s="1"/>
  <c r="O68" i="11" s="1"/>
  <c r="P68" i="11" s="1"/>
  <c r="Q68" i="11" s="1"/>
  <c r="R68" i="11" s="1"/>
  <c r="S68" i="11" s="1"/>
  <c r="T68" i="11" s="1"/>
  <c r="U68" i="11" s="1"/>
  <c r="V68" i="11" s="1"/>
  <c r="W68" i="11" s="1"/>
  <c r="X68" i="11" s="1"/>
  <c r="Y68" i="11" s="1"/>
  <c r="Z68" i="11" s="1"/>
  <c r="AA68" i="11" s="1"/>
  <c r="AB68" i="11" s="1"/>
  <c r="AC68" i="11" s="1"/>
  <c r="AD68" i="11" s="1"/>
  <c r="AE68" i="11" s="1"/>
  <c r="AF68" i="11" s="1"/>
  <c r="AG68" i="11" s="1"/>
  <c r="AH68" i="11" s="1"/>
  <c r="AI68" i="11" s="1"/>
  <c r="AJ68" i="11" s="1"/>
  <c r="AK68" i="11" s="1"/>
  <c r="AL68" i="11" s="1"/>
  <c r="AM68" i="11" s="1"/>
  <c r="AN68" i="11" s="1"/>
  <c r="AO68" i="11" s="1"/>
  <c r="AP68" i="11" s="1"/>
  <c r="AQ68" i="11" s="1"/>
  <c r="AR68" i="11" s="1"/>
  <c r="AS68" i="11" s="1"/>
  <c r="AT68" i="11" s="1"/>
  <c r="AU68" i="11" s="1"/>
  <c r="AV68" i="11" s="1"/>
  <c r="AW68" i="11" s="1"/>
  <c r="AX68" i="11" s="1"/>
  <c r="AY68" i="11" s="1"/>
  <c r="AZ68" i="11" s="1"/>
  <c r="BA68" i="11" s="1"/>
  <c r="BB68" i="11" s="1"/>
  <c r="BC68" i="11" s="1"/>
  <c r="BD68" i="11" s="1"/>
  <c r="BE68" i="11" s="1"/>
  <c r="BF68" i="11" s="1"/>
  <c r="BG68" i="11" s="1"/>
  <c r="BH68" i="11" s="1"/>
  <c r="BI68" i="11" s="1"/>
  <c r="BJ68" i="11" s="1"/>
  <c r="BK68" i="11" s="1"/>
  <c r="BL68" i="11" s="1"/>
  <c r="BM68" i="11" s="1"/>
  <c r="BN68" i="11" s="1"/>
  <c r="BO68" i="11" s="1"/>
  <c r="BP68" i="11" s="1"/>
  <c r="BQ68" i="11" s="1"/>
  <c r="BR68" i="11" s="1"/>
  <c r="BS68" i="11" s="1"/>
  <c r="BT68" i="11" s="1"/>
  <c r="BU68" i="11" s="1"/>
  <c r="BV68" i="11" s="1"/>
  <c r="BW68" i="11" s="1"/>
  <c r="BX68" i="11" s="1"/>
  <c r="BY68" i="11" s="1"/>
  <c r="BZ68" i="11" s="1"/>
  <c r="CA68" i="11" s="1"/>
  <c r="CB68" i="11" s="1"/>
  <c r="CC68" i="11" s="1"/>
  <c r="CD68" i="11" s="1"/>
  <c r="CE68" i="11" s="1"/>
  <c r="CF68" i="11" s="1"/>
  <c r="CG68" i="11" s="1"/>
  <c r="CH68" i="11" s="1"/>
  <c r="CI68" i="11" s="1"/>
  <c r="CJ68" i="11" s="1"/>
  <c r="CK68" i="11" s="1"/>
  <c r="CL68" i="11" s="1"/>
  <c r="CM68" i="11" s="1"/>
  <c r="CN68" i="11" s="1"/>
  <c r="CO68" i="11" s="1"/>
  <c r="CP68" i="11" s="1"/>
  <c r="CQ68" i="11" s="1"/>
  <c r="CR68" i="11" s="1"/>
  <c r="CS68" i="11" s="1"/>
  <c r="CT68" i="11" s="1"/>
  <c r="CU68" i="11" s="1"/>
  <c r="CV68" i="11" s="1"/>
  <c r="CW68" i="11" s="1"/>
  <c r="DG74" i="13"/>
  <c r="DD74" i="13"/>
  <c r="CZ74" i="13"/>
  <c r="DF74" i="13" s="1"/>
  <c r="CY74" i="13"/>
  <c r="DE74" i="13" s="1"/>
  <c r="CX74" i="13"/>
  <c r="B67" i="11"/>
  <c r="C67" i="11" s="1"/>
  <c r="D67" i="11" s="1"/>
  <c r="E67" i="11" s="1"/>
  <c r="F67" i="11" s="1"/>
  <c r="G67" i="11" s="1"/>
  <c r="H67" i="11" s="1"/>
  <c r="I67" i="11" s="1"/>
  <c r="J67" i="11" s="1"/>
  <c r="K67" i="11" s="1"/>
  <c r="L67" i="11" s="1"/>
  <c r="M67" i="11" s="1"/>
  <c r="N67" i="11" s="1"/>
  <c r="O67" i="11" s="1"/>
  <c r="P67" i="11" s="1"/>
  <c r="Q67" i="11" s="1"/>
  <c r="R67" i="11" s="1"/>
  <c r="S67" i="11" s="1"/>
  <c r="T67" i="11" s="1"/>
  <c r="U67" i="11" s="1"/>
  <c r="V67" i="11" s="1"/>
  <c r="W67" i="11" s="1"/>
  <c r="X67" i="11" s="1"/>
  <c r="Y67" i="11" s="1"/>
  <c r="Z67" i="11" s="1"/>
  <c r="AA67" i="11" s="1"/>
  <c r="AB67" i="11" s="1"/>
  <c r="AC67" i="11" s="1"/>
  <c r="AD67" i="11" s="1"/>
  <c r="AE67" i="11" s="1"/>
  <c r="AF67" i="11" s="1"/>
  <c r="AG67" i="11" s="1"/>
  <c r="AH67" i="11" s="1"/>
  <c r="AI67" i="11" s="1"/>
  <c r="AJ67" i="11" s="1"/>
  <c r="AK67" i="11" s="1"/>
  <c r="AL67" i="11" s="1"/>
  <c r="AM67" i="11" s="1"/>
  <c r="AN67" i="11" s="1"/>
  <c r="AO67" i="11" s="1"/>
  <c r="AP67" i="11" s="1"/>
  <c r="AQ67" i="11" s="1"/>
  <c r="AR67" i="11" s="1"/>
  <c r="AS67" i="11" s="1"/>
  <c r="AT67" i="11" s="1"/>
  <c r="AU67" i="11" s="1"/>
  <c r="AV67" i="11" s="1"/>
  <c r="AW67" i="11" s="1"/>
  <c r="AX67" i="11" s="1"/>
  <c r="AY67" i="11" s="1"/>
  <c r="AZ67" i="11" s="1"/>
  <c r="BA67" i="11" s="1"/>
  <c r="BB67" i="11" s="1"/>
  <c r="BC67" i="11" s="1"/>
  <c r="BD67" i="11" s="1"/>
  <c r="BE67" i="11" s="1"/>
  <c r="BF67" i="11" s="1"/>
  <c r="BG67" i="11" s="1"/>
  <c r="BH67" i="11" s="1"/>
  <c r="BI67" i="11" s="1"/>
  <c r="BJ67" i="11" s="1"/>
  <c r="BK67" i="11" s="1"/>
  <c r="BL67" i="11" s="1"/>
  <c r="BM67" i="11" s="1"/>
  <c r="BN67" i="11" s="1"/>
  <c r="BO67" i="11" s="1"/>
  <c r="BP67" i="11" s="1"/>
  <c r="BQ67" i="11" s="1"/>
  <c r="BR67" i="11" s="1"/>
  <c r="BS67" i="11" s="1"/>
  <c r="BT67" i="11" s="1"/>
  <c r="BU67" i="11" s="1"/>
  <c r="BV67" i="11" s="1"/>
  <c r="BW67" i="11" s="1"/>
  <c r="BX67" i="11" s="1"/>
  <c r="BY67" i="11" s="1"/>
  <c r="BZ67" i="11" s="1"/>
  <c r="CA67" i="11" s="1"/>
  <c r="CB67" i="11" s="1"/>
  <c r="CC67" i="11" s="1"/>
  <c r="CD67" i="11" s="1"/>
  <c r="CE67" i="11" s="1"/>
  <c r="CF67" i="11" s="1"/>
  <c r="CG67" i="11" s="1"/>
  <c r="CH67" i="11" s="1"/>
  <c r="CI67" i="11" s="1"/>
  <c r="CJ67" i="11" s="1"/>
  <c r="CK67" i="11" s="1"/>
  <c r="CL67" i="11" s="1"/>
  <c r="CM67" i="11" s="1"/>
  <c r="CN67" i="11" s="1"/>
  <c r="CO67" i="11" s="1"/>
  <c r="CP67" i="11" s="1"/>
  <c r="CQ67" i="11" s="1"/>
  <c r="CR67" i="11" s="1"/>
  <c r="CS67" i="11" s="1"/>
  <c r="CT67" i="11" s="1"/>
  <c r="CU67" i="11" s="1"/>
  <c r="CV67" i="11" s="1"/>
  <c r="CW67" i="11" s="1"/>
  <c r="DG73" i="13"/>
  <c r="DD73" i="13"/>
  <c r="B66" i="11"/>
  <c r="C66" i="11" s="1"/>
  <c r="D66" i="11" s="1"/>
  <c r="E66" i="11" s="1"/>
  <c r="F66" i="11" s="1"/>
  <c r="G66" i="11" s="1"/>
  <c r="H66" i="11" s="1"/>
  <c r="I66" i="11" s="1"/>
  <c r="J66" i="11" s="1"/>
  <c r="K66" i="11" s="1"/>
  <c r="L66" i="11" s="1"/>
  <c r="M66" i="11" s="1"/>
  <c r="N66" i="11" s="1"/>
  <c r="O66" i="11" s="1"/>
  <c r="P66" i="11" s="1"/>
  <c r="Q66" i="11" s="1"/>
  <c r="R66" i="11" s="1"/>
  <c r="S66" i="11" s="1"/>
  <c r="T66" i="11" s="1"/>
  <c r="U66" i="11" s="1"/>
  <c r="V66" i="11" s="1"/>
  <c r="W66" i="11" s="1"/>
  <c r="X66" i="11" s="1"/>
  <c r="Y66" i="11" s="1"/>
  <c r="Z66" i="11" s="1"/>
  <c r="AA66" i="11" s="1"/>
  <c r="AB66" i="11" s="1"/>
  <c r="AC66" i="11" s="1"/>
  <c r="AD66" i="11" s="1"/>
  <c r="AE66" i="11" s="1"/>
  <c r="AF66" i="11" s="1"/>
  <c r="AG66" i="11" s="1"/>
  <c r="AH66" i="11" s="1"/>
  <c r="AI66" i="11" s="1"/>
  <c r="AJ66" i="11" s="1"/>
  <c r="AK66" i="11" s="1"/>
  <c r="AL66" i="11" s="1"/>
  <c r="AM66" i="11" s="1"/>
  <c r="AN66" i="11" s="1"/>
  <c r="AO66" i="11" s="1"/>
  <c r="AP66" i="11" s="1"/>
  <c r="AQ66" i="11" s="1"/>
  <c r="AR66" i="11" s="1"/>
  <c r="AS66" i="11" s="1"/>
  <c r="AT66" i="11" s="1"/>
  <c r="AU66" i="11" s="1"/>
  <c r="AV66" i="11" s="1"/>
  <c r="AW66" i="11" s="1"/>
  <c r="AX66" i="11" s="1"/>
  <c r="AY66" i="11" s="1"/>
  <c r="AZ66" i="11" s="1"/>
  <c r="BA66" i="11" s="1"/>
  <c r="BB66" i="11" s="1"/>
  <c r="BC66" i="11" s="1"/>
  <c r="BD66" i="11" s="1"/>
  <c r="BE66" i="11" s="1"/>
  <c r="BF66" i="11" s="1"/>
  <c r="BG66" i="11" s="1"/>
  <c r="BH66" i="11" s="1"/>
  <c r="BI66" i="11" s="1"/>
  <c r="BJ66" i="11" s="1"/>
  <c r="BK66" i="11" s="1"/>
  <c r="BL66" i="11" s="1"/>
  <c r="BM66" i="11" s="1"/>
  <c r="BN66" i="11" s="1"/>
  <c r="BO66" i="11" s="1"/>
  <c r="BP66" i="11" s="1"/>
  <c r="BQ66" i="11" s="1"/>
  <c r="BR66" i="11" s="1"/>
  <c r="BS66" i="11" s="1"/>
  <c r="BT66" i="11" s="1"/>
  <c r="BU66" i="11" s="1"/>
  <c r="BV66" i="11" s="1"/>
  <c r="BW66" i="11" s="1"/>
  <c r="BX66" i="11" s="1"/>
  <c r="BY66" i="11" s="1"/>
  <c r="BZ66" i="11" s="1"/>
  <c r="CA66" i="11" s="1"/>
  <c r="CB66" i="11" s="1"/>
  <c r="CC66" i="11" s="1"/>
  <c r="CD66" i="11" s="1"/>
  <c r="CE66" i="11" s="1"/>
  <c r="CF66" i="11" s="1"/>
  <c r="CG66" i="11" s="1"/>
  <c r="CH66" i="11" s="1"/>
  <c r="CI66" i="11" s="1"/>
  <c r="CJ66" i="11" s="1"/>
  <c r="CK66" i="11" s="1"/>
  <c r="CL66" i="11" s="1"/>
  <c r="CM66" i="11" s="1"/>
  <c r="CN66" i="11" s="1"/>
  <c r="CO66" i="11" s="1"/>
  <c r="CP66" i="11" s="1"/>
  <c r="CQ66" i="11" s="1"/>
  <c r="CR66" i="11" s="1"/>
  <c r="CS66" i="11" s="1"/>
  <c r="CT66" i="11" s="1"/>
  <c r="CU66" i="11" s="1"/>
  <c r="CV66" i="11" s="1"/>
  <c r="CW66" i="11" s="1"/>
  <c r="CZ73" i="13"/>
  <c r="DF73" i="13" s="1"/>
  <c r="CX73" i="13"/>
  <c r="CY73" i="13"/>
  <c r="DE73" i="13" s="1"/>
  <c r="DG72" i="13"/>
  <c r="DD72" i="13"/>
  <c r="CY72" i="13"/>
  <c r="DE72" i="13" s="1"/>
  <c r="CX72" i="13"/>
  <c r="CZ72" i="13"/>
  <c r="DF72" i="13" s="1"/>
  <c r="B65" i="11"/>
  <c r="C65" i="11" s="1"/>
  <c r="D65" i="11" s="1"/>
  <c r="E65" i="11" s="1"/>
  <c r="F65" i="11" s="1"/>
  <c r="G65" i="11" s="1"/>
  <c r="H65" i="11" s="1"/>
  <c r="I65" i="11" s="1"/>
  <c r="J65" i="11" s="1"/>
  <c r="K65" i="11" s="1"/>
  <c r="L65" i="11" s="1"/>
  <c r="M65" i="11" s="1"/>
  <c r="N65" i="11" s="1"/>
  <c r="O65" i="11" s="1"/>
  <c r="P65" i="11" s="1"/>
  <c r="Q65" i="11" s="1"/>
  <c r="R65" i="11" s="1"/>
  <c r="S65" i="11" s="1"/>
  <c r="T65" i="11" s="1"/>
  <c r="U65" i="11" s="1"/>
  <c r="V65" i="11" s="1"/>
  <c r="W65" i="11" s="1"/>
  <c r="X65" i="11" s="1"/>
  <c r="Y65" i="11" s="1"/>
  <c r="Z65" i="11" s="1"/>
  <c r="AA65" i="11" s="1"/>
  <c r="AB65" i="11" s="1"/>
  <c r="AC65" i="11" s="1"/>
  <c r="AD65" i="11" s="1"/>
  <c r="AE65" i="11" s="1"/>
  <c r="AF65" i="11" s="1"/>
  <c r="AG65" i="11" s="1"/>
  <c r="AH65" i="11" s="1"/>
  <c r="AI65" i="11" s="1"/>
  <c r="AJ65" i="11" s="1"/>
  <c r="AK65" i="11" s="1"/>
  <c r="AL65" i="11" s="1"/>
  <c r="AM65" i="11" s="1"/>
  <c r="AN65" i="11" s="1"/>
  <c r="AO65" i="11" s="1"/>
  <c r="AP65" i="11" s="1"/>
  <c r="AQ65" i="11" s="1"/>
  <c r="AR65" i="11" s="1"/>
  <c r="AS65" i="11" s="1"/>
  <c r="AT65" i="11" s="1"/>
  <c r="AU65" i="11" s="1"/>
  <c r="AV65" i="11" s="1"/>
  <c r="AW65" i="11" s="1"/>
  <c r="AX65" i="11" s="1"/>
  <c r="AY65" i="11" s="1"/>
  <c r="AZ65" i="11" s="1"/>
  <c r="BA65" i="11" s="1"/>
  <c r="BB65" i="11" s="1"/>
  <c r="BC65" i="11" s="1"/>
  <c r="BD65" i="11" s="1"/>
  <c r="BE65" i="11" s="1"/>
  <c r="BF65" i="11" s="1"/>
  <c r="BG65" i="11" s="1"/>
  <c r="BH65" i="11" s="1"/>
  <c r="BI65" i="11" s="1"/>
  <c r="BJ65" i="11" s="1"/>
  <c r="BK65" i="11" s="1"/>
  <c r="BL65" i="11" s="1"/>
  <c r="BM65" i="11" s="1"/>
  <c r="BN65" i="11" s="1"/>
  <c r="BO65" i="11" s="1"/>
  <c r="BP65" i="11" s="1"/>
  <c r="BQ65" i="11" s="1"/>
  <c r="BR65" i="11" s="1"/>
  <c r="BS65" i="11" s="1"/>
  <c r="BT65" i="11" s="1"/>
  <c r="BU65" i="11" s="1"/>
  <c r="BV65" i="11" s="1"/>
  <c r="BW65" i="11" s="1"/>
  <c r="BX65" i="11" s="1"/>
  <c r="BY65" i="11" s="1"/>
  <c r="BZ65" i="11" s="1"/>
  <c r="CA65" i="11" s="1"/>
  <c r="CB65" i="11" s="1"/>
  <c r="CC65" i="11" s="1"/>
  <c r="CD65" i="11" s="1"/>
  <c r="CE65" i="11" s="1"/>
  <c r="CF65" i="11" s="1"/>
  <c r="CG65" i="11" s="1"/>
  <c r="CH65" i="11" s="1"/>
  <c r="CI65" i="11" s="1"/>
  <c r="CJ65" i="11" s="1"/>
  <c r="CK65" i="11" s="1"/>
  <c r="CL65" i="11" s="1"/>
  <c r="CM65" i="11" s="1"/>
  <c r="CN65" i="11" s="1"/>
  <c r="CO65" i="11" s="1"/>
  <c r="CP65" i="11" s="1"/>
  <c r="CQ65" i="11" s="1"/>
  <c r="CR65" i="11" s="1"/>
  <c r="CS65" i="11" s="1"/>
  <c r="CT65" i="11" s="1"/>
  <c r="CU65" i="11" s="1"/>
  <c r="CV65" i="11" s="1"/>
  <c r="CW65" i="11" s="1"/>
  <c r="DG71" i="13"/>
  <c r="DD71" i="13"/>
  <c r="CY71" i="13"/>
  <c r="DE71" i="13" s="1"/>
  <c r="CX71" i="13"/>
  <c r="CZ71" i="13"/>
  <c r="DF71" i="13" s="1"/>
  <c r="B64" i="11"/>
  <c r="C64" i="11" s="1"/>
  <c r="D64" i="11" s="1"/>
  <c r="E64" i="11" s="1"/>
  <c r="F64" i="11" s="1"/>
  <c r="G64" i="11" s="1"/>
  <c r="H64" i="11" s="1"/>
  <c r="I64" i="11" s="1"/>
  <c r="J64" i="11" s="1"/>
  <c r="K64" i="11" s="1"/>
  <c r="L64" i="11" s="1"/>
  <c r="M64" i="11" s="1"/>
  <c r="N64" i="11" s="1"/>
  <c r="O64" i="11" s="1"/>
  <c r="P64" i="11" s="1"/>
  <c r="Q64" i="11" s="1"/>
  <c r="R64" i="11" s="1"/>
  <c r="S64" i="11" s="1"/>
  <c r="T64" i="11" s="1"/>
  <c r="U64" i="11" s="1"/>
  <c r="V64" i="11" s="1"/>
  <c r="W64" i="11" s="1"/>
  <c r="X64" i="11" s="1"/>
  <c r="Y64" i="11" s="1"/>
  <c r="Z64" i="11" s="1"/>
  <c r="AA64" i="11" s="1"/>
  <c r="AB64" i="11" s="1"/>
  <c r="AC64" i="11" s="1"/>
  <c r="AD64" i="11" s="1"/>
  <c r="AE64" i="11" s="1"/>
  <c r="AF64" i="11" s="1"/>
  <c r="AG64" i="11" s="1"/>
  <c r="AH64" i="11" s="1"/>
  <c r="AI64" i="11" s="1"/>
  <c r="AJ64" i="11" s="1"/>
  <c r="AK64" i="11" s="1"/>
  <c r="AL64" i="11" s="1"/>
  <c r="AM64" i="11" s="1"/>
  <c r="AN64" i="11" s="1"/>
  <c r="AO64" i="11" s="1"/>
  <c r="AP64" i="11" s="1"/>
  <c r="AQ64" i="11" s="1"/>
  <c r="AR64" i="11" s="1"/>
  <c r="AS64" i="11" s="1"/>
  <c r="AT64" i="11" s="1"/>
  <c r="AU64" i="11" s="1"/>
  <c r="AV64" i="11" s="1"/>
  <c r="AW64" i="11" s="1"/>
  <c r="AX64" i="11" s="1"/>
  <c r="AY64" i="11" s="1"/>
  <c r="AZ64" i="11" s="1"/>
  <c r="BA64" i="11" s="1"/>
  <c r="BB64" i="11" s="1"/>
  <c r="BC64" i="11" s="1"/>
  <c r="BD64" i="11" s="1"/>
  <c r="BE64" i="11" s="1"/>
  <c r="BF64" i="11" s="1"/>
  <c r="BG64" i="11" s="1"/>
  <c r="BH64" i="11" s="1"/>
  <c r="BI64" i="11" s="1"/>
  <c r="BJ64" i="11" s="1"/>
  <c r="BK64" i="11" s="1"/>
  <c r="BL64" i="11" s="1"/>
  <c r="BM64" i="11" s="1"/>
  <c r="BN64" i="11" s="1"/>
  <c r="BO64" i="11" s="1"/>
  <c r="BP64" i="11" s="1"/>
  <c r="BQ64" i="11" s="1"/>
  <c r="BR64" i="11" s="1"/>
  <c r="BS64" i="11" s="1"/>
  <c r="BT64" i="11" s="1"/>
  <c r="BU64" i="11" s="1"/>
  <c r="BV64" i="11" s="1"/>
  <c r="BW64" i="11" s="1"/>
  <c r="BX64" i="11" s="1"/>
  <c r="BY64" i="11" s="1"/>
  <c r="BZ64" i="11" s="1"/>
  <c r="CA64" i="11" s="1"/>
  <c r="CB64" i="11" s="1"/>
  <c r="CC64" i="11" s="1"/>
  <c r="CD64" i="11" s="1"/>
  <c r="CE64" i="11" s="1"/>
  <c r="CF64" i="11" s="1"/>
  <c r="CG64" i="11" s="1"/>
  <c r="CH64" i="11" s="1"/>
  <c r="CI64" i="11" s="1"/>
  <c r="CJ64" i="11" s="1"/>
  <c r="CK64" i="11" s="1"/>
  <c r="CL64" i="11" s="1"/>
  <c r="CM64" i="11" s="1"/>
  <c r="CN64" i="11" s="1"/>
  <c r="CO64" i="11" s="1"/>
  <c r="CP64" i="11" s="1"/>
  <c r="CQ64" i="11" s="1"/>
  <c r="CR64" i="11" s="1"/>
  <c r="CS64" i="11" s="1"/>
  <c r="CT64" i="11" s="1"/>
  <c r="CU64" i="11" s="1"/>
  <c r="CV64" i="11" s="1"/>
  <c r="CW64" i="11" s="1"/>
  <c r="DG70" i="13"/>
  <c r="DD70" i="13"/>
  <c r="CY70" i="13"/>
  <c r="DE70" i="13" s="1"/>
  <c r="CZ70" i="13"/>
  <c r="DF70" i="13" s="1"/>
  <c r="CX70" i="13"/>
  <c r="B63" i="11"/>
  <c r="C63" i="11" s="1"/>
  <c r="D63" i="11" s="1"/>
  <c r="E63" i="11" s="1"/>
  <c r="F63" i="11" s="1"/>
  <c r="G63" i="11" s="1"/>
  <c r="H63" i="11" s="1"/>
  <c r="I63" i="11" s="1"/>
  <c r="J63" i="11" s="1"/>
  <c r="K63" i="11" s="1"/>
  <c r="L63" i="11" s="1"/>
  <c r="M63" i="11" s="1"/>
  <c r="N63" i="11" s="1"/>
  <c r="O63" i="11" s="1"/>
  <c r="P63" i="11" s="1"/>
  <c r="Q63" i="11" s="1"/>
  <c r="R63" i="11" s="1"/>
  <c r="S63" i="11" s="1"/>
  <c r="T63" i="11" s="1"/>
  <c r="U63" i="11" s="1"/>
  <c r="V63" i="11" s="1"/>
  <c r="W63" i="11" s="1"/>
  <c r="X63" i="11" s="1"/>
  <c r="Y63" i="11" s="1"/>
  <c r="Z63" i="11" s="1"/>
  <c r="AA63" i="11" s="1"/>
  <c r="AB63" i="11" s="1"/>
  <c r="AC63" i="11" s="1"/>
  <c r="AD63" i="11" s="1"/>
  <c r="AE63" i="11" s="1"/>
  <c r="AF63" i="11" s="1"/>
  <c r="AG63" i="11" s="1"/>
  <c r="AH63" i="11" s="1"/>
  <c r="AI63" i="11" s="1"/>
  <c r="AJ63" i="11" s="1"/>
  <c r="AK63" i="11" s="1"/>
  <c r="AL63" i="11" s="1"/>
  <c r="AM63" i="11" s="1"/>
  <c r="AN63" i="11" s="1"/>
  <c r="AO63" i="11" s="1"/>
  <c r="AP63" i="11" s="1"/>
  <c r="AQ63" i="11" s="1"/>
  <c r="AR63" i="11" s="1"/>
  <c r="AS63" i="11" s="1"/>
  <c r="AT63" i="11" s="1"/>
  <c r="AU63" i="11" s="1"/>
  <c r="AV63" i="11" s="1"/>
  <c r="AW63" i="11" s="1"/>
  <c r="AX63" i="11" s="1"/>
  <c r="AY63" i="11" s="1"/>
  <c r="AZ63" i="11" s="1"/>
  <c r="BA63" i="11" s="1"/>
  <c r="BB63" i="11" s="1"/>
  <c r="BC63" i="11" s="1"/>
  <c r="BD63" i="11" s="1"/>
  <c r="BE63" i="11" s="1"/>
  <c r="BF63" i="11" s="1"/>
  <c r="BG63" i="11" s="1"/>
  <c r="BH63" i="11" s="1"/>
  <c r="BI63" i="11" s="1"/>
  <c r="BJ63" i="11" s="1"/>
  <c r="BK63" i="11" s="1"/>
  <c r="BL63" i="11" s="1"/>
  <c r="BM63" i="11" s="1"/>
  <c r="BN63" i="11" s="1"/>
  <c r="BO63" i="11" s="1"/>
  <c r="BP63" i="11" s="1"/>
  <c r="BQ63" i="11" s="1"/>
  <c r="BR63" i="11" s="1"/>
  <c r="BS63" i="11" s="1"/>
  <c r="BT63" i="11" s="1"/>
  <c r="BU63" i="11" s="1"/>
  <c r="BV63" i="11" s="1"/>
  <c r="BW63" i="11" s="1"/>
  <c r="BX63" i="11" s="1"/>
  <c r="BY63" i="11" s="1"/>
  <c r="BZ63" i="11" s="1"/>
  <c r="CA63" i="11" s="1"/>
  <c r="CB63" i="11" s="1"/>
  <c r="CC63" i="11" s="1"/>
  <c r="CD63" i="11" s="1"/>
  <c r="CE63" i="11" s="1"/>
  <c r="CF63" i="11" s="1"/>
  <c r="CG63" i="11" s="1"/>
  <c r="CH63" i="11" s="1"/>
  <c r="CI63" i="11" s="1"/>
  <c r="CJ63" i="11" s="1"/>
  <c r="CK63" i="11" s="1"/>
  <c r="CL63" i="11" s="1"/>
  <c r="CM63" i="11" s="1"/>
  <c r="CN63" i="11" s="1"/>
  <c r="CO63" i="11" s="1"/>
  <c r="CP63" i="11" s="1"/>
  <c r="CQ63" i="11" s="1"/>
  <c r="CR63" i="11" s="1"/>
  <c r="CS63" i="11" s="1"/>
  <c r="CT63" i="11" s="1"/>
  <c r="CU63" i="11" s="1"/>
  <c r="CV63" i="11" s="1"/>
  <c r="CW63" i="11" s="1"/>
  <c r="DG69" i="13"/>
  <c r="DD69" i="13"/>
  <c r="CZ69" i="13"/>
  <c r="DF69" i="13" s="1"/>
  <c r="CY69" i="13"/>
  <c r="DE69" i="13" s="1"/>
  <c r="CX69" i="13"/>
  <c r="B62" i="11"/>
  <c r="C62" i="11" s="1"/>
  <c r="D62" i="11" s="1"/>
  <c r="E62" i="11" s="1"/>
  <c r="F62" i="11" s="1"/>
  <c r="G62" i="11" s="1"/>
  <c r="H62" i="11" s="1"/>
  <c r="I62" i="11" s="1"/>
  <c r="J62" i="11" s="1"/>
  <c r="K62" i="11" s="1"/>
  <c r="L62" i="11" s="1"/>
  <c r="M62" i="11" s="1"/>
  <c r="N62" i="11" s="1"/>
  <c r="O62" i="11" s="1"/>
  <c r="P62" i="11" s="1"/>
  <c r="Q62" i="11" s="1"/>
  <c r="R62" i="11" s="1"/>
  <c r="S62" i="11" s="1"/>
  <c r="T62" i="11" s="1"/>
  <c r="U62" i="11" s="1"/>
  <c r="V62" i="11" s="1"/>
  <c r="W62" i="11" s="1"/>
  <c r="X62" i="11" s="1"/>
  <c r="Y62" i="11" s="1"/>
  <c r="Z62" i="11" s="1"/>
  <c r="AA62" i="11" s="1"/>
  <c r="AB62" i="11" s="1"/>
  <c r="AC62" i="11" s="1"/>
  <c r="AD62" i="11" s="1"/>
  <c r="AE62" i="11" s="1"/>
  <c r="AF62" i="11" s="1"/>
  <c r="AG62" i="11" s="1"/>
  <c r="AH62" i="11" s="1"/>
  <c r="AI62" i="11" s="1"/>
  <c r="AJ62" i="11" s="1"/>
  <c r="AK62" i="11" s="1"/>
  <c r="AL62" i="11" s="1"/>
  <c r="AM62" i="11" s="1"/>
  <c r="AN62" i="11" s="1"/>
  <c r="AO62" i="11" s="1"/>
  <c r="AP62" i="11" s="1"/>
  <c r="AQ62" i="11" s="1"/>
  <c r="AR62" i="11" s="1"/>
  <c r="AS62" i="11" s="1"/>
  <c r="AT62" i="11" s="1"/>
  <c r="AU62" i="11" s="1"/>
  <c r="AV62" i="11" s="1"/>
  <c r="AW62" i="11" s="1"/>
  <c r="AX62" i="11" s="1"/>
  <c r="AY62" i="11" s="1"/>
  <c r="AZ62" i="11" s="1"/>
  <c r="BA62" i="11" s="1"/>
  <c r="BB62" i="11" s="1"/>
  <c r="BC62" i="11" s="1"/>
  <c r="BD62" i="11" s="1"/>
  <c r="BE62" i="11" s="1"/>
  <c r="BF62" i="11" s="1"/>
  <c r="BG62" i="11" s="1"/>
  <c r="BH62" i="11" s="1"/>
  <c r="BI62" i="11" s="1"/>
  <c r="BJ62" i="11" s="1"/>
  <c r="BK62" i="11" s="1"/>
  <c r="BL62" i="11" s="1"/>
  <c r="BM62" i="11" s="1"/>
  <c r="BN62" i="11" s="1"/>
  <c r="BO62" i="11" s="1"/>
  <c r="BP62" i="11" s="1"/>
  <c r="BQ62" i="11" s="1"/>
  <c r="BR62" i="11" s="1"/>
  <c r="BS62" i="11" s="1"/>
  <c r="BT62" i="11" s="1"/>
  <c r="BU62" i="11" s="1"/>
  <c r="BV62" i="11" s="1"/>
  <c r="BW62" i="11" s="1"/>
  <c r="BX62" i="11" s="1"/>
  <c r="BY62" i="11" s="1"/>
  <c r="BZ62" i="11" s="1"/>
  <c r="CA62" i="11" s="1"/>
  <c r="CB62" i="11" s="1"/>
  <c r="CC62" i="11" s="1"/>
  <c r="CD62" i="11" s="1"/>
  <c r="CE62" i="11" s="1"/>
  <c r="CF62" i="11" s="1"/>
  <c r="CG62" i="11" s="1"/>
  <c r="CH62" i="11" s="1"/>
  <c r="CI62" i="11" s="1"/>
  <c r="CJ62" i="11" s="1"/>
  <c r="CK62" i="11" s="1"/>
  <c r="CL62" i="11" s="1"/>
  <c r="CM62" i="11" s="1"/>
  <c r="CN62" i="11" s="1"/>
  <c r="CO62" i="11" s="1"/>
  <c r="CP62" i="11" s="1"/>
  <c r="CQ62" i="11" s="1"/>
  <c r="CR62" i="11" s="1"/>
  <c r="CS62" i="11" s="1"/>
  <c r="CT62" i="11" s="1"/>
  <c r="CU62" i="11" s="1"/>
  <c r="CV62" i="11" s="1"/>
  <c r="CW62" i="11" s="1"/>
  <c r="DG68" i="13"/>
  <c r="DD68" i="13"/>
  <c r="CZ68" i="13"/>
  <c r="DF68" i="13" s="1"/>
  <c r="B61" i="11"/>
  <c r="C61" i="11" s="1"/>
  <c r="D61" i="11" s="1"/>
  <c r="E61" i="11" s="1"/>
  <c r="F61" i="11" s="1"/>
  <c r="G61" i="11" s="1"/>
  <c r="H61" i="11" s="1"/>
  <c r="I61" i="11" s="1"/>
  <c r="J61" i="11" s="1"/>
  <c r="K61" i="11" s="1"/>
  <c r="L61" i="11" s="1"/>
  <c r="M61" i="11" s="1"/>
  <c r="N61" i="11" s="1"/>
  <c r="O61" i="11" s="1"/>
  <c r="P61" i="11" s="1"/>
  <c r="Q61" i="11" s="1"/>
  <c r="R61" i="11" s="1"/>
  <c r="S61" i="11" s="1"/>
  <c r="T61" i="11" s="1"/>
  <c r="U61" i="11" s="1"/>
  <c r="V61" i="11" s="1"/>
  <c r="W61" i="11" s="1"/>
  <c r="X61" i="11" s="1"/>
  <c r="Y61" i="11" s="1"/>
  <c r="Z61" i="11" s="1"/>
  <c r="AA61" i="11" s="1"/>
  <c r="AB61" i="11" s="1"/>
  <c r="AC61" i="11" s="1"/>
  <c r="AD61" i="11" s="1"/>
  <c r="AE61" i="11" s="1"/>
  <c r="AF61" i="11" s="1"/>
  <c r="AG61" i="11" s="1"/>
  <c r="AH61" i="11" s="1"/>
  <c r="AI61" i="11" s="1"/>
  <c r="AJ61" i="11" s="1"/>
  <c r="AK61" i="11" s="1"/>
  <c r="AL61" i="11" s="1"/>
  <c r="AM61" i="11" s="1"/>
  <c r="AN61" i="11" s="1"/>
  <c r="AO61" i="11" s="1"/>
  <c r="AP61" i="11" s="1"/>
  <c r="AQ61" i="11" s="1"/>
  <c r="AR61" i="11" s="1"/>
  <c r="AS61" i="11" s="1"/>
  <c r="AT61" i="11" s="1"/>
  <c r="AU61" i="11" s="1"/>
  <c r="AV61" i="11" s="1"/>
  <c r="AW61" i="11" s="1"/>
  <c r="AX61" i="11" s="1"/>
  <c r="AY61" i="11" s="1"/>
  <c r="AZ61" i="11" s="1"/>
  <c r="BA61" i="11" s="1"/>
  <c r="BB61" i="11" s="1"/>
  <c r="BC61" i="11" s="1"/>
  <c r="BD61" i="11" s="1"/>
  <c r="BE61" i="11" s="1"/>
  <c r="BF61" i="11" s="1"/>
  <c r="BG61" i="11" s="1"/>
  <c r="BH61" i="11" s="1"/>
  <c r="BI61" i="11" s="1"/>
  <c r="BJ61" i="11" s="1"/>
  <c r="BK61" i="11" s="1"/>
  <c r="BL61" i="11" s="1"/>
  <c r="BM61" i="11" s="1"/>
  <c r="BN61" i="11" s="1"/>
  <c r="BO61" i="11" s="1"/>
  <c r="BP61" i="11" s="1"/>
  <c r="BQ61" i="11" s="1"/>
  <c r="BR61" i="11" s="1"/>
  <c r="BS61" i="11" s="1"/>
  <c r="BT61" i="11" s="1"/>
  <c r="BU61" i="11" s="1"/>
  <c r="BV61" i="11" s="1"/>
  <c r="BW61" i="11" s="1"/>
  <c r="BX61" i="11" s="1"/>
  <c r="BY61" i="11" s="1"/>
  <c r="BZ61" i="11" s="1"/>
  <c r="CA61" i="11" s="1"/>
  <c r="CB61" i="11" s="1"/>
  <c r="CC61" i="11" s="1"/>
  <c r="CD61" i="11" s="1"/>
  <c r="CE61" i="11" s="1"/>
  <c r="CF61" i="11" s="1"/>
  <c r="CG61" i="11" s="1"/>
  <c r="CH61" i="11" s="1"/>
  <c r="CI61" i="11" s="1"/>
  <c r="CJ61" i="11" s="1"/>
  <c r="CK61" i="11" s="1"/>
  <c r="CL61" i="11" s="1"/>
  <c r="CM61" i="11" s="1"/>
  <c r="CN61" i="11" s="1"/>
  <c r="CO61" i="11" s="1"/>
  <c r="CP61" i="11" s="1"/>
  <c r="CQ61" i="11" s="1"/>
  <c r="CR61" i="11" s="1"/>
  <c r="CS61" i="11" s="1"/>
  <c r="CT61" i="11" s="1"/>
  <c r="CU61" i="11" s="1"/>
  <c r="CV61" i="11" s="1"/>
  <c r="CW61" i="11" s="1"/>
  <c r="CY68" i="13"/>
  <c r="DE68" i="13" s="1"/>
  <c r="CX68" i="13"/>
  <c r="DG67" i="13"/>
  <c r="DD67" i="13"/>
  <c r="CZ67" i="13"/>
  <c r="DF67" i="13" s="1"/>
  <c r="CY67" i="13"/>
  <c r="DE67" i="13" s="1"/>
  <c r="B60" i="11"/>
  <c r="C60" i="11" s="1"/>
  <c r="D60" i="11" s="1"/>
  <c r="E60" i="11" s="1"/>
  <c r="F60" i="11" s="1"/>
  <c r="G60" i="11" s="1"/>
  <c r="H60" i="11" s="1"/>
  <c r="I60" i="11" s="1"/>
  <c r="J60" i="11" s="1"/>
  <c r="K60" i="11" s="1"/>
  <c r="L60" i="11" s="1"/>
  <c r="M60" i="11" s="1"/>
  <c r="N60" i="11" s="1"/>
  <c r="O60" i="11" s="1"/>
  <c r="P60" i="11" s="1"/>
  <c r="Q60" i="11" s="1"/>
  <c r="R60" i="11" s="1"/>
  <c r="S60" i="11" s="1"/>
  <c r="T60" i="11" s="1"/>
  <c r="U60" i="11" s="1"/>
  <c r="V60" i="11" s="1"/>
  <c r="W60" i="11" s="1"/>
  <c r="X60" i="11" s="1"/>
  <c r="Y60" i="11" s="1"/>
  <c r="Z60" i="11" s="1"/>
  <c r="AA60" i="11" s="1"/>
  <c r="AB60" i="11" s="1"/>
  <c r="AC60" i="11" s="1"/>
  <c r="AD60" i="11" s="1"/>
  <c r="AE60" i="11" s="1"/>
  <c r="AF60" i="11" s="1"/>
  <c r="AG60" i="11" s="1"/>
  <c r="AH60" i="11" s="1"/>
  <c r="AI60" i="11" s="1"/>
  <c r="AJ60" i="11" s="1"/>
  <c r="AK60" i="11" s="1"/>
  <c r="AL60" i="11" s="1"/>
  <c r="AM60" i="11" s="1"/>
  <c r="AN60" i="11" s="1"/>
  <c r="AO60" i="11" s="1"/>
  <c r="AP60" i="11" s="1"/>
  <c r="AQ60" i="11" s="1"/>
  <c r="AR60" i="11" s="1"/>
  <c r="AS60" i="11" s="1"/>
  <c r="AT60" i="11" s="1"/>
  <c r="AU60" i="11" s="1"/>
  <c r="AV60" i="11" s="1"/>
  <c r="AW60" i="11" s="1"/>
  <c r="AX60" i="11" s="1"/>
  <c r="AY60" i="11" s="1"/>
  <c r="AZ60" i="11" s="1"/>
  <c r="BA60" i="11" s="1"/>
  <c r="BB60" i="11" s="1"/>
  <c r="BC60" i="11" s="1"/>
  <c r="BD60" i="11" s="1"/>
  <c r="BE60" i="11" s="1"/>
  <c r="BF60" i="11" s="1"/>
  <c r="BG60" i="11" s="1"/>
  <c r="BH60" i="11" s="1"/>
  <c r="BI60" i="11" s="1"/>
  <c r="BJ60" i="11" s="1"/>
  <c r="BK60" i="11" s="1"/>
  <c r="BL60" i="11" s="1"/>
  <c r="BM60" i="11" s="1"/>
  <c r="BN60" i="11" s="1"/>
  <c r="BO60" i="11" s="1"/>
  <c r="BP60" i="11" s="1"/>
  <c r="BQ60" i="11" s="1"/>
  <c r="BR60" i="11" s="1"/>
  <c r="BS60" i="11" s="1"/>
  <c r="BT60" i="11" s="1"/>
  <c r="BU60" i="11" s="1"/>
  <c r="BV60" i="11" s="1"/>
  <c r="BW60" i="11" s="1"/>
  <c r="BX60" i="11" s="1"/>
  <c r="BY60" i="11" s="1"/>
  <c r="BZ60" i="11" s="1"/>
  <c r="CA60" i="11" s="1"/>
  <c r="CB60" i="11" s="1"/>
  <c r="CC60" i="11" s="1"/>
  <c r="CD60" i="11" s="1"/>
  <c r="CE60" i="11" s="1"/>
  <c r="CF60" i="11" s="1"/>
  <c r="CG60" i="11" s="1"/>
  <c r="CH60" i="11" s="1"/>
  <c r="CI60" i="11" s="1"/>
  <c r="CJ60" i="11" s="1"/>
  <c r="CK60" i="11" s="1"/>
  <c r="CL60" i="11" s="1"/>
  <c r="CM60" i="11" s="1"/>
  <c r="CN60" i="11" s="1"/>
  <c r="CO60" i="11" s="1"/>
  <c r="CP60" i="11" s="1"/>
  <c r="CQ60" i="11" s="1"/>
  <c r="CR60" i="11" s="1"/>
  <c r="CS60" i="11" s="1"/>
  <c r="CT60" i="11" s="1"/>
  <c r="CU60" i="11" s="1"/>
  <c r="CV60" i="11" s="1"/>
  <c r="CW60" i="11" s="1"/>
  <c r="CX67" i="13"/>
  <c r="DG66" i="13"/>
  <c r="DD66" i="13"/>
  <c r="CZ66" i="13"/>
  <c r="DF66" i="13" s="1"/>
  <c r="CY66" i="13"/>
  <c r="DE66" i="13" s="1"/>
  <c r="B59" i="11"/>
  <c r="C59" i="11" s="1"/>
  <c r="D59" i="11" s="1"/>
  <c r="E59" i="11" s="1"/>
  <c r="F59" i="11" s="1"/>
  <c r="G59" i="11" s="1"/>
  <c r="H59" i="11" s="1"/>
  <c r="I59" i="11" s="1"/>
  <c r="J59" i="11" s="1"/>
  <c r="K59" i="11" s="1"/>
  <c r="L59" i="11" s="1"/>
  <c r="M59" i="11" s="1"/>
  <c r="N59" i="11" s="1"/>
  <c r="O59" i="11" s="1"/>
  <c r="P59" i="11" s="1"/>
  <c r="Q59" i="11" s="1"/>
  <c r="R59" i="11" s="1"/>
  <c r="S59" i="11" s="1"/>
  <c r="T59" i="11" s="1"/>
  <c r="U59" i="11" s="1"/>
  <c r="V59" i="11" s="1"/>
  <c r="W59" i="11" s="1"/>
  <c r="X59" i="11" s="1"/>
  <c r="Y59" i="11" s="1"/>
  <c r="Z59" i="11" s="1"/>
  <c r="AA59" i="11" s="1"/>
  <c r="AB59" i="11" s="1"/>
  <c r="AC59" i="11" s="1"/>
  <c r="AD59" i="11" s="1"/>
  <c r="AE59" i="11" s="1"/>
  <c r="AF59" i="11" s="1"/>
  <c r="AG59" i="11" s="1"/>
  <c r="AH59" i="11" s="1"/>
  <c r="AI59" i="11" s="1"/>
  <c r="AJ59" i="11" s="1"/>
  <c r="AK59" i="11" s="1"/>
  <c r="AL59" i="11" s="1"/>
  <c r="AM59" i="11" s="1"/>
  <c r="AN59" i="11" s="1"/>
  <c r="AO59" i="11" s="1"/>
  <c r="AP59" i="11" s="1"/>
  <c r="AQ59" i="11" s="1"/>
  <c r="AR59" i="11" s="1"/>
  <c r="AS59" i="11" s="1"/>
  <c r="AT59" i="11" s="1"/>
  <c r="AU59" i="11" s="1"/>
  <c r="AV59" i="11" s="1"/>
  <c r="AW59" i="11" s="1"/>
  <c r="AX59" i="11" s="1"/>
  <c r="AY59" i="11" s="1"/>
  <c r="AZ59" i="11" s="1"/>
  <c r="BA59" i="11" s="1"/>
  <c r="BB59" i="11" s="1"/>
  <c r="BC59" i="11" s="1"/>
  <c r="BD59" i="11" s="1"/>
  <c r="BE59" i="11" s="1"/>
  <c r="BF59" i="11" s="1"/>
  <c r="BG59" i="11" s="1"/>
  <c r="BH59" i="11" s="1"/>
  <c r="BI59" i="11" s="1"/>
  <c r="BJ59" i="11" s="1"/>
  <c r="BK59" i="11" s="1"/>
  <c r="BL59" i="11" s="1"/>
  <c r="BM59" i="11" s="1"/>
  <c r="BN59" i="11" s="1"/>
  <c r="BO59" i="11" s="1"/>
  <c r="BP59" i="11" s="1"/>
  <c r="BQ59" i="11" s="1"/>
  <c r="BR59" i="11" s="1"/>
  <c r="BS59" i="11" s="1"/>
  <c r="BT59" i="11" s="1"/>
  <c r="BU59" i="11" s="1"/>
  <c r="BV59" i="11" s="1"/>
  <c r="BW59" i="11" s="1"/>
  <c r="BX59" i="11" s="1"/>
  <c r="BY59" i="11" s="1"/>
  <c r="BZ59" i="11" s="1"/>
  <c r="CA59" i="11" s="1"/>
  <c r="CB59" i="11" s="1"/>
  <c r="CC59" i="11" s="1"/>
  <c r="CD59" i="11" s="1"/>
  <c r="CE59" i="11" s="1"/>
  <c r="CF59" i="11" s="1"/>
  <c r="CG59" i="11" s="1"/>
  <c r="CH59" i="11" s="1"/>
  <c r="CI59" i="11" s="1"/>
  <c r="CJ59" i="11" s="1"/>
  <c r="CK59" i="11" s="1"/>
  <c r="CL59" i="11" s="1"/>
  <c r="CM59" i="11" s="1"/>
  <c r="CN59" i="11" s="1"/>
  <c r="CO59" i="11" s="1"/>
  <c r="CP59" i="11" s="1"/>
  <c r="CQ59" i="11" s="1"/>
  <c r="CR59" i="11" s="1"/>
  <c r="CS59" i="11" s="1"/>
  <c r="CT59" i="11" s="1"/>
  <c r="CU59" i="11" s="1"/>
  <c r="CV59" i="11" s="1"/>
  <c r="CW59" i="11" s="1"/>
  <c r="CX66" i="13"/>
  <c r="DG65" i="13"/>
  <c r="DD65" i="13"/>
  <c r="B58" i="11"/>
  <c r="C58" i="11" s="1"/>
  <c r="D58" i="11" s="1"/>
  <c r="E58" i="11" s="1"/>
  <c r="F58" i="11" s="1"/>
  <c r="G58" i="11" s="1"/>
  <c r="H58" i="11" s="1"/>
  <c r="I58" i="11" s="1"/>
  <c r="J58" i="11" s="1"/>
  <c r="K58" i="11" s="1"/>
  <c r="L58" i="11" s="1"/>
  <c r="M58" i="11" s="1"/>
  <c r="N58" i="11" s="1"/>
  <c r="O58" i="11" s="1"/>
  <c r="P58" i="11" s="1"/>
  <c r="Q58" i="11" s="1"/>
  <c r="R58" i="11" s="1"/>
  <c r="S58" i="11" s="1"/>
  <c r="T58" i="11" s="1"/>
  <c r="U58" i="11" s="1"/>
  <c r="V58" i="11" s="1"/>
  <c r="W58" i="11" s="1"/>
  <c r="X58" i="11" s="1"/>
  <c r="Y58" i="11" s="1"/>
  <c r="Z58" i="11" s="1"/>
  <c r="AA58" i="11" s="1"/>
  <c r="AB58" i="11" s="1"/>
  <c r="AC58" i="11" s="1"/>
  <c r="AD58" i="11" s="1"/>
  <c r="AE58" i="11" s="1"/>
  <c r="AF58" i="11" s="1"/>
  <c r="AG58" i="11" s="1"/>
  <c r="AH58" i="11" s="1"/>
  <c r="AI58" i="11" s="1"/>
  <c r="AJ58" i="11" s="1"/>
  <c r="AK58" i="11" s="1"/>
  <c r="AL58" i="11" s="1"/>
  <c r="AM58" i="11" s="1"/>
  <c r="AN58" i="11" s="1"/>
  <c r="AO58" i="11" s="1"/>
  <c r="AP58" i="11" s="1"/>
  <c r="AQ58" i="11" s="1"/>
  <c r="AR58" i="11" s="1"/>
  <c r="AS58" i="11" s="1"/>
  <c r="AT58" i="11" s="1"/>
  <c r="AU58" i="11" s="1"/>
  <c r="AV58" i="11" s="1"/>
  <c r="AW58" i="11" s="1"/>
  <c r="AX58" i="11" s="1"/>
  <c r="AY58" i="11" s="1"/>
  <c r="AZ58" i="11" s="1"/>
  <c r="BA58" i="11" s="1"/>
  <c r="BB58" i="11" s="1"/>
  <c r="BC58" i="11" s="1"/>
  <c r="BD58" i="11" s="1"/>
  <c r="BE58" i="11" s="1"/>
  <c r="BF58" i="11" s="1"/>
  <c r="BG58" i="11" s="1"/>
  <c r="BH58" i="11" s="1"/>
  <c r="BI58" i="11" s="1"/>
  <c r="BJ58" i="11" s="1"/>
  <c r="BK58" i="11" s="1"/>
  <c r="BL58" i="11" s="1"/>
  <c r="BM58" i="11" s="1"/>
  <c r="BN58" i="11" s="1"/>
  <c r="BO58" i="11" s="1"/>
  <c r="BP58" i="11" s="1"/>
  <c r="BQ58" i="11" s="1"/>
  <c r="BR58" i="11" s="1"/>
  <c r="BS58" i="11" s="1"/>
  <c r="BT58" i="11" s="1"/>
  <c r="BU58" i="11" s="1"/>
  <c r="BV58" i="11" s="1"/>
  <c r="BW58" i="11" s="1"/>
  <c r="BX58" i="11" s="1"/>
  <c r="BY58" i="11" s="1"/>
  <c r="BZ58" i="11" s="1"/>
  <c r="CA58" i="11" s="1"/>
  <c r="CB58" i="11" s="1"/>
  <c r="CC58" i="11" s="1"/>
  <c r="CD58" i="11" s="1"/>
  <c r="CE58" i="11" s="1"/>
  <c r="CF58" i="11" s="1"/>
  <c r="CG58" i="11" s="1"/>
  <c r="CH58" i="11" s="1"/>
  <c r="CI58" i="11" s="1"/>
  <c r="CJ58" i="11" s="1"/>
  <c r="CK58" i="11" s="1"/>
  <c r="CL58" i="11" s="1"/>
  <c r="CM58" i="11" s="1"/>
  <c r="CN58" i="11" s="1"/>
  <c r="CO58" i="11" s="1"/>
  <c r="CP58" i="11" s="1"/>
  <c r="CQ58" i="11" s="1"/>
  <c r="CR58" i="11" s="1"/>
  <c r="CS58" i="11" s="1"/>
  <c r="CT58" i="11" s="1"/>
  <c r="CU58" i="11" s="1"/>
  <c r="CV58" i="11" s="1"/>
  <c r="CW58" i="11" s="1"/>
  <c r="CZ65" i="13"/>
  <c r="DF65" i="13" s="1"/>
  <c r="CX65" i="13"/>
  <c r="CY65" i="13"/>
  <c r="DE65" i="13" s="1"/>
  <c r="DG64" i="13"/>
  <c r="DD64" i="13"/>
  <c r="CY64" i="13"/>
  <c r="DE64" i="13" s="1"/>
  <c r="CZ64" i="13"/>
  <c r="DF64" i="13" s="1"/>
  <c r="CX64" i="13"/>
  <c r="B57" i="11"/>
  <c r="C57" i="11" s="1"/>
  <c r="D57" i="11" s="1"/>
  <c r="E57" i="11" s="1"/>
  <c r="F57" i="11" s="1"/>
  <c r="G57" i="11" s="1"/>
  <c r="H57" i="11" s="1"/>
  <c r="I57" i="11" s="1"/>
  <c r="J57" i="11" s="1"/>
  <c r="K57" i="11" s="1"/>
  <c r="L57" i="11" s="1"/>
  <c r="M57" i="11" s="1"/>
  <c r="N57" i="11" s="1"/>
  <c r="O57" i="11" s="1"/>
  <c r="P57" i="11" s="1"/>
  <c r="Q57" i="11" s="1"/>
  <c r="R57" i="11" s="1"/>
  <c r="S57" i="11" s="1"/>
  <c r="T57" i="11" s="1"/>
  <c r="U57" i="11" s="1"/>
  <c r="V57" i="11" s="1"/>
  <c r="W57" i="11" s="1"/>
  <c r="X57" i="11" s="1"/>
  <c r="Y57" i="11" s="1"/>
  <c r="Z57" i="11" s="1"/>
  <c r="AA57" i="11" s="1"/>
  <c r="AB57" i="11" s="1"/>
  <c r="AC57" i="11" s="1"/>
  <c r="AD57" i="11" s="1"/>
  <c r="AE57" i="11" s="1"/>
  <c r="AF57" i="11" s="1"/>
  <c r="AG57" i="11" s="1"/>
  <c r="AH57" i="11" s="1"/>
  <c r="AI57" i="11" s="1"/>
  <c r="AJ57" i="11" s="1"/>
  <c r="AK57" i="11" s="1"/>
  <c r="AL57" i="11" s="1"/>
  <c r="AM57" i="11" s="1"/>
  <c r="AN57" i="11" s="1"/>
  <c r="AO57" i="11" s="1"/>
  <c r="AP57" i="11" s="1"/>
  <c r="AQ57" i="11" s="1"/>
  <c r="AR57" i="11" s="1"/>
  <c r="AS57" i="11" s="1"/>
  <c r="AT57" i="11" s="1"/>
  <c r="AU57" i="11" s="1"/>
  <c r="AV57" i="11" s="1"/>
  <c r="AW57" i="11" s="1"/>
  <c r="AX57" i="11" s="1"/>
  <c r="AY57" i="11" s="1"/>
  <c r="AZ57" i="11" s="1"/>
  <c r="BA57" i="11" s="1"/>
  <c r="BB57" i="11" s="1"/>
  <c r="BC57" i="11" s="1"/>
  <c r="BD57" i="11" s="1"/>
  <c r="BE57" i="11" s="1"/>
  <c r="BF57" i="11" s="1"/>
  <c r="BG57" i="11" s="1"/>
  <c r="BH57" i="11" s="1"/>
  <c r="BI57" i="11" s="1"/>
  <c r="BJ57" i="11" s="1"/>
  <c r="BK57" i="11" s="1"/>
  <c r="BL57" i="11" s="1"/>
  <c r="BM57" i="11" s="1"/>
  <c r="BN57" i="11" s="1"/>
  <c r="BO57" i="11" s="1"/>
  <c r="BP57" i="11" s="1"/>
  <c r="BQ57" i="11" s="1"/>
  <c r="BR57" i="11" s="1"/>
  <c r="BS57" i="11" s="1"/>
  <c r="BT57" i="11" s="1"/>
  <c r="BU57" i="11" s="1"/>
  <c r="BV57" i="11" s="1"/>
  <c r="BW57" i="11" s="1"/>
  <c r="BX57" i="11" s="1"/>
  <c r="BY57" i="11" s="1"/>
  <c r="BZ57" i="11" s="1"/>
  <c r="CA57" i="11" s="1"/>
  <c r="CB57" i="11" s="1"/>
  <c r="CC57" i="11" s="1"/>
  <c r="CD57" i="11" s="1"/>
  <c r="CE57" i="11" s="1"/>
  <c r="CF57" i="11" s="1"/>
  <c r="CG57" i="11" s="1"/>
  <c r="CH57" i="11" s="1"/>
  <c r="CI57" i="11" s="1"/>
  <c r="CJ57" i="11" s="1"/>
  <c r="CK57" i="11" s="1"/>
  <c r="CL57" i="11" s="1"/>
  <c r="CM57" i="11" s="1"/>
  <c r="CN57" i="11" s="1"/>
  <c r="CO57" i="11" s="1"/>
  <c r="CP57" i="11" s="1"/>
  <c r="CQ57" i="11" s="1"/>
  <c r="CR57" i="11" s="1"/>
  <c r="CS57" i="11" s="1"/>
  <c r="CT57" i="11" s="1"/>
  <c r="CU57" i="11" s="1"/>
  <c r="CV57" i="11" s="1"/>
  <c r="CW57" i="11" s="1"/>
  <c r="CW10" i="13"/>
  <c r="DG63" i="13"/>
  <c r="CV10" i="13"/>
  <c r="CU10" i="13"/>
  <c r="CT10" i="13"/>
  <c r="CS10" i="13"/>
  <c r="CR10" i="13"/>
  <c r="CQ10" i="13"/>
  <c r="CP10" i="13"/>
  <c r="CO10" i="13"/>
  <c r="CN10" i="13"/>
  <c r="CM10" i="13"/>
  <c r="CL10" i="13"/>
  <c r="CK10" i="13"/>
  <c r="CJ10" i="13"/>
  <c r="CI10" i="13"/>
  <c r="CH10" i="13"/>
  <c r="CG10" i="13"/>
  <c r="CF10" i="13"/>
  <c r="CE10" i="13"/>
  <c r="CD10" i="13"/>
  <c r="CC10" i="13"/>
  <c r="CB10" i="13"/>
  <c r="CA10" i="13"/>
  <c r="BZ10" i="13"/>
  <c r="BY10" i="13"/>
  <c r="BX10" i="13"/>
  <c r="BW10" i="13"/>
  <c r="BV10" i="13"/>
  <c r="BU10" i="13"/>
  <c r="BT10" i="13"/>
  <c r="BS10" i="13"/>
  <c r="BR10" i="13"/>
  <c r="BQ10" i="13"/>
  <c r="BP10" i="13"/>
  <c r="BO10" i="13"/>
  <c r="BN10" i="13"/>
  <c r="BM10" i="13"/>
  <c r="BL10" i="13"/>
  <c r="BK10" i="13"/>
  <c r="BJ10" i="13"/>
  <c r="BI10" i="13"/>
  <c r="BH10" i="13"/>
  <c r="BG10" i="13"/>
  <c r="BF10" i="13"/>
  <c r="BE10" i="13"/>
  <c r="BD10" i="13"/>
  <c r="BC10" i="13"/>
  <c r="BB10" i="13"/>
  <c r="BA10" i="13"/>
  <c r="AZ10" i="13"/>
  <c r="AY10" i="13"/>
  <c r="AX10" i="13"/>
  <c r="AW10" i="13"/>
  <c r="AV10" i="13"/>
  <c r="AU10" i="13"/>
  <c r="AT10" i="13"/>
  <c r="AS10" i="13"/>
  <c r="AR10" i="13"/>
  <c r="AQ10" i="13"/>
  <c r="AP10" i="13"/>
  <c r="AO10" i="13"/>
  <c r="AN10" i="13"/>
  <c r="AM10" i="13"/>
  <c r="AL10" i="13"/>
  <c r="AK10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DD63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CY63" i="13"/>
  <c r="DE63" i="13" s="1"/>
  <c r="CZ63" i="13"/>
  <c r="DF63" i="13" s="1"/>
  <c r="CX63" i="13"/>
  <c r="B56" i="11"/>
  <c r="C56" i="11" s="1"/>
  <c r="D56" i="11" s="1"/>
  <c r="E56" i="11" s="1"/>
  <c r="F56" i="11" s="1"/>
  <c r="G56" i="11" s="1"/>
  <c r="H56" i="11" s="1"/>
  <c r="I56" i="11" s="1"/>
  <c r="J56" i="11" s="1"/>
  <c r="K56" i="11" s="1"/>
  <c r="L56" i="11" s="1"/>
  <c r="M56" i="11" s="1"/>
  <c r="N56" i="11" s="1"/>
  <c r="O56" i="11" s="1"/>
  <c r="P56" i="11" s="1"/>
  <c r="Q56" i="11" s="1"/>
  <c r="R56" i="11" s="1"/>
  <c r="S56" i="11" s="1"/>
  <c r="T56" i="11" s="1"/>
  <c r="U56" i="11" s="1"/>
  <c r="V56" i="11" s="1"/>
  <c r="W56" i="11" s="1"/>
  <c r="X56" i="11" s="1"/>
  <c r="Y56" i="11" s="1"/>
  <c r="Z56" i="11" s="1"/>
  <c r="AA56" i="11" s="1"/>
  <c r="AB56" i="11" s="1"/>
  <c r="AC56" i="11" s="1"/>
  <c r="AD56" i="11" s="1"/>
  <c r="AE56" i="11" s="1"/>
  <c r="AF56" i="11" s="1"/>
  <c r="AG56" i="11" s="1"/>
  <c r="AH56" i="11" s="1"/>
  <c r="AI56" i="11" s="1"/>
  <c r="AJ56" i="11" s="1"/>
  <c r="AK56" i="11" s="1"/>
  <c r="AL56" i="11" s="1"/>
  <c r="AM56" i="11" s="1"/>
  <c r="AN56" i="11" s="1"/>
  <c r="AO56" i="11" s="1"/>
  <c r="AP56" i="11" s="1"/>
  <c r="AQ56" i="11" s="1"/>
  <c r="AR56" i="11" s="1"/>
  <c r="AS56" i="11" s="1"/>
  <c r="AT56" i="11" s="1"/>
  <c r="AU56" i="11" s="1"/>
  <c r="AV56" i="11" s="1"/>
  <c r="AW56" i="11" s="1"/>
  <c r="AX56" i="11" s="1"/>
  <c r="AY56" i="11" s="1"/>
  <c r="AZ56" i="11" s="1"/>
  <c r="BA56" i="11" s="1"/>
  <c r="BB56" i="11" s="1"/>
  <c r="BC56" i="11" s="1"/>
  <c r="BD56" i="11" s="1"/>
  <c r="BE56" i="11" s="1"/>
  <c r="BF56" i="11" s="1"/>
  <c r="BG56" i="11" s="1"/>
  <c r="BH56" i="11" s="1"/>
  <c r="BI56" i="11" s="1"/>
  <c r="BJ56" i="11" s="1"/>
  <c r="BK56" i="11" s="1"/>
  <c r="BL56" i="11" s="1"/>
  <c r="BM56" i="11" s="1"/>
  <c r="BN56" i="11" s="1"/>
  <c r="BO56" i="11" s="1"/>
  <c r="BP56" i="11" s="1"/>
  <c r="BQ56" i="11" s="1"/>
  <c r="BR56" i="11" s="1"/>
  <c r="BS56" i="11" s="1"/>
  <c r="BT56" i="11" s="1"/>
  <c r="BU56" i="11" s="1"/>
  <c r="BV56" i="11" s="1"/>
  <c r="BW56" i="11" s="1"/>
  <c r="BX56" i="11" s="1"/>
  <c r="BY56" i="11" s="1"/>
  <c r="BZ56" i="11" s="1"/>
  <c r="CA56" i="11" s="1"/>
  <c r="CB56" i="11" s="1"/>
  <c r="CC56" i="11" s="1"/>
  <c r="CD56" i="11" s="1"/>
  <c r="CE56" i="11" s="1"/>
  <c r="CF56" i="11" s="1"/>
  <c r="CG56" i="11" s="1"/>
  <c r="CH56" i="11" s="1"/>
  <c r="CI56" i="11" s="1"/>
  <c r="CJ56" i="11" s="1"/>
  <c r="CK56" i="11" s="1"/>
  <c r="CL56" i="11" s="1"/>
  <c r="CM56" i="11" s="1"/>
  <c r="CN56" i="11" s="1"/>
  <c r="CO56" i="11" s="1"/>
  <c r="CP56" i="11" s="1"/>
  <c r="CQ56" i="11" s="1"/>
  <c r="CR56" i="11" s="1"/>
  <c r="CS56" i="11" s="1"/>
  <c r="CT56" i="11" s="1"/>
  <c r="CU56" i="11" s="1"/>
  <c r="CV56" i="11" s="1"/>
  <c r="CW56" i="11" s="1"/>
  <c r="B10" i="13"/>
  <c r="DG59" i="13"/>
  <c r="DK59" i="13" s="1"/>
  <c r="DD59" i="13"/>
  <c r="CZ59" i="13"/>
  <c r="DF59" i="13" s="1"/>
  <c r="DJ59" i="13" s="1"/>
  <c r="B52" i="11"/>
  <c r="C52" i="11" s="1"/>
  <c r="D52" i="11" s="1"/>
  <c r="E52" i="11" s="1"/>
  <c r="F52" i="11" s="1"/>
  <c r="G52" i="11" s="1"/>
  <c r="H52" i="11" s="1"/>
  <c r="I52" i="11" s="1"/>
  <c r="J52" i="11" s="1"/>
  <c r="K52" i="11" s="1"/>
  <c r="L52" i="11" s="1"/>
  <c r="M52" i="11" s="1"/>
  <c r="N52" i="11" s="1"/>
  <c r="O52" i="11" s="1"/>
  <c r="P52" i="11" s="1"/>
  <c r="Q52" i="11" s="1"/>
  <c r="R52" i="11" s="1"/>
  <c r="S52" i="11" s="1"/>
  <c r="T52" i="11" s="1"/>
  <c r="U52" i="11" s="1"/>
  <c r="V52" i="11" s="1"/>
  <c r="W52" i="11" s="1"/>
  <c r="X52" i="11" s="1"/>
  <c r="Y52" i="11" s="1"/>
  <c r="Z52" i="11" s="1"/>
  <c r="AA52" i="11" s="1"/>
  <c r="AB52" i="11" s="1"/>
  <c r="AC52" i="11" s="1"/>
  <c r="AD52" i="11" s="1"/>
  <c r="AE52" i="11" s="1"/>
  <c r="AF52" i="11" s="1"/>
  <c r="AG52" i="11" s="1"/>
  <c r="AH52" i="11" s="1"/>
  <c r="AI52" i="11" s="1"/>
  <c r="AJ52" i="11" s="1"/>
  <c r="AK52" i="11" s="1"/>
  <c r="AL52" i="11" s="1"/>
  <c r="AM52" i="11" s="1"/>
  <c r="AN52" i="11" s="1"/>
  <c r="AO52" i="11" s="1"/>
  <c r="AP52" i="11" s="1"/>
  <c r="AQ52" i="11" s="1"/>
  <c r="AR52" i="11" s="1"/>
  <c r="AS52" i="11" s="1"/>
  <c r="AT52" i="11" s="1"/>
  <c r="AU52" i="11" s="1"/>
  <c r="AV52" i="11" s="1"/>
  <c r="AW52" i="11" s="1"/>
  <c r="AX52" i="11" s="1"/>
  <c r="AY52" i="11" s="1"/>
  <c r="AZ52" i="11" s="1"/>
  <c r="BA52" i="11" s="1"/>
  <c r="BB52" i="11" s="1"/>
  <c r="BC52" i="11" s="1"/>
  <c r="BD52" i="11" s="1"/>
  <c r="BE52" i="11" s="1"/>
  <c r="BF52" i="11" s="1"/>
  <c r="BG52" i="11" s="1"/>
  <c r="BH52" i="11" s="1"/>
  <c r="BI52" i="11" s="1"/>
  <c r="BJ52" i="11" s="1"/>
  <c r="BK52" i="11" s="1"/>
  <c r="BL52" i="11" s="1"/>
  <c r="BM52" i="11" s="1"/>
  <c r="BN52" i="11" s="1"/>
  <c r="BO52" i="11" s="1"/>
  <c r="BP52" i="11" s="1"/>
  <c r="BQ52" i="11" s="1"/>
  <c r="BR52" i="11" s="1"/>
  <c r="BS52" i="11" s="1"/>
  <c r="BT52" i="11" s="1"/>
  <c r="BU52" i="11" s="1"/>
  <c r="BV52" i="11" s="1"/>
  <c r="BW52" i="11" s="1"/>
  <c r="BX52" i="11" s="1"/>
  <c r="BY52" i="11" s="1"/>
  <c r="BZ52" i="11" s="1"/>
  <c r="CA52" i="11" s="1"/>
  <c r="CB52" i="11" s="1"/>
  <c r="CC52" i="11" s="1"/>
  <c r="CD52" i="11" s="1"/>
  <c r="CE52" i="11" s="1"/>
  <c r="CF52" i="11" s="1"/>
  <c r="CG52" i="11" s="1"/>
  <c r="CH52" i="11" s="1"/>
  <c r="CI52" i="11" s="1"/>
  <c r="CJ52" i="11" s="1"/>
  <c r="CK52" i="11" s="1"/>
  <c r="CL52" i="11" s="1"/>
  <c r="CM52" i="11" s="1"/>
  <c r="CN52" i="11" s="1"/>
  <c r="CO52" i="11" s="1"/>
  <c r="CP52" i="11" s="1"/>
  <c r="CQ52" i="11" s="1"/>
  <c r="CR52" i="11" s="1"/>
  <c r="CS52" i="11" s="1"/>
  <c r="CT52" i="11" s="1"/>
  <c r="CU52" i="11" s="1"/>
  <c r="CV52" i="11" s="1"/>
  <c r="CW52" i="11" s="1"/>
  <c r="CY59" i="13"/>
  <c r="DE59" i="13" s="1"/>
  <c r="DI59" i="13" s="1"/>
  <c r="CX59" i="13"/>
  <c r="DC59" i="13" s="1"/>
  <c r="DG58" i="13"/>
  <c r="DK58" i="13" s="1"/>
  <c r="DD58" i="13"/>
  <c r="B51" i="11"/>
  <c r="C51" i="11" s="1"/>
  <c r="D51" i="11" s="1"/>
  <c r="E51" i="11" s="1"/>
  <c r="F51" i="11" s="1"/>
  <c r="G51" i="11" s="1"/>
  <c r="H51" i="11" s="1"/>
  <c r="I51" i="11" s="1"/>
  <c r="J51" i="11" s="1"/>
  <c r="K51" i="11" s="1"/>
  <c r="L51" i="11" s="1"/>
  <c r="M51" i="11" s="1"/>
  <c r="N51" i="11" s="1"/>
  <c r="O51" i="11" s="1"/>
  <c r="P51" i="11" s="1"/>
  <c r="Q51" i="11" s="1"/>
  <c r="R51" i="11" s="1"/>
  <c r="S51" i="11" s="1"/>
  <c r="T51" i="11" s="1"/>
  <c r="U51" i="11" s="1"/>
  <c r="V51" i="11" s="1"/>
  <c r="W51" i="11" s="1"/>
  <c r="X51" i="11" s="1"/>
  <c r="Y51" i="11" s="1"/>
  <c r="Z51" i="11" s="1"/>
  <c r="AA51" i="11" s="1"/>
  <c r="AB51" i="11" s="1"/>
  <c r="AC51" i="11" s="1"/>
  <c r="AD51" i="11" s="1"/>
  <c r="AE51" i="11" s="1"/>
  <c r="AF51" i="11" s="1"/>
  <c r="AG51" i="11" s="1"/>
  <c r="AH51" i="11" s="1"/>
  <c r="AI51" i="11" s="1"/>
  <c r="AJ51" i="11" s="1"/>
  <c r="AK51" i="11" s="1"/>
  <c r="AL51" i="11" s="1"/>
  <c r="AM51" i="11" s="1"/>
  <c r="AN51" i="11" s="1"/>
  <c r="AO51" i="11" s="1"/>
  <c r="AP51" i="11" s="1"/>
  <c r="AQ51" i="11" s="1"/>
  <c r="AR51" i="11" s="1"/>
  <c r="AS51" i="11" s="1"/>
  <c r="AT51" i="11" s="1"/>
  <c r="AU51" i="11" s="1"/>
  <c r="AV51" i="11" s="1"/>
  <c r="AW51" i="11" s="1"/>
  <c r="AX51" i="11" s="1"/>
  <c r="AY51" i="11" s="1"/>
  <c r="AZ51" i="11" s="1"/>
  <c r="BA51" i="11" s="1"/>
  <c r="BB51" i="11" s="1"/>
  <c r="BC51" i="11" s="1"/>
  <c r="BD51" i="11" s="1"/>
  <c r="BE51" i="11" s="1"/>
  <c r="BF51" i="11" s="1"/>
  <c r="BG51" i="11" s="1"/>
  <c r="BH51" i="11" s="1"/>
  <c r="BI51" i="11" s="1"/>
  <c r="BJ51" i="11" s="1"/>
  <c r="BK51" i="11" s="1"/>
  <c r="BL51" i="11" s="1"/>
  <c r="BM51" i="11" s="1"/>
  <c r="BN51" i="11" s="1"/>
  <c r="BO51" i="11" s="1"/>
  <c r="BP51" i="11" s="1"/>
  <c r="BQ51" i="11" s="1"/>
  <c r="BR51" i="11" s="1"/>
  <c r="BS51" i="11" s="1"/>
  <c r="BT51" i="11" s="1"/>
  <c r="BU51" i="11" s="1"/>
  <c r="BV51" i="11" s="1"/>
  <c r="BW51" i="11" s="1"/>
  <c r="BX51" i="11" s="1"/>
  <c r="BY51" i="11" s="1"/>
  <c r="BZ51" i="11" s="1"/>
  <c r="CA51" i="11" s="1"/>
  <c r="CB51" i="11" s="1"/>
  <c r="CC51" i="11" s="1"/>
  <c r="CD51" i="11" s="1"/>
  <c r="CE51" i="11" s="1"/>
  <c r="CF51" i="11" s="1"/>
  <c r="CG51" i="11" s="1"/>
  <c r="CH51" i="11" s="1"/>
  <c r="CI51" i="11" s="1"/>
  <c r="CJ51" i="11" s="1"/>
  <c r="CK51" i="11" s="1"/>
  <c r="CL51" i="11" s="1"/>
  <c r="CM51" i="11" s="1"/>
  <c r="CN51" i="11" s="1"/>
  <c r="CO51" i="11" s="1"/>
  <c r="CP51" i="11" s="1"/>
  <c r="CQ51" i="11" s="1"/>
  <c r="CR51" i="11" s="1"/>
  <c r="CS51" i="11" s="1"/>
  <c r="CT51" i="11" s="1"/>
  <c r="CU51" i="11" s="1"/>
  <c r="CV51" i="11" s="1"/>
  <c r="CW51" i="11" s="1"/>
  <c r="CZ58" i="13"/>
  <c r="DF58" i="13" s="1"/>
  <c r="DJ58" i="13" s="1"/>
  <c r="CX58" i="13"/>
  <c r="DC58" i="13" s="1"/>
  <c r="CY58" i="13"/>
  <c r="DE58" i="13" s="1"/>
  <c r="DI58" i="13" s="1"/>
  <c r="DG57" i="13"/>
  <c r="DK57" i="13" s="1"/>
  <c r="DD57" i="13"/>
  <c r="CZ57" i="13"/>
  <c r="DF57" i="13" s="1"/>
  <c r="DJ57" i="13" s="1"/>
  <c r="CY57" i="13"/>
  <c r="DE57" i="13" s="1"/>
  <c r="DI57" i="13" s="1"/>
  <c r="B50" i="11"/>
  <c r="C50" i="11" s="1"/>
  <c r="D50" i="11" s="1"/>
  <c r="E50" i="11" s="1"/>
  <c r="F50" i="11" s="1"/>
  <c r="G50" i="11" s="1"/>
  <c r="H50" i="11" s="1"/>
  <c r="I50" i="11" s="1"/>
  <c r="J50" i="11" s="1"/>
  <c r="K50" i="11" s="1"/>
  <c r="L50" i="11" s="1"/>
  <c r="M50" i="11" s="1"/>
  <c r="N50" i="11" s="1"/>
  <c r="O50" i="11" s="1"/>
  <c r="P50" i="11" s="1"/>
  <c r="Q50" i="11" s="1"/>
  <c r="R50" i="11" s="1"/>
  <c r="S50" i="11" s="1"/>
  <c r="T50" i="11" s="1"/>
  <c r="U50" i="11" s="1"/>
  <c r="V50" i="11" s="1"/>
  <c r="W50" i="11" s="1"/>
  <c r="X50" i="11" s="1"/>
  <c r="Y50" i="11" s="1"/>
  <c r="Z50" i="11" s="1"/>
  <c r="AA50" i="11" s="1"/>
  <c r="AB50" i="11" s="1"/>
  <c r="AC50" i="11" s="1"/>
  <c r="AD50" i="11" s="1"/>
  <c r="AE50" i="11" s="1"/>
  <c r="AF50" i="11" s="1"/>
  <c r="AG50" i="11" s="1"/>
  <c r="AH50" i="11" s="1"/>
  <c r="AI50" i="11" s="1"/>
  <c r="AJ50" i="11" s="1"/>
  <c r="AK50" i="11" s="1"/>
  <c r="AL50" i="11" s="1"/>
  <c r="AM50" i="11" s="1"/>
  <c r="AN50" i="11" s="1"/>
  <c r="AO50" i="11" s="1"/>
  <c r="AP50" i="11" s="1"/>
  <c r="AQ50" i="11" s="1"/>
  <c r="AR50" i="11" s="1"/>
  <c r="AS50" i="11" s="1"/>
  <c r="AT50" i="11" s="1"/>
  <c r="AU50" i="11" s="1"/>
  <c r="AV50" i="11" s="1"/>
  <c r="AW50" i="11" s="1"/>
  <c r="AX50" i="11" s="1"/>
  <c r="AY50" i="11" s="1"/>
  <c r="AZ50" i="11" s="1"/>
  <c r="BA50" i="11" s="1"/>
  <c r="BB50" i="11" s="1"/>
  <c r="BC50" i="11" s="1"/>
  <c r="BD50" i="11" s="1"/>
  <c r="BE50" i="11" s="1"/>
  <c r="BF50" i="11" s="1"/>
  <c r="BG50" i="11" s="1"/>
  <c r="BH50" i="11" s="1"/>
  <c r="BI50" i="11" s="1"/>
  <c r="BJ50" i="11" s="1"/>
  <c r="BK50" i="11" s="1"/>
  <c r="BL50" i="11" s="1"/>
  <c r="BM50" i="11" s="1"/>
  <c r="BN50" i="11" s="1"/>
  <c r="BO50" i="11" s="1"/>
  <c r="BP50" i="11" s="1"/>
  <c r="BQ50" i="11" s="1"/>
  <c r="BR50" i="11" s="1"/>
  <c r="BS50" i="11" s="1"/>
  <c r="BT50" i="11" s="1"/>
  <c r="BU50" i="11" s="1"/>
  <c r="BV50" i="11" s="1"/>
  <c r="BW50" i="11" s="1"/>
  <c r="BX50" i="11" s="1"/>
  <c r="BY50" i="11" s="1"/>
  <c r="BZ50" i="11" s="1"/>
  <c r="CA50" i="11" s="1"/>
  <c r="CB50" i="11" s="1"/>
  <c r="CC50" i="11" s="1"/>
  <c r="CD50" i="11" s="1"/>
  <c r="CE50" i="11" s="1"/>
  <c r="CF50" i="11" s="1"/>
  <c r="CG50" i="11" s="1"/>
  <c r="CH50" i="11" s="1"/>
  <c r="CI50" i="11" s="1"/>
  <c r="CJ50" i="11" s="1"/>
  <c r="CK50" i="11" s="1"/>
  <c r="CL50" i="11" s="1"/>
  <c r="CM50" i="11" s="1"/>
  <c r="CN50" i="11" s="1"/>
  <c r="CO50" i="11" s="1"/>
  <c r="CP50" i="11" s="1"/>
  <c r="CQ50" i="11" s="1"/>
  <c r="CR50" i="11" s="1"/>
  <c r="CS50" i="11" s="1"/>
  <c r="CT50" i="11" s="1"/>
  <c r="CU50" i="11" s="1"/>
  <c r="CV50" i="11" s="1"/>
  <c r="CW50" i="11" s="1"/>
  <c r="CX57" i="13"/>
  <c r="DC57" i="13" s="1"/>
  <c r="DG56" i="13"/>
  <c r="DK56" i="13" s="1"/>
  <c r="DD56" i="13"/>
  <c r="CZ56" i="13"/>
  <c r="DF56" i="13" s="1"/>
  <c r="DJ56" i="13" s="1"/>
  <c r="CX56" i="13"/>
  <c r="DC56" i="13" s="1"/>
  <c r="CY56" i="13"/>
  <c r="DE56" i="13" s="1"/>
  <c r="DI56" i="13" s="1"/>
  <c r="B49" i="11"/>
  <c r="C49" i="11" s="1"/>
  <c r="D49" i="11" s="1"/>
  <c r="E49" i="11" s="1"/>
  <c r="F49" i="11" s="1"/>
  <c r="G49" i="11" s="1"/>
  <c r="H49" i="11" s="1"/>
  <c r="I49" i="11" s="1"/>
  <c r="J49" i="11" s="1"/>
  <c r="K49" i="11" s="1"/>
  <c r="L49" i="11" s="1"/>
  <c r="M49" i="11" s="1"/>
  <c r="N49" i="11" s="1"/>
  <c r="O49" i="11" s="1"/>
  <c r="P49" i="11" s="1"/>
  <c r="Q49" i="11" s="1"/>
  <c r="R49" i="11" s="1"/>
  <c r="S49" i="11" s="1"/>
  <c r="T49" i="11" s="1"/>
  <c r="U49" i="11" s="1"/>
  <c r="V49" i="11" s="1"/>
  <c r="W49" i="11" s="1"/>
  <c r="X49" i="11" s="1"/>
  <c r="Y49" i="11" s="1"/>
  <c r="Z49" i="11" s="1"/>
  <c r="AA49" i="11" s="1"/>
  <c r="AB49" i="11" s="1"/>
  <c r="AC49" i="11" s="1"/>
  <c r="AD49" i="11" s="1"/>
  <c r="AE49" i="11" s="1"/>
  <c r="AF49" i="11" s="1"/>
  <c r="AG49" i="11" s="1"/>
  <c r="AH49" i="11" s="1"/>
  <c r="AI49" i="11" s="1"/>
  <c r="AJ49" i="11" s="1"/>
  <c r="AK49" i="11" s="1"/>
  <c r="AL49" i="11" s="1"/>
  <c r="AM49" i="11" s="1"/>
  <c r="AN49" i="11" s="1"/>
  <c r="AO49" i="11" s="1"/>
  <c r="AP49" i="11" s="1"/>
  <c r="AQ49" i="11" s="1"/>
  <c r="AR49" i="11" s="1"/>
  <c r="AS49" i="11" s="1"/>
  <c r="AT49" i="11" s="1"/>
  <c r="AU49" i="11" s="1"/>
  <c r="AV49" i="11" s="1"/>
  <c r="AW49" i="11" s="1"/>
  <c r="AX49" i="11" s="1"/>
  <c r="AY49" i="11" s="1"/>
  <c r="AZ49" i="11" s="1"/>
  <c r="BA49" i="11" s="1"/>
  <c r="BB49" i="11" s="1"/>
  <c r="BC49" i="11" s="1"/>
  <c r="BD49" i="11" s="1"/>
  <c r="BE49" i="11" s="1"/>
  <c r="BF49" i="11" s="1"/>
  <c r="BG49" i="11" s="1"/>
  <c r="BH49" i="11" s="1"/>
  <c r="BI49" i="11" s="1"/>
  <c r="BJ49" i="11" s="1"/>
  <c r="BK49" i="11" s="1"/>
  <c r="BL49" i="11" s="1"/>
  <c r="BM49" i="11" s="1"/>
  <c r="BN49" i="11" s="1"/>
  <c r="BO49" i="11" s="1"/>
  <c r="BP49" i="11" s="1"/>
  <c r="BQ49" i="11" s="1"/>
  <c r="BR49" i="11" s="1"/>
  <c r="BS49" i="11" s="1"/>
  <c r="BT49" i="11" s="1"/>
  <c r="BU49" i="11" s="1"/>
  <c r="BV49" i="11" s="1"/>
  <c r="BW49" i="11" s="1"/>
  <c r="BX49" i="11" s="1"/>
  <c r="BY49" i="11" s="1"/>
  <c r="BZ49" i="11" s="1"/>
  <c r="CA49" i="11" s="1"/>
  <c r="CB49" i="11" s="1"/>
  <c r="CC49" i="11" s="1"/>
  <c r="CD49" i="11" s="1"/>
  <c r="CE49" i="11" s="1"/>
  <c r="CF49" i="11" s="1"/>
  <c r="CG49" i="11" s="1"/>
  <c r="CH49" i="11" s="1"/>
  <c r="CI49" i="11" s="1"/>
  <c r="CJ49" i="11" s="1"/>
  <c r="CK49" i="11" s="1"/>
  <c r="CL49" i="11" s="1"/>
  <c r="CM49" i="11" s="1"/>
  <c r="CN49" i="11" s="1"/>
  <c r="CO49" i="11" s="1"/>
  <c r="CP49" i="11" s="1"/>
  <c r="CQ49" i="11" s="1"/>
  <c r="CR49" i="11" s="1"/>
  <c r="CS49" i="11" s="1"/>
  <c r="CT49" i="11" s="1"/>
  <c r="CU49" i="11" s="1"/>
  <c r="CV49" i="11" s="1"/>
  <c r="CW49" i="11" s="1"/>
  <c r="DG55" i="13"/>
  <c r="DK55" i="13" s="1"/>
  <c r="DD55" i="13"/>
  <c r="B48" i="11"/>
  <c r="C48" i="11" s="1"/>
  <c r="D48" i="11" s="1"/>
  <c r="E48" i="11" s="1"/>
  <c r="F48" i="11" s="1"/>
  <c r="G48" i="11" s="1"/>
  <c r="H48" i="11" s="1"/>
  <c r="I48" i="11" s="1"/>
  <c r="J48" i="11" s="1"/>
  <c r="K48" i="11" s="1"/>
  <c r="L48" i="11" s="1"/>
  <c r="M48" i="11" s="1"/>
  <c r="N48" i="11" s="1"/>
  <c r="O48" i="11" s="1"/>
  <c r="P48" i="11" s="1"/>
  <c r="Q48" i="11" s="1"/>
  <c r="R48" i="11" s="1"/>
  <c r="S48" i="11" s="1"/>
  <c r="T48" i="11" s="1"/>
  <c r="U48" i="11" s="1"/>
  <c r="V48" i="11" s="1"/>
  <c r="W48" i="11" s="1"/>
  <c r="X48" i="11" s="1"/>
  <c r="Y48" i="11" s="1"/>
  <c r="Z48" i="11" s="1"/>
  <c r="AA48" i="11" s="1"/>
  <c r="AB48" i="11" s="1"/>
  <c r="AC48" i="11" s="1"/>
  <c r="AD48" i="11" s="1"/>
  <c r="AE48" i="11" s="1"/>
  <c r="AF48" i="11" s="1"/>
  <c r="AG48" i="11" s="1"/>
  <c r="AH48" i="11" s="1"/>
  <c r="AI48" i="11" s="1"/>
  <c r="AJ48" i="11" s="1"/>
  <c r="AK48" i="11" s="1"/>
  <c r="AL48" i="11" s="1"/>
  <c r="AM48" i="11" s="1"/>
  <c r="AN48" i="11" s="1"/>
  <c r="AO48" i="11" s="1"/>
  <c r="AP48" i="11" s="1"/>
  <c r="AQ48" i="11" s="1"/>
  <c r="AR48" i="11" s="1"/>
  <c r="AS48" i="11" s="1"/>
  <c r="AT48" i="11" s="1"/>
  <c r="AU48" i="11" s="1"/>
  <c r="AV48" i="11" s="1"/>
  <c r="AW48" i="11" s="1"/>
  <c r="AX48" i="11" s="1"/>
  <c r="AY48" i="11" s="1"/>
  <c r="AZ48" i="11" s="1"/>
  <c r="BA48" i="11" s="1"/>
  <c r="BB48" i="11" s="1"/>
  <c r="BC48" i="11" s="1"/>
  <c r="BD48" i="11" s="1"/>
  <c r="BE48" i="11" s="1"/>
  <c r="BF48" i="11" s="1"/>
  <c r="BG48" i="11" s="1"/>
  <c r="BH48" i="11" s="1"/>
  <c r="BI48" i="11" s="1"/>
  <c r="BJ48" i="11" s="1"/>
  <c r="BK48" i="11" s="1"/>
  <c r="BL48" i="11" s="1"/>
  <c r="BM48" i="11" s="1"/>
  <c r="BN48" i="11" s="1"/>
  <c r="BO48" i="11" s="1"/>
  <c r="BP48" i="11" s="1"/>
  <c r="BQ48" i="11" s="1"/>
  <c r="BR48" i="11" s="1"/>
  <c r="BS48" i="11" s="1"/>
  <c r="BT48" i="11" s="1"/>
  <c r="BU48" i="11" s="1"/>
  <c r="BV48" i="11" s="1"/>
  <c r="BW48" i="11" s="1"/>
  <c r="BX48" i="11" s="1"/>
  <c r="BY48" i="11" s="1"/>
  <c r="BZ48" i="11" s="1"/>
  <c r="CA48" i="11" s="1"/>
  <c r="CB48" i="11" s="1"/>
  <c r="CC48" i="11" s="1"/>
  <c r="CD48" i="11" s="1"/>
  <c r="CE48" i="11" s="1"/>
  <c r="CF48" i="11" s="1"/>
  <c r="CG48" i="11" s="1"/>
  <c r="CH48" i="11" s="1"/>
  <c r="CI48" i="11" s="1"/>
  <c r="CJ48" i="11" s="1"/>
  <c r="CK48" i="11" s="1"/>
  <c r="CL48" i="11" s="1"/>
  <c r="CM48" i="11" s="1"/>
  <c r="CN48" i="11" s="1"/>
  <c r="CO48" i="11" s="1"/>
  <c r="CP48" i="11" s="1"/>
  <c r="CQ48" i="11" s="1"/>
  <c r="CR48" i="11" s="1"/>
  <c r="CS48" i="11" s="1"/>
  <c r="CT48" i="11" s="1"/>
  <c r="CU48" i="11" s="1"/>
  <c r="CV48" i="11" s="1"/>
  <c r="CW48" i="11" s="1"/>
  <c r="CZ55" i="13"/>
  <c r="DF55" i="13" s="1"/>
  <c r="DJ55" i="13" s="1"/>
  <c r="CX55" i="13"/>
  <c r="DC55" i="13" s="1"/>
  <c r="CY55" i="13"/>
  <c r="DE55" i="13" s="1"/>
  <c r="DI55" i="13" s="1"/>
  <c r="DG54" i="13"/>
  <c r="DK54" i="13" s="1"/>
  <c r="DD54" i="13"/>
  <c r="CX54" i="13"/>
  <c r="DC54" i="13" s="1"/>
  <c r="CZ54" i="13"/>
  <c r="DF54" i="13" s="1"/>
  <c r="DJ54" i="13" s="1"/>
  <c r="B47" i="11"/>
  <c r="C47" i="11" s="1"/>
  <c r="D47" i="11" s="1"/>
  <c r="E47" i="11" s="1"/>
  <c r="F47" i="11" s="1"/>
  <c r="G47" i="11" s="1"/>
  <c r="H47" i="11" s="1"/>
  <c r="I47" i="11" s="1"/>
  <c r="J47" i="11" s="1"/>
  <c r="K47" i="11" s="1"/>
  <c r="L47" i="11" s="1"/>
  <c r="M47" i="11" s="1"/>
  <c r="N47" i="11" s="1"/>
  <c r="O47" i="11" s="1"/>
  <c r="P47" i="11" s="1"/>
  <c r="Q47" i="11" s="1"/>
  <c r="R47" i="11" s="1"/>
  <c r="S47" i="11" s="1"/>
  <c r="T47" i="11" s="1"/>
  <c r="U47" i="11" s="1"/>
  <c r="V47" i="11" s="1"/>
  <c r="W47" i="11" s="1"/>
  <c r="X47" i="11" s="1"/>
  <c r="Y47" i="11" s="1"/>
  <c r="Z47" i="11" s="1"/>
  <c r="AA47" i="11" s="1"/>
  <c r="AB47" i="11" s="1"/>
  <c r="AC47" i="11" s="1"/>
  <c r="AD47" i="11" s="1"/>
  <c r="AE47" i="11" s="1"/>
  <c r="AF47" i="11" s="1"/>
  <c r="AG47" i="11" s="1"/>
  <c r="AH47" i="11" s="1"/>
  <c r="AI47" i="11" s="1"/>
  <c r="AJ47" i="11" s="1"/>
  <c r="AK47" i="11" s="1"/>
  <c r="AL47" i="11" s="1"/>
  <c r="AM47" i="11" s="1"/>
  <c r="AN47" i="11" s="1"/>
  <c r="AO47" i="11" s="1"/>
  <c r="AP47" i="11" s="1"/>
  <c r="AQ47" i="11" s="1"/>
  <c r="AR47" i="11" s="1"/>
  <c r="AS47" i="11" s="1"/>
  <c r="AT47" i="11" s="1"/>
  <c r="AU47" i="11" s="1"/>
  <c r="AV47" i="11" s="1"/>
  <c r="AW47" i="11" s="1"/>
  <c r="AX47" i="11" s="1"/>
  <c r="AY47" i="11" s="1"/>
  <c r="AZ47" i="11" s="1"/>
  <c r="BA47" i="11" s="1"/>
  <c r="BB47" i="11" s="1"/>
  <c r="BC47" i="11" s="1"/>
  <c r="BD47" i="11" s="1"/>
  <c r="BE47" i="11" s="1"/>
  <c r="BF47" i="11" s="1"/>
  <c r="BG47" i="11" s="1"/>
  <c r="BH47" i="11" s="1"/>
  <c r="BI47" i="11" s="1"/>
  <c r="BJ47" i="11" s="1"/>
  <c r="BK47" i="11" s="1"/>
  <c r="BL47" i="11" s="1"/>
  <c r="BM47" i="11" s="1"/>
  <c r="BN47" i="11" s="1"/>
  <c r="BO47" i="11" s="1"/>
  <c r="BP47" i="11" s="1"/>
  <c r="BQ47" i="11" s="1"/>
  <c r="BR47" i="11" s="1"/>
  <c r="BS47" i="11" s="1"/>
  <c r="BT47" i="11" s="1"/>
  <c r="BU47" i="11" s="1"/>
  <c r="BV47" i="11" s="1"/>
  <c r="BW47" i="11" s="1"/>
  <c r="BX47" i="11" s="1"/>
  <c r="BY47" i="11" s="1"/>
  <c r="BZ47" i="11" s="1"/>
  <c r="CA47" i="11" s="1"/>
  <c r="CB47" i="11" s="1"/>
  <c r="CC47" i="11" s="1"/>
  <c r="CD47" i="11" s="1"/>
  <c r="CE47" i="11" s="1"/>
  <c r="CF47" i="11" s="1"/>
  <c r="CG47" i="11" s="1"/>
  <c r="CH47" i="11" s="1"/>
  <c r="CI47" i="11" s="1"/>
  <c r="CJ47" i="11" s="1"/>
  <c r="CK47" i="11" s="1"/>
  <c r="CL47" i="11" s="1"/>
  <c r="CM47" i="11" s="1"/>
  <c r="CN47" i="11" s="1"/>
  <c r="CO47" i="11" s="1"/>
  <c r="CP47" i="11" s="1"/>
  <c r="CQ47" i="11" s="1"/>
  <c r="CR47" i="11" s="1"/>
  <c r="CS47" i="11" s="1"/>
  <c r="CT47" i="11" s="1"/>
  <c r="CU47" i="11" s="1"/>
  <c r="CV47" i="11" s="1"/>
  <c r="CW47" i="11" s="1"/>
  <c r="CY54" i="13"/>
  <c r="DE54" i="13" s="1"/>
  <c r="DI54" i="13" s="1"/>
  <c r="DG53" i="13"/>
  <c r="DK53" i="13" s="1"/>
  <c r="DD53" i="13"/>
  <c r="B46" i="11"/>
  <c r="C46" i="11" s="1"/>
  <c r="D46" i="11" s="1"/>
  <c r="E46" i="11" s="1"/>
  <c r="F46" i="11" s="1"/>
  <c r="G46" i="11" s="1"/>
  <c r="H46" i="11" s="1"/>
  <c r="I46" i="11" s="1"/>
  <c r="J46" i="11" s="1"/>
  <c r="K46" i="11" s="1"/>
  <c r="L46" i="11" s="1"/>
  <c r="M46" i="11" s="1"/>
  <c r="N46" i="11" s="1"/>
  <c r="O46" i="11" s="1"/>
  <c r="P46" i="11" s="1"/>
  <c r="Q46" i="11" s="1"/>
  <c r="R46" i="11" s="1"/>
  <c r="S46" i="11" s="1"/>
  <c r="T46" i="11" s="1"/>
  <c r="U46" i="11" s="1"/>
  <c r="V46" i="11" s="1"/>
  <c r="W46" i="11" s="1"/>
  <c r="X46" i="11" s="1"/>
  <c r="Y46" i="11" s="1"/>
  <c r="Z46" i="11" s="1"/>
  <c r="AA46" i="11" s="1"/>
  <c r="AB46" i="11" s="1"/>
  <c r="AC46" i="11" s="1"/>
  <c r="AD46" i="11" s="1"/>
  <c r="AE46" i="11" s="1"/>
  <c r="AF46" i="11" s="1"/>
  <c r="AG46" i="11" s="1"/>
  <c r="AH46" i="11" s="1"/>
  <c r="AI46" i="11" s="1"/>
  <c r="AJ46" i="11" s="1"/>
  <c r="AK46" i="11" s="1"/>
  <c r="AL46" i="11" s="1"/>
  <c r="AM46" i="11" s="1"/>
  <c r="AN46" i="11" s="1"/>
  <c r="AO46" i="11" s="1"/>
  <c r="AP46" i="11" s="1"/>
  <c r="AQ46" i="11" s="1"/>
  <c r="AR46" i="11" s="1"/>
  <c r="AS46" i="11" s="1"/>
  <c r="AT46" i="11" s="1"/>
  <c r="AU46" i="11" s="1"/>
  <c r="AV46" i="11" s="1"/>
  <c r="AW46" i="11" s="1"/>
  <c r="AX46" i="11" s="1"/>
  <c r="AY46" i="11" s="1"/>
  <c r="AZ46" i="11" s="1"/>
  <c r="BA46" i="11" s="1"/>
  <c r="BB46" i="11" s="1"/>
  <c r="BC46" i="11" s="1"/>
  <c r="BD46" i="11" s="1"/>
  <c r="BE46" i="11" s="1"/>
  <c r="BF46" i="11" s="1"/>
  <c r="BG46" i="11" s="1"/>
  <c r="BH46" i="11" s="1"/>
  <c r="BI46" i="11" s="1"/>
  <c r="BJ46" i="11" s="1"/>
  <c r="BK46" i="11" s="1"/>
  <c r="BL46" i="11" s="1"/>
  <c r="BM46" i="11" s="1"/>
  <c r="BN46" i="11" s="1"/>
  <c r="BO46" i="11" s="1"/>
  <c r="BP46" i="11" s="1"/>
  <c r="BQ46" i="11" s="1"/>
  <c r="BR46" i="11" s="1"/>
  <c r="BS46" i="11" s="1"/>
  <c r="BT46" i="11" s="1"/>
  <c r="BU46" i="11" s="1"/>
  <c r="BV46" i="11" s="1"/>
  <c r="BW46" i="11" s="1"/>
  <c r="BX46" i="11" s="1"/>
  <c r="BY46" i="11" s="1"/>
  <c r="BZ46" i="11" s="1"/>
  <c r="CA46" i="11" s="1"/>
  <c r="CB46" i="11" s="1"/>
  <c r="CC46" i="11" s="1"/>
  <c r="CD46" i="11" s="1"/>
  <c r="CE46" i="11" s="1"/>
  <c r="CF46" i="11" s="1"/>
  <c r="CG46" i="11" s="1"/>
  <c r="CH46" i="11" s="1"/>
  <c r="CI46" i="11" s="1"/>
  <c r="CJ46" i="11" s="1"/>
  <c r="CK46" i="11" s="1"/>
  <c r="CL46" i="11" s="1"/>
  <c r="CM46" i="11" s="1"/>
  <c r="CN46" i="11" s="1"/>
  <c r="CO46" i="11" s="1"/>
  <c r="CP46" i="11" s="1"/>
  <c r="CQ46" i="11" s="1"/>
  <c r="CR46" i="11" s="1"/>
  <c r="CS46" i="11" s="1"/>
  <c r="CT46" i="11" s="1"/>
  <c r="CU46" i="11" s="1"/>
  <c r="CV46" i="11" s="1"/>
  <c r="CW46" i="11" s="1"/>
  <c r="CZ53" i="13"/>
  <c r="DF53" i="13" s="1"/>
  <c r="DJ53" i="13" s="1"/>
  <c r="CX53" i="13"/>
  <c r="DC53" i="13" s="1"/>
  <c r="CY53" i="13"/>
  <c r="DE53" i="13" s="1"/>
  <c r="DI53" i="13" s="1"/>
  <c r="DG52" i="13"/>
  <c r="DK52" i="13" s="1"/>
  <c r="DD52" i="13"/>
  <c r="CX52" i="13"/>
  <c r="DC52" i="13" s="1"/>
  <c r="CZ52" i="13"/>
  <c r="DF52" i="13" s="1"/>
  <c r="DJ52" i="13" s="1"/>
  <c r="B45" i="11"/>
  <c r="C45" i="11" s="1"/>
  <c r="D45" i="11" s="1"/>
  <c r="E45" i="11" s="1"/>
  <c r="F45" i="11" s="1"/>
  <c r="G45" i="11" s="1"/>
  <c r="H45" i="11" s="1"/>
  <c r="I45" i="11" s="1"/>
  <c r="J45" i="11" s="1"/>
  <c r="K45" i="11" s="1"/>
  <c r="L45" i="11" s="1"/>
  <c r="M45" i="11" s="1"/>
  <c r="N45" i="11" s="1"/>
  <c r="O45" i="11" s="1"/>
  <c r="P45" i="11" s="1"/>
  <c r="Q45" i="11" s="1"/>
  <c r="R45" i="11" s="1"/>
  <c r="S45" i="11" s="1"/>
  <c r="T45" i="11" s="1"/>
  <c r="U45" i="11" s="1"/>
  <c r="V45" i="11" s="1"/>
  <c r="W45" i="11" s="1"/>
  <c r="X45" i="11" s="1"/>
  <c r="Y45" i="11" s="1"/>
  <c r="Z45" i="11" s="1"/>
  <c r="AA45" i="11" s="1"/>
  <c r="AB45" i="11" s="1"/>
  <c r="AC45" i="11" s="1"/>
  <c r="AD45" i="11" s="1"/>
  <c r="AE45" i="11" s="1"/>
  <c r="AF45" i="11" s="1"/>
  <c r="AG45" i="11" s="1"/>
  <c r="AH45" i="11" s="1"/>
  <c r="AI45" i="11" s="1"/>
  <c r="AJ45" i="11" s="1"/>
  <c r="AK45" i="11" s="1"/>
  <c r="AL45" i="11" s="1"/>
  <c r="AM45" i="11" s="1"/>
  <c r="AN45" i="11" s="1"/>
  <c r="AO45" i="11" s="1"/>
  <c r="AP45" i="11" s="1"/>
  <c r="AQ45" i="11" s="1"/>
  <c r="AR45" i="11" s="1"/>
  <c r="AS45" i="11" s="1"/>
  <c r="AT45" i="11" s="1"/>
  <c r="AU45" i="11" s="1"/>
  <c r="AV45" i="11" s="1"/>
  <c r="AW45" i="11" s="1"/>
  <c r="AX45" i="11" s="1"/>
  <c r="AY45" i="11" s="1"/>
  <c r="AZ45" i="11" s="1"/>
  <c r="BA45" i="11" s="1"/>
  <c r="BB45" i="11" s="1"/>
  <c r="BC45" i="11" s="1"/>
  <c r="BD45" i="11" s="1"/>
  <c r="BE45" i="11" s="1"/>
  <c r="BF45" i="11" s="1"/>
  <c r="BG45" i="11" s="1"/>
  <c r="BH45" i="11" s="1"/>
  <c r="BI45" i="11" s="1"/>
  <c r="BJ45" i="11" s="1"/>
  <c r="BK45" i="11" s="1"/>
  <c r="BL45" i="11" s="1"/>
  <c r="BM45" i="11" s="1"/>
  <c r="BN45" i="11" s="1"/>
  <c r="BO45" i="11" s="1"/>
  <c r="BP45" i="11" s="1"/>
  <c r="BQ45" i="11" s="1"/>
  <c r="BR45" i="11" s="1"/>
  <c r="BS45" i="11" s="1"/>
  <c r="BT45" i="11" s="1"/>
  <c r="BU45" i="11" s="1"/>
  <c r="BV45" i="11" s="1"/>
  <c r="BW45" i="11" s="1"/>
  <c r="BX45" i="11" s="1"/>
  <c r="BY45" i="11" s="1"/>
  <c r="BZ45" i="11" s="1"/>
  <c r="CA45" i="11" s="1"/>
  <c r="CB45" i="11" s="1"/>
  <c r="CC45" i="11" s="1"/>
  <c r="CD45" i="11" s="1"/>
  <c r="CE45" i="11" s="1"/>
  <c r="CF45" i="11" s="1"/>
  <c r="CG45" i="11" s="1"/>
  <c r="CH45" i="11" s="1"/>
  <c r="CI45" i="11" s="1"/>
  <c r="CJ45" i="11" s="1"/>
  <c r="CK45" i="11" s="1"/>
  <c r="CL45" i="11" s="1"/>
  <c r="CM45" i="11" s="1"/>
  <c r="CN45" i="11" s="1"/>
  <c r="CO45" i="11" s="1"/>
  <c r="CP45" i="11" s="1"/>
  <c r="CQ45" i="11" s="1"/>
  <c r="CR45" i="11" s="1"/>
  <c r="CS45" i="11" s="1"/>
  <c r="CT45" i="11" s="1"/>
  <c r="CU45" i="11" s="1"/>
  <c r="CV45" i="11" s="1"/>
  <c r="CW45" i="11" s="1"/>
  <c r="CY52" i="13"/>
  <c r="DE52" i="13" s="1"/>
  <c r="DI52" i="13" s="1"/>
  <c r="DG51" i="13"/>
  <c r="DK51" i="13" s="1"/>
  <c r="DD51" i="13"/>
  <c r="B44" i="11"/>
  <c r="C44" i="11" s="1"/>
  <c r="D44" i="11" s="1"/>
  <c r="E44" i="11" s="1"/>
  <c r="F44" i="11" s="1"/>
  <c r="G44" i="11" s="1"/>
  <c r="H44" i="11" s="1"/>
  <c r="I44" i="11" s="1"/>
  <c r="J44" i="11" s="1"/>
  <c r="K44" i="11" s="1"/>
  <c r="L44" i="11" s="1"/>
  <c r="M44" i="11" s="1"/>
  <c r="N44" i="11" s="1"/>
  <c r="O44" i="11" s="1"/>
  <c r="P44" i="11" s="1"/>
  <c r="Q44" i="11" s="1"/>
  <c r="R44" i="11" s="1"/>
  <c r="S44" i="11" s="1"/>
  <c r="T44" i="11" s="1"/>
  <c r="U44" i="11" s="1"/>
  <c r="V44" i="11" s="1"/>
  <c r="W44" i="11" s="1"/>
  <c r="X44" i="11" s="1"/>
  <c r="Y44" i="11" s="1"/>
  <c r="Z44" i="11" s="1"/>
  <c r="AA44" i="11" s="1"/>
  <c r="AB44" i="11" s="1"/>
  <c r="AC44" i="11" s="1"/>
  <c r="AD44" i="11" s="1"/>
  <c r="AE44" i="11" s="1"/>
  <c r="AF44" i="11" s="1"/>
  <c r="AG44" i="11" s="1"/>
  <c r="AH44" i="11" s="1"/>
  <c r="AI44" i="11" s="1"/>
  <c r="AJ44" i="11" s="1"/>
  <c r="AK44" i="11" s="1"/>
  <c r="AL44" i="11" s="1"/>
  <c r="AM44" i="11" s="1"/>
  <c r="AN44" i="11" s="1"/>
  <c r="AO44" i="11" s="1"/>
  <c r="AP44" i="11" s="1"/>
  <c r="AQ44" i="11" s="1"/>
  <c r="AR44" i="11" s="1"/>
  <c r="AS44" i="11" s="1"/>
  <c r="AT44" i="11" s="1"/>
  <c r="AU44" i="11" s="1"/>
  <c r="AV44" i="11" s="1"/>
  <c r="AW44" i="11" s="1"/>
  <c r="AX44" i="11" s="1"/>
  <c r="AY44" i="11" s="1"/>
  <c r="AZ44" i="11" s="1"/>
  <c r="BA44" i="11" s="1"/>
  <c r="BB44" i="11" s="1"/>
  <c r="BC44" i="11" s="1"/>
  <c r="BD44" i="11" s="1"/>
  <c r="BE44" i="11" s="1"/>
  <c r="BF44" i="11" s="1"/>
  <c r="BG44" i="11" s="1"/>
  <c r="BH44" i="11" s="1"/>
  <c r="BI44" i="11" s="1"/>
  <c r="BJ44" i="11" s="1"/>
  <c r="BK44" i="11" s="1"/>
  <c r="BL44" i="11" s="1"/>
  <c r="BM44" i="11" s="1"/>
  <c r="BN44" i="11" s="1"/>
  <c r="BO44" i="11" s="1"/>
  <c r="BP44" i="11" s="1"/>
  <c r="BQ44" i="11" s="1"/>
  <c r="BR44" i="11" s="1"/>
  <c r="BS44" i="11" s="1"/>
  <c r="BT44" i="11" s="1"/>
  <c r="BU44" i="11" s="1"/>
  <c r="BV44" i="11" s="1"/>
  <c r="BW44" i="11" s="1"/>
  <c r="BX44" i="11" s="1"/>
  <c r="BY44" i="11" s="1"/>
  <c r="BZ44" i="11" s="1"/>
  <c r="CA44" i="11" s="1"/>
  <c r="CB44" i="11" s="1"/>
  <c r="CC44" i="11" s="1"/>
  <c r="CD44" i="11" s="1"/>
  <c r="CE44" i="11" s="1"/>
  <c r="CF44" i="11" s="1"/>
  <c r="CG44" i="11" s="1"/>
  <c r="CH44" i="11" s="1"/>
  <c r="CI44" i="11" s="1"/>
  <c r="CJ44" i="11" s="1"/>
  <c r="CK44" i="11" s="1"/>
  <c r="CL44" i="11" s="1"/>
  <c r="CM44" i="11" s="1"/>
  <c r="CN44" i="11" s="1"/>
  <c r="CO44" i="11" s="1"/>
  <c r="CP44" i="11" s="1"/>
  <c r="CQ44" i="11" s="1"/>
  <c r="CR44" i="11" s="1"/>
  <c r="CS44" i="11" s="1"/>
  <c r="CT44" i="11" s="1"/>
  <c r="CU44" i="11" s="1"/>
  <c r="CV44" i="11" s="1"/>
  <c r="CW44" i="11" s="1"/>
  <c r="CX51" i="13"/>
  <c r="DC51" i="13" s="1"/>
  <c r="CZ51" i="13"/>
  <c r="DF51" i="13" s="1"/>
  <c r="DJ51" i="13" s="1"/>
  <c r="CY51" i="13"/>
  <c r="DE51" i="13" s="1"/>
  <c r="DI51" i="13" s="1"/>
  <c r="DG50" i="13"/>
  <c r="DK50" i="13" s="1"/>
  <c r="DD50" i="13"/>
  <c r="CZ50" i="13"/>
  <c r="DF50" i="13" s="1"/>
  <c r="DJ50" i="13" s="1"/>
  <c r="CX50" i="13"/>
  <c r="DC50" i="13" s="1"/>
  <c r="B43" i="11"/>
  <c r="C43" i="11" s="1"/>
  <c r="D43" i="11" s="1"/>
  <c r="E43" i="11" s="1"/>
  <c r="F43" i="11" s="1"/>
  <c r="G43" i="11" s="1"/>
  <c r="H43" i="11" s="1"/>
  <c r="I43" i="11" s="1"/>
  <c r="J43" i="11" s="1"/>
  <c r="K43" i="11" s="1"/>
  <c r="L43" i="11" s="1"/>
  <c r="M43" i="11" s="1"/>
  <c r="N43" i="11" s="1"/>
  <c r="O43" i="11" s="1"/>
  <c r="P43" i="11" s="1"/>
  <c r="Q43" i="11" s="1"/>
  <c r="R43" i="11" s="1"/>
  <c r="S43" i="11" s="1"/>
  <c r="T43" i="11" s="1"/>
  <c r="U43" i="11" s="1"/>
  <c r="V43" i="11" s="1"/>
  <c r="W43" i="11" s="1"/>
  <c r="X43" i="11" s="1"/>
  <c r="Y43" i="11" s="1"/>
  <c r="Z43" i="11" s="1"/>
  <c r="AA43" i="11" s="1"/>
  <c r="AB43" i="11" s="1"/>
  <c r="AC43" i="11" s="1"/>
  <c r="AD43" i="11" s="1"/>
  <c r="AE43" i="11" s="1"/>
  <c r="AF43" i="11" s="1"/>
  <c r="AG43" i="11" s="1"/>
  <c r="AH43" i="11" s="1"/>
  <c r="AI43" i="11" s="1"/>
  <c r="AJ43" i="11" s="1"/>
  <c r="AK43" i="11" s="1"/>
  <c r="AL43" i="11" s="1"/>
  <c r="AM43" i="11" s="1"/>
  <c r="AN43" i="11" s="1"/>
  <c r="AO43" i="11" s="1"/>
  <c r="AP43" i="11" s="1"/>
  <c r="AQ43" i="11" s="1"/>
  <c r="AR43" i="11" s="1"/>
  <c r="AS43" i="11" s="1"/>
  <c r="AT43" i="11" s="1"/>
  <c r="AU43" i="11" s="1"/>
  <c r="AV43" i="11" s="1"/>
  <c r="AW43" i="11" s="1"/>
  <c r="AX43" i="11" s="1"/>
  <c r="AY43" i="11" s="1"/>
  <c r="AZ43" i="11" s="1"/>
  <c r="BA43" i="11" s="1"/>
  <c r="BB43" i="11" s="1"/>
  <c r="BC43" i="11" s="1"/>
  <c r="BD43" i="11" s="1"/>
  <c r="BE43" i="11" s="1"/>
  <c r="BF43" i="11" s="1"/>
  <c r="BG43" i="11" s="1"/>
  <c r="BH43" i="11" s="1"/>
  <c r="BI43" i="11" s="1"/>
  <c r="BJ43" i="11" s="1"/>
  <c r="BK43" i="11" s="1"/>
  <c r="BL43" i="11" s="1"/>
  <c r="BM43" i="11" s="1"/>
  <c r="BN43" i="11" s="1"/>
  <c r="BO43" i="11" s="1"/>
  <c r="BP43" i="11" s="1"/>
  <c r="BQ43" i="11" s="1"/>
  <c r="BR43" i="11" s="1"/>
  <c r="BS43" i="11" s="1"/>
  <c r="BT43" i="11" s="1"/>
  <c r="BU43" i="11" s="1"/>
  <c r="BV43" i="11" s="1"/>
  <c r="BW43" i="11" s="1"/>
  <c r="BX43" i="11" s="1"/>
  <c r="BY43" i="11" s="1"/>
  <c r="BZ43" i="11" s="1"/>
  <c r="CA43" i="11" s="1"/>
  <c r="CB43" i="11" s="1"/>
  <c r="CC43" i="11" s="1"/>
  <c r="CD43" i="11" s="1"/>
  <c r="CE43" i="11" s="1"/>
  <c r="CF43" i="11" s="1"/>
  <c r="CG43" i="11" s="1"/>
  <c r="CH43" i="11" s="1"/>
  <c r="CI43" i="11" s="1"/>
  <c r="CJ43" i="11" s="1"/>
  <c r="CK43" i="11" s="1"/>
  <c r="CL43" i="11" s="1"/>
  <c r="CM43" i="11" s="1"/>
  <c r="CN43" i="11" s="1"/>
  <c r="CO43" i="11" s="1"/>
  <c r="CP43" i="11" s="1"/>
  <c r="CQ43" i="11" s="1"/>
  <c r="CR43" i="11" s="1"/>
  <c r="CS43" i="11" s="1"/>
  <c r="CT43" i="11" s="1"/>
  <c r="CU43" i="11" s="1"/>
  <c r="CV43" i="11" s="1"/>
  <c r="CW43" i="11" s="1"/>
  <c r="CY50" i="13"/>
  <c r="DE50" i="13" s="1"/>
  <c r="DI50" i="13" s="1"/>
  <c r="DG49" i="13"/>
  <c r="DK49" i="13" s="1"/>
  <c r="DD49" i="13"/>
  <c r="CY49" i="13"/>
  <c r="DE49" i="13" s="1"/>
  <c r="DI49" i="13" s="1"/>
  <c r="CX49" i="13"/>
  <c r="DC49" i="13" s="1"/>
  <c r="CZ49" i="13"/>
  <c r="DF49" i="13" s="1"/>
  <c r="DJ49" i="13" s="1"/>
  <c r="B42" i="11"/>
  <c r="C42" i="11" s="1"/>
  <c r="D42" i="11" s="1"/>
  <c r="E42" i="11" s="1"/>
  <c r="F42" i="11" s="1"/>
  <c r="G42" i="11" s="1"/>
  <c r="H42" i="11" s="1"/>
  <c r="I42" i="11" s="1"/>
  <c r="J42" i="11" s="1"/>
  <c r="K42" i="11" s="1"/>
  <c r="L42" i="11" s="1"/>
  <c r="M42" i="11" s="1"/>
  <c r="N42" i="11" s="1"/>
  <c r="O42" i="11" s="1"/>
  <c r="P42" i="11" s="1"/>
  <c r="Q42" i="11" s="1"/>
  <c r="R42" i="11" s="1"/>
  <c r="S42" i="11" s="1"/>
  <c r="T42" i="11" s="1"/>
  <c r="U42" i="11" s="1"/>
  <c r="V42" i="11" s="1"/>
  <c r="W42" i="11" s="1"/>
  <c r="X42" i="11" s="1"/>
  <c r="Y42" i="11" s="1"/>
  <c r="Z42" i="11" s="1"/>
  <c r="AA42" i="11" s="1"/>
  <c r="AB42" i="11" s="1"/>
  <c r="AC42" i="11" s="1"/>
  <c r="AD42" i="11" s="1"/>
  <c r="AE42" i="11" s="1"/>
  <c r="AF42" i="11" s="1"/>
  <c r="AG42" i="11" s="1"/>
  <c r="AH42" i="11" s="1"/>
  <c r="AI42" i="11" s="1"/>
  <c r="AJ42" i="11" s="1"/>
  <c r="AK42" i="11" s="1"/>
  <c r="AL42" i="11" s="1"/>
  <c r="AM42" i="11" s="1"/>
  <c r="AN42" i="11" s="1"/>
  <c r="AO42" i="11" s="1"/>
  <c r="AP42" i="11" s="1"/>
  <c r="AQ42" i="11" s="1"/>
  <c r="AR42" i="11" s="1"/>
  <c r="AS42" i="11" s="1"/>
  <c r="AT42" i="11" s="1"/>
  <c r="AU42" i="11" s="1"/>
  <c r="AV42" i="11" s="1"/>
  <c r="AW42" i="11" s="1"/>
  <c r="AX42" i="11" s="1"/>
  <c r="AY42" i="11" s="1"/>
  <c r="AZ42" i="11" s="1"/>
  <c r="BA42" i="11" s="1"/>
  <c r="BB42" i="11" s="1"/>
  <c r="BC42" i="11" s="1"/>
  <c r="BD42" i="11" s="1"/>
  <c r="BE42" i="11" s="1"/>
  <c r="BF42" i="11" s="1"/>
  <c r="BG42" i="11" s="1"/>
  <c r="BH42" i="11" s="1"/>
  <c r="BI42" i="11" s="1"/>
  <c r="BJ42" i="11" s="1"/>
  <c r="BK42" i="11" s="1"/>
  <c r="BL42" i="11" s="1"/>
  <c r="BM42" i="11" s="1"/>
  <c r="BN42" i="11" s="1"/>
  <c r="BO42" i="11" s="1"/>
  <c r="BP42" i="11" s="1"/>
  <c r="BQ42" i="11" s="1"/>
  <c r="BR42" i="11" s="1"/>
  <c r="BS42" i="11" s="1"/>
  <c r="BT42" i="11" s="1"/>
  <c r="BU42" i="11" s="1"/>
  <c r="BV42" i="11" s="1"/>
  <c r="BW42" i="11" s="1"/>
  <c r="BX42" i="11" s="1"/>
  <c r="BY42" i="11" s="1"/>
  <c r="BZ42" i="11" s="1"/>
  <c r="CA42" i="11" s="1"/>
  <c r="CB42" i="11" s="1"/>
  <c r="CC42" i="11" s="1"/>
  <c r="CD42" i="11" s="1"/>
  <c r="CE42" i="11" s="1"/>
  <c r="CF42" i="11" s="1"/>
  <c r="CG42" i="11" s="1"/>
  <c r="CH42" i="11" s="1"/>
  <c r="CI42" i="11" s="1"/>
  <c r="CJ42" i="11" s="1"/>
  <c r="CK42" i="11" s="1"/>
  <c r="CL42" i="11" s="1"/>
  <c r="CM42" i="11" s="1"/>
  <c r="CN42" i="11" s="1"/>
  <c r="CO42" i="11" s="1"/>
  <c r="CP42" i="11" s="1"/>
  <c r="CQ42" i="11" s="1"/>
  <c r="CR42" i="11" s="1"/>
  <c r="CS42" i="11" s="1"/>
  <c r="CT42" i="11" s="1"/>
  <c r="CU42" i="11" s="1"/>
  <c r="CV42" i="11" s="1"/>
  <c r="CW42" i="11" s="1"/>
  <c r="DG48" i="13"/>
  <c r="DK48" i="13" s="1"/>
  <c r="DD48" i="13"/>
  <c r="B41" i="11"/>
  <c r="C41" i="11" s="1"/>
  <c r="D41" i="11" s="1"/>
  <c r="E41" i="11" s="1"/>
  <c r="F41" i="11" s="1"/>
  <c r="G41" i="11" s="1"/>
  <c r="H41" i="11" s="1"/>
  <c r="I41" i="11" s="1"/>
  <c r="J41" i="11" s="1"/>
  <c r="K41" i="11" s="1"/>
  <c r="L41" i="11" s="1"/>
  <c r="M41" i="11" s="1"/>
  <c r="N41" i="11" s="1"/>
  <c r="O41" i="11" s="1"/>
  <c r="P41" i="11" s="1"/>
  <c r="Q41" i="11" s="1"/>
  <c r="R41" i="11" s="1"/>
  <c r="S41" i="11" s="1"/>
  <c r="T41" i="11" s="1"/>
  <c r="U41" i="11" s="1"/>
  <c r="V41" i="11" s="1"/>
  <c r="W41" i="11" s="1"/>
  <c r="X41" i="11" s="1"/>
  <c r="Y41" i="11" s="1"/>
  <c r="Z41" i="11" s="1"/>
  <c r="AA41" i="11" s="1"/>
  <c r="AB41" i="11" s="1"/>
  <c r="AC41" i="11" s="1"/>
  <c r="AD41" i="11" s="1"/>
  <c r="AE41" i="11" s="1"/>
  <c r="AF41" i="11" s="1"/>
  <c r="AG41" i="11" s="1"/>
  <c r="AH41" i="11" s="1"/>
  <c r="AI41" i="11" s="1"/>
  <c r="AJ41" i="11" s="1"/>
  <c r="AK41" i="11" s="1"/>
  <c r="AL41" i="11" s="1"/>
  <c r="AM41" i="11" s="1"/>
  <c r="AN41" i="11" s="1"/>
  <c r="AO41" i="11" s="1"/>
  <c r="AP41" i="11" s="1"/>
  <c r="AQ41" i="11" s="1"/>
  <c r="AR41" i="11" s="1"/>
  <c r="AS41" i="11" s="1"/>
  <c r="AT41" i="11" s="1"/>
  <c r="AU41" i="11" s="1"/>
  <c r="AV41" i="11" s="1"/>
  <c r="AW41" i="11" s="1"/>
  <c r="AX41" i="11" s="1"/>
  <c r="AY41" i="11" s="1"/>
  <c r="AZ41" i="11" s="1"/>
  <c r="BA41" i="11" s="1"/>
  <c r="BB41" i="11" s="1"/>
  <c r="BC41" i="11" s="1"/>
  <c r="BD41" i="11" s="1"/>
  <c r="BE41" i="11" s="1"/>
  <c r="BF41" i="11" s="1"/>
  <c r="BG41" i="11" s="1"/>
  <c r="BH41" i="11" s="1"/>
  <c r="BI41" i="11" s="1"/>
  <c r="BJ41" i="11" s="1"/>
  <c r="BK41" i="11" s="1"/>
  <c r="BL41" i="11" s="1"/>
  <c r="BM41" i="11" s="1"/>
  <c r="BN41" i="11" s="1"/>
  <c r="BO41" i="11" s="1"/>
  <c r="BP41" i="11" s="1"/>
  <c r="BQ41" i="11" s="1"/>
  <c r="BR41" i="11" s="1"/>
  <c r="BS41" i="11" s="1"/>
  <c r="BT41" i="11" s="1"/>
  <c r="BU41" i="11" s="1"/>
  <c r="BV41" i="11" s="1"/>
  <c r="BW41" i="11" s="1"/>
  <c r="BX41" i="11" s="1"/>
  <c r="BY41" i="11" s="1"/>
  <c r="BZ41" i="11" s="1"/>
  <c r="CA41" i="11" s="1"/>
  <c r="CB41" i="11" s="1"/>
  <c r="CC41" i="11" s="1"/>
  <c r="CD41" i="11" s="1"/>
  <c r="CE41" i="11" s="1"/>
  <c r="CF41" i="11" s="1"/>
  <c r="CG41" i="11" s="1"/>
  <c r="CH41" i="11" s="1"/>
  <c r="CI41" i="11" s="1"/>
  <c r="CJ41" i="11" s="1"/>
  <c r="CK41" i="11" s="1"/>
  <c r="CL41" i="11" s="1"/>
  <c r="CM41" i="11" s="1"/>
  <c r="CN41" i="11" s="1"/>
  <c r="CO41" i="11" s="1"/>
  <c r="CP41" i="11" s="1"/>
  <c r="CQ41" i="11" s="1"/>
  <c r="CR41" i="11" s="1"/>
  <c r="CS41" i="11" s="1"/>
  <c r="CT41" i="11" s="1"/>
  <c r="CU41" i="11" s="1"/>
  <c r="CV41" i="11" s="1"/>
  <c r="CW41" i="11" s="1"/>
  <c r="CY48" i="13"/>
  <c r="DE48" i="13" s="1"/>
  <c r="DI48" i="13" s="1"/>
  <c r="CX48" i="13"/>
  <c r="DC48" i="13" s="1"/>
  <c r="CZ48" i="13"/>
  <c r="DF48" i="13" s="1"/>
  <c r="DJ48" i="13" s="1"/>
  <c r="DG47" i="13"/>
  <c r="DK47" i="13" s="1"/>
  <c r="DD47" i="13"/>
  <c r="CZ47" i="13"/>
  <c r="DF47" i="13" s="1"/>
  <c r="DJ47" i="13" s="1"/>
  <c r="CX47" i="13"/>
  <c r="DC47" i="13" s="1"/>
  <c r="CY47" i="13"/>
  <c r="DE47" i="13" s="1"/>
  <c r="DI47" i="13" s="1"/>
  <c r="B40" i="11"/>
  <c r="C40" i="11" s="1"/>
  <c r="D40" i="11" s="1"/>
  <c r="E40" i="11" s="1"/>
  <c r="F40" i="11" s="1"/>
  <c r="G40" i="11" s="1"/>
  <c r="H40" i="11" s="1"/>
  <c r="I40" i="11" s="1"/>
  <c r="J40" i="11" s="1"/>
  <c r="K40" i="11" s="1"/>
  <c r="L40" i="11" s="1"/>
  <c r="M40" i="11" s="1"/>
  <c r="N40" i="11" s="1"/>
  <c r="O40" i="11" s="1"/>
  <c r="P40" i="11" s="1"/>
  <c r="Q40" i="11" s="1"/>
  <c r="R40" i="11" s="1"/>
  <c r="S40" i="11" s="1"/>
  <c r="T40" i="11" s="1"/>
  <c r="U40" i="11" s="1"/>
  <c r="V40" i="11" s="1"/>
  <c r="W40" i="11" s="1"/>
  <c r="X40" i="11" s="1"/>
  <c r="Y40" i="11" s="1"/>
  <c r="Z40" i="11" s="1"/>
  <c r="AA40" i="11" s="1"/>
  <c r="AB40" i="11" s="1"/>
  <c r="AC40" i="11" s="1"/>
  <c r="AD40" i="11" s="1"/>
  <c r="AE40" i="11" s="1"/>
  <c r="AF40" i="11" s="1"/>
  <c r="AG40" i="11" s="1"/>
  <c r="AH40" i="11" s="1"/>
  <c r="AI40" i="11" s="1"/>
  <c r="AJ40" i="11" s="1"/>
  <c r="AK40" i="11" s="1"/>
  <c r="AL40" i="11" s="1"/>
  <c r="AM40" i="11" s="1"/>
  <c r="AN40" i="11" s="1"/>
  <c r="AO40" i="11" s="1"/>
  <c r="AP40" i="11" s="1"/>
  <c r="AQ40" i="11" s="1"/>
  <c r="AR40" i="11" s="1"/>
  <c r="AS40" i="11" s="1"/>
  <c r="AT40" i="11" s="1"/>
  <c r="AU40" i="11" s="1"/>
  <c r="AV40" i="11" s="1"/>
  <c r="AW40" i="11" s="1"/>
  <c r="AX40" i="11" s="1"/>
  <c r="AY40" i="11" s="1"/>
  <c r="AZ40" i="11" s="1"/>
  <c r="BA40" i="11" s="1"/>
  <c r="BB40" i="11" s="1"/>
  <c r="BC40" i="11" s="1"/>
  <c r="BD40" i="11" s="1"/>
  <c r="BE40" i="11" s="1"/>
  <c r="BF40" i="11" s="1"/>
  <c r="BG40" i="11" s="1"/>
  <c r="BH40" i="11" s="1"/>
  <c r="BI40" i="11" s="1"/>
  <c r="BJ40" i="11" s="1"/>
  <c r="BK40" i="11" s="1"/>
  <c r="BL40" i="11" s="1"/>
  <c r="BM40" i="11" s="1"/>
  <c r="BN40" i="11" s="1"/>
  <c r="BO40" i="11" s="1"/>
  <c r="BP40" i="11" s="1"/>
  <c r="BQ40" i="11" s="1"/>
  <c r="BR40" i="11" s="1"/>
  <c r="BS40" i="11" s="1"/>
  <c r="BT40" i="11" s="1"/>
  <c r="BU40" i="11" s="1"/>
  <c r="BV40" i="11" s="1"/>
  <c r="BW40" i="11" s="1"/>
  <c r="BX40" i="11" s="1"/>
  <c r="BY40" i="11" s="1"/>
  <c r="BZ40" i="11" s="1"/>
  <c r="CA40" i="11" s="1"/>
  <c r="CB40" i="11" s="1"/>
  <c r="CC40" i="11" s="1"/>
  <c r="CD40" i="11" s="1"/>
  <c r="CE40" i="11" s="1"/>
  <c r="CF40" i="11" s="1"/>
  <c r="CG40" i="11" s="1"/>
  <c r="CH40" i="11" s="1"/>
  <c r="CI40" i="11" s="1"/>
  <c r="CJ40" i="11" s="1"/>
  <c r="CK40" i="11" s="1"/>
  <c r="CL40" i="11" s="1"/>
  <c r="CM40" i="11" s="1"/>
  <c r="CN40" i="11" s="1"/>
  <c r="CO40" i="11" s="1"/>
  <c r="CP40" i="11" s="1"/>
  <c r="CQ40" i="11" s="1"/>
  <c r="CR40" i="11" s="1"/>
  <c r="CS40" i="11" s="1"/>
  <c r="CT40" i="11" s="1"/>
  <c r="CU40" i="11" s="1"/>
  <c r="CV40" i="11" s="1"/>
  <c r="CW40" i="11" s="1"/>
  <c r="DG46" i="13"/>
  <c r="DK46" i="13" s="1"/>
  <c r="DD46" i="13"/>
  <c r="B39" i="11"/>
  <c r="C39" i="11" s="1"/>
  <c r="D39" i="11" s="1"/>
  <c r="E39" i="11" s="1"/>
  <c r="F39" i="11" s="1"/>
  <c r="G39" i="11" s="1"/>
  <c r="H39" i="11" s="1"/>
  <c r="I39" i="11" s="1"/>
  <c r="J39" i="11" s="1"/>
  <c r="K39" i="11" s="1"/>
  <c r="L39" i="11" s="1"/>
  <c r="M39" i="11" s="1"/>
  <c r="N39" i="11" s="1"/>
  <c r="O39" i="11" s="1"/>
  <c r="P39" i="11" s="1"/>
  <c r="Q39" i="11" s="1"/>
  <c r="R39" i="11" s="1"/>
  <c r="S39" i="11" s="1"/>
  <c r="T39" i="11" s="1"/>
  <c r="U39" i="11" s="1"/>
  <c r="V39" i="11" s="1"/>
  <c r="W39" i="11" s="1"/>
  <c r="X39" i="11" s="1"/>
  <c r="Y39" i="11" s="1"/>
  <c r="Z39" i="11" s="1"/>
  <c r="AA39" i="11" s="1"/>
  <c r="AB39" i="11" s="1"/>
  <c r="AC39" i="11" s="1"/>
  <c r="AD39" i="11" s="1"/>
  <c r="AE39" i="11" s="1"/>
  <c r="AF39" i="11" s="1"/>
  <c r="AG39" i="11" s="1"/>
  <c r="AH39" i="11" s="1"/>
  <c r="AI39" i="11" s="1"/>
  <c r="AJ39" i="11" s="1"/>
  <c r="AK39" i="11" s="1"/>
  <c r="AL39" i="11" s="1"/>
  <c r="AM39" i="11" s="1"/>
  <c r="AN39" i="11" s="1"/>
  <c r="AO39" i="11" s="1"/>
  <c r="AP39" i="11" s="1"/>
  <c r="AQ39" i="11" s="1"/>
  <c r="AR39" i="11" s="1"/>
  <c r="AS39" i="11" s="1"/>
  <c r="AT39" i="11" s="1"/>
  <c r="AU39" i="11" s="1"/>
  <c r="AV39" i="11" s="1"/>
  <c r="AW39" i="11" s="1"/>
  <c r="AX39" i="11" s="1"/>
  <c r="AY39" i="11" s="1"/>
  <c r="AZ39" i="11" s="1"/>
  <c r="BA39" i="11" s="1"/>
  <c r="BB39" i="11" s="1"/>
  <c r="BC39" i="11" s="1"/>
  <c r="BD39" i="11" s="1"/>
  <c r="BE39" i="11" s="1"/>
  <c r="BF39" i="11" s="1"/>
  <c r="BG39" i="11" s="1"/>
  <c r="BH39" i="11" s="1"/>
  <c r="BI39" i="11" s="1"/>
  <c r="BJ39" i="11" s="1"/>
  <c r="BK39" i="11" s="1"/>
  <c r="BL39" i="11" s="1"/>
  <c r="BM39" i="11" s="1"/>
  <c r="BN39" i="11" s="1"/>
  <c r="BO39" i="11" s="1"/>
  <c r="BP39" i="11" s="1"/>
  <c r="BQ39" i="11" s="1"/>
  <c r="BR39" i="11" s="1"/>
  <c r="BS39" i="11" s="1"/>
  <c r="BT39" i="11" s="1"/>
  <c r="BU39" i="11" s="1"/>
  <c r="BV39" i="11" s="1"/>
  <c r="BW39" i="11" s="1"/>
  <c r="BX39" i="11" s="1"/>
  <c r="BY39" i="11" s="1"/>
  <c r="BZ39" i="11" s="1"/>
  <c r="CA39" i="11" s="1"/>
  <c r="CB39" i="11" s="1"/>
  <c r="CC39" i="11" s="1"/>
  <c r="CD39" i="11" s="1"/>
  <c r="CE39" i="11" s="1"/>
  <c r="CF39" i="11" s="1"/>
  <c r="CG39" i="11" s="1"/>
  <c r="CH39" i="11" s="1"/>
  <c r="CI39" i="11" s="1"/>
  <c r="CJ39" i="11" s="1"/>
  <c r="CK39" i="11" s="1"/>
  <c r="CL39" i="11" s="1"/>
  <c r="CM39" i="11" s="1"/>
  <c r="CN39" i="11" s="1"/>
  <c r="CO39" i="11" s="1"/>
  <c r="CP39" i="11" s="1"/>
  <c r="CQ39" i="11" s="1"/>
  <c r="CR39" i="11" s="1"/>
  <c r="CS39" i="11" s="1"/>
  <c r="CT39" i="11" s="1"/>
  <c r="CU39" i="11" s="1"/>
  <c r="CV39" i="11" s="1"/>
  <c r="CW39" i="11" s="1"/>
  <c r="CX46" i="13"/>
  <c r="DC46" i="13" s="1"/>
  <c r="CZ46" i="13"/>
  <c r="DF46" i="13" s="1"/>
  <c r="DJ46" i="13" s="1"/>
  <c r="CY46" i="13"/>
  <c r="DE46" i="13" s="1"/>
  <c r="DI46" i="13" s="1"/>
  <c r="DG45" i="13"/>
  <c r="DK45" i="13" s="1"/>
  <c r="DD45" i="13"/>
  <c r="CX45" i="13"/>
  <c r="DC45" i="13" s="1"/>
  <c r="CZ45" i="13"/>
  <c r="DF45" i="13" s="1"/>
  <c r="DJ45" i="13" s="1"/>
  <c r="B38" i="11"/>
  <c r="C38" i="11" s="1"/>
  <c r="D38" i="11" s="1"/>
  <c r="E38" i="11" s="1"/>
  <c r="F38" i="11" s="1"/>
  <c r="G38" i="11" s="1"/>
  <c r="H38" i="11" s="1"/>
  <c r="I38" i="11" s="1"/>
  <c r="J38" i="11" s="1"/>
  <c r="K38" i="11" s="1"/>
  <c r="L38" i="11" s="1"/>
  <c r="M38" i="11" s="1"/>
  <c r="N38" i="11" s="1"/>
  <c r="O38" i="11" s="1"/>
  <c r="P38" i="11" s="1"/>
  <c r="Q38" i="11" s="1"/>
  <c r="R38" i="11" s="1"/>
  <c r="S38" i="11" s="1"/>
  <c r="T38" i="11" s="1"/>
  <c r="U38" i="11" s="1"/>
  <c r="V38" i="11" s="1"/>
  <c r="W38" i="11" s="1"/>
  <c r="X38" i="11" s="1"/>
  <c r="Y38" i="11" s="1"/>
  <c r="Z38" i="11" s="1"/>
  <c r="AA38" i="11" s="1"/>
  <c r="AB38" i="11" s="1"/>
  <c r="AC38" i="11" s="1"/>
  <c r="AD38" i="11" s="1"/>
  <c r="AE38" i="11" s="1"/>
  <c r="AF38" i="11" s="1"/>
  <c r="AG38" i="11" s="1"/>
  <c r="AH38" i="11" s="1"/>
  <c r="AI38" i="11" s="1"/>
  <c r="AJ38" i="11" s="1"/>
  <c r="AK38" i="11" s="1"/>
  <c r="AL38" i="11" s="1"/>
  <c r="AM38" i="11" s="1"/>
  <c r="AN38" i="11" s="1"/>
  <c r="AO38" i="11" s="1"/>
  <c r="AP38" i="11" s="1"/>
  <c r="AQ38" i="11" s="1"/>
  <c r="AR38" i="11" s="1"/>
  <c r="AS38" i="11" s="1"/>
  <c r="AT38" i="11" s="1"/>
  <c r="AU38" i="11" s="1"/>
  <c r="AV38" i="11" s="1"/>
  <c r="AW38" i="11" s="1"/>
  <c r="AX38" i="11" s="1"/>
  <c r="AY38" i="11" s="1"/>
  <c r="AZ38" i="11" s="1"/>
  <c r="BA38" i="11" s="1"/>
  <c r="BB38" i="11" s="1"/>
  <c r="BC38" i="11" s="1"/>
  <c r="BD38" i="11" s="1"/>
  <c r="BE38" i="11" s="1"/>
  <c r="BF38" i="11" s="1"/>
  <c r="BG38" i="11" s="1"/>
  <c r="BH38" i="11" s="1"/>
  <c r="BI38" i="11" s="1"/>
  <c r="BJ38" i="11" s="1"/>
  <c r="BK38" i="11" s="1"/>
  <c r="BL38" i="11" s="1"/>
  <c r="BM38" i="11" s="1"/>
  <c r="BN38" i="11" s="1"/>
  <c r="BO38" i="11" s="1"/>
  <c r="BP38" i="11" s="1"/>
  <c r="BQ38" i="11" s="1"/>
  <c r="BR38" i="11" s="1"/>
  <c r="BS38" i="11" s="1"/>
  <c r="BT38" i="11" s="1"/>
  <c r="BU38" i="11" s="1"/>
  <c r="BV38" i="11" s="1"/>
  <c r="BW38" i="11" s="1"/>
  <c r="BX38" i="11" s="1"/>
  <c r="BY38" i="11" s="1"/>
  <c r="BZ38" i="11" s="1"/>
  <c r="CA38" i="11" s="1"/>
  <c r="CB38" i="11" s="1"/>
  <c r="CC38" i="11" s="1"/>
  <c r="CD38" i="11" s="1"/>
  <c r="CE38" i="11" s="1"/>
  <c r="CF38" i="11" s="1"/>
  <c r="CG38" i="11" s="1"/>
  <c r="CH38" i="11" s="1"/>
  <c r="CI38" i="11" s="1"/>
  <c r="CJ38" i="11" s="1"/>
  <c r="CK38" i="11" s="1"/>
  <c r="CL38" i="11" s="1"/>
  <c r="CM38" i="11" s="1"/>
  <c r="CN38" i="11" s="1"/>
  <c r="CO38" i="11" s="1"/>
  <c r="CP38" i="11" s="1"/>
  <c r="CQ38" i="11" s="1"/>
  <c r="CR38" i="11" s="1"/>
  <c r="CS38" i="11" s="1"/>
  <c r="CT38" i="11" s="1"/>
  <c r="CU38" i="11" s="1"/>
  <c r="CV38" i="11" s="1"/>
  <c r="CW38" i="11" s="1"/>
  <c r="CY45" i="13"/>
  <c r="DE45" i="13" s="1"/>
  <c r="DI45" i="13" s="1"/>
  <c r="DG44" i="13"/>
  <c r="DK44" i="13" s="1"/>
  <c r="DD44" i="13"/>
  <c r="CZ44" i="13"/>
  <c r="DF44" i="13" s="1"/>
  <c r="DJ44" i="13" s="1"/>
  <c r="B37" i="11"/>
  <c r="C37" i="11" s="1"/>
  <c r="D37" i="11" s="1"/>
  <c r="E37" i="11" s="1"/>
  <c r="F37" i="11" s="1"/>
  <c r="G37" i="11" s="1"/>
  <c r="H37" i="11" s="1"/>
  <c r="I37" i="11" s="1"/>
  <c r="J37" i="11" s="1"/>
  <c r="K37" i="11" s="1"/>
  <c r="L37" i="11" s="1"/>
  <c r="M37" i="11" s="1"/>
  <c r="N37" i="11" s="1"/>
  <c r="O37" i="11" s="1"/>
  <c r="P37" i="11" s="1"/>
  <c r="Q37" i="11" s="1"/>
  <c r="R37" i="11" s="1"/>
  <c r="S37" i="11" s="1"/>
  <c r="T37" i="11" s="1"/>
  <c r="U37" i="11" s="1"/>
  <c r="V37" i="11" s="1"/>
  <c r="W37" i="11" s="1"/>
  <c r="X37" i="11" s="1"/>
  <c r="Y37" i="11" s="1"/>
  <c r="Z37" i="11" s="1"/>
  <c r="AA37" i="11" s="1"/>
  <c r="AB37" i="11" s="1"/>
  <c r="AC37" i="11" s="1"/>
  <c r="AD37" i="11" s="1"/>
  <c r="AE37" i="11" s="1"/>
  <c r="AF37" i="11" s="1"/>
  <c r="AG37" i="11" s="1"/>
  <c r="AH37" i="11" s="1"/>
  <c r="AI37" i="11" s="1"/>
  <c r="AJ37" i="11" s="1"/>
  <c r="AK37" i="11" s="1"/>
  <c r="AL37" i="11" s="1"/>
  <c r="AM37" i="11" s="1"/>
  <c r="AN37" i="11" s="1"/>
  <c r="AO37" i="11" s="1"/>
  <c r="AP37" i="11" s="1"/>
  <c r="AQ37" i="11" s="1"/>
  <c r="AR37" i="11" s="1"/>
  <c r="AS37" i="11" s="1"/>
  <c r="AT37" i="11" s="1"/>
  <c r="AU37" i="11" s="1"/>
  <c r="AV37" i="11" s="1"/>
  <c r="AW37" i="11" s="1"/>
  <c r="AX37" i="11" s="1"/>
  <c r="AY37" i="11" s="1"/>
  <c r="AZ37" i="11" s="1"/>
  <c r="BA37" i="11" s="1"/>
  <c r="BB37" i="11" s="1"/>
  <c r="BC37" i="11" s="1"/>
  <c r="BD37" i="11" s="1"/>
  <c r="BE37" i="11" s="1"/>
  <c r="BF37" i="11" s="1"/>
  <c r="BG37" i="11" s="1"/>
  <c r="BH37" i="11" s="1"/>
  <c r="BI37" i="11" s="1"/>
  <c r="BJ37" i="11" s="1"/>
  <c r="BK37" i="11" s="1"/>
  <c r="BL37" i="11" s="1"/>
  <c r="BM37" i="11" s="1"/>
  <c r="BN37" i="11" s="1"/>
  <c r="BO37" i="11" s="1"/>
  <c r="BP37" i="11" s="1"/>
  <c r="BQ37" i="11" s="1"/>
  <c r="BR37" i="11" s="1"/>
  <c r="BS37" i="11" s="1"/>
  <c r="BT37" i="11" s="1"/>
  <c r="BU37" i="11" s="1"/>
  <c r="BV37" i="11" s="1"/>
  <c r="BW37" i="11" s="1"/>
  <c r="BX37" i="11" s="1"/>
  <c r="BY37" i="11" s="1"/>
  <c r="BZ37" i="11" s="1"/>
  <c r="CA37" i="11" s="1"/>
  <c r="CB37" i="11" s="1"/>
  <c r="CC37" i="11" s="1"/>
  <c r="CD37" i="11" s="1"/>
  <c r="CE37" i="11" s="1"/>
  <c r="CF37" i="11" s="1"/>
  <c r="CG37" i="11" s="1"/>
  <c r="CH37" i="11" s="1"/>
  <c r="CI37" i="11" s="1"/>
  <c r="CJ37" i="11" s="1"/>
  <c r="CK37" i="11" s="1"/>
  <c r="CL37" i="11" s="1"/>
  <c r="CM37" i="11" s="1"/>
  <c r="CN37" i="11" s="1"/>
  <c r="CO37" i="11" s="1"/>
  <c r="CP37" i="11" s="1"/>
  <c r="CQ37" i="11" s="1"/>
  <c r="CR37" i="11" s="1"/>
  <c r="CS37" i="11" s="1"/>
  <c r="CT37" i="11" s="1"/>
  <c r="CU37" i="11" s="1"/>
  <c r="CV37" i="11" s="1"/>
  <c r="CW37" i="11" s="1"/>
  <c r="CX44" i="13"/>
  <c r="DC44" i="13" s="1"/>
  <c r="CY44" i="13"/>
  <c r="DE44" i="13" s="1"/>
  <c r="DI44" i="13" s="1"/>
  <c r="DG43" i="13"/>
  <c r="DK43" i="13" s="1"/>
  <c r="DD43" i="13"/>
  <c r="CY43" i="13"/>
  <c r="DE43" i="13" s="1"/>
  <c r="DI43" i="13" s="1"/>
  <c r="CZ43" i="13"/>
  <c r="DF43" i="13" s="1"/>
  <c r="DJ43" i="13" s="1"/>
  <c r="B36" i="11"/>
  <c r="C36" i="11" s="1"/>
  <c r="D36" i="11" s="1"/>
  <c r="E36" i="11" s="1"/>
  <c r="F36" i="11" s="1"/>
  <c r="G36" i="11" s="1"/>
  <c r="H36" i="11" s="1"/>
  <c r="I36" i="11" s="1"/>
  <c r="J36" i="11" s="1"/>
  <c r="K36" i="11" s="1"/>
  <c r="L36" i="11" s="1"/>
  <c r="M36" i="11" s="1"/>
  <c r="N36" i="11" s="1"/>
  <c r="O36" i="11" s="1"/>
  <c r="P36" i="11" s="1"/>
  <c r="Q36" i="11" s="1"/>
  <c r="R36" i="11" s="1"/>
  <c r="S36" i="11" s="1"/>
  <c r="T36" i="11" s="1"/>
  <c r="U36" i="11" s="1"/>
  <c r="V36" i="11" s="1"/>
  <c r="W36" i="11" s="1"/>
  <c r="X36" i="11" s="1"/>
  <c r="Y36" i="11" s="1"/>
  <c r="Z36" i="11" s="1"/>
  <c r="AA36" i="11" s="1"/>
  <c r="AB36" i="11" s="1"/>
  <c r="AC36" i="11" s="1"/>
  <c r="AD36" i="11" s="1"/>
  <c r="AE36" i="11" s="1"/>
  <c r="AF36" i="11" s="1"/>
  <c r="AG36" i="11" s="1"/>
  <c r="AH36" i="11" s="1"/>
  <c r="AI36" i="11" s="1"/>
  <c r="AJ36" i="11" s="1"/>
  <c r="AK36" i="11" s="1"/>
  <c r="AL36" i="11" s="1"/>
  <c r="AM36" i="11" s="1"/>
  <c r="AN36" i="11" s="1"/>
  <c r="AO36" i="11" s="1"/>
  <c r="AP36" i="11" s="1"/>
  <c r="AQ36" i="11" s="1"/>
  <c r="AR36" i="11" s="1"/>
  <c r="AS36" i="11" s="1"/>
  <c r="AT36" i="11" s="1"/>
  <c r="AU36" i="11" s="1"/>
  <c r="AV36" i="11" s="1"/>
  <c r="AW36" i="11" s="1"/>
  <c r="AX36" i="11" s="1"/>
  <c r="AY36" i="11" s="1"/>
  <c r="AZ36" i="11" s="1"/>
  <c r="BA36" i="11" s="1"/>
  <c r="BB36" i="11" s="1"/>
  <c r="BC36" i="11" s="1"/>
  <c r="BD36" i="11" s="1"/>
  <c r="BE36" i="11" s="1"/>
  <c r="BF36" i="11" s="1"/>
  <c r="BG36" i="11" s="1"/>
  <c r="BH36" i="11" s="1"/>
  <c r="BI36" i="11" s="1"/>
  <c r="BJ36" i="11" s="1"/>
  <c r="BK36" i="11" s="1"/>
  <c r="BL36" i="11" s="1"/>
  <c r="BM36" i="11" s="1"/>
  <c r="BN36" i="11" s="1"/>
  <c r="BO36" i="11" s="1"/>
  <c r="BP36" i="11" s="1"/>
  <c r="BQ36" i="11" s="1"/>
  <c r="BR36" i="11" s="1"/>
  <c r="BS36" i="11" s="1"/>
  <c r="BT36" i="11" s="1"/>
  <c r="BU36" i="11" s="1"/>
  <c r="BV36" i="11" s="1"/>
  <c r="BW36" i="11" s="1"/>
  <c r="BX36" i="11" s="1"/>
  <c r="BY36" i="11" s="1"/>
  <c r="BZ36" i="11" s="1"/>
  <c r="CA36" i="11" s="1"/>
  <c r="CB36" i="11" s="1"/>
  <c r="CC36" i="11" s="1"/>
  <c r="CD36" i="11" s="1"/>
  <c r="CE36" i="11" s="1"/>
  <c r="CF36" i="11" s="1"/>
  <c r="CG36" i="11" s="1"/>
  <c r="CH36" i="11" s="1"/>
  <c r="CI36" i="11" s="1"/>
  <c r="CJ36" i="11" s="1"/>
  <c r="CK36" i="11" s="1"/>
  <c r="CL36" i="11" s="1"/>
  <c r="CM36" i="11" s="1"/>
  <c r="CN36" i="11" s="1"/>
  <c r="CO36" i="11" s="1"/>
  <c r="CP36" i="11" s="1"/>
  <c r="CQ36" i="11" s="1"/>
  <c r="CR36" i="11" s="1"/>
  <c r="CS36" i="11" s="1"/>
  <c r="CT36" i="11" s="1"/>
  <c r="CU36" i="11" s="1"/>
  <c r="CV36" i="11" s="1"/>
  <c r="CW36" i="11" s="1"/>
  <c r="CX43" i="13"/>
  <c r="DC43" i="13" s="1"/>
  <c r="DG42" i="13"/>
  <c r="DK42" i="13" s="1"/>
  <c r="DD42" i="13"/>
  <c r="B35" i="11"/>
  <c r="C35" i="11" s="1"/>
  <c r="D35" i="11" s="1"/>
  <c r="E35" i="11" s="1"/>
  <c r="F35" i="11" s="1"/>
  <c r="G35" i="11" s="1"/>
  <c r="H35" i="11" s="1"/>
  <c r="I35" i="11" s="1"/>
  <c r="J35" i="11" s="1"/>
  <c r="K35" i="11" s="1"/>
  <c r="L35" i="11" s="1"/>
  <c r="M35" i="11" s="1"/>
  <c r="N35" i="11" s="1"/>
  <c r="O35" i="11" s="1"/>
  <c r="P35" i="11" s="1"/>
  <c r="Q35" i="11" s="1"/>
  <c r="R35" i="11" s="1"/>
  <c r="S35" i="11" s="1"/>
  <c r="T35" i="11" s="1"/>
  <c r="U35" i="11" s="1"/>
  <c r="V35" i="11" s="1"/>
  <c r="W35" i="11" s="1"/>
  <c r="X35" i="11" s="1"/>
  <c r="Y35" i="11" s="1"/>
  <c r="Z35" i="11" s="1"/>
  <c r="AA35" i="11" s="1"/>
  <c r="AB35" i="11" s="1"/>
  <c r="AC35" i="11" s="1"/>
  <c r="AD35" i="11" s="1"/>
  <c r="AE35" i="11" s="1"/>
  <c r="AF35" i="11" s="1"/>
  <c r="AG35" i="11" s="1"/>
  <c r="AH35" i="11" s="1"/>
  <c r="AI35" i="11" s="1"/>
  <c r="AJ35" i="11" s="1"/>
  <c r="AK35" i="11" s="1"/>
  <c r="AL35" i="11" s="1"/>
  <c r="AM35" i="11" s="1"/>
  <c r="AN35" i="11" s="1"/>
  <c r="AO35" i="11" s="1"/>
  <c r="AP35" i="11" s="1"/>
  <c r="AQ35" i="11" s="1"/>
  <c r="AR35" i="11" s="1"/>
  <c r="AS35" i="11" s="1"/>
  <c r="AT35" i="11" s="1"/>
  <c r="AU35" i="11" s="1"/>
  <c r="AV35" i="11" s="1"/>
  <c r="AW35" i="11" s="1"/>
  <c r="AX35" i="11" s="1"/>
  <c r="AY35" i="11" s="1"/>
  <c r="AZ35" i="11" s="1"/>
  <c r="BA35" i="11" s="1"/>
  <c r="BB35" i="11" s="1"/>
  <c r="BC35" i="11" s="1"/>
  <c r="BD35" i="11" s="1"/>
  <c r="BE35" i="11" s="1"/>
  <c r="BF35" i="11" s="1"/>
  <c r="BG35" i="11" s="1"/>
  <c r="BH35" i="11" s="1"/>
  <c r="BI35" i="11" s="1"/>
  <c r="BJ35" i="11" s="1"/>
  <c r="BK35" i="11" s="1"/>
  <c r="BL35" i="11" s="1"/>
  <c r="BM35" i="11" s="1"/>
  <c r="BN35" i="11" s="1"/>
  <c r="BO35" i="11" s="1"/>
  <c r="BP35" i="11" s="1"/>
  <c r="BQ35" i="11" s="1"/>
  <c r="BR35" i="11" s="1"/>
  <c r="BS35" i="11" s="1"/>
  <c r="BT35" i="11" s="1"/>
  <c r="BU35" i="11" s="1"/>
  <c r="BV35" i="11" s="1"/>
  <c r="BW35" i="11" s="1"/>
  <c r="BX35" i="11" s="1"/>
  <c r="BY35" i="11" s="1"/>
  <c r="BZ35" i="11" s="1"/>
  <c r="CA35" i="11" s="1"/>
  <c r="CB35" i="11" s="1"/>
  <c r="CC35" i="11" s="1"/>
  <c r="CD35" i="11" s="1"/>
  <c r="CE35" i="11" s="1"/>
  <c r="CF35" i="11" s="1"/>
  <c r="CG35" i="11" s="1"/>
  <c r="CH35" i="11" s="1"/>
  <c r="CI35" i="11" s="1"/>
  <c r="CJ35" i="11" s="1"/>
  <c r="CK35" i="11" s="1"/>
  <c r="CL35" i="11" s="1"/>
  <c r="CM35" i="11" s="1"/>
  <c r="CN35" i="11" s="1"/>
  <c r="CO35" i="11" s="1"/>
  <c r="CP35" i="11" s="1"/>
  <c r="CQ35" i="11" s="1"/>
  <c r="CR35" i="11" s="1"/>
  <c r="CS35" i="11" s="1"/>
  <c r="CT35" i="11" s="1"/>
  <c r="CU35" i="11" s="1"/>
  <c r="CV35" i="11" s="1"/>
  <c r="CW35" i="11" s="1"/>
  <c r="CY42" i="13"/>
  <c r="DE42" i="13" s="1"/>
  <c r="DI42" i="13" s="1"/>
  <c r="CX42" i="13"/>
  <c r="DC42" i="13" s="1"/>
  <c r="CZ42" i="13"/>
  <c r="DF42" i="13" s="1"/>
  <c r="DJ42" i="13" s="1"/>
  <c r="DG41" i="13"/>
  <c r="DK41" i="13" s="1"/>
  <c r="DD41" i="13"/>
  <c r="CY41" i="13"/>
  <c r="DE41" i="13" s="1"/>
  <c r="DI41" i="13" s="1"/>
  <c r="CZ41" i="13"/>
  <c r="DF41" i="13" s="1"/>
  <c r="DJ41" i="13" s="1"/>
  <c r="CX41" i="13"/>
  <c r="DC41" i="13" s="1"/>
  <c r="B34" i="11"/>
  <c r="C34" i="11" s="1"/>
  <c r="D34" i="11" s="1"/>
  <c r="E34" i="11" s="1"/>
  <c r="F34" i="11" s="1"/>
  <c r="G34" i="11" s="1"/>
  <c r="H34" i="11" s="1"/>
  <c r="I34" i="11" s="1"/>
  <c r="J34" i="11" s="1"/>
  <c r="K34" i="11" s="1"/>
  <c r="L34" i="11" s="1"/>
  <c r="M34" i="11" s="1"/>
  <c r="N34" i="11" s="1"/>
  <c r="O34" i="11" s="1"/>
  <c r="P34" i="11" s="1"/>
  <c r="Q34" i="11" s="1"/>
  <c r="R34" i="11" s="1"/>
  <c r="S34" i="11" s="1"/>
  <c r="T34" i="11" s="1"/>
  <c r="U34" i="11" s="1"/>
  <c r="V34" i="11" s="1"/>
  <c r="W34" i="11" s="1"/>
  <c r="X34" i="11" s="1"/>
  <c r="Y34" i="11" s="1"/>
  <c r="Z34" i="11" s="1"/>
  <c r="AA34" i="11" s="1"/>
  <c r="AB34" i="11" s="1"/>
  <c r="AC34" i="11" s="1"/>
  <c r="AD34" i="11" s="1"/>
  <c r="AE34" i="11" s="1"/>
  <c r="AF34" i="11" s="1"/>
  <c r="AG34" i="11" s="1"/>
  <c r="AH34" i="11" s="1"/>
  <c r="AI34" i="11" s="1"/>
  <c r="AJ34" i="11" s="1"/>
  <c r="AK34" i="11" s="1"/>
  <c r="AL34" i="11" s="1"/>
  <c r="AM34" i="11" s="1"/>
  <c r="AN34" i="11" s="1"/>
  <c r="AO34" i="11" s="1"/>
  <c r="AP34" i="11" s="1"/>
  <c r="AQ34" i="11" s="1"/>
  <c r="AR34" i="11" s="1"/>
  <c r="AS34" i="11" s="1"/>
  <c r="AT34" i="11" s="1"/>
  <c r="AU34" i="11" s="1"/>
  <c r="AV34" i="11" s="1"/>
  <c r="AW34" i="11" s="1"/>
  <c r="AX34" i="11" s="1"/>
  <c r="AY34" i="11" s="1"/>
  <c r="AZ34" i="11" s="1"/>
  <c r="BA34" i="11" s="1"/>
  <c r="BB34" i="11" s="1"/>
  <c r="BC34" i="11" s="1"/>
  <c r="BD34" i="11" s="1"/>
  <c r="BE34" i="11" s="1"/>
  <c r="BF34" i="11" s="1"/>
  <c r="BG34" i="11" s="1"/>
  <c r="BH34" i="11" s="1"/>
  <c r="BI34" i="11" s="1"/>
  <c r="BJ34" i="11" s="1"/>
  <c r="BK34" i="11" s="1"/>
  <c r="BL34" i="11" s="1"/>
  <c r="BM34" i="11" s="1"/>
  <c r="BN34" i="11" s="1"/>
  <c r="BO34" i="11" s="1"/>
  <c r="BP34" i="11" s="1"/>
  <c r="BQ34" i="11" s="1"/>
  <c r="BR34" i="11" s="1"/>
  <c r="BS34" i="11" s="1"/>
  <c r="BT34" i="11" s="1"/>
  <c r="BU34" i="11" s="1"/>
  <c r="BV34" i="11" s="1"/>
  <c r="BW34" i="11" s="1"/>
  <c r="BX34" i="11" s="1"/>
  <c r="BY34" i="11" s="1"/>
  <c r="BZ34" i="11" s="1"/>
  <c r="CA34" i="11" s="1"/>
  <c r="CB34" i="11" s="1"/>
  <c r="CC34" i="11" s="1"/>
  <c r="CD34" i="11" s="1"/>
  <c r="CE34" i="11" s="1"/>
  <c r="CF34" i="11" s="1"/>
  <c r="CG34" i="11" s="1"/>
  <c r="CH34" i="11" s="1"/>
  <c r="CI34" i="11" s="1"/>
  <c r="CJ34" i="11" s="1"/>
  <c r="CK34" i="11" s="1"/>
  <c r="CL34" i="11" s="1"/>
  <c r="CM34" i="11" s="1"/>
  <c r="CN34" i="11" s="1"/>
  <c r="CO34" i="11" s="1"/>
  <c r="CP34" i="11" s="1"/>
  <c r="CQ34" i="11" s="1"/>
  <c r="CR34" i="11" s="1"/>
  <c r="CS34" i="11" s="1"/>
  <c r="CT34" i="11" s="1"/>
  <c r="CU34" i="11" s="1"/>
  <c r="CV34" i="11" s="1"/>
  <c r="CW34" i="11" s="1"/>
  <c r="DG40" i="13"/>
  <c r="DK40" i="13" s="1"/>
  <c r="DD40" i="13"/>
  <c r="B33" i="11"/>
  <c r="C33" i="11" s="1"/>
  <c r="D33" i="11" s="1"/>
  <c r="E33" i="11" s="1"/>
  <c r="F33" i="11" s="1"/>
  <c r="G33" i="11" s="1"/>
  <c r="H33" i="11" s="1"/>
  <c r="I33" i="11" s="1"/>
  <c r="J33" i="11" s="1"/>
  <c r="K33" i="11" s="1"/>
  <c r="L33" i="11" s="1"/>
  <c r="M33" i="11" s="1"/>
  <c r="N33" i="11" s="1"/>
  <c r="O33" i="11" s="1"/>
  <c r="P33" i="11" s="1"/>
  <c r="Q33" i="11" s="1"/>
  <c r="R33" i="11" s="1"/>
  <c r="S33" i="11" s="1"/>
  <c r="T33" i="11" s="1"/>
  <c r="U33" i="11" s="1"/>
  <c r="V33" i="11" s="1"/>
  <c r="W33" i="11" s="1"/>
  <c r="X33" i="11" s="1"/>
  <c r="Y33" i="11" s="1"/>
  <c r="Z33" i="11" s="1"/>
  <c r="AA33" i="11" s="1"/>
  <c r="AB33" i="11" s="1"/>
  <c r="AC33" i="11" s="1"/>
  <c r="AD33" i="11" s="1"/>
  <c r="AE33" i="11" s="1"/>
  <c r="AF33" i="11" s="1"/>
  <c r="AG33" i="11" s="1"/>
  <c r="AH33" i="11" s="1"/>
  <c r="AI33" i="11" s="1"/>
  <c r="AJ33" i="11" s="1"/>
  <c r="AK33" i="11" s="1"/>
  <c r="AL33" i="11" s="1"/>
  <c r="AM33" i="11" s="1"/>
  <c r="AN33" i="11" s="1"/>
  <c r="AO33" i="11" s="1"/>
  <c r="AP33" i="11" s="1"/>
  <c r="AQ33" i="11" s="1"/>
  <c r="AR33" i="11" s="1"/>
  <c r="AS33" i="11" s="1"/>
  <c r="AT33" i="11" s="1"/>
  <c r="AU33" i="11" s="1"/>
  <c r="AV33" i="11" s="1"/>
  <c r="AW33" i="11" s="1"/>
  <c r="AX33" i="11" s="1"/>
  <c r="AY33" i="11" s="1"/>
  <c r="AZ33" i="11" s="1"/>
  <c r="BA33" i="11" s="1"/>
  <c r="BB33" i="11" s="1"/>
  <c r="BC33" i="11" s="1"/>
  <c r="BD33" i="11" s="1"/>
  <c r="BE33" i="11" s="1"/>
  <c r="BF33" i="11" s="1"/>
  <c r="BG33" i="11" s="1"/>
  <c r="BH33" i="11" s="1"/>
  <c r="BI33" i="11" s="1"/>
  <c r="BJ33" i="11" s="1"/>
  <c r="BK33" i="11" s="1"/>
  <c r="BL33" i="11" s="1"/>
  <c r="BM33" i="11" s="1"/>
  <c r="BN33" i="11" s="1"/>
  <c r="BO33" i="11" s="1"/>
  <c r="BP33" i="11" s="1"/>
  <c r="BQ33" i="11" s="1"/>
  <c r="BR33" i="11" s="1"/>
  <c r="BS33" i="11" s="1"/>
  <c r="BT33" i="11" s="1"/>
  <c r="BU33" i="11" s="1"/>
  <c r="BV33" i="11" s="1"/>
  <c r="BW33" i="11" s="1"/>
  <c r="BX33" i="11" s="1"/>
  <c r="BY33" i="11" s="1"/>
  <c r="BZ33" i="11" s="1"/>
  <c r="CA33" i="11" s="1"/>
  <c r="CB33" i="11" s="1"/>
  <c r="CC33" i="11" s="1"/>
  <c r="CD33" i="11" s="1"/>
  <c r="CE33" i="11" s="1"/>
  <c r="CF33" i="11" s="1"/>
  <c r="CG33" i="11" s="1"/>
  <c r="CH33" i="11" s="1"/>
  <c r="CI33" i="11" s="1"/>
  <c r="CJ33" i="11" s="1"/>
  <c r="CK33" i="11" s="1"/>
  <c r="CL33" i="11" s="1"/>
  <c r="CM33" i="11" s="1"/>
  <c r="CN33" i="11" s="1"/>
  <c r="CO33" i="11" s="1"/>
  <c r="CP33" i="11" s="1"/>
  <c r="CQ33" i="11" s="1"/>
  <c r="CR33" i="11" s="1"/>
  <c r="CS33" i="11" s="1"/>
  <c r="CT33" i="11" s="1"/>
  <c r="CU33" i="11" s="1"/>
  <c r="CV33" i="11" s="1"/>
  <c r="CW33" i="11" s="1"/>
  <c r="CY40" i="13"/>
  <c r="DE40" i="13" s="1"/>
  <c r="DI40" i="13" s="1"/>
  <c r="CX40" i="13"/>
  <c r="DC40" i="13" s="1"/>
  <c r="CZ40" i="13"/>
  <c r="DF40" i="13" s="1"/>
  <c r="DJ40" i="13" s="1"/>
  <c r="DG39" i="13"/>
  <c r="DK39" i="13" s="1"/>
  <c r="DD39" i="13"/>
  <c r="B32" i="11"/>
  <c r="C32" i="11" s="1"/>
  <c r="D32" i="11" s="1"/>
  <c r="E32" i="11" s="1"/>
  <c r="F32" i="11" s="1"/>
  <c r="G32" i="11" s="1"/>
  <c r="H32" i="11" s="1"/>
  <c r="I32" i="11" s="1"/>
  <c r="J32" i="11" s="1"/>
  <c r="K32" i="11" s="1"/>
  <c r="L32" i="11" s="1"/>
  <c r="M32" i="11" s="1"/>
  <c r="N32" i="11" s="1"/>
  <c r="O32" i="11" s="1"/>
  <c r="P32" i="11" s="1"/>
  <c r="Q32" i="11" s="1"/>
  <c r="R32" i="11" s="1"/>
  <c r="S32" i="11" s="1"/>
  <c r="T32" i="11" s="1"/>
  <c r="U32" i="11" s="1"/>
  <c r="V32" i="11" s="1"/>
  <c r="W32" i="11" s="1"/>
  <c r="X32" i="11" s="1"/>
  <c r="Y32" i="11" s="1"/>
  <c r="Z32" i="11" s="1"/>
  <c r="AA32" i="11" s="1"/>
  <c r="AB32" i="11" s="1"/>
  <c r="AC32" i="11" s="1"/>
  <c r="AD32" i="11" s="1"/>
  <c r="AE32" i="11" s="1"/>
  <c r="AF32" i="11" s="1"/>
  <c r="AG32" i="11" s="1"/>
  <c r="AH32" i="11" s="1"/>
  <c r="AI32" i="11" s="1"/>
  <c r="AJ32" i="11" s="1"/>
  <c r="AK32" i="11" s="1"/>
  <c r="AL32" i="11" s="1"/>
  <c r="AM32" i="11" s="1"/>
  <c r="AN32" i="11" s="1"/>
  <c r="AO32" i="11" s="1"/>
  <c r="AP32" i="11" s="1"/>
  <c r="AQ32" i="11" s="1"/>
  <c r="AR32" i="11" s="1"/>
  <c r="AS32" i="11" s="1"/>
  <c r="AT32" i="11" s="1"/>
  <c r="AU32" i="11" s="1"/>
  <c r="AV32" i="11" s="1"/>
  <c r="AW32" i="11" s="1"/>
  <c r="AX32" i="11" s="1"/>
  <c r="AY32" i="11" s="1"/>
  <c r="AZ32" i="11" s="1"/>
  <c r="BA32" i="11" s="1"/>
  <c r="BB32" i="11" s="1"/>
  <c r="BC32" i="11" s="1"/>
  <c r="BD32" i="11" s="1"/>
  <c r="BE32" i="11" s="1"/>
  <c r="BF32" i="11" s="1"/>
  <c r="BG32" i="11" s="1"/>
  <c r="BH32" i="11" s="1"/>
  <c r="BI32" i="11" s="1"/>
  <c r="BJ32" i="11" s="1"/>
  <c r="BK32" i="11" s="1"/>
  <c r="BL32" i="11" s="1"/>
  <c r="BM32" i="11" s="1"/>
  <c r="BN32" i="11" s="1"/>
  <c r="BO32" i="11" s="1"/>
  <c r="BP32" i="11" s="1"/>
  <c r="BQ32" i="11" s="1"/>
  <c r="BR32" i="11" s="1"/>
  <c r="BS32" i="11" s="1"/>
  <c r="BT32" i="11" s="1"/>
  <c r="BU32" i="11" s="1"/>
  <c r="BV32" i="11" s="1"/>
  <c r="BW32" i="11" s="1"/>
  <c r="BX32" i="11" s="1"/>
  <c r="BY32" i="11" s="1"/>
  <c r="BZ32" i="11" s="1"/>
  <c r="CA32" i="11" s="1"/>
  <c r="CB32" i="11" s="1"/>
  <c r="CC32" i="11" s="1"/>
  <c r="CD32" i="11" s="1"/>
  <c r="CE32" i="11" s="1"/>
  <c r="CF32" i="11" s="1"/>
  <c r="CG32" i="11" s="1"/>
  <c r="CH32" i="11" s="1"/>
  <c r="CI32" i="11" s="1"/>
  <c r="CJ32" i="11" s="1"/>
  <c r="CK32" i="11" s="1"/>
  <c r="CL32" i="11" s="1"/>
  <c r="CM32" i="11" s="1"/>
  <c r="CN32" i="11" s="1"/>
  <c r="CO32" i="11" s="1"/>
  <c r="CP32" i="11" s="1"/>
  <c r="CQ32" i="11" s="1"/>
  <c r="CR32" i="11" s="1"/>
  <c r="CS32" i="11" s="1"/>
  <c r="CT32" i="11" s="1"/>
  <c r="CU32" i="11" s="1"/>
  <c r="CV32" i="11" s="1"/>
  <c r="CW32" i="11" s="1"/>
  <c r="CX39" i="13"/>
  <c r="DC39" i="13" s="1"/>
  <c r="CY39" i="13"/>
  <c r="DE39" i="13" s="1"/>
  <c r="DI39" i="13" s="1"/>
  <c r="CZ39" i="13"/>
  <c r="DF39" i="13" s="1"/>
  <c r="DJ39" i="13" s="1"/>
  <c r="DG38" i="13"/>
  <c r="DK38" i="13" s="1"/>
  <c r="DD38" i="13"/>
  <c r="CY38" i="13"/>
  <c r="DE38" i="13" s="1"/>
  <c r="DI38" i="13" s="1"/>
  <c r="CX38" i="13"/>
  <c r="DC38" i="13" s="1"/>
  <c r="CZ38" i="13"/>
  <c r="DF38" i="13" s="1"/>
  <c r="DJ38" i="13" s="1"/>
  <c r="B31" i="11"/>
  <c r="C31" i="11" s="1"/>
  <c r="D31" i="11" s="1"/>
  <c r="E31" i="11" s="1"/>
  <c r="F31" i="11" s="1"/>
  <c r="G31" i="11" s="1"/>
  <c r="H31" i="11" s="1"/>
  <c r="I31" i="11" s="1"/>
  <c r="J31" i="11" s="1"/>
  <c r="K31" i="11" s="1"/>
  <c r="L31" i="11" s="1"/>
  <c r="M31" i="11" s="1"/>
  <c r="N31" i="11" s="1"/>
  <c r="O31" i="11" s="1"/>
  <c r="P31" i="11" s="1"/>
  <c r="Q31" i="11" s="1"/>
  <c r="R31" i="11" s="1"/>
  <c r="S31" i="11" s="1"/>
  <c r="T31" i="11" s="1"/>
  <c r="U31" i="11" s="1"/>
  <c r="V31" i="11" s="1"/>
  <c r="W31" i="11" s="1"/>
  <c r="X31" i="11" s="1"/>
  <c r="Y31" i="11" s="1"/>
  <c r="Z31" i="11" s="1"/>
  <c r="AA31" i="11" s="1"/>
  <c r="AB31" i="11" s="1"/>
  <c r="AC31" i="11" s="1"/>
  <c r="AD31" i="11" s="1"/>
  <c r="AE31" i="11" s="1"/>
  <c r="AF31" i="11" s="1"/>
  <c r="AG31" i="11" s="1"/>
  <c r="AH31" i="11" s="1"/>
  <c r="AI31" i="11" s="1"/>
  <c r="AJ31" i="11" s="1"/>
  <c r="AK31" i="11" s="1"/>
  <c r="AL31" i="11" s="1"/>
  <c r="AM31" i="11" s="1"/>
  <c r="AN31" i="11" s="1"/>
  <c r="AO31" i="11" s="1"/>
  <c r="AP31" i="11" s="1"/>
  <c r="AQ31" i="11" s="1"/>
  <c r="AR31" i="11" s="1"/>
  <c r="AS31" i="11" s="1"/>
  <c r="AT31" i="11" s="1"/>
  <c r="AU31" i="11" s="1"/>
  <c r="AV31" i="11" s="1"/>
  <c r="AW31" i="11" s="1"/>
  <c r="AX31" i="11" s="1"/>
  <c r="AY31" i="11" s="1"/>
  <c r="AZ31" i="11" s="1"/>
  <c r="BA31" i="11" s="1"/>
  <c r="BB31" i="11" s="1"/>
  <c r="BC31" i="11" s="1"/>
  <c r="BD31" i="11" s="1"/>
  <c r="BE31" i="11" s="1"/>
  <c r="BF31" i="11" s="1"/>
  <c r="BG31" i="11" s="1"/>
  <c r="BH31" i="11" s="1"/>
  <c r="BI31" i="11" s="1"/>
  <c r="BJ31" i="11" s="1"/>
  <c r="BK31" i="11" s="1"/>
  <c r="BL31" i="11" s="1"/>
  <c r="BM31" i="11" s="1"/>
  <c r="BN31" i="11" s="1"/>
  <c r="BO31" i="11" s="1"/>
  <c r="BP31" i="11" s="1"/>
  <c r="BQ31" i="11" s="1"/>
  <c r="BR31" i="11" s="1"/>
  <c r="BS31" i="11" s="1"/>
  <c r="BT31" i="11" s="1"/>
  <c r="BU31" i="11" s="1"/>
  <c r="BV31" i="11" s="1"/>
  <c r="BW31" i="11" s="1"/>
  <c r="BX31" i="11" s="1"/>
  <c r="BY31" i="11" s="1"/>
  <c r="BZ31" i="11" s="1"/>
  <c r="CA31" i="11" s="1"/>
  <c r="CB31" i="11" s="1"/>
  <c r="CC31" i="11" s="1"/>
  <c r="CD31" i="11" s="1"/>
  <c r="CE31" i="11" s="1"/>
  <c r="CF31" i="11" s="1"/>
  <c r="CG31" i="11" s="1"/>
  <c r="CH31" i="11" s="1"/>
  <c r="CI31" i="11" s="1"/>
  <c r="CJ31" i="11" s="1"/>
  <c r="CK31" i="11" s="1"/>
  <c r="CL31" i="11" s="1"/>
  <c r="CM31" i="11" s="1"/>
  <c r="CN31" i="11" s="1"/>
  <c r="CO31" i="11" s="1"/>
  <c r="CP31" i="11" s="1"/>
  <c r="CQ31" i="11" s="1"/>
  <c r="CR31" i="11" s="1"/>
  <c r="CS31" i="11" s="1"/>
  <c r="CT31" i="11" s="1"/>
  <c r="CU31" i="11" s="1"/>
  <c r="CV31" i="11" s="1"/>
  <c r="CW31" i="11" s="1"/>
  <c r="DG37" i="13"/>
  <c r="DK37" i="13" s="1"/>
  <c r="DD37" i="13"/>
  <c r="CX37" i="13"/>
  <c r="DC37" i="13" s="1"/>
  <c r="CZ37" i="13"/>
  <c r="DF37" i="13" s="1"/>
  <c r="DJ37" i="13" s="1"/>
  <c r="B30" i="11"/>
  <c r="C30" i="11" s="1"/>
  <c r="D30" i="11" s="1"/>
  <c r="E30" i="11" s="1"/>
  <c r="F30" i="11" s="1"/>
  <c r="G30" i="11" s="1"/>
  <c r="H30" i="11" s="1"/>
  <c r="I30" i="11" s="1"/>
  <c r="J30" i="11" s="1"/>
  <c r="K30" i="11" s="1"/>
  <c r="L30" i="11" s="1"/>
  <c r="M30" i="11" s="1"/>
  <c r="N30" i="11" s="1"/>
  <c r="O30" i="11" s="1"/>
  <c r="P30" i="11" s="1"/>
  <c r="Q30" i="11" s="1"/>
  <c r="R30" i="11" s="1"/>
  <c r="S30" i="11" s="1"/>
  <c r="T30" i="11" s="1"/>
  <c r="U30" i="11" s="1"/>
  <c r="V30" i="11" s="1"/>
  <c r="W30" i="11" s="1"/>
  <c r="X30" i="11" s="1"/>
  <c r="Y30" i="11" s="1"/>
  <c r="Z30" i="11" s="1"/>
  <c r="AA30" i="11" s="1"/>
  <c r="AB30" i="11" s="1"/>
  <c r="AC30" i="11" s="1"/>
  <c r="AD30" i="11" s="1"/>
  <c r="AE30" i="11" s="1"/>
  <c r="AF30" i="11" s="1"/>
  <c r="AG30" i="11" s="1"/>
  <c r="AH30" i="11" s="1"/>
  <c r="AI30" i="11" s="1"/>
  <c r="AJ30" i="11" s="1"/>
  <c r="AK30" i="11" s="1"/>
  <c r="AL30" i="11" s="1"/>
  <c r="AM30" i="11" s="1"/>
  <c r="AN30" i="11" s="1"/>
  <c r="AO30" i="11" s="1"/>
  <c r="AP30" i="11" s="1"/>
  <c r="AQ30" i="11" s="1"/>
  <c r="AR30" i="11" s="1"/>
  <c r="AS30" i="11" s="1"/>
  <c r="AT30" i="11" s="1"/>
  <c r="AU30" i="11" s="1"/>
  <c r="AV30" i="11" s="1"/>
  <c r="AW30" i="11" s="1"/>
  <c r="AX30" i="11" s="1"/>
  <c r="AY30" i="11" s="1"/>
  <c r="AZ30" i="11" s="1"/>
  <c r="BA30" i="11" s="1"/>
  <c r="BB30" i="11" s="1"/>
  <c r="BC30" i="11" s="1"/>
  <c r="BD30" i="11" s="1"/>
  <c r="BE30" i="11" s="1"/>
  <c r="BF30" i="11" s="1"/>
  <c r="BG30" i="11" s="1"/>
  <c r="BH30" i="11" s="1"/>
  <c r="BI30" i="11" s="1"/>
  <c r="BJ30" i="11" s="1"/>
  <c r="BK30" i="11" s="1"/>
  <c r="BL30" i="11" s="1"/>
  <c r="BM30" i="11" s="1"/>
  <c r="BN30" i="11" s="1"/>
  <c r="BO30" i="11" s="1"/>
  <c r="BP30" i="11" s="1"/>
  <c r="BQ30" i="11" s="1"/>
  <c r="BR30" i="11" s="1"/>
  <c r="BS30" i="11" s="1"/>
  <c r="BT30" i="11" s="1"/>
  <c r="BU30" i="11" s="1"/>
  <c r="BV30" i="11" s="1"/>
  <c r="BW30" i="11" s="1"/>
  <c r="BX30" i="11" s="1"/>
  <c r="BY30" i="11" s="1"/>
  <c r="BZ30" i="11" s="1"/>
  <c r="CA30" i="11" s="1"/>
  <c r="CB30" i="11" s="1"/>
  <c r="CC30" i="11" s="1"/>
  <c r="CD30" i="11" s="1"/>
  <c r="CE30" i="11" s="1"/>
  <c r="CF30" i="11" s="1"/>
  <c r="CG30" i="11" s="1"/>
  <c r="CH30" i="11" s="1"/>
  <c r="CI30" i="11" s="1"/>
  <c r="CJ30" i="11" s="1"/>
  <c r="CK30" i="11" s="1"/>
  <c r="CL30" i="11" s="1"/>
  <c r="CM30" i="11" s="1"/>
  <c r="CN30" i="11" s="1"/>
  <c r="CO30" i="11" s="1"/>
  <c r="CP30" i="11" s="1"/>
  <c r="CQ30" i="11" s="1"/>
  <c r="CR30" i="11" s="1"/>
  <c r="CS30" i="11" s="1"/>
  <c r="CT30" i="11" s="1"/>
  <c r="CU30" i="11" s="1"/>
  <c r="CV30" i="11" s="1"/>
  <c r="CW30" i="11" s="1"/>
  <c r="CY37" i="13"/>
  <c r="DE37" i="13" s="1"/>
  <c r="DI37" i="13" s="1"/>
  <c r="DG36" i="13"/>
  <c r="DK36" i="13" s="1"/>
  <c r="DD36" i="13"/>
  <c r="B29" i="11"/>
  <c r="C29" i="11" s="1"/>
  <c r="D29" i="11" s="1"/>
  <c r="E29" i="11" s="1"/>
  <c r="F29" i="11" s="1"/>
  <c r="G29" i="11" s="1"/>
  <c r="H29" i="11" s="1"/>
  <c r="I29" i="11" s="1"/>
  <c r="J29" i="11" s="1"/>
  <c r="K29" i="11" s="1"/>
  <c r="L29" i="11" s="1"/>
  <c r="M29" i="11" s="1"/>
  <c r="N29" i="11" s="1"/>
  <c r="O29" i="11" s="1"/>
  <c r="P29" i="11" s="1"/>
  <c r="Q29" i="11" s="1"/>
  <c r="R29" i="11" s="1"/>
  <c r="S29" i="11" s="1"/>
  <c r="T29" i="11" s="1"/>
  <c r="U29" i="11" s="1"/>
  <c r="V29" i="11" s="1"/>
  <c r="W29" i="11" s="1"/>
  <c r="X29" i="11" s="1"/>
  <c r="Y29" i="11" s="1"/>
  <c r="Z29" i="11" s="1"/>
  <c r="AA29" i="11" s="1"/>
  <c r="AB29" i="11" s="1"/>
  <c r="AC29" i="11" s="1"/>
  <c r="AD29" i="11" s="1"/>
  <c r="AE29" i="11" s="1"/>
  <c r="AF29" i="11" s="1"/>
  <c r="AG29" i="11" s="1"/>
  <c r="AH29" i="11" s="1"/>
  <c r="AI29" i="11" s="1"/>
  <c r="AJ29" i="11" s="1"/>
  <c r="AK29" i="11" s="1"/>
  <c r="AL29" i="11" s="1"/>
  <c r="AM29" i="11" s="1"/>
  <c r="AN29" i="11" s="1"/>
  <c r="AO29" i="11" s="1"/>
  <c r="AP29" i="11" s="1"/>
  <c r="AQ29" i="11" s="1"/>
  <c r="AR29" i="11" s="1"/>
  <c r="AS29" i="11" s="1"/>
  <c r="AT29" i="11" s="1"/>
  <c r="AU29" i="11" s="1"/>
  <c r="AV29" i="11" s="1"/>
  <c r="AW29" i="11" s="1"/>
  <c r="AX29" i="11" s="1"/>
  <c r="AY29" i="11" s="1"/>
  <c r="AZ29" i="11" s="1"/>
  <c r="BA29" i="11" s="1"/>
  <c r="BB29" i="11" s="1"/>
  <c r="BC29" i="11" s="1"/>
  <c r="BD29" i="11" s="1"/>
  <c r="BE29" i="11" s="1"/>
  <c r="BF29" i="11" s="1"/>
  <c r="BG29" i="11" s="1"/>
  <c r="BH29" i="11" s="1"/>
  <c r="BI29" i="11" s="1"/>
  <c r="BJ29" i="11" s="1"/>
  <c r="BK29" i="11" s="1"/>
  <c r="BL29" i="11" s="1"/>
  <c r="BM29" i="11" s="1"/>
  <c r="BN29" i="11" s="1"/>
  <c r="BO29" i="11" s="1"/>
  <c r="BP29" i="11" s="1"/>
  <c r="BQ29" i="11" s="1"/>
  <c r="BR29" i="11" s="1"/>
  <c r="BS29" i="11" s="1"/>
  <c r="BT29" i="11" s="1"/>
  <c r="BU29" i="11" s="1"/>
  <c r="BV29" i="11" s="1"/>
  <c r="BW29" i="11" s="1"/>
  <c r="BX29" i="11" s="1"/>
  <c r="BY29" i="11" s="1"/>
  <c r="BZ29" i="11" s="1"/>
  <c r="CA29" i="11" s="1"/>
  <c r="CB29" i="11" s="1"/>
  <c r="CC29" i="11" s="1"/>
  <c r="CD29" i="11" s="1"/>
  <c r="CE29" i="11" s="1"/>
  <c r="CF29" i="11" s="1"/>
  <c r="CG29" i="11" s="1"/>
  <c r="CH29" i="11" s="1"/>
  <c r="CI29" i="11" s="1"/>
  <c r="CJ29" i="11" s="1"/>
  <c r="CK29" i="11" s="1"/>
  <c r="CL29" i="11" s="1"/>
  <c r="CM29" i="11" s="1"/>
  <c r="CN29" i="11" s="1"/>
  <c r="CO29" i="11" s="1"/>
  <c r="CP29" i="11" s="1"/>
  <c r="CQ29" i="11" s="1"/>
  <c r="CR29" i="11" s="1"/>
  <c r="CS29" i="11" s="1"/>
  <c r="CT29" i="11" s="1"/>
  <c r="CU29" i="11" s="1"/>
  <c r="CV29" i="11" s="1"/>
  <c r="CW29" i="11" s="1"/>
  <c r="CY36" i="13"/>
  <c r="DE36" i="13" s="1"/>
  <c r="DI36" i="13" s="1"/>
  <c r="CX36" i="13"/>
  <c r="DC36" i="13" s="1"/>
  <c r="CZ36" i="13"/>
  <c r="DF36" i="13" s="1"/>
  <c r="DJ36" i="13" s="1"/>
  <c r="DG35" i="13"/>
  <c r="DK35" i="13" s="1"/>
  <c r="DD35" i="13"/>
  <c r="CY35" i="13"/>
  <c r="DE35" i="13" s="1"/>
  <c r="DI35" i="13" s="1"/>
  <c r="CX35" i="13"/>
  <c r="DC35" i="13" s="1"/>
  <c r="CZ35" i="13"/>
  <c r="DF35" i="13" s="1"/>
  <c r="DJ35" i="13" s="1"/>
  <c r="B28" i="11"/>
  <c r="C28" i="11" s="1"/>
  <c r="D28" i="11" s="1"/>
  <c r="E28" i="11" s="1"/>
  <c r="F28" i="11" s="1"/>
  <c r="G28" i="11" s="1"/>
  <c r="H28" i="11" s="1"/>
  <c r="I28" i="11" s="1"/>
  <c r="J28" i="11" s="1"/>
  <c r="K28" i="11" s="1"/>
  <c r="L28" i="11" s="1"/>
  <c r="M28" i="11" s="1"/>
  <c r="N28" i="11" s="1"/>
  <c r="O28" i="11" s="1"/>
  <c r="P28" i="11" s="1"/>
  <c r="Q28" i="11" s="1"/>
  <c r="R28" i="11" s="1"/>
  <c r="S28" i="11" s="1"/>
  <c r="T28" i="11" s="1"/>
  <c r="U28" i="11" s="1"/>
  <c r="V28" i="11" s="1"/>
  <c r="W28" i="11" s="1"/>
  <c r="X28" i="11" s="1"/>
  <c r="Y28" i="11" s="1"/>
  <c r="Z28" i="11" s="1"/>
  <c r="AA28" i="11" s="1"/>
  <c r="AB28" i="11" s="1"/>
  <c r="AC28" i="11" s="1"/>
  <c r="AD28" i="11" s="1"/>
  <c r="AE28" i="11" s="1"/>
  <c r="AF28" i="11" s="1"/>
  <c r="AG28" i="11" s="1"/>
  <c r="AH28" i="11" s="1"/>
  <c r="AI28" i="11" s="1"/>
  <c r="AJ28" i="11" s="1"/>
  <c r="AK28" i="11" s="1"/>
  <c r="AL28" i="11" s="1"/>
  <c r="AM28" i="11" s="1"/>
  <c r="AN28" i="11" s="1"/>
  <c r="AO28" i="11" s="1"/>
  <c r="AP28" i="11" s="1"/>
  <c r="AQ28" i="11" s="1"/>
  <c r="AR28" i="11" s="1"/>
  <c r="AS28" i="11" s="1"/>
  <c r="AT28" i="11" s="1"/>
  <c r="AU28" i="11" s="1"/>
  <c r="AV28" i="11" s="1"/>
  <c r="AW28" i="11" s="1"/>
  <c r="AX28" i="11" s="1"/>
  <c r="AY28" i="11" s="1"/>
  <c r="AZ28" i="11" s="1"/>
  <c r="BA28" i="11" s="1"/>
  <c r="BB28" i="11" s="1"/>
  <c r="BC28" i="11" s="1"/>
  <c r="BD28" i="11" s="1"/>
  <c r="BE28" i="11" s="1"/>
  <c r="BF28" i="11" s="1"/>
  <c r="BG28" i="11" s="1"/>
  <c r="BH28" i="11" s="1"/>
  <c r="BI28" i="11" s="1"/>
  <c r="BJ28" i="11" s="1"/>
  <c r="BK28" i="11" s="1"/>
  <c r="BL28" i="11" s="1"/>
  <c r="BM28" i="11" s="1"/>
  <c r="BN28" i="11" s="1"/>
  <c r="BO28" i="11" s="1"/>
  <c r="BP28" i="11" s="1"/>
  <c r="BQ28" i="11" s="1"/>
  <c r="BR28" i="11" s="1"/>
  <c r="BS28" i="11" s="1"/>
  <c r="BT28" i="11" s="1"/>
  <c r="BU28" i="11" s="1"/>
  <c r="BV28" i="11" s="1"/>
  <c r="BW28" i="11" s="1"/>
  <c r="BX28" i="11" s="1"/>
  <c r="BY28" i="11" s="1"/>
  <c r="BZ28" i="11" s="1"/>
  <c r="CA28" i="11" s="1"/>
  <c r="CB28" i="11" s="1"/>
  <c r="CC28" i="11" s="1"/>
  <c r="CD28" i="11" s="1"/>
  <c r="CE28" i="11" s="1"/>
  <c r="CF28" i="11" s="1"/>
  <c r="CG28" i="11" s="1"/>
  <c r="CH28" i="11" s="1"/>
  <c r="CI28" i="11" s="1"/>
  <c r="CJ28" i="11" s="1"/>
  <c r="CK28" i="11" s="1"/>
  <c r="CL28" i="11" s="1"/>
  <c r="CM28" i="11" s="1"/>
  <c r="CN28" i="11" s="1"/>
  <c r="CO28" i="11" s="1"/>
  <c r="CP28" i="11" s="1"/>
  <c r="CQ28" i="11" s="1"/>
  <c r="CR28" i="11" s="1"/>
  <c r="CS28" i="11" s="1"/>
  <c r="CT28" i="11" s="1"/>
  <c r="CU28" i="11" s="1"/>
  <c r="CV28" i="11" s="1"/>
  <c r="CW28" i="11" s="1"/>
  <c r="DG34" i="13"/>
  <c r="DK34" i="13" s="1"/>
  <c r="DD34" i="13"/>
  <c r="CX34" i="13"/>
  <c r="DC34" i="13" s="1"/>
  <c r="CY34" i="13"/>
  <c r="DE34" i="13" s="1"/>
  <c r="DI34" i="13" s="1"/>
  <c r="B27" i="11"/>
  <c r="C27" i="11" s="1"/>
  <c r="D27" i="11" s="1"/>
  <c r="E27" i="11" s="1"/>
  <c r="F27" i="11" s="1"/>
  <c r="G27" i="11" s="1"/>
  <c r="H27" i="11" s="1"/>
  <c r="I27" i="11" s="1"/>
  <c r="J27" i="11" s="1"/>
  <c r="K27" i="11" s="1"/>
  <c r="L27" i="11" s="1"/>
  <c r="M27" i="11" s="1"/>
  <c r="N27" i="11" s="1"/>
  <c r="O27" i="11" s="1"/>
  <c r="P27" i="11" s="1"/>
  <c r="Q27" i="11" s="1"/>
  <c r="R27" i="11" s="1"/>
  <c r="S27" i="11" s="1"/>
  <c r="T27" i="11" s="1"/>
  <c r="U27" i="11" s="1"/>
  <c r="V27" i="11" s="1"/>
  <c r="W27" i="11" s="1"/>
  <c r="X27" i="11" s="1"/>
  <c r="Y27" i="11" s="1"/>
  <c r="Z27" i="11" s="1"/>
  <c r="AA27" i="11" s="1"/>
  <c r="AB27" i="11" s="1"/>
  <c r="AC27" i="11" s="1"/>
  <c r="AD27" i="11" s="1"/>
  <c r="AE27" i="11" s="1"/>
  <c r="AF27" i="11" s="1"/>
  <c r="AG27" i="11" s="1"/>
  <c r="AH27" i="11" s="1"/>
  <c r="AI27" i="11" s="1"/>
  <c r="AJ27" i="11" s="1"/>
  <c r="AK27" i="11" s="1"/>
  <c r="AL27" i="11" s="1"/>
  <c r="AM27" i="11" s="1"/>
  <c r="AN27" i="11" s="1"/>
  <c r="AO27" i="11" s="1"/>
  <c r="AP27" i="11" s="1"/>
  <c r="AQ27" i="11" s="1"/>
  <c r="AR27" i="11" s="1"/>
  <c r="AS27" i="11" s="1"/>
  <c r="AT27" i="11" s="1"/>
  <c r="AU27" i="11" s="1"/>
  <c r="AV27" i="11" s="1"/>
  <c r="AW27" i="11" s="1"/>
  <c r="AX27" i="11" s="1"/>
  <c r="AY27" i="11" s="1"/>
  <c r="AZ27" i="11" s="1"/>
  <c r="BA27" i="11" s="1"/>
  <c r="BB27" i="11" s="1"/>
  <c r="BC27" i="11" s="1"/>
  <c r="BD27" i="11" s="1"/>
  <c r="BE27" i="11" s="1"/>
  <c r="BF27" i="11" s="1"/>
  <c r="BG27" i="11" s="1"/>
  <c r="BH27" i="11" s="1"/>
  <c r="BI27" i="11" s="1"/>
  <c r="BJ27" i="11" s="1"/>
  <c r="BK27" i="11" s="1"/>
  <c r="BL27" i="11" s="1"/>
  <c r="BM27" i="11" s="1"/>
  <c r="BN27" i="11" s="1"/>
  <c r="BO27" i="11" s="1"/>
  <c r="BP27" i="11" s="1"/>
  <c r="BQ27" i="11" s="1"/>
  <c r="BR27" i="11" s="1"/>
  <c r="BS27" i="11" s="1"/>
  <c r="BT27" i="11" s="1"/>
  <c r="BU27" i="11" s="1"/>
  <c r="BV27" i="11" s="1"/>
  <c r="BW27" i="11" s="1"/>
  <c r="BX27" i="11" s="1"/>
  <c r="BY27" i="11" s="1"/>
  <c r="BZ27" i="11" s="1"/>
  <c r="CA27" i="11" s="1"/>
  <c r="CB27" i="11" s="1"/>
  <c r="CC27" i="11" s="1"/>
  <c r="CD27" i="11" s="1"/>
  <c r="CE27" i="11" s="1"/>
  <c r="CF27" i="11" s="1"/>
  <c r="CG27" i="11" s="1"/>
  <c r="CH27" i="11" s="1"/>
  <c r="CI27" i="11" s="1"/>
  <c r="CJ27" i="11" s="1"/>
  <c r="CK27" i="11" s="1"/>
  <c r="CL27" i="11" s="1"/>
  <c r="CM27" i="11" s="1"/>
  <c r="CN27" i="11" s="1"/>
  <c r="CO27" i="11" s="1"/>
  <c r="CP27" i="11" s="1"/>
  <c r="CQ27" i="11" s="1"/>
  <c r="CR27" i="11" s="1"/>
  <c r="CS27" i="11" s="1"/>
  <c r="CT27" i="11" s="1"/>
  <c r="CU27" i="11" s="1"/>
  <c r="CV27" i="11" s="1"/>
  <c r="CW27" i="11" s="1"/>
  <c r="CZ34" i="13"/>
  <c r="DF34" i="13" s="1"/>
  <c r="DJ34" i="13" s="1"/>
  <c r="DG33" i="13"/>
  <c r="DK33" i="13" s="1"/>
  <c r="DD33" i="13"/>
  <c r="CZ33" i="13"/>
  <c r="DF33" i="13" s="1"/>
  <c r="DJ33" i="13" s="1"/>
  <c r="CX33" i="13"/>
  <c r="DC33" i="13" s="1"/>
  <c r="CY33" i="13"/>
  <c r="DE33" i="13" s="1"/>
  <c r="DI33" i="13" s="1"/>
  <c r="B26" i="11"/>
  <c r="C26" i="11" s="1"/>
  <c r="D26" i="11" s="1"/>
  <c r="E26" i="11" s="1"/>
  <c r="F26" i="11" s="1"/>
  <c r="G26" i="11" s="1"/>
  <c r="H26" i="11" s="1"/>
  <c r="I26" i="11" s="1"/>
  <c r="J26" i="11" s="1"/>
  <c r="K26" i="11" s="1"/>
  <c r="L26" i="11" s="1"/>
  <c r="M26" i="11" s="1"/>
  <c r="N26" i="11" s="1"/>
  <c r="O26" i="11" s="1"/>
  <c r="P26" i="11" s="1"/>
  <c r="Q26" i="11" s="1"/>
  <c r="R26" i="11" s="1"/>
  <c r="S26" i="11" s="1"/>
  <c r="T26" i="11" s="1"/>
  <c r="U26" i="11" s="1"/>
  <c r="V26" i="11" s="1"/>
  <c r="W26" i="11" s="1"/>
  <c r="X26" i="11" s="1"/>
  <c r="Y26" i="11" s="1"/>
  <c r="Z26" i="11" s="1"/>
  <c r="AA26" i="11" s="1"/>
  <c r="AB26" i="11" s="1"/>
  <c r="AC26" i="11" s="1"/>
  <c r="AD26" i="11" s="1"/>
  <c r="AE26" i="11" s="1"/>
  <c r="AF26" i="11" s="1"/>
  <c r="AG26" i="11" s="1"/>
  <c r="AH26" i="11" s="1"/>
  <c r="AI26" i="11" s="1"/>
  <c r="AJ26" i="11" s="1"/>
  <c r="AK26" i="11" s="1"/>
  <c r="AL26" i="11" s="1"/>
  <c r="AM26" i="11" s="1"/>
  <c r="AN26" i="11" s="1"/>
  <c r="AO26" i="11" s="1"/>
  <c r="AP26" i="11" s="1"/>
  <c r="AQ26" i="11" s="1"/>
  <c r="AR26" i="11" s="1"/>
  <c r="AS26" i="11" s="1"/>
  <c r="AT26" i="11" s="1"/>
  <c r="AU26" i="11" s="1"/>
  <c r="AV26" i="11" s="1"/>
  <c r="AW26" i="11" s="1"/>
  <c r="AX26" i="11" s="1"/>
  <c r="AY26" i="11" s="1"/>
  <c r="AZ26" i="11" s="1"/>
  <c r="BA26" i="11" s="1"/>
  <c r="BB26" i="11" s="1"/>
  <c r="BC26" i="11" s="1"/>
  <c r="BD26" i="11" s="1"/>
  <c r="BE26" i="11" s="1"/>
  <c r="BF26" i="11" s="1"/>
  <c r="BG26" i="11" s="1"/>
  <c r="BH26" i="11" s="1"/>
  <c r="BI26" i="11" s="1"/>
  <c r="BJ26" i="11" s="1"/>
  <c r="BK26" i="11" s="1"/>
  <c r="BL26" i="11" s="1"/>
  <c r="BM26" i="11" s="1"/>
  <c r="BN26" i="11" s="1"/>
  <c r="BO26" i="11" s="1"/>
  <c r="BP26" i="11" s="1"/>
  <c r="BQ26" i="11" s="1"/>
  <c r="BR26" i="11" s="1"/>
  <c r="BS26" i="11" s="1"/>
  <c r="BT26" i="11" s="1"/>
  <c r="BU26" i="11" s="1"/>
  <c r="BV26" i="11" s="1"/>
  <c r="BW26" i="11" s="1"/>
  <c r="BX26" i="11" s="1"/>
  <c r="BY26" i="11" s="1"/>
  <c r="BZ26" i="11" s="1"/>
  <c r="CA26" i="11" s="1"/>
  <c r="CB26" i="11" s="1"/>
  <c r="CC26" i="11" s="1"/>
  <c r="CD26" i="11" s="1"/>
  <c r="CE26" i="11" s="1"/>
  <c r="CF26" i="11" s="1"/>
  <c r="CG26" i="11" s="1"/>
  <c r="CH26" i="11" s="1"/>
  <c r="CI26" i="11" s="1"/>
  <c r="CJ26" i="11" s="1"/>
  <c r="CK26" i="11" s="1"/>
  <c r="CL26" i="11" s="1"/>
  <c r="CM26" i="11" s="1"/>
  <c r="CN26" i="11" s="1"/>
  <c r="CO26" i="11" s="1"/>
  <c r="CP26" i="11" s="1"/>
  <c r="CQ26" i="11" s="1"/>
  <c r="CR26" i="11" s="1"/>
  <c r="CS26" i="11" s="1"/>
  <c r="CT26" i="11" s="1"/>
  <c r="CU26" i="11" s="1"/>
  <c r="CV26" i="11" s="1"/>
  <c r="CW26" i="11" s="1"/>
  <c r="DG32" i="13"/>
  <c r="DK32" i="13" s="1"/>
  <c r="DD32" i="13"/>
  <c r="CX32" i="13"/>
  <c r="DC32" i="13" s="1"/>
  <c r="B25" i="11"/>
  <c r="C25" i="11" s="1"/>
  <c r="D25" i="11" s="1"/>
  <c r="E25" i="11" s="1"/>
  <c r="F25" i="11" s="1"/>
  <c r="G25" i="11" s="1"/>
  <c r="H25" i="11" s="1"/>
  <c r="I25" i="11" s="1"/>
  <c r="J25" i="11" s="1"/>
  <c r="K25" i="11" s="1"/>
  <c r="L25" i="11" s="1"/>
  <c r="M25" i="11" s="1"/>
  <c r="N25" i="11" s="1"/>
  <c r="O25" i="11" s="1"/>
  <c r="P25" i="11" s="1"/>
  <c r="Q25" i="11" s="1"/>
  <c r="R25" i="11" s="1"/>
  <c r="S25" i="11" s="1"/>
  <c r="T25" i="11" s="1"/>
  <c r="U25" i="11" s="1"/>
  <c r="V25" i="11" s="1"/>
  <c r="W25" i="11" s="1"/>
  <c r="X25" i="11" s="1"/>
  <c r="Y25" i="11" s="1"/>
  <c r="Z25" i="11" s="1"/>
  <c r="AA25" i="11" s="1"/>
  <c r="AB25" i="11" s="1"/>
  <c r="AC25" i="11" s="1"/>
  <c r="AD25" i="11" s="1"/>
  <c r="AE25" i="11" s="1"/>
  <c r="AF25" i="11" s="1"/>
  <c r="AG25" i="11" s="1"/>
  <c r="AH25" i="11" s="1"/>
  <c r="AI25" i="11" s="1"/>
  <c r="AJ25" i="11" s="1"/>
  <c r="AK25" i="11" s="1"/>
  <c r="AL25" i="11" s="1"/>
  <c r="AM25" i="11" s="1"/>
  <c r="AN25" i="11" s="1"/>
  <c r="AO25" i="11" s="1"/>
  <c r="AP25" i="11" s="1"/>
  <c r="AQ25" i="11" s="1"/>
  <c r="AR25" i="11" s="1"/>
  <c r="AS25" i="11" s="1"/>
  <c r="AT25" i="11" s="1"/>
  <c r="AU25" i="11" s="1"/>
  <c r="AV25" i="11" s="1"/>
  <c r="AW25" i="11" s="1"/>
  <c r="AX25" i="11" s="1"/>
  <c r="AY25" i="11" s="1"/>
  <c r="AZ25" i="11" s="1"/>
  <c r="BA25" i="11" s="1"/>
  <c r="BB25" i="11" s="1"/>
  <c r="BC25" i="11" s="1"/>
  <c r="BD25" i="11" s="1"/>
  <c r="BE25" i="11" s="1"/>
  <c r="BF25" i="11" s="1"/>
  <c r="BG25" i="11" s="1"/>
  <c r="BH25" i="11" s="1"/>
  <c r="BI25" i="11" s="1"/>
  <c r="BJ25" i="11" s="1"/>
  <c r="BK25" i="11" s="1"/>
  <c r="BL25" i="11" s="1"/>
  <c r="BM25" i="11" s="1"/>
  <c r="BN25" i="11" s="1"/>
  <c r="BO25" i="11" s="1"/>
  <c r="BP25" i="11" s="1"/>
  <c r="BQ25" i="11" s="1"/>
  <c r="BR25" i="11" s="1"/>
  <c r="BS25" i="11" s="1"/>
  <c r="BT25" i="11" s="1"/>
  <c r="BU25" i="11" s="1"/>
  <c r="BV25" i="11" s="1"/>
  <c r="BW25" i="11" s="1"/>
  <c r="BX25" i="11" s="1"/>
  <c r="BY25" i="11" s="1"/>
  <c r="BZ25" i="11" s="1"/>
  <c r="CA25" i="11" s="1"/>
  <c r="CB25" i="11" s="1"/>
  <c r="CC25" i="11" s="1"/>
  <c r="CD25" i="11" s="1"/>
  <c r="CE25" i="11" s="1"/>
  <c r="CF25" i="11" s="1"/>
  <c r="CG25" i="11" s="1"/>
  <c r="CH25" i="11" s="1"/>
  <c r="CI25" i="11" s="1"/>
  <c r="CJ25" i="11" s="1"/>
  <c r="CK25" i="11" s="1"/>
  <c r="CL25" i="11" s="1"/>
  <c r="CM25" i="11" s="1"/>
  <c r="CN25" i="11" s="1"/>
  <c r="CO25" i="11" s="1"/>
  <c r="CP25" i="11" s="1"/>
  <c r="CQ25" i="11" s="1"/>
  <c r="CR25" i="11" s="1"/>
  <c r="CS25" i="11" s="1"/>
  <c r="CT25" i="11" s="1"/>
  <c r="CU25" i="11" s="1"/>
  <c r="CV25" i="11" s="1"/>
  <c r="CW25" i="11" s="1"/>
  <c r="CZ32" i="13"/>
  <c r="DF32" i="13" s="1"/>
  <c r="DJ32" i="13" s="1"/>
  <c r="CY32" i="13"/>
  <c r="DE32" i="13" s="1"/>
  <c r="DI32" i="13" s="1"/>
  <c r="DG31" i="13"/>
  <c r="DK31" i="13" s="1"/>
  <c r="DD31" i="13"/>
  <c r="CY31" i="13"/>
  <c r="DE31" i="13" s="1"/>
  <c r="DI31" i="13" s="1"/>
  <c r="B24" i="11"/>
  <c r="C24" i="11" s="1"/>
  <c r="D24" i="11" s="1"/>
  <c r="E24" i="11" s="1"/>
  <c r="F24" i="11" s="1"/>
  <c r="G24" i="11" s="1"/>
  <c r="H24" i="11" s="1"/>
  <c r="I24" i="11" s="1"/>
  <c r="J24" i="11" s="1"/>
  <c r="K24" i="11" s="1"/>
  <c r="L24" i="11" s="1"/>
  <c r="M24" i="11" s="1"/>
  <c r="N24" i="11" s="1"/>
  <c r="O24" i="11" s="1"/>
  <c r="P24" i="11" s="1"/>
  <c r="Q24" i="11" s="1"/>
  <c r="R24" i="11" s="1"/>
  <c r="S24" i="11" s="1"/>
  <c r="T24" i="11" s="1"/>
  <c r="U24" i="11" s="1"/>
  <c r="V24" i="11" s="1"/>
  <c r="W24" i="11" s="1"/>
  <c r="X24" i="11" s="1"/>
  <c r="Y24" i="11" s="1"/>
  <c r="Z24" i="11" s="1"/>
  <c r="AA24" i="11" s="1"/>
  <c r="AB24" i="11" s="1"/>
  <c r="AC24" i="11" s="1"/>
  <c r="AD24" i="11" s="1"/>
  <c r="AE24" i="11" s="1"/>
  <c r="AF24" i="11" s="1"/>
  <c r="AG24" i="11" s="1"/>
  <c r="AH24" i="11" s="1"/>
  <c r="AI24" i="11" s="1"/>
  <c r="AJ24" i="11" s="1"/>
  <c r="AK24" i="11" s="1"/>
  <c r="AL24" i="11" s="1"/>
  <c r="AM24" i="11" s="1"/>
  <c r="AN24" i="11" s="1"/>
  <c r="AO24" i="11" s="1"/>
  <c r="AP24" i="11" s="1"/>
  <c r="AQ24" i="11" s="1"/>
  <c r="AR24" i="11" s="1"/>
  <c r="AS24" i="11" s="1"/>
  <c r="AT24" i="11" s="1"/>
  <c r="AU24" i="11" s="1"/>
  <c r="AV24" i="11" s="1"/>
  <c r="AW24" i="11" s="1"/>
  <c r="AX24" i="11" s="1"/>
  <c r="AY24" i="11" s="1"/>
  <c r="AZ24" i="11" s="1"/>
  <c r="BA24" i="11" s="1"/>
  <c r="BB24" i="11" s="1"/>
  <c r="BC24" i="11" s="1"/>
  <c r="BD24" i="11" s="1"/>
  <c r="BE24" i="11" s="1"/>
  <c r="BF24" i="11" s="1"/>
  <c r="BG24" i="11" s="1"/>
  <c r="BH24" i="11" s="1"/>
  <c r="BI24" i="11" s="1"/>
  <c r="BJ24" i="11" s="1"/>
  <c r="BK24" i="11" s="1"/>
  <c r="BL24" i="11" s="1"/>
  <c r="BM24" i="11" s="1"/>
  <c r="BN24" i="11" s="1"/>
  <c r="BO24" i="11" s="1"/>
  <c r="BP24" i="11" s="1"/>
  <c r="BQ24" i="11" s="1"/>
  <c r="BR24" i="11" s="1"/>
  <c r="BS24" i="11" s="1"/>
  <c r="BT24" i="11" s="1"/>
  <c r="BU24" i="11" s="1"/>
  <c r="BV24" i="11" s="1"/>
  <c r="BW24" i="11" s="1"/>
  <c r="BX24" i="11" s="1"/>
  <c r="BY24" i="11" s="1"/>
  <c r="BZ24" i="11" s="1"/>
  <c r="CA24" i="11" s="1"/>
  <c r="CB24" i="11" s="1"/>
  <c r="CC24" i="11" s="1"/>
  <c r="CD24" i="11" s="1"/>
  <c r="CE24" i="11" s="1"/>
  <c r="CF24" i="11" s="1"/>
  <c r="CG24" i="11" s="1"/>
  <c r="CH24" i="11" s="1"/>
  <c r="CI24" i="11" s="1"/>
  <c r="CJ24" i="11" s="1"/>
  <c r="CK24" i="11" s="1"/>
  <c r="CL24" i="11" s="1"/>
  <c r="CM24" i="11" s="1"/>
  <c r="CN24" i="11" s="1"/>
  <c r="CO24" i="11" s="1"/>
  <c r="CP24" i="11" s="1"/>
  <c r="CQ24" i="11" s="1"/>
  <c r="CR24" i="11" s="1"/>
  <c r="CS24" i="11" s="1"/>
  <c r="CT24" i="11" s="1"/>
  <c r="CU24" i="11" s="1"/>
  <c r="CV24" i="11" s="1"/>
  <c r="CW24" i="11" s="1"/>
  <c r="CX31" i="13"/>
  <c r="DC31" i="13" s="1"/>
  <c r="CZ31" i="13"/>
  <c r="DF31" i="13" s="1"/>
  <c r="DJ31" i="13" s="1"/>
  <c r="DG30" i="13"/>
  <c r="DK30" i="13" s="1"/>
  <c r="DD30" i="13"/>
  <c r="CY30" i="13"/>
  <c r="DE30" i="13" s="1"/>
  <c r="DI30" i="13" s="1"/>
  <c r="B23" i="11"/>
  <c r="C23" i="11" s="1"/>
  <c r="D23" i="11" s="1"/>
  <c r="E23" i="11" s="1"/>
  <c r="F23" i="11" s="1"/>
  <c r="G23" i="11" s="1"/>
  <c r="H23" i="11" s="1"/>
  <c r="I23" i="11" s="1"/>
  <c r="J23" i="11" s="1"/>
  <c r="K23" i="11" s="1"/>
  <c r="L23" i="11" s="1"/>
  <c r="M23" i="11" s="1"/>
  <c r="N23" i="11" s="1"/>
  <c r="O23" i="11" s="1"/>
  <c r="P23" i="11" s="1"/>
  <c r="Q23" i="11" s="1"/>
  <c r="R23" i="11" s="1"/>
  <c r="S23" i="11" s="1"/>
  <c r="T23" i="11" s="1"/>
  <c r="U23" i="11" s="1"/>
  <c r="V23" i="11" s="1"/>
  <c r="W23" i="11" s="1"/>
  <c r="X23" i="11" s="1"/>
  <c r="Y23" i="11" s="1"/>
  <c r="Z23" i="11" s="1"/>
  <c r="AA23" i="11" s="1"/>
  <c r="AB23" i="11" s="1"/>
  <c r="AC23" i="11" s="1"/>
  <c r="AD23" i="11" s="1"/>
  <c r="AE23" i="11" s="1"/>
  <c r="AF23" i="11" s="1"/>
  <c r="AG23" i="11" s="1"/>
  <c r="AH23" i="11" s="1"/>
  <c r="AI23" i="11" s="1"/>
  <c r="AJ23" i="11" s="1"/>
  <c r="AK23" i="11" s="1"/>
  <c r="AL23" i="11" s="1"/>
  <c r="AM23" i="11" s="1"/>
  <c r="AN23" i="11" s="1"/>
  <c r="AO23" i="11" s="1"/>
  <c r="AP23" i="11" s="1"/>
  <c r="AQ23" i="11" s="1"/>
  <c r="AR23" i="11" s="1"/>
  <c r="AS23" i="11" s="1"/>
  <c r="AT23" i="11" s="1"/>
  <c r="AU23" i="11" s="1"/>
  <c r="AV23" i="11" s="1"/>
  <c r="AW23" i="11" s="1"/>
  <c r="AX23" i="11" s="1"/>
  <c r="AY23" i="11" s="1"/>
  <c r="AZ23" i="11" s="1"/>
  <c r="BA23" i="11" s="1"/>
  <c r="BB23" i="11" s="1"/>
  <c r="BC23" i="11" s="1"/>
  <c r="BD23" i="11" s="1"/>
  <c r="BE23" i="11" s="1"/>
  <c r="BF23" i="11" s="1"/>
  <c r="BG23" i="11" s="1"/>
  <c r="BH23" i="11" s="1"/>
  <c r="BI23" i="11" s="1"/>
  <c r="BJ23" i="11" s="1"/>
  <c r="BK23" i="11" s="1"/>
  <c r="BL23" i="11" s="1"/>
  <c r="BM23" i="11" s="1"/>
  <c r="BN23" i="11" s="1"/>
  <c r="BO23" i="11" s="1"/>
  <c r="BP23" i="11" s="1"/>
  <c r="BQ23" i="11" s="1"/>
  <c r="BR23" i="11" s="1"/>
  <c r="BS23" i="11" s="1"/>
  <c r="BT23" i="11" s="1"/>
  <c r="BU23" i="11" s="1"/>
  <c r="BV23" i="11" s="1"/>
  <c r="BW23" i="11" s="1"/>
  <c r="BX23" i="11" s="1"/>
  <c r="BY23" i="11" s="1"/>
  <c r="BZ23" i="11" s="1"/>
  <c r="CA23" i="11" s="1"/>
  <c r="CB23" i="11" s="1"/>
  <c r="CC23" i="11" s="1"/>
  <c r="CD23" i="11" s="1"/>
  <c r="CE23" i="11" s="1"/>
  <c r="CF23" i="11" s="1"/>
  <c r="CG23" i="11" s="1"/>
  <c r="CH23" i="11" s="1"/>
  <c r="CI23" i="11" s="1"/>
  <c r="CJ23" i="11" s="1"/>
  <c r="CK23" i="11" s="1"/>
  <c r="CL23" i="11" s="1"/>
  <c r="CM23" i="11" s="1"/>
  <c r="CN23" i="11" s="1"/>
  <c r="CO23" i="11" s="1"/>
  <c r="CP23" i="11" s="1"/>
  <c r="CQ23" i="11" s="1"/>
  <c r="CR23" i="11" s="1"/>
  <c r="CS23" i="11" s="1"/>
  <c r="CT23" i="11" s="1"/>
  <c r="CU23" i="11" s="1"/>
  <c r="CV23" i="11" s="1"/>
  <c r="CW23" i="11" s="1"/>
  <c r="CZ30" i="13"/>
  <c r="DF30" i="13" s="1"/>
  <c r="DJ30" i="13" s="1"/>
  <c r="CX30" i="13"/>
  <c r="DC30" i="13" s="1"/>
  <c r="DG29" i="13"/>
  <c r="DK29" i="13" s="1"/>
  <c r="DD29" i="13"/>
  <c r="CX29" i="13"/>
  <c r="DC29" i="13" s="1"/>
  <c r="B22" i="11"/>
  <c r="C22" i="11" s="1"/>
  <c r="D22" i="11" s="1"/>
  <c r="E22" i="11" s="1"/>
  <c r="F22" i="11" s="1"/>
  <c r="G22" i="11" s="1"/>
  <c r="H22" i="11" s="1"/>
  <c r="I22" i="11" s="1"/>
  <c r="J22" i="11" s="1"/>
  <c r="K22" i="11" s="1"/>
  <c r="L22" i="11" s="1"/>
  <c r="M22" i="11" s="1"/>
  <c r="N22" i="11" s="1"/>
  <c r="O22" i="11" s="1"/>
  <c r="P22" i="11" s="1"/>
  <c r="Q22" i="11" s="1"/>
  <c r="R22" i="11" s="1"/>
  <c r="S22" i="11" s="1"/>
  <c r="T22" i="11" s="1"/>
  <c r="U22" i="11" s="1"/>
  <c r="V22" i="11" s="1"/>
  <c r="W22" i="11" s="1"/>
  <c r="X22" i="11" s="1"/>
  <c r="Y22" i="11" s="1"/>
  <c r="Z22" i="11" s="1"/>
  <c r="AA22" i="11" s="1"/>
  <c r="AB22" i="11" s="1"/>
  <c r="AC22" i="11" s="1"/>
  <c r="AD22" i="11" s="1"/>
  <c r="AE22" i="11" s="1"/>
  <c r="AF22" i="11" s="1"/>
  <c r="AG22" i="11" s="1"/>
  <c r="AH22" i="11" s="1"/>
  <c r="AI22" i="11" s="1"/>
  <c r="AJ22" i="11" s="1"/>
  <c r="AK22" i="11" s="1"/>
  <c r="AL22" i="11" s="1"/>
  <c r="AM22" i="11" s="1"/>
  <c r="AN22" i="11" s="1"/>
  <c r="AO22" i="11" s="1"/>
  <c r="AP22" i="11" s="1"/>
  <c r="AQ22" i="11" s="1"/>
  <c r="AR22" i="11" s="1"/>
  <c r="AS22" i="11" s="1"/>
  <c r="AT22" i="11" s="1"/>
  <c r="AU22" i="11" s="1"/>
  <c r="AV22" i="11" s="1"/>
  <c r="AW22" i="11" s="1"/>
  <c r="AX22" i="11" s="1"/>
  <c r="AY22" i="11" s="1"/>
  <c r="AZ22" i="11" s="1"/>
  <c r="BA22" i="11" s="1"/>
  <c r="BB22" i="11" s="1"/>
  <c r="BC22" i="11" s="1"/>
  <c r="BD22" i="11" s="1"/>
  <c r="BE22" i="11" s="1"/>
  <c r="BF22" i="11" s="1"/>
  <c r="BG22" i="11" s="1"/>
  <c r="BH22" i="11" s="1"/>
  <c r="BI22" i="11" s="1"/>
  <c r="BJ22" i="11" s="1"/>
  <c r="BK22" i="11" s="1"/>
  <c r="BL22" i="11" s="1"/>
  <c r="BM22" i="11" s="1"/>
  <c r="BN22" i="11" s="1"/>
  <c r="BO22" i="11" s="1"/>
  <c r="BP22" i="11" s="1"/>
  <c r="BQ22" i="11" s="1"/>
  <c r="BR22" i="11" s="1"/>
  <c r="BS22" i="11" s="1"/>
  <c r="BT22" i="11" s="1"/>
  <c r="BU22" i="11" s="1"/>
  <c r="BV22" i="11" s="1"/>
  <c r="BW22" i="11" s="1"/>
  <c r="BX22" i="11" s="1"/>
  <c r="BY22" i="11" s="1"/>
  <c r="BZ22" i="11" s="1"/>
  <c r="CA22" i="11" s="1"/>
  <c r="CB22" i="11" s="1"/>
  <c r="CC22" i="11" s="1"/>
  <c r="CD22" i="11" s="1"/>
  <c r="CE22" i="11" s="1"/>
  <c r="CF22" i="11" s="1"/>
  <c r="CG22" i="11" s="1"/>
  <c r="CH22" i="11" s="1"/>
  <c r="CI22" i="11" s="1"/>
  <c r="CJ22" i="11" s="1"/>
  <c r="CK22" i="11" s="1"/>
  <c r="CL22" i="11" s="1"/>
  <c r="CM22" i="11" s="1"/>
  <c r="CN22" i="11" s="1"/>
  <c r="CO22" i="11" s="1"/>
  <c r="CP22" i="11" s="1"/>
  <c r="CQ22" i="11" s="1"/>
  <c r="CR22" i="11" s="1"/>
  <c r="CS22" i="11" s="1"/>
  <c r="CT22" i="11" s="1"/>
  <c r="CU22" i="11" s="1"/>
  <c r="CV22" i="11" s="1"/>
  <c r="CW22" i="11" s="1"/>
  <c r="CZ29" i="13"/>
  <c r="DF29" i="13" s="1"/>
  <c r="DJ29" i="13" s="1"/>
  <c r="CY29" i="13"/>
  <c r="DE29" i="13" s="1"/>
  <c r="DI29" i="13" s="1"/>
  <c r="DG28" i="13"/>
  <c r="DK28" i="13" s="1"/>
  <c r="DD28" i="13"/>
  <c r="CX28" i="13"/>
  <c r="DC28" i="13" s="1"/>
  <c r="CY28" i="13"/>
  <c r="DE28" i="13" s="1"/>
  <c r="DI28" i="13" s="1"/>
  <c r="CZ28" i="13"/>
  <c r="DF28" i="13" s="1"/>
  <c r="DJ28" i="13" s="1"/>
  <c r="B21" i="11"/>
  <c r="C21" i="11" s="1"/>
  <c r="D21" i="11" s="1"/>
  <c r="E21" i="11" s="1"/>
  <c r="F21" i="11" s="1"/>
  <c r="G21" i="11" s="1"/>
  <c r="H21" i="11" s="1"/>
  <c r="I21" i="11" s="1"/>
  <c r="J21" i="11" s="1"/>
  <c r="K21" i="11" s="1"/>
  <c r="L21" i="11" s="1"/>
  <c r="M21" i="11" s="1"/>
  <c r="N21" i="11" s="1"/>
  <c r="O21" i="11" s="1"/>
  <c r="P21" i="11" s="1"/>
  <c r="Q21" i="11" s="1"/>
  <c r="R21" i="11" s="1"/>
  <c r="S21" i="11" s="1"/>
  <c r="T21" i="11" s="1"/>
  <c r="U21" i="11" s="1"/>
  <c r="V21" i="11" s="1"/>
  <c r="W21" i="11" s="1"/>
  <c r="X21" i="11" s="1"/>
  <c r="Y21" i="11" s="1"/>
  <c r="Z21" i="11" s="1"/>
  <c r="AA21" i="11" s="1"/>
  <c r="AB21" i="11" s="1"/>
  <c r="AC21" i="11" s="1"/>
  <c r="AD21" i="11" s="1"/>
  <c r="AE21" i="11" s="1"/>
  <c r="AF21" i="11" s="1"/>
  <c r="AG21" i="11" s="1"/>
  <c r="AH21" i="11" s="1"/>
  <c r="AI21" i="11" s="1"/>
  <c r="AJ21" i="11" s="1"/>
  <c r="AK21" i="11" s="1"/>
  <c r="AL21" i="11" s="1"/>
  <c r="AM21" i="11" s="1"/>
  <c r="AN21" i="11" s="1"/>
  <c r="AO21" i="11" s="1"/>
  <c r="AP21" i="11" s="1"/>
  <c r="AQ21" i="11" s="1"/>
  <c r="AR21" i="11" s="1"/>
  <c r="AS21" i="11" s="1"/>
  <c r="AT21" i="11" s="1"/>
  <c r="AU21" i="11" s="1"/>
  <c r="AV21" i="11" s="1"/>
  <c r="AW21" i="11" s="1"/>
  <c r="AX21" i="11" s="1"/>
  <c r="AY21" i="11" s="1"/>
  <c r="AZ21" i="11" s="1"/>
  <c r="BA21" i="11" s="1"/>
  <c r="BB21" i="11" s="1"/>
  <c r="BC21" i="11" s="1"/>
  <c r="BD21" i="11" s="1"/>
  <c r="BE21" i="11" s="1"/>
  <c r="BF21" i="11" s="1"/>
  <c r="BG21" i="11" s="1"/>
  <c r="BH21" i="11" s="1"/>
  <c r="BI21" i="11" s="1"/>
  <c r="BJ21" i="11" s="1"/>
  <c r="BK21" i="11" s="1"/>
  <c r="BL21" i="11" s="1"/>
  <c r="BM21" i="11" s="1"/>
  <c r="BN21" i="11" s="1"/>
  <c r="BO21" i="11" s="1"/>
  <c r="BP21" i="11" s="1"/>
  <c r="BQ21" i="11" s="1"/>
  <c r="BR21" i="11" s="1"/>
  <c r="BS21" i="11" s="1"/>
  <c r="BT21" i="11" s="1"/>
  <c r="BU21" i="11" s="1"/>
  <c r="BV21" i="11" s="1"/>
  <c r="BW21" i="11" s="1"/>
  <c r="BX21" i="11" s="1"/>
  <c r="BY21" i="11" s="1"/>
  <c r="BZ21" i="11" s="1"/>
  <c r="CA21" i="11" s="1"/>
  <c r="CB21" i="11" s="1"/>
  <c r="CC21" i="11" s="1"/>
  <c r="CD21" i="11" s="1"/>
  <c r="CE21" i="11" s="1"/>
  <c r="CF21" i="11" s="1"/>
  <c r="CG21" i="11" s="1"/>
  <c r="CH21" i="11" s="1"/>
  <c r="CI21" i="11" s="1"/>
  <c r="CJ21" i="11" s="1"/>
  <c r="CK21" i="11" s="1"/>
  <c r="CL21" i="11" s="1"/>
  <c r="CM21" i="11" s="1"/>
  <c r="CN21" i="11" s="1"/>
  <c r="CO21" i="11" s="1"/>
  <c r="CP21" i="11" s="1"/>
  <c r="CQ21" i="11" s="1"/>
  <c r="CR21" i="11" s="1"/>
  <c r="CS21" i="11" s="1"/>
  <c r="CT21" i="11" s="1"/>
  <c r="CU21" i="11" s="1"/>
  <c r="CV21" i="11" s="1"/>
  <c r="CW21" i="11" s="1"/>
  <c r="DG27" i="13"/>
  <c r="DK27" i="13" s="1"/>
  <c r="DD27" i="13"/>
  <c r="CZ27" i="13"/>
  <c r="DF27" i="13" s="1"/>
  <c r="DJ27" i="13" s="1"/>
  <c r="CY27" i="13"/>
  <c r="DE27" i="13" s="1"/>
  <c r="DI27" i="13" s="1"/>
  <c r="CX27" i="13"/>
  <c r="DC27" i="13" s="1"/>
  <c r="B20" i="11"/>
  <c r="C20" i="11" s="1"/>
  <c r="D20" i="11" s="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20" i="11" s="1"/>
  <c r="Y20" i="11" s="1"/>
  <c r="Z20" i="11" s="1"/>
  <c r="AA20" i="11" s="1"/>
  <c r="AB20" i="11" s="1"/>
  <c r="AC20" i="11" s="1"/>
  <c r="AD20" i="11" s="1"/>
  <c r="AE20" i="11" s="1"/>
  <c r="AF20" i="11" s="1"/>
  <c r="AG20" i="11" s="1"/>
  <c r="AH20" i="11" s="1"/>
  <c r="AI20" i="11" s="1"/>
  <c r="AJ20" i="11" s="1"/>
  <c r="AK20" i="11" s="1"/>
  <c r="AL20" i="11" s="1"/>
  <c r="AM20" i="11" s="1"/>
  <c r="AN20" i="11" s="1"/>
  <c r="AO20" i="11" s="1"/>
  <c r="AP20" i="11" s="1"/>
  <c r="AQ20" i="11" s="1"/>
  <c r="AR20" i="11" s="1"/>
  <c r="AS20" i="11" s="1"/>
  <c r="AT20" i="11" s="1"/>
  <c r="AU20" i="11" s="1"/>
  <c r="AV20" i="11" s="1"/>
  <c r="AW20" i="11" s="1"/>
  <c r="AX20" i="11" s="1"/>
  <c r="AY20" i="11" s="1"/>
  <c r="AZ20" i="11" s="1"/>
  <c r="BA20" i="11" s="1"/>
  <c r="BB20" i="11" s="1"/>
  <c r="BC20" i="11" s="1"/>
  <c r="BD20" i="11" s="1"/>
  <c r="BE20" i="11" s="1"/>
  <c r="BF20" i="11" s="1"/>
  <c r="BG20" i="11" s="1"/>
  <c r="BH20" i="11" s="1"/>
  <c r="BI20" i="11" s="1"/>
  <c r="BJ20" i="11" s="1"/>
  <c r="BK20" i="11" s="1"/>
  <c r="BL20" i="11" s="1"/>
  <c r="BM20" i="11" s="1"/>
  <c r="BN20" i="11" s="1"/>
  <c r="BO20" i="11" s="1"/>
  <c r="BP20" i="11" s="1"/>
  <c r="BQ20" i="11" s="1"/>
  <c r="BR20" i="11" s="1"/>
  <c r="BS20" i="11" s="1"/>
  <c r="BT20" i="11" s="1"/>
  <c r="BU20" i="11" s="1"/>
  <c r="BV20" i="11" s="1"/>
  <c r="BW20" i="11" s="1"/>
  <c r="BX20" i="11" s="1"/>
  <c r="BY20" i="11" s="1"/>
  <c r="BZ20" i="11" s="1"/>
  <c r="CA20" i="11" s="1"/>
  <c r="CB20" i="11" s="1"/>
  <c r="CC20" i="11" s="1"/>
  <c r="CD20" i="11" s="1"/>
  <c r="CE20" i="11" s="1"/>
  <c r="CF20" i="11" s="1"/>
  <c r="CG20" i="11" s="1"/>
  <c r="CH20" i="11" s="1"/>
  <c r="CI20" i="11" s="1"/>
  <c r="CJ20" i="11" s="1"/>
  <c r="CK20" i="11" s="1"/>
  <c r="CL20" i="11" s="1"/>
  <c r="CM20" i="11" s="1"/>
  <c r="CN20" i="11" s="1"/>
  <c r="CO20" i="11" s="1"/>
  <c r="CP20" i="11" s="1"/>
  <c r="CQ20" i="11" s="1"/>
  <c r="CR20" i="11" s="1"/>
  <c r="CS20" i="11" s="1"/>
  <c r="CT20" i="11" s="1"/>
  <c r="CU20" i="11" s="1"/>
  <c r="CV20" i="11" s="1"/>
  <c r="CW20" i="11" s="1"/>
  <c r="DG26" i="13"/>
  <c r="DK26" i="13" s="1"/>
  <c r="DD26" i="13"/>
  <c r="CX26" i="13"/>
  <c r="DC26" i="13" s="1"/>
  <c r="B19" i="11"/>
  <c r="C19" i="11" s="1"/>
  <c r="D19" i="11" s="1"/>
  <c r="E19" i="11" s="1"/>
  <c r="F19" i="11" s="1"/>
  <c r="G19" i="11" s="1"/>
  <c r="H19" i="11" s="1"/>
  <c r="I19" i="11" s="1"/>
  <c r="J19" i="11" s="1"/>
  <c r="K19" i="11" s="1"/>
  <c r="L19" i="11" s="1"/>
  <c r="M19" i="11" s="1"/>
  <c r="N19" i="11" s="1"/>
  <c r="O19" i="11" s="1"/>
  <c r="P19" i="11" s="1"/>
  <c r="Q19" i="11" s="1"/>
  <c r="R19" i="11" s="1"/>
  <c r="S19" i="11" s="1"/>
  <c r="T19" i="11" s="1"/>
  <c r="U19" i="11" s="1"/>
  <c r="V19" i="11" s="1"/>
  <c r="W19" i="11" s="1"/>
  <c r="X19" i="11" s="1"/>
  <c r="Y19" i="11" s="1"/>
  <c r="Z19" i="11" s="1"/>
  <c r="AA19" i="11" s="1"/>
  <c r="AB19" i="11" s="1"/>
  <c r="AC19" i="11" s="1"/>
  <c r="AD19" i="11" s="1"/>
  <c r="AE19" i="11" s="1"/>
  <c r="AF19" i="11" s="1"/>
  <c r="AG19" i="11" s="1"/>
  <c r="AH19" i="11" s="1"/>
  <c r="AI19" i="11" s="1"/>
  <c r="AJ19" i="11" s="1"/>
  <c r="AK19" i="11" s="1"/>
  <c r="AL19" i="11" s="1"/>
  <c r="AM19" i="11" s="1"/>
  <c r="AN19" i="11" s="1"/>
  <c r="AO19" i="11" s="1"/>
  <c r="AP19" i="11" s="1"/>
  <c r="AQ19" i="11" s="1"/>
  <c r="AR19" i="11" s="1"/>
  <c r="AS19" i="11" s="1"/>
  <c r="AT19" i="11" s="1"/>
  <c r="AU19" i="11" s="1"/>
  <c r="AV19" i="11" s="1"/>
  <c r="AW19" i="11" s="1"/>
  <c r="AX19" i="11" s="1"/>
  <c r="AY19" i="11" s="1"/>
  <c r="AZ19" i="11" s="1"/>
  <c r="BA19" i="11" s="1"/>
  <c r="BB19" i="11" s="1"/>
  <c r="BC19" i="11" s="1"/>
  <c r="BD19" i="11" s="1"/>
  <c r="BE19" i="11" s="1"/>
  <c r="BF19" i="11" s="1"/>
  <c r="BG19" i="11" s="1"/>
  <c r="BH19" i="11" s="1"/>
  <c r="BI19" i="11" s="1"/>
  <c r="BJ19" i="11" s="1"/>
  <c r="BK19" i="11" s="1"/>
  <c r="BL19" i="11" s="1"/>
  <c r="BM19" i="11" s="1"/>
  <c r="BN19" i="11" s="1"/>
  <c r="BO19" i="11" s="1"/>
  <c r="BP19" i="11" s="1"/>
  <c r="BQ19" i="11" s="1"/>
  <c r="BR19" i="11" s="1"/>
  <c r="BS19" i="11" s="1"/>
  <c r="BT19" i="11" s="1"/>
  <c r="BU19" i="11" s="1"/>
  <c r="BV19" i="11" s="1"/>
  <c r="BW19" i="11" s="1"/>
  <c r="BX19" i="11" s="1"/>
  <c r="BY19" i="11" s="1"/>
  <c r="BZ19" i="11" s="1"/>
  <c r="CA19" i="11" s="1"/>
  <c r="CB19" i="11" s="1"/>
  <c r="CC19" i="11" s="1"/>
  <c r="CD19" i="11" s="1"/>
  <c r="CE19" i="11" s="1"/>
  <c r="CF19" i="11" s="1"/>
  <c r="CG19" i="11" s="1"/>
  <c r="CH19" i="11" s="1"/>
  <c r="CI19" i="11" s="1"/>
  <c r="CJ19" i="11" s="1"/>
  <c r="CK19" i="11" s="1"/>
  <c r="CL19" i="11" s="1"/>
  <c r="CM19" i="11" s="1"/>
  <c r="CN19" i="11" s="1"/>
  <c r="CO19" i="11" s="1"/>
  <c r="CP19" i="11" s="1"/>
  <c r="CQ19" i="11" s="1"/>
  <c r="CR19" i="11" s="1"/>
  <c r="CS19" i="11" s="1"/>
  <c r="CT19" i="11" s="1"/>
  <c r="CU19" i="11" s="1"/>
  <c r="CV19" i="11" s="1"/>
  <c r="CW19" i="11" s="1"/>
  <c r="CZ26" i="13"/>
  <c r="DF26" i="13" s="1"/>
  <c r="DJ26" i="13" s="1"/>
  <c r="CY26" i="13"/>
  <c r="DE26" i="13" s="1"/>
  <c r="DI26" i="13" s="1"/>
  <c r="DG25" i="13"/>
  <c r="DK25" i="13" s="1"/>
  <c r="DD25" i="13"/>
  <c r="CZ25" i="13"/>
  <c r="DF25" i="13" s="1"/>
  <c r="DJ25" i="13" s="1"/>
  <c r="CX25" i="13"/>
  <c r="DC25" i="13" s="1"/>
  <c r="CY25" i="13"/>
  <c r="DE25" i="13" s="1"/>
  <c r="DI25" i="13" s="1"/>
  <c r="B18" i="11"/>
  <c r="C18" i="11" s="1"/>
  <c r="D18" i="11" s="1"/>
  <c r="E18" i="11" s="1"/>
  <c r="F18" i="11" s="1"/>
  <c r="G18" i="11" s="1"/>
  <c r="H18" i="11" s="1"/>
  <c r="I18" i="11" s="1"/>
  <c r="J18" i="11" s="1"/>
  <c r="K18" i="11" s="1"/>
  <c r="L18" i="11" s="1"/>
  <c r="M18" i="11" s="1"/>
  <c r="N18" i="11" s="1"/>
  <c r="O18" i="11" s="1"/>
  <c r="P18" i="11" s="1"/>
  <c r="Q18" i="11" s="1"/>
  <c r="R18" i="11" s="1"/>
  <c r="S18" i="11" s="1"/>
  <c r="T18" i="11" s="1"/>
  <c r="U18" i="11" s="1"/>
  <c r="V18" i="11" s="1"/>
  <c r="W18" i="11" s="1"/>
  <c r="X18" i="11" s="1"/>
  <c r="Y18" i="11" s="1"/>
  <c r="Z18" i="11" s="1"/>
  <c r="AA18" i="11" s="1"/>
  <c r="AB18" i="11" s="1"/>
  <c r="AC18" i="11" s="1"/>
  <c r="AD18" i="11" s="1"/>
  <c r="AE18" i="11" s="1"/>
  <c r="AF18" i="11" s="1"/>
  <c r="AG18" i="11" s="1"/>
  <c r="AH18" i="11" s="1"/>
  <c r="AI18" i="11" s="1"/>
  <c r="AJ18" i="11" s="1"/>
  <c r="AK18" i="11" s="1"/>
  <c r="AL18" i="11" s="1"/>
  <c r="AM18" i="11" s="1"/>
  <c r="AN18" i="11" s="1"/>
  <c r="AO18" i="11" s="1"/>
  <c r="AP18" i="11" s="1"/>
  <c r="AQ18" i="11" s="1"/>
  <c r="AR18" i="11" s="1"/>
  <c r="AS18" i="11" s="1"/>
  <c r="AT18" i="11" s="1"/>
  <c r="AU18" i="11" s="1"/>
  <c r="AV18" i="11" s="1"/>
  <c r="AW18" i="11" s="1"/>
  <c r="AX18" i="11" s="1"/>
  <c r="AY18" i="11" s="1"/>
  <c r="AZ18" i="11" s="1"/>
  <c r="BA18" i="11" s="1"/>
  <c r="BB18" i="11" s="1"/>
  <c r="BC18" i="11" s="1"/>
  <c r="BD18" i="11" s="1"/>
  <c r="BE18" i="11" s="1"/>
  <c r="BF18" i="11" s="1"/>
  <c r="BG18" i="11" s="1"/>
  <c r="BH18" i="11" s="1"/>
  <c r="BI18" i="11" s="1"/>
  <c r="BJ18" i="11" s="1"/>
  <c r="BK18" i="11" s="1"/>
  <c r="BL18" i="11" s="1"/>
  <c r="BM18" i="11" s="1"/>
  <c r="BN18" i="11" s="1"/>
  <c r="BO18" i="11" s="1"/>
  <c r="BP18" i="11" s="1"/>
  <c r="BQ18" i="11" s="1"/>
  <c r="BR18" i="11" s="1"/>
  <c r="BS18" i="11" s="1"/>
  <c r="BT18" i="11" s="1"/>
  <c r="BU18" i="11" s="1"/>
  <c r="BV18" i="11" s="1"/>
  <c r="BW18" i="11" s="1"/>
  <c r="BX18" i="11" s="1"/>
  <c r="BY18" i="11" s="1"/>
  <c r="BZ18" i="11" s="1"/>
  <c r="CA18" i="11" s="1"/>
  <c r="CB18" i="11" s="1"/>
  <c r="CC18" i="11" s="1"/>
  <c r="CD18" i="11" s="1"/>
  <c r="CE18" i="11" s="1"/>
  <c r="CF18" i="11" s="1"/>
  <c r="CG18" i="11" s="1"/>
  <c r="CH18" i="11" s="1"/>
  <c r="CI18" i="11" s="1"/>
  <c r="CJ18" i="11" s="1"/>
  <c r="CK18" i="11" s="1"/>
  <c r="CL18" i="11" s="1"/>
  <c r="CM18" i="11" s="1"/>
  <c r="CN18" i="11" s="1"/>
  <c r="CO18" i="11" s="1"/>
  <c r="CP18" i="11" s="1"/>
  <c r="CQ18" i="11" s="1"/>
  <c r="CR18" i="11" s="1"/>
  <c r="CS18" i="11" s="1"/>
  <c r="CT18" i="11" s="1"/>
  <c r="CU18" i="11" s="1"/>
  <c r="CV18" i="11" s="1"/>
  <c r="CW18" i="11" s="1"/>
  <c r="DG24" i="13"/>
  <c r="DK24" i="13" s="1"/>
  <c r="DD24" i="13"/>
  <c r="CZ24" i="13"/>
  <c r="DF24" i="13" s="1"/>
  <c r="DJ24" i="13" s="1"/>
  <c r="CY24" i="13"/>
  <c r="DE24" i="13" s="1"/>
  <c r="DI24" i="13" s="1"/>
  <c r="B17" i="11"/>
  <c r="C17" i="11" s="1"/>
  <c r="D17" i="11" s="1"/>
  <c r="E17" i="11" s="1"/>
  <c r="F17" i="11" s="1"/>
  <c r="G17" i="11" s="1"/>
  <c r="H17" i="11" s="1"/>
  <c r="I17" i="11" s="1"/>
  <c r="J17" i="11" s="1"/>
  <c r="K17" i="11" s="1"/>
  <c r="L17" i="11" s="1"/>
  <c r="M17" i="11" s="1"/>
  <c r="N17" i="11" s="1"/>
  <c r="O17" i="11" s="1"/>
  <c r="P17" i="11" s="1"/>
  <c r="Q17" i="11" s="1"/>
  <c r="R17" i="11" s="1"/>
  <c r="S17" i="11" s="1"/>
  <c r="T17" i="11" s="1"/>
  <c r="U17" i="11" s="1"/>
  <c r="V17" i="11" s="1"/>
  <c r="W17" i="11" s="1"/>
  <c r="X17" i="11" s="1"/>
  <c r="Y17" i="11" s="1"/>
  <c r="Z17" i="11" s="1"/>
  <c r="AA17" i="11" s="1"/>
  <c r="AB17" i="11" s="1"/>
  <c r="AC17" i="11" s="1"/>
  <c r="AD17" i="11" s="1"/>
  <c r="AE17" i="11" s="1"/>
  <c r="AF17" i="11" s="1"/>
  <c r="AG17" i="11" s="1"/>
  <c r="AH17" i="11" s="1"/>
  <c r="AI17" i="11" s="1"/>
  <c r="AJ17" i="11" s="1"/>
  <c r="AK17" i="11" s="1"/>
  <c r="AL17" i="11" s="1"/>
  <c r="AM17" i="11" s="1"/>
  <c r="AN17" i="11" s="1"/>
  <c r="AO17" i="11" s="1"/>
  <c r="AP17" i="11" s="1"/>
  <c r="AQ17" i="11" s="1"/>
  <c r="AR17" i="11" s="1"/>
  <c r="AS17" i="11" s="1"/>
  <c r="AT17" i="11" s="1"/>
  <c r="AU17" i="11" s="1"/>
  <c r="AV17" i="11" s="1"/>
  <c r="AW17" i="11" s="1"/>
  <c r="AX17" i="11" s="1"/>
  <c r="AY17" i="11" s="1"/>
  <c r="AZ17" i="11" s="1"/>
  <c r="BA17" i="11" s="1"/>
  <c r="BB17" i="11" s="1"/>
  <c r="BC17" i="11" s="1"/>
  <c r="BD17" i="11" s="1"/>
  <c r="BE17" i="11" s="1"/>
  <c r="BF17" i="11" s="1"/>
  <c r="BG17" i="11" s="1"/>
  <c r="BH17" i="11" s="1"/>
  <c r="BI17" i="11" s="1"/>
  <c r="BJ17" i="11" s="1"/>
  <c r="BK17" i="11" s="1"/>
  <c r="BL17" i="11" s="1"/>
  <c r="BM17" i="11" s="1"/>
  <c r="BN17" i="11" s="1"/>
  <c r="BO17" i="11" s="1"/>
  <c r="BP17" i="11" s="1"/>
  <c r="BQ17" i="11" s="1"/>
  <c r="BR17" i="11" s="1"/>
  <c r="BS17" i="11" s="1"/>
  <c r="BT17" i="11" s="1"/>
  <c r="BU17" i="11" s="1"/>
  <c r="BV17" i="11" s="1"/>
  <c r="BW17" i="11" s="1"/>
  <c r="BX17" i="11" s="1"/>
  <c r="BY17" i="11" s="1"/>
  <c r="BZ17" i="11" s="1"/>
  <c r="CA17" i="11" s="1"/>
  <c r="CB17" i="11" s="1"/>
  <c r="CC17" i="11" s="1"/>
  <c r="CD17" i="11" s="1"/>
  <c r="CE17" i="11" s="1"/>
  <c r="CF17" i="11" s="1"/>
  <c r="CG17" i="11" s="1"/>
  <c r="CH17" i="11" s="1"/>
  <c r="CI17" i="11" s="1"/>
  <c r="CJ17" i="11" s="1"/>
  <c r="CK17" i="11" s="1"/>
  <c r="CL17" i="11" s="1"/>
  <c r="CM17" i="11" s="1"/>
  <c r="CN17" i="11" s="1"/>
  <c r="CO17" i="11" s="1"/>
  <c r="CP17" i="11" s="1"/>
  <c r="CQ17" i="11" s="1"/>
  <c r="CR17" i="11" s="1"/>
  <c r="CS17" i="11" s="1"/>
  <c r="CT17" i="11" s="1"/>
  <c r="CU17" i="11" s="1"/>
  <c r="CV17" i="11" s="1"/>
  <c r="CW17" i="11" s="1"/>
  <c r="CX24" i="13"/>
  <c r="DC24" i="13" s="1"/>
  <c r="DG23" i="13"/>
  <c r="DK23" i="13" s="1"/>
  <c r="DD23" i="13"/>
  <c r="CZ23" i="13"/>
  <c r="DF23" i="13" s="1"/>
  <c r="DJ23" i="13" s="1"/>
  <c r="CX23" i="13"/>
  <c r="DC23" i="13" s="1"/>
  <c r="B16" i="11"/>
  <c r="C16" i="11" s="1"/>
  <c r="D16" i="11" s="1"/>
  <c r="E16" i="11" s="1"/>
  <c r="F16" i="11" s="1"/>
  <c r="G16" i="11" s="1"/>
  <c r="H16" i="11" s="1"/>
  <c r="I16" i="11" s="1"/>
  <c r="J16" i="11" s="1"/>
  <c r="K16" i="11" s="1"/>
  <c r="L16" i="11" s="1"/>
  <c r="M16" i="11" s="1"/>
  <c r="N16" i="11" s="1"/>
  <c r="O16" i="11" s="1"/>
  <c r="P16" i="11" s="1"/>
  <c r="Q16" i="11" s="1"/>
  <c r="R16" i="11" s="1"/>
  <c r="S16" i="11" s="1"/>
  <c r="T16" i="11" s="1"/>
  <c r="U16" i="11" s="1"/>
  <c r="V16" i="11" s="1"/>
  <c r="W16" i="11" s="1"/>
  <c r="X16" i="11" s="1"/>
  <c r="Y16" i="11" s="1"/>
  <c r="Z16" i="11" s="1"/>
  <c r="AA16" i="11" s="1"/>
  <c r="AB16" i="11" s="1"/>
  <c r="AC16" i="11" s="1"/>
  <c r="AD16" i="11" s="1"/>
  <c r="AE16" i="11" s="1"/>
  <c r="AF16" i="11" s="1"/>
  <c r="AG16" i="11" s="1"/>
  <c r="AH16" i="11" s="1"/>
  <c r="AI16" i="11" s="1"/>
  <c r="AJ16" i="11" s="1"/>
  <c r="AK16" i="11" s="1"/>
  <c r="AL16" i="11" s="1"/>
  <c r="AM16" i="11" s="1"/>
  <c r="AN16" i="11" s="1"/>
  <c r="AO16" i="11" s="1"/>
  <c r="AP16" i="11" s="1"/>
  <c r="AQ16" i="11" s="1"/>
  <c r="AR16" i="11" s="1"/>
  <c r="AS16" i="11" s="1"/>
  <c r="AT16" i="11" s="1"/>
  <c r="AU16" i="11" s="1"/>
  <c r="AV16" i="11" s="1"/>
  <c r="AW16" i="11" s="1"/>
  <c r="AX16" i="11" s="1"/>
  <c r="AY16" i="11" s="1"/>
  <c r="AZ16" i="11" s="1"/>
  <c r="BA16" i="11" s="1"/>
  <c r="BB16" i="11" s="1"/>
  <c r="BC16" i="11" s="1"/>
  <c r="BD16" i="11" s="1"/>
  <c r="BE16" i="11" s="1"/>
  <c r="BF16" i="11" s="1"/>
  <c r="BG16" i="11" s="1"/>
  <c r="BH16" i="11" s="1"/>
  <c r="BI16" i="11" s="1"/>
  <c r="BJ16" i="11" s="1"/>
  <c r="BK16" i="11" s="1"/>
  <c r="BL16" i="11" s="1"/>
  <c r="BM16" i="11" s="1"/>
  <c r="BN16" i="11" s="1"/>
  <c r="BO16" i="11" s="1"/>
  <c r="BP16" i="11" s="1"/>
  <c r="BQ16" i="11" s="1"/>
  <c r="BR16" i="11" s="1"/>
  <c r="BS16" i="11" s="1"/>
  <c r="BT16" i="11" s="1"/>
  <c r="BU16" i="11" s="1"/>
  <c r="BV16" i="11" s="1"/>
  <c r="BW16" i="11" s="1"/>
  <c r="BX16" i="11" s="1"/>
  <c r="BY16" i="11" s="1"/>
  <c r="BZ16" i="11" s="1"/>
  <c r="CA16" i="11" s="1"/>
  <c r="CB16" i="11" s="1"/>
  <c r="CC16" i="11" s="1"/>
  <c r="CD16" i="11" s="1"/>
  <c r="CE16" i="11" s="1"/>
  <c r="CF16" i="11" s="1"/>
  <c r="CG16" i="11" s="1"/>
  <c r="CH16" i="11" s="1"/>
  <c r="CI16" i="11" s="1"/>
  <c r="CJ16" i="11" s="1"/>
  <c r="CK16" i="11" s="1"/>
  <c r="CL16" i="11" s="1"/>
  <c r="CM16" i="11" s="1"/>
  <c r="CN16" i="11" s="1"/>
  <c r="CO16" i="11" s="1"/>
  <c r="CP16" i="11" s="1"/>
  <c r="CQ16" i="11" s="1"/>
  <c r="CR16" i="11" s="1"/>
  <c r="CS16" i="11" s="1"/>
  <c r="CT16" i="11" s="1"/>
  <c r="CU16" i="11" s="1"/>
  <c r="CV16" i="11" s="1"/>
  <c r="CW16" i="11" s="1"/>
  <c r="CY23" i="13"/>
  <c r="DE23" i="13" s="1"/>
  <c r="DI23" i="13" s="1"/>
  <c r="DG22" i="13"/>
  <c r="DK22" i="13" s="1"/>
  <c r="AN9" i="13"/>
  <c r="AM9" i="13"/>
  <c r="AL9" i="13"/>
  <c r="AK9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DD22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CZ22" i="13"/>
  <c r="DF22" i="13" s="1"/>
  <c r="DJ22" i="13" s="1"/>
  <c r="CX22" i="13"/>
  <c r="DC22" i="13" s="1"/>
  <c r="B9" i="13"/>
  <c r="B15" i="11"/>
  <c r="C15" i="11" s="1"/>
  <c r="D15" i="11" s="1"/>
  <c r="E15" i="11" s="1"/>
  <c r="F15" i="11" s="1"/>
  <c r="G15" i="11" s="1"/>
  <c r="H15" i="11" s="1"/>
  <c r="I15" i="11" s="1"/>
  <c r="J15" i="11" s="1"/>
  <c r="K15" i="11" s="1"/>
  <c r="L15" i="11" s="1"/>
  <c r="M15" i="11" s="1"/>
  <c r="N15" i="11" s="1"/>
  <c r="O15" i="11" s="1"/>
  <c r="P15" i="11" s="1"/>
  <c r="Q15" i="11" s="1"/>
  <c r="R15" i="11" s="1"/>
  <c r="S15" i="11" s="1"/>
  <c r="T15" i="11" s="1"/>
  <c r="U15" i="11" s="1"/>
  <c r="V15" i="11" s="1"/>
  <c r="W15" i="11" s="1"/>
  <c r="X15" i="11" s="1"/>
  <c r="Y15" i="11" s="1"/>
  <c r="Z15" i="11" s="1"/>
  <c r="AA15" i="11" s="1"/>
  <c r="AB15" i="11" s="1"/>
  <c r="AC15" i="11" s="1"/>
  <c r="AD15" i="11" s="1"/>
  <c r="AE15" i="11" s="1"/>
  <c r="AF15" i="11" s="1"/>
  <c r="AG15" i="11" s="1"/>
  <c r="AH15" i="11" s="1"/>
  <c r="AI15" i="11" s="1"/>
  <c r="AJ15" i="11" s="1"/>
  <c r="AK15" i="11" s="1"/>
  <c r="AL15" i="11" s="1"/>
  <c r="AM15" i="11" s="1"/>
  <c r="AN15" i="11" s="1"/>
  <c r="AO15" i="11" s="1"/>
  <c r="AP15" i="11" s="1"/>
  <c r="AQ15" i="11" s="1"/>
  <c r="AR15" i="11" s="1"/>
  <c r="AS15" i="11" s="1"/>
  <c r="AT15" i="11" s="1"/>
  <c r="AU15" i="11" s="1"/>
  <c r="AV15" i="11" s="1"/>
  <c r="AW15" i="11" s="1"/>
  <c r="AX15" i="11" s="1"/>
  <c r="AY15" i="11" s="1"/>
  <c r="AZ15" i="11" s="1"/>
  <c r="BA15" i="11" s="1"/>
  <c r="BB15" i="11" s="1"/>
  <c r="BC15" i="11" s="1"/>
  <c r="BD15" i="11" s="1"/>
  <c r="BE15" i="11" s="1"/>
  <c r="BF15" i="11" s="1"/>
  <c r="BG15" i="11" s="1"/>
  <c r="BH15" i="11" s="1"/>
  <c r="BI15" i="11" s="1"/>
  <c r="BJ15" i="11" s="1"/>
  <c r="BK15" i="11" s="1"/>
  <c r="BL15" i="11" s="1"/>
  <c r="BM15" i="11" s="1"/>
  <c r="BN15" i="11" s="1"/>
  <c r="BO15" i="11" s="1"/>
  <c r="BP15" i="11" s="1"/>
  <c r="BQ15" i="11" s="1"/>
  <c r="BR15" i="11" s="1"/>
  <c r="BS15" i="11" s="1"/>
  <c r="BT15" i="11" s="1"/>
  <c r="BU15" i="11" s="1"/>
  <c r="BV15" i="11" s="1"/>
  <c r="BW15" i="11" s="1"/>
  <c r="BX15" i="11" s="1"/>
  <c r="BY15" i="11" s="1"/>
  <c r="BZ15" i="11" s="1"/>
  <c r="CA15" i="11" s="1"/>
  <c r="CB15" i="11" s="1"/>
  <c r="CC15" i="11" s="1"/>
  <c r="CD15" i="11" s="1"/>
  <c r="CE15" i="11" s="1"/>
  <c r="CF15" i="11" s="1"/>
  <c r="CG15" i="11" s="1"/>
  <c r="CH15" i="11" s="1"/>
  <c r="CI15" i="11" s="1"/>
  <c r="CJ15" i="11" s="1"/>
  <c r="CK15" i="11" s="1"/>
  <c r="CL15" i="11" s="1"/>
  <c r="CM15" i="11" s="1"/>
  <c r="CN15" i="11" s="1"/>
  <c r="CO15" i="11" s="1"/>
  <c r="CP15" i="11" s="1"/>
  <c r="CQ15" i="11" s="1"/>
  <c r="CR15" i="11" s="1"/>
  <c r="CS15" i="11" s="1"/>
  <c r="CT15" i="11" s="1"/>
  <c r="CU15" i="11" s="1"/>
  <c r="CV15" i="11" s="1"/>
  <c r="CW15" i="11" s="1"/>
  <c r="CY22" i="13"/>
  <c r="DE22" i="13" s="1"/>
  <c r="DI22" i="13" s="1"/>
  <c r="DG21" i="13"/>
  <c r="DK21" i="13" s="1"/>
  <c r="CW9" i="13"/>
  <c r="CV9" i="13"/>
  <c r="CU9" i="13"/>
  <c r="CT9" i="13"/>
  <c r="CS9" i="13"/>
  <c r="CR9" i="13"/>
  <c r="CQ9" i="13"/>
  <c r="CP9" i="13"/>
  <c r="CO9" i="13"/>
  <c r="CN9" i="13"/>
  <c r="CM9" i="13"/>
  <c r="CL9" i="13"/>
  <c r="CK9" i="13"/>
  <c r="CJ9" i="13"/>
  <c r="CI9" i="13"/>
  <c r="CH9" i="13"/>
  <c r="CG9" i="13"/>
  <c r="CF9" i="13"/>
  <c r="CE9" i="13"/>
  <c r="CD9" i="13"/>
  <c r="CC9" i="13"/>
  <c r="CB9" i="13"/>
  <c r="CA9" i="13"/>
  <c r="BZ9" i="13"/>
  <c r="BY9" i="13"/>
  <c r="BX9" i="13"/>
  <c r="BW9" i="13"/>
  <c r="BV9" i="13"/>
  <c r="BU9" i="13"/>
  <c r="BT9" i="13"/>
  <c r="BS9" i="13"/>
  <c r="BR9" i="13"/>
  <c r="BQ9" i="13"/>
  <c r="BP9" i="13"/>
  <c r="BO9" i="13"/>
  <c r="BN9" i="13"/>
  <c r="BM9" i="13"/>
  <c r="BL9" i="13"/>
  <c r="BK9" i="13"/>
  <c r="BJ9" i="13"/>
  <c r="BI9" i="13"/>
  <c r="BH9" i="13"/>
  <c r="BG9" i="13"/>
  <c r="BF9" i="13"/>
  <c r="BE9" i="13"/>
  <c r="BD9" i="13"/>
  <c r="BC9" i="13"/>
  <c r="BB9" i="13"/>
  <c r="BA9" i="13"/>
  <c r="AZ9" i="13"/>
  <c r="AY9" i="13"/>
  <c r="AX9" i="13"/>
  <c r="AW9" i="13"/>
  <c r="AV9" i="13"/>
  <c r="AU9" i="13"/>
  <c r="AT9" i="13"/>
  <c r="AS9" i="13"/>
  <c r="AR9" i="13"/>
  <c r="AQ9" i="13"/>
  <c r="AP9" i="13"/>
  <c r="CX21" i="13"/>
  <c r="DC21" i="13" s="1"/>
  <c r="AO9" i="13"/>
  <c r="CY21" i="13"/>
  <c r="DE21" i="13" s="1"/>
  <c r="DI21" i="13" s="1"/>
  <c r="AO14" i="11"/>
  <c r="AP14" i="11" s="1"/>
  <c r="AQ14" i="11" s="1"/>
  <c r="AR14" i="11" s="1"/>
  <c r="AS14" i="11" s="1"/>
  <c r="AT14" i="11" s="1"/>
  <c r="AU14" i="11" s="1"/>
  <c r="AV14" i="11" s="1"/>
  <c r="AW14" i="11" s="1"/>
  <c r="AX14" i="11" s="1"/>
  <c r="AY14" i="11" s="1"/>
  <c r="AZ14" i="11" s="1"/>
  <c r="BA14" i="11" s="1"/>
  <c r="BB14" i="11" s="1"/>
  <c r="BC14" i="11" s="1"/>
  <c r="BD14" i="11" s="1"/>
  <c r="BE14" i="11" s="1"/>
  <c r="BF14" i="11" s="1"/>
  <c r="BG14" i="11" s="1"/>
  <c r="BH14" i="11" s="1"/>
  <c r="BI14" i="11" s="1"/>
  <c r="BJ14" i="11" s="1"/>
  <c r="BK14" i="11" s="1"/>
  <c r="BL14" i="11" s="1"/>
  <c r="BM14" i="11" s="1"/>
  <c r="BN14" i="11" s="1"/>
  <c r="BO14" i="11" s="1"/>
  <c r="BP14" i="11" s="1"/>
  <c r="BQ14" i="11" s="1"/>
  <c r="BR14" i="11" s="1"/>
  <c r="BS14" i="11" s="1"/>
  <c r="BT14" i="11" s="1"/>
  <c r="BU14" i="11" s="1"/>
  <c r="BV14" i="11" s="1"/>
  <c r="BW14" i="11" s="1"/>
  <c r="BX14" i="11" s="1"/>
  <c r="BY14" i="11" s="1"/>
  <c r="BZ14" i="11" s="1"/>
  <c r="CA14" i="11" s="1"/>
  <c r="CB14" i="11" s="1"/>
  <c r="CC14" i="11" s="1"/>
  <c r="CD14" i="11" s="1"/>
  <c r="CE14" i="11" s="1"/>
  <c r="CF14" i="11" s="1"/>
  <c r="CG14" i="11" s="1"/>
  <c r="CH14" i="11" s="1"/>
  <c r="CI14" i="11" s="1"/>
  <c r="CJ14" i="11" s="1"/>
  <c r="CK14" i="11" s="1"/>
  <c r="CL14" i="11" s="1"/>
  <c r="CM14" i="11" s="1"/>
  <c r="CN14" i="11" s="1"/>
  <c r="CO14" i="11" s="1"/>
  <c r="CP14" i="11" s="1"/>
  <c r="CQ14" i="11" s="1"/>
  <c r="CR14" i="11" s="1"/>
  <c r="CS14" i="11" s="1"/>
  <c r="CT14" i="11" s="1"/>
  <c r="CU14" i="11" s="1"/>
  <c r="CV14" i="11" s="1"/>
  <c r="CW14" i="11" s="1"/>
  <c r="CZ21" i="13"/>
  <c r="DF21" i="13" s="1"/>
  <c r="DJ21" i="13" s="1"/>
  <c r="CZ20" i="13"/>
  <c r="DF20" i="13" s="1"/>
  <c r="DJ20" i="13" s="1"/>
  <c r="CX20" i="13"/>
  <c r="DC20" i="13" s="1"/>
  <c r="CY20" i="13"/>
  <c r="DE20" i="13" s="1"/>
  <c r="DI20" i="13" s="1"/>
  <c r="CZ19" i="13"/>
  <c r="DF19" i="13" s="1"/>
  <c r="DJ19" i="13" s="1"/>
  <c r="CX19" i="13"/>
  <c r="DC19" i="13" s="1"/>
  <c r="CY19" i="13"/>
  <c r="DE19" i="13" s="1"/>
  <c r="DI19" i="13" s="1"/>
  <c r="CY18" i="13"/>
  <c r="DE18" i="13" s="1"/>
  <c r="DI18" i="13" s="1"/>
  <c r="CZ18" i="13"/>
  <c r="DF18" i="13" s="1"/>
  <c r="DJ18" i="13" s="1"/>
  <c r="CX18" i="13"/>
  <c r="DC18" i="13" s="1"/>
  <c r="CX17" i="13"/>
  <c r="DC17" i="13" s="1"/>
  <c r="CZ17" i="13"/>
  <c r="DF17" i="13" s="1"/>
  <c r="DJ17" i="13" s="1"/>
  <c r="CY17" i="13"/>
  <c r="DE17" i="13" s="1"/>
  <c r="DI17" i="13" s="1"/>
  <c r="CY16" i="13"/>
  <c r="DE16" i="13" s="1"/>
  <c r="DI16" i="13" s="1"/>
  <c r="CX16" i="13"/>
  <c r="DC16" i="13" s="1"/>
  <c r="CZ16" i="13"/>
  <c r="DF16" i="13" s="1"/>
  <c r="DJ16" i="13" s="1"/>
  <c r="CZ157" i="10"/>
  <c r="DN157" i="10" s="1"/>
  <c r="CY157" i="10"/>
  <c r="DM157" i="10" s="1"/>
  <c r="CX157" i="10"/>
  <c r="CZ156" i="10"/>
  <c r="DN156" i="10" s="1"/>
  <c r="CY156" i="10"/>
  <c r="DM156" i="10" s="1"/>
  <c r="CX156" i="10"/>
  <c r="CZ155" i="10"/>
  <c r="DN155" i="10" s="1"/>
  <c r="CY155" i="10"/>
  <c r="DM155" i="10" s="1"/>
  <c r="CX155" i="10"/>
  <c r="CX154" i="10"/>
  <c r="CZ154" i="10"/>
  <c r="DN154" i="10" s="1"/>
  <c r="CY154" i="10"/>
  <c r="DM154" i="10" s="1"/>
  <c r="CZ153" i="10"/>
  <c r="DN153" i="10" s="1"/>
  <c r="CY153" i="10"/>
  <c r="DM153" i="10" s="1"/>
  <c r="CX153" i="10"/>
  <c r="CZ152" i="10"/>
  <c r="DN152" i="10" s="1"/>
  <c r="CY152" i="10"/>
  <c r="DM152" i="10" s="1"/>
  <c r="CX152" i="10"/>
  <c r="CZ150" i="10"/>
  <c r="DN150" i="10" s="1"/>
  <c r="CY150" i="10"/>
  <c r="DM150" i="10" s="1"/>
  <c r="CX150" i="10"/>
  <c r="CX149" i="10"/>
  <c r="CY149" i="10"/>
  <c r="DM149" i="10" s="1"/>
  <c r="CZ149" i="10"/>
  <c r="DN149" i="10" s="1"/>
  <c r="CY148" i="10"/>
  <c r="DM148" i="10" s="1"/>
  <c r="CX148" i="10"/>
  <c r="CZ148" i="10"/>
  <c r="DN148" i="10" s="1"/>
  <c r="CZ147" i="10"/>
  <c r="DN147" i="10" s="1"/>
  <c r="CY147" i="10"/>
  <c r="DM147" i="10" s="1"/>
  <c r="CX147" i="10"/>
  <c r="CZ146" i="10"/>
  <c r="DN146" i="10" s="1"/>
  <c r="CY146" i="10"/>
  <c r="DM146" i="10" s="1"/>
  <c r="CX146" i="10"/>
  <c r="CZ145" i="10"/>
  <c r="DN145" i="10" s="1"/>
  <c r="CY145" i="10"/>
  <c r="DM145" i="10" s="1"/>
  <c r="CX145" i="10"/>
  <c r="CY144" i="10"/>
  <c r="DM144" i="10" s="1"/>
  <c r="CX144" i="10"/>
  <c r="CZ144" i="10"/>
  <c r="DN144" i="10" s="1"/>
  <c r="CZ143" i="10"/>
  <c r="DN143" i="10" s="1"/>
  <c r="CY143" i="10"/>
  <c r="DM143" i="10" s="1"/>
  <c r="CX143" i="10"/>
  <c r="CZ142" i="10"/>
  <c r="DN142" i="10" s="1"/>
  <c r="CY142" i="10"/>
  <c r="DM142" i="10" s="1"/>
  <c r="CX142" i="10"/>
  <c r="CZ141" i="10"/>
  <c r="DN141" i="10" s="1"/>
  <c r="CY141" i="10"/>
  <c r="DM141" i="10" s="1"/>
  <c r="CX141" i="10"/>
  <c r="CZ140" i="10"/>
  <c r="DN140" i="10" s="1"/>
  <c r="CY140" i="10"/>
  <c r="DM140" i="10" s="1"/>
  <c r="CX140" i="10"/>
  <c r="CX139" i="10"/>
  <c r="CZ139" i="10"/>
  <c r="DN139" i="10" s="1"/>
  <c r="CY139" i="10"/>
  <c r="DM139" i="10" s="1"/>
  <c r="CZ138" i="10"/>
  <c r="DN138" i="10" s="1"/>
  <c r="CY138" i="10"/>
  <c r="DM138" i="10" s="1"/>
  <c r="CX138" i="10"/>
  <c r="CZ137" i="10"/>
  <c r="DN137" i="10" s="1"/>
  <c r="CY137" i="10"/>
  <c r="DM137" i="10" s="1"/>
  <c r="CX137" i="10"/>
  <c r="CY136" i="10"/>
  <c r="DM136" i="10" s="1"/>
  <c r="CX136" i="10"/>
  <c r="CZ136" i="10"/>
  <c r="DN136" i="10" s="1"/>
  <c r="CZ135" i="10"/>
  <c r="DN135" i="10" s="1"/>
  <c r="CY135" i="10"/>
  <c r="DM135" i="10" s="1"/>
  <c r="CX135" i="10"/>
  <c r="CX134" i="10"/>
  <c r="CZ134" i="10"/>
  <c r="DN134" i="10" s="1"/>
  <c r="CY134" i="10"/>
  <c r="DM134" i="10" s="1"/>
  <c r="CZ133" i="10"/>
  <c r="DN133" i="10" s="1"/>
  <c r="CX133" i="10"/>
  <c r="CY133" i="10"/>
  <c r="DM133" i="10" s="1"/>
  <c r="CZ132" i="10"/>
  <c r="DN132" i="10" s="1"/>
  <c r="CY132" i="10"/>
  <c r="DM132" i="10" s="1"/>
  <c r="CX132" i="10"/>
  <c r="CZ131" i="10"/>
  <c r="DN131" i="10" s="1"/>
  <c r="CY131" i="10"/>
  <c r="DM131" i="10" s="1"/>
  <c r="CX131" i="10"/>
  <c r="CZ130" i="10"/>
  <c r="DN130" i="10" s="1"/>
  <c r="CY130" i="10"/>
  <c r="DM130" i="10" s="1"/>
  <c r="CX130" i="10"/>
  <c r="CX129" i="10"/>
  <c r="CY129" i="10"/>
  <c r="DM129" i="10" s="1"/>
  <c r="CZ129" i="10"/>
  <c r="DN129" i="10" s="1"/>
  <c r="CZ128" i="10"/>
  <c r="DN128" i="10" s="1"/>
  <c r="CY128" i="10"/>
  <c r="DM128" i="10" s="1"/>
  <c r="CX128" i="10"/>
  <c r="CZ127" i="10"/>
  <c r="DN127" i="10" s="1"/>
  <c r="CY127" i="10"/>
  <c r="DM127" i="10" s="1"/>
  <c r="CX127" i="10"/>
  <c r="CZ126" i="10"/>
  <c r="DN126" i="10" s="1"/>
  <c r="CX126" i="10"/>
  <c r="CY126" i="10"/>
  <c r="DM126" i="10" s="1"/>
  <c r="CZ125" i="10"/>
  <c r="DN125" i="10" s="1"/>
  <c r="CY125" i="10"/>
  <c r="DM125" i="10" s="1"/>
  <c r="CX125" i="10"/>
  <c r="CZ124" i="10"/>
  <c r="DN124" i="10" s="1"/>
  <c r="CY124" i="10"/>
  <c r="DM124" i="10" s="1"/>
  <c r="CX124" i="10"/>
  <c r="CY123" i="10"/>
  <c r="DM123" i="10" s="1"/>
  <c r="CZ123" i="10"/>
  <c r="DN123" i="10" s="1"/>
  <c r="CX123" i="10"/>
  <c r="CZ122" i="10"/>
  <c r="DN122" i="10" s="1"/>
  <c r="CY122" i="10"/>
  <c r="DM122" i="10" s="1"/>
  <c r="CX122" i="10"/>
  <c r="CZ121" i="10"/>
  <c r="DN121" i="10" s="1"/>
  <c r="CY121" i="10"/>
  <c r="DM121" i="10" s="1"/>
  <c r="CX121" i="10"/>
  <c r="CX120" i="10"/>
  <c r="CY120" i="10"/>
  <c r="DM120" i="10" s="1"/>
  <c r="CZ120" i="10"/>
  <c r="DN120" i="10" s="1"/>
  <c r="CZ119" i="10"/>
  <c r="DN119" i="10" s="1"/>
  <c r="CY119" i="10"/>
  <c r="DM119" i="10" s="1"/>
  <c r="CX119" i="10"/>
  <c r="CX118" i="10"/>
  <c r="CY118" i="10"/>
  <c r="DM118" i="10" s="1"/>
  <c r="CZ118" i="10"/>
  <c r="DN118" i="10" s="1"/>
  <c r="CZ117" i="10"/>
  <c r="DN117" i="10" s="1"/>
  <c r="CY117" i="10"/>
  <c r="DM117" i="10" s="1"/>
  <c r="CX117" i="10"/>
  <c r="CZ116" i="10"/>
  <c r="DN116" i="10" s="1"/>
  <c r="CY116" i="10"/>
  <c r="DM116" i="10" s="1"/>
  <c r="CX116" i="10"/>
  <c r="CZ115" i="10"/>
  <c r="DN115" i="10" s="1"/>
  <c r="CY115" i="10"/>
  <c r="DM115" i="10" s="1"/>
  <c r="CX115" i="10"/>
  <c r="DO114" i="10"/>
  <c r="AY2" i="6"/>
  <c r="DL114" i="10"/>
  <c r="P2" i="6"/>
  <c r="CX114" i="10"/>
  <c r="A2" i="6"/>
  <c r="CZ114" i="10"/>
  <c r="DN114" i="10" s="1"/>
  <c r="CY114" i="10"/>
  <c r="DM114" i="10" s="1"/>
  <c r="AY1" i="6"/>
  <c r="DO113" i="10"/>
  <c r="DL113" i="10"/>
  <c r="P1" i="6"/>
  <c r="A1" i="6"/>
  <c r="CZ113" i="10"/>
  <c r="DN113" i="10" s="1"/>
  <c r="CY113" i="10"/>
  <c r="DM113" i="10" s="1"/>
  <c r="CX113" i="10"/>
  <c r="AY45" i="5"/>
  <c r="DO108" i="10"/>
  <c r="DL108" i="10"/>
  <c r="P45" i="5"/>
  <c r="A45" i="5"/>
  <c r="CZ108" i="10"/>
  <c r="DN108" i="10" s="1"/>
  <c r="CY108" i="10"/>
  <c r="DM108" i="10" s="1"/>
  <c r="CX108" i="10"/>
  <c r="AY44" i="5"/>
  <c r="DO107" i="10"/>
  <c r="P44" i="5"/>
  <c r="DL107" i="10"/>
  <c r="CZ107" i="10"/>
  <c r="DN107" i="10" s="1"/>
  <c r="CY107" i="10"/>
  <c r="DM107" i="10" s="1"/>
  <c r="CX107" i="10"/>
  <c r="A44" i="5"/>
  <c r="DO106" i="10"/>
  <c r="AY43" i="5"/>
  <c r="DL106" i="10"/>
  <c r="P43" i="5"/>
  <c r="CX106" i="10"/>
  <c r="CY106" i="10"/>
  <c r="DM106" i="10" s="1"/>
  <c r="CZ106" i="10"/>
  <c r="DN106" i="10" s="1"/>
  <c r="A43" i="5"/>
  <c r="DO105" i="10"/>
  <c r="AY42" i="5"/>
  <c r="P42" i="5"/>
  <c r="DL105" i="10"/>
  <c r="CX105" i="10"/>
  <c r="A42" i="5"/>
  <c r="CZ105" i="10"/>
  <c r="DN105" i="10" s="1"/>
  <c r="CY105" i="10"/>
  <c r="DM105" i="10" s="1"/>
  <c r="AY41" i="5"/>
  <c r="DO104" i="10"/>
  <c r="DL104" i="10"/>
  <c r="P41" i="5"/>
  <c r="A41" i="5"/>
  <c r="CZ104" i="10"/>
  <c r="DN104" i="10" s="1"/>
  <c r="CY104" i="10"/>
  <c r="DM104" i="10" s="1"/>
  <c r="CX104" i="10"/>
  <c r="AY40" i="5"/>
  <c r="DO103" i="10"/>
  <c r="P40" i="5"/>
  <c r="DL103" i="10"/>
  <c r="A40" i="5"/>
  <c r="CZ103" i="10"/>
  <c r="DN103" i="10" s="1"/>
  <c r="CY103" i="10"/>
  <c r="DM103" i="10" s="1"/>
  <c r="CX103" i="10"/>
  <c r="DO102" i="10"/>
  <c r="AY39" i="5"/>
  <c r="DL102" i="10"/>
  <c r="P39" i="5"/>
  <c r="CY102" i="10"/>
  <c r="DM102" i="10" s="1"/>
  <c r="CX102" i="10"/>
  <c r="A39" i="5"/>
  <c r="CZ102" i="10"/>
  <c r="DN102" i="10" s="1"/>
  <c r="DO101" i="10"/>
  <c r="AY38" i="5"/>
  <c r="P38" i="5"/>
  <c r="DL101" i="10"/>
  <c r="A38" i="5"/>
  <c r="CY101" i="10"/>
  <c r="DM101" i="10" s="1"/>
  <c r="CZ101" i="10"/>
  <c r="DN101" i="10" s="1"/>
  <c r="CX101" i="10"/>
  <c r="AY37" i="5"/>
  <c r="DO100" i="10"/>
  <c r="P37" i="5"/>
  <c r="DL100" i="10"/>
  <c r="CX100" i="10"/>
  <c r="CZ100" i="10"/>
  <c r="DN100" i="10" s="1"/>
  <c r="A37" i="5"/>
  <c r="CY100" i="10"/>
  <c r="DM100" i="10" s="1"/>
  <c r="DO99" i="10"/>
  <c r="AY36" i="5"/>
  <c r="DL99" i="10"/>
  <c r="P36" i="5"/>
  <c r="CY99" i="10"/>
  <c r="DM99" i="10" s="1"/>
  <c r="A36" i="5"/>
  <c r="CZ99" i="10"/>
  <c r="DN99" i="10" s="1"/>
  <c r="CX99" i="10"/>
  <c r="DO98" i="10"/>
  <c r="AY35" i="5"/>
  <c r="P35" i="5"/>
  <c r="DL98" i="10"/>
  <c r="A35" i="5"/>
  <c r="CX98" i="10"/>
  <c r="CY98" i="10"/>
  <c r="DM98" i="10" s="1"/>
  <c r="CZ98" i="10"/>
  <c r="DN98" i="10" s="1"/>
  <c r="AY34" i="5"/>
  <c r="DO97" i="10"/>
  <c r="P34" i="5"/>
  <c r="DL97" i="10"/>
  <c r="CX97" i="10"/>
  <c r="CY97" i="10"/>
  <c r="DM97" i="10" s="1"/>
  <c r="CZ97" i="10"/>
  <c r="DN97" i="10" s="1"/>
  <c r="A34" i="5"/>
  <c r="AY33" i="5"/>
  <c r="DO96" i="10"/>
  <c r="P33" i="5"/>
  <c r="DL96" i="10"/>
  <c r="CY96" i="10"/>
  <c r="DM96" i="10" s="1"/>
  <c r="CX96" i="10"/>
  <c r="A33" i="5"/>
  <c r="CZ96" i="10"/>
  <c r="DN96" i="10" s="1"/>
  <c r="DO95" i="10"/>
  <c r="AY32" i="5"/>
  <c r="P32" i="5"/>
  <c r="DL95" i="10"/>
  <c r="A32" i="5"/>
  <c r="CX95" i="10"/>
  <c r="CY95" i="10"/>
  <c r="DM95" i="10" s="1"/>
  <c r="CZ95" i="10"/>
  <c r="DN95" i="10" s="1"/>
  <c r="AY31" i="5"/>
  <c r="DO94" i="10"/>
  <c r="DL94" i="10"/>
  <c r="P31" i="5"/>
  <c r="CX94" i="10"/>
  <c r="CY94" i="10"/>
  <c r="DM94" i="10" s="1"/>
  <c r="CZ94" i="10"/>
  <c r="DN94" i="10" s="1"/>
  <c r="A31" i="5"/>
  <c r="DO93" i="10"/>
  <c r="AY30" i="5"/>
  <c r="DL93" i="10"/>
  <c r="P30" i="5"/>
  <c r="CZ93" i="10"/>
  <c r="DN93" i="10" s="1"/>
  <c r="CY93" i="10"/>
  <c r="DM93" i="10" s="1"/>
  <c r="A30" i="5"/>
  <c r="CX93" i="10"/>
  <c r="DO92" i="10"/>
  <c r="AY29" i="5"/>
  <c r="DL92" i="10"/>
  <c r="P29" i="5"/>
  <c r="CZ92" i="10"/>
  <c r="DN92" i="10" s="1"/>
  <c r="A29" i="5"/>
  <c r="CX92" i="10"/>
  <c r="CY92" i="10"/>
  <c r="DM92" i="10" s="1"/>
  <c r="BG28" i="5"/>
  <c r="CY91" i="10"/>
  <c r="DM91" i="10" s="1"/>
  <c r="CX91" i="10"/>
  <c r="CZ91" i="10"/>
  <c r="DN91" i="10" s="1"/>
  <c r="CZ90" i="10"/>
  <c r="DN90" i="10" s="1"/>
  <c r="CY90" i="10"/>
  <c r="DM90" i="10" s="1"/>
  <c r="CX90" i="10"/>
  <c r="CZ89" i="10"/>
  <c r="DN89" i="10" s="1"/>
  <c r="CY89" i="10"/>
  <c r="DM89" i="10" s="1"/>
  <c r="CX89" i="10"/>
  <c r="CZ88" i="10"/>
  <c r="DN88" i="10" s="1"/>
  <c r="CY88" i="10"/>
  <c r="DM88" i="10" s="1"/>
  <c r="CX88" i="10"/>
  <c r="CZ87" i="10"/>
  <c r="DN87" i="10" s="1"/>
  <c r="CX87" i="10"/>
  <c r="CY87" i="10"/>
  <c r="DM87" i="10" s="1"/>
  <c r="CZ86" i="10"/>
  <c r="DN86" i="10" s="1"/>
  <c r="CY86" i="10"/>
  <c r="DM86" i="10" s="1"/>
  <c r="CX86" i="10"/>
  <c r="CZ85" i="10"/>
  <c r="DN85" i="10" s="1"/>
  <c r="CY85" i="10"/>
  <c r="DM85" i="10" s="1"/>
  <c r="CX85" i="10"/>
  <c r="CZ84" i="10"/>
  <c r="DN84" i="10" s="1"/>
  <c r="CY84" i="10"/>
  <c r="DM84" i="10" s="1"/>
  <c r="CX84" i="10"/>
  <c r="CZ83" i="10"/>
  <c r="DN83" i="10" s="1"/>
  <c r="CY83" i="10"/>
  <c r="DM83" i="10" s="1"/>
  <c r="CX83" i="10"/>
  <c r="CZ82" i="10"/>
  <c r="DN82" i="10" s="1"/>
  <c r="CY82" i="10"/>
  <c r="DM82" i="10" s="1"/>
  <c r="CX82" i="10"/>
  <c r="CZ81" i="10"/>
  <c r="DN81" i="10" s="1"/>
  <c r="CY81" i="10"/>
  <c r="DM81" i="10" s="1"/>
  <c r="CX81" i="10"/>
  <c r="CZ80" i="10"/>
  <c r="DN80" i="10" s="1"/>
  <c r="CY80" i="10"/>
  <c r="DM80" i="10" s="1"/>
  <c r="CX80" i="10"/>
  <c r="CZ79" i="10"/>
  <c r="DN79" i="10" s="1"/>
  <c r="CY79" i="10"/>
  <c r="DM79" i="10" s="1"/>
  <c r="CX79" i="10"/>
  <c r="AY15" i="5"/>
  <c r="DO78" i="10"/>
  <c r="P15" i="5"/>
  <c r="DL78" i="10"/>
  <c r="CX78" i="10"/>
  <c r="CZ78" i="10"/>
  <c r="DN78" i="10" s="1"/>
  <c r="CY78" i="10"/>
  <c r="DM78" i="10" s="1"/>
  <c r="A15" i="5"/>
  <c r="DO77" i="10"/>
  <c r="AY14" i="5"/>
  <c r="P14" i="5"/>
  <c r="DL77" i="10"/>
  <c r="CZ77" i="10"/>
  <c r="DN77" i="10" s="1"/>
  <c r="A14" i="5"/>
  <c r="CX77" i="10"/>
  <c r="CY77" i="10"/>
  <c r="DM77" i="10" s="1"/>
  <c r="DO76" i="10"/>
  <c r="AY13" i="5"/>
  <c r="DL76" i="10"/>
  <c r="P13" i="5"/>
  <c r="A13" i="5"/>
  <c r="CX76" i="10"/>
  <c r="CZ76" i="10"/>
  <c r="DN76" i="10" s="1"/>
  <c r="CY76" i="10"/>
  <c r="DM76" i="10" s="1"/>
  <c r="DO75" i="10"/>
  <c r="AY12" i="5"/>
  <c r="P12" i="5"/>
  <c r="DL75" i="10"/>
  <c r="CZ75" i="10"/>
  <c r="DN75" i="10" s="1"/>
  <c r="A12" i="5"/>
  <c r="CX75" i="10"/>
  <c r="CY75" i="10"/>
  <c r="DM75" i="10" s="1"/>
  <c r="DO74" i="10"/>
  <c r="AY11" i="5"/>
  <c r="DL74" i="10"/>
  <c r="P11" i="5"/>
  <c r="CX74" i="10"/>
  <c r="CY74" i="10"/>
  <c r="DM74" i="10" s="1"/>
  <c r="CZ74" i="10"/>
  <c r="DN74" i="10" s="1"/>
  <c r="A11" i="5"/>
  <c r="AY10" i="5"/>
  <c r="DO73" i="10"/>
  <c r="P10" i="5"/>
  <c r="DL73" i="10"/>
  <c r="CY73" i="10"/>
  <c r="DM73" i="10" s="1"/>
  <c r="A10" i="5"/>
  <c r="CX73" i="10"/>
  <c r="CZ73" i="10"/>
  <c r="DN73" i="10" s="1"/>
  <c r="DO72" i="10"/>
  <c r="AY9" i="5"/>
  <c r="DL72" i="10"/>
  <c r="P9" i="5"/>
  <c r="CZ72" i="10"/>
  <c r="DN72" i="10" s="1"/>
  <c r="CY72" i="10"/>
  <c r="DM72" i="10" s="1"/>
  <c r="CX72" i="10"/>
  <c r="A9" i="5"/>
  <c r="DO71" i="10"/>
  <c r="AY8" i="5"/>
  <c r="P8" i="5"/>
  <c r="DL71" i="10"/>
  <c r="CX71" i="10"/>
  <c r="CY71" i="10"/>
  <c r="DM71" i="10" s="1"/>
  <c r="CZ71" i="10"/>
  <c r="DN71" i="10" s="1"/>
  <c r="A8" i="5"/>
  <c r="DO70" i="10"/>
  <c r="AY7" i="5"/>
  <c r="DL70" i="10"/>
  <c r="P7" i="5"/>
  <c r="CZ70" i="10"/>
  <c r="DN70" i="10" s="1"/>
  <c r="CY70" i="10"/>
  <c r="DM70" i="10" s="1"/>
  <c r="A7" i="5"/>
  <c r="CX70" i="10"/>
  <c r="AY6" i="5"/>
  <c r="DO69" i="10"/>
  <c r="DL69" i="10"/>
  <c r="P6" i="5"/>
  <c r="CY69" i="10"/>
  <c r="DM69" i="10" s="1"/>
  <c r="CX69" i="10"/>
  <c r="A6" i="5"/>
  <c r="CZ69" i="10"/>
  <c r="DN69" i="10" s="1"/>
  <c r="DO68" i="10"/>
  <c r="AY5" i="5"/>
  <c r="DL68" i="10"/>
  <c r="P5" i="5"/>
  <c r="CZ68" i="10"/>
  <c r="DN68" i="10" s="1"/>
  <c r="CX68" i="10"/>
  <c r="CY68" i="10"/>
  <c r="DM68" i="10" s="1"/>
  <c r="A5" i="5"/>
  <c r="DO67" i="10"/>
  <c r="AY4" i="5"/>
  <c r="DL67" i="10"/>
  <c r="P4" i="5"/>
  <c r="CZ67" i="10"/>
  <c r="DN67" i="10" s="1"/>
  <c r="A4" i="5"/>
  <c r="CY67" i="10"/>
  <c r="DM67" i="10" s="1"/>
  <c r="CX67" i="10"/>
  <c r="AY3" i="5"/>
  <c r="DO66" i="10"/>
  <c r="P3" i="5"/>
  <c r="DL66" i="10"/>
  <c r="A3" i="5"/>
  <c r="CX66" i="10"/>
  <c r="CZ66" i="10"/>
  <c r="DN66" i="10" s="1"/>
  <c r="CY66" i="10"/>
  <c r="DM66" i="10" s="1"/>
  <c r="DO65" i="10"/>
  <c r="AY2" i="5"/>
  <c r="P2" i="5"/>
  <c r="DL65" i="10"/>
  <c r="CZ65" i="10"/>
  <c r="DN65" i="10" s="1"/>
  <c r="CY65" i="10"/>
  <c r="DM65" i="10" s="1"/>
  <c r="CX65" i="10"/>
  <c r="A2" i="5"/>
  <c r="DO64" i="10"/>
  <c r="AY1" i="5"/>
  <c r="P1" i="5"/>
  <c r="DL64" i="10"/>
  <c r="CZ64" i="10"/>
  <c r="DN64" i="10" s="1"/>
  <c r="CY64" i="10"/>
  <c r="DM64" i="10" s="1"/>
  <c r="CX64" i="10"/>
  <c r="A1" i="5"/>
  <c r="AY44" i="3"/>
  <c r="DO59" i="10"/>
  <c r="DS59" i="10" s="1"/>
  <c r="DL59" i="10"/>
  <c r="DE59" i="10"/>
  <c r="P44" i="3"/>
  <c r="CZ59" i="10"/>
  <c r="DN59" i="10" s="1"/>
  <c r="DR59" i="10" s="1"/>
  <c r="CY59" i="10"/>
  <c r="DM59" i="10" s="1"/>
  <c r="DQ59" i="10" s="1"/>
  <c r="CX59" i="10"/>
  <c r="DC59" i="10" s="1"/>
  <c r="A44" i="3"/>
  <c r="DO58" i="10"/>
  <c r="DS58" i="10" s="1"/>
  <c r="AY43" i="3"/>
  <c r="DE58" i="10"/>
  <c r="DL58" i="10"/>
  <c r="P43" i="3"/>
  <c r="CY58" i="10"/>
  <c r="DM58" i="10" s="1"/>
  <c r="DQ58" i="10" s="1"/>
  <c r="CZ58" i="10"/>
  <c r="DN58" i="10" s="1"/>
  <c r="DR58" i="10" s="1"/>
  <c r="A43" i="3"/>
  <c r="CX58" i="10"/>
  <c r="DC58" i="10" s="1"/>
  <c r="AY42" i="3"/>
  <c r="DO57" i="10"/>
  <c r="DS57" i="10" s="1"/>
  <c r="DL57" i="10"/>
  <c r="DE57" i="10"/>
  <c r="P42" i="3"/>
  <c r="CX57" i="10"/>
  <c r="DC57" i="10" s="1"/>
  <c r="CY57" i="10"/>
  <c r="DM57" i="10" s="1"/>
  <c r="DQ57" i="10" s="1"/>
  <c r="CZ57" i="10"/>
  <c r="DN57" i="10" s="1"/>
  <c r="DR57" i="10" s="1"/>
  <c r="A42" i="3"/>
  <c r="AY41" i="3"/>
  <c r="DO56" i="10"/>
  <c r="DS56" i="10" s="1"/>
  <c r="DE56" i="10"/>
  <c r="DL56" i="10"/>
  <c r="P41" i="3"/>
  <c r="CX56" i="10"/>
  <c r="DC56" i="10" s="1"/>
  <c r="CY56" i="10"/>
  <c r="DM56" i="10" s="1"/>
  <c r="DQ56" i="10" s="1"/>
  <c r="CZ56" i="10"/>
  <c r="DN56" i="10" s="1"/>
  <c r="DR56" i="10" s="1"/>
  <c r="A41" i="3"/>
  <c r="DO55" i="10"/>
  <c r="DS55" i="10" s="1"/>
  <c r="AY40" i="3"/>
  <c r="DL55" i="10"/>
  <c r="P40" i="3"/>
  <c r="DE55" i="10"/>
  <c r="CY55" i="10"/>
  <c r="DM55" i="10" s="1"/>
  <c r="DQ55" i="10" s="1"/>
  <c r="CX55" i="10"/>
  <c r="DC55" i="10" s="1"/>
  <c r="A40" i="3"/>
  <c r="CZ55" i="10"/>
  <c r="DN55" i="10" s="1"/>
  <c r="DR55" i="10" s="1"/>
  <c r="DO54" i="10"/>
  <c r="DS54" i="10" s="1"/>
  <c r="AY39" i="3"/>
  <c r="DL54" i="10"/>
  <c r="DE54" i="10"/>
  <c r="P39" i="3"/>
  <c r="CZ54" i="10"/>
  <c r="DN54" i="10" s="1"/>
  <c r="DR54" i="10" s="1"/>
  <c r="CY54" i="10"/>
  <c r="DM54" i="10" s="1"/>
  <c r="DQ54" i="10" s="1"/>
  <c r="CX54" i="10"/>
  <c r="DC54" i="10" s="1"/>
  <c r="A39" i="3"/>
  <c r="AY38" i="3"/>
  <c r="DO53" i="10"/>
  <c r="DS53" i="10" s="1"/>
  <c r="P38" i="3"/>
  <c r="DE53" i="10"/>
  <c r="DL53" i="10"/>
  <c r="A38" i="3"/>
  <c r="CX53" i="10"/>
  <c r="DC53" i="10" s="1"/>
  <c r="CY53" i="10"/>
  <c r="DM53" i="10" s="1"/>
  <c r="DQ53" i="10" s="1"/>
  <c r="CZ53" i="10"/>
  <c r="DN53" i="10" s="1"/>
  <c r="DR53" i="10" s="1"/>
  <c r="DO52" i="10"/>
  <c r="DS52" i="10" s="1"/>
  <c r="AY37" i="3"/>
  <c r="DL52" i="10"/>
  <c r="P37" i="3"/>
  <c r="DE52" i="10"/>
  <c r="A37" i="3"/>
  <c r="CX52" i="10"/>
  <c r="DC52" i="10" s="1"/>
  <c r="CY52" i="10"/>
  <c r="DM52" i="10" s="1"/>
  <c r="DQ52" i="10" s="1"/>
  <c r="CZ52" i="10"/>
  <c r="DN52" i="10" s="1"/>
  <c r="DR52" i="10" s="1"/>
  <c r="AY36" i="3"/>
  <c r="DO51" i="10"/>
  <c r="DS51" i="10" s="1"/>
  <c r="P36" i="3"/>
  <c r="DE51" i="10"/>
  <c r="DL51" i="10"/>
  <c r="CX51" i="10"/>
  <c r="DC51" i="10" s="1"/>
  <c r="A36" i="3"/>
  <c r="CZ51" i="10"/>
  <c r="DN51" i="10" s="1"/>
  <c r="DR51" i="10" s="1"/>
  <c r="CY51" i="10"/>
  <c r="DM51" i="10" s="1"/>
  <c r="DQ51" i="10" s="1"/>
  <c r="AY35" i="3"/>
  <c r="DO50" i="10"/>
  <c r="DS50" i="10" s="1"/>
  <c r="DE50" i="10"/>
  <c r="DL50" i="10"/>
  <c r="P35" i="3"/>
  <c r="CZ50" i="10"/>
  <c r="DN50" i="10" s="1"/>
  <c r="DR50" i="10" s="1"/>
  <c r="CY50" i="10"/>
  <c r="DM50" i="10" s="1"/>
  <c r="DQ50" i="10" s="1"/>
  <c r="CX50" i="10"/>
  <c r="DC50" i="10" s="1"/>
  <c r="A35" i="3"/>
  <c r="DO49" i="10"/>
  <c r="DS49" i="10" s="1"/>
  <c r="AY34" i="3"/>
  <c r="DL49" i="10"/>
  <c r="P34" i="3"/>
  <c r="DE49" i="10"/>
  <c r="CY49" i="10"/>
  <c r="DM49" i="10" s="1"/>
  <c r="DQ49" i="10" s="1"/>
  <c r="CX49" i="10"/>
  <c r="DC49" i="10" s="1"/>
  <c r="A34" i="3"/>
  <c r="CZ49" i="10"/>
  <c r="DN49" i="10" s="1"/>
  <c r="DR49" i="10" s="1"/>
  <c r="DO48" i="10"/>
  <c r="DS48" i="10" s="1"/>
  <c r="AY33" i="3"/>
  <c r="DL48" i="10"/>
  <c r="DE48" i="10"/>
  <c r="P33" i="3"/>
  <c r="CZ48" i="10"/>
  <c r="DN48" i="10" s="1"/>
  <c r="DR48" i="10" s="1"/>
  <c r="CY48" i="10"/>
  <c r="DM48" i="10" s="1"/>
  <c r="DQ48" i="10" s="1"/>
  <c r="CX48" i="10"/>
  <c r="DC48" i="10" s="1"/>
  <c r="A33" i="3"/>
  <c r="DO47" i="10"/>
  <c r="DS47" i="10" s="1"/>
  <c r="AY32" i="3"/>
  <c r="DL47" i="10"/>
  <c r="P32" i="3"/>
  <c r="DE47" i="10"/>
  <c r="CY47" i="10"/>
  <c r="DM47" i="10" s="1"/>
  <c r="DQ47" i="10" s="1"/>
  <c r="CZ47" i="10"/>
  <c r="DN47" i="10" s="1"/>
  <c r="DR47" i="10" s="1"/>
  <c r="A32" i="3"/>
  <c r="CX47" i="10"/>
  <c r="DC47" i="10" s="1"/>
  <c r="DO46" i="10"/>
  <c r="DS46" i="10" s="1"/>
  <c r="AY31" i="3"/>
  <c r="DL46" i="10"/>
  <c r="DE46" i="10"/>
  <c r="P31" i="3"/>
  <c r="CZ46" i="10"/>
  <c r="DN46" i="10" s="1"/>
  <c r="DR46" i="10" s="1"/>
  <c r="CY46" i="10"/>
  <c r="DM46" i="10" s="1"/>
  <c r="DQ46" i="10" s="1"/>
  <c r="CX46" i="10"/>
  <c r="DC46" i="10" s="1"/>
  <c r="A31" i="3"/>
  <c r="DO45" i="10"/>
  <c r="DS45" i="10" s="1"/>
  <c r="AY30" i="3"/>
  <c r="DE45" i="10"/>
  <c r="DL45" i="10"/>
  <c r="P30" i="3"/>
  <c r="A30" i="3"/>
  <c r="CZ45" i="10"/>
  <c r="DN45" i="10" s="1"/>
  <c r="DR45" i="10" s="1"/>
  <c r="CY45" i="10"/>
  <c r="DM45" i="10" s="1"/>
  <c r="DQ45" i="10" s="1"/>
  <c r="CX45" i="10"/>
  <c r="DC45" i="10" s="1"/>
  <c r="AY29" i="3"/>
  <c r="DO44" i="10"/>
  <c r="DS44" i="10" s="1"/>
  <c r="DL44" i="10"/>
  <c r="P29" i="3"/>
  <c r="DE44" i="10"/>
  <c r="CZ44" i="10"/>
  <c r="DN44" i="10" s="1"/>
  <c r="DR44" i="10" s="1"/>
  <c r="A29" i="3"/>
  <c r="CX44" i="10"/>
  <c r="DC44" i="10" s="1"/>
  <c r="CY44" i="10"/>
  <c r="DM44" i="10" s="1"/>
  <c r="DQ44" i="10" s="1"/>
  <c r="AY28" i="3"/>
  <c r="DO43" i="10"/>
  <c r="DS43" i="10" s="1"/>
  <c r="DL43" i="10"/>
  <c r="DE43" i="10"/>
  <c r="P28" i="3"/>
  <c r="A28" i="3"/>
  <c r="CZ43" i="10"/>
  <c r="DN43" i="10" s="1"/>
  <c r="DR43" i="10" s="1"/>
  <c r="CX43" i="10"/>
  <c r="DC43" i="10" s="1"/>
  <c r="CY43" i="10"/>
  <c r="DM43" i="10" s="1"/>
  <c r="DQ43" i="10" s="1"/>
  <c r="DO42" i="10"/>
  <c r="DS42" i="10" s="1"/>
  <c r="AY27" i="3"/>
  <c r="P27" i="3"/>
  <c r="DE42" i="10"/>
  <c r="DL42" i="10"/>
  <c r="CY42" i="10"/>
  <c r="DM42" i="10" s="1"/>
  <c r="DQ42" i="10" s="1"/>
  <c r="CX42" i="10"/>
  <c r="DC42" i="10" s="1"/>
  <c r="CZ42" i="10"/>
  <c r="DN42" i="10" s="1"/>
  <c r="DR42" i="10" s="1"/>
  <c r="A27" i="3"/>
  <c r="AY26" i="3"/>
  <c r="DO41" i="10"/>
  <c r="DS41" i="10" s="1"/>
  <c r="DE41" i="10"/>
  <c r="DL41" i="10"/>
  <c r="P26" i="3"/>
  <c r="CY41" i="10"/>
  <c r="DM41" i="10" s="1"/>
  <c r="DQ41" i="10" s="1"/>
  <c r="CZ41" i="10"/>
  <c r="DN41" i="10" s="1"/>
  <c r="DR41" i="10" s="1"/>
  <c r="A26" i="3"/>
  <c r="CX41" i="10"/>
  <c r="DC41" i="10" s="1"/>
  <c r="AY25" i="3"/>
  <c r="DO40" i="10"/>
  <c r="DS40" i="10" s="1"/>
  <c r="P25" i="3"/>
  <c r="DL40" i="10"/>
  <c r="DE40" i="10"/>
  <c r="A25" i="3"/>
  <c r="CY40" i="10"/>
  <c r="DM40" i="10" s="1"/>
  <c r="DQ40" i="10" s="1"/>
  <c r="CX40" i="10"/>
  <c r="DC40" i="10" s="1"/>
  <c r="CZ40" i="10"/>
  <c r="DN40" i="10" s="1"/>
  <c r="DR40" i="10" s="1"/>
  <c r="AY24" i="3"/>
  <c r="DO39" i="10"/>
  <c r="DS39" i="10" s="1"/>
  <c r="DL39" i="10"/>
  <c r="DE39" i="10"/>
  <c r="CY39" i="10"/>
  <c r="DM39" i="10" s="1"/>
  <c r="DQ39" i="10" s="1"/>
  <c r="CZ39" i="10"/>
  <c r="DN39" i="10" s="1"/>
  <c r="DR39" i="10" s="1"/>
  <c r="CX39" i="10"/>
  <c r="DC39" i="10" s="1"/>
  <c r="DE38" i="10"/>
  <c r="DL38" i="10"/>
  <c r="CZ38" i="10"/>
  <c r="DN38" i="10" s="1"/>
  <c r="DR38" i="10" s="1"/>
  <c r="CY38" i="10"/>
  <c r="DM38" i="10" s="1"/>
  <c r="DQ38" i="10" s="1"/>
  <c r="CX38" i="10"/>
  <c r="DC38" i="10" s="1"/>
  <c r="DE37" i="10"/>
  <c r="DL37" i="10"/>
  <c r="CY37" i="10"/>
  <c r="DM37" i="10" s="1"/>
  <c r="DQ37" i="10" s="1"/>
  <c r="CX37" i="10"/>
  <c r="DC37" i="10" s="1"/>
  <c r="CZ37" i="10"/>
  <c r="DN37" i="10" s="1"/>
  <c r="DR37" i="10" s="1"/>
  <c r="DE36" i="10"/>
  <c r="DL36" i="10"/>
  <c r="CY36" i="10"/>
  <c r="DM36" i="10" s="1"/>
  <c r="DQ36" i="10" s="1"/>
  <c r="CZ36" i="10"/>
  <c r="DN36" i="10" s="1"/>
  <c r="DR36" i="10" s="1"/>
  <c r="CX36" i="10"/>
  <c r="DC36" i="10" s="1"/>
  <c r="DL35" i="10"/>
  <c r="DE35" i="10"/>
  <c r="CZ35" i="10"/>
  <c r="DN35" i="10" s="1"/>
  <c r="DR35" i="10" s="1"/>
  <c r="CX35" i="10"/>
  <c r="DC35" i="10" s="1"/>
  <c r="CY35" i="10"/>
  <c r="DM35" i="10" s="1"/>
  <c r="DQ35" i="10" s="1"/>
  <c r="DL34" i="10"/>
  <c r="DE34" i="10"/>
  <c r="CX34" i="10"/>
  <c r="DC34" i="10" s="1"/>
  <c r="CZ34" i="10"/>
  <c r="DN34" i="10" s="1"/>
  <c r="DR34" i="10" s="1"/>
  <c r="CY34" i="10"/>
  <c r="DM34" i="10" s="1"/>
  <c r="DQ34" i="10" s="1"/>
  <c r="DE33" i="10"/>
  <c r="DL33" i="10"/>
  <c r="CX33" i="10"/>
  <c r="DC33" i="10" s="1"/>
  <c r="CZ33" i="10"/>
  <c r="DN33" i="10" s="1"/>
  <c r="DR33" i="10" s="1"/>
  <c r="CY33" i="10"/>
  <c r="DM33" i="10" s="1"/>
  <c r="DQ33" i="10" s="1"/>
  <c r="DL32" i="10"/>
  <c r="DE32" i="10"/>
  <c r="CZ32" i="10"/>
  <c r="DN32" i="10" s="1"/>
  <c r="DR32" i="10" s="1"/>
  <c r="CX32" i="10"/>
  <c r="DC32" i="10" s="1"/>
  <c r="CY32" i="10"/>
  <c r="DM32" i="10" s="1"/>
  <c r="DQ32" i="10" s="1"/>
  <c r="DL31" i="10"/>
  <c r="DE31" i="10"/>
  <c r="CZ31" i="10"/>
  <c r="DN31" i="10" s="1"/>
  <c r="DR31" i="10" s="1"/>
  <c r="CX31" i="10"/>
  <c r="DC31" i="10" s="1"/>
  <c r="CY31" i="10"/>
  <c r="DM31" i="10" s="1"/>
  <c r="DQ31" i="10" s="1"/>
  <c r="DE30" i="10"/>
  <c r="DL30" i="10"/>
  <c r="CY30" i="10"/>
  <c r="DM30" i="10" s="1"/>
  <c r="DQ30" i="10" s="1"/>
  <c r="CZ30" i="10"/>
  <c r="DN30" i="10" s="1"/>
  <c r="DR30" i="10" s="1"/>
  <c r="CX30" i="10"/>
  <c r="DC30" i="10" s="1"/>
  <c r="DE29" i="10"/>
  <c r="DL29" i="10"/>
  <c r="CX29" i="10"/>
  <c r="DC29" i="10" s="1"/>
  <c r="CZ29" i="10"/>
  <c r="DN29" i="10" s="1"/>
  <c r="DR29" i="10" s="1"/>
  <c r="CY29" i="10"/>
  <c r="DM29" i="10" s="1"/>
  <c r="DQ29" i="10" s="1"/>
  <c r="DE28" i="10"/>
  <c r="DL28" i="10"/>
  <c r="CY28" i="10"/>
  <c r="DM28" i="10" s="1"/>
  <c r="DQ28" i="10" s="1"/>
  <c r="CZ28" i="10"/>
  <c r="DN28" i="10" s="1"/>
  <c r="DR28" i="10" s="1"/>
  <c r="CX28" i="10"/>
  <c r="DC28" i="10" s="1"/>
  <c r="DL27" i="10"/>
  <c r="DE27" i="10"/>
  <c r="CY27" i="10"/>
  <c r="DM27" i="10" s="1"/>
  <c r="DQ27" i="10" s="1"/>
  <c r="CX27" i="10"/>
  <c r="DC27" i="10" s="1"/>
  <c r="CZ27" i="10"/>
  <c r="DN27" i="10" s="1"/>
  <c r="DR27" i="10" s="1"/>
  <c r="DL26" i="10"/>
  <c r="DE26" i="10"/>
  <c r="CZ26" i="10"/>
  <c r="DN26" i="10" s="1"/>
  <c r="DR26" i="10" s="1"/>
  <c r="CY26" i="10"/>
  <c r="DM26" i="10" s="1"/>
  <c r="DQ26" i="10" s="1"/>
  <c r="CX26" i="10"/>
  <c r="DC26" i="10" s="1"/>
  <c r="DE25" i="10"/>
  <c r="DL25" i="10"/>
  <c r="CZ25" i="10"/>
  <c r="DN25" i="10" s="1"/>
  <c r="DR25" i="10" s="1"/>
  <c r="CX25" i="10"/>
  <c r="DC25" i="10" s="1"/>
  <c r="CY25" i="10"/>
  <c r="DM25" i="10" s="1"/>
  <c r="DQ25" i="10" s="1"/>
  <c r="DE24" i="10"/>
  <c r="DL24" i="10"/>
  <c r="CZ24" i="10"/>
  <c r="DN24" i="10" s="1"/>
  <c r="DR24" i="10" s="1"/>
  <c r="CY24" i="10"/>
  <c r="DM24" i="10" s="1"/>
  <c r="DQ24" i="10" s="1"/>
  <c r="CX24" i="10"/>
  <c r="DC24" i="10" s="1"/>
  <c r="DE23" i="10"/>
  <c r="DL23" i="10"/>
  <c r="CZ23" i="10"/>
  <c r="DN23" i="10" s="1"/>
  <c r="DR23" i="10" s="1"/>
  <c r="CX23" i="10"/>
  <c r="DC23" i="10" s="1"/>
  <c r="CY23" i="10"/>
  <c r="DM23" i="10" s="1"/>
  <c r="DQ23" i="10" s="1"/>
  <c r="DE22" i="10"/>
  <c r="DL22" i="10"/>
  <c r="CY22" i="10"/>
  <c r="DM22" i="10" s="1"/>
  <c r="DQ22" i="10" s="1"/>
  <c r="CX22" i="10"/>
  <c r="DC22" i="10" s="1"/>
  <c r="CZ22" i="10"/>
  <c r="DN22" i="10" s="1"/>
  <c r="DR22" i="10" s="1"/>
  <c r="DL21" i="10"/>
  <c r="DE21" i="10"/>
  <c r="CY21" i="10"/>
  <c r="DM21" i="10" s="1"/>
  <c r="DQ21" i="10" s="1"/>
  <c r="CZ21" i="10"/>
  <c r="DN21" i="10" s="1"/>
  <c r="DR21" i="10" s="1"/>
  <c r="CX21" i="10"/>
  <c r="DC21" i="10" s="1"/>
  <c r="DE20" i="10"/>
  <c r="DL20" i="10"/>
  <c r="CZ20" i="10"/>
  <c r="DN20" i="10" s="1"/>
  <c r="DR20" i="10" s="1"/>
  <c r="CY20" i="10"/>
  <c r="DM20" i="10" s="1"/>
  <c r="DQ20" i="10" s="1"/>
  <c r="CX20" i="10"/>
  <c r="DC20" i="10" s="1"/>
  <c r="DE19" i="10"/>
  <c r="DL19" i="10"/>
  <c r="CY19" i="10"/>
  <c r="DM19" i="10" s="1"/>
  <c r="DQ19" i="10" s="1"/>
  <c r="CZ19" i="10"/>
  <c r="DN19" i="10" s="1"/>
  <c r="DR19" i="10" s="1"/>
  <c r="CX19" i="10"/>
  <c r="DC19" i="10" s="1"/>
  <c r="DE18" i="10"/>
  <c r="DL18" i="10"/>
  <c r="CZ18" i="10"/>
  <c r="DN18" i="10" s="1"/>
  <c r="DR18" i="10" s="1"/>
  <c r="CY18" i="10"/>
  <c r="DM18" i="10" s="1"/>
  <c r="DQ18" i="10" s="1"/>
  <c r="CX18" i="10"/>
  <c r="DC18" i="10" s="1"/>
  <c r="DE17" i="10"/>
  <c r="DL17" i="10"/>
  <c r="CZ17" i="10"/>
  <c r="DN17" i="10" s="1"/>
  <c r="DR17" i="10" s="1"/>
  <c r="CY17" i="10"/>
  <c r="DM17" i="10" s="1"/>
  <c r="DQ17" i="10" s="1"/>
  <c r="CX17" i="10"/>
  <c r="DC17" i="10" s="1"/>
  <c r="DL16" i="10"/>
  <c r="DE16" i="10"/>
  <c r="CX16" i="10"/>
  <c r="DC16" i="10" s="1"/>
  <c r="CY16" i="10"/>
  <c r="DM16" i="10" s="1"/>
  <c r="DQ16" i="10" s="1"/>
  <c r="CZ16" i="10"/>
  <c r="DN16" i="10" s="1"/>
  <c r="DR16" i="10" s="1"/>
  <c r="DO11" i="10"/>
  <c r="DL11" i="10"/>
  <c r="C13" i="10"/>
  <c r="D13" i="10" s="1"/>
  <c r="E13" i="10" s="1"/>
  <c r="F13" i="10" s="1"/>
  <c r="G13" i="10" s="1"/>
  <c r="H13" i="10" s="1"/>
  <c r="I13" i="10" s="1"/>
  <c r="J13" i="10" s="1"/>
  <c r="K13" i="10" s="1"/>
  <c r="L13" i="10" s="1"/>
  <c r="M13" i="10" s="1"/>
  <c r="N13" i="10" s="1"/>
  <c r="O13" i="10" s="1"/>
  <c r="P13" i="10" s="1"/>
  <c r="Q13" i="10" s="1"/>
  <c r="R13" i="10" s="1"/>
  <c r="S13" i="10" s="1"/>
  <c r="T13" i="10" s="1"/>
  <c r="U13" i="10" s="1"/>
  <c r="V13" i="10" s="1"/>
  <c r="W13" i="10" s="1"/>
  <c r="X13" i="10" s="1"/>
  <c r="Y13" i="10" s="1"/>
  <c r="Z13" i="10" s="1"/>
  <c r="AA13" i="10" s="1"/>
  <c r="AB13" i="10" s="1"/>
  <c r="AC13" i="10" s="1"/>
  <c r="AD13" i="10" s="1"/>
  <c r="AE13" i="10" s="1"/>
  <c r="AF13" i="10" s="1"/>
  <c r="AG13" i="10" s="1"/>
  <c r="AH13" i="10" s="1"/>
  <c r="AI13" i="10" s="1"/>
  <c r="AJ13" i="10" s="1"/>
  <c r="AK13" i="10" s="1"/>
  <c r="AL13" i="10" s="1"/>
  <c r="AM13" i="10" s="1"/>
  <c r="AN13" i="10" s="1"/>
  <c r="AO13" i="10" s="1"/>
  <c r="AP13" i="10" s="1"/>
  <c r="AQ13" i="10" s="1"/>
  <c r="AR13" i="10" s="1"/>
  <c r="AS13" i="10" s="1"/>
  <c r="AT13" i="10" s="1"/>
  <c r="AU13" i="10" s="1"/>
  <c r="AV13" i="10" s="1"/>
  <c r="AW13" i="10" s="1"/>
  <c r="AX13" i="10" s="1"/>
  <c r="AY13" i="10" s="1"/>
  <c r="AZ13" i="10" s="1"/>
  <c r="CX11" i="10"/>
  <c r="CZ11" i="10"/>
  <c r="DN11" i="10" s="1"/>
  <c r="CY11" i="10"/>
  <c r="DM11" i="10" s="1"/>
  <c r="A4" i="12"/>
  <c r="B4" i="12" s="1"/>
  <c r="C4" i="12" s="1"/>
  <c r="D4" i="12" s="1"/>
  <c r="E4" i="12" s="1"/>
  <c r="F4" i="12" s="1"/>
  <c r="G4" i="12" s="1"/>
  <c r="H4" i="12" s="1"/>
  <c r="I4" i="12" s="1"/>
  <c r="J4" i="12" s="1"/>
  <c r="K4" i="12" s="1"/>
  <c r="L4" i="12" s="1"/>
  <c r="M4" i="12" s="1"/>
  <c r="N4" i="12" s="1"/>
  <c r="O4" i="12" s="1"/>
  <c r="P4" i="12" s="1"/>
  <c r="Q4" i="12" s="1"/>
  <c r="R4" i="12" s="1"/>
  <c r="S4" i="12" s="1"/>
  <c r="T4" i="12" s="1"/>
  <c r="U4" i="12" s="1"/>
  <c r="V4" i="12" s="1"/>
  <c r="W4" i="12" s="1"/>
  <c r="X4" i="12" s="1"/>
  <c r="Y4" i="12" s="1"/>
  <c r="Z4" i="12" s="1"/>
  <c r="AA4" i="12" s="1"/>
  <c r="AB4" i="12" s="1"/>
  <c r="AC4" i="12" s="1"/>
  <c r="AD4" i="12" s="1"/>
  <c r="AE4" i="12" s="1"/>
  <c r="AF4" i="12" s="1"/>
  <c r="AG4" i="12" s="1"/>
  <c r="AH4" i="12" s="1"/>
  <c r="AI4" i="12" s="1"/>
  <c r="AJ4" i="12" s="1"/>
  <c r="AK4" i="12" s="1"/>
  <c r="AL4" i="12" s="1"/>
  <c r="AM4" i="12" s="1"/>
  <c r="AN4" i="12" s="1"/>
  <c r="AO4" i="12" s="1"/>
  <c r="AP4" i="12" s="1"/>
  <c r="AQ4" i="12" s="1"/>
  <c r="AR4" i="12" s="1"/>
  <c r="AS4" i="12" s="1"/>
  <c r="AT4" i="12" s="1"/>
  <c r="AU4" i="12" s="1"/>
  <c r="AV4" i="12" s="1"/>
  <c r="AW4" i="12" s="1"/>
  <c r="AX4" i="12" s="1"/>
  <c r="AY4" i="12" s="1"/>
  <c r="AZ4" i="12" s="1"/>
  <c r="BA4" i="12" s="1"/>
  <c r="BB4" i="12" s="1"/>
  <c r="BC4" i="12" s="1"/>
  <c r="BD4" i="12" s="1"/>
  <c r="BE4" i="12" s="1"/>
  <c r="BF4" i="12" s="1"/>
  <c r="BG4" i="12" s="1"/>
  <c r="BH4" i="12" s="1"/>
  <c r="BI4" i="12" s="1"/>
  <c r="BJ4" i="12" s="1"/>
  <c r="BK4" i="12" s="1"/>
  <c r="BL4" i="12" s="1"/>
  <c r="BM4" i="12" s="1"/>
  <c r="BN4" i="12" s="1"/>
  <c r="BO4" i="12" s="1"/>
  <c r="BP4" i="12" s="1"/>
  <c r="BQ4" i="12" s="1"/>
  <c r="BR4" i="12" s="1"/>
  <c r="BS4" i="12" s="1"/>
  <c r="BT4" i="12" s="1"/>
  <c r="BU4" i="12" s="1"/>
  <c r="BV4" i="12" s="1"/>
  <c r="BW4" i="12" s="1"/>
  <c r="BX4" i="12" s="1"/>
  <c r="BY4" i="12" s="1"/>
  <c r="BZ4" i="12" s="1"/>
  <c r="CA4" i="12" s="1"/>
  <c r="CB4" i="12" s="1"/>
  <c r="CC4" i="12" s="1"/>
  <c r="CD4" i="12" s="1"/>
  <c r="CE4" i="12" s="1"/>
  <c r="CF4" i="12" s="1"/>
  <c r="CG4" i="12" s="1"/>
  <c r="CH4" i="12" s="1"/>
  <c r="CI4" i="12" s="1"/>
  <c r="CJ4" i="12" s="1"/>
  <c r="CK4" i="12" s="1"/>
  <c r="CL4" i="12" s="1"/>
  <c r="CM4" i="12" s="1"/>
  <c r="CN4" i="12" s="1"/>
  <c r="CO4" i="12" s="1"/>
  <c r="CP4" i="12" s="1"/>
  <c r="CQ4" i="12" s="1"/>
  <c r="CR4" i="12" s="1"/>
  <c r="CS4" i="12" s="1"/>
  <c r="CT4" i="12" s="1"/>
  <c r="CU4" i="12" s="1"/>
  <c r="CV4" i="12" s="1"/>
  <c r="DO10" i="10"/>
  <c r="DS10" i="10" s="1"/>
  <c r="DL10" i="10"/>
  <c r="CZ10" i="10"/>
  <c r="DN10" i="10" s="1"/>
  <c r="DR10" i="10" s="1"/>
  <c r="CX10" i="10"/>
  <c r="A2" i="12"/>
  <c r="B2" i="12" s="1"/>
  <c r="C2" i="12" s="1"/>
  <c r="D2" i="12" s="1"/>
  <c r="E2" i="12" s="1"/>
  <c r="F2" i="12" s="1"/>
  <c r="G2" i="12" s="1"/>
  <c r="H2" i="12" s="1"/>
  <c r="I2" i="12" s="1"/>
  <c r="J2" i="12" s="1"/>
  <c r="K2" i="12" s="1"/>
  <c r="L2" i="12" s="1"/>
  <c r="M2" i="12" s="1"/>
  <c r="N2" i="12" s="1"/>
  <c r="O2" i="12" s="1"/>
  <c r="P2" i="12" s="1"/>
  <c r="Q2" i="12" s="1"/>
  <c r="R2" i="12" s="1"/>
  <c r="S2" i="12" s="1"/>
  <c r="T2" i="12" s="1"/>
  <c r="U2" i="12" s="1"/>
  <c r="V2" i="12" s="1"/>
  <c r="W2" i="12" s="1"/>
  <c r="X2" i="12" s="1"/>
  <c r="Y2" i="12" s="1"/>
  <c r="Z2" i="12" s="1"/>
  <c r="AA2" i="12" s="1"/>
  <c r="AB2" i="12" s="1"/>
  <c r="AC2" i="12" s="1"/>
  <c r="AD2" i="12" s="1"/>
  <c r="AE2" i="12" s="1"/>
  <c r="AF2" i="12" s="1"/>
  <c r="AG2" i="12" s="1"/>
  <c r="AH2" i="12" s="1"/>
  <c r="AI2" i="12" s="1"/>
  <c r="AJ2" i="12" s="1"/>
  <c r="AK2" i="12" s="1"/>
  <c r="AL2" i="12" s="1"/>
  <c r="AM2" i="12" s="1"/>
  <c r="AN2" i="12" s="1"/>
  <c r="AO2" i="12" s="1"/>
  <c r="AP2" i="12" s="1"/>
  <c r="AQ2" i="12" s="1"/>
  <c r="AR2" i="12" s="1"/>
  <c r="AS2" i="12" s="1"/>
  <c r="AT2" i="12" s="1"/>
  <c r="AU2" i="12" s="1"/>
  <c r="AV2" i="12" s="1"/>
  <c r="AW2" i="12" s="1"/>
  <c r="AX2" i="12" s="1"/>
  <c r="AY2" i="12" s="1"/>
  <c r="AZ2" i="12" s="1"/>
  <c r="BA2" i="12" s="1"/>
  <c r="BB2" i="12" s="1"/>
  <c r="BC2" i="12" s="1"/>
  <c r="BD2" i="12" s="1"/>
  <c r="BE2" i="12" s="1"/>
  <c r="BF2" i="12" s="1"/>
  <c r="BG2" i="12" s="1"/>
  <c r="BH2" i="12" s="1"/>
  <c r="BI2" i="12" s="1"/>
  <c r="BJ2" i="12" s="1"/>
  <c r="BK2" i="12" s="1"/>
  <c r="BL2" i="12" s="1"/>
  <c r="BM2" i="12" s="1"/>
  <c r="BN2" i="12" s="1"/>
  <c r="BO2" i="12" s="1"/>
  <c r="BP2" i="12" s="1"/>
  <c r="BQ2" i="12" s="1"/>
  <c r="BR2" i="12" s="1"/>
  <c r="BS2" i="12" s="1"/>
  <c r="BT2" i="12" s="1"/>
  <c r="BU2" i="12" s="1"/>
  <c r="BV2" i="12" s="1"/>
  <c r="BW2" i="12" s="1"/>
  <c r="BX2" i="12" s="1"/>
  <c r="BY2" i="12" s="1"/>
  <c r="BZ2" i="12" s="1"/>
  <c r="CA2" i="12" s="1"/>
  <c r="CB2" i="12" s="1"/>
  <c r="CC2" i="12" s="1"/>
  <c r="CD2" i="12" s="1"/>
  <c r="CE2" i="12" s="1"/>
  <c r="CF2" i="12" s="1"/>
  <c r="CG2" i="12" s="1"/>
  <c r="CH2" i="12" s="1"/>
  <c r="CI2" i="12" s="1"/>
  <c r="CJ2" i="12" s="1"/>
  <c r="CK2" i="12" s="1"/>
  <c r="CL2" i="12" s="1"/>
  <c r="CM2" i="12" s="1"/>
  <c r="CN2" i="12" s="1"/>
  <c r="CO2" i="12" s="1"/>
  <c r="CP2" i="12" s="1"/>
  <c r="CQ2" i="12" s="1"/>
  <c r="CR2" i="12" s="1"/>
  <c r="CS2" i="12" s="1"/>
  <c r="CT2" i="12" s="1"/>
  <c r="CU2" i="12" s="1"/>
  <c r="CV2" i="12" s="1"/>
  <c r="CY10" i="10"/>
  <c r="DM10" i="10" s="1"/>
  <c r="DQ10" i="10" s="1"/>
  <c r="DE61" i="10"/>
  <c r="DO9" i="10"/>
  <c r="DS9" i="10" s="1"/>
  <c r="DE15" i="10"/>
  <c r="DL9" i="10"/>
  <c r="CZ9" i="10"/>
  <c r="DN9" i="10" s="1"/>
  <c r="DR9" i="10" s="1"/>
  <c r="CY9" i="10"/>
  <c r="DM9" i="10" s="1"/>
  <c r="DQ9" i="10" s="1"/>
  <c r="CX9" i="10"/>
  <c r="A1" i="12"/>
  <c r="B1" i="12" s="1"/>
  <c r="C1" i="12" s="1"/>
  <c r="D1" i="12" s="1"/>
  <c r="E1" i="12" s="1"/>
  <c r="F1" i="12" s="1"/>
  <c r="G1" i="12" s="1"/>
  <c r="H1" i="12" s="1"/>
  <c r="I1" i="12" s="1"/>
  <c r="J1" i="12" s="1"/>
  <c r="K1" i="12" s="1"/>
  <c r="L1" i="12" s="1"/>
  <c r="M1" i="12" s="1"/>
  <c r="N1" i="12" s="1"/>
  <c r="O1" i="12" s="1"/>
  <c r="P1" i="12" s="1"/>
  <c r="Q1" i="12" s="1"/>
  <c r="R1" i="12" s="1"/>
  <c r="S1" i="12" s="1"/>
  <c r="T1" i="12" s="1"/>
  <c r="U1" i="12" s="1"/>
  <c r="V1" i="12" s="1"/>
  <c r="W1" i="12" s="1"/>
  <c r="X1" i="12" s="1"/>
  <c r="Y1" i="12" s="1"/>
  <c r="Z1" i="12" s="1"/>
  <c r="AA1" i="12" s="1"/>
  <c r="AB1" i="12" s="1"/>
  <c r="AC1" i="12" s="1"/>
  <c r="AD1" i="12" s="1"/>
  <c r="AE1" i="12" s="1"/>
  <c r="AF1" i="12" s="1"/>
  <c r="AG1" i="12" s="1"/>
  <c r="AH1" i="12" s="1"/>
  <c r="AI1" i="12" s="1"/>
  <c r="AJ1" i="12" s="1"/>
  <c r="AK1" i="12" s="1"/>
  <c r="AL1" i="12" s="1"/>
  <c r="AM1" i="12" s="1"/>
  <c r="AN1" i="12" s="1"/>
  <c r="AO1" i="12" s="1"/>
  <c r="AP1" i="12" s="1"/>
  <c r="AQ1" i="12" s="1"/>
  <c r="AR1" i="12" s="1"/>
  <c r="AS1" i="12" s="1"/>
  <c r="AT1" i="12" s="1"/>
  <c r="AU1" i="12" s="1"/>
  <c r="AV1" i="12" s="1"/>
  <c r="AW1" i="12" s="1"/>
  <c r="AX1" i="12" s="1"/>
  <c r="AY1" i="12" s="1"/>
  <c r="AZ1" i="12" s="1"/>
  <c r="BA1" i="12" s="1"/>
  <c r="BB1" i="12" s="1"/>
  <c r="BC1" i="12" s="1"/>
  <c r="BD1" i="12" s="1"/>
  <c r="BE1" i="12" s="1"/>
  <c r="BF1" i="12" s="1"/>
  <c r="BG1" i="12" s="1"/>
  <c r="BH1" i="12" s="1"/>
  <c r="BI1" i="12" s="1"/>
  <c r="BJ1" i="12" s="1"/>
  <c r="BK1" i="12" s="1"/>
  <c r="BL1" i="12" s="1"/>
  <c r="BM1" i="12" s="1"/>
  <c r="BN1" i="12" s="1"/>
  <c r="BO1" i="12" s="1"/>
  <c r="BP1" i="12" s="1"/>
  <c r="BQ1" i="12" s="1"/>
  <c r="BR1" i="12" s="1"/>
  <c r="BS1" i="12" s="1"/>
  <c r="BT1" i="12" s="1"/>
  <c r="BU1" i="12" s="1"/>
  <c r="BV1" i="12" s="1"/>
  <c r="BW1" i="12" s="1"/>
  <c r="BX1" i="12" s="1"/>
  <c r="BY1" i="12" s="1"/>
  <c r="BZ1" i="12" s="1"/>
  <c r="CA1" i="12" s="1"/>
  <c r="CB1" i="12" s="1"/>
  <c r="CC1" i="12" s="1"/>
  <c r="CD1" i="12" s="1"/>
  <c r="CE1" i="12" s="1"/>
  <c r="CF1" i="12" s="1"/>
  <c r="CG1" i="12" s="1"/>
  <c r="CH1" i="12" s="1"/>
  <c r="CI1" i="12" s="1"/>
  <c r="CJ1" i="12" s="1"/>
  <c r="CK1" i="12" s="1"/>
  <c r="CL1" i="12" s="1"/>
  <c r="CM1" i="12" s="1"/>
  <c r="CN1" i="12" s="1"/>
  <c r="CO1" i="12" s="1"/>
  <c r="CP1" i="12" s="1"/>
  <c r="CQ1" i="12" s="1"/>
  <c r="CR1" i="12" s="1"/>
  <c r="CS1" i="12" s="1"/>
  <c r="CT1" i="12" s="1"/>
  <c r="CU1" i="12" s="1"/>
  <c r="CV1" i="12" s="1"/>
  <c r="E196" i="11"/>
  <c r="F196" i="11" s="1"/>
  <c r="G196" i="11" s="1"/>
  <c r="H196" i="11" s="1"/>
  <c r="I196" i="11" s="1"/>
  <c r="J196" i="11" s="1"/>
  <c r="K196" i="11" s="1"/>
  <c r="L196" i="11" s="1"/>
  <c r="M196" i="11" s="1"/>
  <c r="N196" i="11" s="1"/>
  <c r="O196" i="11" s="1"/>
  <c r="P196" i="11" s="1"/>
  <c r="Q196" i="11" s="1"/>
  <c r="R196" i="11" s="1"/>
  <c r="S196" i="11" s="1"/>
  <c r="T196" i="11" s="1"/>
  <c r="U196" i="11" s="1"/>
  <c r="V196" i="11" s="1"/>
  <c r="W196" i="11" s="1"/>
  <c r="X196" i="11" s="1"/>
  <c r="Y196" i="11" s="1"/>
  <c r="Z196" i="11" s="1"/>
  <c r="AA196" i="11" s="1"/>
  <c r="AB196" i="11" s="1"/>
  <c r="AC196" i="11" s="1"/>
  <c r="AD196" i="11" s="1"/>
  <c r="AE196" i="11" s="1"/>
  <c r="AF196" i="11" s="1"/>
  <c r="AG196" i="11" s="1"/>
  <c r="AH196" i="11" s="1"/>
  <c r="AI196" i="11" s="1"/>
  <c r="AJ196" i="11" s="1"/>
  <c r="AK196" i="11" s="1"/>
  <c r="AL196" i="11" s="1"/>
  <c r="AM196" i="11" s="1"/>
  <c r="AN196" i="11" s="1"/>
  <c r="AO196" i="11" s="1"/>
  <c r="AP196" i="11" s="1"/>
  <c r="AQ196" i="11" s="1"/>
  <c r="AR196" i="11" s="1"/>
  <c r="AS196" i="11" s="1"/>
  <c r="AT196" i="11" s="1"/>
  <c r="AU196" i="11" s="1"/>
  <c r="AV196" i="11" s="1"/>
  <c r="AW196" i="11" s="1"/>
  <c r="AX196" i="11" s="1"/>
  <c r="AY196" i="11" s="1"/>
  <c r="AZ196" i="11" s="1"/>
  <c r="BA196" i="11" s="1"/>
  <c r="BB196" i="11" s="1"/>
  <c r="BC196" i="11" s="1"/>
  <c r="BD196" i="11" s="1"/>
  <c r="BE196" i="11" s="1"/>
  <c r="BF196" i="11" s="1"/>
  <c r="BG196" i="11" s="1"/>
  <c r="BH196" i="11" s="1"/>
  <c r="BI196" i="11" s="1"/>
  <c r="BJ196" i="11" s="1"/>
  <c r="BK196" i="11" s="1"/>
  <c r="BL196" i="11" s="1"/>
  <c r="BM196" i="11" s="1"/>
  <c r="BN196" i="11" s="1"/>
  <c r="BO196" i="11" s="1"/>
  <c r="BP196" i="11" s="1"/>
  <c r="BQ196" i="11" s="1"/>
  <c r="BR196" i="11" s="1"/>
  <c r="BS196" i="11" s="1"/>
  <c r="BT196" i="11" s="1"/>
  <c r="BU196" i="11" s="1"/>
  <c r="BV196" i="11" s="1"/>
  <c r="BW196" i="11" s="1"/>
  <c r="BX196" i="11" s="1"/>
  <c r="BY196" i="11" s="1"/>
  <c r="BZ196" i="11" s="1"/>
  <c r="CA196" i="11" s="1"/>
  <c r="CB196" i="11" s="1"/>
  <c r="CC196" i="11" s="1"/>
  <c r="CD196" i="11" s="1"/>
  <c r="CE196" i="11" s="1"/>
  <c r="CF196" i="11" s="1"/>
  <c r="CG196" i="11" s="1"/>
  <c r="CH196" i="11" s="1"/>
  <c r="CI196" i="11" s="1"/>
  <c r="CJ196" i="11" s="1"/>
  <c r="CK196" i="11" s="1"/>
  <c r="CL196" i="11" s="1"/>
  <c r="CM196" i="11" s="1"/>
  <c r="CN196" i="11" s="1"/>
  <c r="CO196" i="11" s="1"/>
  <c r="CP196" i="11" s="1"/>
  <c r="CQ196" i="11" s="1"/>
  <c r="CR196" i="11" s="1"/>
  <c r="CS196" i="11" s="1"/>
  <c r="CT196" i="11" s="1"/>
  <c r="CU196" i="11" s="1"/>
  <c r="CV196" i="11" s="1"/>
  <c r="CW196" i="11" s="1"/>
  <c r="E195" i="11"/>
  <c r="F195" i="11" s="1"/>
  <c r="G195" i="11" s="1"/>
  <c r="H195" i="11" s="1"/>
  <c r="I195" i="11" s="1"/>
  <c r="J195" i="11" s="1"/>
  <c r="K195" i="11" s="1"/>
  <c r="L195" i="11" s="1"/>
  <c r="M195" i="11" s="1"/>
  <c r="N195" i="11" s="1"/>
  <c r="O195" i="11" s="1"/>
  <c r="P195" i="11" s="1"/>
  <c r="Q195" i="11" s="1"/>
  <c r="R195" i="11" s="1"/>
  <c r="S195" i="11" s="1"/>
  <c r="T195" i="11" s="1"/>
  <c r="U195" i="11" s="1"/>
  <c r="V195" i="11" s="1"/>
  <c r="W195" i="11" s="1"/>
  <c r="X195" i="11" s="1"/>
  <c r="Y195" i="11" s="1"/>
  <c r="Z195" i="11" s="1"/>
  <c r="AA195" i="11" s="1"/>
  <c r="AB195" i="11" s="1"/>
  <c r="AC195" i="11" s="1"/>
  <c r="AD195" i="11" s="1"/>
  <c r="AE195" i="11" s="1"/>
  <c r="AF195" i="11" s="1"/>
  <c r="AG195" i="11" s="1"/>
  <c r="AH195" i="11" s="1"/>
  <c r="AI195" i="11" s="1"/>
  <c r="AJ195" i="11" s="1"/>
  <c r="AK195" i="11" s="1"/>
  <c r="AL195" i="11" s="1"/>
  <c r="AM195" i="11" s="1"/>
  <c r="AN195" i="11" s="1"/>
  <c r="AO195" i="11" s="1"/>
  <c r="AP195" i="11" s="1"/>
  <c r="AQ195" i="11" s="1"/>
  <c r="AR195" i="11" s="1"/>
  <c r="AS195" i="11" s="1"/>
  <c r="AT195" i="11" s="1"/>
  <c r="AU195" i="11" s="1"/>
  <c r="AV195" i="11" s="1"/>
  <c r="AW195" i="11" s="1"/>
  <c r="AX195" i="11" s="1"/>
  <c r="AY195" i="11" s="1"/>
  <c r="AZ195" i="11" s="1"/>
  <c r="BA195" i="11" s="1"/>
  <c r="BB195" i="11" s="1"/>
  <c r="BC195" i="11" s="1"/>
  <c r="BD195" i="11" s="1"/>
  <c r="BE195" i="11" s="1"/>
  <c r="BF195" i="11" s="1"/>
  <c r="BG195" i="11" s="1"/>
  <c r="BH195" i="11" s="1"/>
  <c r="BI195" i="11" s="1"/>
  <c r="BJ195" i="11" s="1"/>
  <c r="BK195" i="11" s="1"/>
  <c r="BL195" i="11" s="1"/>
  <c r="BM195" i="11" s="1"/>
  <c r="BN195" i="11" s="1"/>
  <c r="BO195" i="11" s="1"/>
  <c r="BP195" i="11" s="1"/>
  <c r="BQ195" i="11" s="1"/>
  <c r="BR195" i="11" s="1"/>
  <c r="BS195" i="11" s="1"/>
  <c r="BT195" i="11" s="1"/>
  <c r="BU195" i="11" s="1"/>
  <c r="BV195" i="11" s="1"/>
  <c r="BW195" i="11" s="1"/>
  <c r="BX195" i="11" s="1"/>
  <c r="BY195" i="11" s="1"/>
  <c r="BZ195" i="11" s="1"/>
  <c r="CA195" i="11" s="1"/>
  <c r="CB195" i="11" s="1"/>
  <c r="CC195" i="11" s="1"/>
  <c r="CD195" i="11" s="1"/>
  <c r="CE195" i="11" s="1"/>
  <c r="CF195" i="11" s="1"/>
  <c r="CG195" i="11" s="1"/>
  <c r="CH195" i="11" s="1"/>
  <c r="CI195" i="11" s="1"/>
  <c r="CJ195" i="11" s="1"/>
  <c r="CK195" i="11" s="1"/>
  <c r="CL195" i="11" s="1"/>
  <c r="CM195" i="11" s="1"/>
  <c r="CN195" i="11" s="1"/>
  <c r="CO195" i="11" s="1"/>
  <c r="CP195" i="11" s="1"/>
  <c r="CQ195" i="11" s="1"/>
  <c r="CR195" i="11" s="1"/>
  <c r="CS195" i="11" s="1"/>
  <c r="CT195" i="11" s="1"/>
  <c r="CU195" i="11" s="1"/>
  <c r="CV195" i="11" s="1"/>
  <c r="CW195" i="11" s="1"/>
  <c r="D194" i="11"/>
  <c r="E194" i="11" s="1"/>
  <c r="F194" i="11" s="1"/>
  <c r="G194" i="11" s="1"/>
  <c r="H194" i="11" s="1"/>
  <c r="I194" i="11" s="1"/>
  <c r="J194" i="11" s="1"/>
  <c r="K194" i="11" s="1"/>
  <c r="L194" i="11" s="1"/>
  <c r="M194" i="11" s="1"/>
  <c r="N194" i="11" s="1"/>
  <c r="O194" i="11" s="1"/>
  <c r="P194" i="11" s="1"/>
  <c r="Q194" i="11" s="1"/>
  <c r="R194" i="11" s="1"/>
  <c r="S194" i="11" s="1"/>
  <c r="T194" i="11" s="1"/>
  <c r="U194" i="11" s="1"/>
  <c r="V194" i="11" s="1"/>
  <c r="W194" i="11" s="1"/>
  <c r="X194" i="11" s="1"/>
  <c r="Y194" i="11" s="1"/>
  <c r="Z194" i="11" s="1"/>
  <c r="AA194" i="11" s="1"/>
  <c r="AB194" i="11" s="1"/>
  <c r="AC194" i="11" s="1"/>
  <c r="AD194" i="11" s="1"/>
  <c r="AE194" i="11" s="1"/>
  <c r="AF194" i="11" s="1"/>
  <c r="AG194" i="11" s="1"/>
  <c r="AH194" i="11" s="1"/>
  <c r="AI194" i="11" s="1"/>
  <c r="AJ194" i="11" s="1"/>
  <c r="AK194" i="11" s="1"/>
  <c r="AL194" i="11" s="1"/>
  <c r="AM194" i="11" s="1"/>
  <c r="AN194" i="11" s="1"/>
  <c r="AO194" i="11" s="1"/>
  <c r="AP194" i="11" s="1"/>
  <c r="AQ194" i="11" s="1"/>
  <c r="AR194" i="11" s="1"/>
  <c r="AS194" i="11" s="1"/>
  <c r="AT194" i="11" s="1"/>
  <c r="AU194" i="11" s="1"/>
  <c r="AV194" i="11" s="1"/>
  <c r="AW194" i="11" s="1"/>
  <c r="AX194" i="11" s="1"/>
  <c r="AY194" i="11" s="1"/>
  <c r="AZ194" i="11" s="1"/>
  <c r="BA194" i="11" s="1"/>
  <c r="BB194" i="11" s="1"/>
  <c r="BC194" i="11" s="1"/>
  <c r="BD194" i="11" s="1"/>
  <c r="BE194" i="11" s="1"/>
  <c r="BF194" i="11" s="1"/>
  <c r="BG194" i="11" s="1"/>
  <c r="BH194" i="11" s="1"/>
  <c r="BI194" i="11" s="1"/>
  <c r="BJ194" i="11" s="1"/>
  <c r="BK194" i="11" s="1"/>
  <c r="BL194" i="11" s="1"/>
  <c r="BM194" i="11" s="1"/>
  <c r="BN194" i="11" s="1"/>
  <c r="BO194" i="11" s="1"/>
  <c r="BP194" i="11" s="1"/>
  <c r="BQ194" i="11" s="1"/>
  <c r="BR194" i="11" s="1"/>
  <c r="BS194" i="11" s="1"/>
  <c r="BT194" i="11" s="1"/>
  <c r="BU194" i="11" s="1"/>
  <c r="BV194" i="11" s="1"/>
  <c r="BW194" i="11" s="1"/>
  <c r="BX194" i="11" s="1"/>
  <c r="BY194" i="11" s="1"/>
  <c r="BZ194" i="11" s="1"/>
  <c r="CA194" i="11" s="1"/>
  <c r="CB194" i="11" s="1"/>
  <c r="CC194" i="11" s="1"/>
  <c r="CD194" i="11" s="1"/>
  <c r="CE194" i="11" s="1"/>
  <c r="CF194" i="11" s="1"/>
  <c r="CG194" i="11" s="1"/>
  <c r="CH194" i="11" s="1"/>
  <c r="CI194" i="11" s="1"/>
  <c r="CJ194" i="11" s="1"/>
  <c r="CK194" i="11" s="1"/>
  <c r="CL194" i="11" s="1"/>
  <c r="CM194" i="11" s="1"/>
  <c r="CN194" i="11" s="1"/>
  <c r="CO194" i="11" s="1"/>
  <c r="CP194" i="11" s="1"/>
  <c r="CQ194" i="11" s="1"/>
  <c r="CR194" i="11" s="1"/>
  <c r="CS194" i="11" s="1"/>
  <c r="CT194" i="11" s="1"/>
  <c r="CU194" i="11" s="1"/>
  <c r="CV194" i="11" s="1"/>
  <c r="CW194" i="11" s="1"/>
  <c r="D193" i="11"/>
  <c r="E193" i="11" s="1"/>
  <c r="F193" i="11" s="1"/>
  <c r="G193" i="11" s="1"/>
  <c r="H193" i="11" s="1"/>
  <c r="I193" i="11" s="1"/>
  <c r="J193" i="11" s="1"/>
  <c r="K193" i="11" s="1"/>
  <c r="L193" i="11" s="1"/>
  <c r="M193" i="11" s="1"/>
  <c r="N193" i="11" s="1"/>
  <c r="O193" i="11" s="1"/>
  <c r="P193" i="11" s="1"/>
  <c r="Q193" i="11" s="1"/>
  <c r="R193" i="11" s="1"/>
  <c r="S193" i="11" s="1"/>
  <c r="T193" i="11" s="1"/>
  <c r="U193" i="11" s="1"/>
  <c r="V193" i="11" s="1"/>
  <c r="W193" i="11" s="1"/>
  <c r="X193" i="11" s="1"/>
  <c r="Y193" i="11" s="1"/>
  <c r="Z193" i="11" s="1"/>
  <c r="AA193" i="11" s="1"/>
  <c r="AB193" i="11" s="1"/>
  <c r="AC193" i="11" s="1"/>
  <c r="AD193" i="11" s="1"/>
  <c r="AE193" i="11" s="1"/>
  <c r="AF193" i="11" s="1"/>
  <c r="AG193" i="11" s="1"/>
  <c r="AH193" i="11" s="1"/>
  <c r="AI193" i="11" s="1"/>
  <c r="AJ193" i="11" s="1"/>
  <c r="AK193" i="11" s="1"/>
  <c r="AL193" i="11" s="1"/>
  <c r="AM193" i="11" s="1"/>
  <c r="AN193" i="11" s="1"/>
  <c r="AO193" i="11" s="1"/>
  <c r="AP193" i="11" s="1"/>
  <c r="AQ193" i="11" s="1"/>
  <c r="AR193" i="11" s="1"/>
  <c r="AS193" i="11" s="1"/>
  <c r="AT193" i="11" s="1"/>
  <c r="AU193" i="11" s="1"/>
  <c r="AV193" i="11" s="1"/>
  <c r="AW193" i="11" s="1"/>
  <c r="AX193" i="11" s="1"/>
  <c r="AY193" i="11" s="1"/>
  <c r="AZ193" i="11" s="1"/>
  <c r="BA193" i="11" s="1"/>
  <c r="BB193" i="11" s="1"/>
  <c r="BC193" i="11" s="1"/>
  <c r="BD193" i="11" s="1"/>
  <c r="BE193" i="11" s="1"/>
  <c r="BF193" i="11" s="1"/>
  <c r="BG193" i="11" s="1"/>
  <c r="BH193" i="11" s="1"/>
  <c r="BI193" i="11" s="1"/>
  <c r="BJ193" i="11" s="1"/>
  <c r="BK193" i="11" s="1"/>
  <c r="BL193" i="11" s="1"/>
  <c r="BM193" i="11" s="1"/>
  <c r="BN193" i="11" s="1"/>
  <c r="BO193" i="11" s="1"/>
  <c r="BP193" i="11" s="1"/>
  <c r="BQ193" i="11" s="1"/>
  <c r="BR193" i="11" s="1"/>
  <c r="BS193" i="11" s="1"/>
  <c r="BT193" i="11" s="1"/>
  <c r="BU193" i="11" s="1"/>
  <c r="BV193" i="11" s="1"/>
  <c r="BW193" i="11" s="1"/>
  <c r="BX193" i="11" s="1"/>
  <c r="BY193" i="11" s="1"/>
  <c r="BZ193" i="11" s="1"/>
  <c r="CA193" i="11" s="1"/>
  <c r="CB193" i="11" s="1"/>
  <c r="CC193" i="11" s="1"/>
  <c r="CD193" i="11" s="1"/>
  <c r="CE193" i="11" s="1"/>
  <c r="CF193" i="11" s="1"/>
  <c r="CG193" i="11" s="1"/>
  <c r="CH193" i="11" s="1"/>
  <c r="CI193" i="11" s="1"/>
  <c r="CJ193" i="11" s="1"/>
  <c r="CK193" i="11" s="1"/>
  <c r="CL193" i="11" s="1"/>
  <c r="CM193" i="11" s="1"/>
  <c r="CN193" i="11" s="1"/>
  <c r="CO193" i="11" s="1"/>
  <c r="CP193" i="11" s="1"/>
  <c r="CQ193" i="11" s="1"/>
  <c r="CR193" i="11" s="1"/>
  <c r="CS193" i="11" s="1"/>
  <c r="CT193" i="11" s="1"/>
  <c r="CU193" i="11" s="1"/>
  <c r="CV193" i="11" s="1"/>
  <c r="CW193" i="11" s="1"/>
  <c r="E192" i="11"/>
  <c r="F192" i="11" s="1"/>
  <c r="G192" i="11" s="1"/>
  <c r="H192" i="11" s="1"/>
  <c r="I192" i="11" s="1"/>
  <c r="J192" i="11" s="1"/>
  <c r="K192" i="11" s="1"/>
  <c r="L192" i="11" s="1"/>
  <c r="M192" i="11" s="1"/>
  <c r="N192" i="11" s="1"/>
  <c r="O192" i="11" s="1"/>
  <c r="P192" i="11" s="1"/>
  <c r="Q192" i="11" s="1"/>
  <c r="R192" i="11" s="1"/>
  <c r="S192" i="11" s="1"/>
  <c r="T192" i="11" s="1"/>
  <c r="U192" i="11" s="1"/>
  <c r="V192" i="11" s="1"/>
  <c r="W192" i="11" s="1"/>
  <c r="X192" i="11" s="1"/>
  <c r="Y192" i="11" s="1"/>
  <c r="Z192" i="11" s="1"/>
  <c r="AA192" i="11" s="1"/>
  <c r="AB192" i="11" s="1"/>
  <c r="AC192" i="11" s="1"/>
  <c r="AD192" i="11" s="1"/>
  <c r="AE192" i="11" s="1"/>
  <c r="AF192" i="11" s="1"/>
  <c r="AG192" i="11" s="1"/>
  <c r="AH192" i="11" s="1"/>
  <c r="AI192" i="11" s="1"/>
  <c r="AJ192" i="11" s="1"/>
  <c r="AK192" i="11" s="1"/>
  <c r="AL192" i="11" s="1"/>
  <c r="AM192" i="11" s="1"/>
  <c r="AN192" i="11" s="1"/>
  <c r="AO192" i="11" s="1"/>
  <c r="AP192" i="11" s="1"/>
  <c r="AQ192" i="11" s="1"/>
  <c r="AR192" i="11" s="1"/>
  <c r="AS192" i="11" s="1"/>
  <c r="AT192" i="11" s="1"/>
  <c r="AU192" i="11" s="1"/>
  <c r="AV192" i="11" s="1"/>
  <c r="AW192" i="11" s="1"/>
  <c r="AX192" i="11" s="1"/>
  <c r="AY192" i="11" s="1"/>
  <c r="AZ192" i="11" s="1"/>
  <c r="BA192" i="11" s="1"/>
  <c r="BB192" i="11" s="1"/>
  <c r="BC192" i="11" s="1"/>
  <c r="BD192" i="11" s="1"/>
  <c r="BE192" i="11" s="1"/>
  <c r="BF192" i="11" s="1"/>
  <c r="BG192" i="11" s="1"/>
  <c r="BH192" i="11" s="1"/>
  <c r="BI192" i="11" s="1"/>
  <c r="BJ192" i="11" s="1"/>
  <c r="BK192" i="11" s="1"/>
  <c r="BL192" i="11" s="1"/>
  <c r="BM192" i="11" s="1"/>
  <c r="BN192" i="11" s="1"/>
  <c r="BO192" i="11" s="1"/>
  <c r="BP192" i="11" s="1"/>
  <c r="BQ192" i="11" s="1"/>
  <c r="BR192" i="11" s="1"/>
  <c r="BS192" i="11" s="1"/>
  <c r="BT192" i="11" s="1"/>
  <c r="BU192" i="11" s="1"/>
  <c r="BV192" i="11" s="1"/>
  <c r="BW192" i="11" s="1"/>
  <c r="BX192" i="11" s="1"/>
  <c r="BY192" i="11" s="1"/>
  <c r="BZ192" i="11" s="1"/>
  <c r="CA192" i="11" s="1"/>
  <c r="CB192" i="11" s="1"/>
  <c r="CC192" i="11" s="1"/>
  <c r="CD192" i="11" s="1"/>
  <c r="CE192" i="11" s="1"/>
  <c r="CF192" i="11" s="1"/>
  <c r="CG192" i="11" s="1"/>
  <c r="CH192" i="11" s="1"/>
  <c r="CI192" i="11" s="1"/>
  <c r="CJ192" i="11" s="1"/>
  <c r="CK192" i="11" s="1"/>
  <c r="CL192" i="11" s="1"/>
  <c r="CM192" i="11" s="1"/>
  <c r="CN192" i="11" s="1"/>
  <c r="CO192" i="11" s="1"/>
  <c r="CP192" i="11" s="1"/>
  <c r="CQ192" i="11" s="1"/>
  <c r="CR192" i="11" s="1"/>
  <c r="CS192" i="11" s="1"/>
  <c r="CT192" i="11" s="1"/>
  <c r="CU192" i="11" s="1"/>
  <c r="CV192" i="11" s="1"/>
  <c r="CW192" i="11" s="1"/>
  <c r="E191" i="11"/>
  <c r="F191" i="11" s="1"/>
  <c r="G191" i="11" s="1"/>
  <c r="H191" i="11" s="1"/>
  <c r="I191" i="11" s="1"/>
  <c r="J191" i="11" s="1"/>
  <c r="K191" i="11" s="1"/>
  <c r="L191" i="11" s="1"/>
  <c r="M191" i="11" s="1"/>
  <c r="N191" i="11" s="1"/>
  <c r="O191" i="11" s="1"/>
  <c r="P191" i="11" s="1"/>
  <c r="Q191" i="11" s="1"/>
  <c r="R191" i="11" s="1"/>
  <c r="S191" i="11" s="1"/>
  <c r="T191" i="11" s="1"/>
  <c r="U191" i="11" s="1"/>
  <c r="V191" i="11" s="1"/>
  <c r="W191" i="11" s="1"/>
  <c r="X191" i="11" s="1"/>
  <c r="Y191" i="11" s="1"/>
  <c r="Z191" i="11" s="1"/>
  <c r="AA191" i="11" s="1"/>
  <c r="AB191" i="11" s="1"/>
  <c r="AC191" i="11" s="1"/>
  <c r="AD191" i="11" s="1"/>
  <c r="AE191" i="11" s="1"/>
  <c r="AF191" i="11" s="1"/>
  <c r="AG191" i="11" s="1"/>
  <c r="AH191" i="11" s="1"/>
  <c r="AI191" i="11" s="1"/>
  <c r="AJ191" i="11" s="1"/>
  <c r="AK191" i="11" s="1"/>
  <c r="AL191" i="11" s="1"/>
  <c r="AM191" i="11" s="1"/>
  <c r="AN191" i="11" s="1"/>
  <c r="AO191" i="11" s="1"/>
  <c r="AP191" i="11" s="1"/>
  <c r="AQ191" i="11" s="1"/>
  <c r="AR191" i="11" s="1"/>
  <c r="AS191" i="11" s="1"/>
  <c r="AT191" i="11" s="1"/>
  <c r="AU191" i="11" s="1"/>
  <c r="AV191" i="11" s="1"/>
  <c r="AW191" i="11" s="1"/>
  <c r="AX191" i="11" s="1"/>
  <c r="AY191" i="11" s="1"/>
  <c r="AZ191" i="11" s="1"/>
  <c r="BA191" i="11" s="1"/>
  <c r="BB191" i="11" s="1"/>
  <c r="BC191" i="11" s="1"/>
  <c r="BD191" i="11" s="1"/>
  <c r="BE191" i="11" s="1"/>
  <c r="BF191" i="11" s="1"/>
  <c r="BG191" i="11" s="1"/>
  <c r="BH191" i="11" s="1"/>
  <c r="BI191" i="11" s="1"/>
  <c r="BJ191" i="11" s="1"/>
  <c r="BK191" i="11" s="1"/>
  <c r="BL191" i="11" s="1"/>
  <c r="BM191" i="11" s="1"/>
  <c r="BN191" i="11" s="1"/>
  <c r="BO191" i="11" s="1"/>
  <c r="BP191" i="11" s="1"/>
  <c r="BQ191" i="11" s="1"/>
  <c r="BR191" i="11" s="1"/>
  <c r="BS191" i="11" s="1"/>
  <c r="BT191" i="11" s="1"/>
  <c r="BU191" i="11" s="1"/>
  <c r="BV191" i="11" s="1"/>
  <c r="BW191" i="11" s="1"/>
  <c r="BX191" i="11" s="1"/>
  <c r="BY191" i="11" s="1"/>
  <c r="BZ191" i="11" s="1"/>
  <c r="CA191" i="11" s="1"/>
  <c r="CB191" i="11" s="1"/>
  <c r="CC191" i="11" s="1"/>
  <c r="CD191" i="11" s="1"/>
  <c r="CE191" i="11" s="1"/>
  <c r="CF191" i="11" s="1"/>
  <c r="CG191" i="11" s="1"/>
  <c r="CH191" i="11" s="1"/>
  <c r="CI191" i="11" s="1"/>
  <c r="CJ191" i="11" s="1"/>
  <c r="CK191" i="11" s="1"/>
  <c r="CL191" i="11" s="1"/>
  <c r="CM191" i="11" s="1"/>
  <c r="CN191" i="11" s="1"/>
  <c r="CO191" i="11" s="1"/>
  <c r="CP191" i="11" s="1"/>
  <c r="CQ191" i="11" s="1"/>
  <c r="CR191" i="11" s="1"/>
  <c r="CS191" i="11" s="1"/>
  <c r="CT191" i="11" s="1"/>
  <c r="CU191" i="11" s="1"/>
  <c r="CV191" i="11" s="1"/>
  <c r="CW191" i="11" s="1"/>
  <c r="E190" i="11"/>
  <c r="F190" i="11" s="1"/>
  <c r="G190" i="11" s="1"/>
  <c r="H190" i="11" s="1"/>
  <c r="I190" i="11" s="1"/>
  <c r="J190" i="11" s="1"/>
  <c r="K190" i="11" s="1"/>
  <c r="L190" i="11" s="1"/>
  <c r="M190" i="11" s="1"/>
  <c r="N190" i="11" s="1"/>
  <c r="O190" i="11" s="1"/>
  <c r="P190" i="11" s="1"/>
  <c r="Q190" i="11" s="1"/>
  <c r="R190" i="11" s="1"/>
  <c r="S190" i="11" s="1"/>
  <c r="T190" i="11" s="1"/>
  <c r="U190" i="11" s="1"/>
  <c r="V190" i="11" s="1"/>
  <c r="W190" i="11" s="1"/>
  <c r="X190" i="11" s="1"/>
  <c r="Y190" i="11" s="1"/>
  <c r="Z190" i="11" s="1"/>
  <c r="AA190" i="11" s="1"/>
  <c r="AB190" i="11" s="1"/>
  <c r="AC190" i="11" s="1"/>
  <c r="AD190" i="11" s="1"/>
  <c r="AE190" i="11" s="1"/>
  <c r="AF190" i="11" s="1"/>
  <c r="AG190" i="11" s="1"/>
  <c r="AH190" i="11" s="1"/>
  <c r="AI190" i="11" s="1"/>
  <c r="AJ190" i="11" s="1"/>
  <c r="AK190" i="11" s="1"/>
  <c r="AL190" i="11" s="1"/>
  <c r="AM190" i="11" s="1"/>
  <c r="AN190" i="11" s="1"/>
  <c r="AO190" i="11" s="1"/>
  <c r="AP190" i="11" s="1"/>
  <c r="AQ190" i="11" s="1"/>
  <c r="AR190" i="11" s="1"/>
  <c r="AS190" i="11" s="1"/>
  <c r="AT190" i="11" s="1"/>
  <c r="AU190" i="11" s="1"/>
  <c r="AV190" i="11" s="1"/>
  <c r="AW190" i="11" s="1"/>
  <c r="AX190" i="11" s="1"/>
  <c r="AY190" i="11" s="1"/>
  <c r="AZ190" i="11" s="1"/>
  <c r="BA190" i="11" s="1"/>
  <c r="BB190" i="11" s="1"/>
  <c r="BC190" i="11" s="1"/>
  <c r="BD190" i="11" s="1"/>
  <c r="BE190" i="11" s="1"/>
  <c r="BF190" i="11" s="1"/>
  <c r="BG190" i="11" s="1"/>
  <c r="BH190" i="11" s="1"/>
  <c r="BI190" i="11" s="1"/>
  <c r="BJ190" i="11" s="1"/>
  <c r="BK190" i="11" s="1"/>
  <c r="BL190" i="11" s="1"/>
  <c r="BM190" i="11" s="1"/>
  <c r="BN190" i="11" s="1"/>
  <c r="BO190" i="11" s="1"/>
  <c r="BP190" i="11" s="1"/>
  <c r="BQ190" i="11" s="1"/>
  <c r="BR190" i="11" s="1"/>
  <c r="BS190" i="11" s="1"/>
  <c r="BT190" i="11" s="1"/>
  <c r="BU190" i="11" s="1"/>
  <c r="BV190" i="11" s="1"/>
  <c r="BW190" i="11" s="1"/>
  <c r="BX190" i="11" s="1"/>
  <c r="BY190" i="11" s="1"/>
  <c r="BZ190" i="11" s="1"/>
  <c r="CA190" i="11" s="1"/>
  <c r="CB190" i="11" s="1"/>
  <c r="CC190" i="11" s="1"/>
  <c r="CD190" i="11" s="1"/>
  <c r="CE190" i="11" s="1"/>
  <c r="CF190" i="11" s="1"/>
  <c r="CG190" i="11" s="1"/>
  <c r="CH190" i="11" s="1"/>
  <c r="CI190" i="11" s="1"/>
  <c r="CJ190" i="11" s="1"/>
  <c r="CK190" i="11" s="1"/>
  <c r="CL190" i="11" s="1"/>
  <c r="CM190" i="11" s="1"/>
  <c r="CN190" i="11" s="1"/>
  <c r="CO190" i="11" s="1"/>
  <c r="CP190" i="11" s="1"/>
  <c r="CQ190" i="11" s="1"/>
  <c r="CR190" i="11" s="1"/>
  <c r="CS190" i="11" s="1"/>
  <c r="CT190" i="11" s="1"/>
  <c r="CU190" i="11" s="1"/>
  <c r="CV190" i="11" s="1"/>
  <c r="CW190" i="11" s="1"/>
  <c r="BH178" i="11"/>
  <c r="BI178" i="11" s="1"/>
  <c r="BJ178" i="11" s="1"/>
  <c r="BK178" i="11" s="1"/>
  <c r="BL178" i="11" s="1"/>
  <c r="BM178" i="11" s="1"/>
  <c r="BN178" i="11" s="1"/>
  <c r="BO178" i="11" s="1"/>
  <c r="BP178" i="11" s="1"/>
  <c r="BQ178" i="11" s="1"/>
  <c r="BR178" i="11" s="1"/>
  <c r="BS178" i="11" s="1"/>
  <c r="BT178" i="11" s="1"/>
  <c r="BU178" i="11" s="1"/>
  <c r="BV178" i="11" s="1"/>
  <c r="BW178" i="11" s="1"/>
  <c r="BX178" i="11" s="1"/>
  <c r="BY178" i="11" s="1"/>
  <c r="BZ178" i="11" s="1"/>
  <c r="CA178" i="11" s="1"/>
  <c r="CB178" i="11" s="1"/>
  <c r="CC178" i="11" s="1"/>
  <c r="CD178" i="11" s="1"/>
  <c r="CE178" i="11" s="1"/>
  <c r="CF178" i="11" s="1"/>
  <c r="CG178" i="11" s="1"/>
  <c r="CH178" i="11" s="1"/>
  <c r="CI178" i="11" s="1"/>
  <c r="CJ178" i="11" s="1"/>
  <c r="CK178" i="11" s="1"/>
  <c r="CL178" i="11" s="1"/>
  <c r="CM178" i="11" s="1"/>
  <c r="CN178" i="11" s="1"/>
  <c r="CO178" i="11" s="1"/>
  <c r="CP178" i="11" s="1"/>
  <c r="CQ178" i="11" s="1"/>
  <c r="CR178" i="11" s="1"/>
  <c r="CS178" i="11" s="1"/>
  <c r="CT178" i="11" s="1"/>
  <c r="CU178" i="11" s="1"/>
  <c r="CV178" i="11" s="1"/>
  <c r="CW178" i="11" s="1"/>
  <c r="DG12" i="13" l="1"/>
  <c r="CV4" i="8"/>
  <c r="DD12" i="13"/>
  <c r="U4" i="8"/>
  <c r="CX12" i="13"/>
  <c r="CY12" i="13"/>
  <c r="DE12" i="13" s="1"/>
  <c r="CZ12" i="13"/>
  <c r="DF12" i="13" s="1"/>
  <c r="A4" i="8"/>
  <c r="B5" i="11"/>
  <c r="C5" i="11" s="1"/>
  <c r="D5" i="11" s="1"/>
  <c r="E5" i="11" s="1"/>
  <c r="F5" i="11" s="1"/>
  <c r="G5" i="11" s="1"/>
  <c r="H5" i="11" s="1"/>
  <c r="I5" i="11" s="1"/>
  <c r="J5" i="11" s="1"/>
  <c r="K5" i="11" s="1"/>
  <c r="L5" i="11" s="1"/>
  <c r="M5" i="11" s="1"/>
  <c r="N5" i="11" s="1"/>
  <c r="O5" i="11" s="1"/>
  <c r="P5" i="11" s="1"/>
  <c r="Q5" i="11" s="1"/>
  <c r="R5" i="11" s="1"/>
  <c r="S5" i="11" s="1"/>
  <c r="T5" i="11" s="1"/>
  <c r="U5" i="11" s="1"/>
  <c r="V5" i="11" s="1"/>
  <c r="W5" i="11" s="1"/>
  <c r="X5" i="11" s="1"/>
  <c r="Y5" i="11" s="1"/>
  <c r="Z5" i="11" s="1"/>
  <c r="AA5" i="11" s="1"/>
  <c r="AB5" i="11" s="1"/>
  <c r="AC5" i="11" s="1"/>
  <c r="AD5" i="11" s="1"/>
  <c r="AE5" i="11" s="1"/>
  <c r="AF5" i="11" s="1"/>
  <c r="DG11" i="13"/>
  <c r="CV3" i="8"/>
  <c r="DD11" i="13"/>
  <c r="U3" i="8"/>
  <c r="V4" i="11"/>
  <c r="W4" i="11" s="1"/>
  <c r="X4" i="11" s="1"/>
  <c r="Y4" i="11" s="1"/>
  <c r="Z4" i="11" s="1"/>
  <c r="AA4" i="11" s="1"/>
  <c r="AB4" i="11" s="1"/>
  <c r="AC4" i="11" s="1"/>
  <c r="AD4" i="11" s="1"/>
  <c r="AE4" i="11" s="1"/>
  <c r="AF4" i="11" s="1"/>
  <c r="AG4" i="11" s="1"/>
  <c r="AH4" i="11" s="1"/>
  <c r="AI4" i="11" s="1"/>
  <c r="AJ4" i="11" s="1"/>
  <c r="AK4" i="11" s="1"/>
  <c r="AL4" i="11" s="1"/>
  <c r="AM4" i="11" s="1"/>
  <c r="AN4" i="11" s="1"/>
  <c r="AO4" i="11" s="1"/>
  <c r="AP4" i="11" s="1"/>
  <c r="AQ4" i="11" s="1"/>
  <c r="AR4" i="11" s="1"/>
  <c r="AS4" i="11" s="1"/>
  <c r="AT4" i="11" s="1"/>
  <c r="AU4" i="11" s="1"/>
  <c r="AV4" i="11" s="1"/>
  <c r="AW4" i="11" s="1"/>
  <c r="AX4" i="11" s="1"/>
  <c r="AY4" i="11" s="1"/>
  <c r="AZ4" i="11" s="1"/>
  <c r="BA4" i="11" s="1"/>
  <c r="BB4" i="11" s="1"/>
  <c r="BC4" i="11" s="1"/>
  <c r="BD4" i="11" s="1"/>
  <c r="BE4" i="11" s="1"/>
  <c r="BF4" i="11" s="1"/>
  <c r="BG4" i="11" s="1"/>
  <c r="BH4" i="11" s="1"/>
  <c r="BI4" i="11" s="1"/>
  <c r="BJ4" i="11" s="1"/>
  <c r="BK4" i="11" s="1"/>
  <c r="BL4" i="11" s="1"/>
  <c r="BM4" i="11" s="1"/>
  <c r="BN4" i="11" s="1"/>
  <c r="BO4" i="11" s="1"/>
  <c r="BP4" i="11" s="1"/>
  <c r="BQ4" i="11" s="1"/>
  <c r="BR4" i="11" s="1"/>
  <c r="BS4" i="11" s="1"/>
  <c r="BT4" i="11" s="1"/>
  <c r="BU4" i="11" s="1"/>
  <c r="BV4" i="11" s="1"/>
  <c r="BW4" i="11" s="1"/>
  <c r="BX4" i="11" s="1"/>
  <c r="BY4" i="11" s="1"/>
  <c r="BZ4" i="11" s="1"/>
  <c r="CA4" i="11" s="1"/>
  <c r="CB4" i="11" s="1"/>
  <c r="CC4" i="11" s="1"/>
  <c r="CD4" i="11" s="1"/>
  <c r="CE4" i="11" s="1"/>
  <c r="CF4" i="11" s="1"/>
  <c r="CG4" i="11" s="1"/>
  <c r="CH4" i="11" s="1"/>
  <c r="CI4" i="11" s="1"/>
  <c r="CJ4" i="11" s="1"/>
  <c r="CK4" i="11" s="1"/>
  <c r="CL4" i="11" s="1"/>
  <c r="CM4" i="11" s="1"/>
  <c r="CN4" i="11" s="1"/>
  <c r="CO4" i="11" s="1"/>
  <c r="CP4" i="11" s="1"/>
  <c r="CQ4" i="11" s="1"/>
  <c r="CR4" i="11" s="1"/>
  <c r="CS4" i="11" s="1"/>
  <c r="CT4" i="11" s="1"/>
  <c r="CU4" i="11" s="1"/>
  <c r="CV4" i="11" s="1"/>
  <c r="CW4" i="11" s="1"/>
  <c r="CX11" i="13"/>
  <c r="CY11" i="13"/>
  <c r="DE11" i="13" s="1"/>
  <c r="CZ11" i="13"/>
  <c r="DF11" i="13" s="1"/>
  <c r="A3" i="8"/>
  <c r="B4" i="11"/>
  <c r="C4" i="11" s="1"/>
  <c r="D4" i="11" s="1"/>
  <c r="E4" i="11" s="1"/>
  <c r="F4" i="11" s="1"/>
  <c r="G4" i="11" s="1"/>
  <c r="H4" i="11" s="1"/>
  <c r="I4" i="11" s="1"/>
  <c r="J4" i="11" s="1"/>
  <c r="K4" i="11" s="1"/>
  <c r="L4" i="11" s="1"/>
  <c r="M4" i="11" s="1"/>
  <c r="N4" i="11" s="1"/>
  <c r="O4" i="11" s="1"/>
  <c r="P4" i="11" s="1"/>
  <c r="Q4" i="11" s="1"/>
  <c r="R4" i="11" s="1"/>
  <c r="S4" i="11" s="1"/>
  <c r="T4" i="11" s="1"/>
  <c r="U4" i="11" s="1"/>
  <c r="DG10" i="13"/>
  <c r="DK10" i="13" s="1"/>
  <c r="CV2" i="8"/>
  <c r="CU2" i="8"/>
  <c r="CT2" i="8"/>
  <c r="CS2" i="8"/>
  <c r="CR2" i="8"/>
  <c r="CQ2" i="8"/>
  <c r="CP2" i="8"/>
  <c r="CO2" i="8"/>
  <c r="CN2" i="8"/>
  <c r="CM2" i="8"/>
  <c r="CL2" i="8"/>
  <c r="CK2" i="8"/>
  <c r="CJ2" i="8"/>
  <c r="CI2" i="8"/>
  <c r="CH2" i="8"/>
  <c r="CG2" i="8"/>
  <c r="CF2" i="8"/>
  <c r="CE2" i="8"/>
  <c r="CD2" i="8"/>
  <c r="CC2" i="8"/>
  <c r="CB2" i="8"/>
  <c r="CA2" i="8"/>
  <c r="BZ2" i="8"/>
  <c r="BY2" i="8"/>
  <c r="BX2" i="8"/>
  <c r="BW2" i="8"/>
  <c r="BV2" i="8"/>
  <c r="BU2" i="8"/>
  <c r="BT2" i="8"/>
  <c r="BS2" i="8"/>
  <c r="BR2" i="8"/>
  <c r="BQ2" i="8"/>
  <c r="BP2" i="8"/>
  <c r="BO2" i="8"/>
  <c r="BN2" i="8"/>
  <c r="BM2" i="8"/>
  <c r="BL2" i="8"/>
  <c r="BK2" i="8"/>
  <c r="BJ2" i="8"/>
  <c r="BI2" i="8"/>
  <c r="BH2" i="8"/>
  <c r="BG2" i="8"/>
  <c r="BF2" i="8"/>
  <c r="BE2" i="8"/>
  <c r="BD2" i="8"/>
  <c r="BC2" i="8"/>
  <c r="BB2" i="8"/>
  <c r="BA2" i="8"/>
  <c r="AZ2" i="8"/>
  <c r="AY2" i="8"/>
  <c r="AX2" i="8"/>
  <c r="AW2" i="8"/>
  <c r="AV2" i="8"/>
  <c r="AU2" i="8"/>
  <c r="AT2" i="8"/>
  <c r="AS2" i="8"/>
  <c r="AR2" i="8"/>
  <c r="AQ2" i="8"/>
  <c r="AP2" i="8"/>
  <c r="AO2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DD10" i="13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CX10" i="13"/>
  <c r="CY10" i="13"/>
  <c r="DE10" i="13" s="1"/>
  <c r="DI10" i="13" s="1"/>
  <c r="CZ10" i="13"/>
  <c r="DF10" i="13" s="1"/>
  <c r="DJ10" i="13" s="1"/>
  <c r="A2" i="8"/>
  <c r="B3" i="11"/>
  <c r="C3" i="11" s="1"/>
  <c r="D3" i="11" s="1"/>
  <c r="E3" i="11" s="1"/>
  <c r="F3" i="11" s="1"/>
  <c r="G3" i="11" s="1"/>
  <c r="H3" i="11" s="1"/>
  <c r="I3" i="11" s="1"/>
  <c r="J3" i="11" s="1"/>
  <c r="K3" i="11" s="1"/>
  <c r="L3" i="11" s="1"/>
  <c r="M3" i="11" s="1"/>
  <c r="N3" i="11" s="1"/>
  <c r="O3" i="11" s="1"/>
  <c r="P3" i="11" s="1"/>
  <c r="Q3" i="11" s="1"/>
  <c r="R3" i="11" s="1"/>
  <c r="S3" i="11" s="1"/>
  <c r="T3" i="11" s="1"/>
  <c r="U3" i="11" s="1"/>
  <c r="V3" i="11" s="1"/>
  <c r="W3" i="11" s="1"/>
  <c r="X3" i="11" s="1"/>
  <c r="Y3" i="11" s="1"/>
  <c r="Z3" i="11" s="1"/>
  <c r="AA3" i="11" s="1"/>
  <c r="AB3" i="11" s="1"/>
  <c r="AC3" i="11" s="1"/>
  <c r="AD3" i="11" s="1"/>
  <c r="AE3" i="11" s="1"/>
  <c r="AF3" i="11" s="1"/>
  <c r="AG3" i="11" s="1"/>
  <c r="AH3" i="11" s="1"/>
  <c r="AI3" i="11" s="1"/>
  <c r="AJ3" i="11" s="1"/>
  <c r="AK3" i="11" s="1"/>
  <c r="AL3" i="11" s="1"/>
  <c r="AM3" i="11" s="1"/>
  <c r="AN3" i="11" s="1"/>
  <c r="AO3" i="11" s="1"/>
  <c r="AP3" i="11" s="1"/>
  <c r="AQ3" i="11" s="1"/>
  <c r="AR3" i="11" s="1"/>
  <c r="AS3" i="11" s="1"/>
  <c r="AT3" i="11" s="1"/>
  <c r="AU3" i="11" s="1"/>
  <c r="AV3" i="11" s="1"/>
  <c r="AW3" i="11" s="1"/>
  <c r="AX3" i="11" s="1"/>
  <c r="AY3" i="11" s="1"/>
  <c r="AZ3" i="11" s="1"/>
  <c r="BA3" i="11" s="1"/>
  <c r="BB3" i="11" s="1"/>
  <c r="BC3" i="11" s="1"/>
  <c r="BD3" i="11" s="1"/>
  <c r="BE3" i="11" s="1"/>
  <c r="BF3" i="11" s="1"/>
  <c r="BG3" i="11" s="1"/>
  <c r="BH3" i="11" s="1"/>
  <c r="BI3" i="11" s="1"/>
  <c r="BJ3" i="11" s="1"/>
  <c r="BK3" i="11" s="1"/>
  <c r="BL3" i="11" s="1"/>
  <c r="BM3" i="11" s="1"/>
  <c r="BN3" i="11" s="1"/>
  <c r="BO3" i="11" s="1"/>
  <c r="BP3" i="11" s="1"/>
  <c r="BQ3" i="11" s="1"/>
  <c r="BR3" i="11" s="1"/>
  <c r="BS3" i="11" s="1"/>
  <c r="BT3" i="11" s="1"/>
  <c r="BU3" i="11" s="1"/>
  <c r="BV3" i="11" s="1"/>
  <c r="BW3" i="11" s="1"/>
  <c r="BX3" i="11" s="1"/>
  <c r="BY3" i="11" s="1"/>
  <c r="BZ3" i="11" s="1"/>
  <c r="CA3" i="11" s="1"/>
  <c r="CB3" i="11" s="1"/>
  <c r="CC3" i="11" s="1"/>
  <c r="CD3" i="11" s="1"/>
  <c r="CE3" i="11" s="1"/>
  <c r="CF3" i="11" s="1"/>
  <c r="CG3" i="11" s="1"/>
  <c r="CH3" i="11" s="1"/>
  <c r="CI3" i="11" s="1"/>
  <c r="CJ3" i="11" s="1"/>
  <c r="CK3" i="11" s="1"/>
  <c r="CL3" i="11" s="1"/>
  <c r="CM3" i="11" s="1"/>
  <c r="CN3" i="11" s="1"/>
  <c r="CO3" i="11" s="1"/>
  <c r="CP3" i="11" s="1"/>
  <c r="CQ3" i="11" s="1"/>
  <c r="CR3" i="11" s="1"/>
  <c r="CS3" i="11" s="1"/>
  <c r="CT3" i="11" s="1"/>
  <c r="CU3" i="11" s="1"/>
  <c r="CV3" i="11" s="1"/>
  <c r="CW3" i="11" s="1"/>
  <c r="AM1" i="8"/>
  <c r="AL1" i="8"/>
  <c r="AK1" i="8"/>
  <c r="AJ1" i="8"/>
  <c r="AI1" i="8"/>
  <c r="AH1" i="8"/>
  <c r="AG1" i="8"/>
  <c r="AF1" i="8"/>
  <c r="AE1" i="8"/>
  <c r="AD1" i="8"/>
  <c r="AC1" i="8"/>
  <c r="AB1" i="8"/>
  <c r="AA1" i="8"/>
  <c r="Z1" i="8"/>
  <c r="Y1" i="8"/>
  <c r="X1" i="8"/>
  <c r="W1" i="8"/>
  <c r="V1" i="8"/>
  <c r="DD9" i="13"/>
  <c r="U1" i="8"/>
  <c r="T1" i="8"/>
  <c r="S1" i="8"/>
  <c r="R1" i="8"/>
  <c r="Q1" i="8"/>
  <c r="P1" i="8"/>
  <c r="O1" i="8"/>
  <c r="N1" i="8"/>
  <c r="M1" i="8"/>
  <c r="L1" i="8"/>
  <c r="K1" i="8"/>
  <c r="J1" i="8"/>
  <c r="I1" i="8"/>
  <c r="H1" i="8"/>
  <c r="G1" i="8"/>
  <c r="F1" i="8"/>
  <c r="E1" i="8"/>
  <c r="D1" i="8"/>
  <c r="C1" i="8"/>
  <c r="B1" i="8"/>
  <c r="CX9" i="13"/>
  <c r="CY9" i="13"/>
  <c r="DE9" i="13" s="1"/>
  <c r="DI9" i="13" s="1"/>
  <c r="CZ9" i="13"/>
  <c r="DF9" i="13" s="1"/>
  <c r="DJ9" i="13" s="1"/>
  <c r="A1" i="8"/>
  <c r="B2" i="11"/>
  <c r="C2" i="11" s="1"/>
  <c r="D2" i="11" s="1"/>
  <c r="E2" i="11" s="1"/>
  <c r="F2" i="11" s="1"/>
  <c r="G2" i="11" s="1"/>
  <c r="H2" i="11" s="1"/>
  <c r="I2" i="11" s="1"/>
  <c r="J2" i="11" s="1"/>
  <c r="K2" i="11" s="1"/>
  <c r="L2" i="11" s="1"/>
  <c r="M2" i="11" s="1"/>
  <c r="N2" i="11" s="1"/>
  <c r="O2" i="11" s="1"/>
  <c r="P2" i="11" s="1"/>
  <c r="Q2" i="11" s="1"/>
  <c r="R2" i="11" s="1"/>
  <c r="S2" i="11" s="1"/>
  <c r="T2" i="11" s="1"/>
  <c r="U2" i="11" s="1"/>
  <c r="V2" i="11" s="1"/>
  <c r="W2" i="11" s="1"/>
  <c r="X2" i="11" s="1"/>
  <c r="Y2" i="11" s="1"/>
  <c r="Z2" i="11" s="1"/>
  <c r="AA2" i="11" s="1"/>
  <c r="AB2" i="11" s="1"/>
  <c r="AC2" i="11" s="1"/>
  <c r="AD2" i="11" s="1"/>
  <c r="AE2" i="11" s="1"/>
  <c r="AF2" i="11" s="1"/>
  <c r="AG2" i="11" s="1"/>
  <c r="AH2" i="11" s="1"/>
  <c r="AI2" i="11" s="1"/>
  <c r="AJ2" i="11" s="1"/>
  <c r="AK2" i="11" s="1"/>
  <c r="AL2" i="11" s="1"/>
  <c r="AM2" i="11" s="1"/>
  <c r="AN2" i="11" s="1"/>
  <c r="AO2" i="11" s="1"/>
  <c r="AP2" i="11" s="1"/>
  <c r="AQ2" i="11" s="1"/>
  <c r="AR2" i="11" s="1"/>
  <c r="AS2" i="11" s="1"/>
  <c r="AT2" i="11" s="1"/>
  <c r="AU2" i="11" s="1"/>
  <c r="AV2" i="11" s="1"/>
  <c r="AW2" i="11" s="1"/>
  <c r="AX2" i="11" s="1"/>
  <c r="AY2" i="11" s="1"/>
  <c r="AZ2" i="11" s="1"/>
  <c r="BA2" i="11" s="1"/>
  <c r="BB2" i="11" s="1"/>
  <c r="BC2" i="11" s="1"/>
  <c r="BD2" i="11" s="1"/>
  <c r="BE2" i="11" s="1"/>
  <c r="BF2" i="11" s="1"/>
  <c r="BG2" i="11" s="1"/>
  <c r="BH2" i="11" s="1"/>
  <c r="BI2" i="11" s="1"/>
  <c r="BJ2" i="11" s="1"/>
  <c r="BK2" i="11" s="1"/>
  <c r="BL2" i="11" s="1"/>
  <c r="BM2" i="11" s="1"/>
  <c r="BN2" i="11" s="1"/>
  <c r="BO2" i="11" s="1"/>
  <c r="BP2" i="11" s="1"/>
  <c r="BQ2" i="11" s="1"/>
  <c r="BR2" i="11" s="1"/>
  <c r="BS2" i="11" s="1"/>
  <c r="BT2" i="11" s="1"/>
  <c r="BU2" i="11" s="1"/>
  <c r="BV2" i="11" s="1"/>
  <c r="BW2" i="11" s="1"/>
  <c r="BX2" i="11" s="1"/>
  <c r="BY2" i="11" s="1"/>
  <c r="BZ2" i="11" s="1"/>
  <c r="CA2" i="11" s="1"/>
  <c r="CB2" i="11" s="1"/>
  <c r="CC2" i="11" s="1"/>
  <c r="CD2" i="11" s="1"/>
  <c r="CE2" i="11" s="1"/>
  <c r="CF2" i="11" s="1"/>
  <c r="CG2" i="11" s="1"/>
  <c r="CH2" i="11" s="1"/>
  <c r="CI2" i="11" s="1"/>
  <c r="CJ2" i="11" s="1"/>
  <c r="CK2" i="11" s="1"/>
  <c r="CL2" i="11" s="1"/>
  <c r="CM2" i="11" s="1"/>
  <c r="CN2" i="11" s="1"/>
  <c r="CO2" i="11" s="1"/>
  <c r="CP2" i="11" s="1"/>
  <c r="CQ2" i="11" s="1"/>
  <c r="CR2" i="11" s="1"/>
  <c r="CS2" i="11" s="1"/>
  <c r="CT2" i="11" s="1"/>
  <c r="CU2" i="11" s="1"/>
  <c r="CV2" i="11" s="1"/>
  <c r="CW2" i="11" s="1"/>
  <c r="DG9" i="13"/>
  <c r="DK9" i="13" s="1"/>
  <c r="CV1" i="8"/>
  <c r="CU1" i="8"/>
  <c r="CT1" i="8"/>
  <c r="CS1" i="8"/>
  <c r="CR1" i="8"/>
  <c r="CQ1" i="8"/>
  <c r="CP1" i="8"/>
  <c r="CO1" i="8"/>
  <c r="CN1" i="8"/>
  <c r="CM1" i="8"/>
  <c r="CL1" i="8"/>
  <c r="CK1" i="8"/>
  <c r="CJ1" i="8"/>
  <c r="CI1" i="8"/>
  <c r="CH1" i="8"/>
  <c r="CG1" i="8"/>
  <c r="CF1" i="8"/>
  <c r="CE1" i="8"/>
  <c r="CD1" i="8"/>
  <c r="CC1" i="8"/>
  <c r="CB1" i="8"/>
  <c r="CA1" i="8"/>
  <c r="BZ1" i="8"/>
  <c r="BY1" i="8"/>
  <c r="BX1" i="8"/>
  <c r="BW1" i="8"/>
  <c r="BV1" i="8"/>
  <c r="BU1" i="8"/>
  <c r="BT1" i="8"/>
  <c r="BS1" i="8"/>
  <c r="BR1" i="8"/>
  <c r="BQ1" i="8"/>
  <c r="BP1" i="8"/>
  <c r="BO1" i="8"/>
  <c r="BN1" i="8"/>
  <c r="BM1" i="8"/>
  <c r="BL1" i="8"/>
  <c r="BK1" i="8"/>
  <c r="BJ1" i="8"/>
  <c r="BI1" i="8"/>
  <c r="BH1" i="8"/>
  <c r="BG1" i="8"/>
  <c r="BF1" i="8"/>
  <c r="BE1" i="8"/>
  <c r="BD1" i="8"/>
  <c r="BC1" i="8"/>
  <c r="BB1" i="8"/>
  <c r="BA1" i="8"/>
  <c r="AZ1" i="8"/>
  <c r="AY1" i="8"/>
  <c r="AX1" i="8"/>
  <c r="AW1" i="8"/>
  <c r="AV1" i="8"/>
  <c r="AU1" i="8"/>
  <c r="AT1" i="8"/>
  <c r="AS1" i="8"/>
  <c r="AR1" i="8"/>
  <c r="AQ1" i="8"/>
  <c r="AP1" i="8"/>
  <c r="AO1" i="8"/>
  <c r="AN1" i="8"/>
  <c r="BA13" i="10"/>
  <c r="BB13" i="10" s="1"/>
  <c r="BC13" i="10" s="1"/>
  <c r="BD13" i="10" s="1"/>
  <c r="BE13" i="10" s="1"/>
  <c r="BF13" i="10" s="1"/>
  <c r="BG13" i="10" s="1"/>
  <c r="BH13" i="10" s="1"/>
  <c r="BI13" i="10" s="1"/>
  <c r="BJ13" i="10" s="1"/>
  <c r="BK13" i="10" s="1"/>
  <c r="BL13" i="10" s="1"/>
  <c r="BM13" i="10" s="1"/>
  <c r="BN13" i="10" s="1"/>
  <c r="BO13" i="10" s="1"/>
  <c r="BP13" i="10" s="1"/>
  <c r="BQ13" i="10" s="1"/>
  <c r="BR13" i="10" s="1"/>
  <c r="BS13" i="10" s="1"/>
  <c r="BT13" i="10" s="1"/>
  <c r="BU13" i="10" s="1"/>
  <c r="BV13" i="10" s="1"/>
  <c r="BW13" i="10" s="1"/>
  <c r="BX13" i="10" s="1"/>
  <c r="BY13" i="10" s="1"/>
  <c r="BZ13" i="10" s="1"/>
  <c r="CA13" i="10" s="1"/>
  <c r="CB13" i="10" s="1"/>
  <c r="CC13" i="10" s="1"/>
  <c r="CD13" i="10" s="1"/>
  <c r="CE13" i="10" s="1"/>
  <c r="CF13" i="10" s="1"/>
  <c r="CG13" i="10" s="1"/>
  <c r="CH13" i="10" s="1"/>
  <c r="CI13" i="10" s="1"/>
  <c r="CJ13" i="10" s="1"/>
  <c r="CK13" i="10" s="1"/>
  <c r="CL13" i="10" s="1"/>
  <c r="CM13" i="10" s="1"/>
  <c r="CN13" i="10" s="1"/>
  <c r="CO13" i="10" s="1"/>
  <c r="CP13" i="10" s="1"/>
  <c r="CQ13" i="10" s="1"/>
  <c r="CR13" i="10" s="1"/>
  <c r="CS13" i="10" s="1"/>
  <c r="CT13" i="10" s="1"/>
  <c r="CU13" i="10" s="1"/>
  <c r="CV13" i="10" s="1"/>
  <c r="CW13" i="10" s="1"/>
  <c r="DO13" i="10"/>
  <c r="CX2" i="11"/>
  <c r="DH4" i="11" l="1"/>
  <c r="DH3" i="11"/>
  <c r="DH6" i="11"/>
  <c r="DH5" i="11"/>
  <c r="AG5" i="11"/>
  <c r="AH5" i="11" s="1"/>
  <c r="AI5" i="11" s="1"/>
  <c r="AJ5" i="11" s="1"/>
  <c r="AK5" i="11" s="1"/>
  <c r="AL5" i="11" s="1"/>
  <c r="AM5" i="11" s="1"/>
  <c r="AN5" i="11" s="1"/>
  <c r="AO5" i="11" s="1"/>
  <c r="AP5" i="11" s="1"/>
  <c r="AQ5" i="11" s="1"/>
  <c r="AR5" i="11" s="1"/>
  <c r="AS5" i="11" s="1"/>
  <c r="AT5" i="11" s="1"/>
  <c r="AU5" i="11" s="1"/>
  <c r="AV5" i="11" s="1"/>
  <c r="AW5" i="11" s="1"/>
  <c r="AX5" i="11" s="1"/>
  <c r="AY5" i="11" s="1"/>
  <c r="AZ5" i="11" s="1"/>
  <c r="DG3" i="11"/>
  <c r="DG4" i="11"/>
  <c r="DG5" i="11"/>
  <c r="DG6" i="11"/>
  <c r="DF3" i="11"/>
  <c r="DF4" i="11"/>
  <c r="DF5" i="11"/>
  <c r="DF6" i="11"/>
  <c r="DE3" i="11"/>
  <c r="DE4" i="11"/>
  <c r="DE5" i="11"/>
  <c r="DE6" i="11"/>
  <c r="DB3" i="11"/>
  <c r="DB4" i="11"/>
  <c r="DB5" i="11"/>
  <c r="DB6" i="11"/>
  <c r="DD3" i="11"/>
  <c r="DD4" i="11"/>
  <c r="DD5" i="11"/>
  <c r="DD6" i="11"/>
  <c r="DC3" i="11"/>
  <c r="DC4" i="11"/>
  <c r="DC5" i="11"/>
  <c r="DC6" i="11"/>
  <c r="DI4" i="11" l="1"/>
  <c r="DI3" i="11"/>
  <c r="DI6" i="11"/>
  <c r="DI5" i="11"/>
  <c r="BA5" i="11"/>
  <c r="BB5" i="11" s="1"/>
  <c r="BC5" i="11" s="1"/>
  <c r="BD5" i="11" s="1"/>
  <c r="BE5" i="11" s="1"/>
  <c r="BF5" i="11" s="1"/>
  <c r="BG5" i="11" s="1"/>
  <c r="BH5" i="11" s="1"/>
  <c r="BI5" i="11" s="1"/>
  <c r="BJ5" i="11" s="1"/>
  <c r="BK5" i="11" s="1"/>
  <c r="BL5" i="11" s="1"/>
  <c r="BM5" i="11" s="1"/>
  <c r="BN5" i="11" s="1"/>
  <c r="BO5" i="11" s="1"/>
  <c r="BP5" i="11" s="1"/>
  <c r="BQ5" i="11" s="1"/>
  <c r="BR5" i="11" s="1"/>
  <c r="BS5" i="11" s="1"/>
  <c r="BT5" i="11" s="1"/>
  <c r="BU5" i="11" s="1"/>
  <c r="BV5" i="11" s="1"/>
  <c r="BW5" i="11" s="1"/>
  <c r="BX5" i="11" s="1"/>
  <c r="BY5" i="11" s="1"/>
  <c r="BZ5" i="11" s="1"/>
  <c r="CA5" i="11" s="1"/>
  <c r="CB5" i="11" s="1"/>
  <c r="CC5" i="11" s="1"/>
  <c r="CD5" i="11" s="1"/>
  <c r="CE5" i="11" s="1"/>
  <c r="CF5" i="11" s="1"/>
  <c r="CG5" i="11" s="1"/>
  <c r="CH5" i="11" s="1"/>
  <c r="CI5" i="11" s="1"/>
  <c r="CJ5" i="11" s="1"/>
  <c r="CK5" i="11" s="1"/>
  <c r="CL5" i="11" s="1"/>
  <c r="CM5" i="11" s="1"/>
  <c r="CN5" i="11" s="1"/>
  <c r="CO5" i="11" s="1"/>
  <c r="CP5" i="11" s="1"/>
  <c r="CQ5" i="11" s="1"/>
  <c r="CR5" i="11" s="1"/>
  <c r="CS5" i="11" s="1"/>
  <c r="CT5" i="11" s="1"/>
  <c r="CU5" i="11" s="1"/>
  <c r="CV5" i="11" s="1"/>
  <c r="CW5" i="11" s="1"/>
  <c r="DJ4" i="11" l="1"/>
  <c r="DJ3" i="11"/>
  <c r="DJ6" i="11"/>
  <c r="DJ5" i="11"/>
</calcChain>
</file>

<file path=xl/sharedStrings.xml><?xml version="1.0" encoding="utf-8"?>
<sst xmlns="http://schemas.openxmlformats.org/spreadsheetml/2006/main" count="1073" uniqueCount="115">
  <si>
    <t>Country</t>
  </si>
  <si>
    <t>Angola</t>
  </si>
  <si>
    <t>Benin</t>
  </si>
  <si>
    <t>Botswana</t>
  </si>
  <si>
    <t>Burkina Faso</t>
  </si>
  <si>
    <t>Burundi</t>
  </si>
  <si>
    <t>Cabo Verde</t>
  </si>
  <si>
    <t>Cameroon</t>
  </si>
  <si>
    <t>CAR</t>
  </si>
  <si>
    <t>Chad</t>
  </si>
  <si>
    <t>Comoros</t>
  </si>
  <si>
    <t>Congo</t>
  </si>
  <si>
    <t>Côte d'Ivoire</t>
  </si>
  <si>
    <t>DRC</t>
  </si>
  <si>
    <t>Equatorial Guinea</t>
  </si>
  <si>
    <t>Eritrea</t>
  </si>
  <si>
    <t>Eswatini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</si>
  <si>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</si>
  <si>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</si>
  <si>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</si>
  <si>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</si>
  <si>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</si>
  <si>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</si>
  <si>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</si>
  <si>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</si>
  <si>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</si>
  <si>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Madagascar</t>
  </si>
  <si>
    <t>Malawi</t>
  </si>
  <si>
    <t>Mali</t>
  </si>
  <si>
    <t>Mauritius</t>
  </si>
  <si>
    <t>Mozambique</t>
  </si>
  <si>
    <t>Namibia</t>
  </si>
  <si>
    <t>Niger</t>
  </si>
  <si>
    <t>Nigeria</t>
  </si>
  <si>
    <t>Rwanda</t>
  </si>
  <si>
    <t>Senegal</t>
  </si>
  <si>
    <t>Seychelles</t>
  </si>
  <si>
    <t>Sierra Leone</t>
  </si>
  <si>
    <t>South Africa</t>
  </si>
  <si>
    <t>South Sudan</t>
  </si>
  <si>
    <t>STP</t>
  </si>
  <si>
    <t>Tanzania</t>
  </si>
  <si>
    <t>Togo</t>
  </si>
  <si>
    <t>Uganda</t>
  </si>
  <si>
    <t>Zambia</t>
  </si>
  <si>
    <t>Zimbabwe</t>
  </si>
  <si>
    <t>Supporting information</t>
  </si>
  <si>
    <t>Quantifying the carbon budget cost of overlooked landfill methane in sub-Saharan Africa</t>
  </si>
  <si>
    <t>Below is a brief description of each open sheet in this file</t>
  </si>
  <si>
    <t>Sheet Name</t>
  </si>
  <si>
    <t>Overview</t>
  </si>
  <si>
    <t>CH4_100yr_tonnes</t>
  </si>
  <si>
    <t>Projections of annual methane emissions converted into tonnes (t) for each country and scenario, along with key model constants like Global Warming Potential (GWP = 27) and methane density (0.678 kg/m3).</t>
  </si>
  <si>
    <t>emCumCo2</t>
  </si>
  <si>
    <t>Tracks the cumulative CO2eq emissions by country and scenario, comparing them against the remaining global carbon budgets required to limit global warming to 1.5°C and 2°C.</t>
  </si>
  <si>
    <t>Methane emissions per country between 2000 and 2100 for the waste disposed of in landfills between 2000 and 2060</t>
  </si>
  <si>
    <t>Value</t>
  </si>
  <si>
    <t>Units</t>
  </si>
  <si>
    <t>Reference</t>
  </si>
  <si>
    <t>GWP</t>
  </si>
  <si>
    <t>US EPA. (2024). Understanding Global Warming Potentials | US EPA. Retrieved April 5, 2024, from https://www.epa.gov/ghgemissions/understanding-global-warming-potentials#Learn%20why</t>
  </si>
  <si>
    <t>Densitiy of Methane</t>
  </si>
  <si>
    <t>kg/m3</t>
  </si>
  <si>
    <t>60 °F and 14.7 psia --&gt; 0.0192 kg/ft3</t>
  </si>
  <si>
    <t>US EPA. (2022). Methane Challenge Accomplishment Calculation Methods. In United States Environmental Protection Agency. Retrieved April 5, 2024, from https://www.epa.gov/system/files/documents/2022-04/MethaneChallengeAccomplishmentCalculationMethods.pdf</t>
  </si>
  <si>
    <t xml:space="preserve">kg to tonnes </t>
  </si>
  <si>
    <t>Total methane generation (tonnes CH4/year)</t>
  </si>
  <si>
    <t>Max</t>
  </si>
  <si>
    <t>Min</t>
  </si>
  <si>
    <t>Open Vallue</t>
  </si>
  <si>
    <t>High Value</t>
  </si>
  <si>
    <t>Low Value</t>
  </si>
  <si>
    <t>Close Values</t>
  </si>
  <si>
    <t>High</t>
  </si>
  <si>
    <t>Low</t>
  </si>
  <si>
    <t>Close</t>
  </si>
  <si>
    <t>100% LF</t>
  </si>
  <si>
    <t>24% LF (avg.)</t>
  </si>
  <si>
    <t>country-specific collection</t>
  </si>
  <si>
    <t>Average composition + 100% landfill - MAX LANDFILL POTENTIAL</t>
  </si>
  <si>
    <t>IEA Emission</t>
  </si>
  <si>
    <t>Open</t>
  </si>
  <si>
    <t>Global warming limit (in degrees celcius)</t>
  </si>
  <si>
    <t>Probability</t>
  </si>
  <si>
    <t>Remaing Carbon budget (tonnes CO2)</t>
  </si>
  <si>
    <t>Totals</t>
  </si>
  <si>
    <t>2020 Emissions</t>
  </si>
  <si>
    <t>Emission year 2015</t>
  </si>
  <si>
    <t>Maximum emission</t>
  </si>
  <si>
    <t>Minimum Emission</t>
  </si>
  <si>
    <t>Emission Year 2050</t>
  </si>
  <si>
    <t xml:space="preserve"> &lt; 67%</t>
  </si>
  <si>
    <t xml:space="preserve"> &lt; 50%</t>
  </si>
  <si>
    <t>https://www.ipcc.ch/report/ar6/wg1/downloads/faqs/IPCC_AR6_WGI_FAQ_Chapter_05.pdf</t>
  </si>
  <si>
    <t>&lt; 67%</t>
  </si>
  <si>
    <t>&lt; 50%</t>
  </si>
  <si>
    <t>1.5 | &lt; 67%</t>
  </si>
  <si>
    <t>1.5 | &lt; 50%</t>
  </si>
  <si>
    <t>CO2 Equivalent of methane emissions per country between 2000 and 2100 for the waste disposed of in landfills between 2000 and 2060</t>
  </si>
  <si>
    <t>Total methane generation (tonnes CO2/year)</t>
  </si>
  <si>
    <t>44% collection rate (avg.)</t>
  </si>
  <si>
    <t>Emission year 2020</t>
  </si>
  <si>
    <t>Emission Year 2100</t>
  </si>
  <si>
    <t>2050 Emissions</t>
  </si>
  <si>
    <t>Average composition + avg landfill rate (24%)</t>
  </si>
  <si>
    <t>Average composition + specific collection rate (landfill)</t>
  </si>
  <si>
    <t>Average composition + avg collection rate (44%)</t>
  </si>
  <si>
    <t>SN</t>
  </si>
  <si>
    <t>https://population.un.org/wpp/Download/Standard/Population/</t>
  </si>
  <si>
    <t>https://www.imf.org/en/Publications/WEO/weo-database/2021/April/select-countries?grp=2603&amp;sg=All-countries/Emerging-market-and-developing-economies/Sub-Saharan-Africa</t>
  </si>
  <si>
    <t>What a waste 2.0: A global snapshot of Solid waste management to 2050. Accessed from https://openknowledge.worldbank.org/handle/10986/30317</t>
  </si>
  <si>
    <t>Final Background Information Document for Life-Cycle Inventory Landfill Process Model, Published September 09, 2011</t>
  </si>
  <si>
    <t xml:space="preserve">IPCC, 2006. Chapter 2: WASTE GENERATION, COMPOSITION AND
MANAGEMENT DATA .Guidelines for National Greenhouse Gas Inventories </t>
  </si>
  <si>
    <t>Methane generation per country between 2000 and 2100 for the waste disposed of in landfills between 2000 and 2060</t>
  </si>
  <si>
    <t>Total methane generation (m3 CH4/year)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</si>
</sst>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8"/>
      <color theme="1"/>
      <name val="Calibri"/>
      <scheme val="minor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i/>
      <sz val="8"/>
      <color theme="1"/>
      <name val="Calibri"/>
      <family val="2"/>
    </font>
    <font>
      <b/>
      <sz val="14"/>
      <color rgb="FF212121"/>
      <name val="Times New Roman"/>
      <family val="1"/>
    </font>
    <font>
      <b/>
      <sz val="16"/>
      <color rgb="FF21212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rgb="FF0000FF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Times New Roman"/>
      <family val="1"/>
    </font>
    <font>
      <sz val="8"/>
      <color rgb="FF0000FF"/>
      <name val="Times New Roman"/>
      <family val="1"/>
    </font>
    <font>
      <u/>
      <sz val="8"/>
      <color theme="10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/>
    <xf numFmtId="3" fontId="5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" fillId="0" borderId="0" xfId="0" applyFont="1"/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3" fontId="5" fillId="2" borderId="3" xfId="0" applyNumberFormat="1" applyFont="1" applyFill="1" applyBorder="1"/>
    <xf numFmtId="4" fontId="5" fillId="0" borderId="0" xfId="0" applyNumberFormat="1" applyFont="1"/>
    <xf numFmtId="0" fontId="5" fillId="3" borderId="3" xfId="0" applyFont="1" applyFill="1" applyBorder="1"/>
    <xf numFmtId="3" fontId="5" fillId="3" borderId="3" xfId="0" applyNumberFormat="1" applyFont="1" applyFill="1" applyBorder="1"/>
    <xf numFmtId="4" fontId="5" fillId="3" borderId="3" xfId="0" applyNumberFormat="1" applyFont="1" applyFill="1" applyBorder="1"/>
    <xf numFmtId="0" fontId="9" fillId="0" borderId="0" xfId="0" applyFont="1"/>
    <xf numFmtId="4" fontId="1" fillId="0" borderId="0" xfId="0" applyNumberFormat="1" applyFont="1" applyAlignment="1">
      <alignment horizontal="right"/>
    </xf>
    <xf numFmtId="164" fontId="5" fillId="0" borderId="0" xfId="0" applyNumberFormat="1" applyFont="1"/>
    <xf numFmtId="9" fontId="5" fillId="0" borderId="0" xfId="0" applyNumberFormat="1" applyFont="1"/>
    <xf numFmtId="4" fontId="1" fillId="0" borderId="0" xfId="0" applyNumberFormat="1" applyFont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10" fontId="5" fillId="0" borderId="0" xfId="0" applyNumberFormat="1" applyFont="1"/>
    <xf numFmtId="1" fontId="1" fillId="0" borderId="0" xfId="0" applyNumberFormat="1" applyFont="1" applyAlignment="1">
      <alignment horizontal="right"/>
    </xf>
    <xf numFmtId="4" fontId="1" fillId="4" borderId="3" xfId="0" applyNumberFormat="1" applyFont="1" applyFill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5" fillId="5" borderId="3" xfId="0" applyFont="1" applyFill="1" applyBorder="1" applyAlignment="1">
      <alignment horizontal="right"/>
    </xf>
    <xf numFmtId="0" fontId="15" fillId="5" borderId="3" xfId="0" applyFont="1" applyFill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/>
    <xf numFmtId="2" fontId="5" fillId="0" borderId="0" xfId="0" applyNumberFormat="1" applyFont="1"/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areaChart>
        <c:grouping val="stacked"/>
        <c:varyColors val="1"/>
        <c:ser>
          <c:idx val="0"/>
          <c:order val="0"/>
          <c:tx>
            <c:v>100% LF</c:v>
          </c:tx>
          <c:spPr>
            <a:solidFill>
              <a:srgbClr val="4F81BD">
                <a:alpha val="30000"/>
              </a:srgbClr>
            </a:solidFill>
            <a:ln cmpd="sng">
              <a:solidFill>
                <a:srgbClr val="4F81BD"/>
              </a:solidFill>
            </a:ln>
          </c:spPr>
          <c:cat>
            <c:numRef>
              <c:f>CH4_100yr_tonnes!$B$8:$CW$8</c:f>
              <c:numCache>
                <c:formatCode>General</c:formatCode>
                <c:ptCount val="7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2030</c:v>
                </c:pt>
                <c:pt idx="22">
                  <c:v>2050</c:v>
                </c:pt>
                <c:pt idx="23">
                  <c:v>2051</c:v>
                </c:pt>
                <c:pt idx="24">
                  <c:v>2052</c:v>
                </c:pt>
                <c:pt idx="25">
                  <c:v>2053</c:v>
                </c:pt>
                <c:pt idx="26">
                  <c:v>2054</c:v>
                </c:pt>
                <c:pt idx="27">
                  <c:v>2055</c:v>
                </c:pt>
                <c:pt idx="28">
                  <c:v>2056</c:v>
                </c:pt>
                <c:pt idx="29">
                  <c:v>2057</c:v>
                </c:pt>
                <c:pt idx="30">
                  <c:v>2058</c:v>
                </c:pt>
                <c:pt idx="31">
                  <c:v>2059</c:v>
                </c:pt>
                <c:pt idx="32">
                  <c:v>2060</c:v>
                </c:pt>
                <c:pt idx="33">
                  <c:v>2061</c:v>
                </c:pt>
                <c:pt idx="34">
                  <c:v>2062</c:v>
                </c:pt>
                <c:pt idx="35">
                  <c:v>2063</c:v>
                </c:pt>
                <c:pt idx="36">
                  <c:v>2064</c:v>
                </c:pt>
                <c:pt idx="37">
                  <c:v>2065</c:v>
                </c:pt>
                <c:pt idx="38">
                  <c:v>2066</c:v>
                </c:pt>
                <c:pt idx="39">
                  <c:v>2067</c:v>
                </c:pt>
                <c:pt idx="40">
                  <c:v>2068</c:v>
                </c:pt>
                <c:pt idx="41">
                  <c:v>2069</c:v>
                </c:pt>
                <c:pt idx="42">
                  <c:v>2070</c:v>
                </c:pt>
                <c:pt idx="43">
                  <c:v>2071</c:v>
                </c:pt>
                <c:pt idx="44">
                  <c:v>2072</c:v>
                </c:pt>
                <c:pt idx="45">
                  <c:v>2073</c:v>
                </c:pt>
                <c:pt idx="46">
                  <c:v>2074</c:v>
                </c:pt>
                <c:pt idx="47">
                  <c:v>2075</c:v>
                </c:pt>
                <c:pt idx="48">
                  <c:v>2076</c:v>
                </c:pt>
                <c:pt idx="49">
                  <c:v>2077</c:v>
                </c:pt>
                <c:pt idx="50">
                  <c:v>2078</c:v>
                </c:pt>
                <c:pt idx="51">
                  <c:v>2079</c:v>
                </c:pt>
                <c:pt idx="52">
                  <c:v>2080</c:v>
                </c:pt>
                <c:pt idx="53">
                  <c:v>2081</c:v>
                </c:pt>
                <c:pt idx="54">
                  <c:v>2082</c:v>
                </c:pt>
                <c:pt idx="55">
                  <c:v>2083</c:v>
                </c:pt>
                <c:pt idx="56">
                  <c:v>2084</c:v>
                </c:pt>
                <c:pt idx="57">
                  <c:v>2085</c:v>
                </c:pt>
                <c:pt idx="58">
                  <c:v>2086</c:v>
                </c:pt>
                <c:pt idx="59">
                  <c:v>2087</c:v>
                </c:pt>
                <c:pt idx="60">
                  <c:v>2088</c:v>
                </c:pt>
                <c:pt idx="61">
                  <c:v>2089</c:v>
                </c:pt>
                <c:pt idx="62">
                  <c:v>2090</c:v>
                </c:pt>
                <c:pt idx="63">
                  <c:v>2091</c:v>
                </c:pt>
                <c:pt idx="64">
                  <c:v>2092</c:v>
                </c:pt>
                <c:pt idx="65">
                  <c:v>2093</c:v>
                </c:pt>
                <c:pt idx="66">
                  <c:v>2094</c:v>
                </c:pt>
                <c:pt idx="67">
                  <c:v>2095</c:v>
                </c:pt>
                <c:pt idx="68">
                  <c:v>2096</c:v>
                </c:pt>
                <c:pt idx="69">
                  <c:v>2097</c:v>
                </c:pt>
                <c:pt idx="70">
                  <c:v>2098</c:v>
                </c:pt>
                <c:pt idx="71">
                  <c:v>2099</c:v>
                </c:pt>
              </c:numCache>
            </c:numRef>
          </c:cat>
          <c:val>
            <c:numRef>
              <c:f>CH4_100yr_tonnes!$B$9:$CW$9</c:f>
              <c:numCache>
                <c:formatCode>#,##0</c:formatCode>
                <c:ptCount val="72"/>
                <c:pt idx="0">
                  <c:v>1171105.7023337702</c:v>
                </c:pt>
                <c:pt idx="1">
                  <c:v>2106632.4449145719</c:v>
                </c:pt>
                <c:pt idx="2">
                  <c:v>2793067.3107230817</c:v>
                </c:pt>
                <c:pt idx="3">
                  <c:v>3328865.247322992</c:v>
                </c:pt>
                <c:pt idx="4">
                  <c:v>3744192.4642150626</c:v>
                </c:pt>
                <c:pt idx="5">
                  <c:v>4074344.3812886276</c:v>
                </c:pt>
                <c:pt idx="6">
                  <c:v>4353928.1912405398</c:v>
                </c:pt>
                <c:pt idx="7">
                  <c:v>4592615.9204655662</c:v>
                </c:pt>
                <c:pt idx="8">
                  <c:v>4807956.2856492298</c:v>
                </c:pt>
                <c:pt idx="9">
                  <c:v>5014479.7327825921</c:v>
                </c:pt>
                <c:pt idx="10">
                  <c:v>5237669.4896914745</c:v>
                </c:pt>
                <c:pt idx="11">
                  <c:v>5457510.2980453679</c:v>
                </c:pt>
                <c:pt idx="12">
                  <c:v>5674532.0740099465</c:v>
                </c:pt>
                <c:pt idx="13">
                  <c:v>5896534.1100347349</c:v>
                </c:pt>
                <c:pt idx="14">
                  <c:v>6116579.9267056491</c:v>
                </c:pt>
                <c:pt idx="15">
                  <c:v>6305239.9447027212</c:v>
                </c:pt>
                <c:pt idx="16">
                  <c:v>6488705.5442040544</c:v>
                </c:pt>
                <c:pt idx="17">
                  <c:v>6677426.9207516089</c:v>
                </c:pt>
                <c:pt idx="18">
                  <c:v>6865677.7598778782</c:v>
                </c:pt>
                <c:pt idx="19">
                  <c:v>7056544.2392677553</c:v>
                </c:pt>
                <c:pt idx="20">
                  <c:v>7246095.2471442958</c:v>
                </c:pt>
                <c:pt idx="21">
                  <c:v>9948937.8727032151</c:v>
                </c:pt>
                <c:pt idx="22">
                  <c:v>16048206.004128819</c:v>
                </c:pt>
                <c:pt idx="23">
                  <c:v>16368795.228914728</c:v>
                </c:pt>
                <c:pt idx="24">
                  <c:v>16690408.765715705</c:v>
                </c:pt>
                <c:pt idx="25">
                  <c:v>17012943.322883375</c:v>
                </c:pt>
                <c:pt idx="26">
                  <c:v>17336285.656675126</c:v>
                </c:pt>
                <c:pt idx="27">
                  <c:v>17660317.783356853</c:v>
                </c:pt>
                <c:pt idx="28">
                  <c:v>17984919.408672083</c:v>
                </c:pt>
                <c:pt idx="29">
                  <c:v>18309973.473093558</c:v>
                </c:pt>
                <c:pt idx="30">
                  <c:v>18635368.888921406</c:v>
                </c:pt>
                <c:pt idx="31">
                  <c:v>18961001.397932138</c:v>
                </c:pt>
                <c:pt idx="32">
                  <c:v>19286768.614725385</c:v>
                </c:pt>
                <c:pt idx="33">
                  <c:v>15174403.189742664</c:v>
                </c:pt>
                <c:pt idx="34">
                  <c:v>12260218.739552377</c:v>
                </c:pt>
                <c:pt idx="35">
                  <c:v>10160649.068683589</c:v>
                </c:pt>
                <c:pt idx="36">
                  <c:v>8617728.5872896463</c:v>
                </c:pt>
                <c:pt idx="37">
                  <c:v>7457749.1155968811</c:v>
                </c:pt>
                <c:pt idx="38">
                  <c:v>6563541.7229743879</c:v>
                </c:pt>
                <c:pt idx="39">
                  <c:v>5855892.0890265377</c:v>
                </c:pt>
                <c:pt idx="40">
                  <c:v>5281078.6039550761</c:v>
                </c:pt>
                <c:pt idx="41">
                  <c:v>4802514.9962711092</c:v>
                </c:pt>
                <c:pt idx="42">
                  <c:v>4395144.6055944925</c:v>
                </c:pt>
                <c:pt idx="43">
                  <c:v>4041679.4223826127</c:v>
                </c:pt>
                <c:pt idx="44">
                  <c:v>3730075.9723302317</c:v>
                </c:pt>
                <c:pt idx="45">
                  <c:v>3451840.5126667698</c:v>
                </c:pt>
                <c:pt idx="46">
                  <c:v>3200890.3587321108</c:v>
                </c:pt>
                <c:pt idx="47">
                  <c:v>2972788.1985459896</c:v>
                </c:pt>
                <c:pt idx="48">
                  <c:v>2764226.6063457923</c:v>
                </c:pt>
                <c:pt idx="49">
                  <c:v>2572680.4543131669</c:v>
                </c:pt>
                <c:pt idx="50">
                  <c:v>2396172.0168252871</c:v>
                </c:pt>
                <c:pt idx="51">
                  <c:v>2233111.7678382993</c:v>
                </c:pt>
                <c:pt idx="52">
                  <c:v>2082190.0490451017</c:v>
                </c:pt>
                <c:pt idx="53">
                  <c:v>1942302.9612948552</c:v>
                </c:pt>
                <c:pt idx="54">
                  <c:v>1812501.3136808272</c:v>
                </c:pt>
                <c:pt idx="55">
                  <c:v>1691955.1322443597</c:v>
                </c:pt>
                <c:pt idx="56">
                  <c:v>1579928.6959966333</c:v>
                </c:pt>
                <c:pt idx="57">
                  <c:v>1475762.7220337272</c:v>
                </c:pt>
                <c:pt idx="58">
                  <c:v>1378861.422064868</c:v>
                </c:pt>
                <c:pt idx="59">
                  <c:v>1288682.9043103138</c:v>
                </c:pt>
                <c:pt idx="60">
                  <c:v>1204731.8863437364</c:v>
                </c:pt>
                <c:pt idx="61">
                  <c:v>1126554.023112871</c:v>
                </c:pt>
                <c:pt idx="62">
                  <c:v>1053731.3768618258</c:v>
                </c:pt>
                <c:pt idx="63">
                  <c:v>985878.70969491103</c:v>
                </c:pt>
                <c:pt idx="64">
                  <c:v>922640.37653322925</c:v>
                </c:pt>
                <c:pt idx="65">
                  <c:v>863687.66961924476</c:v>
                </c:pt>
                <c:pt idx="66">
                  <c:v>808716.5080062116</c:v>
                </c:pt>
                <c:pt idx="67">
                  <c:v>757445.39963219874</c:v>
                </c:pt>
                <c:pt idx="68">
                  <c:v>709613.62215825415</c:v>
                </c:pt>
                <c:pt idx="69">
                  <c:v>664979.58597025473</c:v>
                </c:pt>
                <c:pt idx="70">
                  <c:v>623319.34940119542</c:v>
                </c:pt>
                <c:pt idx="71">
                  <c:v>584425.26704918977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F-7042-BE9C-53C8BD56BB0A}"/>
            </c:ext>
          </c:extLst>
        </c:ser>
        <c:ser>
          <c:idx val="1"/>
          <c:order val="1"/>
          <c:tx>
            <c:v>country-specific collection</c:v>
          </c:tx>
          <c:spPr>
            <a:solidFill>
              <a:srgbClr val="8064A2">
                <a:alpha val="30000"/>
              </a:srgbClr>
            </a:solidFill>
            <a:ln cmpd="sng">
              <a:solidFill>
                <a:srgbClr val="8064A2"/>
              </a:solidFill>
            </a:ln>
          </c:spPr>
          <c:cat>
            <c:numRef>
              <c:f>CH4_100yr_tonnes!$B$8:$CW$8</c:f>
              <c:numCache>
                <c:formatCode>General</c:formatCode>
                <c:ptCount val="7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2030</c:v>
                </c:pt>
                <c:pt idx="22">
                  <c:v>2050</c:v>
                </c:pt>
                <c:pt idx="23">
                  <c:v>2051</c:v>
                </c:pt>
                <c:pt idx="24">
                  <c:v>2052</c:v>
                </c:pt>
                <c:pt idx="25">
                  <c:v>2053</c:v>
                </c:pt>
                <c:pt idx="26">
                  <c:v>2054</c:v>
                </c:pt>
                <c:pt idx="27">
                  <c:v>2055</c:v>
                </c:pt>
                <c:pt idx="28">
                  <c:v>2056</c:v>
                </c:pt>
                <c:pt idx="29">
                  <c:v>2057</c:v>
                </c:pt>
                <c:pt idx="30">
                  <c:v>2058</c:v>
                </c:pt>
                <c:pt idx="31">
                  <c:v>2059</c:v>
                </c:pt>
                <c:pt idx="32">
                  <c:v>2060</c:v>
                </c:pt>
                <c:pt idx="33">
                  <c:v>2061</c:v>
                </c:pt>
                <c:pt idx="34">
                  <c:v>2062</c:v>
                </c:pt>
                <c:pt idx="35">
                  <c:v>2063</c:v>
                </c:pt>
                <c:pt idx="36">
                  <c:v>2064</c:v>
                </c:pt>
                <c:pt idx="37">
                  <c:v>2065</c:v>
                </c:pt>
                <c:pt idx="38">
                  <c:v>2066</c:v>
                </c:pt>
                <c:pt idx="39">
                  <c:v>2067</c:v>
                </c:pt>
                <c:pt idx="40">
                  <c:v>2068</c:v>
                </c:pt>
                <c:pt idx="41">
                  <c:v>2069</c:v>
                </c:pt>
                <c:pt idx="42">
                  <c:v>2070</c:v>
                </c:pt>
                <c:pt idx="43">
                  <c:v>2071</c:v>
                </c:pt>
                <c:pt idx="44">
                  <c:v>2072</c:v>
                </c:pt>
                <c:pt idx="45">
                  <c:v>2073</c:v>
                </c:pt>
                <c:pt idx="46">
                  <c:v>2074</c:v>
                </c:pt>
                <c:pt idx="47">
                  <c:v>2075</c:v>
                </c:pt>
                <c:pt idx="48">
                  <c:v>2076</c:v>
                </c:pt>
                <c:pt idx="49">
                  <c:v>2077</c:v>
                </c:pt>
                <c:pt idx="50">
                  <c:v>2078</c:v>
                </c:pt>
                <c:pt idx="51">
                  <c:v>2079</c:v>
                </c:pt>
                <c:pt idx="52">
                  <c:v>2080</c:v>
                </c:pt>
                <c:pt idx="53">
                  <c:v>2081</c:v>
                </c:pt>
                <c:pt idx="54">
                  <c:v>2082</c:v>
                </c:pt>
                <c:pt idx="55">
                  <c:v>2083</c:v>
                </c:pt>
                <c:pt idx="56">
                  <c:v>2084</c:v>
                </c:pt>
                <c:pt idx="57">
                  <c:v>2085</c:v>
                </c:pt>
                <c:pt idx="58">
                  <c:v>2086</c:v>
                </c:pt>
                <c:pt idx="59">
                  <c:v>2087</c:v>
                </c:pt>
                <c:pt idx="60">
                  <c:v>2088</c:v>
                </c:pt>
                <c:pt idx="61">
                  <c:v>2089</c:v>
                </c:pt>
                <c:pt idx="62">
                  <c:v>2090</c:v>
                </c:pt>
                <c:pt idx="63">
                  <c:v>2091</c:v>
                </c:pt>
                <c:pt idx="64">
                  <c:v>2092</c:v>
                </c:pt>
                <c:pt idx="65">
                  <c:v>2093</c:v>
                </c:pt>
                <c:pt idx="66">
                  <c:v>2094</c:v>
                </c:pt>
                <c:pt idx="67">
                  <c:v>2095</c:v>
                </c:pt>
                <c:pt idx="68">
                  <c:v>2096</c:v>
                </c:pt>
                <c:pt idx="69">
                  <c:v>2097</c:v>
                </c:pt>
                <c:pt idx="70">
                  <c:v>2098</c:v>
                </c:pt>
                <c:pt idx="71">
                  <c:v>2099</c:v>
                </c:pt>
              </c:numCache>
            </c:numRef>
          </c:cat>
          <c:val>
            <c:numRef>
              <c:f>CH4_100yr_tonnes!$B$11:$CW$11</c:f>
              <c:numCache>
                <c:formatCode>#,##0</c:formatCode>
                <c:ptCount val="72"/>
                <c:pt idx="0">
                  <c:v>577327.05662558577</c:v>
                </c:pt>
                <c:pt idx="1">
                  <c:v>1041117.1706807527</c:v>
                </c:pt>
                <c:pt idx="2">
                  <c:v>1390836.1905292878</c:v>
                </c:pt>
                <c:pt idx="3">
                  <c:v>1666353.0877495268</c:v>
                </c:pt>
                <c:pt idx="4">
                  <c:v>1886471.635769642</c:v>
                </c:pt>
                <c:pt idx="5">
                  <c:v>2063602.1500499074</c:v>
                </c:pt>
                <c:pt idx="6">
                  <c:v>2213902.4804177443</c:v>
                </c:pt>
                <c:pt idx="7">
                  <c:v>2338866.481811184</c:v>
                </c:pt>
                <c:pt idx="8">
                  <c:v>2447057.5889842804</c:v>
                </c:pt>
                <c:pt idx="9">
                  <c:v>2555017.4844856444</c:v>
                </c:pt>
                <c:pt idx="10">
                  <c:v>2670803.2870663917</c:v>
                </c:pt>
                <c:pt idx="11">
                  <c:v>2782750.6018866501</c:v>
                </c:pt>
                <c:pt idx="12">
                  <c:v>2889407.5536280158</c:v>
                </c:pt>
                <c:pt idx="13">
                  <c:v>2996584.5810976964</c:v>
                </c:pt>
                <c:pt idx="14">
                  <c:v>3101408.2838881137</c:v>
                </c:pt>
                <c:pt idx="15">
                  <c:v>3199385.9009032855</c:v>
                </c:pt>
                <c:pt idx="16">
                  <c:v>3300235.1718503153</c:v>
                </c:pt>
                <c:pt idx="17">
                  <c:v>3402495.5472720917</c:v>
                </c:pt>
                <c:pt idx="18">
                  <c:v>3501294.4394277497</c:v>
                </c:pt>
                <c:pt idx="19">
                  <c:v>3599480.4970445666</c:v>
                </c:pt>
                <c:pt idx="20">
                  <c:v>3698953.1748775183</c:v>
                </c:pt>
                <c:pt idx="21">
                  <c:v>5051352.5702848323</c:v>
                </c:pt>
                <c:pt idx="22">
                  <c:v>8136796.7138974331</c:v>
                </c:pt>
                <c:pt idx="23">
                  <c:v>8296710.9093633704</c:v>
                </c:pt>
                <c:pt idx="24">
                  <c:v>8456987.9765008036</c:v>
                </c:pt>
                <c:pt idx="25">
                  <c:v>8617578.7004097775</c:v>
                </c:pt>
                <c:pt idx="26">
                  <c:v>8778431.5214988887</c:v>
                </c:pt>
                <c:pt idx="27">
                  <c:v>8939493.4998711068</c:v>
                </c:pt>
                <c:pt idx="28">
                  <c:v>9100709.7120936122</c:v>
                </c:pt>
                <c:pt idx="29">
                  <c:v>9262024.6484697089</c:v>
                </c:pt>
                <c:pt idx="30">
                  <c:v>9423383.9589369353</c:v>
                </c:pt>
                <c:pt idx="31">
                  <c:v>9584734.7756967936</c:v>
                </c:pt>
                <c:pt idx="32">
                  <c:v>9746024.5956300087</c:v>
                </c:pt>
                <c:pt idx="33">
                  <c:v>7781613.08941375</c:v>
                </c:pt>
                <c:pt idx="34">
                  <c:v>6376933.7544777812</c:v>
                </c:pt>
                <c:pt idx="35">
                  <c:v>5353880.9587176656</c:v>
                </c:pt>
                <c:pt idx="36">
                  <c:v>4592584.0902105402</c:v>
                </c:pt>
                <c:pt idx="37">
                  <c:v>4012245.6088596187</c:v>
                </c:pt>
                <c:pt idx="38">
                  <c:v>3558293.5411619726</c:v>
                </c:pt>
                <c:pt idx="39">
                  <c:v>3193766.8957994827</c:v>
                </c:pt>
                <c:pt idx="40">
                  <c:v>2893538.6919017206</c:v>
                </c:pt>
                <c:pt idx="41">
                  <c:v>2640441.3007963346</c:v>
                </c:pt>
                <c:pt idx="42">
                  <c:v>2422667.1089038942</c:v>
                </c:pt>
                <c:pt idx="43">
                  <c:v>2232024.2206405392</c:v>
                </c:pt>
                <c:pt idx="44">
                  <c:v>2062765.4645325027</c:v>
                </c:pt>
                <c:pt idx="45">
                  <c:v>1910801.8268264399</c:v>
                </c:pt>
                <c:pt idx="46">
                  <c:v>1773173.7070661322</c:v>
                </c:pt>
                <c:pt idx="47">
                  <c:v>1647695.1085277775</c:v>
                </c:pt>
                <c:pt idx="48">
                  <c:v>1532713.8617110651</c:v>
                </c:pt>
                <c:pt idx="49">
                  <c:v>1426949.7237855974</c:v>
                </c:pt>
                <c:pt idx="50">
                  <c:v>1329384.7718291667</c:v>
                </c:pt>
                <c:pt idx="51">
                  <c:v>1239188.9342692897</c:v>
                </c:pt>
                <c:pt idx="52">
                  <c:v>1155669.152035482</c:v>
                </c:pt>
                <c:pt idx="53">
                  <c:v>1078234.4524989026</c:v>
                </c:pt>
                <c:pt idx="54">
                  <c:v>1006371.7547999298</c:v>
                </c:pt>
                <c:pt idx="55">
                  <c:v>939628.92877394485</c:v>
                </c:pt>
                <c:pt idx="56">
                  <c:v>877602.77387380658</c:v>
                </c:pt>
                <c:pt idx="57">
                  <c:v>819930.34543457197</c:v>
                </c:pt>
                <c:pt idx="58">
                  <c:v>766282.57378796011</c:v>
                </c:pt>
                <c:pt idx="59">
                  <c:v>716359.4634422817</c:v>
                </c:pt>
                <c:pt idx="60">
                  <c:v>669886.39137745858</c:v>
                </c:pt>
                <c:pt idx="61">
                  <c:v>626611.18127940083</c:v>
                </c:pt>
                <c:pt idx="62">
                  <c:v>586301.7289646588</c:v>
                </c:pt>
                <c:pt idx="63">
                  <c:v>548744.03223051829</c:v>
                </c:pt>
                <c:pt idx="64">
                  <c:v>513740.51879854099</c:v>
                </c:pt>
                <c:pt idx="65">
                  <c:v>481108.60210904852</c:v>
                </c:pt>
                <c:pt idx="66">
                  <c:v>450679.41398754192</c:v>
                </c:pt>
                <c:pt idx="67">
                  <c:v>422296.67925788078</c:v>
                </c:pt>
                <c:pt idx="68">
                  <c:v>395815.70654656971</c:v>
                </c:pt>
                <c:pt idx="69">
                  <c:v>371102.47619338811</c:v>
                </c:pt>
                <c:pt idx="70">
                  <c:v>348032.81137578445</c:v>
                </c:pt>
                <c:pt idx="71">
                  <c:v>326491.62212844362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F-7042-BE9C-53C8BD56B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081946"/>
        <c:axId val="521445451"/>
      </c:areaChart>
      <c:catAx>
        <c:axId val="5900819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JP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521445451"/>
        <c:crosses val="autoZero"/>
        <c:auto val="1"/>
        <c:lblAlgn val="ctr"/>
        <c:lblOffset val="100"/>
        <c:noMultiLvlLbl val="1"/>
      </c:catAx>
      <c:valAx>
        <c:axId val="5214454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JP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590081946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JP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v>BAU Emissions 2030</c:v>
          </c:tx>
          <c:spPr>
            <a:solidFill>
              <a:srgbClr val="4F81BD"/>
            </a:solidFill>
            <a:ln cmpd="sng">
              <a:noFill/>
            </a:ln>
          </c:spPr>
          <c:invertIfNegative val="1"/>
          <c:cat>
            <c:strRef>
              <c:f>emCumCo2!$CZ$3:$CZ$6</c:f>
              <c:strCache>
                <c:ptCount val="4"/>
                <c:pt idx="0">
                  <c:v> &lt; 67%</c:v>
                </c:pt>
                <c:pt idx="1">
                  <c:v> &lt; 50%</c:v>
                </c:pt>
                <c:pt idx="2">
                  <c:v>&lt; 67%</c:v>
                </c:pt>
                <c:pt idx="3">
                  <c:v>&lt; 50%</c:v>
                </c:pt>
              </c:strCache>
            </c:strRef>
          </c:cat>
          <c:val>
            <c:numRef>
              <c:f>emCumCo2!$DH$3:$DH$6</c:f>
              <c:numCache>
                <c:formatCode>0.0%</c:formatCode>
                <c:ptCount val="4"/>
                <c:pt idx="0">
                  <c:v>6.5570185730454674E-3</c:v>
                </c:pt>
                <c:pt idx="1">
                  <c:v>5.2456148584363741E-3</c:v>
                </c:pt>
                <c:pt idx="2">
                  <c:v>1.9428203179393977E-3</c:v>
                </c:pt>
                <c:pt idx="3">
                  <c:v>2.2807021123636409E-3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2FB-D247-B93F-C9E53E7B5F6A}"/>
            </c:ext>
          </c:extLst>
        </c:ser>
        <c:ser>
          <c:idx val="1"/>
          <c:order val="1"/>
          <c:tx>
            <c:v>BAU Emissions 2050</c:v>
          </c:tx>
          <c:spPr>
            <a:solidFill>
              <a:srgbClr val="C0504D"/>
            </a:solidFill>
            <a:ln cmpd="sng">
              <a:noFill/>
            </a:ln>
          </c:spPr>
          <c:invertIfNegative val="1"/>
          <c:cat>
            <c:strRef>
              <c:f>emCumCo2!$CZ$3:$CZ$6</c:f>
              <c:strCache>
                <c:ptCount val="4"/>
                <c:pt idx="0">
                  <c:v> &lt; 67%</c:v>
                </c:pt>
                <c:pt idx="1">
                  <c:v> &lt; 50%</c:v>
                </c:pt>
                <c:pt idx="2">
                  <c:v>&lt; 67%</c:v>
                </c:pt>
                <c:pt idx="3">
                  <c:v>&lt; 50%</c:v>
                </c:pt>
              </c:strCache>
            </c:strRef>
          </c:cat>
          <c:val>
            <c:numRef>
              <c:f>emCumCo2!$DI$3:$DI$6</c:f>
              <c:numCache>
                <c:formatCode>0.0%</c:formatCode>
                <c:ptCount val="4"/>
                <c:pt idx="0">
                  <c:v>1.5540657517249014E-2</c:v>
                </c:pt>
                <c:pt idx="1">
                  <c:v>1.2432526013799211E-2</c:v>
                </c:pt>
                <c:pt idx="2">
                  <c:v>4.6046392643700786E-3</c:v>
                </c:pt>
                <c:pt idx="3">
                  <c:v>5.4054460929561787E-3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2FB-D247-B93F-C9E53E7B5F6A}"/>
            </c:ext>
          </c:extLst>
        </c:ser>
        <c:ser>
          <c:idx val="2"/>
          <c:order val="2"/>
          <c:tx>
            <c:v>BAU Emissions 2100</c:v>
          </c:tx>
          <c:spPr>
            <a:solidFill>
              <a:srgbClr val="9BBB59"/>
            </a:solidFill>
            <a:ln cmpd="sng">
              <a:noFill/>
            </a:ln>
          </c:spPr>
          <c:invertIfNegative val="1"/>
          <c:cat>
            <c:strRef>
              <c:f>emCumCo2!$CZ$3:$CZ$6</c:f>
              <c:strCache>
                <c:ptCount val="4"/>
                <c:pt idx="0">
                  <c:v> &lt; 67%</c:v>
                </c:pt>
                <c:pt idx="1">
                  <c:v> &lt; 50%</c:v>
                </c:pt>
                <c:pt idx="2">
                  <c:v>&lt; 67%</c:v>
                </c:pt>
                <c:pt idx="3">
                  <c:v>&lt; 50%</c:v>
                </c:pt>
              </c:strCache>
            </c:strRef>
          </c:cat>
          <c:val>
            <c:numRef>
              <c:f>emCumCo2!$DJ$3:$DJ$6</c:f>
              <c:numCache>
                <c:formatCode>0%</c:formatCode>
                <c:ptCount val="4"/>
                <c:pt idx="0">
                  <c:v>2.6427572783007912E-2</c:v>
                </c:pt>
                <c:pt idx="1">
                  <c:v>2.1142058226406329E-2</c:v>
                </c:pt>
                <c:pt idx="2">
                  <c:v>7.8303919357060481E-3</c:v>
                </c:pt>
                <c:pt idx="3">
                  <c:v>9.1921992288723168E-3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12FB-D247-B93F-C9E53E7B5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1931876"/>
        <c:axId val="1850828654"/>
      </c:barChart>
      <c:catAx>
        <c:axId val="88193187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1850828654"/>
        <c:crosses val="autoZero"/>
        <c:auto val="1"/>
        <c:lblAlgn val="ctr"/>
        <c:lblOffset val="100"/>
        <c:noMultiLvlLbl val="1"/>
      </c:catAx>
      <c:valAx>
        <c:axId val="185082865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881931876"/>
        <c:crosses val="max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JP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areaChart>
        <c:grouping val="stacked"/>
        <c:varyColors val="1"/>
        <c:ser>
          <c:idx val="0"/>
          <c:order val="0"/>
          <c:tx>
            <c:v>100% LF</c:v>
          </c:tx>
          <c:spPr>
            <a:solidFill>
              <a:srgbClr val="4F81BD">
                <a:alpha val="30000"/>
              </a:srgbClr>
            </a:solidFill>
            <a:ln cmpd="sng">
              <a:solidFill>
                <a:srgbClr val="4F81BD"/>
              </a:solidFill>
            </a:ln>
          </c:spPr>
          <c:cat>
            <c:numRef>
              <c:f>CO2eq_100yr_tonnes!$B$8:$CW$8</c:f>
              <c:numCache>
                <c:formatCode>General</c:formatCode>
                <c:ptCount val="10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</c:numCache>
            </c:numRef>
          </c:cat>
          <c:val>
            <c:numRef>
              <c:f>CO2eq_100yr_tonnes!$B$9:$CW$9</c:f>
              <c:numCache>
                <c:formatCode>#,##0</c:formatCode>
                <c:ptCount val="100"/>
                <c:pt idx="0">
                  <c:v>31799665.892215688</c:v>
                </c:pt>
                <c:pt idx="1">
                  <c:v>57225905.296158396</c:v>
                </c:pt>
                <c:pt idx="2">
                  <c:v>75915437.381910399</c:v>
                </c:pt>
                <c:pt idx="3">
                  <c:v>90529434.950688139</c:v>
                </c:pt>
                <c:pt idx="4">
                  <c:v>101880866.02999036</c:v>
                </c:pt>
                <c:pt idx="5">
                  <c:v>110924957.91274762</c:v>
                </c:pt>
                <c:pt idx="6">
                  <c:v>118600000.58913751</c:v>
                </c:pt>
                <c:pt idx="7">
                  <c:v>125165253.01602383</c:v>
                </c:pt>
                <c:pt idx="8">
                  <c:v>131101494.44561881</c:v>
                </c:pt>
                <c:pt idx="9">
                  <c:v>136776583.27279726</c:v>
                </c:pt>
                <c:pt idx="10">
                  <c:v>142891555.05259654</c:v>
                </c:pt>
                <c:pt idx="11">
                  <c:v>148910661.80947787</c:v>
                </c:pt>
                <c:pt idx="12">
                  <c:v>154850603.06572142</c:v>
                </c:pt>
                <c:pt idx="13">
                  <c:v>160923254.8636694</c:v>
                </c:pt>
                <c:pt idx="14">
                  <c:v>166940892.73134929</c:v>
                </c:pt>
                <c:pt idx="15">
                  <c:v>172109078.72231543</c:v>
                </c:pt>
                <c:pt idx="16">
                  <c:v>177134769.43830863</c:v>
                </c:pt>
                <c:pt idx="17">
                  <c:v>182301210.68911946</c:v>
                </c:pt>
                <c:pt idx="18">
                  <c:v>187452162.99359497</c:v>
                </c:pt>
                <c:pt idx="19">
                  <c:v>192671132.82627839</c:v>
                </c:pt>
                <c:pt idx="20">
                  <c:v>197853543.52905136</c:v>
                </c:pt>
                <c:pt idx="21">
                  <c:v>203679875.04253313</c:v>
                </c:pt>
                <c:pt idx="22">
                  <c:v>209915775.33957258</c:v>
                </c:pt>
                <c:pt idx="23">
                  <c:v>216472729.31578293</c:v>
                </c:pt>
                <c:pt idx="24">
                  <c:v>223311870.63934466</c:v>
                </c:pt>
                <c:pt idx="25">
                  <c:v>230471320.01726088</c:v>
                </c:pt>
                <c:pt idx="26">
                  <c:v>238053862.31452134</c:v>
                </c:pt>
                <c:pt idx="27">
                  <c:v>246815667.56142333</c:v>
                </c:pt>
                <c:pt idx="28">
                  <c:v>255227055.99748549</c:v>
                </c:pt>
                <c:pt idx="29">
                  <c:v>263421418.3869065</c:v>
                </c:pt>
                <c:pt idx="30">
                  <c:v>271488304.02848613</c:v>
                </c:pt>
                <c:pt idx="31">
                  <c:v>279488365.71890581</c:v>
                </c:pt>
                <c:pt idx="32">
                  <c:v>287462933.27739155</c:v>
                </c:pt>
                <c:pt idx="33">
                  <c:v>295439774.18997407</c:v>
                </c:pt>
                <c:pt idx="34">
                  <c:v>303437353.91390365</c:v>
                </c:pt>
                <c:pt idx="35">
                  <c:v>311467824.12849641</c:v>
                </c:pt>
                <c:pt idx="36">
                  <c:v>319539103.6525138</c:v>
                </c:pt>
                <c:pt idx="37">
                  <c:v>327656255.4861201</c:v>
                </c:pt>
                <c:pt idx="38">
                  <c:v>335822331.62676042</c:v>
                </c:pt>
                <c:pt idx="39">
                  <c:v>344038984.30554861</c:v>
                </c:pt>
                <c:pt idx="40">
                  <c:v>352306834.98570293</c:v>
                </c:pt>
                <c:pt idx="41">
                  <c:v>360625798.91763723</c:v>
                </c:pt>
                <c:pt idx="42">
                  <c:v>368995125.93064338</c:v>
                </c:pt>
                <c:pt idx="43">
                  <c:v>377413316.64273936</c:v>
                </c:pt>
                <c:pt idx="44">
                  <c:v>385878199.94940114</c:v>
                </c:pt>
                <c:pt idx="45">
                  <c:v>394387222.94487399</c:v>
                </c:pt>
                <c:pt idx="46">
                  <c:v>402937699.85669756</c:v>
                </c:pt>
                <c:pt idx="47">
                  <c:v>411527053.73059845</c:v>
                </c:pt>
                <c:pt idx="48">
                  <c:v>420152866.22086823</c:v>
                </c:pt>
                <c:pt idx="49">
                  <c:v>428812927.70812941</c:v>
                </c:pt>
                <c:pt idx="50">
                  <c:v>437505049.3752653</c:v>
                </c:pt>
                <c:pt idx="51">
                  <c:v>446226899.36028099</c:v>
                </c:pt>
                <c:pt idx="52">
                  <c:v>454975865.60174751</c:v>
                </c:pt>
                <c:pt idx="53">
                  <c:v>463749106.20549035</c:v>
                </c:pt>
                <c:pt idx="54">
                  <c:v>472543519.69633341</c:v>
                </c:pt>
                <c:pt idx="55">
                  <c:v>481355885.40437657</c:v>
                </c:pt>
                <c:pt idx="56">
                  <c:v>490182923.07460654</c:v>
                </c:pt>
                <c:pt idx="57">
                  <c:v>499021442.72780997</c:v>
                </c:pt>
                <c:pt idx="58">
                  <c:v>507868422.57856274</c:v>
                </c:pt>
                <c:pt idx="59">
                  <c:v>516721033.63426507</c:v>
                </c:pt>
                <c:pt idx="60">
                  <c:v>525576503.01159847</c:v>
                </c:pt>
                <c:pt idx="61">
                  <c:v>414192235.93770766</c:v>
                </c:pt>
                <c:pt idx="62">
                  <c:v>335185494.83045024</c:v>
                </c:pt>
                <c:pt idx="63">
                  <c:v>278197905.8118543</c:v>
                </c:pt>
                <c:pt idx="64">
                  <c:v>236262477.68961063</c:v>
                </c:pt>
                <c:pt idx="65">
                  <c:v>204687322.27353585</c:v>
                </c:pt>
                <c:pt idx="66">
                  <c:v>180307251.73431507</c:v>
                </c:pt>
                <c:pt idx="67">
                  <c:v>160981982.03623155</c:v>
                </c:pt>
                <c:pt idx="68">
                  <c:v>145259651.25096506</c:v>
                </c:pt>
                <c:pt idx="69">
                  <c:v>132151160.95923714</c:v>
                </c:pt>
                <c:pt idx="70">
                  <c:v>120978812.82402252</c:v>
                </c:pt>
                <c:pt idx="71">
                  <c:v>111274754.59394135</c:v>
                </c:pt>
                <c:pt idx="72">
                  <c:v>102712821.56995589</c:v>
                </c:pt>
                <c:pt idx="73">
                  <c:v>95062770.075428128</c:v>
                </c:pt>
                <c:pt idx="74">
                  <c:v>88159527.006608084</c:v>
                </c:pt>
                <c:pt idx="75">
                  <c:v>81882510.564559042</c:v>
                </c:pt>
                <c:pt idx="76">
                  <c:v>76141706.821274847</c:v>
                </c:pt>
                <c:pt idx="77">
                  <c:v>70868279.964522421</c:v>
                </c:pt>
                <c:pt idx="78">
                  <c:v>66008225.635344371</c:v>
                </c:pt>
                <c:pt idx="79">
                  <c:v>61518068.338745132</c:v>
                </c:pt>
                <c:pt idx="80">
                  <c:v>57361932.69918558</c:v>
                </c:pt>
                <c:pt idx="81">
                  <c:v>53509539.048023768</c:v>
                </c:pt>
                <c:pt idx="82">
                  <c:v>49934821.847350501</c:v>
                </c:pt>
                <c:pt idx="83">
                  <c:v>46614968.483222328</c:v>
                </c:pt>
                <c:pt idx="84">
                  <c:v>43529742.530242383</c:v>
                </c:pt>
                <c:pt idx="85">
                  <c:v>40661000.261149511</c:v>
                </c:pt>
                <c:pt idx="86">
                  <c:v>37992338.884281822</c:v>
                </c:pt>
                <c:pt idx="87">
                  <c:v>35508835.288714156</c:v>
                </c:pt>
                <c:pt idx="88">
                  <c:v>33196847.355143007</c:v>
                </c:pt>
                <c:pt idx="89">
                  <c:v>31043859.030354887</c:v>
                </c:pt>
                <c:pt idx="90">
                  <c:v>29038356.377840146</c:v>
                </c:pt>
                <c:pt idx="91">
                  <c:v>27169725.96823566</c:v>
                </c:pt>
                <c:pt idx="92">
                  <c:v>25428169.60338876</c:v>
                </c:pt>
                <c:pt idx="93">
                  <c:v>23804631.341869265</c:v>
                </c:pt>
                <c:pt idx="94">
                  <c:v>22290733.940671049</c:v>
                </c:pt>
                <c:pt idx="95">
                  <c:v>20878722.752072003</c:v>
                </c:pt>
                <c:pt idx="96">
                  <c:v>19561415.611333519</c:v>
                </c:pt>
                <c:pt idx="97">
                  <c:v>18332157.723182499</c:v>
                </c:pt>
                <c:pt idx="98">
                  <c:v>17184780.730737232</c:v>
                </c:pt>
                <c:pt idx="99">
                  <c:v>16113565.445566576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2-7D4A-B9A6-152A45199EA5}"/>
            </c:ext>
          </c:extLst>
        </c:ser>
        <c:ser>
          <c:idx val="1"/>
          <c:order val="1"/>
          <c:tx>
            <c:v>country-specific collection</c:v>
          </c:tx>
          <c:spPr>
            <a:solidFill>
              <a:srgbClr val="8064A2">
                <a:alpha val="30000"/>
              </a:srgbClr>
            </a:solidFill>
            <a:ln cmpd="sng">
              <a:solidFill>
                <a:srgbClr val="8064A2"/>
              </a:solidFill>
            </a:ln>
          </c:spPr>
          <c:cat>
            <c:numRef>
              <c:f>CO2eq_100yr_tonnes!$B$8:$CW$8</c:f>
              <c:numCache>
                <c:formatCode>General</c:formatCode>
                <c:ptCount val="10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</c:numCache>
            </c:numRef>
          </c:cat>
          <c:val>
            <c:numRef>
              <c:f>CO2eq_100yr_tonnes!$B$12:$CW$12</c:f>
              <c:numCache>
                <c:formatCode>#,##0</c:formatCode>
                <c:ptCount val="100"/>
                <c:pt idx="0">
                  <c:v>15587830.52889082</c:v>
                </c:pt>
                <c:pt idx="1">
                  <c:v>28110163.608380325</c:v>
                </c:pt>
                <c:pt idx="2">
                  <c:v>37552577.144290768</c:v>
                </c:pt>
                <c:pt idx="3">
                  <c:v>44991533.369237222</c:v>
                </c:pt>
                <c:pt idx="4">
                  <c:v>50934734.165780336</c:v>
                </c:pt>
                <c:pt idx="5">
                  <c:v>55717258.051347524</c:v>
                </c:pt>
                <c:pt idx="6">
                  <c:v>59775366.971279114</c:v>
                </c:pt>
                <c:pt idx="7">
                  <c:v>63149395.008901946</c:v>
                </c:pt>
                <c:pt idx="8">
                  <c:v>66070554.902575582</c:v>
                </c:pt>
                <c:pt idx="9">
                  <c:v>68985472.081112385</c:v>
                </c:pt>
                <c:pt idx="10">
                  <c:v>72111688.750792578</c:v>
                </c:pt>
                <c:pt idx="11">
                  <c:v>75134266.250939578</c:v>
                </c:pt>
                <c:pt idx="12">
                  <c:v>78014003.947956428</c:v>
                </c:pt>
                <c:pt idx="13">
                  <c:v>80907783.68963781</c:v>
                </c:pt>
                <c:pt idx="14">
                  <c:v>83738023.664979041</c:v>
                </c:pt>
                <c:pt idx="15">
                  <c:v>86383419.324388683</c:v>
                </c:pt>
                <c:pt idx="16">
                  <c:v>89106349.639958501</c:v>
                </c:pt>
                <c:pt idx="17">
                  <c:v>91867379.77634649</c:v>
                </c:pt>
                <c:pt idx="18">
                  <c:v>94534949.864549205</c:v>
                </c:pt>
                <c:pt idx="19">
                  <c:v>97185973.420203313</c:v>
                </c:pt>
                <c:pt idx="20">
                  <c:v>99871735.721692994</c:v>
                </c:pt>
                <c:pt idx="21">
                  <c:v>102777674.73431155</c:v>
                </c:pt>
                <c:pt idx="22">
                  <c:v>105787657.94125131</c:v>
                </c:pt>
                <c:pt idx="23">
                  <c:v>108860546.82385455</c:v>
                </c:pt>
                <c:pt idx="24">
                  <c:v>111992076.0978709</c:v>
                </c:pt>
                <c:pt idx="25">
                  <c:v>115216571.74784242</c:v>
                </c:pt>
                <c:pt idx="26">
                  <c:v>118606392.07485174</c:v>
                </c:pt>
                <c:pt idx="27">
                  <c:v>123382457.50103028</c:v>
                </c:pt>
                <c:pt idx="28">
                  <c:v>127877262.30142844</c:v>
                </c:pt>
                <c:pt idx="29">
                  <c:v>132189810.71481536</c:v>
                </c:pt>
                <c:pt idx="30">
                  <c:v>136386519.39769047</c:v>
                </c:pt>
                <c:pt idx="31">
                  <c:v>140512294.7809701</c:v>
                </c:pt>
                <c:pt idx="32">
                  <c:v>144597703.33691305</c:v>
                </c:pt>
                <c:pt idx="33">
                  <c:v>148663361.87372842</c:v>
                </c:pt>
                <c:pt idx="34">
                  <c:v>152723126.65012339</c:v>
                </c:pt>
                <c:pt idx="35">
                  <c:v>156786272.77052298</c:v>
                </c:pt>
                <c:pt idx="36">
                  <c:v>160858981.32852012</c:v>
                </c:pt>
                <c:pt idx="37">
                  <c:v>164945345.07450011</c:v>
                </c:pt>
                <c:pt idx="38">
                  <c:v>169048029.35411826</c:v>
                </c:pt>
                <c:pt idx="39">
                  <c:v>173168724.38133317</c:v>
                </c:pt>
                <c:pt idx="40">
                  <c:v>177308419.10504538</c:v>
                </c:pt>
                <c:pt idx="41">
                  <c:v>181467587.41124904</c:v>
                </c:pt>
                <c:pt idx="42">
                  <c:v>185646280.46746573</c:v>
                </c:pt>
                <c:pt idx="43">
                  <c:v>189844163.42649454</c:v>
                </c:pt>
                <c:pt idx="44">
                  <c:v>194060576.99097186</c:v>
                </c:pt>
                <c:pt idx="45">
                  <c:v>198294639.91745353</c:v>
                </c:pt>
                <c:pt idx="46">
                  <c:v>202545360.88231146</c:v>
                </c:pt>
                <c:pt idx="47">
                  <c:v>206811704.40830314</c:v>
                </c:pt>
                <c:pt idx="48">
                  <c:v>211092587.66385919</c:v>
                </c:pt>
                <c:pt idx="49">
                  <c:v>215386906.5823037</c:v>
                </c:pt>
                <c:pt idx="50">
                  <c:v>219693511.27523065</c:v>
                </c:pt>
                <c:pt idx="51">
                  <c:v>224011194.55281103</c:v>
                </c:pt>
                <c:pt idx="52">
                  <c:v>228338675.36552164</c:v>
                </c:pt>
                <c:pt idx="53">
                  <c:v>232674624.911064</c:v>
                </c:pt>
                <c:pt idx="54">
                  <c:v>237017651.08047014</c:v>
                </c:pt>
                <c:pt idx="55">
                  <c:v>241366324.49651986</c:v>
                </c:pt>
                <c:pt idx="56">
                  <c:v>245719162.22652757</c:v>
                </c:pt>
                <c:pt idx="57">
                  <c:v>250074665.50868207</c:v>
                </c:pt>
                <c:pt idx="58">
                  <c:v>254431366.89129725</c:v>
                </c:pt>
                <c:pt idx="59">
                  <c:v>258787838.94381332</c:v>
                </c:pt>
                <c:pt idx="60">
                  <c:v>263142664.08201012</c:v>
                </c:pt>
                <c:pt idx="61">
                  <c:v>210103553.41417119</c:v>
                </c:pt>
                <c:pt idx="62">
                  <c:v>172177211.37090015</c:v>
                </c:pt>
                <c:pt idx="63">
                  <c:v>144554785.88537696</c:v>
                </c:pt>
                <c:pt idx="64">
                  <c:v>123999770.43568461</c:v>
                </c:pt>
                <c:pt idx="65">
                  <c:v>108330631.43920971</c:v>
                </c:pt>
                <c:pt idx="66">
                  <c:v>96073925.611373246</c:v>
                </c:pt>
                <c:pt idx="67">
                  <c:v>86231706.186586082</c:v>
                </c:pt>
                <c:pt idx="68">
                  <c:v>78125544.681346476</c:v>
                </c:pt>
                <c:pt idx="69">
                  <c:v>71291915.121501029</c:v>
                </c:pt>
                <c:pt idx="70">
                  <c:v>65412011.94040516</c:v>
                </c:pt>
                <c:pt idx="71">
                  <c:v>60264653.957294539</c:v>
                </c:pt>
                <c:pt idx="72">
                  <c:v>55694667.542377584</c:v>
                </c:pt>
                <c:pt idx="73">
                  <c:v>51591649.324313872</c:v>
                </c:pt>
                <c:pt idx="74">
                  <c:v>47875690.090785585</c:v>
                </c:pt>
                <c:pt idx="75">
                  <c:v>44487767.930249996</c:v>
                </c:pt>
                <c:pt idx="76">
                  <c:v>41383274.266198769</c:v>
                </c:pt>
                <c:pt idx="77">
                  <c:v>38527642.542211123</c:v>
                </c:pt>
                <c:pt idx="78">
                  <c:v>35893388.839387514</c:v>
                </c:pt>
                <c:pt idx="79">
                  <c:v>33458101.225270811</c:v>
                </c:pt>
                <c:pt idx="80">
                  <c:v>31203067.104958009</c:v>
                </c:pt>
                <c:pt idx="81">
                  <c:v>29112330.217470367</c:v>
                </c:pt>
                <c:pt idx="82">
                  <c:v>27172037.379598103</c:v>
                </c:pt>
                <c:pt idx="83">
                  <c:v>25369981.076896515</c:v>
                </c:pt>
                <c:pt idx="84">
                  <c:v>23695274.894592784</c:v>
                </c:pt>
                <c:pt idx="85">
                  <c:v>22138119.32673344</c:v>
                </c:pt>
                <c:pt idx="86">
                  <c:v>20689629.492274929</c:v>
                </c:pt>
                <c:pt idx="87">
                  <c:v>19341705.512941606</c:v>
                </c:pt>
                <c:pt idx="88">
                  <c:v>18086932.567191388</c:v>
                </c:pt>
                <c:pt idx="89">
                  <c:v>16918501.894543815</c:v>
                </c:pt>
                <c:pt idx="90">
                  <c:v>15830146.682045786</c:v>
                </c:pt>
                <c:pt idx="91">
                  <c:v>14816088.870223995</c:v>
                </c:pt>
                <c:pt idx="92">
                  <c:v>13870994.007560609</c:v>
                </c:pt>
                <c:pt idx="93">
                  <c:v>12989932.256944304</c:v>
                </c:pt>
                <c:pt idx="94">
                  <c:v>12168344.177663634</c:v>
                </c:pt>
                <c:pt idx="95">
                  <c:v>11402010.339962784</c:v>
                </c:pt>
                <c:pt idx="96">
                  <c:v>10687024.076757383</c:v>
                </c:pt>
                <c:pt idx="97">
                  <c:v>10019766.857221477</c:v>
                </c:pt>
                <c:pt idx="98">
                  <c:v>9396885.9071461856</c:v>
                </c:pt>
                <c:pt idx="99">
                  <c:v>8815273.7974679787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B2-7D4A-B9A6-152A45199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331999"/>
        <c:axId val="2011514483"/>
      </c:areaChart>
      <c:catAx>
        <c:axId val="2483319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2011514483"/>
        <c:crosses val="autoZero"/>
        <c:auto val="1"/>
        <c:lblAlgn val="ctr"/>
        <c:lblOffset val="100"/>
        <c:noMultiLvlLbl val="1"/>
      </c:catAx>
      <c:valAx>
        <c:axId val="20115144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248331999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JP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tockChart>
        <c:ser>
          <c:idx val="0"/>
          <c:order val="0"/>
          <c:spPr>
            <a:ln cmpd="sng">
              <a:noFill/>
            </a:ln>
          </c:spPr>
          <c:marker>
            <c:symbol val="none"/>
          </c:marker>
          <c:cat>
            <c:strRef>
              <c:f>CO2eq_100yr_tonnes!$DB$16:$DB$59</c:f>
              <c:strCache>
                <c:ptCount val="44"/>
                <c:pt idx="0">
                  <c:v>Angola</c:v>
                </c:pt>
                <c:pt idx="1">
                  <c:v>Benin</c:v>
                </c:pt>
                <c:pt idx="2">
                  <c:v>Botswana</c:v>
                </c:pt>
                <c:pt idx="3">
                  <c:v>Burkina Faso</c:v>
                </c:pt>
                <c:pt idx="4">
                  <c:v>Burundi</c:v>
                </c:pt>
                <c:pt idx="5">
                  <c:v>Cabo Verde</c:v>
                </c:pt>
                <c:pt idx="6">
                  <c:v>Cameroon</c:v>
                </c:pt>
                <c:pt idx="7">
                  <c:v>CAR</c:v>
                </c:pt>
                <c:pt idx="8">
                  <c:v>Chad</c:v>
                </c:pt>
                <c:pt idx="9">
                  <c:v>Comoros</c:v>
                </c:pt>
                <c:pt idx="10">
                  <c:v>Congo</c:v>
                </c:pt>
                <c:pt idx="11">
                  <c:v>Côte d'Ivoire</c:v>
                </c:pt>
                <c:pt idx="12">
                  <c:v>DRC</c:v>
                </c:pt>
                <c:pt idx="13">
                  <c:v>Equatorial Guinea</c:v>
                </c:pt>
                <c:pt idx="14">
                  <c:v>Eritrea</c:v>
                </c:pt>
                <c:pt idx="15">
                  <c:v>Eswatini</c:v>
                </c:pt>
                <c:pt idx="16">
                  <c:v>Ethiopia</c:v>
                </c:pt>
                <c:pt idx="17">
                  <c:v>Gabon</c:v>
                </c:pt>
                <c:pt idx="18">
                  <c:v>Gambia</c:v>
                </c:pt>
                <c:pt idx="19">
                  <c:v>Ghana</c:v>
                </c:pt>
                <c:pt idx="20">
                  <c:v>Guinea</c:v>
                </c:pt>
                <c:pt idx="21">
                  <c:v>Guinea-Bissau</c:v>
                </c:pt>
                <c:pt idx="22">
                  <c:v>Kenya</c:v>
                </c:pt>
                <c:pt idx="23">
                  <c:v>Lesotho</c:v>
                </c:pt>
                <c:pt idx="24">
                  <c:v>Liberia</c:v>
                </c:pt>
                <c:pt idx="25">
                  <c:v>Madagascar</c:v>
                </c:pt>
                <c:pt idx="26">
                  <c:v>Malawi</c:v>
                </c:pt>
                <c:pt idx="27">
                  <c:v>Mali</c:v>
                </c:pt>
                <c:pt idx="28">
                  <c:v>Mauritius</c:v>
                </c:pt>
                <c:pt idx="29">
                  <c:v>Mozambique</c:v>
                </c:pt>
                <c:pt idx="30">
                  <c:v>Namibia</c:v>
                </c:pt>
                <c:pt idx="31">
                  <c:v>Niger</c:v>
                </c:pt>
                <c:pt idx="32">
                  <c:v>Nigeria</c:v>
                </c:pt>
                <c:pt idx="33">
                  <c:v>Rwanda</c:v>
                </c:pt>
                <c:pt idx="34">
                  <c:v>Senegal</c:v>
                </c:pt>
                <c:pt idx="35">
                  <c:v>Seychelles</c:v>
                </c:pt>
                <c:pt idx="36">
                  <c:v>Sierra Leone</c:v>
                </c:pt>
                <c:pt idx="37">
                  <c:v>South Africa</c:v>
                </c:pt>
                <c:pt idx="38">
                  <c:v>STP</c:v>
                </c:pt>
                <c:pt idx="39">
                  <c:v>Tanzania</c:v>
                </c:pt>
                <c:pt idx="40">
                  <c:v>Togo</c:v>
                </c:pt>
                <c:pt idx="41">
                  <c:v>Uganda</c:v>
                </c:pt>
                <c:pt idx="42">
                  <c:v>Zambia</c:v>
                </c:pt>
                <c:pt idx="43">
                  <c:v>Zimbabwe</c:v>
                </c:pt>
              </c:strCache>
            </c:strRef>
          </c:cat>
          <c:val>
            <c:numRef>
              <c:f>CO2eq_100yr_tonnes!$DD$16:$DD$59</c:f>
              <c:numCache>
                <c:formatCode>#,##0.00</c:formatCode>
                <c:ptCount val="44"/>
                <c:pt idx="0">
                  <c:v>6861993.4861812014</c:v>
                </c:pt>
                <c:pt idx="1">
                  <c:v>2196975.0007494004</c:v>
                </c:pt>
                <c:pt idx="2">
                  <c:v>519696.32052024006</c:v>
                </c:pt>
                <c:pt idx="3">
                  <c:v>3015767.5352784004</c:v>
                </c:pt>
                <c:pt idx="4">
                  <c:v>3166002.1002582</c:v>
                </c:pt>
                <c:pt idx="5">
                  <c:v>96407.019973044007</c:v>
                </c:pt>
                <c:pt idx="6">
                  <c:v>4840196.3776512006</c:v>
                </c:pt>
                <c:pt idx="7">
                  <c:v>1088315.26092036</c:v>
                </c:pt>
                <c:pt idx="8">
                  <c:v>2310208.8616170003</c:v>
                </c:pt>
                <c:pt idx="9">
                  <c:v>120459.91543768802</c:v>
                </c:pt>
                <c:pt idx="10">
                  <c:v>1120855.8375559803</c:v>
                </c:pt>
                <c:pt idx="11">
                  <c:v>5067729.2925756006</c:v>
                </c:pt>
                <c:pt idx="12">
                  <c:v>18727953.592896</c:v>
                </c:pt>
                <c:pt idx="13">
                  <c:v>441017.85103074001</c:v>
                </c:pt>
                <c:pt idx="14">
                  <c:v>610560.81540935999</c:v>
                </c:pt>
                <c:pt idx="15">
                  <c:v>217024.18940592004</c:v>
                </c:pt>
                <c:pt idx="16">
                  <c:v>18934377.632226001</c:v>
                </c:pt>
                <c:pt idx="17">
                  <c:v>665810.35281252</c:v>
                </c:pt>
                <c:pt idx="18">
                  <c:v>337767.95204136003</c:v>
                </c:pt>
                <c:pt idx="19">
                  <c:v>6012312.8900382007</c:v>
                </c:pt>
                <c:pt idx="20">
                  <c:v>2456893.6680330001</c:v>
                </c:pt>
                <c:pt idx="21">
                  <c:v>375349.51834776002</c:v>
                </c:pt>
                <c:pt idx="22">
                  <c:v>7588139.9331798013</c:v>
                </c:pt>
                <c:pt idx="23">
                  <c:v>340636.00248756004</c:v>
                </c:pt>
                <c:pt idx="24">
                  <c:v>991728.85503473994</c:v>
                </c:pt>
                <c:pt idx="25">
                  <c:v>5817495.4240248017</c:v>
                </c:pt>
                <c:pt idx="26">
                  <c:v>4496637.9441815997</c:v>
                </c:pt>
                <c:pt idx="27">
                  <c:v>2828017.1170404004</c:v>
                </c:pt>
                <c:pt idx="28">
                  <c:v>450073.54365714005</c:v>
                </c:pt>
                <c:pt idx="29">
                  <c:v>6664865.8999896012</c:v>
                </c:pt>
                <c:pt idx="30">
                  <c:v>487794.37835034006</c:v>
                </c:pt>
                <c:pt idx="31">
                  <c:v>3593099.7578699999</c:v>
                </c:pt>
                <c:pt idx="32">
                  <c:v>39858236.315225996</c:v>
                </c:pt>
                <c:pt idx="33">
                  <c:v>2488571.1356238001</c:v>
                </c:pt>
                <c:pt idx="34">
                  <c:v>2256099.3589212005</c:v>
                </c:pt>
                <c:pt idx="35">
                  <c:v>40276.450889316009</c:v>
                </c:pt>
                <c:pt idx="36">
                  <c:v>1691152.1248836601</c:v>
                </c:pt>
                <c:pt idx="37">
                  <c:v>12683003.253982201</c:v>
                </c:pt>
                <c:pt idx="38">
                  <c:v>41837.431297824005</c:v>
                </c:pt>
                <c:pt idx="39">
                  <c:v>10904746.020820202</c:v>
                </c:pt>
                <c:pt idx="40">
                  <c:v>1554194.5251494402</c:v>
                </c:pt>
                <c:pt idx="41">
                  <c:v>8341233.8775876006</c:v>
                </c:pt>
                <c:pt idx="42">
                  <c:v>3343056.8517396003</c:v>
                </c:pt>
                <c:pt idx="43">
                  <c:v>2208971.8561554002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2-D540-BEEA-98B8B9275BFB}"/>
            </c:ext>
          </c:extLst>
        </c:ser>
        <c:ser>
          <c:idx val="1"/>
          <c:order val="1"/>
          <c:spPr>
            <a:ln cmpd="sng">
              <a:noFill/>
            </a:ln>
          </c:spPr>
          <c:marker>
            <c:symbol val="none"/>
          </c:marker>
          <c:cat>
            <c:strRef>
              <c:f>CO2eq_100yr_tonnes!$DB$16:$DB$59</c:f>
              <c:strCache>
                <c:ptCount val="44"/>
                <c:pt idx="0">
                  <c:v>Angola</c:v>
                </c:pt>
                <c:pt idx="1">
                  <c:v>Benin</c:v>
                </c:pt>
                <c:pt idx="2">
                  <c:v>Botswana</c:v>
                </c:pt>
                <c:pt idx="3">
                  <c:v>Burkina Faso</c:v>
                </c:pt>
                <c:pt idx="4">
                  <c:v>Burundi</c:v>
                </c:pt>
                <c:pt idx="5">
                  <c:v>Cabo Verde</c:v>
                </c:pt>
                <c:pt idx="6">
                  <c:v>Cameroon</c:v>
                </c:pt>
                <c:pt idx="7">
                  <c:v>CAR</c:v>
                </c:pt>
                <c:pt idx="8">
                  <c:v>Chad</c:v>
                </c:pt>
                <c:pt idx="9">
                  <c:v>Comoros</c:v>
                </c:pt>
                <c:pt idx="10">
                  <c:v>Congo</c:v>
                </c:pt>
                <c:pt idx="11">
                  <c:v>Côte d'Ivoire</c:v>
                </c:pt>
                <c:pt idx="12">
                  <c:v>DRC</c:v>
                </c:pt>
                <c:pt idx="13">
                  <c:v>Equatorial Guinea</c:v>
                </c:pt>
                <c:pt idx="14">
                  <c:v>Eritrea</c:v>
                </c:pt>
                <c:pt idx="15">
                  <c:v>Eswatini</c:v>
                </c:pt>
                <c:pt idx="16">
                  <c:v>Ethiopia</c:v>
                </c:pt>
                <c:pt idx="17">
                  <c:v>Gabon</c:v>
                </c:pt>
                <c:pt idx="18">
                  <c:v>Gambia</c:v>
                </c:pt>
                <c:pt idx="19">
                  <c:v>Ghana</c:v>
                </c:pt>
                <c:pt idx="20">
                  <c:v>Guinea</c:v>
                </c:pt>
                <c:pt idx="21">
                  <c:v>Guinea-Bissau</c:v>
                </c:pt>
                <c:pt idx="22">
                  <c:v>Kenya</c:v>
                </c:pt>
                <c:pt idx="23">
                  <c:v>Lesotho</c:v>
                </c:pt>
                <c:pt idx="24">
                  <c:v>Liberia</c:v>
                </c:pt>
                <c:pt idx="25">
                  <c:v>Madagascar</c:v>
                </c:pt>
                <c:pt idx="26">
                  <c:v>Malawi</c:v>
                </c:pt>
                <c:pt idx="27">
                  <c:v>Mali</c:v>
                </c:pt>
                <c:pt idx="28">
                  <c:v>Mauritius</c:v>
                </c:pt>
                <c:pt idx="29">
                  <c:v>Mozambique</c:v>
                </c:pt>
                <c:pt idx="30">
                  <c:v>Namibia</c:v>
                </c:pt>
                <c:pt idx="31">
                  <c:v>Niger</c:v>
                </c:pt>
                <c:pt idx="32">
                  <c:v>Nigeria</c:v>
                </c:pt>
                <c:pt idx="33">
                  <c:v>Rwanda</c:v>
                </c:pt>
                <c:pt idx="34">
                  <c:v>Senegal</c:v>
                </c:pt>
                <c:pt idx="35">
                  <c:v>Seychelles</c:v>
                </c:pt>
                <c:pt idx="36">
                  <c:v>Sierra Leone</c:v>
                </c:pt>
                <c:pt idx="37">
                  <c:v>South Africa</c:v>
                </c:pt>
                <c:pt idx="38">
                  <c:v>STP</c:v>
                </c:pt>
                <c:pt idx="39">
                  <c:v>Tanzania</c:v>
                </c:pt>
                <c:pt idx="40">
                  <c:v>Togo</c:v>
                </c:pt>
                <c:pt idx="41">
                  <c:v>Uganda</c:v>
                </c:pt>
                <c:pt idx="42">
                  <c:v>Zambia</c:v>
                </c:pt>
                <c:pt idx="43">
                  <c:v>Zimbabwe</c:v>
                </c:pt>
              </c:strCache>
            </c:strRef>
          </c:cat>
          <c:val>
            <c:numRef>
              <c:f>CO2eq_100yr_tonnes!$DE$15:$DE$59</c:f>
              <c:numCache>
                <c:formatCode>#,##0.00</c:formatCode>
                <c:ptCount val="45"/>
                <c:pt idx="0">
                  <c:v>0</c:v>
                </c:pt>
                <c:pt idx="1">
                  <c:v>21352155.433038004</c:v>
                </c:pt>
                <c:pt idx="2">
                  <c:v>5728195.3053438002</c:v>
                </c:pt>
                <c:pt idx="3">
                  <c:v>1068905.44701378</c:v>
                </c:pt>
                <c:pt idx="4">
                  <c:v>9536743.916609399</c:v>
                </c:pt>
                <c:pt idx="5">
                  <c:v>9523224.3553091995</c:v>
                </c:pt>
                <c:pt idx="6">
                  <c:v>159613.46748181802</c:v>
                </c:pt>
                <c:pt idx="7">
                  <c:v>11714511.914344801</c:v>
                </c:pt>
                <c:pt idx="8">
                  <c:v>2287556.6913702004</c:v>
                </c:pt>
                <c:pt idx="9">
                  <c:v>7457197.2964092009</c:v>
                </c:pt>
                <c:pt idx="10">
                  <c:v>293356.83890520001</c:v>
                </c:pt>
                <c:pt idx="11">
                  <c:v>2755354.3094376</c:v>
                </c:pt>
                <c:pt idx="12">
                  <c:v>12356797.0559454</c:v>
                </c:pt>
                <c:pt idx="13">
                  <c:v>58856887.759626009</c:v>
                </c:pt>
                <c:pt idx="14">
                  <c:v>1187286.6166034404</c:v>
                </c:pt>
                <c:pt idx="15">
                  <c:v>1430998.9877619003</c:v>
                </c:pt>
                <c:pt idx="16">
                  <c:v>409961.42327681999</c:v>
                </c:pt>
                <c:pt idx="17">
                  <c:v>53584311.62874601</c:v>
                </c:pt>
                <c:pt idx="18">
                  <c:v>1404569.5874969398</c:v>
                </c:pt>
                <c:pt idx="19">
                  <c:v>1005405.86422728</c:v>
                </c:pt>
                <c:pt idx="20">
                  <c:v>12223718.817417001</c:v>
                </c:pt>
                <c:pt idx="21">
                  <c:v>6402786.1343513997</c:v>
                </c:pt>
                <c:pt idx="22">
                  <c:v>878986.96370676009</c:v>
                </c:pt>
                <c:pt idx="23">
                  <c:v>19121926.812606003</c:v>
                </c:pt>
                <c:pt idx="24">
                  <c:v>553734.34260066005</c:v>
                </c:pt>
                <c:pt idx="25">
                  <c:v>2432434.9299029997</c:v>
                </c:pt>
                <c:pt idx="26">
                  <c:v>14842436.192773201</c:v>
                </c:pt>
                <c:pt idx="27">
                  <c:v>11545852.580037002</c:v>
                </c:pt>
                <c:pt idx="28">
                  <c:v>9305010.5325534008</c:v>
                </c:pt>
                <c:pt idx="29">
                  <c:v>492545.81103552016</c:v>
                </c:pt>
                <c:pt idx="30">
                  <c:v>18081302.0034924</c:v>
                </c:pt>
                <c:pt idx="31">
                  <c:v>1029043.1469679202</c:v>
                </c:pt>
                <c:pt idx="32">
                  <c:v>15711917.611111201</c:v>
                </c:pt>
                <c:pt idx="33">
                  <c:v>100417318.54167601</c:v>
                </c:pt>
                <c:pt idx="34">
                  <c:v>6032127.2641650001</c:v>
                </c:pt>
                <c:pt idx="35">
                  <c:v>6676033.6455353992</c:v>
                </c:pt>
                <c:pt idx="36">
                  <c:v>44179.579891601999</c:v>
                </c:pt>
                <c:pt idx="37">
                  <c:v>3531631.9699224005</c:v>
                </c:pt>
                <c:pt idx="38">
                  <c:v>21584904.177690003</c:v>
                </c:pt>
                <c:pt idx="39">
                  <c:v>94565.908484784028</c:v>
                </c:pt>
                <c:pt idx="40">
                  <c:v>32612027.900886007</c:v>
                </c:pt>
                <c:pt idx="41">
                  <c:v>3732864.3782262001</c:v>
                </c:pt>
                <c:pt idx="42">
                  <c:v>21785389.274664</c:v>
                </c:pt>
                <c:pt idx="43">
                  <c:v>9583416.9125154</c:v>
                </c:pt>
                <c:pt idx="44">
                  <c:v>4833750.4140132004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82-D540-BEEA-98B8B9275BFB}"/>
            </c:ext>
          </c:extLst>
        </c:ser>
        <c:ser>
          <c:idx val="2"/>
          <c:order val="2"/>
          <c:spPr>
            <a:ln cmpd="sng">
              <a:noFill/>
            </a:ln>
          </c:spPr>
          <c:marker>
            <c:symbol val="none"/>
          </c:marker>
          <c:cat>
            <c:strRef>
              <c:f>CO2eq_100yr_tonnes!$DB$16:$DB$59</c:f>
              <c:strCache>
                <c:ptCount val="44"/>
                <c:pt idx="0">
                  <c:v>Angola</c:v>
                </c:pt>
                <c:pt idx="1">
                  <c:v>Benin</c:v>
                </c:pt>
                <c:pt idx="2">
                  <c:v>Botswana</c:v>
                </c:pt>
                <c:pt idx="3">
                  <c:v>Burkina Faso</c:v>
                </c:pt>
                <c:pt idx="4">
                  <c:v>Burundi</c:v>
                </c:pt>
                <c:pt idx="5">
                  <c:v>Cabo Verde</c:v>
                </c:pt>
                <c:pt idx="6">
                  <c:v>Cameroon</c:v>
                </c:pt>
                <c:pt idx="7">
                  <c:v>CAR</c:v>
                </c:pt>
                <c:pt idx="8">
                  <c:v>Chad</c:v>
                </c:pt>
                <c:pt idx="9">
                  <c:v>Comoros</c:v>
                </c:pt>
                <c:pt idx="10">
                  <c:v>Congo</c:v>
                </c:pt>
                <c:pt idx="11">
                  <c:v>Côte d'Ivoire</c:v>
                </c:pt>
                <c:pt idx="12">
                  <c:v>DRC</c:v>
                </c:pt>
                <c:pt idx="13">
                  <c:v>Equatorial Guinea</c:v>
                </c:pt>
                <c:pt idx="14">
                  <c:v>Eritrea</c:v>
                </c:pt>
                <c:pt idx="15">
                  <c:v>Eswatini</c:v>
                </c:pt>
                <c:pt idx="16">
                  <c:v>Ethiopia</c:v>
                </c:pt>
                <c:pt idx="17">
                  <c:v>Gabon</c:v>
                </c:pt>
                <c:pt idx="18">
                  <c:v>Gambia</c:v>
                </c:pt>
                <c:pt idx="19">
                  <c:v>Ghana</c:v>
                </c:pt>
                <c:pt idx="20">
                  <c:v>Guinea</c:v>
                </c:pt>
                <c:pt idx="21">
                  <c:v>Guinea-Bissau</c:v>
                </c:pt>
                <c:pt idx="22">
                  <c:v>Kenya</c:v>
                </c:pt>
                <c:pt idx="23">
                  <c:v>Lesotho</c:v>
                </c:pt>
                <c:pt idx="24">
                  <c:v>Liberia</c:v>
                </c:pt>
                <c:pt idx="25">
                  <c:v>Madagascar</c:v>
                </c:pt>
                <c:pt idx="26">
                  <c:v>Malawi</c:v>
                </c:pt>
                <c:pt idx="27">
                  <c:v>Mali</c:v>
                </c:pt>
                <c:pt idx="28">
                  <c:v>Mauritius</c:v>
                </c:pt>
                <c:pt idx="29">
                  <c:v>Mozambique</c:v>
                </c:pt>
                <c:pt idx="30">
                  <c:v>Namibia</c:v>
                </c:pt>
                <c:pt idx="31">
                  <c:v>Niger</c:v>
                </c:pt>
                <c:pt idx="32">
                  <c:v>Nigeria</c:v>
                </c:pt>
                <c:pt idx="33">
                  <c:v>Rwanda</c:v>
                </c:pt>
                <c:pt idx="34">
                  <c:v>Senegal</c:v>
                </c:pt>
                <c:pt idx="35">
                  <c:v>Seychelles</c:v>
                </c:pt>
                <c:pt idx="36">
                  <c:v>Sierra Leone</c:v>
                </c:pt>
                <c:pt idx="37">
                  <c:v>South Africa</c:v>
                </c:pt>
                <c:pt idx="38">
                  <c:v>STP</c:v>
                </c:pt>
                <c:pt idx="39">
                  <c:v>Tanzania</c:v>
                </c:pt>
                <c:pt idx="40">
                  <c:v>Togo</c:v>
                </c:pt>
                <c:pt idx="41">
                  <c:v>Uganda</c:v>
                </c:pt>
                <c:pt idx="42">
                  <c:v>Zambia</c:v>
                </c:pt>
                <c:pt idx="43">
                  <c:v>Zimbabwe</c:v>
                </c:pt>
              </c:strCache>
            </c:strRef>
          </c:cat>
          <c:val>
            <c:numRef>
              <c:f>CO2eq_100yr_tonnes!$DF$15:$DF$59</c:f>
              <c:numCache>
                <c:formatCode>#,##0.00</c:formatCode>
                <c:ptCount val="45"/>
                <c:pt idx="0">
                  <c:v>0</c:v>
                </c:pt>
                <c:pt idx="1">
                  <c:v>309165.48880326003</c:v>
                </c:pt>
                <c:pt idx="2">
                  <c:v>85649.315701842032</c:v>
                </c:pt>
                <c:pt idx="3">
                  <c:v>29078.969516460002</c:v>
                </c:pt>
                <c:pt idx="4">
                  <c:v>258987.34532322001</c:v>
                </c:pt>
                <c:pt idx="5">
                  <c:v>140698.35517552201</c:v>
                </c:pt>
                <c:pt idx="6">
                  <c:v>6415.3219000914005</c:v>
                </c:pt>
                <c:pt idx="7">
                  <c:v>177199.61908780801</c:v>
                </c:pt>
                <c:pt idx="8">
                  <c:v>35410.869402065997</c:v>
                </c:pt>
                <c:pt idx="9">
                  <c:v>212255.25032682001</c:v>
                </c:pt>
                <c:pt idx="10">
                  <c:v>8855.2393507458</c:v>
                </c:pt>
                <c:pt idx="11">
                  <c:v>41399.817507720007</c:v>
                </c:pt>
                <c:pt idx="12">
                  <c:v>186002.90972117998</c:v>
                </c:pt>
                <c:pt idx="13">
                  <c:v>870554.08037520002</c:v>
                </c:pt>
                <c:pt idx="14">
                  <c:v>17971.651128409201</c:v>
                </c:pt>
                <c:pt idx="15">
                  <c:v>52604.020422738009</c:v>
                </c:pt>
                <c:pt idx="16">
                  <c:v>15439.015310814</c:v>
                </c:pt>
                <c:pt idx="17">
                  <c:v>1988338.9906908001</c:v>
                </c:pt>
                <c:pt idx="18">
                  <c:v>21756.007485648002</c:v>
                </c:pt>
                <c:pt idx="19">
                  <c:v>20615.035474476001</c:v>
                </c:pt>
                <c:pt idx="20">
                  <c:v>189938.99499696001</c:v>
                </c:pt>
                <c:pt idx="21">
                  <c:v>96360.015913128009</c:v>
                </c:pt>
                <c:pt idx="22">
                  <c:v>13430.0794523652</c:v>
                </c:pt>
                <c:pt idx="23">
                  <c:v>563425.29168660007</c:v>
                </c:pt>
                <c:pt idx="24">
                  <c:v>36481.65952262401</c:v>
                </c:pt>
                <c:pt idx="25">
                  <c:v>36984.542971302006</c:v>
                </c:pt>
                <c:pt idx="26">
                  <c:v>223080.26782860002</c:v>
                </c:pt>
                <c:pt idx="27">
                  <c:v>173518.93659780003</c:v>
                </c:pt>
                <c:pt idx="28">
                  <c:v>235604.76585948002</c:v>
                </c:pt>
                <c:pt idx="29">
                  <c:v>7316.9808180713999</c:v>
                </c:pt>
                <c:pt idx="30">
                  <c:v>269132.89481262001</c:v>
                </c:pt>
                <c:pt idx="31">
                  <c:v>28332.883260792001</c:v>
                </c:pt>
                <c:pt idx="32">
                  <c:v>281991.67157015996</c:v>
                </c:pt>
                <c:pt idx="33">
                  <c:v>1511367.3210895201</c:v>
                </c:pt>
                <c:pt idx="34">
                  <c:v>92782.389063780007</c:v>
                </c:pt>
                <c:pt idx="35">
                  <c:v>160875.97172726403</c:v>
                </c:pt>
                <c:pt idx="36">
                  <c:v>749.25652352940017</c:v>
                </c:pt>
                <c:pt idx="37">
                  <c:v>55354.58171613</c:v>
                </c:pt>
                <c:pt idx="38">
                  <c:v>775537.16301431996</c:v>
                </c:pt>
                <c:pt idx="39">
                  <c:v>1437.0156138256202</c:v>
                </c:pt>
                <c:pt idx="40">
                  <c:v>479212.4365831801</c:v>
                </c:pt>
                <c:pt idx="41">
                  <c:v>56615.252615676007</c:v>
                </c:pt>
                <c:pt idx="42">
                  <c:v>330476.89685597998</c:v>
                </c:pt>
                <c:pt idx="43">
                  <c:v>141774.56015596201</c:v>
                </c:pt>
                <c:pt idx="44">
                  <c:v>179811.92920390202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2-D540-BEEA-98B8B9275BFB}"/>
            </c:ext>
          </c:extLst>
        </c:ser>
        <c:ser>
          <c:idx val="3"/>
          <c:order val="3"/>
          <c:spPr>
            <a:ln cmpd="sng">
              <a:noFill/>
            </a:ln>
          </c:spPr>
          <c:marker>
            <c:symbol val="none"/>
          </c:marker>
          <c:cat>
            <c:strRef>
              <c:f>CO2eq_100yr_tonnes!$DB$16:$DB$59</c:f>
              <c:strCache>
                <c:ptCount val="44"/>
                <c:pt idx="0">
                  <c:v>Angola</c:v>
                </c:pt>
                <c:pt idx="1">
                  <c:v>Benin</c:v>
                </c:pt>
                <c:pt idx="2">
                  <c:v>Botswana</c:v>
                </c:pt>
                <c:pt idx="3">
                  <c:v>Burkina Faso</c:v>
                </c:pt>
                <c:pt idx="4">
                  <c:v>Burundi</c:v>
                </c:pt>
                <c:pt idx="5">
                  <c:v>Cabo Verde</c:v>
                </c:pt>
                <c:pt idx="6">
                  <c:v>Cameroon</c:v>
                </c:pt>
                <c:pt idx="7">
                  <c:v>CAR</c:v>
                </c:pt>
                <c:pt idx="8">
                  <c:v>Chad</c:v>
                </c:pt>
                <c:pt idx="9">
                  <c:v>Comoros</c:v>
                </c:pt>
                <c:pt idx="10">
                  <c:v>Congo</c:v>
                </c:pt>
                <c:pt idx="11">
                  <c:v>Côte d'Ivoire</c:v>
                </c:pt>
                <c:pt idx="12">
                  <c:v>DRC</c:v>
                </c:pt>
                <c:pt idx="13">
                  <c:v>Equatorial Guinea</c:v>
                </c:pt>
                <c:pt idx="14">
                  <c:v>Eritrea</c:v>
                </c:pt>
                <c:pt idx="15">
                  <c:v>Eswatini</c:v>
                </c:pt>
                <c:pt idx="16">
                  <c:v>Ethiopia</c:v>
                </c:pt>
                <c:pt idx="17">
                  <c:v>Gabon</c:v>
                </c:pt>
                <c:pt idx="18">
                  <c:v>Gambia</c:v>
                </c:pt>
                <c:pt idx="19">
                  <c:v>Ghana</c:v>
                </c:pt>
                <c:pt idx="20">
                  <c:v>Guinea</c:v>
                </c:pt>
                <c:pt idx="21">
                  <c:v>Guinea-Bissau</c:v>
                </c:pt>
                <c:pt idx="22">
                  <c:v>Kenya</c:v>
                </c:pt>
                <c:pt idx="23">
                  <c:v>Lesotho</c:v>
                </c:pt>
                <c:pt idx="24">
                  <c:v>Liberia</c:v>
                </c:pt>
                <c:pt idx="25">
                  <c:v>Madagascar</c:v>
                </c:pt>
                <c:pt idx="26">
                  <c:v>Malawi</c:v>
                </c:pt>
                <c:pt idx="27">
                  <c:v>Mali</c:v>
                </c:pt>
                <c:pt idx="28">
                  <c:v>Mauritius</c:v>
                </c:pt>
                <c:pt idx="29">
                  <c:v>Mozambique</c:v>
                </c:pt>
                <c:pt idx="30">
                  <c:v>Namibia</c:v>
                </c:pt>
                <c:pt idx="31">
                  <c:v>Niger</c:v>
                </c:pt>
                <c:pt idx="32">
                  <c:v>Nigeria</c:v>
                </c:pt>
                <c:pt idx="33">
                  <c:v>Rwanda</c:v>
                </c:pt>
                <c:pt idx="34">
                  <c:v>Senegal</c:v>
                </c:pt>
                <c:pt idx="35">
                  <c:v>Seychelles</c:v>
                </c:pt>
                <c:pt idx="36">
                  <c:v>Sierra Leone</c:v>
                </c:pt>
                <c:pt idx="37">
                  <c:v>South Africa</c:v>
                </c:pt>
                <c:pt idx="38">
                  <c:v>STP</c:v>
                </c:pt>
                <c:pt idx="39">
                  <c:v>Tanzania</c:v>
                </c:pt>
                <c:pt idx="40">
                  <c:v>Togo</c:v>
                </c:pt>
                <c:pt idx="41">
                  <c:v>Uganda</c:v>
                </c:pt>
                <c:pt idx="42">
                  <c:v>Zambia</c:v>
                </c:pt>
                <c:pt idx="43">
                  <c:v>Zimbabwe</c:v>
                </c:pt>
              </c:strCache>
            </c:strRef>
          </c:cat>
          <c:val>
            <c:numRef>
              <c:f>CO2eq_100yr_tonnes!$DG$15:$DG$59</c:f>
              <c:numCache>
                <c:formatCode>#,##0.00</c:formatCode>
                <c:ptCount val="45"/>
                <c:pt idx="0">
                  <c:v>0</c:v>
                </c:pt>
                <c:pt idx="1">
                  <c:v>309165.48880326003</c:v>
                </c:pt>
                <c:pt idx="2">
                  <c:v>85649.315701842032</c:v>
                </c:pt>
                <c:pt idx="3">
                  <c:v>74307.155933394009</c:v>
                </c:pt>
                <c:pt idx="4">
                  <c:v>648936.66733992007</c:v>
                </c:pt>
                <c:pt idx="5">
                  <c:v>140698.35517552201</c:v>
                </c:pt>
                <c:pt idx="6">
                  <c:v>11234.066995740603</c:v>
                </c:pt>
                <c:pt idx="7">
                  <c:v>177199.61908780801</c:v>
                </c:pt>
                <c:pt idx="8">
                  <c:v>35410.869402065997</c:v>
                </c:pt>
                <c:pt idx="9">
                  <c:v>507656.5631726401</c:v>
                </c:pt>
                <c:pt idx="10">
                  <c:v>20196.061659036</c:v>
                </c:pt>
                <c:pt idx="11">
                  <c:v>41399.817507720007</c:v>
                </c:pt>
                <c:pt idx="12">
                  <c:v>186002.90972117998</c:v>
                </c:pt>
                <c:pt idx="13">
                  <c:v>870554.08037520002</c:v>
                </c:pt>
                <c:pt idx="14">
                  <c:v>17971.651128409201</c:v>
                </c:pt>
                <c:pt idx="15">
                  <c:v>98438.068073592003</c:v>
                </c:pt>
                <c:pt idx="16">
                  <c:v>28482.629324670001</c:v>
                </c:pt>
                <c:pt idx="17">
                  <c:v>3671574.4257461997</c:v>
                </c:pt>
                <c:pt idx="18">
                  <c:v>21756.007485648002</c:v>
                </c:pt>
                <c:pt idx="19">
                  <c:v>68610.886938252006</c:v>
                </c:pt>
                <c:pt idx="20">
                  <c:v>189938.99499696001</c:v>
                </c:pt>
                <c:pt idx="21">
                  <c:v>96360.015913128009</c:v>
                </c:pt>
                <c:pt idx="22">
                  <c:v>13430.0794523652</c:v>
                </c:pt>
                <c:pt idx="23">
                  <c:v>1316948.6697751801</c:v>
                </c:pt>
                <c:pt idx="24">
                  <c:v>38873.035092203994</c:v>
                </c:pt>
                <c:pt idx="25">
                  <c:v>36984.542971302006</c:v>
                </c:pt>
                <c:pt idx="26">
                  <c:v>223080.26782860002</c:v>
                </c:pt>
                <c:pt idx="27">
                  <c:v>173518.93659780003</c:v>
                </c:pt>
                <c:pt idx="28">
                  <c:v>632437.52372567996</c:v>
                </c:pt>
                <c:pt idx="29">
                  <c:v>7316.9808180713999</c:v>
                </c:pt>
                <c:pt idx="30">
                  <c:v>269132.89481262001</c:v>
                </c:pt>
                <c:pt idx="31">
                  <c:v>71214.959830302003</c:v>
                </c:pt>
                <c:pt idx="32">
                  <c:v>1055943.2235994202</c:v>
                </c:pt>
                <c:pt idx="33">
                  <c:v>1511367.3210895201</c:v>
                </c:pt>
                <c:pt idx="34">
                  <c:v>92782.389063780007</c:v>
                </c:pt>
                <c:pt idx="35">
                  <c:v>455622.94074024004</c:v>
                </c:pt>
                <c:pt idx="36">
                  <c:v>749.25652352940017</c:v>
                </c:pt>
                <c:pt idx="37">
                  <c:v>55354.58171613</c:v>
                </c:pt>
                <c:pt idx="38">
                  <c:v>1513664.7943845601</c:v>
                </c:pt>
                <c:pt idx="39">
                  <c:v>1437.0156138256202</c:v>
                </c:pt>
                <c:pt idx="40">
                  <c:v>479212.4365831801</c:v>
                </c:pt>
                <c:pt idx="41">
                  <c:v>56615.252615676007</c:v>
                </c:pt>
                <c:pt idx="42">
                  <c:v>330476.89685597998</c:v>
                </c:pt>
                <c:pt idx="43">
                  <c:v>141774.56015596201</c:v>
                </c:pt>
                <c:pt idx="44">
                  <c:v>334083.23523846001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82-D540-BEEA-98B8B927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solidFill>
                <a:schemeClr val="accent1"/>
              </a:solidFill>
              <a:ln w="19050" cmpd="sng">
                <a:solidFill>
                  <a:schemeClr val="accent1"/>
                </a:solidFill>
              </a:ln>
            </c:spPr>
          </c:upBars>
          <c:downBars>
            <c:spPr>
              <a:solidFill>
                <a:srgbClr val="FFFFFF"/>
              </a:solidFill>
              <a:ln w="19050" cmpd="sng">
                <a:solidFill>
                  <a:schemeClr val="accent1"/>
                </a:solidFill>
              </a:ln>
            </c:spPr>
          </c:downBars>
        </c:upDownBars>
        <c:axId val="854972790"/>
        <c:axId val="1070608336"/>
      </c:stockChart>
      <c:catAx>
        <c:axId val="85497279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70608336"/>
        <c:crosses val="autoZero"/>
        <c:auto val="1"/>
        <c:lblAlgn val="ctr"/>
        <c:lblOffset val="100"/>
        <c:noMultiLvlLbl val="1"/>
      </c:catAx>
      <c:valAx>
        <c:axId val="1070608336"/>
        <c:scaling>
          <c:orientation val="minMax"/>
          <c:min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85497279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JP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v>100% LF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numRef>
              <c:f>CH4_100yr_m3!$B$4:$CW$4</c:f>
              <c:numCache>
                <c:formatCode>General</c:formatCode>
                <c:ptCount val="10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</c:numCache>
            </c:numRef>
          </c:cat>
          <c:val>
            <c:numRef>
              <c:f>CH4_100yr_m3!$B$5:$CW$5</c:f>
              <c:numCache>
                <c:formatCode>#,##0</c:formatCode>
                <c:ptCount val="100"/>
                <c:pt idx="0">
                  <c:v>1737117114.1820002</c:v>
                </c:pt>
                <c:pt idx="1">
                  <c:v>3126073707.8639998</c:v>
                </c:pt>
                <c:pt idx="2">
                  <c:v>4147024876.1012983</c:v>
                </c:pt>
                <c:pt idx="3">
                  <c:v>4945342234.8240004</c:v>
                </c:pt>
                <c:pt idx="4">
                  <c:v>5565435705.7789993</c:v>
                </c:pt>
                <c:pt idx="5">
                  <c:v>6059486393.1359997</c:v>
                </c:pt>
                <c:pt idx="6">
                  <c:v>6478750168.7500019</c:v>
                </c:pt>
                <c:pt idx="7">
                  <c:v>6837389545.2869997</c:v>
                </c:pt>
                <c:pt idx="8">
                  <c:v>7161668002.0550003</c:v>
                </c:pt>
                <c:pt idx="9">
                  <c:v>7471680502.1740017</c:v>
                </c:pt>
                <c:pt idx="10">
                  <c:v>7805722443.6029987</c:v>
                </c:pt>
                <c:pt idx="11">
                  <c:v>8134527576.1759996</c:v>
                </c:pt>
                <c:pt idx="12">
                  <c:v>8459008142.9980001</c:v>
                </c:pt>
                <c:pt idx="13">
                  <c:v>8790738275.0830002</c:v>
                </c:pt>
                <c:pt idx="14">
                  <c:v>9119463166.795002</c:v>
                </c:pt>
                <c:pt idx="15">
                  <c:v>9401785137.2400017</c:v>
                </c:pt>
                <c:pt idx="16">
                  <c:v>9676323032.7930031</c:v>
                </c:pt>
                <c:pt idx="17">
                  <c:v>9958549693.4949989</c:v>
                </c:pt>
                <c:pt idx="18">
                  <c:v>10239930241.101</c:v>
                </c:pt>
                <c:pt idx="19">
                  <c:v>10525026375.301996</c:v>
                </c:pt>
                <c:pt idx="20">
                  <c:v>10808125397.632004</c:v>
                </c:pt>
                <c:pt idx="21">
                  <c:v>11126399816.591997</c:v>
                </c:pt>
                <c:pt idx="22">
                  <c:v>11467047707.832001</c:v>
                </c:pt>
                <c:pt idx="23">
                  <c:v>11825233765.748003</c:v>
                </c:pt>
                <c:pt idx="24">
                  <c:v>12198834843.185001</c:v>
                </c:pt>
                <c:pt idx="25">
                  <c:v>12589933356.127001</c:v>
                </c:pt>
                <c:pt idx="26">
                  <c:v>13004144122.939001</c:v>
                </c:pt>
                <c:pt idx="27">
                  <c:v>13482774366.952002</c:v>
                </c:pt>
                <c:pt idx="28">
                  <c:v>13942262427.482002</c:v>
                </c:pt>
                <c:pt idx="29">
                  <c:v>14389895028.236998</c:v>
                </c:pt>
                <c:pt idx="30">
                  <c:v>14830563969.653997</c:v>
                </c:pt>
                <c:pt idx="31">
                  <c:v>15267582525.887999</c:v>
                </c:pt>
                <c:pt idx="32">
                  <c:v>15703208416.769999</c:v>
                </c:pt>
                <c:pt idx="33">
                  <c:v>16138958493.934999</c:v>
                </c:pt>
                <c:pt idx="34">
                  <c:v>16575841468.037998</c:v>
                </c:pt>
                <c:pt idx="35">
                  <c:v>17014521147.628998</c:v>
                </c:pt>
                <c:pt idx="36">
                  <c:v>17455430113.215004</c:v>
                </c:pt>
                <c:pt idx="37">
                  <c:v>17898844940.790997</c:v>
                </c:pt>
                <c:pt idx="38">
                  <c:v>18344932351.511005</c:v>
                </c:pt>
                <c:pt idx="39">
                  <c:v>18793782601.636002</c:v>
                </c:pt>
                <c:pt idx="40">
                  <c:v>19245429639.774006</c:v>
                </c:pt>
                <c:pt idx="41">
                  <c:v>19699868836.317997</c:v>
                </c:pt>
                <c:pt idx="42">
                  <c:v>20157059211.769001</c:v>
                </c:pt>
                <c:pt idx="43">
                  <c:v>20616918859.539993</c:v>
                </c:pt>
                <c:pt idx="44">
                  <c:v>21079329178.924995</c:v>
                </c:pt>
                <c:pt idx="45">
                  <c:v>21544150712.600998</c:v>
                </c:pt>
                <c:pt idx="46">
                  <c:v>22011236745.149002</c:v>
                </c:pt>
                <c:pt idx="47">
                  <c:v>22480446505.550007</c:v>
                </c:pt>
                <c:pt idx="48">
                  <c:v>22951647887.078999</c:v>
                </c:pt>
                <c:pt idx="49">
                  <c:v>23424720185.083</c:v>
                </c:pt>
                <c:pt idx="50">
                  <c:v>23899543831.271996</c:v>
                </c:pt>
                <c:pt idx="51">
                  <c:v>24375991443.258003</c:v>
                </c:pt>
                <c:pt idx="52">
                  <c:v>24853920332.227001</c:v>
                </c:pt>
                <c:pt idx="53">
                  <c:v>25333175254.314999</c:v>
                </c:pt>
                <c:pt idx="54">
                  <c:v>25813586785.552994</c:v>
                </c:pt>
                <c:pt idx="55">
                  <c:v>26294978990.734001</c:v>
                </c:pt>
                <c:pt idx="56">
                  <c:v>26777172679.701004</c:v>
                </c:pt>
                <c:pt idx="57">
                  <c:v>27259993593.784</c:v>
                </c:pt>
                <c:pt idx="58">
                  <c:v>27743276662.218006</c:v>
                </c:pt>
                <c:pt idx="59">
                  <c:v>28226867345.912003</c:v>
                </c:pt>
                <c:pt idx="60">
                  <c:v>28710614170.851002</c:v>
                </c:pt>
                <c:pt idx="61">
                  <c:v>22626037142.888</c:v>
                </c:pt>
                <c:pt idx="62">
                  <c:v>18310143932.615002</c:v>
                </c:pt>
                <c:pt idx="63">
                  <c:v>15197088703.805002</c:v>
                </c:pt>
                <c:pt idx="64">
                  <c:v>12906286337.245197</c:v>
                </c:pt>
                <c:pt idx="65">
                  <c:v>11181433534.007198</c:v>
                </c:pt>
                <c:pt idx="66">
                  <c:v>9849625900.4870014</c:v>
                </c:pt>
                <c:pt idx="67">
                  <c:v>8793946358.365097</c:v>
                </c:pt>
                <c:pt idx="68">
                  <c:v>7935084193.7596998</c:v>
                </c:pt>
                <c:pt idx="69">
                  <c:v>7219008027.9273005</c:v>
                </c:pt>
                <c:pt idx="70">
                  <c:v>6608697302.7434978</c:v>
                </c:pt>
                <c:pt idx="71">
                  <c:v>6078594700.8598995</c:v>
                </c:pt>
                <c:pt idx="72">
                  <c:v>5610882856.4381008</c:v>
                </c:pt>
                <c:pt idx="73">
                  <c:v>5192984271.573698</c:v>
                </c:pt>
                <c:pt idx="74">
                  <c:v>4815881514.6186018</c:v>
                </c:pt>
                <c:pt idx="75">
                  <c:v>4472987575.907299</c:v>
                </c:pt>
                <c:pt idx="76">
                  <c:v>4159385273.750401</c:v>
                </c:pt>
                <c:pt idx="77">
                  <c:v>3871314321.2347007</c:v>
                </c:pt>
                <c:pt idx="78">
                  <c:v>3605824627.7365003</c:v>
                </c:pt>
                <c:pt idx="79">
                  <c:v>3360541261.8127995</c:v>
                </c:pt>
                <c:pt idx="80">
                  <c:v>3133504462.9730992</c:v>
                </c:pt>
                <c:pt idx="81">
                  <c:v>2923060146.8384004</c:v>
                </c:pt>
                <c:pt idx="82">
                  <c:v>2727784433.9205999</c:v>
                </c:pt>
                <c:pt idx="83">
                  <c:v>2546431141.8781996</c:v>
                </c:pt>
                <c:pt idx="84">
                  <c:v>2377894817.5594001</c:v>
                </c:pt>
                <c:pt idx="85">
                  <c:v>2221184325.4205999</c:v>
                </c:pt>
                <c:pt idx="86">
                  <c:v>2075403631.8301001</c:v>
                </c:pt>
                <c:pt idx="87">
                  <c:v>1939737533.5253</c:v>
                </c:pt>
                <c:pt idx="88">
                  <c:v>1813440803.8426201</c:v>
                </c:pt>
                <c:pt idx="89">
                  <c:v>1695829729.6162395</c:v>
                </c:pt>
                <c:pt idx="90">
                  <c:v>1586275340.2075894</c:v>
                </c:pt>
                <c:pt idx="91">
                  <c:v>1484197856.8904002</c:v>
                </c:pt>
                <c:pt idx="92">
                  <c:v>1389062034.4908102</c:v>
                </c:pt>
                <c:pt idx="93">
                  <c:v>1300373175.0174394</c:v>
                </c:pt>
                <c:pt idx="94">
                  <c:v>1217673655.6686897</c:v>
                </c:pt>
                <c:pt idx="95">
                  <c:v>1140539864.0922101</c:v>
                </c:pt>
                <c:pt idx="96">
                  <c:v>1068579460.90536</c:v>
                </c:pt>
                <c:pt idx="97">
                  <c:v>1001428915.2836498</c:v>
                </c:pt>
                <c:pt idx="98">
                  <c:v>938751269.02311981</c:v>
                </c:pt>
                <c:pt idx="99">
                  <c:v>880234100.59907007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5-7A49-8FCD-B66202AC6047}"/>
            </c:ext>
          </c:extLst>
        </c:ser>
        <c:ser>
          <c:idx val="1"/>
          <c:order val="1"/>
          <c:tx>
            <c:v>24% LF (avg.)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numRef>
              <c:f>CH4_100yr_m3!$B$4:$CW$4</c:f>
              <c:numCache>
                <c:formatCode>General</c:formatCode>
                <c:ptCount val="10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</c:numCache>
            </c:numRef>
          </c:cat>
          <c:val>
            <c:numRef>
              <c:f>CH4_100yr_m3!$B$6:$CW$6</c:f>
              <c:numCache>
                <c:formatCode>#,##0</c:formatCode>
                <c:ptCount val="100"/>
                <c:pt idx="0">
                  <c:v>416908107.38956988</c:v>
                </c:pt>
                <c:pt idx="1">
                  <c:v>750257689.89059997</c:v>
                </c:pt>
                <c:pt idx="2">
                  <c:v>995285970.19990015</c:v>
                </c:pt>
                <c:pt idx="3">
                  <c:v>1186882136.3380997</c:v>
                </c:pt>
                <c:pt idx="4">
                  <c:v>1335704569.3318002</c:v>
                </c:pt>
                <c:pt idx="5">
                  <c:v>1454276734.4445002</c:v>
                </c:pt>
                <c:pt idx="6">
                  <c:v>1554900040.4707</c:v>
                </c:pt>
                <c:pt idx="7">
                  <c:v>1640973490.8542001</c:v>
                </c:pt>
                <c:pt idx="8">
                  <c:v>1718800320.5452001</c:v>
                </c:pt>
                <c:pt idx="9">
                  <c:v>1793203320.4352</c:v>
                </c:pt>
                <c:pt idx="10">
                  <c:v>1873373386.4670002</c:v>
                </c:pt>
                <c:pt idx="11">
                  <c:v>1952286618.4297998</c:v>
                </c:pt>
                <c:pt idx="12">
                  <c:v>2030161954.3697</c:v>
                </c:pt>
                <c:pt idx="13">
                  <c:v>2109777185.9896994</c:v>
                </c:pt>
                <c:pt idx="14">
                  <c:v>2188671160.1771002</c:v>
                </c:pt>
                <c:pt idx="15">
                  <c:v>2256428432.9593997</c:v>
                </c:pt>
                <c:pt idx="16">
                  <c:v>2322317527.7903996</c:v>
                </c:pt>
                <c:pt idx="17">
                  <c:v>2390051926.2487006</c:v>
                </c:pt>
                <c:pt idx="18">
                  <c:v>2457583257.9025998</c:v>
                </c:pt>
                <c:pt idx="19">
                  <c:v>2526006330.2269998</c:v>
                </c:pt>
                <c:pt idx="20">
                  <c:v>2593950095.3016</c:v>
                </c:pt>
                <c:pt idx="21">
                  <c:v>2670335956.0318999</c:v>
                </c:pt>
                <c:pt idx="22">
                  <c:v>2752091449.9929004</c:v>
                </c:pt>
                <c:pt idx="23">
                  <c:v>2838056103.5690999</c:v>
                </c:pt>
                <c:pt idx="24">
                  <c:v>2927720362.5066004</c:v>
                </c:pt>
                <c:pt idx="25">
                  <c:v>3021584005.6863012</c:v>
                </c:pt>
                <c:pt idx="26">
                  <c:v>3120994589.4756002</c:v>
                </c:pt>
                <c:pt idx="27">
                  <c:v>3235865848.0117006</c:v>
                </c:pt>
                <c:pt idx="28">
                  <c:v>3346142982.6862001</c:v>
                </c:pt>
                <c:pt idx="29">
                  <c:v>3453574806.4867997</c:v>
                </c:pt>
                <c:pt idx="30">
                  <c:v>3559335352.5246992</c:v>
                </c:pt>
                <c:pt idx="31">
                  <c:v>3664219806.3962007</c:v>
                </c:pt>
                <c:pt idx="32">
                  <c:v>3768770020.4044003</c:v>
                </c:pt>
                <c:pt idx="33">
                  <c:v>3873350038.5767994</c:v>
                </c:pt>
                <c:pt idx="34">
                  <c:v>3978201952.2929001</c:v>
                </c:pt>
                <c:pt idx="35">
                  <c:v>4083485075.6244998</c:v>
                </c:pt>
                <c:pt idx="36">
                  <c:v>4189303226.9462996</c:v>
                </c:pt>
                <c:pt idx="37">
                  <c:v>4295722786.0689001</c:v>
                </c:pt>
                <c:pt idx="38">
                  <c:v>4402783764.1640005</c:v>
                </c:pt>
                <c:pt idx="39">
                  <c:v>4510507824.3065004</c:v>
                </c:pt>
                <c:pt idx="40">
                  <c:v>4618903113.6193991</c:v>
                </c:pt>
                <c:pt idx="41">
                  <c:v>4727968520.6777992</c:v>
                </c:pt>
                <c:pt idx="42">
                  <c:v>4837694210.9848013</c:v>
                </c:pt>
                <c:pt idx="43">
                  <c:v>4948060526.155201</c:v>
                </c:pt>
                <c:pt idx="44">
                  <c:v>5059039003.1176004</c:v>
                </c:pt>
                <c:pt idx="45">
                  <c:v>5170596171.0002012</c:v>
                </c:pt>
                <c:pt idx="46">
                  <c:v>5282696818.5643997</c:v>
                </c:pt>
                <c:pt idx="47">
                  <c:v>5395307162.0071001</c:v>
                </c:pt>
                <c:pt idx="48">
                  <c:v>5508395492.6785002</c:v>
                </c:pt>
                <c:pt idx="49">
                  <c:v>5621932844.1699991</c:v>
                </c:pt>
                <c:pt idx="50">
                  <c:v>5735890519.1919003</c:v>
                </c:pt>
                <c:pt idx="51">
                  <c:v>5850237945.8999987</c:v>
                </c:pt>
                <c:pt idx="52">
                  <c:v>5964940879.4868002</c:v>
                </c:pt>
                <c:pt idx="53">
                  <c:v>6079962060.8705015</c:v>
                </c:pt>
                <c:pt idx="54">
                  <c:v>6195260828.6162004</c:v>
                </c:pt>
                <c:pt idx="55">
                  <c:v>6310794957.3875999</c:v>
                </c:pt>
                <c:pt idx="56">
                  <c:v>6426521442.8804016</c:v>
                </c:pt>
                <c:pt idx="57">
                  <c:v>6542398462.2450008</c:v>
                </c:pt>
                <c:pt idx="58">
                  <c:v>6658386399.1332989</c:v>
                </c:pt>
                <c:pt idx="59">
                  <c:v>6774448163.1757002</c:v>
                </c:pt>
                <c:pt idx="60">
                  <c:v>6890547400.9793987</c:v>
                </c:pt>
                <c:pt idx="61">
                  <c:v>5430248914.2990999</c:v>
                </c:pt>
                <c:pt idx="62">
                  <c:v>4394434543.5172997</c:v>
                </c:pt>
                <c:pt idx="63">
                  <c:v>3647301288.7183995</c:v>
                </c:pt>
                <c:pt idx="64">
                  <c:v>3097508720.8127995</c:v>
                </c:pt>
                <c:pt idx="65">
                  <c:v>2683544048.2206001</c:v>
                </c:pt>
                <c:pt idx="66">
                  <c:v>2363910216.0514998</c:v>
                </c:pt>
                <c:pt idx="67">
                  <c:v>2110547125.8469999</c:v>
                </c:pt>
                <c:pt idx="68">
                  <c:v>1904420206.4844005</c:v>
                </c:pt>
                <c:pt idx="69">
                  <c:v>1732561926.6834495</c:v>
                </c:pt>
                <c:pt idx="70">
                  <c:v>1586087352.6375198</c:v>
                </c:pt>
                <c:pt idx="71">
                  <c:v>1458862728.2581003</c:v>
                </c:pt>
                <c:pt idx="72">
                  <c:v>1346611885.6459501</c:v>
                </c:pt>
                <c:pt idx="73">
                  <c:v>1246316225.2579801</c:v>
                </c:pt>
                <c:pt idx="74">
                  <c:v>1155811563.7209601</c:v>
                </c:pt>
                <c:pt idx="75">
                  <c:v>1073517018.1675501</c:v>
                </c:pt>
                <c:pt idx="76">
                  <c:v>998252465.69015002</c:v>
                </c:pt>
                <c:pt idx="77">
                  <c:v>929115437.14729977</c:v>
                </c:pt>
                <c:pt idx="78">
                  <c:v>865397910.59606004</c:v>
                </c:pt>
                <c:pt idx="79">
                  <c:v>806529902.89456999</c:v>
                </c:pt>
                <c:pt idx="80">
                  <c:v>752041071.06376982</c:v>
                </c:pt>
                <c:pt idx="81">
                  <c:v>701534435.28904998</c:v>
                </c:pt>
                <c:pt idx="82">
                  <c:v>654668264.10564983</c:v>
                </c:pt>
                <c:pt idx="83">
                  <c:v>611143474.06548011</c:v>
                </c:pt>
                <c:pt idx="84">
                  <c:v>570694756.18789995</c:v>
                </c:pt>
                <c:pt idx="85">
                  <c:v>533084238.05903</c:v>
                </c:pt>
                <c:pt idx="86">
                  <c:v>498096871.57987005</c:v>
                </c:pt>
                <c:pt idx="87">
                  <c:v>465537008.08275002</c:v>
                </c:pt>
                <c:pt idx="88">
                  <c:v>435225792.92744988</c:v>
                </c:pt>
                <c:pt idx="89">
                  <c:v>406999135.09634</c:v>
                </c:pt>
                <c:pt idx="90">
                  <c:v>380706081.65450007</c:v>
                </c:pt>
                <c:pt idx="91">
                  <c:v>356207485.64102989</c:v>
                </c:pt>
                <c:pt idx="92">
                  <c:v>333374888.29023999</c:v>
                </c:pt>
                <c:pt idx="93">
                  <c:v>312089561.98653001</c:v>
                </c:pt>
                <c:pt idx="94">
                  <c:v>292241677.36536002</c:v>
                </c:pt>
                <c:pt idx="95">
                  <c:v>273729567.37650001</c:v>
                </c:pt>
                <c:pt idx="96">
                  <c:v>256459070.64400002</c:v>
                </c:pt>
                <c:pt idx="97">
                  <c:v>240342939.67649999</c:v>
                </c:pt>
                <c:pt idx="98">
                  <c:v>225300304.59127998</c:v>
                </c:pt>
                <c:pt idx="99">
                  <c:v>211256184.14780608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5-7A49-8FCD-B66202AC6047}"/>
            </c:ext>
          </c:extLst>
        </c:ser>
        <c:ser>
          <c:idx val="2"/>
          <c:order val="2"/>
          <c:tx>
            <c:v>44% collection rate (avg.)</c:v>
          </c:tx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CH4_100yr_m3!$B$4:$CW$4</c:f>
              <c:numCache>
                <c:formatCode>General</c:formatCode>
                <c:ptCount val="10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</c:numCache>
            </c:numRef>
          </c:cat>
          <c:val>
            <c:numRef>
              <c:f>CH4_100yr_m3!$B$7:$CW$7</c:f>
              <c:numCache>
                <c:formatCode>#,##0</c:formatCode>
                <c:ptCount val="100"/>
                <c:pt idx="0">
                  <c:v>764331530.17269993</c:v>
                </c:pt>
                <c:pt idx="1">
                  <c:v>1375472431.4332008</c:v>
                </c:pt>
                <c:pt idx="2">
                  <c:v>1824690945.5007</c:v>
                </c:pt>
                <c:pt idx="3">
                  <c:v>2175950583.1378007</c:v>
                </c:pt>
                <c:pt idx="4">
                  <c:v>2448791710.3125997</c:v>
                </c:pt>
                <c:pt idx="5">
                  <c:v>2666174013.0562</c:v>
                </c:pt>
                <c:pt idx="6">
                  <c:v>2850650074.2345996</c:v>
                </c:pt>
                <c:pt idx="7">
                  <c:v>3008451399.8455997</c:v>
                </c:pt>
                <c:pt idx="8">
                  <c:v>3151133920.8547001</c:v>
                </c:pt>
                <c:pt idx="9">
                  <c:v>3287539420.7749991</c:v>
                </c:pt>
                <c:pt idx="10">
                  <c:v>3434517875.3345995</c:v>
                </c:pt>
                <c:pt idx="11">
                  <c:v>3579192133.7298002</c:v>
                </c:pt>
                <c:pt idx="12">
                  <c:v>3721963583.0103998</c:v>
                </c:pt>
                <c:pt idx="13">
                  <c:v>3867924840.8645992</c:v>
                </c:pt>
                <c:pt idx="14">
                  <c:v>4012563793.5339012</c:v>
                </c:pt>
                <c:pt idx="15">
                  <c:v>4136785460.1852994</c:v>
                </c:pt>
                <c:pt idx="16">
                  <c:v>4257582134.2302999</c:v>
                </c:pt>
                <c:pt idx="17">
                  <c:v>4381761864.7887993</c:v>
                </c:pt>
                <c:pt idx="18">
                  <c:v>4505569305.9893999</c:v>
                </c:pt>
                <c:pt idx="19">
                  <c:v>4631011605.4115</c:v>
                </c:pt>
                <c:pt idx="20">
                  <c:v>4755575174.8399</c:v>
                </c:pt>
                <c:pt idx="21">
                  <c:v>4895615919.2518005</c:v>
                </c:pt>
                <c:pt idx="22">
                  <c:v>5045500992.2110014</c:v>
                </c:pt>
                <c:pt idx="23">
                  <c:v>5203102856.7562008</c:v>
                </c:pt>
                <c:pt idx="24">
                  <c:v>5367487330.9815006</c:v>
                </c:pt>
                <c:pt idx="25">
                  <c:v>5539570676.8830004</c:v>
                </c:pt>
                <c:pt idx="26">
                  <c:v>5721823414.3640003</c:v>
                </c:pt>
                <c:pt idx="27">
                  <c:v>5932420721.8409996</c:v>
                </c:pt>
                <c:pt idx="28">
                  <c:v>6134595468.6470003</c:v>
                </c:pt>
                <c:pt idx="29">
                  <c:v>6331553811.5959997</c:v>
                </c:pt>
                <c:pt idx="30">
                  <c:v>6525448146.4719982</c:v>
                </c:pt>
                <c:pt idx="31">
                  <c:v>6717736311.8860006</c:v>
                </c:pt>
                <c:pt idx="32">
                  <c:v>6909411703.8370008</c:v>
                </c:pt>
                <c:pt idx="33">
                  <c:v>7101141736.8410006</c:v>
                </c:pt>
                <c:pt idx="34">
                  <c:v>7293370246.1500006</c:v>
                </c:pt>
                <c:pt idx="35">
                  <c:v>7486389304.7980013</c:v>
                </c:pt>
                <c:pt idx="36">
                  <c:v>7680389249.9759998</c:v>
                </c:pt>
                <c:pt idx="37">
                  <c:v>7875491774.3270016</c:v>
                </c:pt>
                <c:pt idx="38">
                  <c:v>8071770234.8430014</c:v>
                </c:pt>
                <c:pt idx="39">
                  <c:v>8269264344.0839996</c:v>
                </c:pt>
                <c:pt idx="40">
                  <c:v>8467989041.3140001</c:v>
                </c:pt>
                <c:pt idx="41">
                  <c:v>8667942287.7039986</c:v>
                </c:pt>
                <c:pt idx="42">
                  <c:v>8869106053.1420002</c:v>
                </c:pt>
                <c:pt idx="43">
                  <c:v>9071444298.3290005</c:v>
                </c:pt>
                <c:pt idx="44">
                  <c:v>9274904838.8910027</c:v>
                </c:pt>
                <c:pt idx="45">
                  <c:v>9479426313.5080013</c:v>
                </c:pt>
                <c:pt idx="46">
                  <c:v>9684944167.0259972</c:v>
                </c:pt>
                <c:pt idx="47">
                  <c:v>9891396463.1439991</c:v>
                </c:pt>
                <c:pt idx="48">
                  <c:v>10098725069.851999</c:v>
                </c:pt>
                <c:pt idx="49">
                  <c:v>10306876881.863998</c:v>
                </c:pt>
                <c:pt idx="50">
                  <c:v>10515799285.239998</c:v>
                </c:pt>
                <c:pt idx="51">
                  <c:v>10725436235.032003</c:v>
                </c:pt>
                <c:pt idx="52">
                  <c:v>10935724946.719</c:v>
                </c:pt>
                <c:pt idx="53">
                  <c:v>11146597110.35</c:v>
                </c:pt>
                <c:pt idx="54">
                  <c:v>11357978185.987</c:v>
                </c:pt>
                <c:pt idx="55">
                  <c:v>11569790756.455999</c:v>
                </c:pt>
                <c:pt idx="56">
                  <c:v>11781955979.758995</c:v>
                </c:pt>
                <c:pt idx="57">
                  <c:v>11994397180.566999</c:v>
                </c:pt>
                <c:pt idx="58">
                  <c:v>12207041730.892998</c:v>
                </c:pt>
                <c:pt idx="59">
                  <c:v>12419821633.544998</c:v>
                </c:pt>
                <c:pt idx="60">
                  <c:v>12632670234.446001</c:v>
                </c:pt>
                <c:pt idx="61">
                  <c:v>9955456343.7792015</c:v>
                </c:pt>
                <c:pt idx="62">
                  <c:v>8056463329.7350998</c:v>
                </c:pt>
                <c:pt idx="63">
                  <c:v>6686719029.5253</c:v>
                </c:pt>
                <c:pt idx="64">
                  <c:v>5678765988.256197</c:v>
                </c:pt>
                <c:pt idx="65">
                  <c:v>4919830754.9646988</c:v>
                </c:pt>
                <c:pt idx="66">
                  <c:v>4333835396.0057993</c:v>
                </c:pt>
                <c:pt idx="67">
                  <c:v>3869336397.3771009</c:v>
                </c:pt>
                <c:pt idx="68">
                  <c:v>3491437045.2039008</c:v>
                </c:pt>
                <c:pt idx="69">
                  <c:v>3176363532.2667999</c:v>
                </c:pt>
                <c:pt idx="70">
                  <c:v>2907826813.1801</c:v>
                </c:pt>
                <c:pt idx="71">
                  <c:v>2674581668.4316998</c:v>
                </c:pt>
                <c:pt idx="72">
                  <c:v>2468788456.8945003</c:v>
                </c:pt>
                <c:pt idx="73">
                  <c:v>2284913079.4699998</c:v>
                </c:pt>
                <c:pt idx="74">
                  <c:v>2118987866.5209</c:v>
                </c:pt>
                <c:pt idx="75">
                  <c:v>1968114533.4647899</c:v>
                </c:pt>
                <c:pt idx="76">
                  <c:v>1830129520.4881201</c:v>
                </c:pt>
                <c:pt idx="77">
                  <c:v>1703378301.2622399</c:v>
                </c:pt>
                <c:pt idx="78">
                  <c:v>1586562836.0879605</c:v>
                </c:pt>
                <c:pt idx="79">
                  <c:v>1478638155.2875798</c:v>
                </c:pt>
                <c:pt idx="80">
                  <c:v>1378741963.6736898</c:v>
                </c:pt>
                <c:pt idx="81">
                  <c:v>1286146464.6727998</c:v>
                </c:pt>
                <c:pt idx="82">
                  <c:v>1200225150.9017901</c:v>
                </c:pt>
                <c:pt idx="83">
                  <c:v>1120429702.4027801</c:v>
                </c:pt>
                <c:pt idx="84">
                  <c:v>1046273719.7492901</c:v>
                </c:pt>
                <c:pt idx="85">
                  <c:v>977321103.1203599</c:v>
                </c:pt>
                <c:pt idx="86">
                  <c:v>913177597.93594992</c:v>
                </c:pt>
                <c:pt idx="87">
                  <c:v>853484514.78758001</c:v>
                </c:pt>
                <c:pt idx="88">
                  <c:v>797913953.67777014</c:v>
                </c:pt>
                <c:pt idx="89">
                  <c:v>746165080.99891031</c:v>
                </c:pt>
                <c:pt idx="90">
                  <c:v>697961149.70053995</c:v>
                </c:pt>
                <c:pt idx="91">
                  <c:v>653047057.05282998</c:v>
                </c:pt>
                <c:pt idx="92">
                  <c:v>611187295.16241014</c:v>
                </c:pt>
                <c:pt idx="93">
                  <c:v>572164197.01253998</c:v>
                </c:pt>
                <c:pt idx="94">
                  <c:v>535776408.47594005</c:v>
                </c:pt>
                <c:pt idx="95">
                  <c:v>501837540.17771995</c:v>
                </c:pt>
                <c:pt idx="96">
                  <c:v>470174962.90312994</c:v>
                </c:pt>
                <c:pt idx="97">
                  <c:v>440628722.74499995</c:v>
                </c:pt>
                <c:pt idx="98">
                  <c:v>413050558.40384984</c:v>
                </c:pt>
                <c:pt idx="99">
                  <c:v>387303004.24910009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C5-7A49-8FCD-B66202AC6047}"/>
            </c:ext>
          </c:extLst>
        </c:ser>
        <c:ser>
          <c:idx val="3"/>
          <c:order val="3"/>
          <c:tx>
            <c:v>country-specific collection</c:v>
          </c:tx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numRef>
              <c:f>CH4_100yr_m3!$B$4:$CW$4</c:f>
              <c:numCache>
                <c:formatCode>General</c:formatCode>
                <c:ptCount val="10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</c:numCache>
            </c:numRef>
          </c:cat>
          <c:val>
            <c:numRef>
              <c:f>CH4_100yr_m3!$B$8:$CW$8</c:f>
              <c:numCache>
                <c:formatCode>#,##0</c:formatCode>
                <c:ptCount val="100"/>
                <c:pt idx="0">
                  <c:v>851514832.78109992</c:v>
                </c:pt>
                <c:pt idx="1">
                  <c:v>1535571048.2016997</c:v>
                </c:pt>
                <c:pt idx="2">
                  <c:v>2051380811.9901004</c:v>
                </c:pt>
                <c:pt idx="3">
                  <c:v>2457747917.0346999</c:v>
                </c:pt>
                <c:pt idx="4">
                  <c:v>2782406542.4330997</c:v>
                </c:pt>
                <c:pt idx="5">
                  <c:v>3043660988.2742014</c:v>
                </c:pt>
                <c:pt idx="6">
                  <c:v>3265342891.4716001</c:v>
                </c:pt>
                <c:pt idx="7">
                  <c:v>3449655577.8926001</c:v>
                </c:pt>
                <c:pt idx="8">
                  <c:v>3609229482.2776995</c:v>
                </c:pt>
                <c:pt idx="9">
                  <c:v>3768462366.4979992</c:v>
                </c:pt>
                <c:pt idx="10">
                  <c:v>3939237886.5285997</c:v>
                </c:pt>
                <c:pt idx="11">
                  <c:v>4104351920.1867995</c:v>
                </c:pt>
                <c:pt idx="12">
                  <c:v>4261663058.4484</c:v>
                </c:pt>
                <c:pt idx="13">
                  <c:v>4419741270.0556002</c:v>
                </c:pt>
                <c:pt idx="14">
                  <c:v>4574348501.3099012</c:v>
                </c:pt>
                <c:pt idx="15">
                  <c:v>4718858260.9193001</c:v>
                </c:pt>
                <c:pt idx="16">
                  <c:v>4867603498.3043013</c:v>
                </c:pt>
                <c:pt idx="17">
                  <c:v>5018430010.7258005</c:v>
                </c:pt>
                <c:pt idx="18">
                  <c:v>5164151090.6014004</c:v>
                </c:pt>
                <c:pt idx="19">
                  <c:v>5308968284.7264986</c:v>
                </c:pt>
                <c:pt idx="20">
                  <c:v>5455683148.7868996</c:v>
                </c:pt>
                <c:pt idx="21">
                  <c:v>5614425583.6507998</c:v>
                </c:pt>
                <c:pt idx="22">
                  <c:v>5778851630.1349983</c:v>
                </c:pt>
                <c:pt idx="23">
                  <c:v>5946714018.5652008</c:v>
                </c:pt>
                <c:pt idx="24">
                  <c:v>6117779749.6924992</c:v>
                </c:pt>
                <c:pt idx="25">
                  <c:v>6293923945.5829992</c:v>
                </c:pt>
                <c:pt idx="26">
                  <c:v>6479099315.79</c:v>
                </c:pt>
                <c:pt idx="27">
                  <c:v>6740000956.0269995</c:v>
                </c:pt>
                <c:pt idx="28">
                  <c:v>6985538200.6680021</c:v>
                </c:pt>
                <c:pt idx="29">
                  <c:v>7221119344.1940012</c:v>
                </c:pt>
                <c:pt idx="30">
                  <c:v>7450372522.5440016</c:v>
                </c:pt>
                <c:pt idx="31">
                  <c:v>7675750834.7520008</c:v>
                </c:pt>
                <c:pt idx="32">
                  <c:v>7898924032.3889999</c:v>
                </c:pt>
                <c:pt idx="33">
                  <c:v>8121018347.7399998</c:v>
                </c:pt>
                <c:pt idx="34">
                  <c:v>8342790705.2400007</c:v>
                </c:pt>
                <c:pt idx="35">
                  <c:v>8564747775.0750008</c:v>
                </c:pt>
                <c:pt idx="36">
                  <c:v>8787227211.2160015</c:v>
                </c:pt>
                <c:pt idx="37">
                  <c:v>9010452587.921999</c:v>
                </c:pt>
                <c:pt idx="38">
                  <c:v>9234569504.7589989</c:v>
                </c:pt>
                <c:pt idx="39">
                  <c:v>9459670292.8730011</c:v>
                </c:pt>
                <c:pt idx="40">
                  <c:v>9685808975.4750004</c:v>
                </c:pt>
                <c:pt idx="41">
                  <c:v>9913011439.4869995</c:v>
                </c:pt>
                <c:pt idx="42">
                  <c:v>10141280480.032001</c:v>
                </c:pt>
                <c:pt idx="43">
                  <c:v>10370597805.446001</c:v>
                </c:pt>
                <c:pt idx="44">
                  <c:v>10600927400.358997</c:v>
                </c:pt>
                <c:pt idx="45">
                  <c:v>10832221125.174997</c:v>
                </c:pt>
                <c:pt idx="46">
                  <c:v>11064424826.959003</c:v>
                </c:pt>
                <c:pt idx="47">
                  <c:v>11297481940.801001</c:v>
                </c:pt>
                <c:pt idx="48">
                  <c:v>11531333314.970997</c:v>
                </c:pt>
                <c:pt idx="49">
                  <c:v>11765918637.730997</c:v>
                </c:pt>
                <c:pt idx="50">
                  <c:v>12001175094.243999</c:v>
                </c:pt>
                <c:pt idx="51">
                  <c:v>12237036739.473999</c:v>
                </c:pt>
                <c:pt idx="52">
                  <c:v>12473433593.659002</c:v>
                </c:pt>
                <c:pt idx="53">
                  <c:v>12710293068.451</c:v>
                </c:pt>
                <c:pt idx="54">
                  <c:v>12947539117.255001</c:v>
                </c:pt>
                <c:pt idx="55">
                  <c:v>13185093657.627001</c:v>
                </c:pt>
                <c:pt idx="56">
                  <c:v>13422875681.553993</c:v>
                </c:pt>
                <c:pt idx="57">
                  <c:v>13660803316.327</c:v>
                </c:pt>
                <c:pt idx="58">
                  <c:v>13898796399.612</c:v>
                </c:pt>
                <c:pt idx="59">
                  <c:v>14136776955.304995</c:v>
                </c:pt>
                <c:pt idx="60">
                  <c:v>14374667545.176998</c:v>
                </c:pt>
                <c:pt idx="61">
                  <c:v>11477305441.613201</c:v>
                </c:pt>
                <c:pt idx="62">
                  <c:v>9405507012.5041008</c:v>
                </c:pt>
                <c:pt idx="63">
                  <c:v>7896579585.1292992</c:v>
                </c:pt>
                <c:pt idx="64">
                  <c:v>6773722846.9181986</c:v>
                </c:pt>
                <c:pt idx="65">
                  <c:v>5917766384.7487001</c:v>
                </c:pt>
                <c:pt idx="66">
                  <c:v>5248220562.1857996</c:v>
                </c:pt>
                <c:pt idx="67">
                  <c:v>4710570642.7721004</c:v>
                </c:pt>
                <c:pt idx="68">
                  <c:v>4267756182.7458997</c:v>
                </c:pt>
                <c:pt idx="69">
                  <c:v>3894456195.8648005</c:v>
                </c:pt>
                <c:pt idx="70">
                  <c:v>3573255322.8671012</c:v>
                </c:pt>
                <c:pt idx="71">
                  <c:v>3292071121.8887</c:v>
                </c:pt>
                <c:pt idx="72">
                  <c:v>3042426938.8385005</c:v>
                </c:pt>
                <c:pt idx="73">
                  <c:v>2818291779.9799995</c:v>
                </c:pt>
                <c:pt idx="74">
                  <c:v>2615300452.8998995</c:v>
                </c:pt>
                <c:pt idx="75">
                  <c:v>2430228773.6397901</c:v>
                </c:pt>
                <c:pt idx="76">
                  <c:v>2260639914.02812</c:v>
                </c:pt>
                <c:pt idx="77">
                  <c:v>2104645610.3032396</c:v>
                </c:pt>
                <c:pt idx="78">
                  <c:v>1960744501.2229595</c:v>
                </c:pt>
                <c:pt idx="79">
                  <c:v>1827712292.4325798</c:v>
                </c:pt>
                <c:pt idx="80">
                  <c:v>1704526772.9136899</c:v>
                </c:pt>
                <c:pt idx="81">
                  <c:v>1590316301.6208</c:v>
                </c:pt>
                <c:pt idx="82">
                  <c:v>1484324122.1237898</c:v>
                </c:pt>
                <c:pt idx="83">
                  <c:v>1385883375.7727797</c:v>
                </c:pt>
                <c:pt idx="84">
                  <c:v>1294399371.49529</c:v>
                </c:pt>
                <c:pt idx="85">
                  <c:v>1209336792.6763604</c:v>
                </c:pt>
                <c:pt idx="86">
                  <c:v>1130210285.8229499</c:v>
                </c:pt>
                <c:pt idx="87">
                  <c:v>1056577379.70838</c:v>
                </c:pt>
                <c:pt idx="88">
                  <c:v>988033025.63047016</c:v>
                </c:pt>
                <c:pt idx="89">
                  <c:v>924205282.1230098</c:v>
                </c:pt>
                <c:pt idx="90">
                  <c:v>864751812.63223994</c:v>
                </c:pt>
                <c:pt idx="91">
                  <c:v>809356979.69102991</c:v>
                </c:pt>
                <c:pt idx="92">
                  <c:v>757729378.7589097</c:v>
                </c:pt>
                <c:pt idx="93">
                  <c:v>709599708.12544</c:v>
                </c:pt>
                <c:pt idx="94">
                  <c:v>664718899.68664026</c:v>
                </c:pt>
                <c:pt idx="95">
                  <c:v>622856459.08241999</c:v>
                </c:pt>
                <c:pt idx="96">
                  <c:v>583798977.20732999</c:v>
                </c:pt>
                <c:pt idx="97">
                  <c:v>547348784.94599998</c:v>
                </c:pt>
                <c:pt idx="98">
                  <c:v>513322730.64274997</c:v>
                </c:pt>
                <c:pt idx="99">
                  <c:v>481551065.08619994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C5-7A49-8FCD-B66202AC6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5934508"/>
        <c:axId val="235238604"/>
      </c:lineChart>
      <c:catAx>
        <c:axId val="7459345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235238604"/>
        <c:crosses val="autoZero"/>
        <c:auto val="1"/>
        <c:lblAlgn val="ctr"/>
        <c:lblOffset val="100"/>
        <c:noMultiLvlLbl val="1"/>
      </c:catAx>
      <c:valAx>
        <c:axId val="2352386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JP"/>
          </a:p>
        </c:txPr>
        <c:crossAx val="74593450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JP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54</xdr:col>
      <xdr:colOff>647700</xdr:colOff>
      <xdr:row>21</xdr:row>
      <xdr:rowOff>76200</xdr:rowOff>
    </xdr:from>
    <xdr:ext cx="15325725" cy="8191500"/>
    <xdr:graphicFrame macro="">
      <xdr:nvGraphicFramePr>
        <xdr:cNvPr id="103330248" name="Chart 1" title="Gráfico">
          <a:extLst>
            <a:ext uri="{FF2B5EF4-FFF2-40B4-BE49-F238E27FC236}">
              <a16:creationId xmlns:a16="http://schemas.microsoft.com/office/drawing/2014/main" id="{00000000-0008-0000-0900-0000C8B12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108</xdr:col>
      <xdr:colOff>104775</xdr:colOff>
      <xdr:row>9</xdr:row>
      <xdr:rowOff>9525</xdr:rowOff>
    </xdr:from>
    <xdr:ext cx="5762625" cy="3457575"/>
    <xdr:graphicFrame macro="">
      <xdr:nvGraphicFramePr>
        <xdr:cNvPr id="922051531" name="Chart 2">
          <a:extLst>
            <a:ext uri="{FF2B5EF4-FFF2-40B4-BE49-F238E27FC236}">
              <a16:creationId xmlns:a16="http://schemas.microsoft.com/office/drawing/2014/main" id="{00000000-0008-0000-0A00-0000CB63F5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247650</xdr:colOff>
      <xdr:row>30</xdr:row>
      <xdr:rowOff>142875</xdr:rowOff>
    </xdr:from>
    <xdr:ext cx="8686800" cy="5019675"/>
    <xdr:graphicFrame macro="">
      <xdr:nvGraphicFramePr>
        <xdr:cNvPr id="1257016227" name="Chart 3" title="Gráfico">
          <a:extLst>
            <a:ext uri="{FF2B5EF4-FFF2-40B4-BE49-F238E27FC236}">
              <a16:creationId xmlns:a16="http://schemas.microsoft.com/office/drawing/2014/main" id="{00000000-0008-0000-0C00-0000A38BEC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115</xdr:col>
      <xdr:colOff>828675</xdr:colOff>
      <xdr:row>13</xdr:row>
      <xdr:rowOff>161925</xdr:rowOff>
    </xdr:from>
    <xdr:ext cx="12839700" cy="7439025"/>
    <xdr:graphicFrame macro="">
      <xdr:nvGraphicFramePr>
        <xdr:cNvPr id="2123050998" name="Chart 4">
          <a:extLst>
            <a:ext uri="{FF2B5EF4-FFF2-40B4-BE49-F238E27FC236}">
              <a16:creationId xmlns:a16="http://schemas.microsoft.com/office/drawing/2014/main" id="{00000000-0008-0000-0C00-0000F62F8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352425</xdr:colOff>
      <xdr:row>13</xdr:row>
      <xdr:rowOff>171450</xdr:rowOff>
    </xdr:from>
    <xdr:ext cx="5715000" cy="3533775"/>
    <xdr:graphicFrame macro="">
      <xdr:nvGraphicFramePr>
        <xdr:cNvPr id="546934588" name="Chart 5" title="Gráfico">
          <a:extLst>
            <a:ext uri="{FF2B5EF4-FFF2-40B4-BE49-F238E27FC236}">
              <a16:creationId xmlns:a16="http://schemas.microsoft.com/office/drawing/2014/main" id="{00000000-0008-0000-1000-00003C8F9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population.un.org/wpp/Download/Standard/Population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000"/>
  <sheetViews>
    <sheetView topLeftCell="A7" workbookViewId="0"/>
  </sheetViews>
  <sheetFormatPr baseColWidth="10" defaultColWidth="16.75" defaultRowHeight="15" customHeight="1" x14ac:dyDescent="0.15"/>
  <cols>
    <col min="1" max="1" width="32.25" customWidth="1"/>
    <col min="2" max="26" width="16.75" customWidth="1"/>
  </cols>
  <sheetData>
    <row r="1" spans="1:1" ht="14" x14ac:dyDescent="0.2">
      <c r="A1" s="2" t="s">
        <v>0</v>
      </c>
    </row>
    <row r="2" spans="1:1" ht="15" customHeight="1" x14ac:dyDescent="0.15">
      <c r="A2" s="3" t="s">
        <v>1</v>
      </c>
    </row>
    <row r="3" spans="1:1" ht="15" customHeight="1" x14ac:dyDescent="0.15">
      <c r="A3" s="3" t="s">
        <v>2</v>
      </c>
    </row>
    <row r="4" spans="1:1" ht="15" customHeight="1" x14ac:dyDescent="0.15">
      <c r="A4" s="3" t="s">
        <v>3</v>
      </c>
    </row>
    <row r="5" spans="1:1" ht="15" customHeight="1" x14ac:dyDescent="0.15">
      <c r="A5" s="3" t="s">
        <v>4</v>
      </c>
    </row>
    <row r="6" spans="1:1" ht="15" customHeight="1" x14ac:dyDescent="0.15">
      <c r="A6" s="3" t="s">
        <v>5</v>
      </c>
    </row>
    <row r="7" spans="1:1" ht="15" customHeight="1" x14ac:dyDescent="0.15">
      <c r="A7" s="3" t="s">
        <v>6</v>
      </c>
    </row>
    <row r="8" spans="1:1" ht="15" customHeight="1" x14ac:dyDescent="0.15">
      <c r="A8" s="3" t="s">
        <v>7</v>
      </c>
    </row>
    <row r="9" spans="1:1" ht="15" customHeight="1" x14ac:dyDescent="0.15">
      <c r="A9" s="3" t="s">
        <v>8</v>
      </c>
    </row>
    <row r="10" spans="1:1" ht="15" customHeight="1" x14ac:dyDescent="0.15">
      <c r="A10" s="3" t="s">
        <v>9</v>
      </c>
    </row>
    <row r="11" spans="1:1" ht="15" customHeight="1" x14ac:dyDescent="0.15">
      <c r="A11" s="3" t="s">
        <v>10</v>
      </c>
    </row>
    <row r="12" spans="1:1" ht="15" customHeight="1" x14ac:dyDescent="0.15">
      <c r="A12" s="3" t="s">
        <v>11</v>
      </c>
    </row>
    <row r="13" spans="1:1" ht="15" customHeight="1" x14ac:dyDescent="0.15">
      <c r="A13" s="3" t="s">
        <v>12</v>
      </c>
    </row>
    <row r="14" spans="1:1" ht="15" customHeight="1" x14ac:dyDescent="0.15">
      <c r="A14" s="3" t="s">
        <v>13</v>
      </c>
    </row>
    <row r="15" spans="1:1" ht="15" customHeight="1" x14ac:dyDescent="0.15">
      <c r="A15" s="3" t="s">
        <v>14</v>
      </c>
    </row>
    <row r="16" spans="1:1" ht="15" customHeight="1" x14ac:dyDescent="0.15">
      <c r="A16" s="3" t="s">
        <v>15</v>
      </c>
    </row>
    <row r="17" spans="1:1" ht="15" customHeight="1" x14ac:dyDescent="0.15">
      <c r="A17" s="3" t="s">
        <v>16</v>
      </c>
    </row>
    <row r="18" spans="1:1" ht="15" customHeight="1" x14ac:dyDescent="0.15">
      <c r="A18" s="3" t="s">
        <v>17</v>
      </c>
    </row>
    <row r="19" spans="1:1" ht="15" customHeight="1" x14ac:dyDescent="0.15">
      <c r="A19" s="3" t="s">
        <v>18</v>
      </c>
    </row>
    <row r="20" spans="1:1" ht="15" customHeight="1" x14ac:dyDescent="0.15">
      <c r="A20" s="3" t="s">
        <v>19</v>
      </c>
    </row>
    <row r="21" spans="1:1" ht="15" customHeight="1" x14ac:dyDescent="0.15">
      <c r="A21" s="3" t="s">
        <v>20</v>
      </c>
    </row>
    <row r="22" spans="1:1" ht="15" customHeight="1" x14ac:dyDescent="0.15">
      <c r="A22" s="3" t="s">
        <v>21</v>
      </c>
    </row>
    <row r="23" spans="1:1" ht="15" customHeight="1" x14ac:dyDescent="0.15">
      <c r="A23" s="3" t="s">
        <v>22</v>
      </c>
    </row>
    <row r="24" spans="1:1" ht="14" x14ac:dyDescent="0.15">
      <c r="A24" s="3" t="s">
        <v>23</v>
      </c>
    </row>
    <row r="25" spans="1:1" ht="14" x14ac:dyDescent="0.15">
      <c r="A25" s="3" t="s">
        <v>24</v>
      </c>
    </row>
    <row r="26" spans="1:1" ht="14" x14ac:dyDescent="0.15">
      <c r="A26" s="3" t="s">
        <v>25</v>
      </c>
    </row>
    <row r="27" spans="1:1" ht="14" x14ac:dyDescent="0.15">
      <c r="A27" s="3" t="s">
        <v>26</v>
      </c>
    </row>
    <row r="28" spans="1:1" ht="14" x14ac:dyDescent="0.15">
      <c r="A28" s="3" t="s">
        <v>27</v>
      </c>
    </row>
    <row r="29" spans="1:1" ht="14" x14ac:dyDescent="0.15">
      <c r="A29" s="3" t="s">
        <v>28</v>
      </c>
    </row>
    <row r="30" spans="1:1" ht="14" x14ac:dyDescent="0.15">
      <c r="A30" s="3" t="s">
        <v>29</v>
      </c>
    </row>
    <row r="31" spans="1:1" ht="14" x14ac:dyDescent="0.15">
      <c r="A31" s="3" t="s">
        <v>30</v>
      </c>
    </row>
    <row r="32" spans="1:1" ht="14" x14ac:dyDescent="0.15">
      <c r="A32" s="3" t="s">
        <v>31</v>
      </c>
    </row>
    <row r="33" spans="1:1" ht="14" x14ac:dyDescent="0.15">
      <c r="A33" s="3" t="s">
        <v>32</v>
      </c>
    </row>
    <row r="34" spans="1:1" ht="14" x14ac:dyDescent="0.15">
      <c r="A34" s="3" t="s">
        <v>33</v>
      </c>
    </row>
    <row r="35" spans="1:1" ht="14" x14ac:dyDescent="0.15">
      <c r="A35" s="3" t="s">
        <v>34</v>
      </c>
    </row>
    <row r="36" spans="1:1" ht="14" x14ac:dyDescent="0.15">
      <c r="A36" s="3" t="s">
        <v>35</v>
      </c>
    </row>
    <row r="37" spans="1:1" ht="14" x14ac:dyDescent="0.15">
      <c r="A37" s="3" t="s">
        <v>36</v>
      </c>
    </row>
    <row r="38" spans="1:1" ht="14" x14ac:dyDescent="0.15">
      <c r="A38" s="3" t="s">
        <v>37</v>
      </c>
    </row>
    <row r="39" spans="1:1" ht="14" x14ac:dyDescent="0.15">
      <c r="A39" s="3" t="s">
        <v>38</v>
      </c>
    </row>
    <row r="40" spans="1:1" ht="14" x14ac:dyDescent="0.15">
      <c r="A40" s="3" t="s">
        <v>39</v>
      </c>
    </row>
    <row r="41" spans="1:1" ht="14" x14ac:dyDescent="0.15">
      <c r="A41" s="3" t="s">
        <v>40</v>
      </c>
    </row>
    <row r="42" spans="1:1" ht="14" x14ac:dyDescent="0.15">
      <c r="A42" s="3" t="s">
        <v>41</v>
      </c>
    </row>
    <row r="43" spans="1:1" ht="14" x14ac:dyDescent="0.15">
      <c r="A43" s="3" t="s">
        <v>42</v>
      </c>
    </row>
    <row r="44" spans="1:1" ht="14" x14ac:dyDescent="0.15">
      <c r="A44" s="3" t="s">
        <v>43</v>
      </c>
    </row>
    <row r="45" spans="1:1" ht="14" x14ac:dyDescent="0.15">
      <c r="A45" s="3" t="s">
        <v>44</v>
      </c>
    </row>
    <row r="46" spans="1:1" ht="14" x14ac:dyDescent="0.15">
      <c r="A46" s="3" t="s">
        <v>45</v>
      </c>
    </row>
    <row r="47" spans="1:1" ht="14" x14ac:dyDescent="0.2">
      <c r="A47" s="4"/>
    </row>
    <row r="48" spans="1:1" ht="14" x14ac:dyDescent="0.2">
      <c r="A48" s="4"/>
    </row>
    <row r="49" spans="1:1" ht="14" x14ac:dyDescent="0.2">
      <c r="A49" s="4"/>
    </row>
    <row r="50" spans="1:1" ht="14" x14ac:dyDescent="0.2">
      <c r="A50" s="4"/>
    </row>
    <row r="51" spans="1:1" ht="14" x14ac:dyDescent="0.2">
      <c r="A51" s="4"/>
    </row>
    <row r="52" spans="1:1" ht="14" x14ac:dyDescent="0.2">
      <c r="A52" s="4"/>
    </row>
    <row r="53" spans="1:1" ht="14" x14ac:dyDescent="0.2">
      <c r="A53" s="4"/>
    </row>
    <row r="54" spans="1:1" ht="14" x14ac:dyDescent="0.2">
      <c r="A54" s="4"/>
    </row>
    <row r="55" spans="1:1" ht="14" x14ac:dyDescent="0.2">
      <c r="A55" s="4"/>
    </row>
    <row r="56" spans="1:1" ht="14" x14ac:dyDescent="0.2">
      <c r="A56" s="4"/>
    </row>
    <row r="57" spans="1:1" ht="14" x14ac:dyDescent="0.2">
      <c r="A57" s="4"/>
    </row>
    <row r="58" spans="1:1" ht="14" x14ac:dyDescent="0.2">
      <c r="A58" s="4"/>
    </row>
    <row r="59" spans="1:1" ht="14" x14ac:dyDescent="0.2">
      <c r="A59" s="4"/>
    </row>
    <row r="60" spans="1:1" ht="14" x14ac:dyDescent="0.2">
      <c r="A60" s="4"/>
    </row>
    <row r="61" spans="1:1" ht="14" x14ac:dyDescent="0.2">
      <c r="A61" s="4"/>
    </row>
    <row r="62" spans="1:1" ht="14" x14ac:dyDescent="0.2">
      <c r="A62" s="4"/>
    </row>
    <row r="63" spans="1:1" ht="14" x14ac:dyDescent="0.2">
      <c r="A63" s="4"/>
    </row>
    <row r="64" spans="1:1" ht="14" x14ac:dyDescent="0.2">
      <c r="A64" s="4"/>
    </row>
    <row r="65" spans="1:1" ht="14" x14ac:dyDescent="0.2">
      <c r="A65" s="4"/>
    </row>
    <row r="66" spans="1:1" ht="14" x14ac:dyDescent="0.2">
      <c r="A66" s="4"/>
    </row>
    <row r="67" spans="1:1" ht="14" x14ac:dyDescent="0.2">
      <c r="A67" s="4"/>
    </row>
    <row r="68" spans="1:1" ht="14" x14ac:dyDescent="0.2">
      <c r="A68" s="4"/>
    </row>
    <row r="69" spans="1:1" ht="14" x14ac:dyDescent="0.2">
      <c r="A69" s="4"/>
    </row>
    <row r="70" spans="1:1" ht="14" x14ac:dyDescent="0.2">
      <c r="A70" s="4"/>
    </row>
    <row r="71" spans="1:1" ht="14" x14ac:dyDescent="0.2">
      <c r="A71" s="4"/>
    </row>
    <row r="72" spans="1:1" ht="14" x14ac:dyDescent="0.2">
      <c r="A72" s="4"/>
    </row>
    <row r="73" spans="1:1" ht="14" x14ac:dyDescent="0.2">
      <c r="A73" s="4"/>
    </row>
    <row r="74" spans="1:1" ht="14" x14ac:dyDescent="0.2">
      <c r="A74" s="4"/>
    </row>
    <row r="75" spans="1:1" ht="14" x14ac:dyDescent="0.2">
      <c r="A75" s="4"/>
    </row>
    <row r="76" spans="1:1" ht="14" x14ac:dyDescent="0.2">
      <c r="A76" s="4"/>
    </row>
    <row r="77" spans="1:1" ht="14" x14ac:dyDescent="0.2">
      <c r="A77" s="4"/>
    </row>
    <row r="78" spans="1:1" ht="14" x14ac:dyDescent="0.2">
      <c r="A78" s="4"/>
    </row>
    <row r="79" spans="1:1" ht="14" x14ac:dyDescent="0.2">
      <c r="A79" s="4"/>
    </row>
    <row r="80" spans="1:1" ht="14" x14ac:dyDescent="0.2">
      <c r="A80" s="4"/>
    </row>
    <row r="81" spans="1:1" ht="14" x14ac:dyDescent="0.2">
      <c r="A81" s="4"/>
    </row>
    <row r="82" spans="1:1" ht="14" x14ac:dyDescent="0.2">
      <c r="A82" s="4"/>
    </row>
    <row r="83" spans="1:1" ht="14" x14ac:dyDescent="0.2">
      <c r="A83" s="4"/>
    </row>
    <row r="84" spans="1:1" ht="14" x14ac:dyDescent="0.2">
      <c r="A84" s="4"/>
    </row>
    <row r="85" spans="1:1" ht="14" x14ac:dyDescent="0.2">
      <c r="A85" s="4"/>
    </row>
    <row r="86" spans="1:1" ht="14" x14ac:dyDescent="0.2">
      <c r="A86" s="4"/>
    </row>
    <row r="87" spans="1:1" ht="14" x14ac:dyDescent="0.2">
      <c r="A87" s="4"/>
    </row>
    <row r="88" spans="1:1" ht="14" x14ac:dyDescent="0.2">
      <c r="A88" s="4"/>
    </row>
    <row r="89" spans="1:1" ht="14" x14ac:dyDescent="0.2">
      <c r="A89" s="4"/>
    </row>
    <row r="90" spans="1:1" ht="14" x14ac:dyDescent="0.2">
      <c r="A90" s="4"/>
    </row>
    <row r="91" spans="1:1" ht="14" x14ac:dyDescent="0.2">
      <c r="A91" s="4"/>
    </row>
    <row r="92" spans="1:1" ht="14" x14ac:dyDescent="0.2">
      <c r="A92" s="4"/>
    </row>
    <row r="93" spans="1:1" ht="14" x14ac:dyDescent="0.2">
      <c r="A93" s="4"/>
    </row>
    <row r="94" spans="1:1" ht="14" x14ac:dyDescent="0.2">
      <c r="A94" s="4"/>
    </row>
    <row r="95" spans="1:1" ht="14" x14ac:dyDescent="0.2">
      <c r="A95" s="4"/>
    </row>
    <row r="96" spans="1:1" ht="14" x14ac:dyDescent="0.2">
      <c r="A96" s="4"/>
    </row>
    <row r="97" spans="1:1" ht="14" x14ac:dyDescent="0.2">
      <c r="A97" s="4"/>
    </row>
    <row r="98" spans="1:1" ht="14" x14ac:dyDescent="0.2">
      <c r="A98" s="4"/>
    </row>
    <row r="99" spans="1:1" ht="14" x14ac:dyDescent="0.2">
      <c r="A99" s="4"/>
    </row>
    <row r="100" spans="1:1" ht="14" x14ac:dyDescent="0.2">
      <c r="A100" s="4"/>
    </row>
    <row r="101" spans="1:1" ht="14" x14ac:dyDescent="0.2">
      <c r="A101" s="4"/>
    </row>
    <row r="102" spans="1:1" ht="14" x14ac:dyDescent="0.2">
      <c r="A102" s="4"/>
    </row>
    <row r="103" spans="1:1" ht="14" x14ac:dyDescent="0.2">
      <c r="A103" s="4"/>
    </row>
    <row r="104" spans="1:1" ht="14" x14ac:dyDescent="0.2">
      <c r="A104" s="4"/>
    </row>
    <row r="105" spans="1:1" ht="14" x14ac:dyDescent="0.2">
      <c r="A105" s="4"/>
    </row>
    <row r="106" spans="1:1" ht="14" x14ac:dyDescent="0.2">
      <c r="A106" s="4"/>
    </row>
    <row r="107" spans="1:1" ht="14" x14ac:dyDescent="0.2">
      <c r="A107" s="4"/>
    </row>
    <row r="108" spans="1:1" ht="14" x14ac:dyDescent="0.2">
      <c r="A108" s="4"/>
    </row>
    <row r="109" spans="1:1" ht="14" x14ac:dyDescent="0.2">
      <c r="A109" s="4"/>
    </row>
    <row r="110" spans="1:1" ht="14" x14ac:dyDescent="0.2">
      <c r="A110" s="4"/>
    </row>
    <row r="111" spans="1:1" ht="14" x14ac:dyDescent="0.2">
      <c r="A111" s="4"/>
    </row>
    <row r="112" spans="1:1" ht="14" x14ac:dyDescent="0.2">
      <c r="A112" s="4"/>
    </row>
    <row r="113" spans="1:1" ht="14" x14ac:dyDescent="0.2">
      <c r="A113" s="4"/>
    </row>
    <row r="114" spans="1:1" ht="14" x14ac:dyDescent="0.2">
      <c r="A114" s="4"/>
    </row>
    <row r="115" spans="1:1" ht="14" x14ac:dyDescent="0.2">
      <c r="A115" s="4"/>
    </row>
    <row r="116" spans="1:1" ht="14" x14ac:dyDescent="0.2">
      <c r="A116" s="4"/>
    </row>
    <row r="117" spans="1:1" ht="14" x14ac:dyDescent="0.2">
      <c r="A117" s="4"/>
    </row>
    <row r="118" spans="1:1" ht="14" x14ac:dyDescent="0.2">
      <c r="A118" s="4"/>
    </row>
    <row r="119" spans="1:1" ht="14" x14ac:dyDescent="0.2">
      <c r="A119" s="4"/>
    </row>
    <row r="120" spans="1:1" ht="14" x14ac:dyDescent="0.2">
      <c r="A120" s="4"/>
    </row>
    <row r="121" spans="1:1" ht="14" x14ac:dyDescent="0.2">
      <c r="A121" s="4"/>
    </row>
    <row r="122" spans="1:1" ht="14" x14ac:dyDescent="0.2">
      <c r="A122" s="4"/>
    </row>
    <row r="123" spans="1:1" ht="14" x14ac:dyDescent="0.2">
      <c r="A123" s="4"/>
    </row>
    <row r="124" spans="1:1" ht="14" x14ac:dyDescent="0.2">
      <c r="A124" s="4"/>
    </row>
    <row r="125" spans="1:1" ht="14" x14ac:dyDescent="0.2">
      <c r="A125" s="4"/>
    </row>
    <row r="126" spans="1:1" ht="14" x14ac:dyDescent="0.2">
      <c r="A126" s="4"/>
    </row>
    <row r="127" spans="1:1" ht="14" x14ac:dyDescent="0.2">
      <c r="A127" s="4"/>
    </row>
    <row r="128" spans="1:1" ht="14" x14ac:dyDescent="0.2">
      <c r="A128" s="4"/>
    </row>
    <row r="129" spans="1:1" ht="14" x14ac:dyDescent="0.2">
      <c r="A129" s="4"/>
    </row>
    <row r="130" spans="1:1" ht="14" x14ac:dyDescent="0.2">
      <c r="A130" s="4"/>
    </row>
    <row r="131" spans="1:1" ht="14" x14ac:dyDescent="0.2">
      <c r="A131" s="4"/>
    </row>
    <row r="132" spans="1:1" ht="14" x14ac:dyDescent="0.2">
      <c r="A132" s="4"/>
    </row>
    <row r="133" spans="1:1" ht="14" x14ac:dyDescent="0.2">
      <c r="A133" s="4"/>
    </row>
    <row r="134" spans="1:1" ht="14" x14ac:dyDescent="0.2">
      <c r="A134" s="4"/>
    </row>
    <row r="135" spans="1:1" ht="14" x14ac:dyDescent="0.2">
      <c r="A135" s="4"/>
    </row>
    <row r="136" spans="1:1" ht="14" x14ac:dyDescent="0.2">
      <c r="A136" s="4"/>
    </row>
    <row r="137" spans="1:1" ht="14" x14ac:dyDescent="0.2">
      <c r="A137" s="4"/>
    </row>
    <row r="138" spans="1:1" ht="14" x14ac:dyDescent="0.2">
      <c r="A138" s="4"/>
    </row>
    <row r="139" spans="1:1" ht="14" x14ac:dyDescent="0.2">
      <c r="A139" s="4"/>
    </row>
    <row r="140" spans="1:1" ht="14" x14ac:dyDescent="0.2">
      <c r="A140" s="4"/>
    </row>
    <row r="141" spans="1:1" ht="14" x14ac:dyDescent="0.2">
      <c r="A141" s="4"/>
    </row>
    <row r="142" spans="1:1" ht="14" x14ac:dyDescent="0.2">
      <c r="A142" s="4"/>
    </row>
    <row r="143" spans="1:1" ht="14" x14ac:dyDescent="0.2">
      <c r="A143" s="4"/>
    </row>
    <row r="144" spans="1:1" ht="14" x14ac:dyDescent="0.2">
      <c r="A144" s="4"/>
    </row>
    <row r="145" spans="1:1" ht="14" x14ac:dyDescent="0.2">
      <c r="A145" s="4"/>
    </row>
    <row r="146" spans="1:1" ht="14" x14ac:dyDescent="0.2">
      <c r="A146" s="4"/>
    </row>
    <row r="147" spans="1:1" ht="14" x14ac:dyDescent="0.2">
      <c r="A147" s="4"/>
    </row>
    <row r="148" spans="1:1" ht="14" x14ac:dyDescent="0.2">
      <c r="A148" s="4"/>
    </row>
    <row r="149" spans="1:1" ht="14" x14ac:dyDescent="0.2">
      <c r="A149" s="4"/>
    </row>
    <row r="150" spans="1:1" ht="14" x14ac:dyDescent="0.2">
      <c r="A150" s="4"/>
    </row>
    <row r="151" spans="1:1" ht="14" x14ac:dyDescent="0.2">
      <c r="A151" s="4"/>
    </row>
    <row r="152" spans="1:1" ht="14" x14ac:dyDescent="0.2">
      <c r="A152" s="4"/>
    </row>
    <row r="153" spans="1:1" ht="14" x14ac:dyDescent="0.2">
      <c r="A153" s="4"/>
    </row>
    <row r="154" spans="1:1" ht="14" x14ac:dyDescent="0.2">
      <c r="A154" s="4"/>
    </row>
    <row r="155" spans="1:1" ht="14" x14ac:dyDescent="0.2">
      <c r="A155" s="4"/>
    </row>
    <row r="156" spans="1:1" ht="14" x14ac:dyDescent="0.2">
      <c r="A156" s="4"/>
    </row>
    <row r="157" spans="1:1" ht="14" x14ac:dyDescent="0.2">
      <c r="A157" s="4"/>
    </row>
    <row r="158" spans="1:1" ht="14" x14ac:dyDescent="0.2">
      <c r="A158" s="4"/>
    </row>
    <row r="159" spans="1:1" ht="14" x14ac:dyDescent="0.2">
      <c r="A159" s="4"/>
    </row>
    <row r="160" spans="1:1" ht="14" x14ac:dyDescent="0.2">
      <c r="A160" s="4"/>
    </row>
    <row r="161" spans="1:1" ht="14" x14ac:dyDescent="0.2">
      <c r="A161" s="4"/>
    </row>
    <row r="162" spans="1:1" ht="14" x14ac:dyDescent="0.2">
      <c r="A162" s="4"/>
    </row>
    <row r="163" spans="1:1" ht="14" x14ac:dyDescent="0.2">
      <c r="A163" s="4"/>
    </row>
    <row r="164" spans="1:1" ht="14" x14ac:dyDescent="0.2">
      <c r="A164" s="4"/>
    </row>
    <row r="165" spans="1:1" ht="14" x14ac:dyDescent="0.2">
      <c r="A165" s="4"/>
    </row>
    <row r="166" spans="1:1" ht="14" x14ac:dyDescent="0.2">
      <c r="A166" s="4"/>
    </row>
    <row r="167" spans="1:1" ht="14" x14ac:dyDescent="0.2">
      <c r="A167" s="4"/>
    </row>
    <row r="168" spans="1:1" ht="14" x14ac:dyDescent="0.2">
      <c r="A168" s="4"/>
    </row>
    <row r="169" spans="1:1" ht="14" x14ac:dyDescent="0.2">
      <c r="A169" s="4"/>
    </row>
    <row r="170" spans="1:1" ht="14" x14ac:dyDescent="0.2">
      <c r="A170" s="4"/>
    </row>
    <row r="171" spans="1:1" ht="14" x14ac:dyDescent="0.2">
      <c r="A171" s="4"/>
    </row>
    <row r="172" spans="1:1" ht="14" x14ac:dyDescent="0.2">
      <c r="A172" s="4"/>
    </row>
    <row r="173" spans="1:1" ht="14" x14ac:dyDescent="0.2">
      <c r="A173" s="4"/>
    </row>
    <row r="174" spans="1:1" ht="14" x14ac:dyDescent="0.2">
      <c r="A174" s="4"/>
    </row>
    <row r="175" spans="1:1" ht="14" x14ac:dyDescent="0.2">
      <c r="A175" s="4"/>
    </row>
    <row r="176" spans="1:1" ht="14" x14ac:dyDescent="0.2">
      <c r="A176" s="4"/>
    </row>
    <row r="177" spans="1:1" ht="14" x14ac:dyDescent="0.2">
      <c r="A177" s="4"/>
    </row>
    <row r="178" spans="1:1" ht="14" x14ac:dyDescent="0.2">
      <c r="A178" s="4"/>
    </row>
    <row r="179" spans="1:1" ht="14" x14ac:dyDescent="0.2">
      <c r="A179" s="4"/>
    </row>
    <row r="180" spans="1:1" ht="14" x14ac:dyDescent="0.2">
      <c r="A180" s="4"/>
    </row>
    <row r="181" spans="1:1" ht="14" x14ac:dyDescent="0.2">
      <c r="A181" s="4"/>
    </row>
    <row r="182" spans="1:1" ht="14" x14ac:dyDescent="0.2">
      <c r="A182" s="4"/>
    </row>
    <row r="183" spans="1:1" ht="14" x14ac:dyDescent="0.2">
      <c r="A183" s="4"/>
    </row>
    <row r="184" spans="1:1" ht="14" x14ac:dyDescent="0.2">
      <c r="A184" s="4"/>
    </row>
    <row r="185" spans="1:1" ht="14" x14ac:dyDescent="0.2">
      <c r="A185" s="4"/>
    </row>
    <row r="186" spans="1:1" ht="14" x14ac:dyDescent="0.2">
      <c r="A186" s="4"/>
    </row>
    <row r="187" spans="1:1" ht="14" x14ac:dyDescent="0.2">
      <c r="A187" s="4"/>
    </row>
    <row r="188" spans="1:1" ht="14" x14ac:dyDescent="0.2">
      <c r="A188" s="4"/>
    </row>
    <row r="189" spans="1:1" ht="14" x14ac:dyDescent="0.2">
      <c r="A189" s="4"/>
    </row>
    <row r="190" spans="1:1" ht="14" x14ac:dyDescent="0.2">
      <c r="A190" s="4"/>
    </row>
    <row r="191" spans="1:1" ht="14" x14ac:dyDescent="0.2">
      <c r="A191" s="4"/>
    </row>
    <row r="192" spans="1:1" ht="14" x14ac:dyDescent="0.2">
      <c r="A192" s="4"/>
    </row>
    <row r="193" spans="1:1" ht="14" x14ac:dyDescent="0.2">
      <c r="A193" s="4"/>
    </row>
    <row r="194" spans="1:1" ht="14" x14ac:dyDescent="0.2">
      <c r="A194" s="4"/>
    </row>
    <row r="195" spans="1:1" ht="14" x14ac:dyDescent="0.2">
      <c r="A195" s="4"/>
    </row>
    <row r="196" spans="1:1" ht="14" x14ac:dyDescent="0.2">
      <c r="A196" s="4"/>
    </row>
    <row r="197" spans="1:1" ht="14" x14ac:dyDescent="0.2">
      <c r="A197" s="4"/>
    </row>
    <row r="198" spans="1:1" ht="14" x14ac:dyDescent="0.2">
      <c r="A198" s="4"/>
    </row>
    <row r="199" spans="1:1" ht="14" x14ac:dyDescent="0.2">
      <c r="A199" s="4"/>
    </row>
    <row r="200" spans="1:1" ht="14" x14ac:dyDescent="0.2">
      <c r="A200" s="4"/>
    </row>
    <row r="201" spans="1:1" ht="14" x14ac:dyDescent="0.2">
      <c r="A201" s="4"/>
    </row>
    <row r="202" spans="1:1" ht="14" x14ac:dyDescent="0.2">
      <c r="A202" s="4"/>
    </row>
    <row r="203" spans="1:1" ht="14" x14ac:dyDescent="0.2">
      <c r="A203" s="4"/>
    </row>
    <row r="204" spans="1:1" ht="14" x14ac:dyDescent="0.2">
      <c r="A204" s="4"/>
    </row>
    <row r="205" spans="1:1" ht="14" x14ac:dyDescent="0.2">
      <c r="A205" s="4"/>
    </row>
    <row r="206" spans="1:1" ht="14" x14ac:dyDescent="0.2">
      <c r="A206" s="4"/>
    </row>
    <row r="207" spans="1:1" ht="14" x14ac:dyDescent="0.2">
      <c r="A207" s="4"/>
    </row>
    <row r="208" spans="1:1" ht="14" x14ac:dyDescent="0.2">
      <c r="A208" s="4"/>
    </row>
    <row r="209" spans="1:1" ht="14" x14ac:dyDescent="0.2">
      <c r="A209" s="4"/>
    </row>
    <row r="210" spans="1:1" ht="14" x14ac:dyDescent="0.2">
      <c r="A210" s="4"/>
    </row>
    <row r="211" spans="1:1" ht="14" x14ac:dyDescent="0.2">
      <c r="A211" s="4"/>
    </row>
    <row r="212" spans="1:1" ht="14" x14ac:dyDescent="0.2">
      <c r="A212" s="4"/>
    </row>
    <row r="213" spans="1:1" ht="14" x14ac:dyDescent="0.2">
      <c r="A213" s="4"/>
    </row>
    <row r="214" spans="1:1" ht="14" x14ac:dyDescent="0.2">
      <c r="A214" s="4"/>
    </row>
    <row r="215" spans="1:1" ht="14" x14ac:dyDescent="0.2">
      <c r="A215" s="4"/>
    </row>
    <row r="216" spans="1:1" ht="14" x14ac:dyDescent="0.2">
      <c r="A216" s="4"/>
    </row>
    <row r="217" spans="1:1" ht="14" x14ac:dyDescent="0.2">
      <c r="A217" s="4"/>
    </row>
    <row r="218" spans="1:1" ht="14" x14ac:dyDescent="0.2">
      <c r="A218" s="4"/>
    </row>
    <row r="219" spans="1:1" ht="14" x14ac:dyDescent="0.2">
      <c r="A219" s="4"/>
    </row>
    <row r="220" spans="1:1" ht="14" x14ac:dyDescent="0.2">
      <c r="A220" s="4"/>
    </row>
    <row r="221" spans="1:1" ht="14" x14ac:dyDescent="0.2">
      <c r="A221" s="4"/>
    </row>
    <row r="222" spans="1:1" ht="14" x14ac:dyDescent="0.2">
      <c r="A222" s="4"/>
    </row>
    <row r="223" spans="1:1" ht="14" x14ac:dyDescent="0.2">
      <c r="A223" s="4"/>
    </row>
    <row r="224" spans="1:1" ht="14" x14ac:dyDescent="0.2">
      <c r="A224" s="4"/>
    </row>
    <row r="225" spans="1:1" ht="14" x14ac:dyDescent="0.2">
      <c r="A225" s="4"/>
    </row>
    <row r="226" spans="1:1" ht="14" x14ac:dyDescent="0.2">
      <c r="A226" s="4"/>
    </row>
    <row r="227" spans="1:1" ht="14" x14ac:dyDescent="0.2">
      <c r="A227" s="4"/>
    </row>
    <row r="228" spans="1:1" ht="14" x14ac:dyDescent="0.2">
      <c r="A228" s="4"/>
    </row>
    <row r="229" spans="1:1" ht="14" x14ac:dyDescent="0.2">
      <c r="A229" s="4"/>
    </row>
    <row r="230" spans="1:1" ht="14" x14ac:dyDescent="0.2">
      <c r="A230" s="4"/>
    </row>
    <row r="231" spans="1:1" ht="14" x14ac:dyDescent="0.2">
      <c r="A231" s="4"/>
    </row>
    <row r="232" spans="1:1" ht="14" x14ac:dyDescent="0.2">
      <c r="A232" s="4"/>
    </row>
    <row r="233" spans="1:1" ht="14" x14ac:dyDescent="0.2">
      <c r="A233" s="4"/>
    </row>
    <row r="234" spans="1:1" ht="14" x14ac:dyDescent="0.2">
      <c r="A234" s="4"/>
    </row>
    <row r="235" spans="1:1" ht="14" x14ac:dyDescent="0.2">
      <c r="A235" s="4"/>
    </row>
    <row r="236" spans="1:1" ht="14" x14ac:dyDescent="0.2">
      <c r="A236" s="4"/>
    </row>
    <row r="237" spans="1:1" ht="14" x14ac:dyDescent="0.2">
      <c r="A237" s="4"/>
    </row>
    <row r="238" spans="1:1" ht="14" x14ac:dyDescent="0.2">
      <c r="A238" s="4"/>
    </row>
    <row r="239" spans="1:1" ht="14" x14ac:dyDescent="0.2">
      <c r="A239" s="4"/>
    </row>
    <row r="240" spans="1:1" ht="14" x14ac:dyDescent="0.2">
      <c r="A240" s="4"/>
    </row>
    <row r="241" spans="1:1" ht="14" x14ac:dyDescent="0.2">
      <c r="A241" s="4"/>
    </row>
    <row r="242" spans="1:1" ht="14" x14ac:dyDescent="0.2">
      <c r="A242" s="4"/>
    </row>
    <row r="243" spans="1:1" ht="14" x14ac:dyDescent="0.2">
      <c r="A243" s="4"/>
    </row>
    <row r="244" spans="1:1" ht="14" x14ac:dyDescent="0.2">
      <c r="A244" s="4"/>
    </row>
    <row r="245" spans="1:1" ht="14" x14ac:dyDescent="0.2">
      <c r="A245" s="4"/>
    </row>
    <row r="246" spans="1:1" ht="14" x14ac:dyDescent="0.2">
      <c r="A246" s="4"/>
    </row>
    <row r="247" spans="1:1" ht="14" x14ac:dyDescent="0.2">
      <c r="A247" s="4"/>
    </row>
    <row r="248" spans="1:1" ht="14" x14ac:dyDescent="0.2">
      <c r="A248" s="4"/>
    </row>
    <row r="249" spans="1:1" ht="14" x14ac:dyDescent="0.2">
      <c r="A249" s="4"/>
    </row>
    <row r="250" spans="1:1" ht="14" x14ac:dyDescent="0.2">
      <c r="A250" s="4"/>
    </row>
    <row r="251" spans="1:1" ht="14" x14ac:dyDescent="0.2">
      <c r="A251" s="4"/>
    </row>
    <row r="252" spans="1:1" ht="14" x14ac:dyDescent="0.2">
      <c r="A252" s="4"/>
    </row>
    <row r="253" spans="1:1" ht="14" x14ac:dyDescent="0.2">
      <c r="A253" s="4"/>
    </row>
    <row r="254" spans="1:1" ht="14" x14ac:dyDescent="0.2">
      <c r="A254" s="4"/>
    </row>
    <row r="255" spans="1:1" ht="14" x14ac:dyDescent="0.2">
      <c r="A255" s="4"/>
    </row>
    <row r="256" spans="1:1" ht="14" x14ac:dyDescent="0.2">
      <c r="A256" s="4"/>
    </row>
    <row r="257" spans="1:1" ht="14" x14ac:dyDescent="0.2">
      <c r="A257" s="4"/>
    </row>
    <row r="258" spans="1:1" ht="14" x14ac:dyDescent="0.2">
      <c r="A258" s="4"/>
    </row>
    <row r="259" spans="1:1" ht="14" x14ac:dyDescent="0.2">
      <c r="A259" s="4"/>
    </row>
    <row r="260" spans="1:1" ht="14" x14ac:dyDescent="0.2">
      <c r="A260" s="4"/>
    </row>
    <row r="261" spans="1:1" ht="14" x14ac:dyDescent="0.2">
      <c r="A261" s="4"/>
    </row>
    <row r="262" spans="1:1" ht="14" x14ac:dyDescent="0.2">
      <c r="A262" s="4"/>
    </row>
    <row r="263" spans="1:1" ht="14" x14ac:dyDescent="0.2">
      <c r="A263" s="4"/>
    </row>
    <row r="264" spans="1:1" ht="14" x14ac:dyDescent="0.2">
      <c r="A264" s="4"/>
    </row>
    <row r="265" spans="1:1" ht="14" x14ac:dyDescent="0.2">
      <c r="A265" s="4"/>
    </row>
    <row r="266" spans="1:1" ht="14" x14ac:dyDescent="0.2">
      <c r="A266" s="4"/>
    </row>
    <row r="267" spans="1:1" ht="14" x14ac:dyDescent="0.2">
      <c r="A267" s="4"/>
    </row>
    <row r="268" spans="1:1" ht="14" x14ac:dyDescent="0.2">
      <c r="A268" s="4"/>
    </row>
    <row r="269" spans="1:1" ht="14" x14ac:dyDescent="0.2">
      <c r="A269" s="4"/>
    </row>
    <row r="270" spans="1:1" ht="14" x14ac:dyDescent="0.2">
      <c r="A270" s="4"/>
    </row>
    <row r="271" spans="1:1" ht="14" x14ac:dyDescent="0.2">
      <c r="A271" s="4"/>
    </row>
    <row r="272" spans="1:1" ht="14" x14ac:dyDescent="0.2">
      <c r="A272" s="4"/>
    </row>
    <row r="273" spans="1:1" ht="14" x14ac:dyDescent="0.2">
      <c r="A273" s="4"/>
    </row>
    <row r="274" spans="1:1" ht="14" x14ac:dyDescent="0.2">
      <c r="A274" s="4"/>
    </row>
    <row r="275" spans="1:1" ht="14" x14ac:dyDescent="0.2">
      <c r="A275" s="4"/>
    </row>
    <row r="276" spans="1:1" ht="14" x14ac:dyDescent="0.2">
      <c r="A276" s="4"/>
    </row>
    <row r="277" spans="1:1" ht="14" x14ac:dyDescent="0.2">
      <c r="A277" s="4"/>
    </row>
    <row r="278" spans="1:1" ht="14" x14ac:dyDescent="0.2">
      <c r="A278" s="4"/>
    </row>
    <row r="279" spans="1:1" ht="14" x14ac:dyDescent="0.2">
      <c r="A279" s="4"/>
    </row>
    <row r="280" spans="1:1" ht="14" x14ac:dyDescent="0.2">
      <c r="A280" s="4"/>
    </row>
    <row r="281" spans="1:1" ht="14" x14ac:dyDescent="0.2">
      <c r="A281" s="4"/>
    </row>
    <row r="282" spans="1:1" ht="14" x14ac:dyDescent="0.2">
      <c r="A282" s="4"/>
    </row>
    <row r="283" spans="1:1" ht="14" x14ac:dyDescent="0.2">
      <c r="A283" s="4"/>
    </row>
    <row r="284" spans="1:1" ht="14" x14ac:dyDescent="0.2">
      <c r="A284" s="4"/>
    </row>
    <row r="285" spans="1:1" ht="14" x14ac:dyDescent="0.2">
      <c r="A285" s="4"/>
    </row>
    <row r="286" spans="1:1" ht="14" x14ac:dyDescent="0.2">
      <c r="A286" s="4"/>
    </row>
    <row r="287" spans="1:1" ht="14" x14ac:dyDescent="0.2">
      <c r="A287" s="4"/>
    </row>
    <row r="288" spans="1:1" ht="14" x14ac:dyDescent="0.2">
      <c r="A288" s="4"/>
    </row>
    <row r="289" spans="1:1" ht="14" x14ac:dyDescent="0.2">
      <c r="A289" s="4"/>
    </row>
    <row r="290" spans="1:1" ht="14" x14ac:dyDescent="0.2">
      <c r="A290" s="4"/>
    </row>
    <row r="291" spans="1:1" ht="14" x14ac:dyDescent="0.2">
      <c r="A291" s="4"/>
    </row>
    <row r="292" spans="1:1" ht="14" x14ac:dyDescent="0.2">
      <c r="A292" s="4"/>
    </row>
    <row r="293" spans="1:1" ht="14" x14ac:dyDescent="0.2">
      <c r="A293" s="4"/>
    </row>
    <row r="294" spans="1:1" ht="14" x14ac:dyDescent="0.2">
      <c r="A294" s="4"/>
    </row>
    <row r="295" spans="1:1" ht="14" x14ac:dyDescent="0.2">
      <c r="A295" s="4"/>
    </row>
    <row r="296" spans="1:1" ht="14" x14ac:dyDescent="0.2">
      <c r="A296" s="4"/>
    </row>
    <row r="297" spans="1:1" ht="14" x14ac:dyDescent="0.2">
      <c r="A297" s="4"/>
    </row>
    <row r="298" spans="1:1" ht="14" x14ac:dyDescent="0.2">
      <c r="A298" s="4"/>
    </row>
    <row r="299" spans="1:1" ht="14" x14ac:dyDescent="0.2">
      <c r="A299" s="4"/>
    </row>
    <row r="300" spans="1:1" ht="14" x14ac:dyDescent="0.2">
      <c r="A300" s="4"/>
    </row>
    <row r="301" spans="1:1" ht="14" x14ac:dyDescent="0.2">
      <c r="A301" s="4"/>
    </row>
    <row r="302" spans="1:1" ht="14" x14ac:dyDescent="0.2">
      <c r="A302" s="4"/>
    </row>
    <row r="303" spans="1:1" ht="14" x14ac:dyDescent="0.2">
      <c r="A303" s="4"/>
    </row>
    <row r="304" spans="1:1" ht="14" x14ac:dyDescent="0.2">
      <c r="A304" s="4"/>
    </row>
    <row r="305" spans="1:1" ht="14" x14ac:dyDescent="0.2">
      <c r="A305" s="4"/>
    </row>
    <row r="306" spans="1:1" ht="14" x14ac:dyDescent="0.2">
      <c r="A306" s="4"/>
    </row>
    <row r="307" spans="1:1" ht="14" x14ac:dyDescent="0.2">
      <c r="A307" s="4"/>
    </row>
    <row r="308" spans="1:1" ht="14" x14ac:dyDescent="0.2">
      <c r="A308" s="4"/>
    </row>
    <row r="309" spans="1:1" ht="14" x14ac:dyDescent="0.2">
      <c r="A309" s="4"/>
    </row>
    <row r="310" spans="1:1" ht="14" x14ac:dyDescent="0.2">
      <c r="A310" s="4"/>
    </row>
    <row r="311" spans="1:1" ht="14" x14ac:dyDescent="0.2">
      <c r="A311" s="4"/>
    </row>
    <row r="312" spans="1:1" ht="14" x14ac:dyDescent="0.2">
      <c r="A312" s="4"/>
    </row>
    <row r="313" spans="1:1" ht="14" x14ac:dyDescent="0.2">
      <c r="A313" s="4"/>
    </row>
    <row r="314" spans="1:1" ht="14" x14ac:dyDescent="0.2">
      <c r="A314" s="4"/>
    </row>
    <row r="315" spans="1:1" ht="14" x14ac:dyDescent="0.2">
      <c r="A315" s="4"/>
    </row>
    <row r="316" spans="1:1" ht="14" x14ac:dyDescent="0.2">
      <c r="A316" s="4"/>
    </row>
    <row r="317" spans="1:1" ht="14" x14ac:dyDescent="0.2">
      <c r="A317" s="4"/>
    </row>
    <row r="318" spans="1:1" ht="14" x14ac:dyDescent="0.2">
      <c r="A318" s="4"/>
    </row>
    <row r="319" spans="1:1" ht="14" x14ac:dyDescent="0.2">
      <c r="A319" s="4"/>
    </row>
    <row r="320" spans="1:1" ht="14" x14ac:dyDescent="0.2">
      <c r="A320" s="4"/>
    </row>
    <row r="321" spans="1:1" ht="14" x14ac:dyDescent="0.2">
      <c r="A321" s="4"/>
    </row>
    <row r="322" spans="1:1" ht="14" x14ac:dyDescent="0.2">
      <c r="A322" s="4"/>
    </row>
    <row r="323" spans="1:1" ht="14" x14ac:dyDescent="0.2">
      <c r="A323" s="4"/>
    </row>
    <row r="324" spans="1:1" ht="14" x14ac:dyDescent="0.2">
      <c r="A324" s="4"/>
    </row>
    <row r="325" spans="1:1" ht="14" x14ac:dyDescent="0.2">
      <c r="A325" s="4"/>
    </row>
    <row r="326" spans="1:1" ht="14" x14ac:dyDescent="0.2">
      <c r="A326" s="4"/>
    </row>
    <row r="327" spans="1:1" ht="14" x14ac:dyDescent="0.2">
      <c r="A327" s="4"/>
    </row>
    <row r="328" spans="1:1" ht="14" x14ac:dyDescent="0.2">
      <c r="A328" s="4"/>
    </row>
    <row r="329" spans="1:1" ht="14" x14ac:dyDescent="0.2">
      <c r="A329" s="4"/>
    </row>
    <row r="330" spans="1:1" ht="14" x14ac:dyDescent="0.2">
      <c r="A330" s="4"/>
    </row>
    <row r="331" spans="1:1" ht="14" x14ac:dyDescent="0.2">
      <c r="A331" s="4"/>
    </row>
    <row r="332" spans="1:1" ht="14" x14ac:dyDescent="0.2">
      <c r="A332" s="4"/>
    </row>
    <row r="333" spans="1:1" ht="14" x14ac:dyDescent="0.2">
      <c r="A333" s="4"/>
    </row>
    <row r="334" spans="1:1" ht="14" x14ac:dyDescent="0.2">
      <c r="A334" s="4"/>
    </row>
    <row r="335" spans="1:1" ht="14" x14ac:dyDescent="0.2">
      <c r="A335" s="4"/>
    </row>
    <row r="336" spans="1:1" ht="14" x14ac:dyDescent="0.2">
      <c r="A336" s="4"/>
    </row>
    <row r="337" spans="1:1" ht="14" x14ac:dyDescent="0.2">
      <c r="A337" s="4"/>
    </row>
    <row r="338" spans="1:1" ht="14" x14ac:dyDescent="0.2">
      <c r="A338" s="4"/>
    </row>
    <row r="339" spans="1:1" ht="14" x14ac:dyDescent="0.2">
      <c r="A339" s="4"/>
    </row>
    <row r="340" spans="1:1" ht="14" x14ac:dyDescent="0.2">
      <c r="A340" s="4"/>
    </row>
    <row r="341" spans="1:1" ht="14" x14ac:dyDescent="0.2">
      <c r="A341" s="4"/>
    </row>
    <row r="342" spans="1:1" ht="14" x14ac:dyDescent="0.2">
      <c r="A342" s="4"/>
    </row>
    <row r="343" spans="1:1" ht="14" x14ac:dyDescent="0.2">
      <c r="A343" s="4"/>
    </row>
    <row r="344" spans="1:1" ht="14" x14ac:dyDescent="0.2">
      <c r="A344" s="4"/>
    </row>
    <row r="345" spans="1:1" ht="14" x14ac:dyDescent="0.2">
      <c r="A345" s="4"/>
    </row>
    <row r="346" spans="1:1" ht="14" x14ac:dyDescent="0.2">
      <c r="A346" s="4"/>
    </row>
    <row r="347" spans="1:1" ht="14" x14ac:dyDescent="0.2">
      <c r="A347" s="4"/>
    </row>
    <row r="348" spans="1:1" ht="14" x14ac:dyDescent="0.2">
      <c r="A348" s="4"/>
    </row>
    <row r="349" spans="1:1" ht="14" x14ac:dyDescent="0.2">
      <c r="A349" s="4"/>
    </row>
    <row r="350" spans="1:1" ht="14" x14ac:dyDescent="0.2">
      <c r="A350" s="4"/>
    </row>
    <row r="351" spans="1:1" ht="14" x14ac:dyDescent="0.2">
      <c r="A351" s="4"/>
    </row>
    <row r="352" spans="1:1" ht="14" x14ac:dyDescent="0.2">
      <c r="A352" s="4"/>
    </row>
    <row r="353" spans="1:1" ht="14" x14ac:dyDescent="0.2">
      <c r="A353" s="4"/>
    </row>
    <row r="354" spans="1:1" ht="14" x14ac:dyDescent="0.2">
      <c r="A354" s="4"/>
    </row>
    <row r="355" spans="1:1" ht="14" x14ac:dyDescent="0.2">
      <c r="A355" s="4"/>
    </row>
    <row r="356" spans="1:1" ht="14" x14ac:dyDescent="0.2">
      <c r="A356" s="4"/>
    </row>
    <row r="357" spans="1:1" ht="14" x14ac:dyDescent="0.2">
      <c r="A357" s="4"/>
    </row>
    <row r="358" spans="1:1" ht="14" x14ac:dyDescent="0.2">
      <c r="A358" s="4"/>
    </row>
    <row r="359" spans="1:1" ht="14" x14ac:dyDescent="0.2">
      <c r="A359" s="4"/>
    </row>
    <row r="360" spans="1:1" ht="14" x14ac:dyDescent="0.2">
      <c r="A360" s="4"/>
    </row>
    <row r="361" spans="1:1" ht="14" x14ac:dyDescent="0.2">
      <c r="A361" s="4"/>
    </row>
    <row r="362" spans="1:1" ht="14" x14ac:dyDescent="0.2">
      <c r="A362" s="4"/>
    </row>
    <row r="363" spans="1:1" ht="14" x14ac:dyDescent="0.2">
      <c r="A363" s="4"/>
    </row>
    <row r="364" spans="1:1" ht="14" x14ac:dyDescent="0.2">
      <c r="A364" s="4"/>
    </row>
    <row r="365" spans="1:1" ht="14" x14ac:dyDescent="0.2">
      <c r="A365" s="4"/>
    </row>
    <row r="366" spans="1:1" ht="14" x14ac:dyDescent="0.2">
      <c r="A366" s="4"/>
    </row>
    <row r="367" spans="1:1" ht="14" x14ac:dyDescent="0.2">
      <c r="A367" s="4"/>
    </row>
    <row r="368" spans="1:1" ht="14" x14ac:dyDescent="0.2">
      <c r="A368" s="4"/>
    </row>
    <row r="369" spans="1:1" ht="14" x14ac:dyDescent="0.2">
      <c r="A369" s="4"/>
    </row>
    <row r="370" spans="1:1" ht="14" x14ac:dyDescent="0.2">
      <c r="A370" s="4"/>
    </row>
    <row r="371" spans="1:1" ht="14" x14ac:dyDescent="0.2">
      <c r="A371" s="4"/>
    </row>
    <row r="372" spans="1:1" ht="14" x14ac:dyDescent="0.2">
      <c r="A372" s="4"/>
    </row>
    <row r="373" spans="1:1" ht="14" x14ac:dyDescent="0.2">
      <c r="A373" s="4"/>
    </row>
    <row r="374" spans="1:1" ht="14" x14ac:dyDescent="0.2">
      <c r="A374" s="4"/>
    </row>
    <row r="375" spans="1:1" ht="14" x14ac:dyDescent="0.2">
      <c r="A375" s="4"/>
    </row>
    <row r="376" spans="1:1" ht="14" x14ac:dyDescent="0.2">
      <c r="A376" s="4"/>
    </row>
    <row r="377" spans="1:1" ht="14" x14ac:dyDescent="0.2">
      <c r="A377" s="4"/>
    </row>
    <row r="378" spans="1:1" ht="14" x14ac:dyDescent="0.2">
      <c r="A378" s="4"/>
    </row>
    <row r="379" spans="1:1" ht="14" x14ac:dyDescent="0.2">
      <c r="A379" s="4"/>
    </row>
    <row r="380" spans="1:1" ht="14" x14ac:dyDescent="0.2">
      <c r="A380" s="4"/>
    </row>
    <row r="381" spans="1:1" ht="14" x14ac:dyDescent="0.2">
      <c r="A381" s="4"/>
    </row>
    <row r="382" spans="1:1" ht="14" x14ac:dyDescent="0.2">
      <c r="A382" s="4"/>
    </row>
    <row r="383" spans="1:1" ht="14" x14ac:dyDescent="0.2">
      <c r="A383" s="4"/>
    </row>
    <row r="384" spans="1:1" ht="14" x14ac:dyDescent="0.2">
      <c r="A384" s="4"/>
    </row>
    <row r="385" spans="1:1" ht="14" x14ac:dyDescent="0.2">
      <c r="A385" s="4"/>
    </row>
    <row r="386" spans="1:1" ht="14" x14ac:dyDescent="0.2">
      <c r="A386" s="4"/>
    </row>
    <row r="387" spans="1:1" ht="14" x14ac:dyDescent="0.2">
      <c r="A387" s="4"/>
    </row>
    <row r="388" spans="1:1" ht="14" x14ac:dyDescent="0.2">
      <c r="A388" s="4"/>
    </row>
    <row r="389" spans="1:1" ht="14" x14ac:dyDescent="0.2">
      <c r="A389" s="4"/>
    </row>
    <row r="390" spans="1:1" ht="14" x14ac:dyDescent="0.2">
      <c r="A390" s="4"/>
    </row>
    <row r="391" spans="1:1" ht="14" x14ac:dyDescent="0.2">
      <c r="A391" s="4"/>
    </row>
    <row r="392" spans="1:1" ht="14" x14ac:dyDescent="0.2">
      <c r="A392" s="4"/>
    </row>
    <row r="393" spans="1:1" ht="14" x14ac:dyDescent="0.2">
      <c r="A393" s="4"/>
    </row>
    <row r="394" spans="1:1" ht="14" x14ac:dyDescent="0.2">
      <c r="A394" s="4"/>
    </row>
    <row r="395" spans="1:1" ht="14" x14ac:dyDescent="0.2">
      <c r="A395" s="4"/>
    </row>
    <row r="396" spans="1:1" ht="14" x14ac:dyDescent="0.2">
      <c r="A396" s="4"/>
    </row>
    <row r="397" spans="1:1" ht="14" x14ac:dyDescent="0.2">
      <c r="A397" s="4"/>
    </row>
    <row r="398" spans="1:1" ht="14" x14ac:dyDescent="0.2">
      <c r="A398" s="4"/>
    </row>
    <row r="399" spans="1:1" ht="14" x14ac:dyDescent="0.2">
      <c r="A399" s="4"/>
    </row>
    <row r="400" spans="1:1" ht="14" x14ac:dyDescent="0.2">
      <c r="A400" s="4"/>
    </row>
    <row r="401" spans="1:1" ht="14" x14ac:dyDescent="0.2">
      <c r="A401" s="4"/>
    </row>
    <row r="402" spans="1:1" ht="14" x14ac:dyDescent="0.2">
      <c r="A402" s="4"/>
    </row>
    <row r="403" spans="1:1" ht="14" x14ac:dyDescent="0.2">
      <c r="A403" s="4"/>
    </row>
    <row r="404" spans="1:1" ht="14" x14ac:dyDescent="0.2">
      <c r="A404" s="4"/>
    </row>
    <row r="405" spans="1:1" ht="14" x14ac:dyDescent="0.2">
      <c r="A405" s="4"/>
    </row>
    <row r="406" spans="1:1" ht="14" x14ac:dyDescent="0.2">
      <c r="A406" s="4"/>
    </row>
    <row r="407" spans="1:1" ht="14" x14ac:dyDescent="0.2">
      <c r="A407" s="4"/>
    </row>
    <row r="408" spans="1:1" ht="14" x14ac:dyDescent="0.2">
      <c r="A408" s="4"/>
    </row>
    <row r="409" spans="1:1" ht="14" x14ac:dyDescent="0.2">
      <c r="A409" s="4"/>
    </row>
    <row r="410" spans="1:1" ht="14" x14ac:dyDescent="0.2">
      <c r="A410" s="4"/>
    </row>
    <row r="411" spans="1:1" ht="14" x14ac:dyDescent="0.2">
      <c r="A411" s="4"/>
    </row>
    <row r="412" spans="1:1" ht="14" x14ac:dyDescent="0.2">
      <c r="A412" s="4"/>
    </row>
    <row r="413" spans="1:1" ht="14" x14ac:dyDescent="0.2">
      <c r="A413" s="4"/>
    </row>
    <row r="414" spans="1:1" ht="14" x14ac:dyDescent="0.2">
      <c r="A414" s="4"/>
    </row>
    <row r="415" spans="1:1" ht="14" x14ac:dyDescent="0.2">
      <c r="A415" s="4"/>
    </row>
    <row r="416" spans="1:1" ht="14" x14ac:dyDescent="0.2">
      <c r="A416" s="4"/>
    </row>
    <row r="417" spans="1:1" ht="14" x14ac:dyDescent="0.2">
      <c r="A417" s="4"/>
    </row>
    <row r="418" spans="1:1" ht="14" x14ac:dyDescent="0.2">
      <c r="A418" s="4"/>
    </row>
    <row r="419" spans="1:1" ht="14" x14ac:dyDescent="0.2">
      <c r="A419" s="4"/>
    </row>
    <row r="420" spans="1:1" ht="14" x14ac:dyDescent="0.2">
      <c r="A420" s="4"/>
    </row>
    <row r="421" spans="1:1" ht="14" x14ac:dyDescent="0.2">
      <c r="A421" s="4"/>
    </row>
    <row r="422" spans="1:1" ht="14" x14ac:dyDescent="0.2">
      <c r="A422" s="4"/>
    </row>
    <row r="423" spans="1:1" ht="14" x14ac:dyDescent="0.2">
      <c r="A423" s="4"/>
    </row>
    <row r="424" spans="1:1" ht="14" x14ac:dyDescent="0.2">
      <c r="A424" s="4"/>
    </row>
    <row r="425" spans="1:1" ht="14" x14ac:dyDescent="0.2">
      <c r="A425" s="4"/>
    </row>
    <row r="426" spans="1:1" ht="14" x14ac:dyDescent="0.2">
      <c r="A426" s="4"/>
    </row>
    <row r="427" spans="1:1" ht="14" x14ac:dyDescent="0.2">
      <c r="A427" s="4"/>
    </row>
    <row r="428" spans="1:1" ht="14" x14ac:dyDescent="0.2">
      <c r="A428" s="4"/>
    </row>
    <row r="429" spans="1:1" ht="14" x14ac:dyDescent="0.2">
      <c r="A429" s="4"/>
    </row>
    <row r="430" spans="1:1" ht="14" x14ac:dyDescent="0.2">
      <c r="A430" s="4"/>
    </row>
    <row r="431" spans="1:1" ht="14" x14ac:dyDescent="0.2">
      <c r="A431" s="4"/>
    </row>
    <row r="432" spans="1:1" ht="14" x14ac:dyDescent="0.2">
      <c r="A432" s="4"/>
    </row>
    <row r="433" spans="1:1" ht="14" x14ac:dyDescent="0.2">
      <c r="A433" s="4"/>
    </row>
    <row r="434" spans="1:1" ht="14" x14ac:dyDescent="0.2">
      <c r="A434" s="4"/>
    </row>
    <row r="435" spans="1:1" ht="14" x14ac:dyDescent="0.2">
      <c r="A435" s="4"/>
    </row>
    <row r="436" spans="1:1" ht="14" x14ac:dyDescent="0.2">
      <c r="A436" s="4"/>
    </row>
    <row r="437" spans="1:1" ht="14" x14ac:dyDescent="0.2">
      <c r="A437" s="4"/>
    </row>
    <row r="438" spans="1:1" ht="14" x14ac:dyDescent="0.2">
      <c r="A438" s="4"/>
    </row>
    <row r="439" spans="1:1" ht="14" x14ac:dyDescent="0.2">
      <c r="A439" s="4"/>
    </row>
    <row r="440" spans="1:1" ht="14" x14ac:dyDescent="0.2">
      <c r="A440" s="4"/>
    </row>
    <row r="441" spans="1:1" ht="14" x14ac:dyDescent="0.2">
      <c r="A441" s="4"/>
    </row>
    <row r="442" spans="1:1" ht="14" x14ac:dyDescent="0.2">
      <c r="A442" s="4"/>
    </row>
    <row r="443" spans="1:1" ht="14" x14ac:dyDescent="0.2">
      <c r="A443" s="4"/>
    </row>
    <row r="444" spans="1:1" ht="14" x14ac:dyDescent="0.2">
      <c r="A444" s="4"/>
    </row>
    <row r="445" spans="1:1" ht="14" x14ac:dyDescent="0.2">
      <c r="A445" s="4"/>
    </row>
    <row r="446" spans="1:1" ht="14" x14ac:dyDescent="0.2">
      <c r="A446" s="4"/>
    </row>
    <row r="447" spans="1:1" ht="14" x14ac:dyDescent="0.2">
      <c r="A447" s="4"/>
    </row>
    <row r="448" spans="1:1" ht="14" x14ac:dyDescent="0.2">
      <c r="A448" s="4"/>
    </row>
    <row r="449" spans="1:1" ht="14" x14ac:dyDescent="0.2">
      <c r="A449" s="4"/>
    </row>
    <row r="450" spans="1:1" ht="14" x14ac:dyDescent="0.2">
      <c r="A450" s="4"/>
    </row>
    <row r="451" spans="1:1" ht="14" x14ac:dyDescent="0.2">
      <c r="A451" s="4"/>
    </row>
    <row r="452" spans="1:1" ht="14" x14ac:dyDescent="0.2">
      <c r="A452" s="4"/>
    </row>
    <row r="453" spans="1:1" ht="14" x14ac:dyDescent="0.2">
      <c r="A453" s="4"/>
    </row>
    <row r="454" spans="1:1" ht="14" x14ac:dyDescent="0.2">
      <c r="A454" s="4"/>
    </row>
    <row r="455" spans="1:1" ht="14" x14ac:dyDescent="0.2">
      <c r="A455" s="4"/>
    </row>
    <row r="456" spans="1:1" ht="14" x14ac:dyDescent="0.2">
      <c r="A456" s="4"/>
    </row>
    <row r="457" spans="1:1" ht="14" x14ac:dyDescent="0.2">
      <c r="A457" s="4"/>
    </row>
    <row r="458" spans="1:1" ht="14" x14ac:dyDescent="0.2">
      <c r="A458" s="4"/>
    </row>
    <row r="459" spans="1:1" ht="14" x14ac:dyDescent="0.2">
      <c r="A459" s="4"/>
    </row>
    <row r="460" spans="1:1" ht="14" x14ac:dyDescent="0.2">
      <c r="A460" s="4"/>
    </row>
    <row r="461" spans="1:1" ht="14" x14ac:dyDescent="0.2">
      <c r="A461" s="4"/>
    </row>
    <row r="462" spans="1:1" ht="14" x14ac:dyDescent="0.2">
      <c r="A462" s="4"/>
    </row>
    <row r="463" spans="1:1" ht="14" x14ac:dyDescent="0.2">
      <c r="A463" s="4"/>
    </row>
    <row r="464" spans="1:1" ht="14" x14ac:dyDescent="0.2">
      <c r="A464" s="4"/>
    </row>
    <row r="465" spans="1:1" ht="14" x14ac:dyDescent="0.2">
      <c r="A465" s="4"/>
    </row>
    <row r="466" spans="1:1" ht="14" x14ac:dyDescent="0.2">
      <c r="A466" s="4"/>
    </row>
    <row r="467" spans="1:1" ht="14" x14ac:dyDescent="0.2">
      <c r="A467" s="4"/>
    </row>
    <row r="468" spans="1:1" ht="14" x14ac:dyDescent="0.2">
      <c r="A468" s="4"/>
    </row>
    <row r="469" spans="1:1" ht="14" x14ac:dyDescent="0.2">
      <c r="A469" s="4"/>
    </row>
    <row r="470" spans="1:1" ht="14" x14ac:dyDescent="0.2">
      <c r="A470" s="4"/>
    </row>
    <row r="471" spans="1:1" ht="14" x14ac:dyDescent="0.2">
      <c r="A471" s="4"/>
    </row>
    <row r="472" spans="1:1" ht="14" x14ac:dyDescent="0.2">
      <c r="A472" s="4"/>
    </row>
    <row r="473" spans="1:1" ht="14" x14ac:dyDescent="0.2">
      <c r="A473" s="4"/>
    </row>
    <row r="474" spans="1:1" ht="14" x14ac:dyDescent="0.2">
      <c r="A474" s="4"/>
    </row>
    <row r="475" spans="1:1" ht="14" x14ac:dyDescent="0.2">
      <c r="A475" s="4"/>
    </row>
    <row r="476" spans="1:1" ht="14" x14ac:dyDescent="0.2">
      <c r="A476" s="4"/>
    </row>
    <row r="477" spans="1:1" ht="14" x14ac:dyDescent="0.2">
      <c r="A477" s="4"/>
    </row>
    <row r="478" spans="1:1" ht="14" x14ac:dyDescent="0.2">
      <c r="A478" s="4"/>
    </row>
    <row r="479" spans="1:1" ht="14" x14ac:dyDescent="0.2">
      <c r="A479" s="4"/>
    </row>
    <row r="480" spans="1:1" ht="14" x14ac:dyDescent="0.2">
      <c r="A480" s="4"/>
    </row>
    <row r="481" spans="1:1" ht="14" x14ac:dyDescent="0.2">
      <c r="A481" s="4"/>
    </row>
    <row r="482" spans="1:1" ht="14" x14ac:dyDescent="0.2">
      <c r="A482" s="4"/>
    </row>
    <row r="483" spans="1:1" ht="14" x14ac:dyDescent="0.2">
      <c r="A483" s="4"/>
    </row>
    <row r="484" spans="1:1" ht="14" x14ac:dyDescent="0.2">
      <c r="A484" s="4"/>
    </row>
    <row r="485" spans="1:1" ht="14" x14ac:dyDescent="0.2">
      <c r="A485" s="4"/>
    </row>
    <row r="486" spans="1:1" ht="14" x14ac:dyDescent="0.2">
      <c r="A486" s="4"/>
    </row>
    <row r="487" spans="1:1" ht="14" x14ac:dyDescent="0.2">
      <c r="A487" s="4"/>
    </row>
    <row r="488" spans="1:1" ht="14" x14ac:dyDescent="0.2">
      <c r="A488" s="4"/>
    </row>
    <row r="489" spans="1:1" ht="14" x14ac:dyDescent="0.2">
      <c r="A489" s="4"/>
    </row>
    <row r="490" spans="1:1" ht="14" x14ac:dyDescent="0.2">
      <c r="A490" s="4"/>
    </row>
    <row r="491" spans="1:1" ht="14" x14ac:dyDescent="0.2">
      <c r="A491" s="4"/>
    </row>
    <row r="492" spans="1:1" ht="14" x14ac:dyDescent="0.2">
      <c r="A492" s="4"/>
    </row>
    <row r="493" spans="1:1" ht="14" x14ac:dyDescent="0.2">
      <c r="A493" s="4"/>
    </row>
    <row r="494" spans="1:1" ht="14" x14ac:dyDescent="0.2">
      <c r="A494" s="4"/>
    </row>
    <row r="495" spans="1:1" ht="14" x14ac:dyDescent="0.2">
      <c r="A495" s="4"/>
    </row>
    <row r="496" spans="1:1" ht="14" x14ac:dyDescent="0.2">
      <c r="A496" s="4"/>
    </row>
    <row r="497" spans="1:1" ht="14" x14ac:dyDescent="0.2">
      <c r="A497" s="4"/>
    </row>
    <row r="498" spans="1:1" ht="14" x14ac:dyDescent="0.2">
      <c r="A498" s="4"/>
    </row>
    <row r="499" spans="1:1" ht="14" x14ac:dyDescent="0.2">
      <c r="A499" s="4"/>
    </row>
    <row r="500" spans="1:1" ht="14" x14ac:dyDescent="0.2">
      <c r="A500" s="4"/>
    </row>
    <row r="501" spans="1:1" ht="14" x14ac:dyDescent="0.2">
      <c r="A501" s="4"/>
    </row>
    <row r="502" spans="1:1" ht="14" x14ac:dyDescent="0.2">
      <c r="A502" s="4"/>
    </row>
    <row r="503" spans="1:1" ht="14" x14ac:dyDescent="0.2">
      <c r="A503" s="4"/>
    </row>
    <row r="504" spans="1:1" ht="14" x14ac:dyDescent="0.2">
      <c r="A504" s="4"/>
    </row>
    <row r="505" spans="1:1" ht="14" x14ac:dyDescent="0.2">
      <c r="A505" s="4"/>
    </row>
    <row r="506" spans="1:1" ht="14" x14ac:dyDescent="0.2">
      <c r="A506" s="4"/>
    </row>
    <row r="507" spans="1:1" ht="14" x14ac:dyDescent="0.2">
      <c r="A507" s="4"/>
    </row>
    <row r="508" spans="1:1" ht="14" x14ac:dyDescent="0.2">
      <c r="A508" s="4"/>
    </row>
    <row r="509" spans="1:1" ht="14" x14ac:dyDescent="0.2">
      <c r="A509" s="4"/>
    </row>
    <row r="510" spans="1:1" ht="14" x14ac:dyDescent="0.2">
      <c r="A510" s="4"/>
    </row>
    <row r="511" spans="1:1" ht="14" x14ac:dyDescent="0.2">
      <c r="A511" s="4"/>
    </row>
    <row r="512" spans="1:1" ht="14" x14ac:dyDescent="0.2">
      <c r="A512" s="4"/>
    </row>
    <row r="513" spans="1:1" ht="14" x14ac:dyDescent="0.2">
      <c r="A513" s="4"/>
    </row>
    <row r="514" spans="1:1" ht="14" x14ac:dyDescent="0.2">
      <c r="A514" s="4"/>
    </row>
    <row r="515" spans="1:1" ht="14" x14ac:dyDescent="0.2">
      <c r="A515" s="4"/>
    </row>
    <row r="516" spans="1:1" ht="14" x14ac:dyDescent="0.2">
      <c r="A516" s="4"/>
    </row>
    <row r="517" spans="1:1" ht="14" x14ac:dyDescent="0.2">
      <c r="A517" s="4"/>
    </row>
    <row r="518" spans="1:1" ht="14" x14ac:dyDescent="0.2">
      <c r="A518" s="4"/>
    </row>
    <row r="519" spans="1:1" ht="14" x14ac:dyDescent="0.2">
      <c r="A519" s="4"/>
    </row>
    <row r="520" spans="1:1" ht="14" x14ac:dyDescent="0.2">
      <c r="A520" s="4"/>
    </row>
    <row r="521" spans="1:1" ht="14" x14ac:dyDescent="0.2">
      <c r="A521" s="4"/>
    </row>
    <row r="522" spans="1:1" ht="14" x14ac:dyDescent="0.2">
      <c r="A522" s="4"/>
    </row>
    <row r="523" spans="1:1" ht="14" x14ac:dyDescent="0.2">
      <c r="A523" s="4"/>
    </row>
    <row r="524" spans="1:1" ht="14" x14ac:dyDescent="0.2">
      <c r="A524" s="4"/>
    </row>
    <row r="525" spans="1:1" ht="14" x14ac:dyDescent="0.2">
      <c r="A525" s="4"/>
    </row>
    <row r="526" spans="1:1" ht="14" x14ac:dyDescent="0.2">
      <c r="A526" s="4"/>
    </row>
    <row r="527" spans="1:1" ht="14" x14ac:dyDescent="0.2">
      <c r="A527" s="4"/>
    </row>
    <row r="528" spans="1:1" ht="14" x14ac:dyDescent="0.2">
      <c r="A528" s="4"/>
    </row>
    <row r="529" spans="1:1" ht="14" x14ac:dyDescent="0.2">
      <c r="A529" s="4"/>
    </row>
    <row r="530" spans="1:1" ht="14" x14ac:dyDescent="0.2">
      <c r="A530" s="4"/>
    </row>
    <row r="531" spans="1:1" ht="14" x14ac:dyDescent="0.2">
      <c r="A531" s="4"/>
    </row>
    <row r="532" spans="1:1" ht="14" x14ac:dyDescent="0.2">
      <c r="A532" s="4"/>
    </row>
    <row r="533" spans="1:1" ht="14" x14ac:dyDescent="0.2">
      <c r="A533" s="4"/>
    </row>
    <row r="534" spans="1:1" ht="14" x14ac:dyDescent="0.2">
      <c r="A534" s="4"/>
    </row>
    <row r="535" spans="1:1" ht="14" x14ac:dyDescent="0.2">
      <c r="A535" s="4"/>
    </row>
    <row r="536" spans="1:1" ht="14" x14ac:dyDescent="0.2">
      <c r="A536" s="4"/>
    </row>
    <row r="537" spans="1:1" ht="14" x14ac:dyDescent="0.2">
      <c r="A537" s="4"/>
    </row>
    <row r="538" spans="1:1" ht="14" x14ac:dyDescent="0.2">
      <c r="A538" s="4"/>
    </row>
    <row r="539" spans="1:1" ht="14" x14ac:dyDescent="0.2">
      <c r="A539" s="4"/>
    </row>
    <row r="540" spans="1:1" ht="14" x14ac:dyDescent="0.2">
      <c r="A540" s="4"/>
    </row>
    <row r="541" spans="1:1" ht="14" x14ac:dyDescent="0.2">
      <c r="A541" s="4"/>
    </row>
    <row r="542" spans="1:1" ht="14" x14ac:dyDescent="0.2">
      <c r="A542" s="4"/>
    </row>
    <row r="543" spans="1:1" ht="14" x14ac:dyDescent="0.2">
      <c r="A543" s="4"/>
    </row>
    <row r="544" spans="1:1" ht="14" x14ac:dyDescent="0.2">
      <c r="A544" s="4"/>
    </row>
    <row r="545" spans="1:1" ht="14" x14ac:dyDescent="0.2">
      <c r="A545" s="4"/>
    </row>
    <row r="546" spans="1:1" ht="14" x14ac:dyDescent="0.2">
      <c r="A546" s="4"/>
    </row>
    <row r="547" spans="1:1" ht="14" x14ac:dyDescent="0.2">
      <c r="A547" s="4"/>
    </row>
    <row r="548" spans="1:1" ht="14" x14ac:dyDescent="0.2">
      <c r="A548" s="4"/>
    </row>
    <row r="549" spans="1:1" ht="14" x14ac:dyDescent="0.2">
      <c r="A549" s="4"/>
    </row>
    <row r="550" spans="1:1" ht="14" x14ac:dyDescent="0.2">
      <c r="A550" s="4"/>
    </row>
    <row r="551" spans="1:1" ht="14" x14ac:dyDescent="0.2">
      <c r="A551" s="4"/>
    </row>
    <row r="552" spans="1:1" ht="14" x14ac:dyDescent="0.2">
      <c r="A552" s="4"/>
    </row>
    <row r="553" spans="1:1" ht="14" x14ac:dyDescent="0.2">
      <c r="A553" s="4"/>
    </row>
    <row r="554" spans="1:1" ht="14" x14ac:dyDescent="0.2">
      <c r="A554" s="4"/>
    </row>
    <row r="555" spans="1:1" ht="14" x14ac:dyDescent="0.2">
      <c r="A555" s="4"/>
    </row>
    <row r="556" spans="1:1" ht="14" x14ac:dyDescent="0.2">
      <c r="A556" s="4"/>
    </row>
    <row r="557" spans="1:1" ht="14" x14ac:dyDescent="0.2">
      <c r="A557" s="4"/>
    </row>
    <row r="558" spans="1:1" ht="14" x14ac:dyDescent="0.2">
      <c r="A558" s="4"/>
    </row>
    <row r="559" spans="1:1" ht="14" x14ac:dyDescent="0.2">
      <c r="A559" s="4"/>
    </row>
    <row r="560" spans="1:1" ht="14" x14ac:dyDescent="0.2">
      <c r="A560" s="4"/>
    </row>
    <row r="561" spans="1:1" ht="14" x14ac:dyDescent="0.2">
      <c r="A561" s="4"/>
    </row>
    <row r="562" spans="1:1" ht="14" x14ac:dyDescent="0.2">
      <c r="A562" s="4"/>
    </row>
    <row r="563" spans="1:1" ht="14" x14ac:dyDescent="0.2">
      <c r="A563" s="4"/>
    </row>
    <row r="564" spans="1:1" ht="14" x14ac:dyDescent="0.2">
      <c r="A564" s="4"/>
    </row>
    <row r="565" spans="1:1" ht="14" x14ac:dyDescent="0.2">
      <c r="A565" s="4"/>
    </row>
    <row r="566" spans="1:1" ht="14" x14ac:dyDescent="0.2">
      <c r="A566" s="4"/>
    </row>
    <row r="567" spans="1:1" ht="14" x14ac:dyDescent="0.2">
      <c r="A567" s="4"/>
    </row>
    <row r="568" spans="1:1" ht="14" x14ac:dyDescent="0.2">
      <c r="A568" s="4"/>
    </row>
    <row r="569" spans="1:1" ht="14" x14ac:dyDescent="0.2">
      <c r="A569" s="4"/>
    </row>
    <row r="570" spans="1:1" ht="14" x14ac:dyDescent="0.2">
      <c r="A570" s="4"/>
    </row>
    <row r="571" spans="1:1" ht="14" x14ac:dyDescent="0.2">
      <c r="A571" s="4"/>
    </row>
    <row r="572" spans="1:1" ht="14" x14ac:dyDescent="0.2">
      <c r="A572" s="4"/>
    </row>
    <row r="573" spans="1:1" ht="14" x14ac:dyDescent="0.2">
      <c r="A573" s="4"/>
    </row>
    <row r="574" spans="1:1" ht="14" x14ac:dyDescent="0.2">
      <c r="A574" s="4"/>
    </row>
    <row r="575" spans="1:1" ht="14" x14ac:dyDescent="0.2">
      <c r="A575" s="4"/>
    </row>
    <row r="576" spans="1:1" ht="14" x14ac:dyDescent="0.2">
      <c r="A576" s="4"/>
    </row>
    <row r="577" spans="1:1" ht="14" x14ac:dyDescent="0.2">
      <c r="A577" s="4"/>
    </row>
    <row r="578" spans="1:1" ht="14" x14ac:dyDescent="0.2">
      <c r="A578" s="4"/>
    </row>
    <row r="579" spans="1:1" ht="14" x14ac:dyDescent="0.2">
      <c r="A579" s="4"/>
    </row>
    <row r="580" spans="1:1" ht="14" x14ac:dyDescent="0.2">
      <c r="A580" s="4"/>
    </row>
    <row r="581" spans="1:1" ht="14" x14ac:dyDescent="0.2">
      <c r="A581" s="4"/>
    </row>
    <row r="582" spans="1:1" ht="14" x14ac:dyDescent="0.2">
      <c r="A582" s="4"/>
    </row>
    <row r="583" spans="1:1" ht="14" x14ac:dyDescent="0.2">
      <c r="A583" s="4"/>
    </row>
    <row r="584" spans="1:1" ht="14" x14ac:dyDescent="0.2">
      <c r="A584" s="4"/>
    </row>
    <row r="585" spans="1:1" ht="14" x14ac:dyDescent="0.2">
      <c r="A585" s="4"/>
    </row>
    <row r="586" spans="1:1" ht="14" x14ac:dyDescent="0.2">
      <c r="A586" s="4"/>
    </row>
    <row r="587" spans="1:1" ht="14" x14ac:dyDescent="0.2">
      <c r="A587" s="4"/>
    </row>
    <row r="588" spans="1:1" ht="14" x14ac:dyDescent="0.2">
      <c r="A588" s="4"/>
    </row>
    <row r="589" spans="1:1" ht="14" x14ac:dyDescent="0.2">
      <c r="A589" s="4"/>
    </row>
    <row r="590" spans="1:1" ht="14" x14ac:dyDescent="0.2">
      <c r="A590" s="4"/>
    </row>
    <row r="591" spans="1:1" ht="14" x14ac:dyDescent="0.2">
      <c r="A591" s="4"/>
    </row>
    <row r="592" spans="1:1" ht="14" x14ac:dyDescent="0.2">
      <c r="A592" s="4"/>
    </row>
    <row r="593" spans="1:1" ht="14" x14ac:dyDescent="0.2">
      <c r="A593" s="4"/>
    </row>
    <row r="594" spans="1:1" ht="14" x14ac:dyDescent="0.2">
      <c r="A594" s="4"/>
    </row>
    <row r="595" spans="1:1" ht="14" x14ac:dyDescent="0.2">
      <c r="A595" s="4"/>
    </row>
    <row r="596" spans="1:1" ht="14" x14ac:dyDescent="0.2">
      <c r="A596" s="4"/>
    </row>
    <row r="597" spans="1:1" ht="14" x14ac:dyDescent="0.2">
      <c r="A597" s="4"/>
    </row>
    <row r="598" spans="1:1" ht="14" x14ac:dyDescent="0.2">
      <c r="A598" s="4"/>
    </row>
    <row r="599" spans="1:1" ht="14" x14ac:dyDescent="0.2">
      <c r="A599" s="4"/>
    </row>
    <row r="600" spans="1:1" ht="14" x14ac:dyDescent="0.2">
      <c r="A600" s="4"/>
    </row>
    <row r="601" spans="1:1" ht="14" x14ac:dyDescent="0.2">
      <c r="A601" s="4"/>
    </row>
    <row r="602" spans="1:1" ht="14" x14ac:dyDescent="0.2">
      <c r="A602" s="4"/>
    </row>
    <row r="603" spans="1:1" ht="14" x14ac:dyDescent="0.2">
      <c r="A603" s="4"/>
    </row>
    <row r="604" spans="1:1" ht="14" x14ac:dyDescent="0.2">
      <c r="A604" s="4"/>
    </row>
    <row r="605" spans="1:1" ht="14" x14ac:dyDescent="0.2">
      <c r="A605" s="4"/>
    </row>
    <row r="606" spans="1:1" ht="14" x14ac:dyDescent="0.2">
      <c r="A606" s="4"/>
    </row>
    <row r="607" spans="1:1" ht="14" x14ac:dyDescent="0.2">
      <c r="A607" s="4"/>
    </row>
    <row r="608" spans="1:1" ht="14" x14ac:dyDescent="0.2">
      <c r="A608" s="4"/>
    </row>
    <row r="609" spans="1:1" ht="14" x14ac:dyDescent="0.2">
      <c r="A609" s="4"/>
    </row>
    <row r="610" spans="1:1" ht="14" x14ac:dyDescent="0.2">
      <c r="A610" s="4"/>
    </row>
    <row r="611" spans="1:1" ht="14" x14ac:dyDescent="0.2">
      <c r="A611" s="4"/>
    </row>
    <row r="612" spans="1:1" ht="14" x14ac:dyDescent="0.2">
      <c r="A612" s="4"/>
    </row>
    <row r="613" spans="1:1" ht="14" x14ac:dyDescent="0.2">
      <c r="A613" s="4"/>
    </row>
    <row r="614" spans="1:1" ht="14" x14ac:dyDescent="0.2">
      <c r="A614" s="4"/>
    </row>
    <row r="615" spans="1:1" ht="14" x14ac:dyDescent="0.2">
      <c r="A615" s="4"/>
    </row>
    <row r="616" spans="1:1" ht="14" x14ac:dyDescent="0.2">
      <c r="A616" s="4"/>
    </row>
    <row r="617" spans="1:1" ht="14" x14ac:dyDescent="0.2">
      <c r="A617" s="4"/>
    </row>
    <row r="618" spans="1:1" ht="14" x14ac:dyDescent="0.2">
      <c r="A618" s="4"/>
    </row>
    <row r="619" spans="1:1" ht="14" x14ac:dyDescent="0.2">
      <c r="A619" s="4"/>
    </row>
    <row r="620" spans="1:1" ht="14" x14ac:dyDescent="0.2">
      <c r="A620" s="4"/>
    </row>
    <row r="621" spans="1:1" ht="14" x14ac:dyDescent="0.2">
      <c r="A621" s="4"/>
    </row>
    <row r="622" spans="1:1" ht="14" x14ac:dyDescent="0.2">
      <c r="A622" s="4"/>
    </row>
    <row r="623" spans="1:1" ht="14" x14ac:dyDescent="0.2">
      <c r="A623" s="4"/>
    </row>
    <row r="624" spans="1:1" ht="14" x14ac:dyDescent="0.2">
      <c r="A624" s="4"/>
    </row>
    <row r="625" spans="1:1" ht="14" x14ac:dyDescent="0.2">
      <c r="A625" s="4"/>
    </row>
    <row r="626" spans="1:1" ht="14" x14ac:dyDescent="0.2">
      <c r="A626" s="4"/>
    </row>
    <row r="627" spans="1:1" ht="14" x14ac:dyDescent="0.2">
      <c r="A627" s="4"/>
    </row>
    <row r="628" spans="1:1" ht="14" x14ac:dyDescent="0.2">
      <c r="A628" s="4"/>
    </row>
    <row r="629" spans="1:1" ht="14" x14ac:dyDescent="0.2">
      <c r="A629" s="4"/>
    </row>
    <row r="630" spans="1:1" ht="14" x14ac:dyDescent="0.2">
      <c r="A630" s="4"/>
    </row>
    <row r="631" spans="1:1" ht="14" x14ac:dyDescent="0.2">
      <c r="A631" s="4"/>
    </row>
    <row r="632" spans="1:1" ht="14" x14ac:dyDescent="0.2">
      <c r="A632" s="4"/>
    </row>
    <row r="633" spans="1:1" ht="14" x14ac:dyDescent="0.2">
      <c r="A633" s="4"/>
    </row>
    <row r="634" spans="1:1" ht="14" x14ac:dyDescent="0.2">
      <c r="A634" s="4"/>
    </row>
    <row r="635" spans="1:1" ht="14" x14ac:dyDescent="0.2">
      <c r="A635" s="4"/>
    </row>
    <row r="636" spans="1:1" ht="14" x14ac:dyDescent="0.2">
      <c r="A636" s="4"/>
    </row>
    <row r="637" spans="1:1" ht="14" x14ac:dyDescent="0.2">
      <c r="A637" s="4"/>
    </row>
    <row r="638" spans="1:1" ht="14" x14ac:dyDescent="0.2">
      <c r="A638" s="4"/>
    </row>
    <row r="639" spans="1:1" ht="14" x14ac:dyDescent="0.2">
      <c r="A639" s="4"/>
    </row>
    <row r="640" spans="1:1" ht="14" x14ac:dyDescent="0.2">
      <c r="A640" s="4"/>
    </row>
    <row r="641" spans="1:1" ht="14" x14ac:dyDescent="0.2">
      <c r="A641" s="4"/>
    </row>
    <row r="642" spans="1:1" ht="14" x14ac:dyDescent="0.2">
      <c r="A642" s="4"/>
    </row>
    <row r="643" spans="1:1" ht="14" x14ac:dyDescent="0.2">
      <c r="A643" s="4"/>
    </row>
    <row r="644" spans="1:1" ht="14" x14ac:dyDescent="0.2">
      <c r="A644" s="4"/>
    </row>
    <row r="645" spans="1:1" ht="14" x14ac:dyDescent="0.2">
      <c r="A645" s="4"/>
    </row>
    <row r="646" spans="1:1" ht="14" x14ac:dyDescent="0.2">
      <c r="A646" s="4"/>
    </row>
    <row r="647" spans="1:1" ht="14" x14ac:dyDescent="0.2">
      <c r="A647" s="4"/>
    </row>
    <row r="648" spans="1:1" ht="14" x14ac:dyDescent="0.2">
      <c r="A648" s="4"/>
    </row>
    <row r="649" spans="1:1" ht="14" x14ac:dyDescent="0.2">
      <c r="A649" s="4"/>
    </row>
    <row r="650" spans="1:1" ht="14" x14ac:dyDescent="0.2">
      <c r="A650" s="4"/>
    </row>
    <row r="651" spans="1:1" ht="14" x14ac:dyDescent="0.2">
      <c r="A651" s="4"/>
    </row>
    <row r="652" spans="1:1" ht="14" x14ac:dyDescent="0.2">
      <c r="A652" s="4"/>
    </row>
    <row r="653" spans="1:1" ht="14" x14ac:dyDescent="0.2">
      <c r="A653" s="4"/>
    </row>
    <row r="654" spans="1:1" ht="14" x14ac:dyDescent="0.2">
      <c r="A654" s="4"/>
    </row>
    <row r="655" spans="1:1" ht="14" x14ac:dyDescent="0.2">
      <c r="A655" s="4"/>
    </row>
    <row r="656" spans="1:1" ht="14" x14ac:dyDescent="0.2">
      <c r="A656" s="4"/>
    </row>
    <row r="657" spans="1:1" ht="14" x14ac:dyDescent="0.2">
      <c r="A657" s="4"/>
    </row>
    <row r="658" spans="1:1" ht="14" x14ac:dyDescent="0.2">
      <c r="A658" s="4"/>
    </row>
    <row r="659" spans="1:1" ht="14" x14ac:dyDescent="0.2">
      <c r="A659" s="4"/>
    </row>
    <row r="660" spans="1:1" ht="14" x14ac:dyDescent="0.2">
      <c r="A660" s="4"/>
    </row>
    <row r="661" spans="1:1" ht="14" x14ac:dyDescent="0.2">
      <c r="A661" s="4"/>
    </row>
    <row r="662" spans="1:1" ht="14" x14ac:dyDescent="0.2">
      <c r="A662" s="4"/>
    </row>
    <row r="663" spans="1:1" ht="14" x14ac:dyDescent="0.2">
      <c r="A663" s="4"/>
    </row>
    <row r="664" spans="1:1" ht="14" x14ac:dyDescent="0.2">
      <c r="A664" s="4"/>
    </row>
    <row r="665" spans="1:1" ht="14" x14ac:dyDescent="0.2">
      <c r="A665" s="4"/>
    </row>
    <row r="666" spans="1:1" ht="14" x14ac:dyDescent="0.2">
      <c r="A666" s="4"/>
    </row>
    <row r="667" spans="1:1" ht="14" x14ac:dyDescent="0.2">
      <c r="A667" s="4"/>
    </row>
    <row r="668" spans="1:1" ht="14" x14ac:dyDescent="0.2">
      <c r="A668" s="4"/>
    </row>
    <row r="669" spans="1:1" ht="14" x14ac:dyDescent="0.2">
      <c r="A669" s="4"/>
    </row>
    <row r="670" spans="1:1" ht="14" x14ac:dyDescent="0.2">
      <c r="A670" s="4"/>
    </row>
    <row r="671" spans="1:1" ht="14" x14ac:dyDescent="0.2">
      <c r="A671" s="4"/>
    </row>
    <row r="672" spans="1:1" ht="14" x14ac:dyDescent="0.2">
      <c r="A672" s="4"/>
    </row>
    <row r="673" spans="1:1" ht="14" x14ac:dyDescent="0.2">
      <c r="A673" s="4"/>
    </row>
    <row r="674" spans="1:1" ht="14" x14ac:dyDescent="0.2">
      <c r="A674" s="4"/>
    </row>
    <row r="675" spans="1:1" ht="14" x14ac:dyDescent="0.2">
      <c r="A675" s="4"/>
    </row>
    <row r="676" spans="1:1" ht="14" x14ac:dyDescent="0.2">
      <c r="A676" s="4"/>
    </row>
    <row r="677" spans="1:1" ht="14" x14ac:dyDescent="0.2">
      <c r="A677" s="4"/>
    </row>
    <row r="678" spans="1:1" ht="14" x14ac:dyDescent="0.2">
      <c r="A678" s="4"/>
    </row>
    <row r="679" spans="1:1" ht="14" x14ac:dyDescent="0.2">
      <c r="A679" s="4"/>
    </row>
    <row r="680" spans="1:1" ht="14" x14ac:dyDescent="0.2">
      <c r="A680" s="4"/>
    </row>
    <row r="681" spans="1:1" ht="14" x14ac:dyDescent="0.2">
      <c r="A681" s="4"/>
    </row>
    <row r="682" spans="1:1" ht="14" x14ac:dyDescent="0.2">
      <c r="A682" s="4"/>
    </row>
    <row r="683" spans="1:1" ht="14" x14ac:dyDescent="0.2">
      <c r="A683" s="4"/>
    </row>
    <row r="684" spans="1:1" ht="14" x14ac:dyDescent="0.2">
      <c r="A684" s="4"/>
    </row>
    <row r="685" spans="1:1" ht="14" x14ac:dyDescent="0.2">
      <c r="A685" s="4"/>
    </row>
    <row r="686" spans="1:1" ht="14" x14ac:dyDescent="0.2">
      <c r="A686" s="4"/>
    </row>
    <row r="687" spans="1:1" ht="14" x14ac:dyDescent="0.2">
      <c r="A687" s="4"/>
    </row>
    <row r="688" spans="1:1" ht="14" x14ac:dyDescent="0.2">
      <c r="A688" s="4"/>
    </row>
    <row r="689" spans="1:1" ht="14" x14ac:dyDescent="0.2">
      <c r="A689" s="4"/>
    </row>
    <row r="690" spans="1:1" ht="14" x14ac:dyDescent="0.2">
      <c r="A690" s="4"/>
    </row>
    <row r="691" spans="1:1" ht="14" x14ac:dyDescent="0.2">
      <c r="A691" s="4"/>
    </row>
    <row r="692" spans="1:1" ht="14" x14ac:dyDescent="0.2">
      <c r="A692" s="4"/>
    </row>
    <row r="693" spans="1:1" ht="14" x14ac:dyDescent="0.2">
      <c r="A693" s="4"/>
    </row>
    <row r="694" spans="1:1" ht="14" x14ac:dyDescent="0.2">
      <c r="A694" s="4"/>
    </row>
    <row r="695" spans="1:1" ht="14" x14ac:dyDescent="0.2">
      <c r="A695" s="4"/>
    </row>
    <row r="696" spans="1:1" ht="14" x14ac:dyDescent="0.2">
      <c r="A696" s="4"/>
    </row>
    <row r="697" spans="1:1" ht="14" x14ac:dyDescent="0.2">
      <c r="A697" s="4"/>
    </row>
    <row r="698" spans="1:1" ht="14" x14ac:dyDescent="0.2">
      <c r="A698" s="4"/>
    </row>
    <row r="699" spans="1:1" ht="14" x14ac:dyDescent="0.2">
      <c r="A699" s="4"/>
    </row>
    <row r="700" spans="1:1" ht="14" x14ac:dyDescent="0.2">
      <c r="A700" s="4"/>
    </row>
    <row r="701" spans="1:1" ht="14" x14ac:dyDescent="0.2">
      <c r="A701" s="4"/>
    </row>
    <row r="702" spans="1:1" ht="14" x14ac:dyDescent="0.2">
      <c r="A702" s="4"/>
    </row>
    <row r="703" spans="1:1" ht="14" x14ac:dyDescent="0.2">
      <c r="A703" s="4"/>
    </row>
    <row r="704" spans="1:1" ht="14" x14ac:dyDescent="0.2">
      <c r="A704" s="4"/>
    </row>
    <row r="705" spans="1:1" ht="14" x14ac:dyDescent="0.2">
      <c r="A705" s="4"/>
    </row>
    <row r="706" spans="1:1" ht="14" x14ac:dyDescent="0.2">
      <c r="A706" s="4"/>
    </row>
    <row r="707" spans="1:1" ht="14" x14ac:dyDescent="0.2">
      <c r="A707" s="4"/>
    </row>
    <row r="708" spans="1:1" ht="14" x14ac:dyDescent="0.2">
      <c r="A708" s="4"/>
    </row>
    <row r="709" spans="1:1" ht="14" x14ac:dyDescent="0.2">
      <c r="A709" s="4"/>
    </row>
    <row r="710" spans="1:1" ht="14" x14ac:dyDescent="0.2">
      <c r="A710" s="4"/>
    </row>
    <row r="711" spans="1:1" ht="14" x14ac:dyDescent="0.2">
      <c r="A711" s="4"/>
    </row>
    <row r="712" spans="1:1" ht="14" x14ac:dyDescent="0.2">
      <c r="A712" s="4"/>
    </row>
    <row r="713" spans="1:1" ht="14" x14ac:dyDescent="0.2">
      <c r="A713" s="4"/>
    </row>
    <row r="714" spans="1:1" ht="14" x14ac:dyDescent="0.2">
      <c r="A714" s="4"/>
    </row>
    <row r="715" spans="1:1" ht="14" x14ac:dyDescent="0.2">
      <c r="A715" s="4"/>
    </row>
    <row r="716" spans="1:1" ht="14" x14ac:dyDescent="0.2">
      <c r="A716" s="4"/>
    </row>
    <row r="717" spans="1:1" ht="14" x14ac:dyDescent="0.2">
      <c r="A717" s="4"/>
    </row>
    <row r="718" spans="1:1" ht="14" x14ac:dyDescent="0.2">
      <c r="A718" s="4"/>
    </row>
    <row r="719" spans="1:1" ht="14" x14ac:dyDescent="0.2">
      <c r="A719" s="4"/>
    </row>
    <row r="720" spans="1:1" ht="14" x14ac:dyDescent="0.2">
      <c r="A720" s="4"/>
    </row>
    <row r="721" spans="1:1" ht="14" x14ac:dyDescent="0.2">
      <c r="A721" s="4"/>
    </row>
    <row r="722" spans="1:1" ht="14" x14ac:dyDescent="0.2">
      <c r="A722" s="4"/>
    </row>
    <row r="723" spans="1:1" ht="14" x14ac:dyDescent="0.2">
      <c r="A723" s="4"/>
    </row>
    <row r="724" spans="1:1" ht="14" x14ac:dyDescent="0.2">
      <c r="A724" s="4"/>
    </row>
    <row r="725" spans="1:1" ht="14" x14ac:dyDescent="0.2">
      <c r="A725" s="4"/>
    </row>
    <row r="726" spans="1:1" ht="14" x14ac:dyDescent="0.2">
      <c r="A726" s="4"/>
    </row>
    <row r="727" spans="1:1" ht="14" x14ac:dyDescent="0.2">
      <c r="A727" s="4"/>
    </row>
    <row r="728" spans="1:1" ht="14" x14ac:dyDescent="0.2">
      <c r="A728" s="4"/>
    </row>
    <row r="729" spans="1:1" ht="14" x14ac:dyDescent="0.2">
      <c r="A729" s="4"/>
    </row>
    <row r="730" spans="1:1" ht="14" x14ac:dyDescent="0.2">
      <c r="A730" s="4"/>
    </row>
    <row r="731" spans="1:1" ht="14" x14ac:dyDescent="0.2">
      <c r="A731" s="4"/>
    </row>
    <row r="732" spans="1:1" ht="14" x14ac:dyDescent="0.2">
      <c r="A732" s="4"/>
    </row>
    <row r="733" spans="1:1" ht="14" x14ac:dyDescent="0.2">
      <c r="A733" s="4"/>
    </row>
    <row r="734" spans="1:1" ht="14" x14ac:dyDescent="0.2">
      <c r="A734" s="4"/>
    </row>
    <row r="735" spans="1:1" ht="14" x14ac:dyDescent="0.2">
      <c r="A735" s="4"/>
    </row>
    <row r="736" spans="1:1" ht="14" x14ac:dyDescent="0.2">
      <c r="A736" s="4"/>
    </row>
    <row r="737" spans="1:1" ht="14" x14ac:dyDescent="0.2">
      <c r="A737" s="4"/>
    </row>
    <row r="738" spans="1:1" ht="14" x14ac:dyDescent="0.2">
      <c r="A738" s="4"/>
    </row>
    <row r="739" spans="1:1" ht="14" x14ac:dyDescent="0.2">
      <c r="A739" s="4"/>
    </row>
    <row r="740" spans="1:1" ht="14" x14ac:dyDescent="0.2">
      <c r="A740" s="4"/>
    </row>
    <row r="741" spans="1:1" ht="14" x14ac:dyDescent="0.2">
      <c r="A741" s="4"/>
    </row>
    <row r="742" spans="1:1" ht="14" x14ac:dyDescent="0.2">
      <c r="A742" s="4"/>
    </row>
    <row r="743" spans="1:1" ht="14" x14ac:dyDescent="0.2">
      <c r="A743" s="4"/>
    </row>
    <row r="744" spans="1:1" ht="14" x14ac:dyDescent="0.2">
      <c r="A744" s="4"/>
    </row>
    <row r="745" spans="1:1" ht="14" x14ac:dyDescent="0.2">
      <c r="A745" s="4"/>
    </row>
    <row r="746" spans="1:1" ht="14" x14ac:dyDescent="0.2">
      <c r="A746" s="4"/>
    </row>
    <row r="747" spans="1:1" ht="14" x14ac:dyDescent="0.2">
      <c r="A747" s="4"/>
    </row>
    <row r="748" spans="1:1" ht="14" x14ac:dyDescent="0.2">
      <c r="A748" s="4"/>
    </row>
    <row r="749" spans="1:1" ht="14" x14ac:dyDescent="0.2">
      <c r="A749" s="4"/>
    </row>
    <row r="750" spans="1:1" ht="14" x14ac:dyDescent="0.2">
      <c r="A750" s="4"/>
    </row>
    <row r="751" spans="1:1" ht="14" x14ac:dyDescent="0.2">
      <c r="A751" s="4"/>
    </row>
    <row r="752" spans="1:1" ht="14" x14ac:dyDescent="0.2">
      <c r="A752" s="4"/>
    </row>
    <row r="753" spans="1:1" ht="14" x14ac:dyDescent="0.2">
      <c r="A753" s="4"/>
    </row>
    <row r="754" spans="1:1" ht="14" x14ac:dyDescent="0.2">
      <c r="A754" s="4"/>
    </row>
    <row r="755" spans="1:1" ht="14" x14ac:dyDescent="0.2">
      <c r="A755" s="4"/>
    </row>
    <row r="756" spans="1:1" ht="14" x14ac:dyDescent="0.2">
      <c r="A756" s="4"/>
    </row>
    <row r="757" spans="1:1" ht="14" x14ac:dyDescent="0.2">
      <c r="A757" s="4"/>
    </row>
    <row r="758" spans="1:1" ht="14" x14ac:dyDescent="0.2">
      <c r="A758" s="4"/>
    </row>
    <row r="759" spans="1:1" ht="14" x14ac:dyDescent="0.2">
      <c r="A759" s="4"/>
    </row>
    <row r="760" spans="1:1" ht="14" x14ac:dyDescent="0.2">
      <c r="A760" s="4"/>
    </row>
    <row r="761" spans="1:1" ht="14" x14ac:dyDescent="0.2">
      <c r="A761" s="4"/>
    </row>
    <row r="762" spans="1:1" ht="14" x14ac:dyDescent="0.2">
      <c r="A762" s="4"/>
    </row>
    <row r="763" spans="1:1" ht="14" x14ac:dyDescent="0.2">
      <c r="A763" s="4"/>
    </row>
    <row r="764" spans="1:1" ht="14" x14ac:dyDescent="0.2">
      <c r="A764" s="4"/>
    </row>
    <row r="765" spans="1:1" ht="14" x14ac:dyDescent="0.2">
      <c r="A765" s="4"/>
    </row>
    <row r="766" spans="1:1" ht="14" x14ac:dyDescent="0.2">
      <c r="A766" s="4"/>
    </row>
    <row r="767" spans="1:1" ht="14" x14ac:dyDescent="0.2">
      <c r="A767" s="4"/>
    </row>
    <row r="768" spans="1:1" ht="14" x14ac:dyDescent="0.2">
      <c r="A768" s="4"/>
    </row>
    <row r="769" spans="1:1" ht="14" x14ac:dyDescent="0.2">
      <c r="A769" s="4"/>
    </row>
    <row r="770" spans="1:1" ht="14" x14ac:dyDescent="0.2">
      <c r="A770" s="4"/>
    </row>
    <row r="771" spans="1:1" ht="14" x14ac:dyDescent="0.2">
      <c r="A771" s="4"/>
    </row>
    <row r="772" spans="1:1" ht="14" x14ac:dyDescent="0.2">
      <c r="A772" s="4"/>
    </row>
    <row r="773" spans="1:1" ht="14" x14ac:dyDescent="0.2">
      <c r="A773" s="4"/>
    </row>
    <row r="774" spans="1:1" ht="14" x14ac:dyDescent="0.2">
      <c r="A774" s="4"/>
    </row>
    <row r="775" spans="1:1" ht="14" x14ac:dyDescent="0.2">
      <c r="A775" s="4"/>
    </row>
    <row r="776" spans="1:1" ht="14" x14ac:dyDescent="0.2">
      <c r="A776" s="4"/>
    </row>
    <row r="777" spans="1:1" ht="14" x14ac:dyDescent="0.2">
      <c r="A777" s="4"/>
    </row>
    <row r="778" spans="1:1" ht="14" x14ac:dyDescent="0.2">
      <c r="A778" s="4"/>
    </row>
    <row r="779" spans="1:1" ht="14" x14ac:dyDescent="0.2">
      <c r="A779" s="4"/>
    </row>
    <row r="780" spans="1:1" ht="14" x14ac:dyDescent="0.2">
      <c r="A780" s="4"/>
    </row>
    <row r="781" spans="1:1" ht="14" x14ac:dyDescent="0.2">
      <c r="A781" s="4"/>
    </row>
    <row r="782" spans="1:1" ht="14" x14ac:dyDescent="0.2">
      <c r="A782" s="4"/>
    </row>
    <row r="783" spans="1:1" ht="14" x14ac:dyDescent="0.2">
      <c r="A783" s="4"/>
    </row>
    <row r="784" spans="1:1" ht="14" x14ac:dyDescent="0.2">
      <c r="A784" s="4"/>
    </row>
    <row r="785" spans="1:1" ht="14" x14ac:dyDescent="0.2">
      <c r="A785" s="4"/>
    </row>
    <row r="786" spans="1:1" ht="14" x14ac:dyDescent="0.2">
      <c r="A786" s="4"/>
    </row>
    <row r="787" spans="1:1" ht="14" x14ac:dyDescent="0.2">
      <c r="A787" s="4"/>
    </row>
    <row r="788" spans="1:1" ht="14" x14ac:dyDescent="0.2">
      <c r="A788" s="4"/>
    </row>
    <row r="789" spans="1:1" ht="14" x14ac:dyDescent="0.2">
      <c r="A789" s="4"/>
    </row>
    <row r="790" spans="1:1" ht="14" x14ac:dyDescent="0.2">
      <c r="A790" s="4"/>
    </row>
    <row r="791" spans="1:1" ht="14" x14ac:dyDescent="0.2">
      <c r="A791" s="4"/>
    </row>
    <row r="792" spans="1:1" ht="14" x14ac:dyDescent="0.2">
      <c r="A792" s="4"/>
    </row>
    <row r="793" spans="1:1" ht="14" x14ac:dyDescent="0.2">
      <c r="A793" s="4"/>
    </row>
    <row r="794" spans="1:1" ht="14" x14ac:dyDescent="0.2">
      <c r="A794" s="4"/>
    </row>
    <row r="795" spans="1:1" ht="14" x14ac:dyDescent="0.2">
      <c r="A795" s="4"/>
    </row>
    <row r="796" spans="1:1" ht="14" x14ac:dyDescent="0.2">
      <c r="A796" s="4"/>
    </row>
    <row r="797" spans="1:1" ht="14" x14ac:dyDescent="0.2">
      <c r="A797" s="4"/>
    </row>
    <row r="798" spans="1:1" ht="14" x14ac:dyDescent="0.2">
      <c r="A798" s="4"/>
    </row>
    <row r="799" spans="1:1" ht="14" x14ac:dyDescent="0.2">
      <c r="A799" s="4"/>
    </row>
    <row r="800" spans="1:1" ht="14" x14ac:dyDescent="0.2">
      <c r="A800" s="4"/>
    </row>
    <row r="801" spans="1:1" ht="14" x14ac:dyDescent="0.2">
      <c r="A801" s="4"/>
    </row>
    <row r="802" spans="1:1" ht="14" x14ac:dyDescent="0.2">
      <c r="A802" s="4"/>
    </row>
    <row r="803" spans="1:1" ht="14" x14ac:dyDescent="0.2">
      <c r="A803" s="4"/>
    </row>
    <row r="804" spans="1:1" ht="14" x14ac:dyDescent="0.2">
      <c r="A804" s="4"/>
    </row>
    <row r="805" spans="1:1" ht="14" x14ac:dyDescent="0.2">
      <c r="A805" s="4"/>
    </row>
    <row r="806" spans="1:1" ht="14" x14ac:dyDescent="0.2">
      <c r="A806" s="4"/>
    </row>
    <row r="807" spans="1:1" ht="14" x14ac:dyDescent="0.2">
      <c r="A807" s="4"/>
    </row>
    <row r="808" spans="1:1" ht="14" x14ac:dyDescent="0.2">
      <c r="A808" s="4"/>
    </row>
    <row r="809" spans="1:1" ht="14" x14ac:dyDescent="0.2">
      <c r="A809" s="4"/>
    </row>
    <row r="810" spans="1:1" ht="14" x14ac:dyDescent="0.2">
      <c r="A810" s="4"/>
    </row>
    <row r="811" spans="1:1" ht="14" x14ac:dyDescent="0.2">
      <c r="A811" s="4"/>
    </row>
    <row r="812" spans="1:1" ht="14" x14ac:dyDescent="0.2">
      <c r="A812" s="4"/>
    </row>
    <row r="813" spans="1:1" ht="14" x14ac:dyDescent="0.2">
      <c r="A813" s="4"/>
    </row>
    <row r="814" spans="1:1" ht="14" x14ac:dyDescent="0.2">
      <c r="A814" s="4"/>
    </row>
    <row r="815" spans="1:1" ht="14" x14ac:dyDescent="0.2">
      <c r="A815" s="4"/>
    </row>
    <row r="816" spans="1:1" ht="14" x14ac:dyDescent="0.2">
      <c r="A816" s="4"/>
    </row>
    <row r="817" spans="1:1" ht="14" x14ac:dyDescent="0.2">
      <c r="A817" s="4"/>
    </row>
    <row r="818" spans="1:1" ht="14" x14ac:dyDescent="0.2">
      <c r="A818" s="4"/>
    </row>
    <row r="819" spans="1:1" ht="14" x14ac:dyDescent="0.2">
      <c r="A819" s="4"/>
    </row>
    <row r="820" spans="1:1" ht="14" x14ac:dyDescent="0.2">
      <c r="A820" s="4"/>
    </row>
    <row r="821" spans="1:1" ht="14" x14ac:dyDescent="0.2">
      <c r="A821" s="4"/>
    </row>
    <row r="822" spans="1:1" ht="14" x14ac:dyDescent="0.2">
      <c r="A822" s="4"/>
    </row>
    <row r="823" spans="1:1" ht="14" x14ac:dyDescent="0.2">
      <c r="A823" s="4"/>
    </row>
    <row r="824" spans="1:1" ht="14" x14ac:dyDescent="0.2">
      <c r="A824" s="4"/>
    </row>
    <row r="825" spans="1:1" ht="14" x14ac:dyDescent="0.2">
      <c r="A825" s="4"/>
    </row>
    <row r="826" spans="1:1" ht="14" x14ac:dyDescent="0.2">
      <c r="A826" s="4"/>
    </row>
    <row r="827" spans="1:1" ht="14" x14ac:dyDescent="0.2">
      <c r="A827" s="4"/>
    </row>
    <row r="828" spans="1:1" ht="14" x14ac:dyDescent="0.2">
      <c r="A828" s="4"/>
    </row>
    <row r="829" spans="1:1" ht="14" x14ac:dyDescent="0.2">
      <c r="A829" s="4"/>
    </row>
    <row r="830" spans="1:1" ht="14" x14ac:dyDescent="0.2">
      <c r="A830" s="4"/>
    </row>
    <row r="831" spans="1:1" ht="14" x14ac:dyDescent="0.2">
      <c r="A831" s="4"/>
    </row>
    <row r="832" spans="1:1" ht="14" x14ac:dyDescent="0.2">
      <c r="A832" s="4"/>
    </row>
    <row r="833" spans="1:1" ht="14" x14ac:dyDescent="0.2">
      <c r="A833" s="4"/>
    </row>
    <row r="834" spans="1:1" ht="14" x14ac:dyDescent="0.2">
      <c r="A834" s="4"/>
    </row>
    <row r="835" spans="1:1" ht="14" x14ac:dyDescent="0.2">
      <c r="A835" s="4"/>
    </row>
    <row r="836" spans="1:1" ht="14" x14ac:dyDescent="0.2">
      <c r="A836" s="4"/>
    </row>
    <row r="837" spans="1:1" ht="14" x14ac:dyDescent="0.2">
      <c r="A837" s="4"/>
    </row>
    <row r="838" spans="1:1" ht="14" x14ac:dyDescent="0.2">
      <c r="A838" s="4"/>
    </row>
    <row r="839" spans="1:1" ht="14" x14ac:dyDescent="0.2">
      <c r="A839" s="4"/>
    </row>
    <row r="840" spans="1:1" ht="14" x14ac:dyDescent="0.2">
      <c r="A840" s="4"/>
    </row>
    <row r="841" spans="1:1" ht="14" x14ac:dyDescent="0.2">
      <c r="A841" s="4"/>
    </row>
    <row r="842" spans="1:1" ht="14" x14ac:dyDescent="0.2">
      <c r="A842" s="4"/>
    </row>
    <row r="843" spans="1:1" ht="14" x14ac:dyDescent="0.2">
      <c r="A843" s="4"/>
    </row>
    <row r="844" spans="1:1" ht="14" x14ac:dyDescent="0.2">
      <c r="A844" s="4"/>
    </row>
    <row r="845" spans="1:1" ht="14" x14ac:dyDescent="0.2">
      <c r="A845" s="4"/>
    </row>
    <row r="846" spans="1:1" ht="14" x14ac:dyDescent="0.2">
      <c r="A846" s="4"/>
    </row>
    <row r="847" spans="1:1" ht="14" x14ac:dyDescent="0.2">
      <c r="A847" s="4"/>
    </row>
    <row r="848" spans="1:1" ht="14" x14ac:dyDescent="0.2">
      <c r="A848" s="4"/>
    </row>
    <row r="849" spans="1:1" ht="14" x14ac:dyDescent="0.2">
      <c r="A849" s="4"/>
    </row>
    <row r="850" spans="1:1" ht="14" x14ac:dyDescent="0.2">
      <c r="A850" s="4"/>
    </row>
    <row r="851" spans="1:1" ht="14" x14ac:dyDescent="0.2">
      <c r="A851" s="4"/>
    </row>
    <row r="852" spans="1:1" ht="14" x14ac:dyDescent="0.2">
      <c r="A852" s="4"/>
    </row>
    <row r="853" spans="1:1" ht="14" x14ac:dyDescent="0.2">
      <c r="A853" s="4"/>
    </row>
    <row r="854" spans="1:1" ht="14" x14ac:dyDescent="0.2">
      <c r="A854" s="4"/>
    </row>
    <row r="855" spans="1:1" ht="14" x14ac:dyDescent="0.2">
      <c r="A855" s="4"/>
    </row>
    <row r="856" spans="1:1" ht="14" x14ac:dyDescent="0.2">
      <c r="A856" s="4"/>
    </row>
    <row r="857" spans="1:1" ht="14" x14ac:dyDescent="0.2">
      <c r="A857" s="4"/>
    </row>
    <row r="858" spans="1:1" ht="14" x14ac:dyDescent="0.2">
      <c r="A858" s="4"/>
    </row>
    <row r="859" spans="1:1" ht="14" x14ac:dyDescent="0.2">
      <c r="A859" s="4"/>
    </row>
    <row r="860" spans="1:1" ht="14" x14ac:dyDescent="0.2">
      <c r="A860" s="4"/>
    </row>
    <row r="861" spans="1:1" ht="14" x14ac:dyDescent="0.2">
      <c r="A861" s="4"/>
    </row>
    <row r="862" spans="1:1" ht="14" x14ac:dyDescent="0.2">
      <c r="A862" s="4"/>
    </row>
    <row r="863" spans="1:1" ht="14" x14ac:dyDescent="0.2">
      <c r="A863" s="4"/>
    </row>
    <row r="864" spans="1:1" ht="14" x14ac:dyDescent="0.2">
      <c r="A864" s="4"/>
    </row>
    <row r="865" spans="1:1" ht="14" x14ac:dyDescent="0.2">
      <c r="A865" s="4"/>
    </row>
    <row r="866" spans="1:1" ht="14" x14ac:dyDescent="0.2">
      <c r="A866" s="4"/>
    </row>
    <row r="867" spans="1:1" ht="14" x14ac:dyDescent="0.2">
      <c r="A867" s="4"/>
    </row>
    <row r="868" spans="1:1" ht="14" x14ac:dyDescent="0.2">
      <c r="A868" s="4"/>
    </row>
    <row r="869" spans="1:1" ht="14" x14ac:dyDescent="0.2">
      <c r="A869" s="4"/>
    </row>
    <row r="870" spans="1:1" ht="14" x14ac:dyDescent="0.2">
      <c r="A870" s="4"/>
    </row>
    <row r="871" spans="1:1" ht="14" x14ac:dyDescent="0.2">
      <c r="A871" s="4"/>
    </row>
    <row r="872" spans="1:1" ht="14" x14ac:dyDescent="0.2">
      <c r="A872" s="4"/>
    </row>
    <row r="873" spans="1:1" ht="14" x14ac:dyDescent="0.2">
      <c r="A873" s="4"/>
    </row>
    <row r="874" spans="1:1" ht="14" x14ac:dyDescent="0.2">
      <c r="A874" s="4"/>
    </row>
    <row r="875" spans="1:1" ht="14" x14ac:dyDescent="0.2">
      <c r="A875" s="4"/>
    </row>
    <row r="876" spans="1:1" ht="14" x14ac:dyDescent="0.2">
      <c r="A876" s="4"/>
    </row>
    <row r="877" spans="1:1" ht="14" x14ac:dyDescent="0.2">
      <c r="A877" s="4"/>
    </row>
    <row r="878" spans="1:1" ht="14" x14ac:dyDescent="0.2">
      <c r="A878" s="4"/>
    </row>
    <row r="879" spans="1:1" ht="14" x14ac:dyDescent="0.2">
      <c r="A879" s="4"/>
    </row>
    <row r="880" spans="1:1" ht="14" x14ac:dyDescent="0.2">
      <c r="A880" s="4"/>
    </row>
    <row r="881" spans="1:1" ht="14" x14ac:dyDescent="0.2">
      <c r="A881" s="4"/>
    </row>
    <row r="882" spans="1:1" ht="14" x14ac:dyDescent="0.2">
      <c r="A882" s="4"/>
    </row>
    <row r="883" spans="1:1" ht="14" x14ac:dyDescent="0.2">
      <c r="A883" s="4"/>
    </row>
    <row r="884" spans="1:1" ht="14" x14ac:dyDescent="0.2">
      <c r="A884" s="4"/>
    </row>
    <row r="885" spans="1:1" ht="14" x14ac:dyDescent="0.2">
      <c r="A885" s="4"/>
    </row>
    <row r="886" spans="1:1" ht="14" x14ac:dyDescent="0.2">
      <c r="A886" s="4"/>
    </row>
    <row r="887" spans="1:1" ht="14" x14ac:dyDescent="0.2">
      <c r="A887" s="4"/>
    </row>
    <row r="888" spans="1:1" ht="14" x14ac:dyDescent="0.2">
      <c r="A888" s="4"/>
    </row>
    <row r="889" spans="1:1" ht="14" x14ac:dyDescent="0.2">
      <c r="A889" s="4"/>
    </row>
    <row r="890" spans="1:1" ht="14" x14ac:dyDescent="0.2">
      <c r="A890" s="4"/>
    </row>
    <row r="891" spans="1:1" ht="14" x14ac:dyDescent="0.2">
      <c r="A891" s="4"/>
    </row>
    <row r="892" spans="1:1" ht="14" x14ac:dyDescent="0.2">
      <c r="A892" s="4"/>
    </row>
    <row r="893" spans="1:1" ht="14" x14ac:dyDescent="0.2">
      <c r="A893" s="4"/>
    </row>
    <row r="894" spans="1:1" ht="14" x14ac:dyDescent="0.2">
      <c r="A894" s="4"/>
    </row>
    <row r="895" spans="1:1" ht="14" x14ac:dyDescent="0.2">
      <c r="A895" s="4"/>
    </row>
    <row r="896" spans="1:1" ht="14" x14ac:dyDescent="0.2">
      <c r="A896" s="4"/>
    </row>
    <row r="897" spans="1:1" ht="14" x14ac:dyDescent="0.2">
      <c r="A897" s="4"/>
    </row>
    <row r="898" spans="1:1" ht="14" x14ac:dyDescent="0.2">
      <c r="A898" s="4"/>
    </row>
    <row r="899" spans="1:1" ht="14" x14ac:dyDescent="0.2">
      <c r="A899" s="4"/>
    </row>
    <row r="900" spans="1:1" ht="14" x14ac:dyDescent="0.2">
      <c r="A900" s="4"/>
    </row>
    <row r="901" spans="1:1" ht="14" x14ac:dyDescent="0.2">
      <c r="A901" s="4"/>
    </row>
    <row r="902" spans="1:1" ht="14" x14ac:dyDescent="0.2">
      <c r="A902" s="4"/>
    </row>
    <row r="903" spans="1:1" ht="14" x14ac:dyDescent="0.2">
      <c r="A903" s="4"/>
    </row>
    <row r="904" spans="1:1" ht="14" x14ac:dyDescent="0.2">
      <c r="A904" s="4"/>
    </row>
    <row r="905" spans="1:1" ht="14" x14ac:dyDescent="0.2">
      <c r="A905" s="4"/>
    </row>
    <row r="906" spans="1:1" ht="14" x14ac:dyDescent="0.2">
      <c r="A906" s="4"/>
    </row>
    <row r="907" spans="1:1" ht="14" x14ac:dyDescent="0.2">
      <c r="A907" s="4"/>
    </row>
    <row r="908" spans="1:1" ht="14" x14ac:dyDescent="0.2">
      <c r="A908" s="4"/>
    </row>
    <row r="909" spans="1:1" ht="14" x14ac:dyDescent="0.2">
      <c r="A909" s="4"/>
    </row>
    <row r="910" spans="1:1" ht="14" x14ac:dyDescent="0.2">
      <c r="A910" s="4"/>
    </row>
    <row r="911" spans="1:1" ht="14" x14ac:dyDescent="0.2">
      <c r="A911" s="4"/>
    </row>
    <row r="912" spans="1:1" ht="14" x14ac:dyDescent="0.2">
      <c r="A912" s="4"/>
    </row>
    <row r="913" spans="1:1" ht="14" x14ac:dyDescent="0.2">
      <c r="A913" s="4"/>
    </row>
    <row r="914" spans="1:1" ht="14" x14ac:dyDescent="0.2">
      <c r="A914" s="4"/>
    </row>
    <row r="915" spans="1:1" ht="14" x14ac:dyDescent="0.2">
      <c r="A915" s="4"/>
    </row>
    <row r="916" spans="1:1" ht="14" x14ac:dyDescent="0.2">
      <c r="A916" s="4"/>
    </row>
    <row r="917" spans="1:1" ht="14" x14ac:dyDescent="0.2">
      <c r="A917" s="4"/>
    </row>
    <row r="918" spans="1:1" ht="14" x14ac:dyDescent="0.2">
      <c r="A918" s="4"/>
    </row>
    <row r="919" spans="1:1" ht="14" x14ac:dyDescent="0.2">
      <c r="A919" s="4"/>
    </row>
    <row r="920" spans="1:1" ht="14" x14ac:dyDescent="0.2">
      <c r="A920" s="4"/>
    </row>
    <row r="921" spans="1:1" ht="14" x14ac:dyDescent="0.2">
      <c r="A921" s="4"/>
    </row>
    <row r="922" spans="1:1" ht="14" x14ac:dyDescent="0.2">
      <c r="A922" s="4"/>
    </row>
    <row r="923" spans="1:1" ht="14" x14ac:dyDescent="0.2">
      <c r="A923" s="4"/>
    </row>
    <row r="924" spans="1:1" ht="14" x14ac:dyDescent="0.2">
      <c r="A924" s="4"/>
    </row>
    <row r="925" spans="1:1" ht="14" x14ac:dyDescent="0.2">
      <c r="A925" s="4"/>
    </row>
    <row r="926" spans="1:1" ht="14" x14ac:dyDescent="0.2">
      <c r="A926" s="4"/>
    </row>
    <row r="927" spans="1:1" ht="14" x14ac:dyDescent="0.2">
      <c r="A927" s="4"/>
    </row>
    <row r="928" spans="1:1" ht="14" x14ac:dyDescent="0.2">
      <c r="A928" s="4"/>
    </row>
    <row r="929" spans="1:1" ht="14" x14ac:dyDescent="0.2">
      <c r="A929" s="4"/>
    </row>
    <row r="930" spans="1:1" ht="14" x14ac:dyDescent="0.2">
      <c r="A930" s="4"/>
    </row>
    <row r="931" spans="1:1" ht="14" x14ac:dyDescent="0.2">
      <c r="A931" s="4"/>
    </row>
    <row r="932" spans="1:1" ht="14" x14ac:dyDescent="0.2">
      <c r="A932" s="4"/>
    </row>
    <row r="933" spans="1:1" ht="14" x14ac:dyDescent="0.2">
      <c r="A933" s="4"/>
    </row>
    <row r="934" spans="1:1" ht="14" x14ac:dyDescent="0.2">
      <c r="A934" s="4"/>
    </row>
    <row r="935" spans="1:1" ht="14" x14ac:dyDescent="0.2">
      <c r="A935" s="4"/>
    </row>
    <row r="936" spans="1:1" ht="14" x14ac:dyDescent="0.2">
      <c r="A936" s="4"/>
    </row>
    <row r="937" spans="1:1" ht="14" x14ac:dyDescent="0.2">
      <c r="A937" s="4"/>
    </row>
    <row r="938" spans="1:1" ht="14" x14ac:dyDescent="0.2">
      <c r="A938" s="4"/>
    </row>
    <row r="939" spans="1:1" ht="14" x14ac:dyDescent="0.2">
      <c r="A939" s="4"/>
    </row>
    <row r="940" spans="1:1" ht="14" x14ac:dyDescent="0.2">
      <c r="A940" s="4"/>
    </row>
    <row r="941" spans="1:1" ht="14" x14ac:dyDescent="0.2">
      <c r="A941" s="4"/>
    </row>
    <row r="942" spans="1:1" ht="14" x14ac:dyDescent="0.2">
      <c r="A942" s="4"/>
    </row>
    <row r="943" spans="1:1" ht="14" x14ac:dyDescent="0.2">
      <c r="A943" s="4"/>
    </row>
    <row r="944" spans="1:1" ht="14" x14ac:dyDescent="0.2">
      <c r="A944" s="4"/>
    </row>
    <row r="945" spans="1:1" ht="14" x14ac:dyDescent="0.2">
      <c r="A945" s="4"/>
    </row>
    <row r="946" spans="1:1" ht="14" x14ac:dyDescent="0.2">
      <c r="A946" s="4"/>
    </row>
    <row r="947" spans="1:1" ht="14" x14ac:dyDescent="0.2">
      <c r="A947" s="4"/>
    </row>
    <row r="948" spans="1:1" ht="14" x14ac:dyDescent="0.2">
      <c r="A948" s="4"/>
    </row>
    <row r="949" spans="1:1" ht="14" x14ac:dyDescent="0.2">
      <c r="A949" s="4"/>
    </row>
    <row r="950" spans="1:1" ht="14" x14ac:dyDescent="0.2">
      <c r="A950" s="4"/>
    </row>
    <row r="951" spans="1:1" ht="14" x14ac:dyDescent="0.2">
      <c r="A951" s="4"/>
    </row>
    <row r="952" spans="1:1" ht="14" x14ac:dyDescent="0.2">
      <c r="A952" s="4"/>
    </row>
    <row r="953" spans="1:1" ht="14" x14ac:dyDescent="0.2">
      <c r="A953" s="4"/>
    </row>
    <row r="954" spans="1:1" ht="14" x14ac:dyDescent="0.2">
      <c r="A954" s="4"/>
    </row>
    <row r="955" spans="1:1" ht="14" x14ac:dyDescent="0.2">
      <c r="A955" s="4"/>
    </row>
    <row r="956" spans="1:1" ht="14" x14ac:dyDescent="0.2">
      <c r="A956" s="4"/>
    </row>
    <row r="957" spans="1:1" ht="14" x14ac:dyDescent="0.2">
      <c r="A957" s="4"/>
    </row>
    <row r="958" spans="1:1" ht="14" x14ac:dyDescent="0.2">
      <c r="A958" s="4"/>
    </row>
    <row r="959" spans="1:1" ht="14" x14ac:dyDescent="0.2">
      <c r="A959" s="4"/>
    </row>
    <row r="960" spans="1:1" ht="14" x14ac:dyDescent="0.2">
      <c r="A960" s="4"/>
    </row>
    <row r="961" spans="1:1" ht="14" x14ac:dyDescent="0.2">
      <c r="A961" s="4"/>
    </row>
    <row r="962" spans="1:1" ht="14" x14ac:dyDescent="0.2">
      <c r="A962" s="4"/>
    </row>
    <row r="963" spans="1:1" ht="14" x14ac:dyDescent="0.2">
      <c r="A963" s="4"/>
    </row>
    <row r="964" spans="1:1" ht="14" x14ac:dyDescent="0.2">
      <c r="A964" s="4"/>
    </row>
    <row r="965" spans="1:1" ht="14" x14ac:dyDescent="0.2">
      <c r="A965" s="4"/>
    </row>
    <row r="966" spans="1:1" ht="14" x14ac:dyDescent="0.2">
      <c r="A966" s="4"/>
    </row>
    <row r="967" spans="1:1" ht="14" x14ac:dyDescent="0.2">
      <c r="A967" s="4"/>
    </row>
    <row r="968" spans="1:1" ht="14" x14ac:dyDescent="0.2">
      <c r="A968" s="4"/>
    </row>
    <row r="969" spans="1:1" ht="14" x14ac:dyDescent="0.2">
      <c r="A969" s="4"/>
    </row>
    <row r="970" spans="1:1" ht="14" x14ac:dyDescent="0.2">
      <c r="A970" s="4"/>
    </row>
    <row r="971" spans="1:1" ht="14" x14ac:dyDescent="0.2">
      <c r="A971" s="4"/>
    </row>
    <row r="972" spans="1:1" ht="14" x14ac:dyDescent="0.2">
      <c r="A972" s="4"/>
    </row>
    <row r="973" spans="1:1" ht="14" x14ac:dyDescent="0.2">
      <c r="A973" s="4"/>
    </row>
    <row r="974" spans="1:1" ht="14" x14ac:dyDescent="0.2">
      <c r="A974" s="4"/>
    </row>
    <row r="975" spans="1:1" ht="14" x14ac:dyDescent="0.2">
      <c r="A975" s="4"/>
    </row>
    <row r="976" spans="1:1" ht="14" x14ac:dyDescent="0.2">
      <c r="A976" s="4"/>
    </row>
    <row r="977" spans="1:1" ht="14" x14ac:dyDescent="0.2">
      <c r="A977" s="4"/>
    </row>
    <row r="978" spans="1:1" ht="14" x14ac:dyDescent="0.2">
      <c r="A978" s="4"/>
    </row>
    <row r="979" spans="1:1" ht="14" x14ac:dyDescent="0.2">
      <c r="A979" s="4"/>
    </row>
    <row r="980" spans="1:1" ht="14" x14ac:dyDescent="0.2">
      <c r="A980" s="4"/>
    </row>
    <row r="981" spans="1:1" ht="14" x14ac:dyDescent="0.2">
      <c r="A981" s="4"/>
    </row>
    <row r="982" spans="1:1" ht="14" x14ac:dyDescent="0.2">
      <c r="A982" s="4"/>
    </row>
    <row r="983" spans="1:1" ht="14" x14ac:dyDescent="0.2">
      <c r="A983" s="4"/>
    </row>
    <row r="984" spans="1:1" ht="14" x14ac:dyDescent="0.2">
      <c r="A984" s="4"/>
    </row>
    <row r="985" spans="1:1" ht="14" x14ac:dyDescent="0.2">
      <c r="A985" s="4"/>
    </row>
    <row r="986" spans="1:1" ht="14" x14ac:dyDescent="0.2">
      <c r="A986" s="4"/>
    </row>
    <row r="987" spans="1:1" ht="14" x14ac:dyDescent="0.2">
      <c r="A987" s="4"/>
    </row>
    <row r="988" spans="1:1" ht="14" x14ac:dyDescent="0.2">
      <c r="A988" s="4"/>
    </row>
    <row r="989" spans="1:1" ht="14" x14ac:dyDescent="0.2">
      <c r="A989" s="4"/>
    </row>
    <row r="990" spans="1:1" ht="14" x14ac:dyDescent="0.2">
      <c r="A990" s="4"/>
    </row>
    <row r="991" spans="1:1" ht="14" x14ac:dyDescent="0.2">
      <c r="A991" s="4"/>
    </row>
    <row r="992" spans="1:1" ht="14" x14ac:dyDescent="0.2">
      <c r="A992" s="4"/>
    </row>
    <row r="993" spans="1:1" ht="14" x14ac:dyDescent="0.2">
      <c r="A993" s="4"/>
    </row>
    <row r="994" spans="1:1" ht="14" x14ac:dyDescent="0.2">
      <c r="A994" s="4"/>
    </row>
    <row r="995" spans="1:1" ht="14" x14ac:dyDescent="0.2">
      <c r="A995" s="4"/>
    </row>
    <row r="996" spans="1:1" ht="14" x14ac:dyDescent="0.2">
      <c r="A996" s="4"/>
    </row>
    <row r="997" spans="1:1" ht="14" x14ac:dyDescent="0.2">
      <c r="A997" s="4"/>
    </row>
    <row r="998" spans="1:1" ht="14" x14ac:dyDescent="0.2">
      <c r="A998" s="4"/>
    </row>
    <row r="999" spans="1:1" ht="14" x14ac:dyDescent="0.2">
      <c r="A999" s="4"/>
    </row>
    <row r="1000" spans="1:1" ht="14" x14ac:dyDescent="0.2">
      <c r="A1000" s="4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FF"/>
    <outlinePr summaryBelow="0" summaryRight="0"/>
  </sheetPr>
  <dimension ref="A1:EH157"/>
  <sheetViews>
    <sheetView workbookViewId="0"/>
  </sheetViews>
  <sheetFormatPr baseColWidth="10" defaultColWidth="16.75" defaultRowHeight="15" customHeight="1" x14ac:dyDescent="0.15"/>
  <cols>
    <col min="1" max="1" width="26.75" customWidth="1"/>
    <col min="2" max="22" width="16.75" customWidth="1"/>
    <col min="23" max="31" width="16.75" hidden="1" customWidth="1"/>
    <col min="32" max="32" width="16.75" customWidth="1"/>
    <col min="33" max="51" width="16.75" hidden="1" customWidth="1"/>
    <col min="52" max="101" width="16.75" customWidth="1"/>
    <col min="102" max="102" width="22.25" customWidth="1"/>
    <col min="103" max="105" width="16.75" customWidth="1"/>
    <col min="106" max="106" width="32" hidden="1" customWidth="1"/>
    <col min="107" max="107" width="28.75" hidden="1" customWidth="1"/>
    <col min="108" max="109" width="16.75" hidden="1" customWidth="1"/>
    <col min="110" max="115" width="16.75" customWidth="1"/>
    <col min="116" max="123" width="16.75" hidden="1" customWidth="1"/>
    <col min="124" max="138" width="16.75" customWidth="1"/>
  </cols>
  <sheetData>
    <row r="1" spans="1:138" ht="29.25" customHeight="1" x14ac:dyDescent="0.3">
      <c r="A1" s="10" t="s">
        <v>55</v>
      </c>
    </row>
    <row r="2" spans="1:138" ht="15" customHeight="1" x14ac:dyDescent="0.15">
      <c r="B2" s="11" t="s">
        <v>56</v>
      </c>
      <c r="C2" s="11" t="s">
        <v>57</v>
      </c>
      <c r="F2" s="11" t="s">
        <v>58</v>
      </c>
    </row>
    <row r="3" spans="1:138" ht="15" customHeight="1" x14ac:dyDescent="0.15">
      <c r="A3" s="11" t="s">
        <v>59</v>
      </c>
      <c r="B3" s="11">
        <v>27</v>
      </c>
      <c r="F3" s="11" t="s">
        <v>60</v>
      </c>
    </row>
    <row r="4" spans="1:138" ht="15" customHeight="1" x14ac:dyDescent="0.15">
      <c r="A4" s="11" t="s">
        <v>61</v>
      </c>
      <c r="B4" s="11">
        <v>0.67800000000000005</v>
      </c>
      <c r="C4" s="11" t="s">
        <v>62</v>
      </c>
      <c r="D4" s="11" t="s">
        <v>63</v>
      </c>
      <c r="F4" s="11" t="s">
        <v>64</v>
      </c>
    </row>
    <row r="5" spans="1:138" ht="15" customHeight="1" x14ac:dyDescent="0.15">
      <c r="A5" s="11" t="s">
        <v>65</v>
      </c>
      <c r="B5" s="11">
        <v>1000</v>
      </c>
    </row>
    <row r="7" spans="1:138" x14ac:dyDescent="0.2">
      <c r="A7" s="12" t="s">
        <v>66</v>
      </c>
      <c r="CY7" s="11" t="s">
        <v>67</v>
      </c>
      <c r="CZ7" s="11" t="s">
        <v>68</v>
      </c>
      <c r="DD7" s="11"/>
      <c r="DE7" s="11"/>
      <c r="DF7" s="11"/>
      <c r="DG7" s="11"/>
      <c r="DH7" s="11"/>
      <c r="DI7" s="11"/>
      <c r="DJ7" s="11"/>
      <c r="DK7" s="11"/>
      <c r="DL7" s="11" t="s">
        <v>69</v>
      </c>
      <c r="DM7" s="11" t="s">
        <v>70</v>
      </c>
      <c r="DN7" s="11" t="s">
        <v>71</v>
      </c>
      <c r="DO7" s="11" t="s">
        <v>72</v>
      </c>
      <c r="DQ7" s="11" t="s">
        <v>73</v>
      </c>
      <c r="DR7" s="11" t="s">
        <v>74</v>
      </c>
      <c r="DS7" s="11" t="s">
        <v>75</v>
      </c>
    </row>
    <row r="8" spans="1:138" x14ac:dyDescent="0.2">
      <c r="A8" s="13"/>
      <c r="B8" s="14">
        <v>2000</v>
      </c>
      <c r="C8" s="15">
        <v>2001</v>
      </c>
      <c r="D8" s="15">
        <v>2002</v>
      </c>
      <c r="E8" s="15">
        <v>2003</v>
      </c>
      <c r="F8" s="15">
        <v>2004</v>
      </c>
      <c r="G8" s="15">
        <v>2005</v>
      </c>
      <c r="H8" s="15">
        <v>2006</v>
      </c>
      <c r="I8" s="15">
        <v>2007</v>
      </c>
      <c r="J8" s="15">
        <v>2008</v>
      </c>
      <c r="K8" s="15">
        <v>2009</v>
      </c>
      <c r="L8" s="15">
        <v>2010</v>
      </c>
      <c r="M8" s="15">
        <v>2011</v>
      </c>
      <c r="N8" s="15">
        <v>2012</v>
      </c>
      <c r="O8" s="15">
        <v>2013</v>
      </c>
      <c r="P8" s="15">
        <v>2014</v>
      </c>
      <c r="Q8" s="15">
        <v>2015</v>
      </c>
      <c r="R8" s="15">
        <v>2016</v>
      </c>
      <c r="S8" s="15">
        <v>2017</v>
      </c>
      <c r="T8" s="15">
        <v>2018</v>
      </c>
      <c r="U8" s="15">
        <v>2019</v>
      </c>
      <c r="V8" s="15">
        <v>2020</v>
      </c>
      <c r="W8" s="15">
        <v>2021</v>
      </c>
      <c r="X8" s="15">
        <v>2022</v>
      </c>
      <c r="Y8" s="15">
        <v>2023</v>
      </c>
      <c r="Z8" s="15">
        <v>2024</v>
      </c>
      <c r="AA8" s="15">
        <v>2025</v>
      </c>
      <c r="AB8" s="15">
        <v>2026</v>
      </c>
      <c r="AC8" s="15">
        <v>2027</v>
      </c>
      <c r="AD8" s="15">
        <v>2028</v>
      </c>
      <c r="AE8" s="15">
        <v>2029</v>
      </c>
      <c r="AF8" s="15">
        <v>2030</v>
      </c>
      <c r="AG8" s="15">
        <v>2031</v>
      </c>
      <c r="AH8" s="15">
        <v>2032</v>
      </c>
      <c r="AI8" s="15">
        <v>2033</v>
      </c>
      <c r="AJ8" s="15">
        <v>2034</v>
      </c>
      <c r="AK8" s="15">
        <v>2035</v>
      </c>
      <c r="AL8" s="15">
        <v>2036</v>
      </c>
      <c r="AM8" s="15">
        <v>2037</v>
      </c>
      <c r="AN8" s="15">
        <v>2038</v>
      </c>
      <c r="AO8" s="15">
        <v>2039</v>
      </c>
      <c r="AP8" s="15">
        <v>2040</v>
      </c>
      <c r="AQ8" s="15">
        <v>2041</v>
      </c>
      <c r="AR8" s="15">
        <v>2042</v>
      </c>
      <c r="AS8" s="15">
        <v>2043</v>
      </c>
      <c r="AT8" s="15">
        <v>2044</v>
      </c>
      <c r="AU8" s="15">
        <v>2045</v>
      </c>
      <c r="AV8" s="15">
        <v>2046</v>
      </c>
      <c r="AW8" s="15">
        <v>2047</v>
      </c>
      <c r="AX8" s="15">
        <v>2048</v>
      </c>
      <c r="AY8" s="15">
        <v>2049</v>
      </c>
      <c r="AZ8" s="15">
        <v>2050</v>
      </c>
      <c r="BA8" s="15">
        <v>2051</v>
      </c>
      <c r="BB8" s="15">
        <v>2052</v>
      </c>
      <c r="BC8" s="15">
        <v>2053</v>
      </c>
      <c r="BD8" s="15">
        <v>2054</v>
      </c>
      <c r="BE8" s="15">
        <v>2055</v>
      </c>
      <c r="BF8" s="15">
        <v>2056</v>
      </c>
      <c r="BG8" s="15">
        <v>2057</v>
      </c>
      <c r="BH8" s="15">
        <v>2058</v>
      </c>
      <c r="BI8" s="15">
        <v>2059</v>
      </c>
      <c r="BJ8" s="15">
        <v>2060</v>
      </c>
      <c r="BK8" s="15">
        <v>2061</v>
      </c>
      <c r="BL8" s="15">
        <v>2062</v>
      </c>
      <c r="BM8" s="15">
        <v>2063</v>
      </c>
      <c r="BN8" s="15">
        <v>2064</v>
      </c>
      <c r="BO8" s="15">
        <v>2065</v>
      </c>
      <c r="BP8" s="15">
        <v>2066</v>
      </c>
      <c r="BQ8" s="15">
        <v>2067</v>
      </c>
      <c r="BR8" s="15">
        <v>2068</v>
      </c>
      <c r="BS8" s="15">
        <v>2069</v>
      </c>
      <c r="BT8" s="15">
        <v>2070</v>
      </c>
      <c r="BU8" s="15">
        <v>2071</v>
      </c>
      <c r="BV8" s="15">
        <v>2072</v>
      </c>
      <c r="BW8" s="15">
        <v>2073</v>
      </c>
      <c r="BX8" s="15">
        <v>2074</v>
      </c>
      <c r="BY8" s="15">
        <v>2075</v>
      </c>
      <c r="BZ8" s="15">
        <v>2076</v>
      </c>
      <c r="CA8" s="15">
        <v>2077</v>
      </c>
      <c r="CB8" s="15">
        <v>2078</v>
      </c>
      <c r="CC8" s="15">
        <v>2079</v>
      </c>
      <c r="CD8" s="15">
        <v>2080</v>
      </c>
      <c r="CE8" s="15">
        <v>2081</v>
      </c>
      <c r="CF8" s="15">
        <v>2082</v>
      </c>
      <c r="CG8" s="15">
        <v>2083</v>
      </c>
      <c r="CH8" s="15">
        <v>2084</v>
      </c>
      <c r="CI8" s="15">
        <v>2085</v>
      </c>
      <c r="CJ8" s="15">
        <v>2086</v>
      </c>
      <c r="CK8" s="15">
        <v>2087</v>
      </c>
      <c r="CL8" s="15">
        <v>2088</v>
      </c>
      <c r="CM8" s="15">
        <v>2089</v>
      </c>
      <c r="CN8" s="15">
        <v>2090</v>
      </c>
      <c r="CO8" s="15">
        <v>2091</v>
      </c>
      <c r="CP8" s="15">
        <v>2092</v>
      </c>
      <c r="CQ8" s="15">
        <v>2093</v>
      </c>
      <c r="CR8" s="15">
        <v>2094</v>
      </c>
      <c r="CS8" s="15">
        <v>2095</v>
      </c>
      <c r="CT8" s="15">
        <v>2096</v>
      </c>
      <c r="CU8" s="15">
        <v>2097</v>
      </c>
      <c r="CV8" s="15">
        <v>2098</v>
      </c>
      <c r="CW8" s="15">
        <v>2099</v>
      </c>
      <c r="CX8" s="16"/>
    </row>
    <row r="9" spans="1:138" ht="15" customHeight="1" x14ac:dyDescent="0.15">
      <c r="A9" s="11" t="s">
        <v>76</v>
      </c>
      <c r="B9" s="17">
        <f t="shared" ref="B9:CW9" si="0">SUM(B16:B59)</f>
        <v>1171105.7023337702</v>
      </c>
      <c r="C9" s="17">
        <f t="shared" si="0"/>
        <v>2106632.4449145719</v>
      </c>
      <c r="D9" s="17">
        <f t="shared" si="0"/>
        <v>2793067.3107230817</v>
      </c>
      <c r="E9" s="17">
        <f t="shared" si="0"/>
        <v>3328865.247322992</v>
      </c>
      <c r="F9" s="17">
        <f t="shared" si="0"/>
        <v>3744192.4642150626</v>
      </c>
      <c r="G9" s="17">
        <f t="shared" si="0"/>
        <v>4074344.3812886276</v>
      </c>
      <c r="H9" s="17">
        <f t="shared" si="0"/>
        <v>4353928.1912405398</v>
      </c>
      <c r="I9" s="17">
        <f t="shared" si="0"/>
        <v>4592615.9204655662</v>
      </c>
      <c r="J9" s="17">
        <f t="shared" si="0"/>
        <v>4807956.2856492298</v>
      </c>
      <c r="K9" s="17">
        <f t="shared" si="0"/>
        <v>5014479.7327825921</v>
      </c>
      <c r="L9" s="17">
        <f t="shared" si="0"/>
        <v>5237669.4896914745</v>
      </c>
      <c r="M9" s="17">
        <f t="shared" si="0"/>
        <v>5457510.2980453679</v>
      </c>
      <c r="N9" s="17">
        <f t="shared" si="0"/>
        <v>5674532.0740099465</v>
      </c>
      <c r="O9" s="17">
        <f t="shared" si="0"/>
        <v>5896534.1100347349</v>
      </c>
      <c r="P9" s="17">
        <f t="shared" si="0"/>
        <v>6116579.9267056491</v>
      </c>
      <c r="Q9" s="17">
        <f t="shared" si="0"/>
        <v>6305239.9447027212</v>
      </c>
      <c r="R9" s="17">
        <f t="shared" si="0"/>
        <v>6488705.5442040544</v>
      </c>
      <c r="S9" s="17">
        <f t="shared" si="0"/>
        <v>6677426.9207516089</v>
      </c>
      <c r="T9" s="17">
        <f t="shared" si="0"/>
        <v>6865677.7598778782</v>
      </c>
      <c r="U9" s="17">
        <f t="shared" si="0"/>
        <v>7056544.2392677553</v>
      </c>
      <c r="V9" s="17">
        <f t="shared" si="0"/>
        <v>7246095.2471442958</v>
      </c>
      <c r="W9" s="17">
        <f t="shared" si="0"/>
        <v>7459411.7053559758</v>
      </c>
      <c r="X9" s="17">
        <f t="shared" si="0"/>
        <v>7687827.9212160958</v>
      </c>
      <c r="Y9" s="17">
        <f t="shared" si="0"/>
        <v>7928205.173522546</v>
      </c>
      <c r="Z9" s="17">
        <f t="shared" si="0"/>
        <v>8179059.6813408304</v>
      </c>
      <c r="AA9" s="17">
        <f t="shared" si="0"/>
        <v>8441784.7557459064</v>
      </c>
      <c r="AB9" s="17">
        <f t="shared" si="0"/>
        <v>8720168.6564904451</v>
      </c>
      <c r="AC9" s="17">
        <f t="shared" si="0"/>
        <v>9042296.7862360571</v>
      </c>
      <c r="AD9" s="17">
        <f t="shared" si="0"/>
        <v>9351447.2012415975</v>
      </c>
      <c r="AE9" s="17">
        <f t="shared" si="0"/>
        <v>9652556.2940146886</v>
      </c>
      <c r="AF9" s="17">
        <f t="shared" si="0"/>
        <v>9948937.8727032151</v>
      </c>
      <c r="AG9" s="17">
        <f t="shared" si="0"/>
        <v>10242836.139786266</v>
      </c>
      <c r="AH9" s="17">
        <f t="shared" si="0"/>
        <v>10535779.994098864</v>
      </c>
      <c r="AI9" s="17">
        <f t="shared" si="0"/>
        <v>10828796.594952332</v>
      </c>
      <c r="AJ9" s="17">
        <f t="shared" si="0"/>
        <v>11122569.082030764</v>
      </c>
      <c r="AK9" s="17">
        <f t="shared" si="0"/>
        <v>11417547.18965026</v>
      </c>
      <c r="AL9" s="17">
        <f t="shared" si="0"/>
        <v>11714024.32007817</v>
      </c>
      <c r="AM9" s="17">
        <f t="shared" si="0"/>
        <v>12012188.487660497</v>
      </c>
      <c r="AN9" s="17">
        <f t="shared" si="0"/>
        <v>12312153.633113658</v>
      </c>
      <c r="AO9" s="17">
        <f t="shared" si="0"/>
        <v>12613982.19756701</v>
      </c>
      <c r="AP9" s="17">
        <f t="shared" si="0"/>
        <v>12917698.766458573</v>
      </c>
      <c r="AQ9" s="17">
        <f t="shared" si="0"/>
        <v>13223301.966494607</v>
      </c>
      <c r="AR9" s="17">
        <f t="shared" si="0"/>
        <v>13530765.972520184</v>
      </c>
      <c r="AS9" s="17">
        <f t="shared" si="0"/>
        <v>13840037.426418722</v>
      </c>
      <c r="AT9" s="17">
        <f t="shared" si="0"/>
        <v>14151038.279809348</v>
      </c>
      <c r="AU9" s="17">
        <f t="shared" si="0"/>
        <v>14463676.488074478</v>
      </c>
      <c r="AV9" s="17">
        <f t="shared" si="0"/>
        <v>14777855.103303222</v>
      </c>
      <c r="AW9" s="17">
        <f t="shared" si="0"/>
        <v>15093481.1973789</v>
      </c>
      <c r="AX9" s="17">
        <f t="shared" si="0"/>
        <v>15410467.769121164</v>
      </c>
      <c r="AY9" s="17">
        <f t="shared" si="0"/>
        <v>15728735.550530877</v>
      </c>
      <c r="AZ9" s="17">
        <f t="shared" si="0"/>
        <v>16048206.004128819</v>
      </c>
      <c r="BA9" s="17">
        <f t="shared" si="0"/>
        <v>16368795.228914728</v>
      </c>
      <c r="BB9" s="17">
        <f t="shared" si="0"/>
        <v>16690408.765715705</v>
      </c>
      <c r="BC9" s="17">
        <f t="shared" si="0"/>
        <v>17012943.322883375</v>
      </c>
      <c r="BD9" s="17">
        <f t="shared" si="0"/>
        <v>17336285.656675126</v>
      </c>
      <c r="BE9" s="17">
        <f t="shared" si="0"/>
        <v>17660317.783356853</v>
      </c>
      <c r="BF9" s="17">
        <f t="shared" si="0"/>
        <v>17984919.408672083</v>
      </c>
      <c r="BG9" s="17">
        <f t="shared" si="0"/>
        <v>18309973.473093558</v>
      </c>
      <c r="BH9" s="17">
        <f t="shared" si="0"/>
        <v>18635368.888921406</v>
      </c>
      <c r="BI9" s="17">
        <f t="shared" si="0"/>
        <v>18961001.397932138</v>
      </c>
      <c r="BJ9" s="17">
        <f t="shared" si="0"/>
        <v>19286768.614725385</v>
      </c>
      <c r="BK9" s="17">
        <f t="shared" si="0"/>
        <v>15174403.189742664</v>
      </c>
      <c r="BL9" s="17">
        <f t="shared" si="0"/>
        <v>12260218.739552377</v>
      </c>
      <c r="BM9" s="17">
        <f t="shared" si="0"/>
        <v>10160649.068683589</v>
      </c>
      <c r="BN9" s="17">
        <f t="shared" si="0"/>
        <v>8617728.5872896463</v>
      </c>
      <c r="BO9" s="17">
        <f t="shared" si="0"/>
        <v>7457749.1155968811</v>
      </c>
      <c r="BP9" s="17">
        <f t="shared" si="0"/>
        <v>6563541.7229743879</v>
      </c>
      <c r="BQ9" s="17">
        <f t="shared" si="0"/>
        <v>5855892.0890265377</v>
      </c>
      <c r="BR9" s="17">
        <f t="shared" si="0"/>
        <v>5281078.6039550761</v>
      </c>
      <c r="BS9" s="17">
        <f t="shared" si="0"/>
        <v>4802514.9962711092</v>
      </c>
      <c r="BT9" s="17">
        <f t="shared" si="0"/>
        <v>4395144.6055944925</v>
      </c>
      <c r="BU9" s="17">
        <f t="shared" si="0"/>
        <v>4041679.4223826127</v>
      </c>
      <c r="BV9" s="17">
        <f t="shared" si="0"/>
        <v>3730075.9723302317</v>
      </c>
      <c r="BW9" s="17">
        <f t="shared" si="0"/>
        <v>3451840.5126667698</v>
      </c>
      <c r="BX9" s="17">
        <f t="shared" si="0"/>
        <v>3200890.3587321108</v>
      </c>
      <c r="BY9" s="17">
        <f t="shared" si="0"/>
        <v>2972788.1985459896</v>
      </c>
      <c r="BZ9" s="17">
        <f t="shared" si="0"/>
        <v>2764226.6063457923</v>
      </c>
      <c r="CA9" s="17">
        <f t="shared" si="0"/>
        <v>2572680.4543131669</v>
      </c>
      <c r="CB9" s="17">
        <f t="shared" si="0"/>
        <v>2396172.0168252871</v>
      </c>
      <c r="CC9" s="17">
        <f t="shared" si="0"/>
        <v>2233111.7678382993</v>
      </c>
      <c r="CD9" s="17">
        <f t="shared" si="0"/>
        <v>2082190.0490451017</v>
      </c>
      <c r="CE9" s="17">
        <f t="shared" si="0"/>
        <v>1942302.9612948552</v>
      </c>
      <c r="CF9" s="17">
        <f t="shared" si="0"/>
        <v>1812501.3136808272</v>
      </c>
      <c r="CG9" s="17">
        <f t="shared" si="0"/>
        <v>1691955.1322443597</v>
      </c>
      <c r="CH9" s="17">
        <f t="shared" si="0"/>
        <v>1579928.6959966333</v>
      </c>
      <c r="CI9" s="17">
        <f t="shared" si="0"/>
        <v>1475762.7220337272</v>
      </c>
      <c r="CJ9" s="17">
        <f t="shared" si="0"/>
        <v>1378861.422064868</v>
      </c>
      <c r="CK9" s="17">
        <f t="shared" si="0"/>
        <v>1288682.9043103138</v>
      </c>
      <c r="CL9" s="17">
        <f t="shared" si="0"/>
        <v>1204731.8863437364</v>
      </c>
      <c r="CM9" s="17">
        <f t="shared" si="0"/>
        <v>1126554.023112871</v>
      </c>
      <c r="CN9" s="17">
        <f t="shared" si="0"/>
        <v>1053731.3768618258</v>
      </c>
      <c r="CO9" s="17">
        <f t="shared" si="0"/>
        <v>985878.70969491103</v>
      </c>
      <c r="CP9" s="17">
        <f t="shared" si="0"/>
        <v>922640.37653322925</v>
      </c>
      <c r="CQ9" s="17">
        <f t="shared" si="0"/>
        <v>863687.66961924476</v>
      </c>
      <c r="CR9" s="17">
        <f t="shared" si="0"/>
        <v>808716.5080062116</v>
      </c>
      <c r="CS9" s="17">
        <f t="shared" si="0"/>
        <v>757445.39963219874</v>
      </c>
      <c r="CT9" s="17">
        <f t="shared" si="0"/>
        <v>709613.62215825415</v>
      </c>
      <c r="CU9" s="17">
        <f t="shared" si="0"/>
        <v>664979.58597025473</v>
      </c>
      <c r="CV9" s="17">
        <f t="shared" si="0"/>
        <v>623319.34940119542</v>
      </c>
      <c r="CW9" s="17">
        <f t="shared" si="0"/>
        <v>584425.26704918977</v>
      </c>
      <c r="CX9" s="17">
        <f t="shared" ref="CX9:CX11" si="1">SUM(B9:CW9)</f>
        <v>763143618.991027</v>
      </c>
      <c r="CY9" s="18">
        <f t="shared" ref="CY9:CY11" si="2">MAX(B9:CW9)</f>
        <v>19286768.614725385</v>
      </c>
      <c r="CZ9" s="18">
        <f t="shared" ref="CZ9:CZ11" si="3">MIN(B9:CW9)</f>
        <v>584425.26704918977</v>
      </c>
      <c r="DB9" s="11" t="s">
        <v>76</v>
      </c>
      <c r="DD9" s="18"/>
      <c r="DE9" s="18"/>
      <c r="DF9" s="18"/>
      <c r="DG9" s="18"/>
      <c r="DH9" s="18"/>
      <c r="DI9" s="18"/>
      <c r="DJ9" s="18"/>
      <c r="DK9" s="18"/>
      <c r="DL9" s="18">
        <f t="shared" ref="DL9:DL11" si="4">Q9</f>
        <v>6305239.9447027212</v>
      </c>
      <c r="DM9" s="18">
        <f t="shared" ref="DM9:DN9" si="5">CY9</f>
        <v>19286768.614725385</v>
      </c>
      <c r="DN9" s="18">
        <f t="shared" si="5"/>
        <v>584425.26704918977</v>
      </c>
      <c r="DO9" s="18">
        <f t="shared" ref="DO9:DO11" si="6">AZ9</f>
        <v>16048206.004128819</v>
      </c>
      <c r="DQ9" s="18">
        <f t="shared" ref="DQ9:DS9" si="7">DM9</f>
        <v>19286768.614725385</v>
      </c>
      <c r="DR9" s="18">
        <f t="shared" si="7"/>
        <v>584425.26704918977</v>
      </c>
      <c r="DS9" s="18">
        <f t="shared" si="7"/>
        <v>16048206.004128819</v>
      </c>
    </row>
    <row r="10" spans="1:138" ht="15" customHeight="1" x14ac:dyDescent="0.15">
      <c r="A10" s="11" t="s">
        <v>77</v>
      </c>
      <c r="B10" s="17">
        <f t="shared" ref="B10:CW10" si="8">SUM(B64:B108)</f>
        <v>282663.69681012846</v>
      </c>
      <c r="C10" s="17">
        <f t="shared" si="8"/>
        <v>508674.71374582674</v>
      </c>
      <c r="D10" s="17">
        <f t="shared" si="8"/>
        <v>674803.88779553236</v>
      </c>
      <c r="E10" s="17">
        <f t="shared" si="8"/>
        <v>804706.08843723149</v>
      </c>
      <c r="F10" s="17">
        <f t="shared" si="8"/>
        <v>905607.69800696033</v>
      </c>
      <c r="G10" s="17">
        <f t="shared" si="8"/>
        <v>985999.62595337129</v>
      </c>
      <c r="H10" s="17">
        <f t="shared" si="8"/>
        <v>1054222.2274391346</v>
      </c>
      <c r="I10" s="17">
        <f t="shared" si="8"/>
        <v>1112580.0267991479</v>
      </c>
      <c r="J10" s="17">
        <f t="shared" si="8"/>
        <v>1165346.6173296454</v>
      </c>
      <c r="K10" s="17">
        <f t="shared" si="8"/>
        <v>1215791.8512550653</v>
      </c>
      <c r="L10" s="17">
        <f t="shared" si="8"/>
        <v>1270147.156024626</v>
      </c>
      <c r="M10" s="17">
        <f t="shared" si="8"/>
        <v>1323650.3272954042</v>
      </c>
      <c r="N10" s="17">
        <f t="shared" si="8"/>
        <v>1376449.8050626568</v>
      </c>
      <c r="O10" s="17">
        <f t="shared" si="8"/>
        <v>1430428.9321010162</v>
      </c>
      <c r="P10" s="17">
        <f t="shared" si="8"/>
        <v>1483919.0466000738</v>
      </c>
      <c r="Q10" s="17">
        <f t="shared" si="8"/>
        <v>1529858.4775464733</v>
      </c>
      <c r="R10" s="17">
        <f t="shared" si="8"/>
        <v>1574531.283841891</v>
      </c>
      <c r="S10" s="17">
        <f t="shared" si="8"/>
        <v>1620455.2059966191</v>
      </c>
      <c r="T10" s="17">
        <f t="shared" si="8"/>
        <v>1666241.4488579633</v>
      </c>
      <c r="U10" s="17">
        <f t="shared" si="8"/>
        <v>1712632.2918939064</v>
      </c>
      <c r="V10" s="17">
        <f t="shared" si="8"/>
        <v>1758698.1646144851</v>
      </c>
      <c r="W10" s="17">
        <f t="shared" si="8"/>
        <v>1810487.7781896282</v>
      </c>
      <c r="X10" s="17">
        <f t="shared" si="8"/>
        <v>1865918.0030951865</v>
      </c>
      <c r="Y10" s="17">
        <f t="shared" si="8"/>
        <v>1924202.0382198498</v>
      </c>
      <c r="Z10" s="17">
        <f t="shared" si="8"/>
        <v>1984994.4057794756</v>
      </c>
      <c r="AA10" s="17">
        <f t="shared" si="8"/>
        <v>2048633.9558553116</v>
      </c>
      <c r="AB10" s="17">
        <f t="shared" si="8"/>
        <v>2116034.331664457</v>
      </c>
      <c r="AC10" s="17">
        <f t="shared" si="8"/>
        <v>2193917.044951933</v>
      </c>
      <c r="AD10" s="17">
        <f t="shared" si="8"/>
        <v>2268684.9422612432</v>
      </c>
      <c r="AE10" s="17">
        <f t="shared" si="8"/>
        <v>2341523.7187980507</v>
      </c>
      <c r="AF10" s="17">
        <f t="shared" si="8"/>
        <v>2413229.3690117472</v>
      </c>
      <c r="AG10" s="17">
        <f t="shared" si="8"/>
        <v>2484341.0287366235</v>
      </c>
      <c r="AH10" s="17">
        <f t="shared" si="8"/>
        <v>2555226.0738341832</v>
      </c>
      <c r="AI10" s="17">
        <f t="shared" si="8"/>
        <v>2626131.3261550702</v>
      </c>
      <c r="AJ10" s="17">
        <f t="shared" si="8"/>
        <v>2697220.9236545865</v>
      </c>
      <c r="AK10" s="17">
        <f t="shared" si="8"/>
        <v>2768602.8812734121</v>
      </c>
      <c r="AL10" s="17">
        <f t="shared" si="8"/>
        <v>2840347.587869592</v>
      </c>
      <c r="AM10" s="17">
        <f t="shared" si="8"/>
        <v>2912500.0489547141</v>
      </c>
      <c r="AN10" s="17">
        <f t="shared" si="8"/>
        <v>2985087.3921031933</v>
      </c>
      <c r="AO10" s="17">
        <f t="shared" si="8"/>
        <v>3058124.3048798065</v>
      </c>
      <c r="AP10" s="17">
        <f t="shared" si="8"/>
        <v>3131616.3110339534</v>
      </c>
      <c r="AQ10" s="17">
        <f t="shared" si="8"/>
        <v>3205562.657019549</v>
      </c>
      <c r="AR10" s="17">
        <f t="shared" si="8"/>
        <v>3279956.6750476942</v>
      </c>
      <c r="AS10" s="17">
        <f t="shared" si="8"/>
        <v>3354785.0367332255</v>
      </c>
      <c r="AT10" s="17">
        <f t="shared" si="8"/>
        <v>3430028.4441137337</v>
      </c>
      <c r="AU10" s="17">
        <f t="shared" si="8"/>
        <v>3505664.2039381359</v>
      </c>
      <c r="AV10" s="17">
        <f t="shared" si="8"/>
        <v>3581668.442986663</v>
      </c>
      <c r="AW10" s="17">
        <f t="shared" si="8"/>
        <v>3658018.2558408137</v>
      </c>
      <c r="AX10" s="17">
        <f t="shared" si="8"/>
        <v>3734692.1440360239</v>
      </c>
      <c r="AY10" s="17">
        <f t="shared" si="8"/>
        <v>3811670.4683472603</v>
      </c>
      <c r="AZ10" s="17">
        <f t="shared" si="8"/>
        <v>3888933.7720121085</v>
      </c>
      <c r="BA10" s="17">
        <f t="shared" si="8"/>
        <v>3966461.3273201995</v>
      </c>
      <c r="BB10" s="17">
        <f t="shared" si="8"/>
        <v>4044229.9162920518</v>
      </c>
      <c r="BC10" s="17">
        <f t="shared" si="8"/>
        <v>4122214.2772701993</v>
      </c>
      <c r="BD10" s="17">
        <f t="shared" si="8"/>
        <v>4200386.8418017849</v>
      </c>
      <c r="BE10" s="17">
        <f t="shared" si="8"/>
        <v>4278718.9811087931</v>
      </c>
      <c r="BF10" s="17">
        <f t="shared" si="8"/>
        <v>4357181.5382729117</v>
      </c>
      <c r="BG10" s="17">
        <f t="shared" si="8"/>
        <v>4435746.1574021112</v>
      </c>
      <c r="BH10" s="17">
        <f t="shared" si="8"/>
        <v>4514385.9786123782</v>
      </c>
      <c r="BI10" s="17">
        <f t="shared" si="8"/>
        <v>4593075.8546331245</v>
      </c>
      <c r="BJ10" s="17">
        <f t="shared" si="8"/>
        <v>4671791.1378640337</v>
      </c>
      <c r="BK10" s="17">
        <f t="shared" si="8"/>
        <v>3681708.7638947889</v>
      </c>
      <c r="BL10" s="17">
        <f t="shared" si="8"/>
        <v>2979426.620504729</v>
      </c>
      <c r="BM10" s="17">
        <f t="shared" si="8"/>
        <v>2472870.2737510758</v>
      </c>
      <c r="BN10" s="17">
        <f t="shared" si="8"/>
        <v>2100110.9127110778</v>
      </c>
      <c r="BO10" s="17">
        <f t="shared" si="8"/>
        <v>1819442.8646935665</v>
      </c>
      <c r="BP10" s="17">
        <f t="shared" si="8"/>
        <v>1602731.1264829177</v>
      </c>
      <c r="BQ10" s="17">
        <f t="shared" si="8"/>
        <v>1430950.9513242659</v>
      </c>
      <c r="BR10" s="17">
        <f t="shared" si="8"/>
        <v>1291196.8999964232</v>
      </c>
      <c r="BS10" s="17">
        <f t="shared" si="8"/>
        <v>1174676.9862913792</v>
      </c>
      <c r="BT10" s="17">
        <f t="shared" si="8"/>
        <v>1075367.2250882385</v>
      </c>
      <c r="BU10" s="17">
        <f t="shared" si="8"/>
        <v>989108.92975899193</v>
      </c>
      <c r="BV10" s="17">
        <f t="shared" si="8"/>
        <v>913002.85846795421</v>
      </c>
      <c r="BW10" s="17">
        <f t="shared" si="8"/>
        <v>845002.40072491043</v>
      </c>
      <c r="BX10" s="17">
        <f t="shared" si="8"/>
        <v>783640.24020281085</v>
      </c>
      <c r="BY10" s="17">
        <f t="shared" si="8"/>
        <v>727844.53831759864</v>
      </c>
      <c r="BZ10" s="17">
        <f t="shared" si="8"/>
        <v>676815.17173792177</v>
      </c>
      <c r="CA10" s="17">
        <f t="shared" si="8"/>
        <v>629940.26638586959</v>
      </c>
      <c r="CB10" s="17">
        <f t="shared" si="8"/>
        <v>586739.78338412847</v>
      </c>
      <c r="CC10" s="17">
        <f t="shared" si="8"/>
        <v>546827.27416251833</v>
      </c>
      <c r="CD10" s="17">
        <f t="shared" si="8"/>
        <v>509883.84618123627</v>
      </c>
      <c r="CE10" s="17">
        <f t="shared" si="8"/>
        <v>475640.34712597588</v>
      </c>
      <c r="CF10" s="17">
        <f t="shared" si="8"/>
        <v>443865.08306363079</v>
      </c>
      <c r="CG10" s="17">
        <f t="shared" si="8"/>
        <v>414355.27541639545</v>
      </c>
      <c r="CH10" s="17">
        <f t="shared" si="8"/>
        <v>386931.04469539638</v>
      </c>
      <c r="CI10" s="17">
        <f t="shared" si="8"/>
        <v>361431.11340402241</v>
      </c>
      <c r="CJ10" s="17">
        <f t="shared" si="8"/>
        <v>337709.67893115192</v>
      </c>
      <c r="CK10" s="17">
        <f t="shared" si="8"/>
        <v>315634.09148010449</v>
      </c>
      <c r="CL10" s="17">
        <f t="shared" si="8"/>
        <v>295083.08760481118</v>
      </c>
      <c r="CM10" s="17">
        <f t="shared" si="8"/>
        <v>275945.41359531856</v>
      </c>
      <c r="CN10" s="17">
        <f t="shared" si="8"/>
        <v>258118.72336175101</v>
      </c>
      <c r="CO10" s="17">
        <f t="shared" si="8"/>
        <v>241508.67526461836</v>
      </c>
      <c r="CP10" s="17">
        <f t="shared" si="8"/>
        <v>226028.17426078281</v>
      </c>
      <c r="CQ10" s="17">
        <f t="shared" si="8"/>
        <v>211596.72302686732</v>
      </c>
      <c r="CR10" s="17">
        <f t="shared" si="8"/>
        <v>198139.85725371412</v>
      </c>
      <c r="CS10" s="17">
        <f t="shared" si="8"/>
        <v>185588.64668126707</v>
      </c>
      <c r="CT10" s="17">
        <f t="shared" si="8"/>
        <v>173879.24989663204</v>
      </c>
      <c r="CU10" s="17">
        <f t="shared" si="8"/>
        <v>162952.51310066695</v>
      </c>
      <c r="CV10" s="17">
        <f t="shared" si="8"/>
        <v>152753.60651288787</v>
      </c>
      <c r="CW10" s="17">
        <f t="shared" si="8"/>
        <v>143231.69285221249</v>
      </c>
      <c r="CX10" s="17">
        <f t="shared" si="1"/>
        <v>185217085.0819726</v>
      </c>
      <c r="CY10" s="18">
        <f t="shared" si="2"/>
        <v>4671791.1378640337</v>
      </c>
      <c r="CZ10" s="18">
        <f t="shared" si="3"/>
        <v>143231.69285221249</v>
      </c>
      <c r="DB10" s="11" t="s">
        <v>77</v>
      </c>
      <c r="DD10" s="18"/>
      <c r="DE10" s="18"/>
      <c r="DF10" s="18"/>
      <c r="DG10" s="18"/>
      <c r="DH10" s="18"/>
      <c r="DI10" s="18"/>
      <c r="DJ10" s="18"/>
      <c r="DK10" s="18"/>
      <c r="DL10" s="18">
        <f t="shared" si="4"/>
        <v>1529858.4775464733</v>
      </c>
      <c r="DM10" s="18">
        <f t="shared" ref="DM10:DN10" si="9">CY10</f>
        <v>4671791.1378640337</v>
      </c>
      <c r="DN10" s="18">
        <f t="shared" si="9"/>
        <v>143231.69285221249</v>
      </c>
      <c r="DO10" s="18">
        <f t="shared" si="6"/>
        <v>3888933.7720121085</v>
      </c>
      <c r="DQ10" s="18">
        <f t="shared" ref="DQ10:DS10" si="10">DM10</f>
        <v>4671791.1378640337</v>
      </c>
      <c r="DR10" s="18">
        <f t="shared" si="10"/>
        <v>143231.69285221249</v>
      </c>
      <c r="DS10" s="18">
        <f t="shared" si="10"/>
        <v>3888933.7720121085</v>
      </c>
    </row>
    <row r="11" spans="1:138" ht="15" customHeight="1" x14ac:dyDescent="0.15">
      <c r="A11" s="11" t="s">
        <v>78</v>
      </c>
      <c r="B11" s="17">
        <f t="shared" ref="B11:CW11" si="11">SUM(B113:B157)</f>
        <v>577327.05662558577</v>
      </c>
      <c r="C11" s="17">
        <f t="shared" si="11"/>
        <v>1041117.1706807527</v>
      </c>
      <c r="D11" s="17">
        <f t="shared" si="11"/>
        <v>1390836.1905292878</v>
      </c>
      <c r="E11" s="17">
        <f t="shared" si="11"/>
        <v>1666353.0877495268</v>
      </c>
      <c r="F11" s="17">
        <f t="shared" si="11"/>
        <v>1886471.635769642</v>
      </c>
      <c r="G11" s="17">
        <f t="shared" si="11"/>
        <v>2063602.1500499074</v>
      </c>
      <c r="H11" s="17">
        <f t="shared" si="11"/>
        <v>2213902.4804177443</v>
      </c>
      <c r="I11" s="17">
        <f t="shared" si="11"/>
        <v>2338866.481811184</v>
      </c>
      <c r="J11" s="17">
        <f t="shared" si="11"/>
        <v>2447057.5889842804</v>
      </c>
      <c r="K11" s="17">
        <f t="shared" si="11"/>
        <v>2555017.4844856444</v>
      </c>
      <c r="L11" s="17">
        <f t="shared" si="11"/>
        <v>2670803.2870663917</v>
      </c>
      <c r="M11" s="17">
        <f t="shared" si="11"/>
        <v>2782750.6018866501</v>
      </c>
      <c r="N11" s="17">
        <f t="shared" si="11"/>
        <v>2889407.5536280158</v>
      </c>
      <c r="O11" s="17">
        <f t="shared" si="11"/>
        <v>2996584.5810976964</v>
      </c>
      <c r="P11" s="17">
        <f t="shared" si="11"/>
        <v>3101408.2838881137</v>
      </c>
      <c r="Q11" s="17">
        <f t="shared" si="11"/>
        <v>3199385.9009032855</v>
      </c>
      <c r="R11" s="17">
        <f t="shared" si="11"/>
        <v>3300235.1718503153</v>
      </c>
      <c r="S11" s="17">
        <f t="shared" si="11"/>
        <v>3402495.5472720917</v>
      </c>
      <c r="T11" s="17">
        <f t="shared" si="11"/>
        <v>3501294.4394277497</v>
      </c>
      <c r="U11" s="17">
        <f t="shared" si="11"/>
        <v>3599480.4970445666</v>
      </c>
      <c r="V11" s="17">
        <f t="shared" si="11"/>
        <v>3698953.1748775183</v>
      </c>
      <c r="W11" s="17">
        <f t="shared" si="11"/>
        <v>3806580.5457152426</v>
      </c>
      <c r="X11" s="17">
        <f t="shared" si="11"/>
        <v>3918061.4052315294</v>
      </c>
      <c r="Y11" s="17">
        <f t="shared" si="11"/>
        <v>4031872.1045872062</v>
      </c>
      <c r="Z11" s="17">
        <f t="shared" si="11"/>
        <v>4147854.6702915151</v>
      </c>
      <c r="AA11" s="17">
        <f t="shared" si="11"/>
        <v>4267280.4351052754</v>
      </c>
      <c r="AB11" s="17">
        <f t="shared" si="11"/>
        <v>4392829.3361056196</v>
      </c>
      <c r="AC11" s="17">
        <f t="shared" si="11"/>
        <v>4569720.6481863055</v>
      </c>
      <c r="AD11" s="17">
        <f t="shared" si="11"/>
        <v>4736194.9000529032</v>
      </c>
      <c r="AE11" s="17">
        <f t="shared" si="11"/>
        <v>4895918.9153635334</v>
      </c>
      <c r="AF11" s="17">
        <f t="shared" si="11"/>
        <v>5051352.5702848323</v>
      </c>
      <c r="AG11" s="17">
        <f t="shared" si="11"/>
        <v>5204159.0659618564</v>
      </c>
      <c r="AH11" s="17">
        <f t="shared" si="11"/>
        <v>5355470.4939597435</v>
      </c>
      <c r="AI11" s="17">
        <f t="shared" si="11"/>
        <v>5506050.4397677202</v>
      </c>
      <c r="AJ11" s="17">
        <f t="shared" si="11"/>
        <v>5656412.0981527204</v>
      </c>
      <c r="AK11" s="17">
        <f t="shared" si="11"/>
        <v>5806898.9915008508</v>
      </c>
      <c r="AL11" s="17">
        <f t="shared" si="11"/>
        <v>5957740.0492044482</v>
      </c>
      <c r="AM11" s="17">
        <f t="shared" si="11"/>
        <v>6109086.8546111174</v>
      </c>
      <c r="AN11" s="17">
        <f t="shared" si="11"/>
        <v>6261038.1242266027</v>
      </c>
      <c r="AO11" s="17">
        <f t="shared" si="11"/>
        <v>6413656.4585678931</v>
      </c>
      <c r="AP11" s="17">
        <f t="shared" si="11"/>
        <v>6566978.4853720507</v>
      </c>
      <c r="AQ11" s="17">
        <f t="shared" si="11"/>
        <v>6721021.7559721852</v>
      </c>
      <c r="AR11" s="17">
        <f t="shared" si="11"/>
        <v>6875788.1654616976</v>
      </c>
      <c r="AS11" s="17">
        <f t="shared" si="11"/>
        <v>7031265.312092388</v>
      </c>
      <c r="AT11" s="17">
        <f t="shared" si="11"/>
        <v>7187428.7774434034</v>
      </c>
      <c r="AU11" s="17">
        <f t="shared" si="11"/>
        <v>7344245.9228686513</v>
      </c>
      <c r="AV11" s="17">
        <f t="shared" si="11"/>
        <v>7501680.0326782018</v>
      </c>
      <c r="AW11" s="17">
        <f t="shared" si="11"/>
        <v>7659692.7558630779</v>
      </c>
      <c r="AX11" s="17">
        <f t="shared" si="11"/>
        <v>7818243.9875503387</v>
      </c>
      <c r="AY11" s="17">
        <f t="shared" si="11"/>
        <v>7977292.8363816189</v>
      </c>
      <c r="AZ11" s="17">
        <f t="shared" si="11"/>
        <v>8136796.7138974331</v>
      </c>
      <c r="BA11" s="17">
        <f t="shared" si="11"/>
        <v>8296710.9093633704</v>
      </c>
      <c r="BB11" s="17">
        <f t="shared" si="11"/>
        <v>8456987.9765008036</v>
      </c>
      <c r="BC11" s="17">
        <f t="shared" si="11"/>
        <v>8617578.7004097775</v>
      </c>
      <c r="BD11" s="17">
        <f t="shared" si="11"/>
        <v>8778431.5214988887</v>
      </c>
      <c r="BE11" s="17">
        <f t="shared" si="11"/>
        <v>8939493.4998711068</v>
      </c>
      <c r="BF11" s="17">
        <f t="shared" si="11"/>
        <v>9100709.7120936122</v>
      </c>
      <c r="BG11" s="17">
        <f t="shared" si="11"/>
        <v>9262024.6484697089</v>
      </c>
      <c r="BH11" s="17">
        <f t="shared" si="11"/>
        <v>9423383.9589369353</v>
      </c>
      <c r="BI11" s="17">
        <f t="shared" si="11"/>
        <v>9584734.7756967936</v>
      </c>
      <c r="BJ11" s="17">
        <f t="shared" si="11"/>
        <v>9746024.5956300087</v>
      </c>
      <c r="BK11" s="17">
        <f t="shared" si="11"/>
        <v>7781613.08941375</v>
      </c>
      <c r="BL11" s="17">
        <f t="shared" si="11"/>
        <v>6376933.7544777812</v>
      </c>
      <c r="BM11" s="17">
        <f t="shared" si="11"/>
        <v>5353880.9587176656</v>
      </c>
      <c r="BN11" s="17">
        <f t="shared" si="11"/>
        <v>4592584.0902105402</v>
      </c>
      <c r="BO11" s="17">
        <f t="shared" si="11"/>
        <v>4012245.6088596187</v>
      </c>
      <c r="BP11" s="17">
        <f t="shared" si="11"/>
        <v>3558293.5411619726</v>
      </c>
      <c r="BQ11" s="17">
        <f t="shared" si="11"/>
        <v>3193766.8957994827</v>
      </c>
      <c r="BR11" s="17">
        <f t="shared" si="11"/>
        <v>2893538.6919017206</v>
      </c>
      <c r="BS11" s="17">
        <f t="shared" si="11"/>
        <v>2640441.3007963346</v>
      </c>
      <c r="BT11" s="17">
        <f t="shared" si="11"/>
        <v>2422667.1089038942</v>
      </c>
      <c r="BU11" s="17">
        <f t="shared" si="11"/>
        <v>2232024.2206405392</v>
      </c>
      <c r="BV11" s="17">
        <f t="shared" si="11"/>
        <v>2062765.4645325027</v>
      </c>
      <c r="BW11" s="17">
        <f t="shared" si="11"/>
        <v>1910801.8268264399</v>
      </c>
      <c r="BX11" s="17">
        <f t="shared" si="11"/>
        <v>1773173.7070661322</v>
      </c>
      <c r="BY11" s="17">
        <f t="shared" si="11"/>
        <v>1647695.1085277775</v>
      </c>
      <c r="BZ11" s="17">
        <f t="shared" si="11"/>
        <v>1532713.8617110651</v>
      </c>
      <c r="CA11" s="17">
        <f t="shared" si="11"/>
        <v>1426949.7237855974</v>
      </c>
      <c r="CB11" s="17">
        <f t="shared" si="11"/>
        <v>1329384.7718291667</v>
      </c>
      <c r="CC11" s="17">
        <f t="shared" si="11"/>
        <v>1239188.9342692897</v>
      </c>
      <c r="CD11" s="17">
        <f t="shared" si="11"/>
        <v>1155669.152035482</v>
      </c>
      <c r="CE11" s="17">
        <f t="shared" si="11"/>
        <v>1078234.4524989026</v>
      </c>
      <c r="CF11" s="17">
        <f t="shared" si="11"/>
        <v>1006371.7547999298</v>
      </c>
      <c r="CG11" s="17">
        <f t="shared" si="11"/>
        <v>939628.92877394485</v>
      </c>
      <c r="CH11" s="17">
        <f t="shared" si="11"/>
        <v>877602.77387380658</v>
      </c>
      <c r="CI11" s="17">
        <f t="shared" si="11"/>
        <v>819930.34543457197</v>
      </c>
      <c r="CJ11" s="17">
        <f t="shared" si="11"/>
        <v>766282.57378796011</v>
      </c>
      <c r="CK11" s="17">
        <f t="shared" si="11"/>
        <v>716359.4634422817</v>
      </c>
      <c r="CL11" s="17">
        <f t="shared" si="11"/>
        <v>669886.39137745858</v>
      </c>
      <c r="CM11" s="17">
        <f t="shared" si="11"/>
        <v>626611.18127940083</v>
      </c>
      <c r="CN11" s="17">
        <f t="shared" si="11"/>
        <v>586301.7289646588</v>
      </c>
      <c r="CO11" s="17">
        <f t="shared" si="11"/>
        <v>548744.03223051829</v>
      </c>
      <c r="CP11" s="17">
        <f t="shared" si="11"/>
        <v>513740.51879854099</v>
      </c>
      <c r="CQ11" s="17">
        <f t="shared" si="11"/>
        <v>481108.60210904852</v>
      </c>
      <c r="CR11" s="17">
        <f t="shared" si="11"/>
        <v>450679.41398754192</v>
      </c>
      <c r="CS11" s="17">
        <f t="shared" si="11"/>
        <v>422296.67925788078</v>
      </c>
      <c r="CT11" s="17">
        <f t="shared" si="11"/>
        <v>395815.70654656971</v>
      </c>
      <c r="CU11" s="17">
        <f t="shared" si="11"/>
        <v>371102.47619338811</v>
      </c>
      <c r="CV11" s="17">
        <f t="shared" si="11"/>
        <v>348032.81137578445</v>
      </c>
      <c r="CW11" s="17">
        <f t="shared" si="11"/>
        <v>326491.62212844362</v>
      </c>
      <c r="CX11" s="17">
        <f t="shared" si="1"/>
        <v>391519596.78530216</v>
      </c>
      <c r="CY11" s="18">
        <f t="shared" si="2"/>
        <v>9746024.5956300087</v>
      </c>
      <c r="CZ11" s="18">
        <f t="shared" si="3"/>
        <v>326491.62212844362</v>
      </c>
      <c r="DB11" s="11" t="s">
        <v>78</v>
      </c>
      <c r="DD11" s="18"/>
      <c r="DE11" s="18"/>
      <c r="DF11" s="18"/>
      <c r="DG11" s="18"/>
      <c r="DH11" s="18"/>
      <c r="DI11" s="18"/>
      <c r="DJ11" s="18"/>
      <c r="DK11" s="18"/>
      <c r="DL11" s="18">
        <f t="shared" si="4"/>
        <v>3199385.9009032855</v>
      </c>
      <c r="DM11" s="18">
        <f t="shared" ref="DM11:DN11" si="12">CY11</f>
        <v>9746024.5956300087</v>
      </c>
      <c r="DN11" s="18">
        <f t="shared" si="12"/>
        <v>326491.62212844362</v>
      </c>
      <c r="DO11" s="18">
        <f t="shared" si="6"/>
        <v>8136796.7138974331</v>
      </c>
    </row>
    <row r="12" spans="1:138" ht="15" customHeight="1" x14ac:dyDescent="0.1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1"/>
      <c r="CZ12" s="21"/>
      <c r="DA12" s="19"/>
      <c r="DB12" s="19"/>
      <c r="DC12" s="19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</row>
    <row r="13" spans="1:138" hidden="1" x14ac:dyDescent="0.2">
      <c r="A13" s="12"/>
      <c r="B13" s="5"/>
      <c r="C13" s="5">
        <f t="shared" ref="C13:CW13" si="13">C11+B13</f>
        <v>1041117.1706807527</v>
      </c>
      <c r="D13" s="5">
        <f t="shared" si="13"/>
        <v>2431953.3612100407</v>
      </c>
      <c r="E13" s="5">
        <f t="shared" si="13"/>
        <v>4098306.4489595676</v>
      </c>
      <c r="F13" s="5">
        <f t="shared" si="13"/>
        <v>5984778.0847292095</v>
      </c>
      <c r="G13" s="5">
        <f t="shared" si="13"/>
        <v>8048380.2347791167</v>
      </c>
      <c r="H13" s="5">
        <f t="shared" si="13"/>
        <v>10262282.715196861</v>
      </c>
      <c r="I13" s="5">
        <f t="shared" si="13"/>
        <v>12601149.197008045</v>
      </c>
      <c r="J13" s="5">
        <f t="shared" si="13"/>
        <v>15048206.785992326</v>
      </c>
      <c r="K13" s="5">
        <f t="shared" si="13"/>
        <v>17603224.270477969</v>
      </c>
      <c r="L13" s="5">
        <f t="shared" si="13"/>
        <v>20274027.557544362</v>
      </c>
      <c r="M13" s="5">
        <f t="shared" si="13"/>
        <v>23056778.15943101</v>
      </c>
      <c r="N13" s="5">
        <f t="shared" si="13"/>
        <v>25946185.713059027</v>
      </c>
      <c r="O13" s="5">
        <f t="shared" si="13"/>
        <v>28942770.294156723</v>
      </c>
      <c r="P13" s="5">
        <f t="shared" si="13"/>
        <v>32044178.578044835</v>
      </c>
      <c r="Q13" s="5">
        <f t="shared" si="13"/>
        <v>35243564.478948124</v>
      </c>
      <c r="R13" s="5">
        <f t="shared" si="13"/>
        <v>38543799.65079844</v>
      </c>
      <c r="S13" s="5">
        <f t="shared" si="13"/>
        <v>41946295.198070534</v>
      </c>
      <c r="T13" s="5">
        <f t="shared" si="13"/>
        <v>45447589.637498282</v>
      </c>
      <c r="U13" s="5">
        <f t="shared" si="13"/>
        <v>49047070.134542845</v>
      </c>
      <c r="V13" s="5">
        <f t="shared" si="13"/>
        <v>52746023.309420362</v>
      </c>
      <c r="W13" s="5">
        <f t="shared" si="13"/>
        <v>56552603.855135605</v>
      </c>
      <c r="X13" s="5">
        <f t="shared" si="13"/>
        <v>60470665.260367133</v>
      </c>
      <c r="Y13" s="5">
        <f t="shared" si="13"/>
        <v>64502537.364954337</v>
      </c>
      <c r="Z13" s="5">
        <f t="shared" si="13"/>
        <v>68650392.035245851</v>
      </c>
      <c r="AA13" s="5">
        <f t="shared" si="13"/>
        <v>72917672.47035113</v>
      </c>
      <c r="AB13" s="5">
        <f t="shared" si="13"/>
        <v>77310501.806456745</v>
      </c>
      <c r="AC13" s="5">
        <f t="shared" si="13"/>
        <v>81880222.454643056</v>
      </c>
      <c r="AD13" s="5">
        <f t="shared" si="13"/>
        <v>86616417.354695961</v>
      </c>
      <c r="AE13" s="5">
        <f t="shared" si="13"/>
        <v>91512336.270059496</v>
      </c>
      <c r="AF13" s="5">
        <f t="shared" si="13"/>
        <v>96563688.840344325</v>
      </c>
      <c r="AG13" s="5">
        <f t="shared" si="13"/>
        <v>101767847.90630618</v>
      </c>
      <c r="AH13" s="5">
        <f t="shared" si="13"/>
        <v>107123318.40026592</v>
      </c>
      <c r="AI13" s="5">
        <f t="shared" si="13"/>
        <v>112629368.84003364</v>
      </c>
      <c r="AJ13" s="5">
        <f t="shared" si="13"/>
        <v>118285780.93818636</v>
      </c>
      <c r="AK13" s="5">
        <f t="shared" si="13"/>
        <v>124092679.92968722</v>
      </c>
      <c r="AL13" s="5">
        <f t="shared" si="13"/>
        <v>130050419.97889167</v>
      </c>
      <c r="AM13" s="5">
        <f t="shared" si="13"/>
        <v>136159506.8335028</v>
      </c>
      <c r="AN13" s="5">
        <f t="shared" si="13"/>
        <v>142420544.9577294</v>
      </c>
      <c r="AO13" s="5">
        <f t="shared" si="13"/>
        <v>148834201.41629729</v>
      </c>
      <c r="AP13" s="5">
        <f t="shared" si="13"/>
        <v>155401179.90166932</v>
      </c>
      <c r="AQ13" s="5">
        <f t="shared" si="13"/>
        <v>162122201.6576415</v>
      </c>
      <c r="AR13" s="5">
        <f t="shared" si="13"/>
        <v>168997989.82310319</v>
      </c>
      <c r="AS13" s="5">
        <f t="shared" si="13"/>
        <v>176029255.13519558</v>
      </c>
      <c r="AT13" s="5">
        <f t="shared" si="13"/>
        <v>183216683.91263899</v>
      </c>
      <c r="AU13" s="5">
        <f t="shared" si="13"/>
        <v>190560929.83550763</v>
      </c>
      <c r="AV13" s="5">
        <f t="shared" si="13"/>
        <v>198062609.86818582</v>
      </c>
      <c r="AW13" s="5">
        <f t="shared" si="13"/>
        <v>205722302.62404889</v>
      </c>
      <c r="AX13" s="5">
        <f t="shared" si="13"/>
        <v>213540546.61159924</v>
      </c>
      <c r="AY13" s="5">
        <f t="shared" si="13"/>
        <v>221517839.44798085</v>
      </c>
      <c r="AZ13" s="5">
        <f t="shared" si="13"/>
        <v>229654636.16187829</v>
      </c>
      <c r="BA13" s="5">
        <f t="shared" si="13"/>
        <v>237951347.07124165</v>
      </c>
      <c r="BB13" s="5">
        <f t="shared" si="13"/>
        <v>246408335.04774246</v>
      </c>
      <c r="BC13" s="5">
        <f t="shared" si="13"/>
        <v>255025913.74815223</v>
      </c>
      <c r="BD13" s="5">
        <f t="shared" si="13"/>
        <v>263804345.26965111</v>
      </c>
      <c r="BE13" s="5">
        <f t="shared" si="13"/>
        <v>272743838.76952225</v>
      </c>
      <c r="BF13" s="5">
        <f t="shared" si="13"/>
        <v>281844548.48161584</v>
      </c>
      <c r="BG13" s="5">
        <f t="shared" si="13"/>
        <v>291106573.13008553</v>
      </c>
      <c r="BH13" s="5">
        <f t="shared" si="13"/>
        <v>300529957.08902246</v>
      </c>
      <c r="BI13" s="5">
        <f t="shared" si="13"/>
        <v>310114691.86471927</v>
      </c>
      <c r="BJ13" s="5">
        <f t="shared" si="13"/>
        <v>319860716.46034926</v>
      </c>
      <c r="BK13" s="5">
        <f t="shared" si="13"/>
        <v>327642329.54976302</v>
      </c>
      <c r="BL13" s="5">
        <f t="shared" si="13"/>
        <v>334019263.30424082</v>
      </c>
      <c r="BM13" s="5">
        <f t="shared" si="13"/>
        <v>339373144.26295847</v>
      </c>
      <c r="BN13" s="5">
        <f t="shared" si="13"/>
        <v>343965728.35316902</v>
      </c>
      <c r="BO13" s="5">
        <f t="shared" si="13"/>
        <v>347977973.96202862</v>
      </c>
      <c r="BP13" s="5">
        <f t="shared" si="13"/>
        <v>351536267.50319058</v>
      </c>
      <c r="BQ13" s="5">
        <f t="shared" si="13"/>
        <v>354730034.39899004</v>
      </c>
      <c r="BR13" s="5">
        <f t="shared" si="13"/>
        <v>357623573.09089178</v>
      </c>
      <c r="BS13" s="5">
        <f t="shared" si="13"/>
        <v>360264014.39168811</v>
      </c>
      <c r="BT13" s="5">
        <f t="shared" si="13"/>
        <v>362686681.50059199</v>
      </c>
      <c r="BU13" s="5">
        <f t="shared" si="13"/>
        <v>364918705.72123253</v>
      </c>
      <c r="BV13" s="5">
        <f t="shared" si="13"/>
        <v>366981471.18576503</v>
      </c>
      <c r="BW13" s="5">
        <f t="shared" si="13"/>
        <v>368892273.01259148</v>
      </c>
      <c r="BX13" s="5">
        <f t="shared" si="13"/>
        <v>370665446.7196576</v>
      </c>
      <c r="BY13" s="5">
        <f t="shared" si="13"/>
        <v>372313141.82818538</v>
      </c>
      <c r="BZ13" s="5">
        <f t="shared" si="13"/>
        <v>373845855.68989646</v>
      </c>
      <c r="CA13" s="5">
        <f t="shared" si="13"/>
        <v>375272805.41368204</v>
      </c>
      <c r="CB13" s="5">
        <f t="shared" si="13"/>
        <v>376602190.18551123</v>
      </c>
      <c r="CC13" s="5">
        <f t="shared" si="13"/>
        <v>377841379.11978054</v>
      </c>
      <c r="CD13" s="5">
        <f t="shared" si="13"/>
        <v>378997048.27181602</v>
      </c>
      <c r="CE13" s="5">
        <f t="shared" si="13"/>
        <v>380075282.72431493</v>
      </c>
      <c r="CF13" s="5">
        <f t="shared" si="13"/>
        <v>381081654.47911483</v>
      </c>
      <c r="CG13" s="5">
        <f t="shared" si="13"/>
        <v>382021283.40788877</v>
      </c>
      <c r="CH13" s="5">
        <f t="shared" si="13"/>
        <v>382898886.18176258</v>
      </c>
      <c r="CI13" s="5">
        <f t="shared" si="13"/>
        <v>383718816.52719712</v>
      </c>
      <c r="CJ13" s="5">
        <f t="shared" si="13"/>
        <v>384485099.10098511</v>
      </c>
      <c r="CK13" s="5">
        <f t="shared" si="13"/>
        <v>385201458.56442738</v>
      </c>
      <c r="CL13" s="5">
        <f t="shared" si="13"/>
        <v>385871344.95580482</v>
      </c>
      <c r="CM13" s="5">
        <f t="shared" si="13"/>
        <v>386497956.13708425</v>
      </c>
      <c r="CN13" s="5">
        <f t="shared" si="13"/>
        <v>387084257.86604893</v>
      </c>
      <c r="CO13" s="5">
        <f t="shared" si="13"/>
        <v>387633001.89827943</v>
      </c>
      <c r="CP13" s="5">
        <f t="shared" si="13"/>
        <v>388146742.41707796</v>
      </c>
      <c r="CQ13" s="5">
        <f t="shared" si="13"/>
        <v>388627851.01918703</v>
      </c>
      <c r="CR13" s="5">
        <f t="shared" si="13"/>
        <v>389078530.43317455</v>
      </c>
      <c r="CS13" s="5">
        <f t="shared" si="13"/>
        <v>389500827.11243242</v>
      </c>
      <c r="CT13" s="5">
        <f t="shared" si="13"/>
        <v>389896642.81897897</v>
      </c>
      <c r="CU13" s="5">
        <f t="shared" si="13"/>
        <v>390267745.29517233</v>
      </c>
      <c r="CV13" s="5">
        <f t="shared" si="13"/>
        <v>390615778.10654813</v>
      </c>
      <c r="CW13" s="5">
        <f t="shared" si="13"/>
        <v>390942269.72867656</v>
      </c>
      <c r="CY13" s="18"/>
      <c r="CZ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>
        <f>AZ13</f>
        <v>229654636.16187829</v>
      </c>
      <c r="DQ13" s="18"/>
      <c r="DR13" s="18"/>
      <c r="DS13" s="18"/>
    </row>
    <row r="14" spans="1:138" x14ac:dyDescent="0.2">
      <c r="A14" s="12" t="s">
        <v>79</v>
      </c>
      <c r="CY14" s="18"/>
      <c r="CZ14" s="18"/>
      <c r="DD14" s="18" t="s">
        <v>80</v>
      </c>
      <c r="DE14" s="18"/>
      <c r="DF14" s="18"/>
      <c r="DG14" s="18"/>
      <c r="DH14" s="18"/>
      <c r="DI14" s="18"/>
      <c r="DJ14" s="18"/>
      <c r="DK14" s="18"/>
      <c r="DL14" s="18" t="s">
        <v>81</v>
      </c>
      <c r="DM14" s="18" t="s">
        <v>73</v>
      </c>
      <c r="DN14" s="18" t="s">
        <v>74</v>
      </c>
      <c r="DO14" s="18" t="s">
        <v>75</v>
      </c>
      <c r="DQ14" s="18"/>
      <c r="DR14" s="18"/>
      <c r="DS14" s="18"/>
    </row>
    <row r="15" spans="1:138" x14ac:dyDescent="0.2">
      <c r="A15" s="13"/>
      <c r="B15" s="14">
        <v>2000</v>
      </c>
      <c r="C15" s="15">
        <v>2001</v>
      </c>
      <c r="D15" s="15">
        <v>2002</v>
      </c>
      <c r="E15" s="15">
        <v>2003</v>
      </c>
      <c r="F15" s="15">
        <v>2004</v>
      </c>
      <c r="G15" s="15">
        <v>2005</v>
      </c>
      <c r="H15" s="15">
        <v>2006</v>
      </c>
      <c r="I15" s="15">
        <v>2007</v>
      </c>
      <c r="J15" s="15">
        <v>2008</v>
      </c>
      <c r="K15" s="15">
        <v>2009</v>
      </c>
      <c r="L15" s="15">
        <v>2010</v>
      </c>
      <c r="M15" s="15">
        <v>2011</v>
      </c>
      <c r="N15" s="15">
        <v>2012</v>
      </c>
      <c r="O15" s="15">
        <v>2013</v>
      </c>
      <c r="P15" s="15">
        <v>2014</v>
      </c>
      <c r="Q15" s="15">
        <v>2015</v>
      </c>
      <c r="R15" s="15">
        <v>2016</v>
      </c>
      <c r="S15" s="15">
        <v>2017</v>
      </c>
      <c r="T15" s="15">
        <v>2018</v>
      </c>
      <c r="U15" s="15">
        <v>2019</v>
      </c>
      <c r="V15" s="15">
        <v>2020</v>
      </c>
      <c r="W15" s="15">
        <v>2021</v>
      </c>
      <c r="X15" s="15">
        <v>2022</v>
      </c>
      <c r="Y15" s="15">
        <v>2023</v>
      </c>
      <c r="Z15" s="15">
        <v>2024</v>
      </c>
      <c r="AA15" s="15">
        <v>2025</v>
      </c>
      <c r="AB15" s="15">
        <v>2026</v>
      </c>
      <c r="AC15" s="15">
        <v>2027</v>
      </c>
      <c r="AD15" s="15">
        <v>2028</v>
      </c>
      <c r="AE15" s="15">
        <v>2029</v>
      </c>
      <c r="AF15" s="15">
        <v>2030</v>
      </c>
      <c r="AG15" s="15">
        <v>2031</v>
      </c>
      <c r="AH15" s="15">
        <v>2032</v>
      </c>
      <c r="AI15" s="15">
        <v>2033</v>
      </c>
      <c r="AJ15" s="15">
        <v>2034</v>
      </c>
      <c r="AK15" s="15">
        <v>2035</v>
      </c>
      <c r="AL15" s="15">
        <v>2036</v>
      </c>
      <c r="AM15" s="15">
        <v>2037</v>
      </c>
      <c r="AN15" s="15">
        <v>2038</v>
      </c>
      <c r="AO15" s="15">
        <v>2039</v>
      </c>
      <c r="AP15" s="15">
        <v>2040</v>
      </c>
      <c r="AQ15" s="15">
        <v>2041</v>
      </c>
      <c r="AR15" s="15">
        <v>2042</v>
      </c>
      <c r="AS15" s="15">
        <v>2043</v>
      </c>
      <c r="AT15" s="15">
        <v>2044</v>
      </c>
      <c r="AU15" s="15">
        <v>2045</v>
      </c>
      <c r="AV15" s="15">
        <v>2046</v>
      </c>
      <c r="AW15" s="15">
        <v>2047</v>
      </c>
      <c r="AX15" s="15">
        <v>2048</v>
      </c>
      <c r="AY15" s="15">
        <v>2049</v>
      </c>
      <c r="AZ15" s="15">
        <v>2050</v>
      </c>
      <c r="BA15" s="15">
        <v>2051</v>
      </c>
      <c r="BB15" s="15">
        <v>2052</v>
      </c>
      <c r="BC15" s="15">
        <v>2053</v>
      </c>
      <c r="BD15" s="15">
        <v>2054</v>
      </c>
      <c r="BE15" s="15">
        <v>2055</v>
      </c>
      <c r="BF15" s="15">
        <v>2056</v>
      </c>
      <c r="BG15" s="15">
        <v>2057</v>
      </c>
      <c r="BH15" s="15">
        <v>2058</v>
      </c>
      <c r="BI15" s="15">
        <v>2059</v>
      </c>
      <c r="BJ15" s="15">
        <v>2060</v>
      </c>
      <c r="BK15" s="15">
        <v>2061</v>
      </c>
      <c r="BL15" s="15">
        <v>2062</v>
      </c>
      <c r="BM15" s="15">
        <v>2063</v>
      </c>
      <c r="BN15" s="15">
        <v>2064</v>
      </c>
      <c r="BO15" s="15">
        <v>2065</v>
      </c>
      <c r="BP15" s="15">
        <v>2066</v>
      </c>
      <c r="BQ15" s="15">
        <v>2067</v>
      </c>
      <c r="BR15" s="15">
        <v>2068</v>
      </c>
      <c r="BS15" s="15">
        <v>2069</v>
      </c>
      <c r="BT15" s="15">
        <v>2070</v>
      </c>
      <c r="BU15" s="15">
        <v>2071</v>
      </c>
      <c r="BV15" s="15">
        <v>2072</v>
      </c>
      <c r="BW15" s="15">
        <v>2073</v>
      </c>
      <c r="BX15" s="15">
        <v>2074</v>
      </c>
      <c r="BY15" s="15">
        <v>2075</v>
      </c>
      <c r="BZ15" s="15">
        <v>2076</v>
      </c>
      <c r="CA15" s="15">
        <v>2077</v>
      </c>
      <c r="CB15" s="15">
        <v>2078</v>
      </c>
      <c r="CC15" s="15">
        <v>2079</v>
      </c>
      <c r="CD15" s="15">
        <v>2080</v>
      </c>
      <c r="CE15" s="15">
        <v>2081</v>
      </c>
      <c r="CF15" s="15">
        <v>2082</v>
      </c>
      <c r="CG15" s="15">
        <v>2083</v>
      </c>
      <c r="CH15" s="15">
        <v>2084</v>
      </c>
      <c r="CI15" s="15">
        <v>2085</v>
      </c>
      <c r="CJ15" s="15">
        <v>2086</v>
      </c>
      <c r="CK15" s="15">
        <v>2087</v>
      </c>
      <c r="CL15" s="15">
        <v>2088</v>
      </c>
      <c r="CM15" s="15">
        <v>2089</v>
      </c>
      <c r="CN15" s="15">
        <v>2090</v>
      </c>
      <c r="CO15" s="15">
        <v>2091</v>
      </c>
      <c r="CP15" s="15">
        <v>2092</v>
      </c>
      <c r="CQ15" s="15">
        <v>2093</v>
      </c>
      <c r="CR15" s="15">
        <v>2094</v>
      </c>
      <c r="CS15" s="15">
        <v>2095</v>
      </c>
      <c r="CT15" s="15">
        <v>2096</v>
      </c>
      <c r="CU15" s="15">
        <v>2097</v>
      </c>
      <c r="CV15" s="15">
        <v>2098</v>
      </c>
      <c r="CW15" s="15">
        <v>2099</v>
      </c>
      <c r="CX15" s="16" t="s">
        <v>85</v>
      </c>
      <c r="CY15" s="18" t="s">
        <v>67</v>
      </c>
      <c r="CZ15" s="18" t="s">
        <v>68</v>
      </c>
      <c r="DD15" s="18" t="s">
        <v>86</v>
      </c>
      <c r="DE15" s="18">
        <f>V9</f>
        <v>7246095.2471442958</v>
      </c>
      <c r="DF15" s="18"/>
      <c r="DG15" s="18"/>
      <c r="DH15" s="18"/>
      <c r="DI15" s="18"/>
      <c r="DJ15" s="18"/>
      <c r="DK15" s="18"/>
      <c r="DL15" s="18" t="s">
        <v>87</v>
      </c>
      <c r="DM15" s="18" t="s">
        <v>88</v>
      </c>
      <c r="DN15" s="18" t="s">
        <v>89</v>
      </c>
      <c r="DO15" s="18" t="s">
        <v>90</v>
      </c>
      <c r="DQ15" s="18"/>
      <c r="DR15" s="18"/>
      <c r="DS15" s="18"/>
    </row>
    <row r="16" spans="1:138" x14ac:dyDescent="0.2">
      <c r="A16" s="14" t="str">
        <f>CH4_100yr_m3!A12</f>
        <v>Angola</v>
      </c>
      <c r="B16" s="23">
        <f>(CH4_100yr_m3!B12*$B$4)/$B$5</f>
        <v>35692.307427840002</v>
      </c>
      <c r="C16" s="23">
        <f>(CH4_100yr_m3!C12*$B$4)/$B$5</f>
        <v>61925.259898020005</v>
      </c>
      <c r="D16" s="23">
        <f>(CH4_100yr_m3!D12*$B$4)/$B$5</f>
        <v>79104.469805400004</v>
      </c>
      <c r="E16" s="23">
        <f>(CH4_100yr_m3!E12*$B$4)/$B$5</f>
        <v>91856.677960200017</v>
      </c>
      <c r="F16" s="23">
        <f>(CH4_100yr_m3!F12*$B$4)/$B$5</f>
        <v>101709.68895900001</v>
      </c>
      <c r="G16" s="23">
        <f>(CH4_100yr_m3!G12*$B$4)/$B$5</f>
        <v>111405.58294979999</v>
      </c>
      <c r="H16" s="23">
        <f>(CH4_100yr_m3!H12*$B$4)/$B$5</f>
        <v>122739.54609420002</v>
      </c>
      <c r="I16" s="23">
        <f>(CH4_100yr_m3!I12*$B$4)/$B$5</f>
        <v>135124.82186940004</v>
      </c>
      <c r="J16" s="23">
        <f>(CH4_100yr_m3!J12*$B$4)/$B$5</f>
        <v>150789.24742440003</v>
      </c>
      <c r="K16" s="23">
        <f>(CH4_100yr_m3!K12*$B$4)/$B$5</f>
        <v>159244.02248099999</v>
      </c>
      <c r="L16" s="23">
        <f>(CH4_100yr_m3!L12*$B$4)/$B$5</f>
        <v>170151.45365580003</v>
      </c>
      <c r="M16" s="23">
        <f>(CH4_100yr_m3!M12*$B$4)/$B$5</f>
        <v>186123.29132640001</v>
      </c>
      <c r="N16" s="23">
        <f>(CH4_100yr_m3!N12*$B$4)/$B$5</f>
        <v>202865.21753340002</v>
      </c>
      <c r="O16" s="23">
        <f>(CH4_100yr_m3!O12*$B$4)/$B$5</f>
        <v>218501.66229959999</v>
      </c>
      <c r="P16" s="23">
        <f>(CH4_100yr_m3!P12*$B$4)/$B$5</f>
        <v>233511.07524119999</v>
      </c>
      <c r="Q16" s="23">
        <f>(CH4_100yr_m3!Q12*$B$4)/$B$5</f>
        <v>239415.55160280003</v>
      </c>
      <c r="R16" s="23">
        <f>(CH4_100yr_m3!R12*$B$4)/$B$5</f>
        <v>242102.67842700001</v>
      </c>
      <c r="S16" s="23">
        <f>(CH4_100yr_m3!S12*$B$4)/$B$5</f>
        <v>251162.50312440001</v>
      </c>
      <c r="T16" s="23">
        <f>(CH4_100yr_m3!T12*$B$4)/$B$5</f>
        <v>255697.77360540003</v>
      </c>
      <c r="U16" s="23">
        <f>(CH4_100yr_m3!U12*$B$4)/$B$5</f>
        <v>257078.98144200002</v>
      </c>
      <c r="V16" s="23">
        <f>(CH4_100yr_m3!V12*$B$4)/$B$5</f>
        <v>254147.90689560003</v>
      </c>
      <c r="W16" s="23">
        <f>(CH4_100yr_m3!W12*$B$4)/$B$5</f>
        <v>255254.55097080005</v>
      </c>
      <c r="X16" s="23">
        <f>(CH4_100yr_m3!X12*$B$4)/$B$5</f>
        <v>258731.61871380004</v>
      </c>
      <c r="Y16" s="23">
        <f>(CH4_100yr_m3!Y12*$B$4)/$B$5</f>
        <v>264340.74417299998</v>
      </c>
      <c r="Z16" s="23">
        <f>(CH4_100yr_m3!Z12*$B$4)/$B$5</f>
        <v>271674.8633352</v>
      </c>
      <c r="AA16" s="23">
        <f>(CH4_100yr_m3!AA12*$B$4)/$B$5</f>
        <v>280441.16108580003</v>
      </c>
      <c r="AB16" s="23">
        <f>(CH4_100yr_m3!AB12*$B$4)/$B$5</f>
        <v>290109.34121640003</v>
      </c>
      <c r="AC16" s="23">
        <f>(CH4_100yr_m3!AC12*$B$4)/$B$5</f>
        <v>306248.07733319997</v>
      </c>
      <c r="AD16" s="23">
        <f>(CH4_100yr_m3!AD12*$B$4)/$B$5</f>
        <v>320704.7540292</v>
      </c>
      <c r="AE16" s="23">
        <f>(CH4_100yr_m3!AE12*$B$4)/$B$5</f>
        <v>334115.20872180001</v>
      </c>
      <c r="AF16" s="23">
        <f>(CH4_100yr_m3!AF12*$B$4)/$B$5</f>
        <v>346906.11887940002</v>
      </c>
      <c r="AG16" s="23">
        <f>(CH4_100yr_m3!AG12*$B$4)/$B$5</f>
        <v>359364.5563464</v>
      </c>
      <c r="AH16" s="23">
        <f>(CH4_100yr_m3!AH12*$B$4)/$B$5</f>
        <v>371683.39991880005</v>
      </c>
      <c r="AI16" s="23">
        <f>(CH4_100yr_m3!AI12*$B$4)/$B$5</f>
        <v>383990.93282400002</v>
      </c>
      <c r="AJ16" s="23">
        <f>(CH4_100yr_m3!AJ12*$B$4)/$B$5</f>
        <v>396371.4649044</v>
      </c>
      <c r="AK16" s="23">
        <f>(CH4_100yr_m3!AK12*$B$4)/$B$5</f>
        <v>408880.11755999998</v>
      </c>
      <c r="AL16" s="23">
        <f>(CH4_100yr_m3!AL12*$B$4)/$B$5</f>
        <v>421553.1319926001</v>
      </c>
      <c r="AM16" s="23">
        <f>(CH4_100yr_m3!AM12*$B$4)/$B$5</f>
        <v>434414.87179320003</v>
      </c>
      <c r="AN16" s="23">
        <f>(CH4_100yr_m3!AN12*$B$4)/$B$5</f>
        <v>447482.20241520001</v>
      </c>
      <c r="AO16" s="23">
        <f>(CH4_100yr_m3!AO12*$B$4)/$B$5</f>
        <v>460767.25280400005</v>
      </c>
      <c r="AP16" s="23">
        <f>(CH4_100yr_m3!AP12*$B$4)/$B$5</f>
        <v>474278.51233320002</v>
      </c>
      <c r="AQ16" s="23">
        <f>(CH4_100yr_m3!AQ12*$B$4)/$B$5</f>
        <v>488021.58955440001</v>
      </c>
      <c r="AR16" s="23">
        <f>(CH4_100yr_m3!AR12*$B$4)/$B$5</f>
        <v>501998.97828720004</v>
      </c>
      <c r="AS16" s="23">
        <f>(CH4_100yr_m3!AS12*$B$4)/$B$5</f>
        <v>516210.25918860006</v>
      </c>
      <c r="AT16" s="23">
        <f>(CH4_100yr_m3!AT12*$B$4)/$B$5</f>
        <v>530652.52865580004</v>
      </c>
      <c r="AU16" s="23">
        <f>(CH4_100yr_m3!AU12*$B$4)/$B$5</f>
        <v>545321.58288540004</v>
      </c>
      <c r="AV16" s="23">
        <f>(CH4_100yr_m3!AV12*$B$4)/$B$5</f>
        <v>560213.29617960018</v>
      </c>
      <c r="AW16" s="23">
        <f>(CH4_100yr_m3!AW12*$B$4)/$B$5</f>
        <v>575324.48641320004</v>
      </c>
      <c r="AX16" s="23">
        <f>(CH4_100yr_m3!AX12*$B$4)/$B$5</f>
        <v>590652.60864540003</v>
      </c>
      <c r="AY16" s="23">
        <f>(CH4_100yr_m3!AY12*$B$4)/$B$5</f>
        <v>606195.81458040001</v>
      </c>
      <c r="AZ16" s="23">
        <f>(CH4_100yr_m3!AZ12*$B$4)/$B$5</f>
        <v>621952.62129660009</v>
      </c>
      <c r="BA16" s="23">
        <f>(CH4_100yr_m3!BA12*$B$4)/$B$5</f>
        <v>637921.10944380006</v>
      </c>
      <c r="BB16" s="23">
        <f>(CH4_100yr_m3!BB12*$B$4)/$B$5</f>
        <v>654099.10820160003</v>
      </c>
      <c r="BC16" s="23">
        <f>(CH4_100yr_m3!BC12*$B$4)/$B$5</f>
        <v>670484.57441700005</v>
      </c>
      <c r="BD16" s="23">
        <f>(CH4_100yr_m3!BD12*$B$4)/$B$5</f>
        <v>687075.73783200001</v>
      </c>
      <c r="BE16" s="23">
        <f>(CH4_100yr_m3!BE12*$B$4)/$B$5</f>
        <v>703870.772796</v>
      </c>
      <c r="BF16" s="23">
        <f>(CH4_100yr_m3!BF12*$B$4)/$B$5</f>
        <v>720867.37037999998</v>
      </c>
      <c r="BG16" s="23">
        <f>(CH4_100yr_m3!BG12*$B$4)/$B$5</f>
        <v>738062.86062000005</v>
      </c>
      <c r="BH16" s="23">
        <f>(CH4_100yr_m3!BH12*$B$4)/$B$5</f>
        <v>755454.93357000011</v>
      </c>
      <c r="BI16" s="23">
        <f>(CH4_100yr_m3!BI12*$B$4)/$B$5</f>
        <v>773041.56540000008</v>
      </c>
      <c r="BJ16" s="23">
        <f>(CH4_100yr_m3!BJ12*$B$4)/$B$5</f>
        <v>790820.5715940001</v>
      </c>
      <c r="BK16" s="23">
        <f>(CH4_100yr_m3!BK12*$B$4)/$B$5</f>
        <v>576114.85182780004</v>
      </c>
      <c r="BL16" s="23">
        <f>(CH4_100yr_m3!BL12*$B$4)/$B$5</f>
        <v>429082.61021039996</v>
      </c>
      <c r="BM16" s="23">
        <f>(CH4_100yr_m3!BM12*$B$4)/$B$5</f>
        <v>327623.5598166</v>
      </c>
      <c r="BN16" s="23">
        <f>(CH4_100yr_m3!BN12*$B$4)/$B$5</f>
        <v>256909.2174966</v>
      </c>
      <c r="BO16" s="23">
        <f>(CH4_100yr_m3!BO12*$B$4)/$B$5</f>
        <v>206986.49714640004</v>
      </c>
      <c r="BP16" s="23">
        <f>(CH4_100yr_m3!BP12*$B$4)/$B$5</f>
        <v>171171.28532280002</v>
      </c>
      <c r="BQ16" s="23">
        <f>(CH4_100yr_m3!BQ12*$B$4)/$B$5</f>
        <v>144971.56224959999</v>
      </c>
      <c r="BR16" s="23">
        <f>(CH4_100yr_m3!BR12*$B$4)/$B$5</f>
        <v>125365.491351</v>
      </c>
      <c r="BS16" s="23">
        <f>(CH4_100yr_m3!BS12*$B$4)/$B$5</f>
        <v>110317.45613940002</v>
      </c>
      <c r="BT16" s="23">
        <f>(CH4_100yr_m3!BT12*$B$4)/$B$5</f>
        <v>98453.600061000005</v>
      </c>
      <c r="BU16" s="23">
        <f>(CH4_100yr_m3!BU12*$B$4)/$B$5</f>
        <v>88844.28972120001</v>
      </c>
      <c r="BV16" s="23">
        <f>(CH4_100yr_m3!BV12*$B$4)/$B$5</f>
        <v>80858.251659600006</v>
      </c>
      <c r="BW16" s="23">
        <f>(CH4_100yr_m3!BW12*$B$4)/$B$5</f>
        <v>74064.758510400003</v>
      </c>
      <c r="BX16" s="23">
        <f>(CH4_100yr_m3!BX12*$B$4)/$B$5</f>
        <v>68168.024705400006</v>
      </c>
      <c r="BY16" s="23">
        <f>(CH4_100yr_m3!BY12*$B$4)/$B$5</f>
        <v>62963.19639564</v>
      </c>
      <c r="BZ16" s="23">
        <f>(CH4_100yr_m3!BZ12*$B$4)/$B$5</f>
        <v>58306.817825639999</v>
      </c>
      <c r="CA16" s="23">
        <f>(CH4_100yr_m3!CA12*$B$4)/$B$5</f>
        <v>54097.004843820003</v>
      </c>
      <c r="CB16" s="23">
        <f>(CH4_100yr_m3!CB12*$B$4)/$B$5</f>
        <v>50260.126365420008</v>
      </c>
      <c r="CC16" s="23">
        <f>(CH4_100yr_m3!CC12*$B$4)/$B$5</f>
        <v>46741.850704500008</v>
      </c>
      <c r="CD16" s="23">
        <f>(CH4_100yr_m3!CD12*$B$4)/$B$5</f>
        <v>43501.119252299999</v>
      </c>
      <c r="CE16" s="23">
        <f>(CH4_100yr_m3!CE12*$B$4)/$B$5</f>
        <v>40506.084301260002</v>
      </c>
      <c r="CF16" s="23">
        <f>(CH4_100yr_m3!CF12*$B$4)/$B$5</f>
        <v>37731.364758660005</v>
      </c>
      <c r="CG16" s="23">
        <f>(CH4_100yr_m3!CG12*$B$4)/$B$5</f>
        <v>35156.186907899995</v>
      </c>
      <c r="CH16" s="23">
        <f>(CH4_100yr_m3!CH12*$B$4)/$B$5</f>
        <v>32763.119674080004</v>
      </c>
      <c r="CI16" s="23">
        <f>(CH4_100yr_m3!CI12*$B$4)/$B$5</f>
        <v>30537.209631600002</v>
      </c>
      <c r="CJ16" s="23">
        <f>(CH4_100yr_m3!CJ12*$B$4)/$B$5</f>
        <v>28465.385191320001</v>
      </c>
      <c r="CK16" s="23">
        <f>(CH4_100yr_m3!CK12*$B$4)/$B$5</f>
        <v>26536.0422612</v>
      </c>
      <c r="CL16" s="23">
        <f>(CH4_100yr_m3!CL12*$B$4)/$B$5</f>
        <v>24738.752563920003</v>
      </c>
      <c r="CM16" s="23">
        <f>(CH4_100yr_m3!CM12*$B$4)/$B$5</f>
        <v>23064.055158660001</v>
      </c>
      <c r="CN16" s="23">
        <f>(CH4_100yr_m3!CN12*$B$4)/$B$5</f>
        <v>21503.304535200001</v>
      </c>
      <c r="CO16" s="23">
        <f>(CH4_100yr_m3!CO12*$B$4)/$B$5</f>
        <v>20048.557557420001</v>
      </c>
      <c r="CP16" s="23">
        <f>(CH4_100yr_m3!CP12*$B$4)/$B$5</f>
        <v>18692.487079320003</v>
      </c>
      <c r="CQ16" s="23">
        <f>(CH4_100yr_m3!CQ12*$B$4)/$B$5</f>
        <v>17428.314280620001</v>
      </c>
      <c r="CR16" s="23">
        <f>(CH4_100yr_m3!CR12*$B$4)/$B$5</f>
        <v>16249.754128440001</v>
      </c>
      <c r="CS16" s="23">
        <f>(CH4_100yr_m3!CS12*$B$4)/$B$5</f>
        <v>15150.970310639999</v>
      </c>
      <c r="CT16" s="23">
        <f>(CH4_100yr_m3!CT12*$B$4)/$B$5</f>
        <v>14126.537003400003</v>
      </c>
      <c r="CU16" s="23">
        <f>(CH4_100yr_m3!CU12*$B$4)/$B$5</f>
        <v>13171.405927200001</v>
      </c>
      <c r="CV16" s="23">
        <f>(CH4_100yr_m3!CV12*$B$4)/$B$5</f>
        <v>12280.877240280002</v>
      </c>
      <c r="CW16" s="23">
        <f>(CH4_100yr_m3!CW12*$B$4)/$B$5</f>
        <v>11450.573659380001</v>
      </c>
      <c r="CX16" s="23">
        <f t="shared" ref="CX16:CX59" si="14">SUM(B16:CW16)</f>
        <v>26830307.52509027</v>
      </c>
      <c r="CY16" s="18">
        <f t="shared" ref="CY16:CY59" si="15">MAX(B16:CW16)</f>
        <v>790820.5715940001</v>
      </c>
      <c r="CZ16" s="18">
        <f t="shared" ref="CZ16:CZ59" si="16">MIN(B16:CW16)</f>
        <v>11450.573659380001</v>
      </c>
      <c r="DB16" s="14" t="s">
        <v>1</v>
      </c>
      <c r="DC16" s="26">
        <f t="shared" ref="DC16:DC59" si="17">CX16</f>
        <v>26830307.52509027</v>
      </c>
      <c r="DD16" s="18"/>
      <c r="DE16" s="18">
        <f t="shared" ref="DE16:DE59" si="18">AVERAGE(Q16:AZ16)</f>
        <v>392318.39005928324</v>
      </c>
      <c r="DF16" s="18"/>
      <c r="DG16" s="18"/>
      <c r="DH16" s="18"/>
      <c r="DI16" s="18"/>
      <c r="DJ16" s="18"/>
      <c r="DK16" s="18"/>
      <c r="DL16" s="18">
        <f t="shared" ref="DL16:DL59" si="19">Q16</f>
        <v>239415.55160280003</v>
      </c>
      <c r="DM16" s="18">
        <f t="shared" ref="DM16:DN16" si="20">CY16</f>
        <v>790820.5715940001</v>
      </c>
      <c r="DN16" s="18">
        <f t="shared" si="20"/>
        <v>11450.573659380001</v>
      </c>
      <c r="DO16" s="18">
        <f t="shared" ref="DO16:DO59" si="21">AZ16</f>
        <v>621952.62129660009</v>
      </c>
      <c r="DQ16" s="18">
        <f t="shared" ref="DQ16:DS16" si="22">DM16</f>
        <v>790820.5715940001</v>
      </c>
      <c r="DR16" s="18">
        <f t="shared" si="22"/>
        <v>11450.573659380001</v>
      </c>
      <c r="DS16" s="18">
        <f t="shared" si="22"/>
        <v>621952.62129660009</v>
      </c>
    </row>
    <row r="17" spans="1:123" x14ac:dyDescent="0.2">
      <c r="A17" s="14" t="str">
        <f>CH4_100yr_m3!A13</f>
        <v>Benin</v>
      </c>
      <c r="B17" s="23">
        <f>(CH4_100yr_m3!B13*$B$4)/$B$5</f>
        <v>15943.960324260002</v>
      </c>
      <c r="C17" s="23">
        <f>(CH4_100yr_m3!C13*$B$4)/$B$5</f>
        <v>27362.632564920001</v>
      </c>
      <c r="D17" s="23">
        <f>(CH4_100yr_m3!D13*$B$4)/$B$5</f>
        <v>35311.568534220001</v>
      </c>
      <c r="E17" s="23">
        <f>(CH4_100yr_m3!E13*$B$4)/$B$5</f>
        <v>40562.645427479998</v>
      </c>
      <c r="F17" s="23">
        <f>(CH4_100yr_m3!F13*$B$4)/$B$5</f>
        <v>44453.164377600006</v>
      </c>
      <c r="G17" s="23">
        <f>(CH4_100yr_m3!G13*$B$4)/$B$5</f>
        <v>47686.538804340002</v>
      </c>
      <c r="H17" s="23">
        <f>(CH4_100yr_m3!H13*$B$4)/$B$5</f>
        <v>50457.019653659998</v>
      </c>
      <c r="I17" s="23">
        <f>(CH4_100yr_m3!I13*$B$4)/$B$5</f>
        <v>52758.486741600005</v>
      </c>
      <c r="J17" s="23">
        <f>(CH4_100yr_m3!J13*$B$4)/$B$5</f>
        <v>54804.261364200014</v>
      </c>
      <c r="K17" s="23">
        <f>(CH4_100yr_m3!K13*$B$4)/$B$5</f>
        <v>56894.6818461</v>
      </c>
      <c r="L17" s="23">
        <f>(CH4_100yr_m3!L13*$B$4)/$B$5</f>
        <v>59052.524709120007</v>
      </c>
      <c r="M17" s="23">
        <f>(CH4_100yr_m3!M13*$B$4)/$B$5</f>
        <v>61122.205977840007</v>
      </c>
      <c r="N17" s="23">
        <f>(CH4_100yr_m3!N13*$B$4)/$B$5</f>
        <v>63220.909924740001</v>
      </c>
      <c r="O17" s="23">
        <f>(CH4_100yr_m3!O13*$B$4)/$B$5</f>
        <v>65330.413557360007</v>
      </c>
      <c r="P17" s="23">
        <f>(CH4_100yr_m3!P13*$B$4)/$B$5</f>
        <v>67491.844932000007</v>
      </c>
      <c r="Q17" s="23">
        <f>(CH4_100yr_m3!Q13*$B$4)/$B$5</f>
        <v>69784.104352800001</v>
      </c>
      <c r="R17" s="23">
        <f>(CH4_100yr_m3!R13*$B$4)/$B$5</f>
        <v>72081.711837600014</v>
      </c>
      <c r="S17" s="23">
        <f>(CH4_100yr_m3!S13*$B$4)/$B$5</f>
        <v>74361.449344200009</v>
      </c>
      <c r="T17" s="23">
        <f>(CH4_100yr_m3!T13*$B$4)/$B$5</f>
        <v>76644.916257600009</v>
      </c>
      <c r="U17" s="23">
        <f>(CH4_100yr_m3!U13*$B$4)/$B$5</f>
        <v>78985.113939600007</v>
      </c>
      <c r="V17" s="23">
        <f>(CH4_100yr_m3!V13*$B$4)/$B$5</f>
        <v>81369.444472200004</v>
      </c>
      <c r="W17" s="23">
        <f>(CH4_100yr_m3!W13*$B$4)/$B$5</f>
        <v>83851.438938599997</v>
      </c>
      <c r="X17" s="23">
        <f>(CH4_100yr_m3!X13*$B$4)/$B$5</f>
        <v>86453.751217200013</v>
      </c>
      <c r="Y17" s="23">
        <f>(CH4_100yr_m3!Y13*$B$4)/$B$5</f>
        <v>89170.819809600012</v>
      </c>
      <c r="Z17" s="23">
        <f>(CH4_100yr_m3!Z13*$B$4)/$B$5</f>
        <v>92024.314951799999</v>
      </c>
      <c r="AA17" s="23">
        <f>(CH4_100yr_m3!AA13*$B$4)/$B$5</f>
        <v>95021.469412200007</v>
      </c>
      <c r="AB17" s="23">
        <f>(CH4_100yr_m3!AB13*$B$4)/$B$5</f>
        <v>98167.808551800001</v>
      </c>
      <c r="AC17" s="23">
        <f>(CH4_100yr_m3!AC13*$B$4)/$B$5</f>
        <v>101122.36311959999</v>
      </c>
      <c r="AD17" s="23">
        <f>(CH4_100yr_m3!AD13*$B$4)/$B$5</f>
        <v>104056.28513040002</v>
      </c>
      <c r="AE17" s="23">
        <f>(CH4_100yr_m3!AE13*$B$4)/$B$5</f>
        <v>106989.60148380001</v>
      </c>
      <c r="AF17" s="23">
        <f>(CH4_100yr_m3!AF13*$B$4)/$B$5</f>
        <v>109935.59169120002</v>
      </c>
      <c r="AG17" s="23">
        <f>(CH4_100yr_m3!AG13*$B$4)/$B$5</f>
        <v>112903.08616020001</v>
      </c>
      <c r="AH17" s="23">
        <f>(CH4_100yr_m3!AH13*$B$4)/$B$5</f>
        <v>115897.9103346</v>
      </c>
      <c r="AI17" s="23">
        <f>(CH4_100yr_m3!AI13*$B$4)/$B$5</f>
        <v>118923.75002580001</v>
      </c>
      <c r="AJ17" s="23">
        <f>(CH4_100yr_m3!AJ13*$B$4)/$B$5</f>
        <v>121982.84202359999</v>
      </c>
      <c r="AK17" s="23">
        <f>(CH4_100yr_m3!AK13*$B$4)/$B$5</f>
        <v>125076.4577136</v>
      </c>
      <c r="AL17" s="23">
        <f>(CH4_100yr_m3!AL13*$B$4)/$B$5</f>
        <v>128205.23760240003</v>
      </c>
      <c r="AM17" s="23">
        <f>(CH4_100yr_m3!AM13*$B$4)/$B$5</f>
        <v>131369.32529040001</v>
      </c>
      <c r="AN17" s="23">
        <f>(CH4_100yr_m3!AN13*$B$4)/$B$5</f>
        <v>134568.39940560001</v>
      </c>
      <c r="AO17" s="23">
        <f>(CH4_100yr_m3!AO13*$B$4)/$B$5</f>
        <v>137801.81517000002</v>
      </c>
      <c r="AP17" s="23">
        <f>(CH4_100yr_m3!AP13*$B$4)/$B$5</f>
        <v>141068.60480640002</v>
      </c>
      <c r="AQ17" s="23">
        <f>(CH4_100yr_m3!AQ13*$B$4)/$B$5</f>
        <v>144367.86718500001</v>
      </c>
      <c r="AR17" s="23">
        <f>(CH4_100yr_m3!AR13*$B$4)/$B$5</f>
        <v>147698.70110820001</v>
      </c>
      <c r="AS17" s="23">
        <f>(CH4_100yr_m3!AS13*$B$4)/$B$5</f>
        <v>151060.28558579998</v>
      </c>
      <c r="AT17" s="23">
        <f>(CH4_100yr_m3!AT13*$B$4)/$B$5</f>
        <v>154451.93631240001</v>
      </c>
      <c r="AU17" s="23">
        <f>(CH4_100yr_m3!AU13*$B$4)/$B$5</f>
        <v>157872.9484392</v>
      </c>
      <c r="AV17" s="23">
        <f>(CH4_100yr_m3!AV13*$B$4)/$B$5</f>
        <v>161322.63684720002</v>
      </c>
      <c r="AW17" s="23">
        <f>(CH4_100yr_m3!AW13*$B$4)/$B$5</f>
        <v>164800.1776308</v>
      </c>
      <c r="AX17" s="23">
        <f>(CH4_100yr_m3!AX13*$B$4)/$B$5</f>
        <v>168304.73705340002</v>
      </c>
      <c r="AY17" s="23">
        <f>(CH4_100yr_m3!AY13*$B$4)/$B$5</f>
        <v>171835.41954480001</v>
      </c>
      <c r="AZ17" s="23">
        <f>(CH4_100yr_m3!AZ13*$B$4)/$B$5</f>
        <v>175391.3146866</v>
      </c>
      <c r="BA17" s="23">
        <f>(CH4_100yr_m3!BA13*$B$4)/$B$5</f>
        <v>178971.43036140001</v>
      </c>
      <c r="BB17" s="23">
        <f>(CH4_100yr_m3!BB13*$B$4)/$B$5</f>
        <v>182574.86618519999</v>
      </c>
      <c r="BC17" s="23">
        <f>(CH4_100yr_m3!BC13*$B$4)/$B$5</f>
        <v>186200.81866019999</v>
      </c>
      <c r="BD17" s="23">
        <f>(CH4_100yr_m3!BD13*$B$4)/$B$5</f>
        <v>189848.77372680002</v>
      </c>
      <c r="BE17" s="23">
        <f>(CH4_100yr_m3!BE13*$B$4)/$B$5</f>
        <v>193518.24525900002</v>
      </c>
      <c r="BF17" s="23">
        <f>(CH4_100yr_m3!BF13*$B$4)/$B$5</f>
        <v>197208.62827740001</v>
      </c>
      <c r="BG17" s="23">
        <f>(CH4_100yr_m3!BG13*$B$4)/$B$5</f>
        <v>200919.07853640002</v>
      </c>
      <c r="BH17" s="23">
        <f>(CH4_100yr_m3!BH13*$B$4)/$B$5</f>
        <v>204648.2270862</v>
      </c>
      <c r="BI17" s="23">
        <f>(CH4_100yr_m3!BI13*$B$4)/$B$5</f>
        <v>208394.30956740002</v>
      </c>
      <c r="BJ17" s="23">
        <f>(CH4_100yr_m3!BJ13*$B$4)/$B$5</f>
        <v>212155.38167940002</v>
      </c>
      <c r="BK17" s="23">
        <f>(CH4_100yr_m3!BK13*$B$4)/$B$5</f>
        <v>154958.884506</v>
      </c>
      <c r="BL17" s="23">
        <f>(CH4_100yr_m3!BL13*$B$4)/$B$5</f>
        <v>115757.158077</v>
      </c>
      <c r="BM17" s="23">
        <f>(CH4_100yr_m3!BM13*$B$4)/$B$5</f>
        <v>88675.948016400012</v>
      </c>
      <c r="BN17" s="23">
        <f>(CH4_100yr_m3!BN13*$B$4)/$B$5</f>
        <v>69773.685120000009</v>
      </c>
      <c r="BO17" s="23">
        <f>(CH4_100yr_m3!BO13*$B$4)/$B$5</f>
        <v>56404.583925480001</v>
      </c>
      <c r="BP17" s="23">
        <f>(CH4_100yr_m3!BP13*$B$4)/$B$5</f>
        <v>46791.697311959993</v>
      </c>
      <c r="BQ17" s="23">
        <f>(CH4_100yr_m3!BQ13*$B$4)/$B$5</f>
        <v>39740.709193740004</v>
      </c>
      <c r="BR17" s="23">
        <f>(CH4_100yr_m3!BR13*$B$4)/$B$5</f>
        <v>34448.068717320006</v>
      </c>
      <c r="BS17" s="23">
        <f>(CH4_100yr_m3!BS13*$B$4)/$B$5</f>
        <v>30372.363993120001</v>
      </c>
      <c r="BT17" s="23">
        <f>(CH4_100yr_m3!BT13*$B$4)/$B$5</f>
        <v>27148.08783144</v>
      </c>
      <c r="BU17" s="23">
        <f>(CH4_100yr_m3!BU13*$B$4)/$B$5</f>
        <v>24527.820411060005</v>
      </c>
      <c r="BV17" s="23">
        <f>(CH4_100yr_m3!BV13*$B$4)/$B$5</f>
        <v>22343.461395180002</v>
      </c>
      <c r="BW17" s="23">
        <f>(CH4_100yr_m3!BW13*$B$4)/$B$5</f>
        <v>20480.232001080003</v>
      </c>
      <c r="BX17" s="23">
        <f>(CH4_100yr_m3!BX13*$B$4)/$B$5</f>
        <v>18859.237755420003</v>
      </c>
      <c r="BY17" s="23">
        <f>(CH4_100yr_m3!BY13*$B$4)/$B$5</f>
        <v>17425.770390719998</v>
      </c>
      <c r="BZ17" s="23">
        <f>(CH4_100yr_m3!BZ13*$B$4)/$B$5</f>
        <v>16141.45745964</v>
      </c>
      <c r="CA17" s="23">
        <f>(CH4_100yr_m3!CA13*$B$4)/$B$5</f>
        <v>14978.991664680001</v>
      </c>
      <c r="CB17" s="23">
        <f>(CH4_100yr_m3!CB13*$B$4)/$B$5</f>
        <v>13918.59011166</v>
      </c>
      <c r="CC17" s="23">
        <f>(CH4_100yr_m3!CC13*$B$4)/$B$5</f>
        <v>12945.613600860002</v>
      </c>
      <c r="CD17" s="23">
        <f>(CH4_100yr_m3!CD13*$B$4)/$B$5</f>
        <v>12048.96403164</v>
      </c>
      <c r="CE17" s="23">
        <f>(CH4_100yr_m3!CE13*$B$4)/$B$5</f>
        <v>11220.0038535</v>
      </c>
      <c r="CF17" s="23">
        <f>(CH4_100yr_m3!CF13*$B$4)/$B$5</f>
        <v>10451.82590754</v>
      </c>
      <c r="CG17" s="23">
        <f>(CH4_100yr_m3!CG13*$B$4)/$B$5</f>
        <v>9738.7584457800003</v>
      </c>
      <c r="CH17" s="23">
        <f>(CH4_100yr_m3!CH13*$B$4)/$B$5</f>
        <v>9076.028300760001</v>
      </c>
      <c r="CI17" s="23">
        <f>(CH4_100yr_m3!CI13*$B$4)/$B$5</f>
        <v>8459.5302841800003</v>
      </c>
      <c r="CJ17" s="23">
        <f>(CH4_100yr_m3!CJ13*$B$4)/$B$5</f>
        <v>7885.6682094600001</v>
      </c>
      <c r="CK17" s="23">
        <f>(CH4_100yr_m3!CK13*$B$4)/$B$5</f>
        <v>7351.2441675600003</v>
      </c>
      <c r="CL17" s="23">
        <f>(CH4_100yr_m3!CL13*$B$4)/$B$5</f>
        <v>6853.3804417200008</v>
      </c>
      <c r="CM17" s="23">
        <f>(CH4_100yr_m3!CM13*$B$4)/$B$5</f>
        <v>6389.4635799180005</v>
      </c>
      <c r="CN17" s="23">
        <f>(CH4_100yr_m3!CN13*$B$4)/$B$5</f>
        <v>5957.1035555400003</v>
      </c>
      <c r="CO17" s="23">
        <f>(CH4_100yr_m3!CO13*$B$4)/$B$5</f>
        <v>5554.1032390740002</v>
      </c>
      <c r="CP17" s="23">
        <f>(CH4_100yr_m3!CP13*$B$4)/$B$5</f>
        <v>5178.4350396539994</v>
      </c>
      <c r="CQ17" s="23">
        <f>(CH4_100yr_m3!CQ13*$B$4)/$B$5</f>
        <v>4828.2225190560002</v>
      </c>
      <c r="CR17" s="23">
        <f>(CH4_100yr_m3!CR13*$B$4)/$B$5</f>
        <v>4501.7255326500008</v>
      </c>
      <c r="CS17" s="23">
        <f>(CH4_100yr_m3!CS13*$B$4)/$B$5</f>
        <v>4197.3279060719997</v>
      </c>
      <c r="CT17" s="23">
        <f>(CH4_100yr_m3!CT13*$B$4)/$B$5</f>
        <v>3913.5269662260002</v>
      </c>
      <c r="CU17" s="23">
        <f>(CH4_100yr_m3!CU13*$B$4)/$B$5</f>
        <v>3648.9244710000003</v>
      </c>
      <c r="CV17" s="23">
        <f>(CH4_100yr_m3!CV13*$B$4)/$B$5</f>
        <v>3402.2186149680001</v>
      </c>
      <c r="CW17" s="23">
        <f>(CH4_100yr_m3!CW13*$B$4)/$B$5</f>
        <v>3172.1968778460009</v>
      </c>
      <c r="CX17" s="23">
        <f t="shared" si="14"/>
        <v>7941337.2689419454</v>
      </c>
      <c r="CY17" s="18">
        <f t="shared" si="15"/>
        <v>212155.38167940002</v>
      </c>
      <c r="CZ17" s="18">
        <f t="shared" si="16"/>
        <v>3172.1968778460009</v>
      </c>
      <c r="DB17" s="27" t="s">
        <v>2</v>
      </c>
      <c r="DC17" s="26">
        <f t="shared" si="17"/>
        <v>7941337.2689419454</v>
      </c>
      <c r="DD17" s="18"/>
      <c r="DE17" s="18">
        <f t="shared" si="18"/>
        <v>119025.65659544997</v>
      </c>
      <c r="DF17" s="18"/>
      <c r="DG17" s="18"/>
      <c r="DH17" s="18"/>
      <c r="DI17" s="18"/>
      <c r="DJ17" s="18"/>
      <c r="DK17" s="18"/>
      <c r="DL17" s="18">
        <f t="shared" si="19"/>
        <v>69784.104352800001</v>
      </c>
      <c r="DM17" s="18">
        <f t="shared" ref="DM17:DN17" si="23">CY17</f>
        <v>212155.38167940002</v>
      </c>
      <c r="DN17" s="18">
        <f t="shared" si="23"/>
        <v>3172.1968778460009</v>
      </c>
      <c r="DO17" s="18">
        <f t="shared" si="21"/>
        <v>175391.3146866</v>
      </c>
      <c r="DQ17" s="18">
        <f t="shared" ref="DQ17:DS17" si="24">DM17</f>
        <v>212155.38167940002</v>
      </c>
      <c r="DR17" s="18">
        <f t="shared" si="24"/>
        <v>3172.1968778460009</v>
      </c>
      <c r="DS17" s="18">
        <f t="shared" si="24"/>
        <v>175391.3146866</v>
      </c>
    </row>
    <row r="18" spans="1:123" x14ac:dyDescent="0.2">
      <c r="A18" s="14" t="str">
        <f>CH4_100yr_m3!A14</f>
        <v>Botswana</v>
      </c>
      <c r="B18" s="23">
        <f>(CH4_100yr_m3!B14*$B$4)/$B$5</f>
        <v>1076.9988709800002</v>
      </c>
      <c r="C18" s="23">
        <f>(CH4_100yr_m3!C14*$B$4)/$B$5</f>
        <v>2071.0195830900002</v>
      </c>
      <c r="D18" s="23">
        <f>(CH4_100yr_m3!D14*$B$4)/$B$5</f>
        <v>3001.8080849340004</v>
      </c>
      <c r="E18" s="23">
        <f>(CH4_100yr_m3!E14*$B$4)/$B$5</f>
        <v>4002.7151359200002</v>
      </c>
      <c r="F18" s="23">
        <f>(CH4_100yr_m3!F14*$B$4)/$B$5</f>
        <v>5029.1498672940006</v>
      </c>
      <c r="G18" s="23">
        <f>(CH4_100yr_m3!G14*$B$4)/$B$5</f>
        <v>6057.5129452500005</v>
      </c>
      <c r="H18" s="23">
        <f>(CH4_100yr_m3!H14*$B$4)/$B$5</f>
        <v>7039.6502564400007</v>
      </c>
      <c r="I18" s="23">
        <f>(CH4_100yr_m3!I14*$B$4)/$B$5</f>
        <v>8015.0271584400016</v>
      </c>
      <c r="J18" s="23">
        <f>(CH4_100yr_m3!J14*$B$4)/$B$5</f>
        <v>8946.4149322800004</v>
      </c>
      <c r="K18" s="23">
        <f>(CH4_100yr_m3!K14*$B$4)/$B$5</f>
        <v>9786.9352341600006</v>
      </c>
      <c r="L18" s="23">
        <f>(CH4_100yr_m3!L14*$B$4)/$B$5</f>
        <v>10726.9626603</v>
      </c>
      <c r="M18" s="23">
        <f>(CH4_100yr_m3!M14*$B$4)/$B$5</f>
        <v>11756.733929340002</v>
      </c>
      <c r="N18" s="23">
        <f>(CH4_100yr_m3!N14*$B$4)/$B$5</f>
        <v>12759.5170965</v>
      </c>
      <c r="O18" s="23">
        <f>(CH4_100yr_m3!O14*$B$4)/$B$5</f>
        <v>13638.90949104</v>
      </c>
      <c r="P18" s="23">
        <f>(CH4_100yr_m3!P14*$B$4)/$B$5</f>
        <v>14536.611587460002</v>
      </c>
      <c r="Q18" s="23">
        <f>(CH4_100yr_m3!Q14*$B$4)/$B$5</f>
        <v>15290.18465406</v>
      </c>
      <c r="R18" s="23">
        <f>(CH4_100yr_m3!R14*$B$4)/$B$5</f>
        <v>16073.047069800003</v>
      </c>
      <c r="S18" s="23">
        <f>(CH4_100yr_m3!S14*$B$4)/$B$5</f>
        <v>16910.879237280005</v>
      </c>
      <c r="T18" s="23">
        <f>(CH4_100yr_m3!T14*$B$4)/$B$5</f>
        <v>17778.511450620001</v>
      </c>
      <c r="U18" s="23">
        <f>(CH4_100yr_m3!U14*$B$4)/$B$5</f>
        <v>18593.948003460002</v>
      </c>
      <c r="V18" s="23">
        <f>(CH4_100yr_m3!V14*$B$4)/$B$5</f>
        <v>19248.011871120001</v>
      </c>
      <c r="W18" s="23">
        <f>(CH4_100yr_m3!W14*$B$4)/$B$5</f>
        <v>20024.129834400002</v>
      </c>
      <c r="X18" s="23">
        <f>(CH4_100yr_m3!X14*$B$4)/$B$5</f>
        <v>20835.21257634</v>
      </c>
      <c r="Y18" s="23">
        <f>(CH4_100yr_m3!Y14*$B$4)/$B$5</f>
        <v>21679.596949380004</v>
      </c>
      <c r="Z18" s="23">
        <f>(CH4_100yr_m3!Z14*$B$4)/$B$5</f>
        <v>22542.642926640001</v>
      </c>
      <c r="AA18" s="23">
        <f>(CH4_100yr_m3!AA14*$B$4)/$B$5</f>
        <v>23428.811171820002</v>
      </c>
      <c r="AB18" s="23">
        <f>(CH4_100yr_m3!AB14*$B$4)/$B$5</f>
        <v>24347.550814980001</v>
      </c>
      <c r="AC18" s="23">
        <f>(CH4_100yr_m3!AC14*$B$4)/$B$5</f>
        <v>24813.989017080003</v>
      </c>
      <c r="AD18" s="23">
        <f>(CH4_100yr_m3!AD14*$B$4)/$B$5</f>
        <v>25282.963135800004</v>
      </c>
      <c r="AE18" s="23">
        <f>(CH4_100yr_m3!AE14*$B$4)/$B$5</f>
        <v>25754.022857100001</v>
      </c>
      <c r="AF18" s="23">
        <f>(CH4_100yr_m3!AF14*$B$4)/$B$5</f>
        <v>26226.772805280001</v>
      </c>
      <c r="AG18" s="23">
        <f>(CH4_100yr_m3!AG14*$B$4)/$B$5</f>
        <v>26700.861471239998</v>
      </c>
      <c r="AH18" s="23">
        <f>(CH4_100yr_m3!AH14*$B$4)/$B$5</f>
        <v>27175.955604420004</v>
      </c>
      <c r="AI18" s="23">
        <f>(CH4_100yr_m3!AI14*$B$4)/$B$5</f>
        <v>27651.772641540003</v>
      </c>
      <c r="AJ18" s="23">
        <f>(CH4_100yr_m3!AJ14*$B$4)/$B$5</f>
        <v>28128.018045840003</v>
      </c>
      <c r="AK18" s="23">
        <f>(CH4_100yr_m3!AK14*$B$4)/$B$5</f>
        <v>28604.417600220004</v>
      </c>
      <c r="AL18" s="23">
        <f>(CH4_100yr_m3!AL14*$B$4)/$B$5</f>
        <v>29080.708871220002</v>
      </c>
      <c r="AM18" s="23">
        <f>(CH4_100yr_m3!AM14*$B$4)/$B$5</f>
        <v>29556.630015240004</v>
      </c>
      <c r="AN18" s="23">
        <f>(CH4_100yr_m3!AN14*$B$4)/$B$5</f>
        <v>30031.883058060004</v>
      </c>
      <c r="AO18" s="23">
        <f>(CH4_100yr_m3!AO14*$B$4)/$B$5</f>
        <v>30506.140634160001</v>
      </c>
      <c r="AP18" s="23">
        <f>(CH4_100yr_m3!AP14*$B$4)/$B$5</f>
        <v>30979.043152680002</v>
      </c>
      <c r="AQ18" s="23">
        <f>(CH4_100yr_m3!AQ14*$B$4)/$B$5</f>
        <v>31450.223090160001</v>
      </c>
      <c r="AR18" s="23">
        <f>(CH4_100yr_m3!AR14*$B$4)/$B$5</f>
        <v>31919.329466340001</v>
      </c>
      <c r="AS18" s="23">
        <f>(CH4_100yr_m3!AS14*$B$4)/$B$5</f>
        <v>32385.965061360002</v>
      </c>
      <c r="AT18" s="23">
        <f>(CH4_100yr_m3!AT14*$B$4)/$B$5</f>
        <v>32849.746906920001</v>
      </c>
      <c r="AU18" s="23">
        <f>(CH4_100yr_m3!AU14*$B$4)/$B$5</f>
        <v>33310.2540735</v>
      </c>
      <c r="AV18" s="23">
        <f>(CH4_100yr_m3!AV14*$B$4)/$B$5</f>
        <v>33767.065231560009</v>
      </c>
      <c r="AW18" s="23">
        <f>(CH4_100yr_m3!AW14*$B$4)/$B$5</f>
        <v>34219.796972100004</v>
      </c>
      <c r="AX18" s="23">
        <f>(CH4_100yr_m3!AX14*$B$4)/$B$5</f>
        <v>34668.053160060001</v>
      </c>
      <c r="AY18" s="23">
        <f>(CH4_100yr_m3!AY14*$B$4)/$B$5</f>
        <v>35111.506667220005</v>
      </c>
      <c r="AZ18" s="23">
        <f>(CH4_100yr_m3!AZ14*$B$4)/$B$5</f>
        <v>35549.831172180006</v>
      </c>
      <c r="BA18" s="23">
        <f>(CH4_100yr_m3!BA14*$B$4)/$B$5</f>
        <v>35982.725649720007</v>
      </c>
      <c r="BB18" s="23">
        <f>(CH4_100yr_m3!BB14*$B$4)/$B$5</f>
        <v>36409.89540714</v>
      </c>
      <c r="BC18" s="23">
        <f>(CH4_100yr_m3!BC14*$B$4)/$B$5</f>
        <v>36831.058382880001</v>
      </c>
      <c r="BD18" s="23">
        <f>(CH4_100yr_m3!BD14*$B$4)/$B$5</f>
        <v>37245.925382820002</v>
      </c>
      <c r="BE18" s="23">
        <f>(CH4_100yr_m3!BE14*$B$4)/$B$5</f>
        <v>37654.211687640003</v>
      </c>
      <c r="BF18" s="23">
        <f>(CH4_100yr_m3!BF14*$B$4)/$B$5</f>
        <v>38055.668993400002</v>
      </c>
      <c r="BG18" s="23">
        <f>(CH4_100yr_m3!BG14*$B$4)/$B$5</f>
        <v>38450.063091780001</v>
      </c>
      <c r="BH18" s="23">
        <f>(CH4_100yr_m3!BH14*$B$4)/$B$5</f>
        <v>38837.193999899995</v>
      </c>
      <c r="BI18" s="23">
        <f>(CH4_100yr_m3!BI14*$B$4)/$B$5</f>
        <v>39216.912117060005</v>
      </c>
      <c r="BJ18" s="23">
        <f>(CH4_100yr_m3!BJ14*$B$4)/$B$5</f>
        <v>39589.09063014001</v>
      </c>
      <c r="BK18" s="23">
        <f>(CH4_100yr_m3!BK14*$B$4)/$B$5</f>
        <v>36723.632727120006</v>
      </c>
      <c r="BL18" s="23">
        <f>(CH4_100yr_m3!BL14*$B$4)/$B$5</f>
        <v>34075.808600160002</v>
      </c>
      <c r="BM18" s="23">
        <f>(CH4_100yr_m3!BM14*$B$4)/$B$5</f>
        <v>31628.58190596</v>
      </c>
      <c r="BN18" s="23">
        <f>(CH4_100yr_m3!BN14*$B$4)/$B$5</f>
        <v>29366.273840279999</v>
      </c>
      <c r="BO18" s="23">
        <f>(CH4_100yr_m3!BO14*$B$4)/$B$5</f>
        <v>27274.4538579</v>
      </c>
      <c r="BP18" s="23">
        <f>(CH4_100yr_m3!BP14*$B$4)/$B$5</f>
        <v>25339.83924048</v>
      </c>
      <c r="BQ18" s="23">
        <f>(CH4_100yr_m3!BQ14*$B$4)/$B$5</f>
        <v>23550.202813979999</v>
      </c>
      <c r="BR18" s="23">
        <f>(CH4_100yr_m3!BR14*$B$4)/$B$5</f>
        <v>21894.288117300002</v>
      </c>
      <c r="BS18" s="23">
        <f>(CH4_100yr_m3!BS14*$B$4)/$B$5</f>
        <v>20361.73141194</v>
      </c>
      <c r="BT18" s="23">
        <f>(CH4_100yr_m3!BT14*$B$4)/$B$5</f>
        <v>18942.990030960002</v>
      </c>
      <c r="BU18" s="23">
        <f>(CH4_100yr_m3!BU14*$B$4)/$B$5</f>
        <v>17629.276497719999</v>
      </c>
      <c r="BV18" s="23">
        <f>(CH4_100yr_m3!BV14*$B$4)/$B$5</f>
        <v>16412.497973699999</v>
      </c>
      <c r="BW18" s="23">
        <f>(CH4_100yr_m3!BW14*$B$4)/$B$5</f>
        <v>15285.2005947</v>
      </c>
      <c r="BX18" s="23">
        <f>(CH4_100yr_m3!BX14*$B$4)/$B$5</f>
        <v>14240.518308960001</v>
      </c>
      <c r="BY18" s="23">
        <f>(CH4_100yr_m3!BY14*$B$4)/$B$5</f>
        <v>13272.125844300002</v>
      </c>
      <c r="BZ18" s="23">
        <f>(CH4_100yr_m3!BZ14*$B$4)/$B$5</f>
        <v>12374.195458500002</v>
      </c>
      <c r="CA18" s="23">
        <f>(CH4_100yr_m3!CA14*$B$4)/$B$5</f>
        <v>11541.357167820001</v>
      </c>
      <c r="CB18" s="23">
        <f>(CH4_100yr_m3!CB14*$B$4)/$B$5</f>
        <v>10768.6622367</v>
      </c>
      <c r="CC18" s="23">
        <f>(CH4_100yr_m3!CC14*$B$4)/$B$5</f>
        <v>10051.549535400001</v>
      </c>
      <c r="CD18" s="23">
        <f>(CH4_100yr_m3!CD14*$B$4)/$B$5</f>
        <v>9385.8146638800026</v>
      </c>
      <c r="CE18" s="23">
        <f>(CH4_100yr_m3!CE14*$B$4)/$B$5</f>
        <v>8767.5815300399991</v>
      </c>
      <c r="CF18" s="23">
        <f>(CH4_100yr_m3!CF14*$B$4)/$B$5</f>
        <v>8193.2762331600006</v>
      </c>
      <c r="CG18" s="23">
        <f>(CH4_100yr_m3!CG14*$B$4)/$B$5</f>
        <v>7659.6030355800003</v>
      </c>
      <c r="CH18" s="23">
        <f>(CH4_100yr_m3!CH14*$B$4)/$B$5</f>
        <v>7163.5222666800009</v>
      </c>
      <c r="CI18" s="23">
        <f>(CH4_100yr_m3!CI14*$B$4)/$B$5</f>
        <v>6702.2300242380006</v>
      </c>
      <c r="CJ18" s="23">
        <f>(CH4_100yr_m3!CJ14*$B$4)/$B$5</f>
        <v>6273.1394636639998</v>
      </c>
      <c r="CK18" s="23">
        <f>(CH4_100yr_m3!CK14*$B$4)/$B$5</f>
        <v>5873.8636290060003</v>
      </c>
      <c r="CL18" s="23">
        <f>(CH4_100yr_m3!CL14*$B$4)/$B$5</f>
        <v>5502.1996372439999</v>
      </c>
      <c r="CM18" s="23">
        <f>(CH4_100yr_m3!CM14*$B$4)/$B$5</f>
        <v>5156.1141412920006</v>
      </c>
      <c r="CN18" s="23">
        <f>(CH4_100yr_m3!CN14*$B$4)/$B$5</f>
        <v>4833.729951702001</v>
      </c>
      <c r="CO18" s="23">
        <f>(CH4_100yr_m3!CO14*$B$4)/$B$5</f>
        <v>4533.3137336760001</v>
      </c>
      <c r="CP18" s="23">
        <f>(CH4_100yr_m3!CP14*$B$4)/$B$5</f>
        <v>4253.2646824320009</v>
      </c>
      <c r="CQ18" s="23">
        <f>(CH4_100yr_m3!CQ14*$B$4)/$B$5</f>
        <v>3992.1041084460003</v>
      </c>
      <c r="CR18" s="23">
        <f>(CH4_100yr_m3!CR14*$B$4)/$B$5</f>
        <v>3748.4658552780006</v>
      </c>
      <c r="CS18" s="23">
        <f>(CH4_100yr_m3!CS14*$B$4)/$B$5</f>
        <v>3521.0874767579999</v>
      </c>
      <c r="CT18" s="23">
        <f>(CH4_100yr_m3!CT14*$B$4)/$B$5</f>
        <v>3308.8021226820001</v>
      </c>
      <c r="CU18" s="23">
        <f>(CH4_100yr_m3!CU14*$B$4)/$B$5</f>
        <v>3110.5310679300001</v>
      </c>
      <c r="CV18" s="23">
        <f>(CH4_100yr_m3!CV14*$B$4)/$B$5</f>
        <v>2925.2768395800003</v>
      </c>
      <c r="CW18" s="23">
        <f>(CH4_100yr_m3!CW14*$B$4)/$B$5</f>
        <v>2752.1168864220003</v>
      </c>
      <c r="CX18" s="23">
        <f t="shared" si="14"/>
        <v>1957585.4129606583</v>
      </c>
      <c r="CY18" s="18">
        <f t="shared" si="15"/>
        <v>39589.09063014001</v>
      </c>
      <c r="CZ18" s="18">
        <f t="shared" si="16"/>
        <v>1076.9988709800002</v>
      </c>
      <c r="DB18" s="27" t="s">
        <v>3</v>
      </c>
      <c r="DC18" s="26">
        <f t="shared" si="17"/>
        <v>1957585.4129606583</v>
      </c>
      <c r="DD18" s="18"/>
      <c r="DE18" s="18">
        <f t="shared" si="18"/>
        <v>26735.485479755011</v>
      </c>
      <c r="DF18" s="18"/>
      <c r="DG18" s="18"/>
      <c r="DH18" s="18"/>
      <c r="DI18" s="18"/>
      <c r="DJ18" s="18"/>
      <c r="DK18" s="18"/>
      <c r="DL18" s="18">
        <f t="shared" si="19"/>
        <v>15290.18465406</v>
      </c>
      <c r="DM18" s="18">
        <f t="shared" ref="DM18:DN18" si="25">CY18</f>
        <v>39589.09063014001</v>
      </c>
      <c r="DN18" s="18">
        <f t="shared" si="25"/>
        <v>1076.9988709800002</v>
      </c>
      <c r="DO18" s="18">
        <f t="shared" si="21"/>
        <v>35549.831172180006</v>
      </c>
      <c r="DQ18" s="18">
        <f t="shared" ref="DQ18:DS18" si="26">DM18</f>
        <v>39589.09063014001</v>
      </c>
      <c r="DR18" s="18">
        <f t="shared" si="26"/>
        <v>1076.9988709800002</v>
      </c>
      <c r="DS18" s="18">
        <f t="shared" si="26"/>
        <v>35549.831172180006</v>
      </c>
    </row>
    <row r="19" spans="1:123" x14ac:dyDescent="0.2">
      <c r="A19" s="14" t="str">
        <f>CH4_100yr_m3!A15</f>
        <v>Burkina Faso</v>
      </c>
      <c r="B19" s="23">
        <f>(CH4_100yr_m3!B15*$B$4)/$B$5</f>
        <v>9592.1239008600005</v>
      </c>
      <c r="C19" s="23">
        <f>(CH4_100yr_m3!C15*$B$4)/$B$5</f>
        <v>18553.973991300001</v>
      </c>
      <c r="D19" s="23">
        <f>(CH4_100yr_m3!D15*$B$4)/$B$5</f>
        <v>26738.326368120001</v>
      </c>
      <c r="E19" s="23">
        <f>(CH4_100yr_m3!E15*$B$4)/$B$5</f>
        <v>33720.030357900003</v>
      </c>
      <c r="F19" s="23">
        <f>(CH4_100yr_m3!F15*$B$4)/$B$5</f>
        <v>40091.038411020003</v>
      </c>
      <c r="G19" s="23">
        <f>(CH4_100yr_m3!G15*$B$4)/$B$5</f>
        <v>45977.654937299994</v>
      </c>
      <c r="H19" s="23">
        <f>(CH4_100yr_m3!H15*$B$4)/$B$5</f>
        <v>51600.795341280005</v>
      </c>
      <c r="I19" s="23">
        <f>(CH4_100yr_m3!I15*$B$4)/$B$5</f>
        <v>56742.531594900007</v>
      </c>
      <c r="J19" s="23">
        <f>(CH4_100yr_m3!J15*$B$4)/$B$5</f>
        <v>61339.815237420007</v>
      </c>
      <c r="K19" s="23">
        <f>(CH4_100yr_m3!K15*$B$4)/$B$5</f>
        <v>65940.853752420007</v>
      </c>
      <c r="L19" s="23">
        <f>(CH4_100yr_m3!L15*$B$4)/$B$5</f>
        <v>70396.839259200002</v>
      </c>
      <c r="M19" s="23">
        <f>(CH4_100yr_m3!M15*$B$4)/$B$5</f>
        <v>74515.448704800001</v>
      </c>
      <c r="N19" s="23">
        <f>(CH4_100yr_m3!N15*$B$4)/$B$5</f>
        <v>78600.864694200005</v>
      </c>
      <c r="O19" s="23">
        <f>(CH4_100yr_m3!O15*$B$4)/$B$5</f>
        <v>82613.694749400005</v>
      </c>
      <c r="P19" s="23">
        <f>(CH4_100yr_m3!P15*$B$4)/$B$5</f>
        <v>86618.7202788</v>
      </c>
      <c r="Q19" s="23">
        <f>(CH4_100yr_m3!Q15*$B$4)/$B$5</f>
        <v>91053.409798799999</v>
      </c>
      <c r="R19" s="23">
        <f>(CH4_100yr_m3!R15*$B$4)/$B$5</f>
        <v>95358.560842200008</v>
      </c>
      <c r="S19" s="23">
        <f>(CH4_100yr_m3!S15*$B$4)/$B$5</f>
        <v>99509.441867400019</v>
      </c>
      <c r="T19" s="23">
        <f>(CH4_100yr_m3!T15*$B$4)/$B$5</f>
        <v>103470.89274359999</v>
      </c>
      <c r="U19" s="23">
        <f>(CH4_100yr_m3!U15*$B$4)/$B$5</f>
        <v>107585.33994720002</v>
      </c>
      <c r="V19" s="23">
        <f>(CH4_100yr_m3!V15*$B$4)/$B$5</f>
        <v>111695.0938992</v>
      </c>
      <c r="W19" s="23">
        <f>(CH4_100yr_m3!W15*$B$4)/$B$5</f>
        <v>115656.943914</v>
      </c>
      <c r="X19" s="23">
        <f>(CH4_100yr_m3!X15*$B$4)/$B$5</f>
        <v>119585.50799340002</v>
      </c>
      <c r="Y19" s="23">
        <f>(CH4_100yr_m3!Y15*$B$4)/$B$5</f>
        <v>123511.13497680001</v>
      </c>
      <c r="Z19" s="23">
        <f>(CH4_100yr_m3!Z15*$B$4)/$B$5</f>
        <v>127451.5503606</v>
      </c>
      <c r="AA19" s="23">
        <f>(CH4_100yr_m3!AA15*$B$4)/$B$5</f>
        <v>131423.98992180001</v>
      </c>
      <c r="AB19" s="23">
        <f>(CH4_100yr_m3!AB15*$B$4)/$B$5</f>
        <v>135443.29250400001</v>
      </c>
      <c r="AC19" s="23">
        <f>(CH4_100yr_m3!AC15*$B$4)/$B$5</f>
        <v>141200.37553019999</v>
      </c>
      <c r="AD19" s="23">
        <f>(CH4_100yr_m3!AD15*$B$4)/$B$5</f>
        <v>146959.99020840001</v>
      </c>
      <c r="AE19" s="23">
        <f>(CH4_100yr_m3!AE15*$B$4)/$B$5</f>
        <v>152730.03774720003</v>
      </c>
      <c r="AF19" s="23">
        <f>(CH4_100yr_m3!AF15*$B$4)/$B$5</f>
        <v>158517.62921400002</v>
      </c>
      <c r="AG19" s="23">
        <f>(CH4_100yr_m3!AG15*$B$4)/$B$5</f>
        <v>164329.1755056</v>
      </c>
      <c r="AH19" s="23">
        <f>(CH4_100yr_m3!AH15*$B$4)/$B$5</f>
        <v>170170.41548520001</v>
      </c>
      <c r="AI19" s="23">
        <f>(CH4_100yr_m3!AI15*$B$4)/$B$5</f>
        <v>176046.38526900002</v>
      </c>
      <c r="AJ19" s="23">
        <f>(CH4_100yr_m3!AJ15*$B$4)/$B$5</f>
        <v>181961.42161620004</v>
      </c>
      <c r="AK19" s="23">
        <f>(CH4_100yr_m3!AK15*$B$4)/$B$5</f>
        <v>187919.23433940002</v>
      </c>
      <c r="AL19" s="23">
        <f>(CH4_100yr_m3!AL15*$B$4)/$B$5</f>
        <v>193922.99390219999</v>
      </c>
      <c r="AM19" s="23">
        <f>(CH4_100yr_m3!AM15*$B$4)/$B$5</f>
        <v>199975.40186340001</v>
      </c>
      <c r="AN19" s="23">
        <f>(CH4_100yr_m3!AN15*$B$4)/$B$5</f>
        <v>206078.55283619999</v>
      </c>
      <c r="AO19" s="23">
        <f>(CH4_100yr_m3!AO15*$B$4)/$B$5</f>
        <v>212233.96764240004</v>
      </c>
      <c r="AP19" s="23">
        <f>(CH4_100yr_m3!AP15*$B$4)/$B$5</f>
        <v>218442.67324860001</v>
      </c>
      <c r="AQ19" s="23">
        <f>(CH4_100yr_m3!AQ15*$B$4)/$B$5</f>
        <v>224705.30121180005</v>
      </c>
      <c r="AR19" s="23">
        <f>(CH4_100yr_m3!AR15*$B$4)/$B$5</f>
        <v>231022.20483780003</v>
      </c>
      <c r="AS19" s="23">
        <f>(CH4_100yr_m3!AS15*$B$4)/$B$5</f>
        <v>237393.51077700002</v>
      </c>
      <c r="AT19" s="23">
        <f>(CH4_100yr_m3!AT15*$B$4)/$B$5</f>
        <v>243819.1904856</v>
      </c>
      <c r="AU19" s="23">
        <f>(CH4_100yr_m3!AU15*$B$4)/$B$5</f>
        <v>250299.04598759999</v>
      </c>
      <c r="AV19" s="23">
        <f>(CH4_100yr_m3!AV15*$B$4)/$B$5</f>
        <v>256832.70872220001</v>
      </c>
      <c r="AW19" s="23">
        <f>(CH4_100yr_m3!AW15*$B$4)/$B$5</f>
        <v>263419.54136940005</v>
      </c>
      <c r="AX19" s="23">
        <f>(CH4_100yr_m3!AX15*$B$4)/$B$5</f>
        <v>270058.52448840003</v>
      </c>
      <c r="AY19" s="23">
        <f>(CH4_100yr_m3!AY15*$B$4)/$B$5</f>
        <v>276748.23007560003</v>
      </c>
      <c r="AZ19" s="23">
        <f>(CH4_100yr_m3!AZ15*$B$4)/$B$5</f>
        <v>283486.92712919996</v>
      </c>
      <c r="BA19" s="23">
        <f>(CH4_100yr_m3!BA15*$B$4)/$B$5</f>
        <v>290272.73874180001</v>
      </c>
      <c r="BB19" s="23">
        <f>(CH4_100yr_m3!BB15*$B$4)/$B$5</f>
        <v>297103.81390559999</v>
      </c>
      <c r="BC19" s="23">
        <f>(CH4_100yr_m3!BC15*$B$4)/$B$5</f>
        <v>303978.50562300003</v>
      </c>
      <c r="BD19" s="23">
        <f>(CH4_100yr_m3!BD15*$B$4)/$B$5</f>
        <v>310895.46691140003</v>
      </c>
      <c r="BE19" s="23">
        <f>(CH4_100yr_m3!BE15*$B$4)/$B$5</f>
        <v>317853.53133960004</v>
      </c>
      <c r="BF19" s="23">
        <f>(CH4_100yr_m3!BF15*$B$4)/$B$5</f>
        <v>324851.43959040003</v>
      </c>
      <c r="BG19" s="23">
        <f>(CH4_100yr_m3!BG15*$B$4)/$B$5</f>
        <v>331887.7838646</v>
      </c>
      <c r="BH19" s="23">
        <f>(CH4_100yr_m3!BH15*$B$4)/$B$5</f>
        <v>338961.1162932</v>
      </c>
      <c r="BI19" s="23">
        <f>(CH4_100yr_m3!BI15*$B$4)/$B$5</f>
        <v>346069.95646320004</v>
      </c>
      <c r="BJ19" s="23">
        <f>(CH4_100yr_m3!BJ15*$B$4)/$B$5</f>
        <v>353212.73765219998</v>
      </c>
      <c r="BK19" s="23">
        <f>(CH4_100yr_m3!BK15*$B$4)/$B$5</f>
        <v>327504.58485119999</v>
      </c>
      <c r="BL19" s="23">
        <f>(CH4_100yr_m3!BL15*$B$4)/$B$5</f>
        <v>303756.0517212</v>
      </c>
      <c r="BM19" s="23">
        <f>(CH4_100yr_m3!BM15*$B$4)/$B$5</f>
        <v>281813.405898</v>
      </c>
      <c r="BN19" s="23">
        <f>(CH4_100yr_m3!BN15*$B$4)/$B$5</f>
        <v>261535.18051200002</v>
      </c>
      <c r="BO19" s="23">
        <f>(CH4_100yr_m3!BO15*$B$4)/$B$5</f>
        <v>242791.18600319998</v>
      </c>
      <c r="BP19" s="23">
        <f>(CH4_100yr_m3!BP15*$B$4)/$B$5</f>
        <v>225461.60227919999</v>
      </c>
      <c r="BQ19" s="23">
        <f>(CH4_100yr_m3!BQ15*$B$4)/$B$5</f>
        <v>209436.14430059999</v>
      </c>
      <c r="BR19" s="23">
        <f>(CH4_100yr_m3!BR15*$B$4)/$B$5</f>
        <v>194613.2950596</v>
      </c>
      <c r="BS19" s="23">
        <f>(CH4_100yr_m3!BS15*$B$4)/$B$5</f>
        <v>180899.6008668</v>
      </c>
      <c r="BT19" s="23">
        <f>(CH4_100yr_m3!BT15*$B$4)/$B$5</f>
        <v>168209.0233188</v>
      </c>
      <c r="BU19" s="23">
        <f>(CH4_100yr_m3!BU15*$B$4)/$B$5</f>
        <v>156462.3440142</v>
      </c>
      <c r="BV19" s="23">
        <f>(CH4_100yr_m3!BV15*$B$4)/$B$5</f>
        <v>145586.61713640002</v>
      </c>
      <c r="BW19" s="23">
        <f>(CH4_100yr_m3!BW15*$B$4)/$B$5</f>
        <v>135514.66617420001</v>
      </c>
      <c r="BX19" s="23">
        <f>(CH4_100yr_m3!BX15*$B$4)/$B$5</f>
        <v>126184.62193260001</v>
      </c>
      <c r="BY19" s="23">
        <f>(CH4_100yr_m3!BY15*$B$4)/$B$5</f>
        <v>117539.49702000001</v>
      </c>
      <c r="BZ19" s="23">
        <f>(CH4_100yr_m3!BZ15*$B$4)/$B$5</f>
        <v>109526.79504900001</v>
      </c>
      <c r="CA19" s="23">
        <f>(CH4_100yr_m3!CA15*$B$4)/$B$5</f>
        <v>102098.15177100002</v>
      </c>
      <c r="CB19" s="23">
        <f>(CH4_100yr_m3!CB15*$B$4)/$B$5</f>
        <v>95209.004280000008</v>
      </c>
      <c r="CC19" s="23">
        <f>(CH4_100yr_m3!CC15*$B$4)/$B$5</f>
        <v>88818.28774320001</v>
      </c>
      <c r="CD19" s="23">
        <f>(CH4_100yr_m3!CD15*$B$4)/$B$5</f>
        <v>82888.156200600017</v>
      </c>
      <c r="CE19" s="23">
        <f>(CH4_100yr_m3!CE15*$B$4)/$B$5</f>
        <v>77383.725602999999</v>
      </c>
      <c r="CF19" s="23">
        <f>(CH4_100yr_m3!CF15*$B$4)/$B$5</f>
        <v>72272.838207000008</v>
      </c>
      <c r="CG19" s="23">
        <f>(CH4_100yr_m3!CG15*$B$4)/$B$5</f>
        <v>67525.845140400008</v>
      </c>
      <c r="CH19" s="23">
        <f>(CH4_100yr_m3!CH15*$B$4)/$B$5</f>
        <v>63115.407185460004</v>
      </c>
      <c r="CI19" s="23">
        <f>(CH4_100yr_m3!CI15*$B$4)/$B$5</f>
        <v>59016.311088360002</v>
      </c>
      <c r="CJ19" s="23">
        <f>(CH4_100yr_m3!CJ15*$B$4)/$B$5</f>
        <v>55205.300825340004</v>
      </c>
      <c r="CK19" s="23">
        <f>(CH4_100yr_m3!CK15*$B$4)/$B$5</f>
        <v>51660.922435620007</v>
      </c>
      <c r="CL19" s="23">
        <f>(CH4_100yr_m3!CL15*$B$4)/$B$5</f>
        <v>48363.381214260007</v>
      </c>
      <c r="CM19" s="23">
        <f>(CH4_100yr_m3!CM15*$B$4)/$B$5</f>
        <v>45294.410471700008</v>
      </c>
      <c r="CN19" s="23">
        <f>(CH4_100yr_m3!CN15*$B$4)/$B$5</f>
        <v>42437.150714160001</v>
      </c>
      <c r="CO19" s="23">
        <f>(CH4_100yr_m3!CO15*$B$4)/$B$5</f>
        <v>39776.03858724</v>
      </c>
      <c r="CP19" s="23">
        <f>(CH4_100yr_m3!CP15*$B$4)/$B$5</f>
        <v>37296.704647080005</v>
      </c>
      <c r="CQ19" s="23">
        <f>(CH4_100yr_m3!CQ15*$B$4)/$B$5</f>
        <v>34985.879362439999</v>
      </c>
      <c r="CR19" s="23">
        <f>(CH4_100yr_m3!CR15*$B$4)/$B$5</f>
        <v>32831.306615460002</v>
      </c>
      <c r="CS19" s="23">
        <f>(CH4_100yr_m3!CS15*$B$4)/$B$5</f>
        <v>30821.664063780001</v>
      </c>
      <c r="CT19" s="23">
        <f>(CH4_100yr_m3!CT15*$B$4)/$B$5</f>
        <v>28946.489977560006</v>
      </c>
      <c r="CU19" s="23">
        <f>(CH4_100yr_m3!CU15*$B$4)/$B$5</f>
        <v>27196.115771700002</v>
      </c>
      <c r="CV19" s="23">
        <f>(CH4_100yr_m3!CV15*$B$4)/$B$5</f>
        <v>25561.604023080003</v>
      </c>
      <c r="CW19" s="23">
        <f>(CH4_100yr_m3!CW15*$B$4)/$B$5</f>
        <v>24034.691382960002</v>
      </c>
      <c r="CX19" s="23">
        <f t="shared" si="14"/>
        <v>14847722.403673925</v>
      </c>
      <c r="CY19" s="18">
        <f t="shared" si="15"/>
        <v>353212.73765219998</v>
      </c>
      <c r="CZ19" s="18">
        <f t="shared" si="16"/>
        <v>9592.1239008600005</v>
      </c>
      <c r="DB19" s="27" t="s">
        <v>4</v>
      </c>
      <c r="DC19" s="26">
        <f t="shared" si="17"/>
        <v>14847722.403673925</v>
      </c>
      <c r="DD19" s="18"/>
      <c r="DE19" s="18">
        <f t="shared" si="18"/>
        <v>178056.07217393335</v>
      </c>
      <c r="DF19" s="18"/>
      <c r="DG19" s="18"/>
      <c r="DH19" s="18"/>
      <c r="DI19" s="18"/>
      <c r="DJ19" s="18"/>
      <c r="DK19" s="18"/>
      <c r="DL19" s="18">
        <f t="shared" si="19"/>
        <v>91053.409798799999</v>
      </c>
      <c r="DM19" s="18">
        <f t="shared" ref="DM19:DN19" si="27">CY19</f>
        <v>353212.73765219998</v>
      </c>
      <c r="DN19" s="18">
        <f t="shared" si="27"/>
        <v>9592.1239008600005</v>
      </c>
      <c r="DO19" s="18">
        <f t="shared" si="21"/>
        <v>283486.92712919996</v>
      </c>
      <c r="DQ19" s="18">
        <f t="shared" ref="DQ19:DS19" si="28">DM19</f>
        <v>353212.73765219998</v>
      </c>
      <c r="DR19" s="18">
        <f t="shared" si="28"/>
        <v>9592.1239008600005</v>
      </c>
      <c r="DS19" s="18">
        <f t="shared" si="28"/>
        <v>283486.92712919996</v>
      </c>
    </row>
    <row r="20" spans="1:123" x14ac:dyDescent="0.2">
      <c r="A20" s="14" t="str">
        <f>CH4_100yr_m3!A16</f>
        <v>Burundi</v>
      </c>
      <c r="B20" s="23">
        <f>(CH4_100yr_m3!B16*$B$4)/$B$5</f>
        <v>25626.59064174</v>
      </c>
      <c r="C20" s="23">
        <f>(CH4_100yr_m3!C16*$B$4)/$B$5</f>
        <v>44121.412556940006</v>
      </c>
      <c r="D20" s="23">
        <f>(CH4_100yr_m3!D16*$B$4)/$B$5</f>
        <v>58797.018280200005</v>
      </c>
      <c r="E20" s="23">
        <f>(CH4_100yr_m3!E16*$B$4)/$B$5</f>
        <v>70924.391805000007</v>
      </c>
      <c r="F20" s="23">
        <f>(CH4_100yr_m3!F16*$B$4)/$B$5</f>
        <v>78820.747009800005</v>
      </c>
      <c r="G20" s="23">
        <f>(CH4_100yr_m3!G16*$B$4)/$B$5</f>
        <v>82983.598735200008</v>
      </c>
      <c r="H20" s="23">
        <f>(CH4_100yr_m3!H16*$B$4)/$B$5</f>
        <v>85794.787626600009</v>
      </c>
      <c r="I20" s="23">
        <f>(CH4_100yr_m3!I16*$B$4)/$B$5</f>
        <v>88513.163199600007</v>
      </c>
      <c r="J20" s="23">
        <f>(CH4_100yr_m3!J16*$B$4)/$B$5</f>
        <v>89871.940694399993</v>
      </c>
      <c r="K20" s="23">
        <f>(CH4_100yr_m3!K16*$B$4)/$B$5</f>
        <v>91202.799234000006</v>
      </c>
      <c r="L20" s="23">
        <f>(CH4_100yr_m3!L16*$B$4)/$B$5</f>
        <v>92041.210033800002</v>
      </c>
      <c r="M20" s="23">
        <f>(CH4_100yr_m3!M16*$B$4)/$B$5</f>
        <v>92971.031437800004</v>
      </c>
      <c r="N20" s="23">
        <f>(CH4_100yr_m3!N16*$B$4)/$B$5</f>
        <v>94551.993329400022</v>
      </c>
      <c r="O20" s="23">
        <f>(CH4_100yr_m3!O16*$B$4)/$B$5</f>
        <v>96479.579534400022</v>
      </c>
      <c r="P20" s="23">
        <f>(CH4_100yr_m3!P16*$B$4)/$B$5</f>
        <v>98094.073204200016</v>
      </c>
      <c r="Q20" s="23">
        <f>(CH4_100yr_m3!Q16*$B$4)/$B$5</f>
        <v>99043.367649599997</v>
      </c>
      <c r="R20" s="23">
        <f>(CH4_100yr_m3!R16*$B$4)/$B$5</f>
        <v>101730.30144720002</v>
      </c>
      <c r="S20" s="23">
        <f>(CH4_100yr_m3!S16*$B$4)/$B$5</f>
        <v>104245.6933122</v>
      </c>
      <c r="T20" s="23">
        <f>(CH4_100yr_m3!T16*$B$4)/$B$5</f>
        <v>108080.45670180001</v>
      </c>
      <c r="U20" s="23">
        <f>(CH4_100yr_m3!U16*$B$4)/$B$5</f>
        <v>112652.44990020001</v>
      </c>
      <c r="V20" s="23">
        <f>(CH4_100yr_m3!V16*$B$4)/$B$5</f>
        <v>117259.33704660001</v>
      </c>
      <c r="W20" s="23">
        <f>(CH4_100yr_m3!W16*$B$4)/$B$5</f>
        <v>121018.45719660001</v>
      </c>
      <c r="X20" s="23">
        <f>(CH4_100yr_m3!X16*$B$4)/$B$5</f>
        <v>124397.25433140002</v>
      </c>
      <c r="Y20" s="23">
        <f>(CH4_100yr_m3!Y16*$B$4)/$B$5</f>
        <v>127528.02523500001</v>
      </c>
      <c r="Z20" s="23">
        <f>(CH4_100yr_m3!Z16*$B$4)/$B$5</f>
        <v>130503.41291220002</v>
      </c>
      <c r="AA20" s="23">
        <f>(CH4_100yr_m3!AA16*$B$4)/$B$5</f>
        <v>133477.73633280001</v>
      </c>
      <c r="AB20" s="23">
        <f>(CH4_100yr_m3!AB16*$B$4)/$B$5</f>
        <v>136464.62078820003</v>
      </c>
      <c r="AC20" s="23">
        <f>(CH4_100yr_m3!AC16*$B$4)/$B$5</f>
        <v>146594.0018082</v>
      </c>
      <c r="AD20" s="23">
        <f>(CH4_100yr_m3!AD16*$B$4)/$B$5</f>
        <v>155048.68886040003</v>
      </c>
      <c r="AE20" s="23">
        <f>(CH4_100yr_m3!AE16*$B$4)/$B$5</f>
        <v>162399.7834476</v>
      </c>
      <c r="AF20" s="23">
        <f>(CH4_100yr_m3!AF16*$B$4)/$B$5</f>
        <v>169031.04394320003</v>
      </c>
      <c r="AG20" s="23">
        <f>(CH4_100yr_m3!AG16*$B$4)/$B$5</f>
        <v>175200.22533600003</v>
      </c>
      <c r="AH20" s="23">
        <f>(CH4_100yr_m3!AH16*$B$4)/$B$5</f>
        <v>181080.56476200002</v>
      </c>
      <c r="AI20" s="23">
        <f>(CH4_100yr_m3!AI16*$B$4)/$B$5</f>
        <v>186788.96332019998</v>
      </c>
      <c r="AJ20" s="23">
        <f>(CH4_100yr_m3!AJ16*$B$4)/$B$5</f>
        <v>192404.7082968</v>
      </c>
      <c r="AK20" s="23">
        <f>(CH4_100yr_m3!AK16*$B$4)/$B$5</f>
        <v>197981.53281900001</v>
      </c>
      <c r="AL20" s="23">
        <f>(CH4_100yr_m3!AL16*$B$4)/$B$5</f>
        <v>203555.86433520002</v>
      </c>
      <c r="AM20" s="23">
        <f>(CH4_100yr_m3!AM16*$B$4)/$B$5</f>
        <v>209152.13321940001</v>
      </c>
      <c r="AN20" s="23">
        <f>(CH4_100yr_m3!AN16*$B$4)/$B$5</f>
        <v>214786.96450619999</v>
      </c>
      <c r="AO20" s="23">
        <f>(CH4_100yr_m3!AO16*$B$4)/$B$5</f>
        <v>220471.5731292</v>
      </c>
      <c r="AP20" s="23">
        <f>(CH4_100yr_m3!AP16*$B$4)/$B$5</f>
        <v>226213.41329160001</v>
      </c>
      <c r="AQ20" s="23">
        <f>(CH4_100yr_m3!AQ16*$B$4)/$B$5</f>
        <v>232017.20414459999</v>
      </c>
      <c r="AR20" s="23">
        <f>(CH4_100yr_m3!AR16*$B$4)/$B$5</f>
        <v>237885.78867780004</v>
      </c>
      <c r="AS20" s="23">
        <f>(CH4_100yr_m3!AS16*$B$4)/$B$5</f>
        <v>243820.31494859999</v>
      </c>
      <c r="AT20" s="23">
        <f>(CH4_100yr_m3!AT16*$B$4)/$B$5</f>
        <v>249820.75936259999</v>
      </c>
      <c r="AU20" s="23">
        <f>(CH4_100yr_m3!AU16*$B$4)/$B$5</f>
        <v>255886.19753460001</v>
      </c>
      <c r="AV20" s="23">
        <f>(CH4_100yr_m3!AV16*$B$4)/$B$5</f>
        <v>262015.25671800002</v>
      </c>
      <c r="AW20" s="23">
        <f>(CH4_100yr_m3!AW16*$B$4)/$B$5</f>
        <v>268206.14319600002</v>
      </c>
      <c r="AX20" s="23">
        <f>(CH4_100yr_m3!AX16*$B$4)/$B$5</f>
        <v>274456.06245600001</v>
      </c>
      <c r="AY20" s="23">
        <f>(CH4_100yr_m3!AY16*$B$4)/$B$5</f>
        <v>280761.3678072</v>
      </c>
      <c r="AZ20" s="23">
        <f>(CH4_100yr_m3!AZ16*$B$4)/$B$5</f>
        <v>287117.8715826</v>
      </c>
      <c r="BA20" s="23">
        <f>(CH4_100yr_m3!BA16*$B$4)/$B$5</f>
        <v>293521.5568356</v>
      </c>
      <c r="BB20" s="23">
        <f>(CH4_100yr_m3!BB16*$B$4)/$B$5</f>
        <v>299968.78819799999</v>
      </c>
      <c r="BC20" s="23">
        <f>(CH4_100yr_m3!BC16*$B$4)/$B$5</f>
        <v>306456.0399342</v>
      </c>
      <c r="BD20" s="23">
        <f>(CH4_100yr_m3!BD16*$B$4)/$B$5</f>
        <v>312979.95160500001</v>
      </c>
      <c r="BE20" s="23">
        <f>(CH4_100yr_m3!BE16*$B$4)/$B$5</f>
        <v>319537.26799680007</v>
      </c>
      <c r="BF20" s="23">
        <f>(CH4_100yr_m3!BF16*$B$4)/$B$5</f>
        <v>326124.84142680001</v>
      </c>
      <c r="BG20" s="23">
        <f>(CH4_100yr_m3!BG16*$B$4)/$B$5</f>
        <v>332739.54394200002</v>
      </c>
      <c r="BH20" s="23">
        <f>(CH4_100yr_m3!BH16*$B$4)/$B$5</f>
        <v>339378.03096840007</v>
      </c>
      <c r="BI20" s="23">
        <f>(CH4_100yr_m3!BI16*$B$4)/$B$5</f>
        <v>346036.68429119996</v>
      </c>
      <c r="BJ20" s="23">
        <f>(CH4_100yr_m3!BJ16*$B$4)/$B$5</f>
        <v>352712.01315960003</v>
      </c>
      <c r="BK20" s="23">
        <f>(CH4_100yr_m3!BK16*$B$4)/$B$5</f>
        <v>257369.55969900003</v>
      </c>
      <c r="BL20" s="23">
        <f>(CH4_100yr_m3!BL16*$B$4)/$B$5</f>
        <v>192043.95371760003</v>
      </c>
      <c r="BM20" s="23">
        <f>(CH4_100yr_m3!BM16*$B$4)/$B$5</f>
        <v>146934.94888859999</v>
      </c>
      <c r="BN20" s="23">
        <f>(CH4_100yr_m3!BN16*$B$4)/$B$5</f>
        <v>115466.77332120002</v>
      </c>
      <c r="BO20" s="23">
        <f>(CH4_100yr_m3!BO16*$B$4)/$B$5</f>
        <v>93225.522331200002</v>
      </c>
      <c r="BP20" s="23">
        <f>(CH4_100yr_m3!BP16*$B$4)/$B$5</f>
        <v>77246.842013400004</v>
      </c>
      <c r="BQ20" s="23">
        <f>(CH4_100yr_m3!BQ16*$B$4)/$B$5</f>
        <v>65538.421903020004</v>
      </c>
      <c r="BR20" s="23">
        <f>(CH4_100yr_m3!BR16*$B$4)/$B$5</f>
        <v>56759.886055800001</v>
      </c>
      <c r="BS20" s="23">
        <f>(CH4_100yr_m3!BS16*$B$4)/$B$5</f>
        <v>50008.194060959999</v>
      </c>
      <c r="BT20" s="23">
        <f>(CH4_100yr_m3!BT16*$B$4)/$B$5</f>
        <v>44673.768498780002</v>
      </c>
      <c r="BU20" s="23">
        <f>(CH4_100yr_m3!BU16*$B$4)/$B$5</f>
        <v>40344.033494040006</v>
      </c>
      <c r="BV20" s="23">
        <f>(CH4_100yr_m3!BV16*$B$4)/$B$5</f>
        <v>36738.735251699996</v>
      </c>
      <c r="BW20" s="23">
        <f>(CH4_100yr_m3!BW16*$B$4)/$B$5</f>
        <v>33666.5679561</v>
      </c>
      <c r="BX20" s="23">
        <f>(CH4_100yr_m3!BX16*$B$4)/$B$5</f>
        <v>30996.082411380004</v>
      </c>
      <c r="BY20" s="23">
        <f>(CH4_100yr_m3!BY16*$B$4)/$B$5</f>
        <v>28636.169736900003</v>
      </c>
      <c r="BZ20" s="23">
        <f>(CH4_100yr_m3!BZ16*$B$4)/$B$5</f>
        <v>26522.964488700003</v>
      </c>
      <c r="CA20" s="23">
        <f>(CH4_100yr_m3!CA16*$B$4)/$B$5</f>
        <v>24611.051914800002</v>
      </c>
      <c r="CB20" s="23">
        <f>(CH4_100yr_m3!CB16*$B$4)/$B$5</f>
        <v>22867.561185300005</v>
      </c>
      <c r="CC20" s="23">
        <f>(CH4_100yr_m3!CC16*$B$4)/$B$5</f>
        <v>21268.194122640001</v>
      </c>
      <c r="CD20" s="23">
        <f>(CH4_100yr_m3!CD16*$B$4)/$B$5</f>
        <v>19794.552017100003</v>
      </c>
      <c r="CE20" s="23">
        <f>(CH4_100yr_m3!CE16*$B$4)/$B$5</f>
        <v>18432.333414659999</v>
      </c>
      <c r="CF20" s="23">
        <f>(CH4_100yr_m3!CF16*$B$4)/$B$5</f>
        <v>17170.116435780004</v>
      </c>
      <c r="CG20" s="23">
        <f>(CH4_100yr_m3!CG16*$B$4)/$B$5</f>
        <v>15998.533500240001</v>
      </c>
      <c r="CH20" s="23">
        <f>(CH4_100yr_m3!CH16*$B$4)/$B$5</f>
        <v>14909.709753300001</v>
      </c>
      <c r="CI20" s="23">
        <f>(CH4_100yr_m3!CI16*$B$4)/$B$5</f>
        <v>13896.878836320002</v>
      </c>
      <c r="CJ20" s="23">
        <f>(CH4_100yr_m3!CJ16*$B$4)/$B$5</f>
        <v>12954.117985380002</v>
      </c>
      <c r="CK20" s="23">
        <f>(CH4_100yr_m3!CK16*$B$4)/$B$5</f>
        <v>12076.163723760001</v>
      </c>
      <c r="CL20" s="23">
        <f>(CH4_100yr_m3!CL16*$B$4)/$B$5</f>
        <v>11258.28192324</v>
      </c>
      <c r="CM20" s="23">
        <f>(CH4_100yr_m3!CM16*$B$4)/$B$5</f>
        <v>10496.174823180001</v>
      </c>
      <c r="CN20" s="23">
        <f>(CH4_100yr_m3!CN16*$B$4)/$B$5</f>
        <v>9785.913189840001</v>
      </c>
      <c r="CO20" s="23">
        <f>(CH4_100yr_m3!CO16*$B$4)/$B$5</f>
        <v>9123.8856901199997</v>
      </c>
      <c r="CP20" s="23">
        <f>(CH4_100yr_m3!CP16*$B$4)/$B$5</f>
        <v>8506.7601642000009</v>
      </c>
      <c r="CQ20" s="23">
        <f>(CH4_100yr_m3!CQ16*$B$4)/$B$5</f>
        <v>7931.4532172400004</v>
      </c>
      <c r="CR20" s="23">
        <f>(CH4_100yr_m3!CR16*$B$4)/$B$5</f>
        <v>7395.105648660001</v>
      </c>
      <c r="CS20" s="23">
        <f>(CH4_100yr_m3!CS16*$B$4)/$B$5</f>
        <v>6895.0621121400009</v>
      </c>
      <c r="CT20" s="23">
        <f>(CH4_100yr_m3!CT16*$B$4)/$B$5</f>
        <v>6428.8538503500004</v>
      </c>
      <c r="CU20" s="23">
        <f>(CH4_100yr_m3!CU16*$B$4)/$B$5</f>
        <v>5994.1837477620002</v>
      </c>
      <c r="CV20" s="23">
        <f>(CH4_100yr_m3!CV16*$B$4)/$B$5</f>
        <v>5588.9131679580005</v>
      </c>
      <c r="CW20" s="23">
        <f>(CH4_100yr_m3!CW16*$B$4)/$B$5</f>
        <v>5211.0501916859994</v>
      </c>
      <c r="CX20" s="23">
        <f t="shared" si="14"/>
        <v>12654113.870481515</v>
      </c>
      <c r="CY20" s="18">
        <f t="shared" si="15"/>
        <v>352712.01315960003</v>
      </c>
      <c r="CZ20" s="18">
        <f t="shared" si="16"/>
        <v>5211.0501916859994</v>
      </c>
      <c r="DB20" s="27" t="s">
        <v>5</v>
      </c>
      <c r="DC20" s="26">
        <f t="shared" si="17"/>
        <v>12654113.870481515</v>
      </c>
      <c r="DD20" s="18"/>
      <c r="DE20" s="18">
        <f t="shared" si="18"/>
        <v>184697.15389880002</v>
      </c>
      <c r="DF20" s="18"/>
      <c r="DG20" s="18"/>
      <c r="DH20" s="18"/>
      <c r="DI20" s="18"/>
      <c r="DJ20" s="18"/>
      <c r="DK20" s="18"/>
      <c r="DL20" s="18">
        <f t="shared" si="19"/>
        <v>99043.367649599997</v>
      </c>
      <c r="DM20" s="18">
        <f t="shared" ref="DM20:DN20" si="29">CY20</f>
        <v>352712.01315960003</v>
      </c>
      <c r="DN20" s="18">
        <f t="shared" si="29"/>
        <v>5211.0501916859994</v>
      </c>
      <c r="DO20" s="18">
        <f t="shared" si="21"/>
        <v>287117.8715826</v>
      </c>
      <c r="DQ20" s="18">
        <f t="shared" ref="DQ20:DS20" si="30">DM20</f>
        <v>352712.01315960003</v>
      </c>
      <c r="DR20" s="18">
        <f t="shared" si="30"/>
        <v>5211.0501916859994</v>
      </c>
      <c r="DS20" s="18">
        <f t="shared" si="30"/>
        <v>287117.8715826</v>
      </c>
    </row>
    <row r="21" spans="1:123" ht="15.75" customHeight="1" x14ac:dyDescent="0.2">
      <c r="A21" s="14" t="str">
        <f>CH4_100yr_m3!A17</f>
        <v>Cabo Verde</v>
      </c>
      <c r="B21" s="23">
        <f>(CH4_100yr_m3!B17*$B$4)/$B$5</f>
        <v>237.60451481819999</v>
      </c>
      <c r="C21" s="23">
        <f>(CH4_100yr_m3!C17*$B$4)/$B$5</f>
        <v>461.40223878900002</v>
      </c>
      <c r="D21" s="23">
        <f>(CH4_100yr_m3!D17*$B$4)/$B$5</f>
        <v>673.50192995520001</v>
      </c>
      <c r="E21" s="23">
        <f>(CH4_100yr_m3!E17*$B$4)/$B$5</f>
        <v>881.24918229000002</v>
      </c>
      <c r="F21" s="23">
        <f>(CH4_100yr_m3!F17*$B$4)/$B$5</f>
        <v>1083.3447563940001</v>
      </c>
      <c r="G21" s="23">
        <f>(CH4_100yr_m3!G17*$B$4)/$B$5</f>
        <v>1277.021256684</v>
      </c>
      <c r="H21" s="23">
        <f>(CH4_100yr_m3!H17*$B$4)/$B$5</f>
        <v>1467.5183729280002</v>
      </c>
      <c r="I21" s="23">
        <f>(CH4_100yr_m3!I17*$B$4)/$B$5</f>
        <v>1663.4082076080003</v>
      </c>
      <c r="J21" s="23">
        <f>(CH4_100yr_m3!J17*$B$4)/$B$5</f>
        <v>1864.5520215840002</v>
      </c>
      <c r="K21" s="23">
        <f>(CH4_100yr_m3!K17*$B$4)/$B$5</f>
        <v>2047.957385292</v>
      </c>
      <c r="L21" s="23">
        <f>(CH4_100yr_m3!L17*$B$4)/$B$5</f>
        <v>2218.5420924059999</v>
      </c>
      <c r="M21" s="23">
        <f>(CH4_100yr_m3!M17*$B$4)/$B$5</f>
        <v>2392.0923166020002</v>
      </c>
      <c r="N21" s="23">
        <f>(CH4_100yr_m3!N17*$B$4)/$B$5</f>
        <v>2548.1355482040003</v>
      </c>
      <c r="O21" s="23">
        <f>(CH4_100yr_m3!O17*$B$4)/$B$5</f>
        <v>2702.5646862240001</v>
      </c>
      <c r="P21" s="23">
        <f>(CH4_100yr_m3!P17*$B$4)/$B$5</f>
        <v>2849.2953708660002</v>
      </c>
      <c r="Q21" s="23">
        <f>(CH4_100yr_m3!Q17*$B$4)/$B$5</f>
        <v>2971.820465628</v>
      </c>
      <c r="R21" s="23">
        <f>(CH4_100yr_m3!R17*$B$4)/$B$5</f>
        <v>3092.4473414159997</v>
      </c>
      <c r="S21" s="23">
        <f>(CH4_100yr_m3!S17*$B$4)/$B$5</f>
        <v>3213.7999294199999</v>
      </c>
      <c r="T21" s="23">
        <f>(CH4_100yr_m3!T17*$B$4)/$B$5</f>
        <v>3343.5194665979998</v>
      </c>
      <c r="U21" s="23">
        <f>(CH4_100yr_m3!U17*$B$4)/$B$5</f>
        <v>3467.5188710040002</v>
      </c>
      <c r="V21" s="23">
        <f>(CH4_100yr_m3!V17*$B$4)/$B$5</f>
        <v>3570.6303693720006</v>
      </c>
      <c r="W21" s="23">
        <f>(CH4_100yr_m3!W17*$B$4)/$B$5</f>
        <v>3684.7365794819998</v>
      </c>
      <c r="X21" s="23">
        <f>(CH4_100yr_m3!X17*$B$4)/$B$5</f>
        <v>3804.1793797980004</v>
      </c>
      <c r="Y21" s="23">
        <f>(CH4_100yr_m3!Y17*$B$4)/$B$5</f>
        <v>3927.999243024</v>
      </c>
      <c r="Z21" s="23">
        <f>(CH4_100yr_m3!Z17*$B$4)/$B$5</f>
        <v>4056.6271208760004</v>
      </c>
      <c r="AA21" s="23">
        <f>(CH4_100yr_m3!AA17*$B$4)/$B$5</f>
        <v>4190.5893535680007</v>
      </c>
      <c r="AB21" s="23">
        <f>(CH4_100yr_m3!AB17*$B$4)/$B$5</f>
        <v>4330.3848440100001</v>
      </c>
      <c r="AC21" s="23">
        <f>(CH4_100yr_m3!AC17*$B$4)/$B$5</f>
        <v>4399.3608851820009</v>
      </c>
      <c r="AD21" s="23">
        <f>(CH4_100yr_m3!AD17*$B$4)/$B$5</f>
        <v>4466.9214840599998</v>
      </c>
      <c r="AE21" s="23">
        <f>(CH4_100yr_m3!AE17*$B$4)/$B$5</f>
        <v>4533.0896933220001</v>
      </c>
      <c r="AF21" s="23">
        <f>(CH4_100yr_m3!AF17*$B$4)/$B$5</f>
        <v>4597.8961321260003</v>
      </c>
      <c r="AG21" s="23">
        <f>(CH4_100yr_m3!AG17*$B$4)/$B$5</f>
        <v>4661.3522559600005</v>
      </c>
      <c r="AH21" s="23">
        <f>(CH4_100yr_m3!AH17*$B$4)/$B$5</f>
        <v>4723.4714295599997</v>
      </c>
      <c r="AI21" s="23">
        <f>(CH4_100yr_m3!AI17*$B$4)/$B$5</f>
        <v>4784.2765537320001</v>
      </c>
      <c r="AJ21" s="23">
        <f>(CH4_100yr_m3!AJ17*$B$4)/$B$5</f>
        <v>4843.7778472920008</v>
      </c>
      <c r="AK21" s="23">
        <f>(CH4_100yr_m3!AK17*$B$4)/$B$5</f>
        <v>4901.9699425140006</v>
      </c>
      <c r="AL21" s="23">
        <f>(CH4_100yr_m3!AL17*$B$4)/$B$5</f>
        <v>4958.8674780960009</v>
      </c>
      <c r="AM21" s="23">
        <f>(CH4_100yr_m3!AM17*$B$4)/$B$5</f>
        <v>5014.466557572001</v>
      </c>
      <c r="AN21" s="23">
        <f>(CH4_100yr_m3!AN17*$B$4)/$B$5</f>
        <v>5068.7675368920009</v>
      </c>
      <c r="AO21" s="23">
        <f>(CH4_100yr_m3!AO17*$B$4)/$B$5</f>
        <v>5121.7657087019998</v>
      </c>
      <c r="AP21" s="23">
        <f>(CH4_100yr_m3!AP17*$B$4)/$B$5</f>
        <v>5173.4580999720001</v>
      </c>
      <c r="AQ21" s="23">
        <f>(CH4_100yr_m3!AQ17*$B$4)/$B$5</f>
        <v>5223.8264196180007</v>
      </c>
      <c r="AR21" s="23">
        <f>(CH4_100yr_m3!AR17*$B$4)/$B$5</f>
        <v>5272.8674871420008</v>
      </c>
      <c r="AS21" s="23">
        <f>(CH4_100yr_m3!AS17*$B$4)/$B$5</f>
        <v>5320.5700362180005</v>
      </c>
      <c r="AT21" s="23">
        <f>(CH4_100yr_m3!AT17*$B$4)/$B$5</f>
        <v>5366.9158693259997</v>
      </c>
      <c r="AU21" s="23">
        <f>(CH4_100yr_m3!AU17*$B$4)/$B$5</f>
        <v>5411.9025348180003</v>
      </c>
      <c r="AV21" s="23">
        <f>(CH4_100yr_m3!AV17*$B$4)/$B$5</f>
        <v>5455.5096269280011</v>
      </c>
      <c r="AW21" s="23">
        <f>(CH4_100yr_m3!AW17*$B$4)/$B$5</f>
        <v>5497.7242026360009</v>
      </c>
      <c r="AX21" s="23">
        <f>(CH4_100yr_m3!AX17*$B$4)/$B$5</f>
        <v>5538.53364504</v>
      </c>
      <c r="AY21" s="23">
        <f>(CH4_100yr_m3!AY17*$B$4)/$B$5</f>
        <v>5577.9127583040008</v>
      </c>
      <c r="AZ21" s="23">
        <f>(CH4_100yr_m3!AZ17*$B$4)/$B$5</f>
        <v>5615.842720470001</v>
      </c>
      <c r="BA21" s="23">
        <f>(CH4_100yr_m3!BA17*$B$4)/$B$5</f>
        <v>5652.2997778080007</v>
      </c>
      <c r="BB21" s="23">
        <f>(CH4_100yr_m3!BB17*$B$4)/$B$5</f>
        <v>5687.2644873119998</v>
      </c>
      <c r="BC21" s="23">
        <f>(CH4_100yr_m3!BC17*$B$4)/$B$5</f>
        <v>5720.7144139620013</v>
      </c>
      <c r="BD21" s="23">
        <f>(CH4_100yr_m3!BD17*$B$4)/$B$5</f>
        <v>5752.6378948020001</v>
      </c>
      <c r="BE21" s="23">
        <f>(CH4_100yr_m3!BE17*$B$4)/$B$5</f>
        <v>5783.0280806760002</v>
      </c>
      <c r="BF21" s="23">
        <f>(CH4_100yr_m3!BF17*$B$4)/$B$5</f>
        <v>5811.8649617700003</v>
      </c>
      <c r="BG21" s="23">
        <f>(CH4_100yr_m3!BG17*$B$4)/$B$5</f>
        <v>5839.1502215580003</v>
      </c>
      <c r="BH21" s="23">
        <f>(CH4_100yr_m3!BH17*$B$4)/$B$5</f>
        <v>5864.8782658620003</v>
      </c>
      <c r="BI21" s="23">
        <f>(CH4_100yr_m3!BI17*$B$4)/$B$5</f>
        <v>5889.0361455600005</v>
      </c>
      <c r="BJ21" s="23">
        <f>(CH4_100yr_m3!BJ17*$B$4)/$B$5</f>
        <v>5911.609906734001</v>
      </c>
      <c r="BK21" s="23">
        <f>(CH4_100yr_m3!BK17*$B$4)/$B$5</f>
        <v>5485.1326239360005</v>
      </c>
      <c r="BL21" s="23">
        <f>(CH4_100yr_m3!BL17*$B$4)/$B$5</f>
        <v>5090.9770249380008</v>
      </c>
      <c r="BM21" s="23">
        <f>(CH4_100yr_m3!BM17*$B$4)/$B$5</f>
        <v>4726.6162573020001</v>
      </c>
      <c r="BN21" s="23">
        <f>(CH4_100yr_m3!BN17*$B$4)/$B$5</f>
        <v>4389.7246718700007</v>
      </c>
      <c r="BO21" s="23">
        <f>(CH4_100yr_m3!BO17*$B$4)/$B$5</f>
        <v>4078.1616287339998</v>
      </c>
      <c r="BP21" s="23">
        <f>(CH4_100yr_m3!BP17*$B$4)/$B$5</f>
        <v>3789.9566239500004</v>
      </c>
      <c r="BQ21" s="23">
        <f>(CH4_100yr_m3!BQ17*$B$4)/$B$5</f>
        <v>3523.295612244</v>
      </c>
      <c r="BR21" s="23">
        <f>(CH4_100yr_m3!BR17*$B$4)/$B$5</f>
        <v>3276.5084396040002</v>
      </c>
      <c r="BS21" s="23">
        <f>(CH4_100yr_m3!BS17*$B$4)/$B$5</f>
        <v>3048.0572908380004</v>
      </c>
      <c r="BT21" s="23">
        <f>(CH4_100yr_m3!BT17*$B$4)/$B$5</f>
        <v>2836.5260693820001</v>
      </c>
      <c r="BU21" s="23">
        <f>(CH4_100yr_m3!BU17*$B$4)/$B$5</f>
        <v>2640.6106388460003</v>
      </c>
      <c r="BV21" s="23">
        <f>(CH4_100yr_m3!BV17*$B$4)/$B$5</f>
        <v>2459.109849684</v>
      </c>
      <c r="BW21" s="23">
        <f>(CH4_100yr_m3!BW17*$B$4)/$B$5</f>
        <v>2290.9172933580003</v>
      </c>
      <c r="BX21" s="23">
        <f>(CH4_100yr_m3!BX17*$B$4)/$B$5</f>
        <v>2135.0137161960001</v>
      </c>
      <c r="BY21" s="23">
        <f>(CH4_100yr_m3!BY17*$B$4)/$B$5</f>
        <v>1990.460054976</v>
      </c>
      <c r="BZ21" s="23">
        <f>(CH4_100yr_m3!BZ17*$B$4)/$B$5</f>
        <v>1856.3910223680002</v>
      </c>
      <c r="CA21" s="23">
        <f>(CH4_100yr_m3!CA17*$B$4)/$B$5</f>
        <v>1732.009222572</v>
      </c>
      <c r="CB21" s="23">
        <f>(CH4_100yr_m3!CB17*$B$4)/$B$5</f>
        <v>1616.5797273180001</v>
      </c>
      <c r="CC21" s="23">
        <f>(CH4_100yr_m3!CC17*$B$4)/$B$5</f>
        <v>1509.4251027359999</v>
      </c>
      <c r="CD21" s="23">
        <f>(CH4_100yr_m3!CD17*$B$4)/$B$5</f>
        <v>1409.920824042</v>
      </c>
      <c r="CE21" s="23">
        <f>(CH4_100yr_m3!CE17*$B$4)/$B$5</f>
        <v>1317.4910678700001</v>
      </c>
      <c r="CF21" s="23">
        <f>(CH4_100yr_m3!CF17*$B$4)/$B$5</f>
        <v>1231.604840214</v>
      </c>
      <c r="CG21" s="23">
        <f>(CH4_100yr_m3!CG17*$B$4)/$B$5</f>
        <v>1151.772414216</v>
      </c>
      <c r="CH21" s="23">
        <f>(CH4_100yr_m3!CH17*$B$4)/$B$5</f>
        <v>1077.542056104</v>
      </c>
      <c r="CI21" s="23">
        <f>(CH4_100yr_m3!CI17*$B$4)/$B$5</f>
        <v>1008.4970135160002</v>
      </c>
      <c r="CJ21" s="23">
        <f>(CH4_100yr_m3!CJ17*$B$4)/$B$5</f>
        <v>944.25274451400003</v>
      </c>
      <c r="CK21" s="23">
        <f>(CH4_100yr_m3!CK17*$B$4)/$B$5</f>
        <v>884.45437237199997</v>
      </c>
      <c r="CL21" s="23">
        <f>(CH4_100yr_m3!CL17*$B$4)/$B$5</f>
        <v>828.77433766200011</v>
      </c>
      <c r="CM21" s="23">
        <f>(CH4_100yr_m3!CM17*$B$4)/$B$5</f>
        <v>776.91024696000011</v>
      </c>
      <c r="CN21" s="23">
        <f>(CH4_100yr_m3!CN17*$B$4)/$B$5</f>
        <v>728.58288630600009</v>
      </c>
      <c r="CO21" s="23">
        <f>(CH4_100yr_m3!CO17*$B$4)/$B$5</f>
        <v>683.53439738400004</v>
      </c>
      <c r="CP21" s="23">
        <f>(CH4_100yr_m3!CP17*$B$4)/$B$5</f>
        <v>641.5266003534</v>
      </c>
      <c r="CQ21" s="23">
        <f>(CH4_100yr_m3!CQ17*$B$4)/$B$5</f>
        <v>602.33944631400004</v>
      </c>
      <c r="CR21" s="23">
        <f>(CH4_100yr_m3!CR17*$B$4)/$B$5</f>
        <v>565.76959811640006</v>
      </c>
      <c r="CS21" s="23">
        <f>(CH4_100yr_m3!CS17*$B$4)/$B$5</f>
        <v>531.62912141520007</v>
      </c>
      <c r="CT21" s="23">
        <f>(CH4_100yr_m3!CT17*$B$4)/$B$5</f>
        <v>499.7442810834001</v>
      </c>
      <c r="CU21" s="23">
        <f>(CH4_100yr_m3!CU17*$B$4)/$B$5</f>
        <v>469.95443302140006</v>
      </c>
      <c r="CV21" s="23">
        <f>(CH4_100yr_m3!CV17*$B$4)/$B$5</f>
        <v>442.11100458060002</v>
      </c>
      <c r="CW21" s="23">
        <f>(CH4_100yr_m3!CW17*$B$4)/$B$5</f>
        <v>416.07655539780006</v>
      </c>
      <c r="CX21" s="23">
        <f t="shared" si="14"/>
        <v>322153.93501866068</v>
      </c>
      <c r="CY21" s="18">
        <f t="shared" si="15"/>
        <v>5911.609906734001</v>
      </c>
      <c r="CZ21" s="18">
        <f t="shared" si="16"/>
        <v>237.60451481819999</v>
      </c>
      <c r="DB21" s="27" t="s">
        <v>6</v>
      </c>
      <c r="DC21" s="26">
        <f t="shared" si="17"/>
        <v>322153.93501866068</v>
      </c>
      <c r="DD21" s="18"/>
      <c r="DE21" s="18">
        <f t="shared" si="18"/>
        <v>4588.4805519355004</v>
      </c>
      <c r="DF21" s="18"/>
      <c r="DG21" s="18"/>
      <c r="DH21" s="18"/>
      <c r="DI21" s="18"/>
      <c r="DJ21" s="18"/>
      <c r="DK21" s="18"/>
      <c r="DL21" s="18">
        <f t="shared" si="19"/>
        <v>2971.820465628</v>
      </c>
      <c r="DM21" s="18">
        <f t="shared" ref="DM21:DN21" si="31">CY21</f>
        <v>5911.609906734001</v>
      </c>
      <c r="DN21" s="18">
        <f t="shared" si="31"/>
        <v>237.60451481819999</v>
      </c>
      <c r="DO21" s="18">
        <f t="shared" si="21"/>
        <v>5615.842720470001</v>
      </c>
      <c r="DQ21" s="18">
        <f t="shared" ref="DQ21:DS21" si="32">DM21</f>
        <v>5911.609906734001</v>
      </c>
      <c r="DR21" s="18">
        <f t="shared" si="32"/>
        <v>237.60451481819999</v>
      </c>
      <c r="DS21" s="18">
        <f t="shared" si="32"/>
        <v>5615.842720470001</v>
      </c>
    </row>
    <row r="22" spans="1:123" ht="15.75" customHeight="1" x14ac:dyDescent="0.2">
      <c r="A22" s="14" t="str">
        <f>CH4_100yr_m3!A18</f>
        <v>Cameroon</v>
      </c>
      <c r="B22" s="23">
        <f>(CH4_100yr_m3!B18*$B$4)/$B$5</f>
        <v>34030.107460979998</v>
      </c>
      <c r="C22" s="23">
        <f>(CH4_100yr_m3!C18*$B$4)/$B$5</f>
        <v>58117.095614580008</v>
      </c>
      <c r="D22" s="23">
        <f>(CH4_100yr_m3!D18*$B$4)/$B$5</f>
        <v>75131.056907399994</v>
      </c>
      <c r="E22" s="23">
        <f>(CH4_100yr_m3!E18*$B$4)/$B$5</f>
        <v>86799.201370200011</v>
      </c>
      <c r="F22" s="23">
        <f>(CH4_100yr_m3!F18*$B$4)/$B$5</f>
        <v>95476.823704200011</v>
      </c>
      <c r="G22" s="23">
        <f>(CH4_100yr_m3!G18*$B$4)/$B$5</f>
        <v>102731.20274400001</v>
      </c>
      <c r="H22" s="23">
        <f>(CH4_100yr_m3!H18*$B$4)/$B$5</f>
        <v>108930.67236300001</v>
      </c>
      <c r="I22" s="23">
        <f>(CH4_100yr_m3!I18*$B$4)/$B$5</f>
        <v>114385.3383708</v>
      </c>
      <c r="J22" s="23">
        <f>(CH4_100yr_m3!J18*$B$4)/$B$5</f>
        <v>119586.62377800001</v>
      </c>
      <c r="K22" s="23">
        <f>(CH4_100yr_m3!K18*$B$4)/$B$5</f>
        <v>124533.59504640001</v>
      </c>
      <c r="L22" s="23">
        <f>(CH4_100yr_m3!L18*$B$4)/$B$5</f>
        <v>129361.7848506</v>
      </c>
      <c r="M22" s="23">
        <f>(CH4_100yr_m3!M18*$B$4)/$B$5</f>
        <v>134249.67113100001</v>
      </c>
      <c r="N22" s="23">
        <f>(CH4_100yr_m3!N18*$B$4)/$B$5</f>
        <v>139038.78542220002</v>
      </c>
      <c r="O22" s="23">
        <f>(CH4_100yr_m3!O18*$B$4)/$B$5</f>
        <v>144001.55415840002</v>
      </c>
      <c r="P22" s="23">
        <f>(CH4_100yr_m3!P18*$B$4)/$B$5</f>
        <v>149114.85387840003</v>
      </c>
      <c r="Q22" s="23">
        <f>(CH4_100yr_m3!Q18*$B$4)/$B$5</f>
        <v>153815.37038400001</v>
      </c>
      <c r="R22" s="23">
        <f>(CH4_100yr_m3!R18*$B$4)/$B$5</f>
        <v>158651.40159720002</v>
      </c>
      <c r="S22" s="23">
        <f>(CH4_100yr_m3!S18*$B$4)/$B$5</f>
        <v>163653.90723540002</v>
      </c>
      <c r="T22" s="23">
        <f>(CH4_100yr_m3!T18*$B$4)/$B$5</f>
        <v>168948.48584940002</v>
      </c>
      <c r="U22" s="23">
        <f>(CH4_100yr_m3!U18*$B$4)/$B$5</f>
        <v>174132.97495920002</v>
      </c>
      <c r="V22" s="23">
        <f>(CH4_100yr_m3!V18*$B$4)/$B$5</f>
        <v>179266.53250560001</v>
      </c>
      <c r="W22" s="23">
        <f>(CH4_100yr_m3!W18*$B$4)/$B$5</f>
        <v>184995.87895860002</v>
      </c>
      <c r="X22" s="23">
        <f>(CH4_100yr_m3!X18*$B$4)/$B$5</f>
        <v>190911.24494940002</v>
      </c>
      <c r="Y22" s="23">
        <f>(CH4_100yr_m3!Y18*$B$4)/$B$5</f>
        <v>197003.17603920001</v>
      </c>
      <c r="Z22" s="23">
        <f>(CH4_100yr_m3!Z18*$B$4)/$B$5</f>
        <v>203359.12927860001</v>
      </c>
      <c r="AA22" s="23">
        <f>(CH4_100yr_m3!AA18*$B$4)/$B$5</f>
        <v>209995.55586300002</v>
      </c>
      <c r="AB22" s="23">
        <f>(CH4_100yr_m3!AB18*$B$4)/$B$5</f>
        <v>216941.3293716</v>
      </c>
      <c r="AC22" s="23">
        <f>(CH4_100yr_m3!AC18*$B$4)/$B$5</f>
        <v>221645.7503436</v>
      </c>
      <c r="AD22" s="23">
        <f>(CH4_100yr_m3!AD18*$B$4)/$B$5</f>
        <v>226718.36267340003</v>
      </c>
      <c r="AE22" s="23">
        <f>(CH4_100yr_m3!AE18*$B$4)/$B$5</f>
        <v>232058.64397920002</v>
      </c>
      <c r="AF22" s="23">
        <f>(CH4_100yr_m3!AF18*$B$4)/$B$5</f>
        <v>237598.69669680003</v>
      </c>
      <c r="AG22" s="23">
        <f>(CH4_100yr_m3!AG18*$B$4)/$B$5</f>
        <v>243292.73148600003</v>
      </c>
      <c r="AH22" s="23">
        <f>(CH4_100yr_m3!AH18*$B$4)/$B$5</f>
        <v>249109.93677240002</v>
      </c>
      <c r="AI22" s="23">
        <f>(CH4_100yr_m3!AI18*$B$4)/$B$5</f>
        <v>255029.53294080004</v>
      </c>
      <c r="AJ22" s="23">
        <f>(CH4_100yr_m3!AJ18*$B$4)/$B$5</f>
        <v>261037.57814160001</v>
      </c>
      <c r="AK22" s="23">
        <f>(CH4_100yr_m3!AK18*$B$4)/$B$5</f>
        <v>267124.44701220002</v>
      </c>
      <c r="AL22" s="23">
        <f>(CH4_100yr_m3!AL18*$B$4)/$B$5</f>
        <v>273283.36640040006</v>
      </c>
      <c r="AM22" s="23">
        <f>(CH4_100yr_m3!AM18*$B$4)/$B$5</f>
        <v>279509.17401420005</v>
      </c>
      <c r="AN22" s="23">
        <f>(CH4_100yr_m3!AN18*$B$4)/$B$5</f>
        <v>285797.57309640001</v>
      </c>
      <c r="AO22" s="23">
        <f>(CH4_100yr_m3!AO18*$B$4)/$B$5</f>
        <v>292144.75681260001</v>
      </c>
      <c r="AP22" s="23">
        <f>(CH4_100yr_m3!AP18*$B$4)/$B$5</f>
        <v>298547.24336160003</v>
      </c>
      <c r="AQ22" s="23">
        <f>(CH4_100yr_m3!AQ18*$B$4)/$B$5</f>
        <v>305001.7875642</v>
      </c>
      <c r="AR22" s="23">
        <f>(CH4_100yr_m3!AR18*$B$4)/$B$5</f>
        <v>311505.55958400003</v>
      </c>
      <c r="AS22" s="23">
        <f>(CH4_100yr_m3!AS18*$B$4)/$B$5</f>
        <v>318056.18208180007</v>
      </c>
      <c r="AT22" s="23">
        <f>(CH4_100yr_m3!AT18*$B$4)/$B$5</f>
        <v>324651.67821300001</v>
      </c>
      <c r="AU22" s="23">
        <f>(CH4_100yr_m3!AU18*$B$4)/$B$5</f>
        <v>331290.0661158</v>
      </c>
      <c r="AV22" s="23">
        <f>(CH4_100yr_m3!AV18*$B$4)/$B$5</f>
        <v>337969.49776560004</v>
      </c>
      <c r="AW22" s="23">
        <f>(CH4_100yr_m3!AW18*$B$4)/$B$5</f>
        <v>344687.55338040006</v>
      </c>
      <c r="AX22" s="23">
        <f>(CH4_100yr_m3!AX18*$B$4)/$B$5</f>
        <v>351440.74153140001</v>
      </c>
      <c r="AY22" s="23">
        <f>(CH4_100yr_m3!AY18*$B$4)/$B$5</f>
        <v>358224.49758360005</v>
      </c>
      <c r="AZ22" s="23">
        <f>(CH4_100yr_m3!AZ18*$B$4)/$B$5</f>
        <v>365033.87579820002</v>
      </c>
      <c r="BA22" s="23">
        <f>(CH4_100yr_m3!BA18*$B$4)/$B$5</f>
        <v>371864.32055760006</v>
      </c>
      <c r="BB22" s="23">
        <f>(CH4_100yr_m3!BB18*$B$4)/$B$5</f>
        <v>378712.14699960005</v>
      </c>
      <c r="BC22" s="23">
        <f>(CH4_100yr_m3!BC18*$B$4)/$B$5</f>
        <v>385574.62861499999</v>
      </c>
      <c r="BD22" s="23">
        <f>(CH4_100yr_m3!BD18*$B$4)/$B$5</f>
        <v>392449.8187302</v>
      </c>
      <c r="BE22" s="23">
        <f>(CH4_100yr_m3!BE18*$B$4)/$B$5</f>
        <v>399336.30188460002</v>
      </c>
      <c r="BF22" s="23">
        <f>(CH4_100yr_m3!BF18*$B$4)/$B$5</f>
        <v>406232.41745280003</v>
      </c>
      <c r="BG22" s="23">
        <f>(CH4_100yr_m3!BG18*$B$4)/$B$5</f>
        <v>413136.12140040001</v>
      </c>
      <c r="BH22" s="23">
        <f>(CH4_100yr_m3!BH18*$B$4)/$B$5</f>
        <v>420045.29063820001</v>
      </c>
      <c r="BI22" s="23">
        <f>(CH4_100yr_m3!BI18*$B$4)/$B$5</f>
        <v>426957.62240699999</v>
      </c>
      <c r="BJ22" s="23">
        <f>(CH4_100yr_m3!BJ18*$B$4)/$B$5</f>
        <v>433870.81164240005</v>
      </c>
      <c r="BK22" s="23">
        <f>(CH4_100yr_m3!BK18*$B$4)/$B$5</f>
        <v>317204.28715019999</v>
      </c>
      <c r="BL22" s="23">
        <f>(CH4_100yr_m3!BL18*$B$4)/$B$5</f>
        <v>237217.46794140001</v>
      </c>
      <c r="BM22" s="23">
        <f>(CH4_100yr_m3!BM18*$B$4)/$B$5</f>
        <v>181938.32615640003</v>
      </c>
      <c r="BN22" s="23">
        <f>(CH4_100yr_m3!BN18*$B$4)/$B$5</f>
        <v>143333.62252620002</v>
      </c>
      <c r="BO22" s="23">
        <f>(CH4_100yr_m3!BO18*$B$4)/$B$5</f>
        <v>116010.91774740002</v>
      </c>
      <c r="BP22" s="23">
        <f>(CH4_100yr_m3!BP18*$B$4)/$B$5</f>
        <v>96348.467284200015</v>
      </c>
      <c r="BQ22" s="23">
        <f>(CH4_100yr_m3!BQ18*$B$4)/$B$5</f>
        <v>81911.937764999995</v>
      </c>
      <c r="BR22" s="23">
        <f>(CH4_100yr_m3!BR18*$B$4)/$B$5</f>
        <v>71063.387771400012</v>
      </c>
      <c r="BS22" s="23">
        <f>(CH4_100yr_m3!BS18*$B$4)/$B$5</f>
        <v>62699.130094680004</v>
      </c>
      <c r="BT22" s="23">
        <f>(CH4_100yr_m3!BT18*$B$4)/$B$5</f>
        <v>56073.986623560006</v>
      </c>
      <c r="BU22" s="23">
        <f>(CH4_100yr_m3!BU18*$B$4)/$B$5</f>
        <v>50683.457354639999</v>
      </c>
      <c r="BV22" s="23">
        <f>(CH4_100yr_m3!BV18*$B$4)/$B$5</f>
        <v>46184.711038740003</v>
      </c>
      <c r="BW22" s="23">
        <f>(CH4_100yr_m3!BW18*$B$4)/$B$5</f>
        <v>42343.600965720005</v>
      </c>
      <c r="BX22" s="23">
        <f>(CH4_100yr_m3!BX18*$B$4)/$B$5</f>
        <v>38999.127248700002</v>
      </c>
      <c r="BY22" s="23">
        <f>(CH4_100yr_m3!BY18*$B$4)/$B$5</f>
        <v>36039.595347299997</v>
      </c>
      <c r="BZ22" s="23">
        <f>(CH4_100yr_m3!BZ18*$B$4)/$B$5</f>
        <v>33386.616189720007</v>
      </c>
      <c r="CA22" s="23">
        <f>(CH4_100yr_m3!CA18*$B$4)/$B$5</f>
        <v>30984.363866160002</v>
      </c>
      <c r="CB22" s="23">
        <f>(CH4_100yr_m3!CB18*$B$4)/$B$5</f>
        <v>28792.358752739998</v>
      </c>
      <c r="CC22" s="23">
        <f>(CH4_100yr_m3!CC18*$B$4)/$B$5</f>
        <v>26780.614902779998</v>
      </c>
      <c r="CD22" s="23">
        <f>(CH4_100yr_m3!CD18*$B$4)/$B$5</f>
        <v>24926.373313979999</v>
      </c>
      <c r="CE22" s="23">
        <f>(CH4_100yr_m3!CE18*$B$4)/$B$5</f>
        <v>23211.899079300001</v>
      </c>
      <c r="CF22" s="23">
        <f>(CH4_100yr_m3!CF18*$B$4)/$B$5</f>
        <v>21622.992648120002</v>
      </c>
      <c r="CG22" s="23">
        <f>(CH4_100yr_m3!CG18*$B$4)/$B$5</f>
        <v>20147.98056222</v>
      </c>
      <c r="CH22" s="23">
        <f>(CH4_100yr_m3!CH18*$B$4)/$B$5</f>
        <v>18777.028370580003</v>
      </c>
      <c r="CI22" s="23">
        <f>(CH4_100yr_m3!CI18*$B$4)/$B$5</f>
        <v>17501.670171959999</v>
      </c>
      <c r="CJ22" s="23">
        <f>(CH4_100yr_m3!CJ18*$B$4)/$B$5</f>
        <v>16314.484144440001</v>
      </c>
      <c r="CK22" s="23">
        <f>(CH4_100yr_m3!CK18*$B$4)/$B$5</f>
        <v>15208.866391739999</v>
      </c>
      <c r="CL22" s="23">
        <f>(CH4_100yr_m3!CL18*$B$4)/$B$5</f>
        <v>14178.871457280002</v>
      </c>
      <c r="CM22" s="23">
        <f>(CH4_100yr_m3!CM18*$B$4)/$B$5</f>
        <v>13219.097898120001</v>
      </c>
      <c r="CN22" s="23">
        <f>(CH4_100yr_m3!CN18*$B$4)/$B$5</f>
        <v>12324.604674</v>
      </c>
      <c r="CO22" s="23">
        <f>(CH4_100yr_m3!CO18*$B$4)/$B$5</f>
        <v>11490.84862896</v>
      </c>
      <c r="CP22" s="23">
        <f>(CH4_100yr_m3!CP18*$B$4)/$B$5</f>
        <v>10713.63654996</v>
      </c>
      <c r="CQ22" s="23">
        <f>(CH4_100yr_m3!CQ18*$B$4)/$B$5</f>
        <v>9989.0874022800017</v>
      </c>
      <c r="CR22" s="23">
        <f>(CH4_100yr_m3!CR18*$B$4)/$B$5</f>
        <v>9313.6017381600013</v>
      </c>
      <c r="CS22" s="23">
        <f>(CH4_100yr_m3!CS18*$B$4)/$B$5</f>
        <v>8683.836366720001</v>
      </c>
      <c r="CT22" s="23">
        <f>(CH4_100yr_m3!CT18*$B$4)/$B$5</f>
        <v>8096.682739320001</v>
      </c>
      <c r="CU22" s="23">
        <f>(CH4_100yr_m3!CU18*$B$4)/$B$5</f>
        <v>7549.2482706600013</v>
      </c>
      <c r="CV22" s="23">
        <f>(CH4_100yr_m3!CV18*$B$4)/$B$5</f>
        <v>7038.8397955800001</v>
      </c>
      <c r="CW22" s="23">
        <f>(CH4_100yr_m3!CW18*$B$4)/$B$5</f>
        <v>6562.9488551040004</v>
      </c>
      <c r="CX22" s="23">
        <f t="shared" si="14"/>
        <v>16790970.643253788</v>
      </c>
      <c r="CY22" s="18">
        <f t="shared" si="15"/>
        <v>433870.81164240005</v>
      </c>
      <c r="CZ22" s="18">
        <f t="shared" si="16"/>
        <v>6562.9488551040004</v>
      </c>
      <c r="DB22" s="27" t="s">
        <v>7</v>
      </c>
      <c r="DC22" s="26">
        <f t="shared" si="17"/>
        <v>16790970.643253788</v>
      </c>
      <c r="DD22" s="18"/>
      <c r="DE22" s="18">
        <f t="shared" si="18"/>
        <v>254789.83945390003</v>
      </c>
      <c r="DF22" s="18"/>
      <c r="DG22" s="18"/>
      <c r="DH22" s="18"/>
      <c r="DI22" s="18"/>
      <c r="DJ22" s="18"/>
      <c r="DK22" s="18"/>
      <c r="DL22" s="18">
        <f t="shared" si="19"/>
        <v>153815.37038400001</v>
      </c>
      <c r="DM22" s="18">
        <f t="shared" ref="DM22:DN22" si="33">CY22</f>
        <v>433870.81164240005</v>
      </c>
      <c r="DN22" s="18">
        <f t="shared" si="33"/>
        <v>6562.9488551040004</v>
      </c>
      <c r="DO22" s="18">
        <f t="shared" si="21"/>
        <v>365033.87579820002</v>
      </c>
      <c r="DQ22" s="18">
        <f t="shared" ref="DQ22:DS22" si="34">DM22</f>
        <v>433870.81164240005</v>
      </c>
      <c r="DR22" s="18">
        <f t="shared" si="34"/>
        <v>6562.9488551040004</v>
      </c>
      <c r="DS22" s="18">
        <f t="shared" si="34"/>
        <v>365033.87579820002</v>
      </c>
    </row>
    <row r="23" spans="1:123" ht="15.75" customHeight="1" x14ac:dyDescent="0.2">
      <c r="A23" s="14" t="str">
        <f>CH4_100yr_m3!A19</f>
        <v>CAR</v>
      </c>
      <c r="B23" s="23">
        <f>(CH4_100yr_m3!B19*$B$4)/$B$5</f>
        <v>11239.178683380002</v>
      </c>
      <c r="C23" s="23">
        <f>(CH4_100yr_m3!C19*$B$4)/$B$5</f>
        <v>19144.301533320002</v>
      </c>
      <c r="D23" s="23">
        <f>(CH4_100yr_m3!D19*$B$4)/$B$5</f>
        <v>24539.795870820002</v>
      </c>
      <c r="E23" s="23">
        <f>(CH4_100yr_m3!E19*$B$4)/$B$5</f>
        <v>27788.806774260003</v>
      </c>
      <c r="F23" s="23">
        <f>(CH4_100yr_m3!F19*$B$4)/$B$5</f>
        <v>30002.565951600005</v>
      </c>
      <c r="G23" s="23">
        <f>(CH4_100yr_m3!G19*$B$4)/$B$5</f>
        <v>31603.79859228</v>
      </c>
      <c r="H23" s="23">
        <f>(CH4_100yr_m3!H19*$B$4)/$B$5</f>
        <v>32757.3967032</v>
      </c>
      <c r="I23" s="23">
        <f>(CH4_100yr_m3!I19*$B$4)/$B$5</f>
        <v>33435.687741480004</v>
      </c>
      <c r="J23" s="23">
        <f>(CH4_100yr_m3!J19*$B$4)/$B$5</f>
        <v>33753.551599979997</v>
      </c>
      <c r="K23" s="23">
        <f>(CH4_100yr_m3!K19*$B$4)/$B$5</f>
        <v>34239.022421460002</v>
      </c>
      <c r="L23" s="23">
        <f>(CH4_100yr_m3!L19*$B$4)/$B$5</f>
        <v>34714.026780660002</v>
      </c>
      <c r="M23" s="23">
        <f>(CH4_100yr_m3!M19*$B$4)/$B$5</f>
        <v>34854.408267180006</v>
      </c>
      <c r="N23" s="23">
        <f>(CH4_100yr_m3!N19*$B$4)/$B$5</f>
        <v>34992.271132859998</v>
      </c>
      <c r="O23" s="23">
        <f>(CH4_100yr_m3!O19*$B$4)/$B$5</f>
        <v>36560.479241039997</v>
      </c>
      <c r="P23" s="23">
        <f>(CH4_100yr_m3!P19*$B$4)/$B$5</f>
        <v>37308.867139920003</v>
      </c>
      <c r="Q23" s="23">
        <f>(CH4_100yr_m3!Q19*$B$4)/$B$5</f>
        <v>38435.409362520004</v>
      </c>
      <c r="R23" s="23">
        <f>(CH4_100yr_m3!R19*$B$4)/$B$5</f>
        <v>39128.273400600003</v>
      </c>
      <c r="S23" s="23">
        <f>(CH4_100yr_m3!S19*$B$4)/$B$5</f>
        <v>39372.002264399998</v>
      </c>
      <c r="T23" s="23">
        <f>(CH4_100yr_m3!T19*$B$4)/$B$5</f>
        <v>39482.517898380007</v>
      </c>
      <c r="U23" s="23">
        <f>(CH4_100yr_m3!U19*$B$4)/$B$5</f>
        <v>39865.244118479997</v>
      </c>
      <c r="V23" s="23">
        <f>(CH4_100yr_m3!V19*$B$4)/$B$5</f>
        <v>40307.972626679999</v>
      </c>
      <c r="W23" s="23">
        <f>(CH4_100yr_m3!W19*$B$4)/$B$5</f>
        <v>40469.111245920001</v>
      </c>
      <c r="X23" s="23">
        <f>(CH4_100yr_m3!X19*$B$4)/$B$5</f>
        <v>40639.819089359997</v>
      </c>
      <c r="Y23" s="23">
        <f>(CH4_100yr_m3!Y19*$B$4)/$B$5</f>
        <v>40869.495840420001</v>
      </c>
      <c r="Z23" s="23">
        <f>(CH4_100yr_m3!Z19*$B$4)/$B$5</f>
        <v>41158.05179292</v>
      </c>
      <c r="AA23" s="23">
        <f>(CH4_100yr_m3!AA19*$B$4)/$B$5</f>
        <v>41504.265123060002</v>
      </c>
      <c r="AB23" s="23">
        <f>(CH4_100yr_m3!AB19*$B$4)/$B$5</f>
        <v>41906.547826020003</v>
      </c>
      <c r="AC23" s="23">
        <f>(CH4_100yr_m3!AC19*$B$4)/$B$5</f>
        <v>44382.32857836</v>
      </c>
      <c r="AD23" s="23">
        <f>(CH4_100yr_m3!AD19*$B$4)/$B$5</f>
        <v>46420.408633200008</v>
      </c>
      <c r="AE23" s="23">
        <f>(CH4_100yr_m3!AE19*$B$4)/$B$5</f>
        <v>48170.389965180002</v>
      </c>
      <c r="AF23" s="23">
        <f>(CH4_100yr_m3!AF19*$B$4)/$B$5</f>
        <v>49731.275951340001</v>
      </c>
      <c r="AG23" s="23">
        <f>(CH4_100yr_m3!AG19*$B$4)/$B$5</f>
        <v>51168.499293660003</v>
      </c>
      <c r="AH23" s="23">
        <f>(CH4_100yr_m3!AH19*$B$4)/$B$5</f>
        <v>52525.041673320004</v>
      </c>
      <c r="AI23" s="23">
        <f>(CH4_100yr_m3!AI19*$B$4)/$B$5</f>
        <v>53828.851355459992</v>
      </c>
      <c r="AJ23" s="23">
        <f>(CH4_100yr_m3!AJ19*$B$4)/$B$5</f>
        <v>55097.915368200011</v>
      </c>
      <c r="AK23" s="23">
        <f>(CH4_100yr_m3!AK19*$B$4)/$B$5</f>
        <v>56343.57699732</v>
      </c>
      <c r="AL23" s="23">
        <f>(CH4_100yr_m3!AL19*$B$4)/$B$5</f>
        <v>57572.734126680007</v>
      </c>
      <c r="AM23" s="23">
        <f>(CH4_100yr_m3!AM19*$B$4)/$B$5</f>
        <v>58789.570531560006</v>
      </c>
      <c r="AN23" s="23">
        <f>(CH4_100yr_m3!AN19*$B$4)/$B$5</f>
        <v>59996.643560160002</v>
      </c>
      <c r="AO23" s="23">
        <f>(CH4_100yr_m3!AO19*$B$4)/$B$5</f>
        <v>61195.572229020006</v>
      </c>
      <c r="AP23" s="23">
        <f>(CH4_100yr_m3!AP19*$B$4)/$B$5</f>
        <v>62387.387850720006</v>
      </c>
      <c r="AQ23" s="23">
        <f>(CH4_100yr_m3!AQ19*$B$4)/$B$5</f>
        <v>63572.491414800003</v>
      </c>
      <c r="AR23" s="23">
        <f>(CH4_100yr_m3!AR19*$B$4)/$B$5</f>
        <v>64750.856580959997</v>
      </c>
      <c r="AS23" s="23">
        <f>(CH4_100yr_m3!AS19*$B$4)/$B$5</f>
        <v>65922.531792299997</v>
      </c>
      <c r="AT23" s="23">
        <f>(CH4_100yr_m3!AT19*$B$4)/$B$5</f>
        <v>67087.69431192</v>
      </c>
      <c r="AU23" s="23">
        <f>(CH4_100yr_m3!AU19*$B$4)/$B$5</f>
        <v>68246.588701200002</v>
      </c>
      <c r="AV23" s="23">
        <f>(CH4_100yr_m3!AV19*$B$4)/$B$5</f>
        <v>69399.26599320001</v>
      </c>
      <c r="AW23" s="23">
        <f>(CH4_100yr_m3!AW19*$B$4)/$B$5</f>
        <v>70545.560728800003</v>
      </c>
      <c r="AX23" s="23">
        <f>(CH4_100yr_m3!AX19*$B$4)/$B$5</f>
        <v>71685.294729600006</v>
      </c>
      <c r="AY23" s="23">
        <f>(CH4_100yr_m3!AY19*$B$4)/$B$5</f>
        <v>72818.230288799998</v>
      </c>
      <c r="AZ23" s="23">
        <f>(CH4_100yr_m3!AZ19*$B$4)/$B$5</f>
        <v>73944.033559200005</v>
      </c>
      <c r="BA23" s="23">
        <f>(CH4_100yr_m3!BA19*$B$4)/$B$5</f>
        <v>75062.378829600013</v>
      </c>
      <c r="BB23" s="23">
        <f>(CH4_100yr_m3!BB19*$B$4)/$B$5</f>
        <v>76172.942219400007</v>
      </c>
      <c r="BC23" s="23">
        <f>(CH4_100yr_m3!BC19*$B$4)/$B$5</f>
        <v>77275.296927600008</v>
      </c>
      <c r="BD23" s="23">
        <f>(CH4_100yr_m3!BD19*$B$4)/$B$5</f>
        <v>78369.086936399995</v>
      </c>
      <c r="BE23" s="23">
        <f>(CH4_100yr_m3!BE19*$B$4)/$B$5</f>
        <v>79453.876291800014</v>
      </c>
      <c r="BF23" s="23">
        <f>(CH4_100yr_m3!BF19*$B$4)/$B$5</f>
        <v>80529.146934000004</v>
      </c>
      <c r="BG23" s="23">
        <f>(CH4_100yr_m3!BG19*$B$4)/$B$5</f>
        <v>81594.393414000006</v>
      </c>
      <c r="BH23" s="23">
        <f>(CH4_100yr_m3!BH19*$B$4)/$B$5</f>
        <v>82649.044110000003</v>
      </c>
      <c r="BI23" s="23">
        <f>(CH4_100yr_m3!BI19*$B$4)/$B$5</f>
        <v>83692.563063000009</v>
      </c>
      <c r="BJ23" s="23">
        <f>(CH4_100yr_m3!BJ19*$B$4)/$B$5</f>
        <v>84724.321902600001</v>
      </c>
      <c r="BK23" s="23">
        <f>(CH4_100yr_m3!BK19*$B$4)/$B$5</f>
        <v>62062.485579300002</v>
      </c>
      <c r="BL23" s="23">
        <f>(CH4_100yr_m3!BL19*$B$4)/$B$5</f>
        <v>46515.512825459999</v>
      </c>
      <c r="BM23" s="23">
        <f>(CH4_100yr_m3!BM19*$B$4)/$B$5</f>
        <v>35761.863122399998</v>
      </c>
      <c r="BN23" s="23">
        <f>(CH4_100yr_m3!BN19*$B$4)/$B$5</f>
        <v>28243.732868580002</v>
      </c>
      <c r="BO23" s="23">
        <f>(CH4_100yr_m3!BO19*$B$4)/$B$5</f>
        <v>22915.376728499999</v>
      </c>
      <c r="BP23" s="23">
        <f>(CH4_100yr_m3!BP19*$B$4)/$B$5</f>
        <v>19074.39491952</v>
      </c>
      <c r="BQ23" s="23">
        <f>(CH4_100yr_m3!BQ19*$B$4)/$B$5</f>
        <v>16248.634784340002</v>
      </c>
      <c r="BR23" s="23">
        <f>(CH4_100yr_m3!BR19*$B$4)/$B$5</f>
        <v>14120.372179920001</v>
      </c>
      <c r="BS23" s="23">
        <f>(CH4_100yr_m3!BS19*$B$4)/$B$5</f>
        <v>12475.4826921</v>
      </c>
      <c r="BT23" s="23">
        <f>(CH4_100yr_m3!BT19*$B$4)/$B$5</f>
        <v>11169.36445386</v>
      </c>
      <c r="BU23" s="23">
        <f>(CH4_100yr_m3!BU19*$B$4)/$B$5</f>
        <v>10104.0902979</v>
      </c>
      <c r="BV23" s="23">
        <f>(CH4_100yr_m3!BV19*$B$4)/$B$5</f>
        <v>9213.0875126999999</v>
      </c>
      <c r="BW23" s="23">
        <f>(CH4_100yr_m3!BW19*$B$4)/$B$5</f>
        <v>8450.8637424000026</v>
      </c>
      <c r="BX23" s="23">
        <f>(CH4_100yr_m3!BX19*$B$4)/$B$5</f>
        <v>7786.1159100600007</v>
      </c>
      <c r="BY23" s="23">
        <f>(CH4_100yr_m3!BY19*$B$4)/$B$5</f>
        <v>7197.1069220999998</v>
      </c>
      <c r="BZ23" s="23">
        <f>(CH4_100yr_m3!BZ19*$B$4)/$B$5</f>
        <v>6668.5629524940014</v>
      </c>
      <c r="CA23" s="23">
        <f>(CH4_100yr_m3!CA19*$B$4)/$B$5</f>
        <v>6189.5901589500008</v>
      </c>
      <c r="CB23" s="23">
        <f>(CH4_100yr_m3!CB19*$B$4)/$B$5</f>
        <v>5752.2750007260001</v>
      </c>
      <c r="CC23" s="23">
        <f>(CH4_100yr_m3!CC19*$B$4)/$B$5</f>
        <v>5350.7430153000005</v>
      </c>
      <c r="CD23" s="23">
        <f>(CH4_100yr_m3!CD19*$B$4)/$B$5</f>
        <v>4980.525100584</v>
      </c>
      <c r="CE23" s="23">
        <f>(CH4_100yr_m3!CE19*$B$4)/$B$5</f>
        <v>4638.1301166060011</v>
      </c>
      <c r="CF23" s="23">
        <f>(CH4_100yr_m3!CF19*$B$4)/$B$5</f>
        <v>4320.7559653020007</v>
      </c>
      <c r="CG23" s="23">
        <f>(CH4_100yr_m3!CG19*$B$4)/$B$5</f>
        <v>4026.0936532620003</v>
      </c>
      <c r="CH23" s="23">
        <f>(CH4_100yr_m3!CH19*$B$4)/$B$5</f>
        <v>3752.19384438</v>
      </c>
      <c r="CI23" s="23">
        <f>(CH4_100yr_m3!CI19*$B$4)/$B$5</f>
        <v>3497.3754369780004</v>
      </c>
      <c r="CJ23" s="23">
        <f>(CH4_100yr_m3!CJ19*$B$4)/$B$5</f>
        <v>3260.162443362</v>
      </c>
      <c r="CK23" s="23">
        <f>(CH4_100yr_m3!CK19*$B$4)/$B$5</f>
        <v>3039.2399720280005</v>
      </c>
      <c r="CL23" s="23">
        <f>(CH4_100yr_m3!CL19*$B$4)/$B$5</f>
        <v>2833.4231223780002</v>
      </c>
      <c r="CM23" s="23">
        <f>(CH4_100yr_m3!CM19*$B$4)/$B$5</f>
        <v>2641.6346507220001</v>
      </c>
      <c r="CN23" s="23">
        <f>(CH4_100yr_m3!CN19*$B$4)/$B$5</f>
        <v>2462.8886047139999</v>
      </c>
      <c r="CO23" s="23">
        <f>(CH4_100yr_m3!CO19*$B$4)/$B$5</f>
        <v>2296.2780685020002</v>
      </c>
      <c r="CP23" s="23">
        <f>(CH4_100yr_m3!CP19*$B$4)/$B$5</f>
        <v>2140.9657358160002</v>
      </c>
      <c r="CQ23" s="23">
        <f>(CH4_100yr_m3!CQ19*$B$4)/$B$5</f>
        <v>1996.1764695960001</v>
      </c>
      <c r="CR23" s="23">
        <f>(CH4_100yr_m3!CR19*$B$4)/$B$5</f>
        <v>1861.1912657580001</v>
      </c>
      <c r="CS23" s="23">
        <f>(CH4_100yr_m3!CS19*$B$4)/$B$5</f>
        <v>1735.3422278580001</v>
      </c>
      <c r="CT23" s="23">
        <f>(CH4_100yr_m3!CT19*$B$4)/$B$5</f>
        <v>1618.0082875560001</v>
      </c>
      <c r="CU23" s="23">
        <f>(CH4_100yr_m3!CU19*$B$4)/$B$5</f>
        <v>1508.6114884980002</v>
      </c>
      <c r="CV23" s="23">
        <f>(CH4_100yr_m3!CV19*$B$4)/$B$5</f>
        <v>1406.6137020839999</v>
      </c>
      <c r="CW23" s="23">
        <f>(CH4_100yr_m3!CW19*$B$4)/$B$5</f>
        <v>1311.5136815579999</v>
      </c>
      <c r="CX23" s="23">
        <f t="shared" si="14"/>
        <v>3575805.4433697122</v>
      </c>
      <c r="CY23" s="18">
        <f t="shared" si="15"/>
        <v>84724.321902600001</v>
      </c>
      <c r="CZ23" s="18">
        <f t="shared" si="16"/>
        <v>1311.5136815579999</v>
      </c>
      <c r="DB23" s="27" t="s">
        <v>8</v>
      </c>
      <c r="DC23" s="26">
        <f t="shared" si="17"/>
        <v>3575805.4433697122</v>
      </c>
      <c r="DD23" s="18"/>
      <c r="DE23" s="18">
        <f t="shared" si="18"/>
        <v>53575.595966770015</v>
      </c>
      <c r="DF23" s="18"/>
      <c r="DG23" s="18"/>
      <c r="DH23" s="18"/>
      <c r="DI23" s="18"/>
      <c r="DJ23" s="18"/>
      <c r="DK23" s="18"/>
      <c r="DL23" s="18">
        <f t="shared" si="19"/>
        <v>38435.409362520004</v>
      </c>
      <c r="DM23" s="18">
        <f t="shared" ref="DM23:DN23" si="35">CY23</f>
        <v>84724.321902600001</v>
      </c>
      <c r="DN23" s="18">
        <f t="shared" si="35"/>
        <v>1311.5136815579999</v>
      </c>
      <c r="DO23" s="18">
        <f t="shared" si="21"/>
        <v>73944.033559200005</v>
      </c>
      <c r="DQ23" s="18">
        <f t="shared" ref="DQ23:DS23" si="36">DM23</f>
        <v>84724.321902600001</v>
      </c>
      <c r="DR23" s="18">
        <f t="shared" si="36"/>
        <v>1311.5136815579999</v>
      </c>
      <c r="DS23" s="18">
        <f t="shared" si="36"/>
        <v>73944.033559200005</v>
      </c>
    </row>
    <row r="24" spans="1:123" ht="15.75" customHeight="1" x14ac:dyDescent="0.2">
      <c r="A24" s="14" t="str">
        <f>CH4_100yr_m3!A20</f>
        <v>Chad</v>
      </c>
      <c r="B24" s="23">
        <f>(CH4_100yr_m3!B20*$B$4)/$B$5</f>
        <v>7861.3055676600015</v>
      </c>
      <c r="C24" s="23">
        <f>(CH4_100yr_m3!C20*$B$4)/$B$5</f>
        <v>14856.098055900002</v>
      </c>
      <c r="D24" s="23">
        <f>(CH4_100yr_m3!D20*$B$4)/$B$5</f>
        <v>21251.061489780001</v>
      </c>
      <c r="E24" s="23">
        <f>(CH4_100yr_m3!E20*$B$4)/$B$5</f>
        <v>26631.605052660001</v>
      </c>
      <c r="F24" s="23">
        <f>(CH4_100yr_m3!F20*$B$4)/$B$5</f>
        <v>30853.46834544</v>
      </c>
      <c r="G24" s="23">
        <f>(CH4_100yr_m3!G20*$B$4)/$B$5</f>
        <v>34573.952570520007</v>
      </c>
      <c r="H24" s="23">
        <f>(CH4_100yr_m3!H20*$B$4)/$B$5</f>
        <v>38133.65517048</v>
      </c>
      <c r="I24" s="23">
        <f>(CH4_100yr_m3!I20*$B$4)/$B$5</f>
        <v>41502.789273000002</v>
      </c>
      <c r="J24" s="23">
        <f>(CH4_100yr_m3!J20*$B$4)/$B$5</f>
        <v>44701.525859460002</v>
      </c>
      <c r="K24" s="23">
        <f>(CH4_100yr_m3!K20*$B$4)/$B$5</f>
        <v>48011.357342760006</v>
      </c>
      <c r="L24" s="23">
        <f>(CH4_100yr_m3!L20*$B$4)/$B$5</f>
        <v>51198.725381160009</v>
      </c>
      <c r="M24" s="23">
        <f>(CH4_100yr_m3!M20*$B$4)/$B$5</f>
        <v>54311.094008760003</v>
      </c>
      <c r="N24" s="23">
        <f>(CH4_100yr_m3!N20*$B$4)/$B$5</f>
        <v>57443.879670720002</v>
      </c>
      <c r="O24" s="23">
        <f>(CH4_100yr_m3!O20*$B$4)/$B$5</f>
        <v>60583.70530500001</v>
      </c>
      <c r="P24" s="23">
        <f>(CH4_100yr_m3!P20*$B$4)/$B$5</f>
        <v>63715.867200180008</v>
      </c>
      <c r="Q24" s="23">
        <f>(CH4_100yr_m3!Q20*$B$4)/$B$5</f>
        <v>67155.832071180004</v>
      </c>
      <c r="R24" s="23">
        <f>(CH4_100yr_m3!R20*$B$4)/$B$5</f>
        <v>70775.502327000009</v>
      </c>
      <c r="S24" s="23">
        <f>(CH4_100yr_m3!S20*$B$4)/$B$5</f>
        <v>74482.876025399994</v>
      </c>
      <c r="T24" s="23">
        <f>(CH4_100yr_m3!T20*$B$4)/$B$5</f>
        <v>78074.559261600007</v>
      </c>
      <c r="U24" s="23">
        <f>(CH4_100yr_m3!U20*$B$4)/$B$5</f>
        <v>81758.722918200016</v>
      </c>
      <c r="V24" s="23">
        <f>(CH4_100yr_m3!V20*$B$4)/$B$5</f>
        <v>85563.291171000004</v>
      </c>
      <c r="W24" s="23">
        <f>(CH4_100yr_m3!W20*$B$4)/$B$5</f>
        <v>89117.030611800001</v>
      </c>
      <c r="X24" s="23">
        <f>(CH4_100yr_m3!X20*$B$4)/$B$5</f>
        <v>92649.676320000013</v>
      </c>
      <c r="Y24" s="23">
        <f>(CH4_100yr_m3!Y20*$B$4)/$B$5</f>
        <v>96176.368578000009</v>
      </c>
      <c r="Z24" s="23">
        <f>(CH4_100yr_m3!Z20*$B$4)/$B$5</f>
        <v>99674.9466846</v>
      </c>
      <c r="AA24" s="23">
        <f>(CH4_100yr_m3!AA20*$B$4)/$B$5</f>
        <v>103153.75431120001</v>
      </c>
      <c r="AB24" s="23">
        <f>(CH4_100yr_m3!AB20*$B$4)/$B$5</f>
        <v>106629.52185359999</v>
      </c>
      <c r="AC24" s="23">
        <f>(CH4_100yr_m3!AC20*$B$4)/$B$5</f>
        <v>111202.53951</v>
      </c>
      <c r="AD24" s="23">
        <f>(CH4_100yr_m3!AD20*$B$4)/$B$5</f>
        <v>115780.13603940001</v>
      </c>
      <c r="AE24" s="23">
        <f>(CH4_100yr_m3!AE20*$B$4)/$B$5</f>
        <v>120366.94245300001</v>
      </c>
      <c r="AF24" s="23">
        <f>(CH4_100yr_m3!AF20*$B$4)/$B$5</f>
        <v>124967.1877758</v>
      </c>
      <c r="AG24" s="23">
        <f>(CH4_100yr_m3!AG20*$B$4)/$B$5</f>
        <v>129584.68453740003</v>
      </c>
      <c r="AH24" s="23">
        <f>(CH4_100yr_m3!AH20*$B$4)/$B$5</f>
        <v>134222.75649720003</v>
      </c>
      <c r="AI24" s="23">
        <f>(CH4_100yr_m3!AI20*$B$4)/$B$5</f>
        <v>138884.23383059999</v>
      </c>
      <c r="AJ24" s="23">
        <f>(CH4_100yr_m3!AJ20*$B$4)/$B$5</f>
        <v>143571.40831320002</v>
      </c>
      <c r="AK24" s="23">
        <f>(CH4_100yr_m3!AK20*$B$4)/$B$5</f>
        <v>148286.14403820003</v>
      </c>
      <c r="AL24" s="23">
        <f>(CH4_100yr_m3!AL20*$B$4)/$B$5</f>
        <v>153029.9540304</v>
      </c>
      <c r="AM24" s="23">
        <f>(CH4_100yr_m3!AM20*$B$4)/$B$5</f>
        <v>157804.11882840001</v>
      </c>
      <c r="AN24" s="23">
        <f>(CH4_100yr_m3!AN20*$B$4)/$B$5</f>
        <v>162609.76058999999</v>
      </c>
      <c r="AO24" s="23">
        <f>(CH4_100yr_m3!AO20*$B$4)/$B$5</f>
        <v>167447.88865380001</v>
      </c>
      <c r="AP24" s="23">
        <f>(CH4_100yr_m3!AP20*$B$4)/$B$5</f>
        <v>172319.3773008</v>
      </c>
      <c r="AQ24" s="23">
        <f>(CH4_100yr_m3!AQ20*$B$4)/$B$5</f>
        <v>177224.89022520004</v>
      </c>
      <c r="AR24" s="23">
        <f>(CH4_100yr_m3!AR20*$B$4)/$B$5</f>
        <v>182164.82480280002</v>
      </c>
      <c r="AS24" s="23">
        <f>(CH4_100yr_m3!AS20*$B$4)/$B$5</f>
        <v>187139.26164780004</v>
      </c>
      <c r="AT24" s="23">
        <f>(CH4_100yr_m3!AT20*$B$4)/$B$5</f>
        <v>192147.91783080003</v>
      </c>
      <c r="AU24" s="23">
        <f>(CH4_100yr_m3!AU20*$B$4)/$B$5</f>
        <v>197190.25074840002</v>
      </c>
      <c r="AV24" s="23">
        <f>(CH4_100yr_m3!AV20*$B$4)/$B$5</f>
        <v>202265.5610436</v>
      </c>
      <c r="AW24" s="23">
        <f>(CH4_100yr_m3!AW20*$B$4)/$B$5</f>
        <v>207373.03335359998</v>
      </c>
      <c r="AX24" s="23">
        <f>(CH4_100yr_m3!AX20*$B$4)/$B$5</f>
        <v>212511.78363419999</v>
      </c>
      <c r="AY24" s="23">
        <f>(CH4_100yr_m3!AY20*$B$4)/$B$5</f>
        <v>217680.87238080005</v>
      </c>
      <c r="AZ24" s="23">
        <f>(CH4_100yr_m3!AZ20*$B$4)/$B$5</f>
        <v>222879.31513740003</v>
      </c>
      <c r="BA24" s="23">
        <f>(CH4_100yr_m3!BA20*$B$4)/$B$5</f>
        <v>228106.00269600001</v>
      </c>
      <c r="BB24" s="23">
        <f>(CH4_100yr_m3!BB20*$B$4)/$B$5</f>
        <v>233359.7136396</v>
      </c>
      <c r="BC24" s="23">
        <f>(CH4_100yr_m3!BC20*$B$4)/$B$5</f>
        <v>238639.16553119998</v>
      </c>
      <c r="BD24" s="23">
        <f>(CH4_100yr_m3!BD20*$B$4)/$B$5</f>
        <v>243943.00094700002</v>
      </c>
      <c r="BE24" s="23">
        <f>(CH4_100yr_m3!BE20*$B$4)/$B$5</f>
        <v>249269.8121556</v>
      </c>
      <c r="BF24" s="23">
        <f>(CH4_100yr_m3!BF20*$B$4)/$B$5</f>
        <v>254618.11264200002</v>
      </c>
      <c r="BG24" s="23">
        <f>(CH4_100yr_m3!BG20*$B$4)/$B$5</f>
        <v>259986.30836040003</v>
      </c>
      <c r="BH24" s="23">
        <f>(CH4_100yr_m3!BH20*$B$4)/$B$5</f>
        <v>265372.68756420002</v>
      </c>
      <c r="BI24" s="23">
        <f>(CH4_100yr_m3!BI20*$B$4)/$B$5</f>
        <v>270775.40331359999</v>
      </c>
      <c r="BJ24" s="23">
        <f>(CH4_100yr_m3!BJ20*$B$4)/$B$5</f>
        <v>276192.49245960003</v>
      </c>
      <c r="BK24" s="23">
        <f>(CH4_100yr_m3!BK20*$B$4)/$B$5</f>
        <v>256092.44615160002</v>
      </c>
      <c r="BL24" s="23">
        <f>(CH4_100yr_m3!BL20*$B$4)/$B$5</f>
        <v>237524.42572920001</v>
      </c>
      <c r="BM24" s="23">
        <f>(CH4_100yr_m3!BM20*$B$4)/$B$5</f>
        <v>220368.24884460002</v>
      </c>
      <c r="BN24" s="23">
        <f>(CH4_100yr_m3!BN20*$B$4)/$B$5</f>
        <v>204513.32169720001</v>
      </c>
      <c r="BO24" s="23">
        <f>(CH4_100yr_m3!BO20*$B$4)/$B$5</f>
        <v>189857.86638480003</v>
      </c>
      <c r="BP24" s="23">
        <f>(CH4_100yr_m3!BP20*$B$4)/$B$5</f>
        <v>176308.2113766</v>
      </c>
      <c r="BQ24" s="23">
        <f>(CH4_100yr_m3!BQ20*$B$4)/$B$5</f>
        <v>163778.13914160003</v>
      </c>
      <c r="BR24" s="23">
        <f>(CH4_100yr_m3!BR20*$B$4)/$B$5</f>
        <v>152188.28645759998</v>
      </c>
      <c r="BS24" s="23">
        <f>(CH4_100yr_m3!BS20*$B$4)/$B$5</f>
        <v>141465.59360399999</v>
      </c>
      <c r="BT24" s="23">
        <f>(CH4_100yr_m3!BT20*$B$4)/$B$5</f>
        <v>131542.79782800001</v>
      </c>
      <c r="BU24" s="23">
        <f>(CH4_100yr_m3!BU20*$B$4)/$B$5</f>
        <v>122357.96782980001</v>
      </c>
      <c r="BV24" s="23">
        <f>(CH4_100yr_m3!BV20*$B$4)/$B$5</f>
        <v>113854.07587679999</v>
      </c>
      <c r="BW24" s="23">
        <f>(CH4_100yr_m3!BW20*$B$4)/$B$5</f>
        <v>105978.6046992</v>
      </c>
      <c r="BX24" s="23">
        <f>(CH4_100yr_m3!BX20*$B$4)/$B$5</f>
        <v>98683.185709200014</v>
      </c>
      <c r="BY24" s="23">
        <f>(CH4_100yr_m3!BY20*$B$4)/$B$5</f>
        <v>91923.266848800005</v>
      </c>
      <c r="BZ24" s="23">
        <f>(CH4_100yr_m3!BZ20*$B$4)/$B$5</f>
        <v>85657.806947400008</v>
      </c>
      <c r="CA24" s="23">
        <f>(CH4_100yr_m3!CA20*$B$4)/$B$5</f>
        <v>79848.995029800004</v>
      </c>
      <c r="CB24" s="23">
        <f>(CH4_100yr_m3!CB20*$B$4)/$B$5</f>
        <v>74461.992133799999</v>
      </c>
      <c r="CC24" s="23">
        <f>(CH4_100yr_m3!CC20*$B$4)/$B$5</f>
        <v>69464.693806800002</v>
      </c>
      <c r="CD24" s="23">
        <f>(CH4_100yr_m3!CD20*$B$4)/$B$5</f>
        <v>64827.51181014</v>
      </c>
      <c r="CE24" s="23">
        <f>(CH4_100yr_m3!CE20*$B$4)/$B$5</f>
        <v>60523.173797219999</v>
      </c>
      <c r="CF24" s="23">
        <f>(CH4_100yr_m3!CF20*$B$4)/$B$5</f>
        <v>56526.538443240002</v>
      </c>
      <c r="CG24" s="23">
        <f>(CH4_100yr_m3!CG20*$B$4)/$B$5</f>
        <v>52814.425992659999</v>
      </c>
      <c r="CH24" s="23">
        <f>(CH4_100yr_m3!CH20*$B$4)/$B$5</f>
        <v>49365.462183600008</v>
      </c>
      <c r="CI24" s="23">
        <f>(CH4_100yr_m3!CI20*$B$4)/$B$5</f>
        <v>46159.934830500009</v>
      </c>
      <c r="CJ24" s="23">
        <f>(CH4_100yr_m3!CJ20*$B$4)/$B$5</f>
        <v>43179.661858200001</v>
      </c>
      <c r="CK24" s="23">
        <f>(CH4_100yr_m3!CK20*$B$4)/$B$5</f>
        <v>40407.869987400001</v>
      </c>
      <c r="CL24" s="23">
        <f>(CH4_100yr_m3!CL20*$B$4)/$B$5</f>
        <v>37829.083135860004</v>
      </c>
      <c r="CM24" s="23">
        <f>(CH4_100yr_m3!CM20*$B$4)/$B$5</f>
        <v>35429.019782759999</v>
      </c>
      <c r="CN24" s="23">
        <f>(CH4_100yr_m3!CN20*$B$4)/$B$5</f>
        <v>33194.498530080004</v>
      </c>
      <c r="CO24" s="23">
        <f>(CH4_100yr_m3!CO20*$B$4)/$B$5</f>
        <v>31113.351291480001</v>
      </c>
      <c r="CP24" s="23">
        <f>(CH4_100yr_m3!CP20*$B$4)/$B$5</f>
        <v>29174.343356100006</v>
      </c>
      <c r="CQ24" s="23">
        <f>(CH4_100yr_m3!CQ20*$B$4)/$B$5</f>
        <v>27367.09994082</v>
      </c>
      <c r="CR24" s="23">
        <f>(CH4_100yr_m3!CR20*$B$4)/$B$5</f>
        <v>25682.038512300005</v>
      </c>
      <c r="CS24" s="23">
        <f>(CH4_100yr_m3!CS20*$B$4)/$B$5</f>
        <v>24110.306594040001</v>
      </c>
      <c r="CT24" s="23">
        <f>(CH4_100yr_m3!CT20*$B$4)/$B$5</f>
        <v>22643.724495719998</v>
      </c>
      <c r="CU24" s="23">
        <f>(CH4_100yr_m3!CU20*$B$4)/$B$5</f>
        <v>21274.732659720001</v>
      </c>
      <c r="CV24" s="23">
        <f>(CH4_100yr_m3!CV20*$B$4)/$B$5</f>
        <v>19996.343123100003</v>
      </c>
      <c r="CW24" s="23">
        <f>(CH4_100yr_m3!CW20*$B$4)/$B$5</f>
        <v>18802.094932320004</v>
      </c>
      <c r="CX24" s="23">
        <f t="shared" si="14"/>
        <v>11596050.856293121</v>
      </c>
      <c r="CY24" s="18">
        <f t="shared" si="15"/>
        <v>276192.49245960003</v>
      </c>
      <c r="CZ24" s="18">
        <f t="shared" si="16"/>
        <v>7861.3055676600015</v>
      </c>
      <c r="DB24" s="27" t="s">
        <v>9</v>
      </c>
      <c r="DC24" s="26">
        <f t="shared" si="17"/>
        <v>11596050.856293121</v>
      </c>
      <c r="DD24" s="18"/>
      <c r="DE24" s="18">
        <f t="shared" si="18"/>
        <v>139551.85903712167</v>
      </c>
      <c r="DF24" s="18"/>
      <c r="DG24" s="18"/>
      <c r="DH24" s="18"/>
      <c r="DI24" s="18"/>
      <c r="DJ24" s="18"/>
      <c r="DK24" s="18"/>
      <c r="DL24" s="18">
        <f t="shared" si="19"/>
        <v>67155.832071180004</v>
      </c>
      <c r="DM24" s="18">
        <f t="shared" ref="DM24:DN24" si="37">CY24</f>
        <v>276192.49245960003</v>
      </c>
      <c r="DN24" s="18">
        <f t="shared" si="37"/>
        <v>7861.3055676600015</v>
      </c>
      <c r="DO24" s="18">
        <f t="shared" si="21"/>
        <v>222879.31513740003</v>
      </c>
      <c r="DQ24" s="18">
        <f t="shared" ref="DQ24:DS24" si="38">DM24</f>
        <v>276192.49245960003</v>
      </c>
      <c r="DR24" s="18">
        <f t="shared" si="38"/>
        <v>7861.3055676600015</v>
      </c>
      <c r="DS24" s="18">
        <f t="shared" si="38"/>
        <v>222879.31513740003</v>
      </c>
    </row>
    <row r="25" spans="1:123" ht="15.75" customHeight="1" x14ac:dyDescent="0.2">
      <c r="A25" s="14" t="str">
        <f>CH4_100yr_m3!A21</f>
        <v>Comoros</v>
      </c>
      <c r="B25" s="23">
        <f>(CH4_100yr_m3!B21*$B$4)/$B$5</f>
        <v>327.97182780540004</v>
      </c>
      <c r="C25" s="23">
        <f>(CH4_100yr_m3!C21*$B$4)/$B$5</f>
        <v>633.7795132896</v>
      </c>
      <c r="D25" s="23">
        <f>(CH4_100yr_m3!D21*$B$4)/$B$5</f>
        <v>916.78685603400004</v>
      </c>
      <c r="E25" s="23">
        <f>(CH4_100yr_m3!E21*$B$4)/$B$5</f>
        <v>1175.5171369860002</v>
      </c>
      <c r="F25" s="23">
        <f>(CH4_100yr_m3!F21*$B$4)/$B$5</f>
        <v>1419.7797691680003</v>
      </c>
      <c r="G25" s="23">
        <f>(CH4_100yr_m3!G21*$B$4)/$B$5</f>
        <v>1653.287715168</v>
      </c>
      <c r="H25" s="23">
        <f>(CH4_100yr_m3!H21*$B$4)/$B$5</f>
        <v>1877.2765235400002</v>
      </c>
      <c r="I25" s="23">
        <f>(CH4_100yr_m3!I21*$B$4)/$B$5</f>
        <v>2092.1452454220002</v>
      </c>
      <c r="J25" s="23">
        <f>(CH4_100yr_m3!J21*$B$4)/$B$5</f>
        <v>2300.7302544900003</v>
      </c>
      <c r="K25" s="23">
        <f>(CH4_100yr_m3!K21*$B$4)/$B$5</f>
        <v>2502.2950522259998</v>
      </c>
      <c r="L25" s="23">
        <f>(CH4_100yr_m3!L21*$B$4)/$B$5</f>
        <v>2697.9376236960002</v>
      </c>
      <c r="M25" s="23">
        <f>(CH4_100yr_m3!M21*$B$4)/$B$5</f>
        <v>2890.0134927720005</v>
      </c>
      <c r="N25" s="23">
        <f>(CH4_100yr_m3!N21*$B$4)/$B$5</f>
        <v>3076.9546922460004</v>
      </c>
      <c r="O25" s="23">
        <f>(CH4_100yr_m3!O21*$B$4)/$B$5</f>
        <v>3261.6264338460005</v>
      </c>
      <c r="P25" s="23">
        <f>(CH4_100yr_m3!P21*$B$4)/$B$5</f>
        <v>3442.8704203380003</v>
      </c>
      <c r="Q25" s="23">
        <f>(CH4_100yr_m3!Q21*$B$4)/$B$5</f>
        <v>3618.089511702</v>
      </c>
      <c r="R25" s="23">
        <f>(CH4_100yr_m3!R21*$B$4)/$B$5</f>
        <v>3790.6047255060002</v>
      </c>
      <c r="S25" s="23">
        <f>(CH4_100yr_m3!S21*$B$4)/$B$5</f>
        <v>3960.8565508920005</v>
      </c>
      <c r="T25" s="23">
        <f>(CH4_100yr_m3!T21*$B$4)/$B$5</f>
        <v>4129.7861949180005</v>
      </c>
      <c r="U25" s="23">
        <f>(CH4_100yr_m3!U21*$B$4)/$B$5</f>
        <v>4296.481217388</v>
      </c>
      <c r="V25" s="23">
        <f>(CH4_100yr_m3!V21*$B$4)/$B$5</f>
        <v>4461.4783495440006</v>
      </c>
      <c r="W25" s="23">
        <f>(CH4_100yr_m3!W21*$B$4)/$B$5</f>
        <v>4625.8680845520003</v>
      </c>
      <c r="X25" s="23">
        <f>(CH4_100yr_m3!X21*$B$4)/$B$5</f>
        <v>4789.5688156200004</v>
      </c>
      <c r="Y25" s="23">
        <f>(CH4_100yr_m3!Y21*$B$4)/$B$5</f>
        <v>4952.567299374</v>
      </c>
      <c r="Z25" s="23">
        <f>(CH4_100yr_m3!Z21*$B$4)/$B$5</f>
        <v>5115.1397923380009</v>
      </c>
      <c r="AA25" s="23">
        <f>(CH4_100yr_m3!AA21*$B$4)/$B$5</f>
        <v>5277.4153179120003</v>
      </c>
      <c r="AB25" s="23">
        <f>(CH4_100yr_m3!AB21*$B$4)/$B$5</f>
        <v>5439.6695068260005</v>
      </c>
      <c r="AC25" s="23">
        <f>(CH4_100yr_m3!AC21*$B$4)/$B$5</f>
        <v>5602.2457877760007</v>
      </c>
      <c r="AD25" s="23">
        <f>(CH4_100yr_m3!AD21*$B$4)/$B$5</f>
        <v>5764.1088412020008</v>
      </c>
      <c r="AE25" s="23">
        <f>(CH4_100yr_m3!AE21*$B$4)/$B$5</f>
        <v>5925.3749108820002</v>
      </c>
      <c r="AF25" s="23">
        <f>(CH4_100yr_m3!AF21*$B$4)/$B$5</f>
        <v>6086.1455185020004</v>
      </c>
      <c r="AG25" s="23">
        <f>(CH4_100yr_m3!AG21*$B$4)/$B$5</f>
        <v>6246.527691786001</v>
      </c>
      <c r="AH25" s="23">
        <f>(CH4_100yr_m3!AH21*$B$4)/$B$5</f>
        <v>6406.6139567159998</v>
      </c>
      <c r="AI25" s="23">
        <f>(CH4_100yr_m3!AI21*$B$4)/$B$5</f>
        <v>6566.4800852159997</v>
      </c>
      <c r="AJ25" s="23">
        <f>(CH4_100yr_m3!AJ21*$B$4)/$B$5</f>
        <v>6726.199894536001</v>
      </c>
      <c r="AK25" s="23">
        <f>(CH4_100yr_m3!AK21*$B$4)/$B$5</f>
        <v>6885.82739958</v>
      </c>
      <c r="AL25" s="23">
        <f>(CH4_100yr_m3!AL21*$B$4)/$B$5</f>
        <v>7045.4129716800007</v>
      </c>
      <c r="AM25" s="23">
        <f>(CH4_100yr_m3!AM21*$B$4)/$B$5</f>
        <v>7205.0002523399999</v>
      </c>
      <c r="AN25" s="23">
        <f>(CH4_100yr_m3!AN21*$B$4)/$B$5</f>
        <v>7364.6316708000004</v>
      </c>
      <c r="AO25" s="23">
        <f>(CH4_100yr_m3!AO21*$B$4)/$B$5</f>
        <v>7524.3273365400009</v>
      </c>
      <c r="AP25" s="23">
        <f>(CH4_100yr_m3!AP21*$B$4)/$B$5</f>
        <v>7684.1063081400016</v>
      </c>
      <c r="AQ25" s="23">
        <f>(CH4_100yr_m3!AQ21*$B$4)/$B$5</f>
        <v>7843.9872373800008</v>
      </c>
      <c r="AR25" s="23">
        <f>(CH4_100yr_m3!AR21*$B$4)/$B$5</f>
        <v>8003.9761110000009</v>
      </c>
      <c r="AS25" s="23">
        <f>(CH4_100yr_m3!AS21*$B$4)/$B$5</f>
        <v>8164.0688067600004</v>
      </c>
      <c r="AT25" s="23">
        <f>(CH4_100yr_m3!AT21*$B$4)/$B$5</f>
        <v>8324.2491950399999</v>
      </c>
      <c r="AU25" s="23">
        <f>(CH4_100yr_m3!AU21*$B$4)/$B$5</f>
        <v>8484.5022445800005</v>
      </c>
      <c r="AV25" s="23">
        <f>(CH4_100yr_m3!AV21*$B$4)/$B$5</f>
        <v>8644.7972352000015</v>
      </c>
      <c r="AW25" s="23">
        <f>(CH4_100yr_m3!AW21*$B$4)/$B$5</f>
        <v>8805.1050942599995</v>
      </c>
      <c r="AX25" s="23">
        <f>(CH4_100yr_m3!AX21*$B$4)/$B$5</f>
        <v>8965.3759141800019</v>
      </c>
      <c r="AY25" s="23">
        <f>(CH4_100yr_m3!AY21*$B$4)/$B$5</f>
        <v>9125.5674284400011</v>
      </c>
      <c r="AZ25" s="23">
        <f>(CH4_100yr_m3!AZ21*$B$4)/$B$5</f>
        <v>9285.6085555200007</v>
      </c>
      <c r="BA25" s="23">
        <f>(CH4_100yr_m3!BA21*$B$4)/$B$5</f>
        <v>9445.4345871000005</v>
      </c>
      <c r="BB25" s="23">
        <f>(CH4_100yr_m3!BB21*$B$4)/$B$5</f>
        <v>9604.9844625000005</v>
      </c>
      <c r="BC25" s="23">
        <f>(CH4_100yr_m3!BC21*$B$4)/$B$5</f>
        <v>9764.1977651400011</v>
      </c>
      <c r="BD25" s="23">
        <f>(CH4_100yr_m3!BD21*$B$4)/$B$5</f>
        <v>9923.0201397600013</v>
      </c>
      <c r="BE25" s="23">
        <f>(CH4_100yr_m3!BE21*$B$4)/$B$5</f>
        <v>10081.411889460001</v>
      </c>
      <c r="BF25" s="23">
        <f>(CH4_100yr_m3!BF21*$B$4)/$B$5</f>
        <v>10239.320476020001</v>
      </c>
      <c r="BG25" s="23">
        <f>(CH4_100yr_m3!BG21*$B$4)/$B$5</f>
        <v>10396.69608</v>
      </c>
      <c r="BH25" s="23">
        <f>(CH4_100yr_m3!BH21*$B$4)/$B$5</f>
        <v>10553.496502680002</v>
      </c>
      <c r="BI25" s="23">
        <f>(CH4_100yr_m3!BI21*$B$4)/$B$5</f>
        <v>10709.639400960001</v>
      </c>
      <c r="BJ25" s="23">
        <f>(CH4_100yr_m3!BJ21*$B$4)/$B$5</f>
        <v>10865.0681076</v>
      </c>
      <c r="BK25" s="23">
        <f>(CH4_100yr_m3!BK21*$B$4)/$B$5</f>
        <v>10076.649542880001</v>
      </c>
      <c r="BL25" s="23">
        <f>(CH4_100yr_m3!BL21*$B$4)/$B$5</f>
        <v>9348.2113194000012</v>
      </c>
      <c r="BM25" s="23">
        <f>(CH4_100yr_m3!BM21*$B$4)/$B$5</f>
        <v>8675.0534937000011</v>
      </c>
      <c r="BN25" s="23">
        <f>(CH4_100yr_m3!BN21*$B$4)/$B$5</f>
        <v>8052.8508529200017</v>
      </c>
      <c r="BO25" s="23">
        <f>(CH4_100yr_m3!BO21*$B$4)/$B$5</f>
        <v>7477.6227302400002</v>
      </c>
      <c r="BP25" s="23">
        <f>(CH4_100yr_m3!BP21*$B$4)/$B$5</f>
        <v>6945.7052950200004</v>
      </c>
      <c r="BQ25" s="23">
        <f>(CH4_100yr_m3!BQ21*$B$4)/$B$5</f>
        <v>6453.7260566100003</v>
      </c>
      <c r="BR25" s="23">
        <f>(CH4_100yr_m3!BR21*$B$4)/$B$5</f>
        <v>5998.5804374160007</v>
      </c>
      <c r="BS25" s="23">
        <f>(CH4_100yr_m3!BS21*$B$4)/$B$5</f>
        <v>5577.4102511460005</v>
      </c>
      <c r="BT25" s="23">
        <f>(CH4_100yr_m3!BT21*$B$4)/$B$5</f>
        <v>5187.5839119900011</v>
      </c>
      <c r="BU25" s="23">
        <f>(CH4_100yr_m3!BU21*$B$4)/$B$5</f>
        <v>4826.6782479479998</v>
      </c>
      <c r="BV25" s="23">
        <f>(CH4_100yr_m3!BV21*$B$4)/$B$5</f>
        <v>4492.4617840620003</v>
      </c>
      <c r="BW25" s="23">
        <f>(CH4_100yr_m3!BW21*$B$4)/$B$5</f>
        <v>4182.8793721560005</v>
      </c>
      <c r="BX25" s="23">
        <f>(CH4_100yr_m3!BX21*$B$4)/$B$5</f>
        <v>3896.0380680960006</v>
      </c>
      <c r="BY25" s="23">
        <f>(CH4_100yr_m3!BY21*$B$4)/$B$5</f>
        <v>3630.1941440220003</v>
      </c>
      <c r="BZ25" s="23">
        <f>(CH4_100yr_m3!BZ21*$B$4)/$B$5</f>
        <v>3383.7411494459998</v>
      </c>
      <c r="CA25" s="23">
        <f>(CH4_100yr_m3!CA21*$B$4)/$B$5</f>
        <v>3155.1989398560004</v>
      </c>
      <c r="CB25" s="23">
        <f>(CH4_100yr_m3!CB21*$B$4)/$B$5</f>
        <v>2943.2035846859999</v>
      </c>
      <c r="CC25" s="23">
        <f>(CH4_100yr_m3!CC21*$B$4)/$B$5</f>
        <v>2746.4980902420002</v>
      </c>
      <c r="CD25" s="23">
        <f>(CH4_100yr_m3!CD21*$B$4)/$B$5</f>
        <v>2563.9238738520003</v>
      </c>
      <c r="CE25" s="23">
        <f>(CH4_100yr_m3!CE21*$B$4)/$B$5</f>
        <v>2394.4129166940002</v>
      </c>
      <c r="CF25" s="23">
        <f>(CH4_100yr_m3!CF21*$B$4)/$B$5</f>
        <v>2236.9805580119996</v>
      </c>
      <c r="CG25" s="23">
        <f>(CH4_100yr_m3!CG21*$B$4)/$B$5</f>
        <v>2090.7188615639998</v>
      </c>
      <c r="CH25" s="23">
        <f>(CH4_100yr_m3!CH21*$B$4)/$B$5</f>
        <v>1954.790517012</v>
      </c>
      <c r="CI25" s="23">
        <f>(CH4_100yr_m3!CI21*$B$4)/$B$5</f>
        <v>1828.4232348960002</v>
      </c>
      <c r="CJ25" s="23">
        <f>(CH4_100yr_m3!CJ21*$B$4)/$B$5</f>
        <v>1710.9045897660001</v>
      </c>
      <c r="CK25" s="23">
        <f>(CH4_100yr_m3!CK21*$B$4)/$B$5</f>
        <v>1601.5772741819999</v>
      </c>
      <c r="CL25" s="23">
        <f>(CH4_100yr_m3!CL21*$B$4)/$B$5</f>
        <v>1499.8347391739999</v>
      </c>
      <c r="CM25" s="23">
        <f>(CH4_100yr_m3!CM21*$B$4)/$B$5</f>
        <v>1405.1171791260001</v>
      </c>
      <c r="CN25" s="23">
        <f>(CH4_100yr_m3!CN21*$B$4)/$B$5</f>
        <v>1316.9078434560001</v>
      </c>
      <c r="CO25" s="23">
        <f>(CH4_100yr_m3!CO21*$B$4)/$B$5</f>
        <v>1234.7296391580003</v>
      </c>
      <c r="CP25" s="23">
        <f>(CH4_100yr_m3!CP21*$B$4)/$B$5</f>
        <v>1158.1420065780001</v>
      </c>
      <c r="CQ25" s="23">
        <f>(CH4_100yr_m3!CQ21*$B$4)/$B$5</f>
        <v>1086.7380474060001</v>
      </c>
      <c r="CR25" s="23">
        <f>(CH4_100yr_m3!CR21*$B$4)/$B$5</f>
        <v>1020.1418791200001</v>
      </c>
      <c r="CS25" s="23">
        <f>(CH4_100yr_m3!CS21*$B$4)/$B$5</f>
        <v>958.00620164400004</v>
      </c>
      <c r="CT25" s="23">
        <f>(CH4_100yr_m3!CT21*$B$4)/$B$5</f>
        <v>900.01005723600008</v>
      </c>
      <c r="CU25" s="23">
        <f>(CH4_100yr_m3!CU21*$B$4)/$B$5</f>
        <v>845.85677411400002</v>
      </c>
      <c r="CV25" s="23">
        <f>(CH4_100yr_m3!CV21*$B$4)/$B$5</f>
        <v>795.27206534400011</v>
      </c>
      <c r="CW25" s="23">
        <f>(CH4_100yr_m3!CW21*$B$4)/$B$5</f>
        <v>748.00228366800002</v>
      </c>
      <c r="CX25" s="23">
        <f t="shared" si="14"/>
        <v>501390.78559671307</v>
      </c>
      <c r="CY25" s="18">
        <f t="shared" si="15"/>
        <v>10865.0681076</v>
      </c>
      <c r="CZ25" s="18">
        <f t="shared" si="16"/>
        <v>327.97182780540004</v>
      </c>
      <c r="DB25" s="27" t="s">
        <v>10</v>
      </c>
      <c r="DC25" s="26">
        <f t="shared" si="17"/>
        <v>501390.78559671307</v>
      </c>
      <c r="DD25" s="18"/>
      <c r="DE25" s="18">
        <f t="shared" si="18"/>
        <v>6476.0490504063355</v>
      </c>
      <c r="DF25" s="18"/>
      <c r="DG25" s="18"/>
      <c r="DH25" s="18"/>
      <c r="DI25" s="18"/>
      <c r="DJ25" s="18"/>
      <c r="DK25" s="18"/>
      <c r="DL25" s="18">
        <f t="shared" si="19"/>
        <v>3618.089511702</v>
      </c>
      <c r="DM25" s="18">
        <f t="shared" ref="DM25:DN25" si="39">CY25</f>
        <v>10865.0681076</v>
      </c>
      <c r="DN25" s="18">
        <f t="shared" si="39"/>
        <v>327.97182780540004</v>
      </c>
      <c r="DO25" s="18">
        <f t="shared" si="21"/>
        <v>9285.6085555200007</v>
      </c>
      <c r="DQ25" s="18">
        <f t="shared" ref="DQ25:DS25" si="40">DM25</f>
        <v>10865.0681076</v>
      </c>
      <c r="DR25" s="18">
        <f t="shared" si="40"/>
        <v>327.97182780540004</v>
      </c>
      <c r="DS25" s="18">
        <f t="shared" si="40"/>
        <v>9285.6085555200007</v>
      </c>
    </row>
    <row r="26" spans="1:123" ht="15.75" customHeight="1" x14ac:dyDescent="0.2">
      <c r="A26" s="14" t="str">
        <f>CH4_100yr_m3!A22</f>
        <v>Congo</v>
      </c>
      <c r="B26" s="23">
        <f>(CH4_100yr_m3!B22*$B$4)/$B$5</f>
        <v>6288.980636700001</v>
      </c>
      <c r="C26" s="23">
        <f>(CH4_100yr_m3!C22*$B$4)/$B$5</f>
        <v>10845.072199380002</v>
      </c>
      <c r="D26" s="23">
        <f>(CH4_100yr_m3!D22*$B$4)/$B$5</f>
        <v>14170.743498360003</v>
      </c>
      <c r="E26" s="23">
        <f>(CH4_100yr_m3!E22*$B$4)/$B$5</f>
        <v>16682.157767880002</v>
      </c>
      <c r="F26" s="23">
        <f>(CH4_100yr_m3!F22*$B$4)/$B$5</f>
        <v>18767.697612540003</v>
      </c>
      <c r="G26" s="23">
        <f>(CH4_100yr_m3!G22*$B$4)/$B$5</f>
        <v>20754.610946460001</v>
      </c>
      <c r="H26" s="23">
        <f>(CH4_100yr_m3!H22*$B$4)/$B$5</f>
        <v>22736.466590219999</v>
      </c>
      <c r="I26" s="23">
        <f>(CH4_100yr_m3!I22*$B$4)/$B$5</f>
        <v>24583.958438160003</v>
      </c>
      <c r="J26" s="23">
        <f>(CH4_100yr_m3!J22*$B$4)/$B$5</f>
        <v>26922.905257620005</v>
      </c>
      <c r="K26" s="23">
        <f>(CH4_100yr_m3!K22*$B$4)/$B$5</f>
        <v>28336.67853936</v>
      </c>
      <c r="L26" s="23">
        <f>(CH4_100yr_m3!L22*$B$4)/$B$5</f>
        <v>30535.82761674</v>
      </c>
      <c r="M26" s="23">
        <f>(CH4_100yr_m3!M22*$B$4)/$B$5</f>
        <v>33005.642158920004</v>
      </c>
      <c r="N26" s="23">
        <f>(CH4_100yr_m3!N22*$B$4)/$B$5</f>
        <v>35522.724508440006</v>
      </c>
      <c r="O26" s="23">
        <f>(CH4_100yr_m3!O22*$B$4)/$B$5</f>
        <v>37593.738772620003</v>
      </c>
      <c r="P26" s="23">
        <f>(CH4_100yr_m3!P22*$B$4)/$B$5</f>
        <v>39285.173618100001</v>
      </c>
      <c r="Q26" s="23">
        <f>(CH4_100yr_m3!Q22*$B$4)/$B$5</f>
        <v>39116.990972100008</v>
      </c>
      <c r="R26" s="23">
        <f>(CH4_100yr_m3!R22*$B$4)/$B$5</f>
        <v>38849.157601439998</v>
      </c>
      <c r="S26" s="23">
        <f>(CH4_100yr_m3!S22*$B$4)/$B$5</f>
        <v>39206.323052040003</v>
      </c>
      <c r="T26" s="23">
        <f>(CH4_100yr_m3!T22*$B$4)/$B$5</f>
        <v>40355.298877620007</v>
      </c>
      <c r="U26" s="23">
        <f>(CH4_100yr_m3!U22*$B$4)/$B$5</f>
        <v>41210.56220136</v>
      </c>
      <c r="V26" s="23">
        <f>(CH4_100yr_m3!V22*$B$4)/$B$5</f>
        <v>41513.179168740004</v>
      </c>
      <c r="W26" s="23">
        <f>(CH4_100yr_m3!W22*$B$4)/$B$5</f>
        <v>42463.694414160003</v>
      </c>
      <c r="X26" s="23">
        <f>(CH4_100yr_m3!X22*$B$4)/$B$5</f>
        <v>43501.089237240005</v>
      </c>
      <c r="Y26" s="23">
        <f>(CH4_100yr_m3!Y22*$B$4)/$B$5</f>
        <v>44739.007889399996</v>
      </c>
      <c r="Z26" s="23">
        <f>(CH4_100yr_m3!Z22*$B$4)/$B$5</f>
        <v>46021.671300720001</v>
      </c>
      <c r="AA26" s="23">
        <f>(CH4_100yr_m3!AA22*$B$4)/$B$5</f>
        <v>47376.2065563</v>
      </c>
      <c r="AB26" s="23">
        <f>(CH4_100yr_m3!AB22*$B$4)/$B$5</f>
        <v>48732.882285000007</v>
      </c>
      <c r="AC26" s="23">
        <f>(CH4_100yr_m3!AC22*$B$4)/$B$5</f>
        <v>50130.36098256</v>
      </c>
      <c r="AD26" s="23">
        <f>(CH4_100yr_m3!AD22*$B$4)/$B$5</f>
        <v>51510.041217360005</v>
      </c>
      <c r="AE26" s="23">
        <f>(CH4_100yr_m3!AE22*$B$4)/$B$5</f>
        <v>52884.556536299999</v>
      </c>
      <c r="AF26" s="23">
        <f>(CH4_100yr_m3!AF22*$B$4)/$B$5</f>
        <v>54262.338547380001</v>
      </c>
      <c r="AG26" s="23">
        <f>(CH4_100yr_m3!AG22*$B$4)/$B$5</f>
        <v>55649.080620000008</v>
      </c>
      <c r="AH26" s="23">
        <f>(CH4_100yr_m3!AH22*$B$4)/$B$5</f>
        <v>57048.536013000004</v>
      </c>
      <c r="AI26" s="23">
        <f>(CH4_100yr_m3!AI22*$B$4)/$B$5</f>
        <v>58463.037812520008</v>
      </c>
      <c r="AJ26" s="23">
        <f>(CH4_100yr_m3!AJ22*$B$4)/$B$5</f>
        <v>59893.847966400004</v>
      </c>
      <c r="AK26" s="23">
        <f>(CH4_100yr_m3!AK22*$B$4)/$B$5</f>
        <v>61341.466343700005</v>
      </c>
      <c r="AL26" s="23">
        <f>(CH4_100yr_m3!AL22*$B$4)/$B$5</f>
        <v>62806.119132000007</v>
      </c>
      <c r="AM26" s="23">
        <f>(CH4_100yr_m3!AM22*$B$4)/$B$5</f>
        <v>64287.809931480006</v>
      </c>
      <c r="AN26" s="23">
        <f>(CH4_100yr_m3!AN22*$B$4)/$B$5</f>
        <v>65786.327382420001</v>
      </c>
      <c r="AO26" s="23">
        <f>(CH4_100yr_m3!AO22*$B$4)/$B$5</f>
        <v>67301.319535020011</v>
      </c>
      <c r="AP26" s="23">
        <f>(CH4_100yr_m3!AP22*$B$4)/$B$5</f>
        <v>68832.384498000014</v>
      </c>
      <c r="AQ26" s="23">
        <f>(CH4_100yr_m3!AQ22*$B$4)/$B$5</f>
        <v>70379.031114600002</v>
      </c>
      <c r="AR26" s="23">
        <f>(CH4_100yr_m3!AR22*$B$4)/$B$5</f>
        <v>71940.758010599995</v>
      </c>
      <c r="AS26" s="23">
        <f>(CH4_100yr_m3!AS22*$B$4)/$B$5</f>
        <v>73516.958782800008</v>
      </c>
      <c r="AT26" s="23">
        <f>(CH4_100yr_m3!AT22*$B$4)/$B$5</f>
        <v>75106.879359600003</v>
      </c>
      <c r="AU26" s="23">
        <f>(CH4_100yr_m3!AU22*$B$4)/$B$5</f>
        <v>76709.801400000011</v>
      </c>
      <c r="AV26" s="23">
        <f>(CH4_100yr_m3!AV22*$B$4)/$B$5</f>
        <v>78325.015716000009</v>
      </c>
      <c r="AW26" s="23">
        <f>(CH4_100yr_m3!AW22*$B$4)/$B$5</f>
        <v>79951.941261600005</v>
      </c>
      <c r="AX26" s="23">
        <f>(CH4_100yr_m3!AX22*$B$4)/$B$5</f>
        <v>81590.152184999999</v>
      </c>
      <c r="AY26" s="23">
        <f>(CH4_100yr_m3!AY22*$B$4)/$B$5</f>
        <v>83239.354776599997</v>
      </c>
      <c r="AZ26" s="23">
        <f>(CH4_100yr_m3!AZ22*$B$4)/$B$5</f>
        <v>84899.293294799994</v>
      </c>
      <c r="BA26" s="23">
        <f>(CH4_100yr_m3!BA22*$B$4)/$B$5</f>
        <v>86569.755661200019</v>
      </c>
      <c r="BB26" s="23">
        <f>(CH4_100yr_m3!BB22*$B$4)/$B$5</f>
        <v>88250.501253599999</v>
      </c>
      <c r="BC26" s="23">
        <f>(CH4_100yr_m3!BC22*$B$4)/$B$5</f>
        <v>89941.348368000006</v>
      </c>
      <c r="BD26" s="23">
        <f>(CH4_100yr_m3!BD22*$B$4)/$B$5</f>
        <v>91642.138284600005</v>
      </c>
      <c r="BE26" s="23">
        <f>(CH4_100yr_m3!BE22*$B$4)/$B$5</f>
        <v>93352.777575</v>
      </c>
      <c r="BF26" s="23">
        <f>(CH4_100yr_m3!BF22*$B$4)/$B$5</f>
        <v>95073.055516799999</v>
      </c>
      <c r="BG26" s="23">
        <f>(CH4_100yr_m3!BG22*$B$4)/$B$5</f>
        <v>96802.8233568</v>
      </c>
      <c r="BH26" s="23">
        <f>(CH4_100yr_m3!BH22*$B$4)/$B$5</f>
        <v>98542.112893200014</v>
      </c>
      <c r="BI26" s="23">
        <f>(CH4_100yr_m3!BI22*$B$4)/$B$5</f>
        <v>100291.14366240002</v>
      </c>
      <c r="BJ26" s="23">
        <f>(CH4_100yr_m3!BJ22*$B$4)/$B$5</f>
        <v>102050.15960880001</v>
      </c>
      <c r="BK26" s="23">
        <f>(CH4_100yr_m3!BK22*$B$4)/$B$5</f>
        <v>74567.653755600011</v>
      </c>
      <c r="BL26" s="23">
        <f>(CH4_100yr_m3!BL22*$B$4)/$B$5</f>
        <v>55729.031464799999</v>
      </c>
      <c r="BM26" s="23">
        <f>(CH4_100yr_m3!BM22*$B$4)/$B$5</f>
        <v>42712.738703040006</v>
      </c>
      <c r="BN26" s="23">
        <f>(CH4_100yr_m3!BN22*$B$4)/$B$5</f>
        <v>33625.527497399999</v>
      </c>
      <c r="BO26" s="23">
        <f>(CH4_100yr_m3!BO22*$B$4)/$B$5</f>
        <v>27196.54059294</v>
      </c>
      <c r="BP26" s="23">
        <f>(CH4_100yr_m3!BP22*$B$4)/$B$5</f>
        <v>22572.241762440004</v>
      </c>
      <c r="BQ26" s="23">
        <f>(CH4_100yr_m3!BQ22*$B$4)/$B$5</f>
        <v>19178.945292540004</v>
      </c>
      <c r="BR26" s="23">
        <f>(CH4_100yr_m3!BR22*$B$4)/$B$5</f>
        <v>16630.659254099999</v>
      </c>
      <c r="BS26" s="23">
        <f>(CH4_100yr_m3!BS22*$B$4)/$B$5</f>
        <v>14667.30387768</v>
      </c>
      <c r="BT26" s="23">
        <f>(CH4_100yr_m3!BT22*$B$4)/$B$5</f>
        <v>13113.29154366</v>
      </c>
      <c r="BU26" s="23">
        <f>(CH4_100yr_m3!BU22*$B$4)/$B$5</f>
        <v>11849.755990380003</v>
      </c>
      <c r="BV26" s="23">
        <f>(CH4_100yr_m3!BV22*$B$4)/$B$5</f>
        <v>10795.931274660001</v>
      </c>
      <c r="BW26" s="23">
        <f>(CH4_100yr_m3!BW22*$B$4)/$B$5</f>
        <v>9896.6643745799993</v>
      </c>
      <c r="BX26" s="23">
        <f>(CH4_100yr_m3!BX22*$B$4)/$B$5</f>
        <v>9114.0396859800021</v>
      </c>
      <c r="BY26" s="23">
        <f>(CH4_100yr_m3!BY22*$B$4)/$B$5</f>
        <v>8421.7600974600009</v>
      </c>
      <c r="BZ26" s="23">
        <f>(CH4_100yr_m3!BZ22*$B$4)/$B$5</f>
        <v>7801.3762052400007</v>
      </c>
      <c r="CA26" s="23">
        <f>(CH4_100yr_m3!CA22*$B$4)/$B$5</f>
        <v>7239.7546543800008</v>
      </c>
      <c r="CB26" s="23">
        <f>(CH4_100yr_m3!CB22*$B$4)/$B$5</f>
        <v>6727.3773500159996</v>
      </c>
      <c r="CC26" s="23">
        <f>(CH4_100yr_m3!CC22*$B$4)/$B$5</f>
        <v>6257.197877472001</v>
      </c>
      <c r="CD26" s="23">
        <f>(CH4_100yr_m3!CD22*$B$4)/$B$5</f>
        <v>5823.8716963140005</v>
      </c>
      <c r="CE26" s="23">
        <f>(CH4_100yr_m3!CE22*$B$4)/$B$5</f>
        <v>5423.2370554140007</v>
      </c>
      <c r="CF26" s="23">
        <f>(CH4_100yr_m3!CF22*$B$4)/$B$5</f>
        <v>5051.9642059200005</v>
      </c>
      <c r="CG26" s="23">
        <f>(CH4_100yr_m3!CG22*$B$4)/$B$5</f>
        <v>4707.3176225880006</v>
      </c>
      <c r="CH26" s="23">
        <f>(CH4_100yr_m3!CH22*$B$4)/$B$5</f>
        <v>4386.9941367060001</v>
      </c>
      <c r="CI26" s="23">
        <f>(CH4_100yr_m3!CI22*$B$4)/$B$5</f>
        <v>4089.0121414020005</v>
      </c>
      <c r="CJ26" s="23">
        <f>(CH4_100yr_m3!CJ22*$B$4)/$B$5</f>
        <v>3811.6351701960002</v>
      </c>
      <c r="CK26" s="23">
        <f>(CH4_100yr_m3!CK22*$B$4)/$B$5</f>
        <v>3553.318676034</v>
      </c>
      <c r="CL26" s="23">
        <f>(CH4_100yr_m3!CL22*$B$4)/$B$5</f>
        <v>3312.672485004</v>
      </c>
      <c r="CM26" s="23">
        <f>(CH4_100yr_m3!CM22*$B$4)/$B$5</f>
        <v>3088.4338926179998</v>
      </c>
      <c r="CN26" s="23">
        <f>(CH4_100yr_m3!CN22*$B$4)/$B$5</f>
        <v>2879.4480065580001</v>
      </c>
      <c r="CO26" s="23">
        <f>(CH4_100yr_m3!CO22*$B$4)/$B$5</f>
        <v>2684.6530578060001</v>
      </c>
      <c r="CP26" s="23">
        <f>(CH4_100yr_m3!CP22*$B$4)/$B$5</f>
        <v>2503.0691458440006</v>
      </c>
      <c r="CQ26" s="23">
        <f>(CH4_100yr_m3!CQ22*$B$4)/$B$5</f>
        <v>2333.7893765160002</v>
      </c>
      <c r="CR26" s="23">
        <f>(CH4_100yr_m3!CR22*$B$4)/$B$5</f>
        <v>2175.9727003140001</v>
      </c>
      <c r="CS26" s="23">
        <f>(CH4_100yr_m3!CS22*$B$4)/$B$5</f>
        <v>2028.8379642840002</v>
      </c>
      <c r="CT26" s="23">
        <f>(CH4_100yr_m3!CT22*$B$4)/$B$5</f>
        <v>1891.6588636380002</v>
      </c>
      <c r="CU26" s="23">
        <f>(CH4_100yr_m3!CU22*$B$4)/$B$5</f>
        <v>1763.7595611960003</v>
      </c>
      <c r="CV26" s="23">
        <f>(CH4_100yr_m3!CV22*$B$4)/$B$5</f>
        <v>1644.510824142</v>
      </c>
      <c r="CW26" s="23">
        <f>(CH4_100yr_m3!CW22*$B$4)/$B$5</f>
        <v>1533.3265743600002</v>
      </c>
      <c r="CX26" s="23">
        <f t="shared" si="14"/>
        <v>3890275.9447289817</v>
      </c>
      <c r="CY26" s="18">
        <f t="shared" si="15"/>
        <v>102050.15960880001</v>
      </c>
      <c r="CZ26" s="18">
        <f t="shared" si="16"/>
        <v>1533.3265743600002</v>
      </c>
      <c r="DB26" s="27" t="s">
        <v>11</v>
      </c>
      <c r="DC26" s="26">
        <f t="shared" si="17"/>
        <v>3890275.9447289817</v>
      </c>
      <c r="DD26" s="18"/>
      <c r="DE26" s="18">
        <f t="shared" si="18"/>
        <v>58859.513221551664</v>
      </c>
      <c r="DF26" s="18"/>
      <c r="DG26" s="18"/>
      <c r="DH26" s="18"/>
      <c r="DI26" s="18"/>
      <c r="DJ26" s="18"/>
      <c r="DK26" s="18"/>
      <c r="DL26" s="18">
        <f t="shared" si="19"/>
        <v>39116.990972100008</v>
      </c>
      <c r="DM26" s="18">
        <f t="shared" ref="DM26:DN26" si="41">CY26</f>
        <v>102050.15960880001</v>
      </c>
      <c r="DN26" s="18">
        <f t="shared" si="41"/>
        <v>1533.3265743600002</v>
      </c>
      <c r="DO26" s="18">
        <f t="shared" si="21"/>
        <v>84899.293294799994</v>
      </c>
      <c r="DQ26" s="18">
        <f t="shared" ref="DQ26:DS26" si="42">DM26</f>
        <v>102050.15960880001</v>
      </c>
      <c r="DR26" s="18">
        <f t="shared" si="42"/>
        <v>1533.3265743600002</v>
      </c>
      <c r="DS26" s="18">
        <f t="shared" si="42"/>
        <v>84899.293294799994</v>
      </c>
    </row>
    <row r="27" spans="1:123" ht="15.75" customHeight="1" x14ac:dyDescent="0.2">
      <c r="A27" s="14" t="str">
        <f>CH4_100yr_m3!A23</f>
        <v>Côte d'Ivoire</v>
      </c>
      <c r="B27" s="23">
        <f>(CH4_100yr_m3!B23*$B$4)/$B$5</f>
        <v>33692.366276460001</v>
      </c>
      <c r="C27" s="23">
        <f>(CH4_100yr_m3!C23*$B$4)/$B$5</f>
        <v>57644.031630360005</v>
      </c>
      <c r="D27" s="23">
        <f>(CH4_100yr_m3!D23*$B$4)/$B$5</f>
        <v>74800.158397200008</v>
      </c>
      <c r="E27" s="23">
        <f>(CH4_100yr_m3!E23*$B$4)/$B$5</f>
        <v>87293.61049620001</v>
      </c>
      <c r="F27" s="23">
        <f>(CH4_100yr_m3!F23*$B$4)/$B$5</f>
        <v>96940.603940400018</v>
      </c>
      <c r="G27" s="23">
        <f>(CH4_100yr_m3!G23*$B$4)/$B$5</f>
        <v>104686.28917140001</v>
      </c>
      <c r="H27" s="23">
        <f>(CH4_100yr_m3!H23*$B$4)/$B$5</f>
        <v>111177.4987326</v>
      </c>
      <c r="I27" s="23">
        <f>(CH4_100yr_m3!I23*$B$4)/$B$5</f>
        <v>116995.91926620001</v>
      </c>
      <c r="J27" s="23">
        <f>(CH4_100yr_m3!J23*$B$4)/$B$5</f>
        <v>122763.38850660001</v>
      </c>
      <c r="K27" s="23">
        <f>(CH4_100yr_m3!K23*$B$4)/$B$5</f>
        <v>127898.22496440003</v>
      </c>
      <c r="L27" s="23">
        <f>(CH4_100yr_m3!L23*$B$4)/$B$5</f>
        <v>132723.11446800001</v>
      </c>
      <c r="M27" s="23">
        <f>(CH4_100yr_m3!M23*$B$4)/$B$5</f>
        <v>137417.26285859998</v>
      </c>
      <c r="N27" s="23">
        <f>(CH4_100yr_m3!N23*$B$4)/$B$5</f>
        <v>142112.32519320003</v>
      </c>
      <c r="O27" s="23">
        <f>(CH4_100yr_m3!O23*$B$4)/$B$5</f>
        <v>147584.40373260001</v>
      </c>
      <c r="P27" s="23">
        <f>(CH4_100yr_m3!P23*$B$4)/$B$5</f>
        <v>153656.50237320003</v>
      </c>
      <c r="Q27" s="23">
        <f>(CH4_100yr_m3!Q23*$B$4)/$B$5</f>
        <v>158581.29497340001</v>
      </c>
      <c r="R27" s="23">
        <f>(CH4_100yr_m3!R23*$B$4)/$B$5</f>
        <v>163694.97593280001</v>
      </c>
      <c r="S27" s="23">
        <f>(CH4_100yr_m3!S23*$B$4)/$B$5</f>
        <v>169241.48354940003</v>
      </c>
      <c r="T27" s="23">
        <f>(CH4_100yr_m3!T23*$B$4)/$B$5</f>
        <v>175685.20300740001</v>
      </c>
      <c r="U27" s="23">
        <f>(CH4_100yr_m3!U23*$B$4)/$B$5</f>
        <v>181618.18445520001</v>
      </c>
      <c r="V27" s="23">
        <f>(CH4_100yr_m3!V23*$B$4)/$B$5</f>
        <v>187693.67750280001</v>
      </c>
      <c r="W27" s="23">
        <f>(CH4_100yr_m3!W23*$B$4)/$B$5</f>
        <v>195306.81976800002</v>
      </c>
      <c r="X27" s="23">
        <f>(CH4_100yr_m3!X23*$B$4)/$B$5</f>
        <v>203355.98512140004</v>
      </c>
      <c r="Y27" s="23">
        <f>(CH4_100yr_m3!Y23*$B$4)/$B$5</f>
        <v>211720.69153919999</v>
      </c>
      <c r="Z27" s="23">
        <f>(CH4_100yr_m3!Z23*$B$4)/$B$5</f>
        <v>220431.6374376</v>
      </c>
      <c r="AA27" s="23">
        <f>(CH4_100yr_m3!AA23*$B$4)/$B$5</f>
        <v>229500.03110580004</v>
      </c>
      <c r="AB27" s="23">
        <f>(CH4_100yr_m3!AB23*$B$4)/$B$5</f>
        <v>238934.06522460002</v>
      </c>
      <c r="AC27" s="23">
        <f>(CH4_100yr_m3!AC23*$B$4)/$B$5</f>
        <v>239076.7223232</v>
      </c>
      <c r="AD27" s="23">
        <f>(CH4_100yr_m3!AD23*$B$4)/$B$5</f>
        <v>241159.93624140002</v>
      </c>
      <c r="AE27" s="23">
        <f>(CH4_100yr_m3!AE23*$B$4)/$B$5</f>
        <v>244571.12733480002</v>
      </c>
      <c r="AF27" s="23">
        <f>(CH4_100yr_m3!AF23*$B$4)/$B$5</f>
        <v>248898.05458560001</v>
      </c>
      <c r="AG27" s="23">
        <f>(CH4_100yr_m3!AG23*$B$4)/$B$5</f>
        <v>253863.35110920001</v>
      </c>
      <c r="AH27" s="23">
        <f>(CH4_100yr_m3!AH23*$B$4)/$B$5</f>
        <v>259280.87546340004</v>
      </c>
      <c r="AI27" s="23">
        <f>(CH4_100yr_m3!AI23*$B$4)/$B$5</f>
        <v>265026.00318</v>
      </c>
      <c r="AJ27" s="23">
        <f>(CH4_100yr_m3!AJ23*$B$4)/$B$5</f>
        <v>271015.70170080004</v>
      </c>
      <c r="AK27" s="23">
        <f>(CH4_100yr_m3!AK23*$B$4)/$B$5</f>
        <v>277194.64236119995</v>
      </c>
      <c r="AL27" s="23">
        <f>(CH4_100yr_m3!AL23*$B$4)/$B$5</f>
        <v>283525.32938819996</v>
      </c>
      <c r="AM27" s="23">
        <f>(CH4_100yr_m3!AM23*$B$4)/$B$5</f>
        <v>289981.95016920002</v>
      </c>
      <c r="AN27" s="23">
        <f>(CH4_100yr_m3!AN23*$B$4)/$B$5</f>
        <v>296546.85446580005</v>
      </c>
      <c r="AO27" s="23">
        <f>(CH4_100yr_m3!AO23*$B$4)/$B$5</f>
        <v>303207.74851080007</v>
      </c>
      <c r="AP27" s="23">
        <f>(CH4_100yr_m3!AP23*$B$4)/$B$5</f>
        <v>309956.08109699999</v>
      </c>
      <c r="AQ27" s="23">
        <f>(CH4_100yr_m3!AQ23*$B$4)/$B$5</f>
        <v>316785.48973680002</v>
      </c>
      <c r="AR27" s="23">
        <f>(CH4_100yr_m3!AR23*$B$4)/$B$5</f>
        <v>323691.1954116</v>
      </c>
      <c r="AS27" s="23">
        <f>(CH4_100yr_m3!AS23*$B$4)/$B$5</f>
        <v>330669.4331196</v>
      </c>
      <c r="AT27" s="23">
        <f>(CH4_100yr_m3!AT23*$B$4)/$B$5</f>
        <v>337716.95110500004</v>
      </c>
      <c r="AU27" s="23">
        <f>(CH4_100yr_m3!AU23*$B$4)/$B$5</f>
        <v>344830.98380580003</v>
      </c>
      <c r="AV27" s="23">
        <f>(CH4_100yr_m3!AV23*$B$4)/$B$5</f>
        <v>352008.80823840003</v>
      </c>
      <c r="AW27" s="23">
        <f>(CH4_100yr_m3!AW23*$B$4)/$B$5</f>
        <v>359247.9513978</v>
      </c>
      <c r="AX27" s="23">
        <f>(CH4_100yr_m3!AX23*$B$4)/$B$5</f>
        <v>366545.82210360008</v>
      </c>
      <c r="AY27" s="23">
        <f>(CH4_100yr_m3!AY23*$B$4)/$B$5</f>
        <v>373899.89799239999</v>
      </c>
      <c r="AZ27" s="23">
        <f>(CH4_100yr_m3!AZ23*$B$4)/$B$5</f>
        <v>381307.50957480003</v>
      </c>
      <c r="BA27" s="23">
        <f>(CH4_100yr_m3!BA23*$B$4)/$B$5</f>
        <v>388766.05807680002</v>
      </c>
      <c r="BB27" s="23">
        <f>(CH4_100yr_m3!BB23*$B$4)/$B$5</f>
        <v>396272.76837660011</v>
      </c>
      <c r="BC27" s="23">
        <f>(CH4_100yr_m3!BC23*$B$4)/$B$5</f>
        <v>403824.55313340004</v>
      </c>
      <c r="BD27" s="23">
        <f>(CH4_100yr_m3!BD23*$B$4)/$B$5</f>
        <v>411417.96356460004</v>
      </c>
      <c r="BE27" s="23">
        <f>(CH4_100yr_m3!BE23*$B$4)/$B$5</f>
        <v>419049.39847320004</v>
      </c>
      <c r="BF27" s="23">
        <f>(CH4_100yr_m3!BF23*$B$4)/$B$5</f>
        <v>426715.35849780007</v>
      </c>
      <c r="BG27" s="23">
        <f>(CH4_100yr_m3!BG23*$B$4)/$B$5</f>
        <v>434412.55052460008</v>
      </c>
      <c r="BH27" s="23">
        <f>(CH4_100yr_m3!BH23*$B$4)/$B$5</f>
        <v>442137.70991580002</v>
      </c>
      <c r="BI27" s="23">
        <f>(CH4_100yr_m3!BI23*$B$4)/$B$5</f>
        <v>449887.63468080002</v>
      </c>
      <c r="BJ27" s="23">
        <f>(CH4_100yr_m3!BJ23*$B$4)/$B$5</f>
        <v>457659.15022020001</v>
      </c>
      <c r="BK27" s="23">
        <f>(CH4_100yr_m3!BK23*$B$4)/$B$5</f>
        <v>334460.2481424</v>
      </c>
      <c r="BL27" s="23">
        <f>(CH4_100yr_m3!BL23*$B$4)/$B$5</f>
        <v>250006.07025480003</v>
      </c>
      <c r="BM27" s="23">
        <f>(CH4_100yr_m3!BM23*$B$4)/$B$5</f>
        <v>191649.781671</v>
      </c>
      <c r="BN27" s="23">
        <f>(CH4_100yr_m3!BN23*$B$4)/$B$5</f>
        <v>150905.40143520001</v>
      </c>
      <c r="BO27" s="23">
        <f>(CH4_100yr_m3!BO23*$B$4)/$B$5</f>
        <v>122076.6311196</v>
      </c>
      <c r="BP27" s="23">
        <f>(CH4_100yr_m3!BP23*$B$4)/$B$5</f>
        <v>101337.6911736</v>
      </c>
      <c r="BQ27" s="23">
        <f>(CH4_100yr_m3!BQ23*$B$4)/$B$5</f>
        <v>86117.151472800004</v>
      </c>
      <c r="BR27" s="23">
        <f>(CH4_100yr_m3!BR23*$B$4)/$B$5</f>
        <v>74684.865853199997</v>
      </c>
      <c r="BS27" s="23">
        <f>(CH4_100yr_m3!BS23*$B$4)/$B$5</f>
        <v>65875.055127059997</v>
      </c>
      <c r="BT27" s="23">
        <f>(CH4_100yr_m3!BT23*$B$4)/$B$5</f>
        <v>58900.653692220003</v>
      </c>
      <c r="BU27" s="23">
        <f>(CH4_100yr_m3!BU23*$B$4)/$B$5</f>
        <v>53228.835505320007</v>
      </c>
      <c r="BV27" s="23">
        <f>(CH4_100yr_m3!BV23*$B$4)/$B$5</f>
        <v>48497.550573240005</v>
      </c>
      <c r="BW27" s="23">
        <f>(CH4_100yr_m3!BW23*$B$4)/$B$5</f>
        <v>44459.553836040002</v>
      </c>
      <c r="BX27" s="23">
        <f>(CH4_100yr_m3!BX23*$B$4)/$B$5</f>
        <v>40944.864293400002</v>
      </c>
      <c r="BY27" s="23">
        <f>(CH4_100yr_m3!BY23*$B$4)/$B$5</f>
        <v>37835.57974542</v>
      </c>
      <c r="BZ27" s="23">
        <f>(CH4_100yr_m3!BZ23*$B$4)/$B$5</f>
        <v>35048.975228940006</v>
      </c>
      <c r="CA27" s="23">
        <f>(CH4_100yr_m3!CA23*$B$4)/$B$5</f>
        <v>32526.155419680003</v>
      </c>
      <c r="CB27" s="23">
        <f>(CH4_100yr_m3!CB23*$B$4)/$B$5</f>
        <v>30224.431281600006</v>
      </c>
      <c r="CC27" s="23">
        <f>(CH4_100yr_m3!CC23*$B$4)/$B$5</f>
        <v>28112.194190280003</v>
      </c>
      <c r="CD27" s="23">
        <f>(CH4_100yr_m3!CD23*$B$4)/$B$5</f>
        <v>26165.465319720002</v>
      </c>
      <c r="CE27" s="23">
        <f>(CH4_100yr_m3!CE23*$B$4)/$B$5</f>
        <v>24365.568942960002</v>
      </c>
      <c r="CF27" s="23">
        <f>(CH4_100yr_m3!CF23*$B$4)/$B$5</f>
        <v>22697.560021260004</v>
      </c>
      <c r="CG27" s="23">
        <f>(CH4_100yr_m3!CG23*$B$4)/$B$5</f>
        <v>21149.158313520002</v>
      </c>
      <c r="CH27" s="23">
        <f>(CH4_100yr_m3!CH23*$B$4)/$B$5</f>
        <v>19710.022780679999</v>
      </c>
      <c r="CI27" s="23">
        <f>(CH4_100yr_m3!CI23*$B$4)/$B$5</f>
        <v>18371.254889699998</v>
      </c>
      <c r="CJ27" s="23">
        <f>(CH4_100yr_m3!CJ23*$B$4)/$B$5</f>
        <v>17125.055999820001</v>
      </c>
      <c r="CK27" s="23">
        <f>(CH4_100yr_m3!CK23*$B$4)/$B$5</f>
        <v>15964.48873368</v>
      </c>
      <c r="CL27" s="23">
        <f>(CH4_100yr_m3!CL23*$B$4)/$B$5</f>
        <v>14883.308609580001</v>
      </c>
      <c r="CM27" s="23">
        <f>(CH4_100yr_m3!CM23*$B$4)/$B$5</f>
        <v>13875.843411719999</v>
      </c>
      <c r="CN27" s="23">
        <f>(CH4_100yr_m3!CN23*$B$4)/$B$5</f>
        <v>12936.90498918</v>
      </c>
      <c r="CO27" s="23">
        <f>(CH4_100yr_m3!CO23*$B$4)/$B$5</f>
        <v>12061.723408560001</v>
      </c>
      <c r="CP27" s="23">
        <f>(CH4_100yr_m3!CP23*$B$4)/$B$5</f>
        <v>11245.89638874</v>
      </c>
      <c r="CQ27" s="23">
        <f>(CH4_100yr_m3!CQ23*$B$4)/$B$5</f>
        <v>10485.349590420001</v>
      </c>
      <c r="CR27" s="23">
        <f>(CH4_100yr_m3!CR23*$B$4)/$B$5</f>
        <v>9776.30442468</v>
      </c>
      <c r="CS27" s="23">
        <f>(CH4_100yr_m3!CS23*$B$4)/$B$5</f>
        <v>9115.2513804600021</v>
      </c>
      <c r="CT27" s="23">
        <f>(CH4_100yr_m3!CT23*$B$4)/$B$5</f>
        <v>8498.9273386800014</v>
      </c>
      <c r="CU27" s="23">
        <f>(CH4_100yr_m3!CU23*$B$4)/$B$5</f>
        <v>7924.2959034600008</v>
      </c>
      <c r="CV27" s="23">
        <f>(CH4_100yr_m3!CV23*$B$4)/$B$5</f>
        <v>7388.5300520999999</v>
      </c>
      <c r="CW27" s="23">
        <f>(CH4_100yr_m3!CW23*$B$4)/$B$5</f>
        <v>6888.9966563400003</v>
      </c>
      <c r="CX27" s="23">
        <f t="shared" si="14"/>
        <v>17560822.912676282</v>
      </c>
      <c r="CY27" s="18">
        <f t="shared" si="15"/>
        <v>457659.15022020001</v>
      </c>
      <c r="CZ27" s="18">
        <f t="shared" si="16"/>
        <v>6888.9966563400003</v>
      </c>
      <c r="DB27" s="27" t="s">
        <v>12</v>
      </c>
      <c r="DC27" s="26">
        <f t="shared" si="17"/>
        <v>17560822.912676282</v>
      </c>
      <c r="DD27" s="18"/>
      <c r="DE27" s="18">
        <f t="shared" si="18"/>
        <v>266827.01305650012</v>
      </c>
      <c r="DF27" s="18"/>
      <c r="DG27" s="18"/>
      <c r="DH27" s="18"/>
      <c r="DI27" s="18"/>
      <c r="DJ27" s="18"/>
      <c r="DK27" s="18"/>
      <c r="DL27" s="18">
        <f t="shared" si="19"/>
        <v>158581.29497340001</v>
      </c>
      <c r="DM27" s="18">
        <f t="shared" ref="DM27:DN27" si="43">CY27</f>
        <v>457659.15022020001</v>
      </c>
      <c r="DN27" s="18">
        <f t="shared" si="43"/>
        <v>6888.9966563400003</v>
      </c>
      <c r="DO27" s="18">
        <f t="shared" si="21"/>
        <v>381307.50957480003</v>
      </c>
      <c r="DQ27" s="18">
        <f t="shared" ref="DQ27:DS27" si="44">DM27</f>
        <v>457659.15022020001</v>
      </c>
      <c r="DR27" s="18">
        <f t="shared" si="44"/>
        <v>6888.9966563400003</v>
      </c>
      <c r="DS27" s="18">
        <f t="shared" si="44"/>
        <v>381307.50957480003</v>
      </c>
    </row>
    <row r="28" spans="1:123" ht="15.75" customHeight="1" x14ac:dyDescent="0.2">
      <c r="A28" s="14" t="str">
        <f>CH4_100yr_m3!A24</f>
        <v>DRC</v>
      </c>
      <c r="B28" s="23">
        <f>(CH4_100yr_m3!B24*$B$4)/$B$5</f>
        <v>119031.2248908</v>
      </c>
      <c r="C28" s="23">
        <f>(CH4_100yr_m3!C24*$B$4)/$B$5</f>
        <v>266639.756406</v>
      </c>
      <c r="D28" s="23">
        <f>(CH4_100yr_m3!D24*$B$4)/$B$5</f>
        <v>361797.15844500007</v>
      </c>
      <c r="E28" s="23">
        <f>(CH4_100yr_m3!E24*$B$4)/$B$5</f>
        <v>433795.70042940002</v>
      </c>
      <c r="F28" s="23">
        <f>(CH4_100yr_m3!F24*$B$4)/$B$5</f>
        <v>482777.38606920006</v>
      </c>
      <c r="G28" s="23">
        <f>(CH4_100yr_m3!G24*$B$4)/$B$5</f>
        <v>513924.64179480006</v>
      </c>
      <c r="H28" s="23">
        <f>(CH4_100yr_m3!H24*$B$4)/$B$5</f>
        <v>532195.10835720005</v>
      </c>
      <c r="I28" s="23">
        <f>(CH4_100yr_m3!I24*$B$4)/$B$5</f>
        <v>543487.19679780002</v>
      </c>
      <c r="J28" s="23">
        <f>(CH4_100yr_m3!J24*$B$4)/$B$5</f>
        <v>550388.241087</v>
      </c>
      <c r="K28" s="23">
        <f>(CH4_100yr_m3!K24*$B$4)/$B$5</f>
        <v>568413.15408420004</v>
      </c>
      <c r="L28" s="23">
        <f>(CH4_100yr_m3!L24*$B$4)/$B$5</f>
        <v>579780.22335839993</v>
      </c>
      <c r="M28" s="23">
        <f>(CH4_100yr_m3!M24*$B$4)/$B$5</f>
        <v>585000.41933820001</v>
      </c>
      <c r="N28" s="23">
        <f>(CH4_100yr_m3!N24*$B$4)/$B$5</f>
        <v>589873.74346680008</v>
      </c>
      <c r="O28" s="23">
        <f>(CH4_100yr_m3!O24*$B$4)/$B$5</f>
        <v>595767.70696380013</v>
      </c>
      <c r="P28" s="23">
        <f>(CH4_100yr_m3!P24*$B$4)/$B$5</f>
        <v>603255.71422680013</v>
      </c>
      <c r="Q28" s="23">
        <f>(CH4_100yr_m3!Q24*$B$4)/$B$5</f>
        <v>614083.5396588</v>
      </c>
      <c r="R28" s="23">
        <f>(CH4_100yr_m3!R24*$B$4)/$B$5</f>
        <v>632541.38494560006</v>
      </c>
      <c r="S28" s="23">
        <f>(CH4_100yr_m3!S24*$B$4)/$B$5</f>
        <v>652902.62716020003</v>
      </c>
      <c r="T28" s="23">
        <f>(CH4_100yr_m3!T24*$B$4)/$B$5</f>
        <v>662767.64187780011</v>
      </c>
      <c r="U28" s="23">
        <f>(CH4_100yr_m3!U24*$B$4)/$B$5</f>
        <v>674795.06660880009</v>
      </c>
      <c r="V28" s="23">
        <f>(CH4_100yr_m3!V24*$B$4)/$B$5</f>
        <v>693627.91084800009</v>
      </c>
      <c r="W28" s="23">
        <f>(CH4_100yr_m3!W24*$B$4)/$B$5</f>
        <v>709141.31766599999</v>
      </c>
      <c r="X28" s="23">
        <f>(CH4_100yr_m3!X24*$B$4)/$B$5</f>
        <v>725903.16792000004</v>
      </c>
      <c r="Y28" s="23">
        <f>(CH4_100yr_m3!Y24*$B$4)/$B$5</f>
        <v>743362.21506600012</v>
      </c>
      <c r="Z28" s="23">
        <f>(CH4_100yr_m3!Z24*$B$4)/$B$5</f>
        <v>760835.5863180001</v>
      </c>
      <c r="AA28" s="23">
        <f>(CH4_100yr_m3!AA24*$B$4)/$B$5</f>
        <v>778718.98213799996</v>
      </c>
      <c r="AB28" s="23">
        <f>(CH4_100yr_m3!AB24*$B$4)/$B$5</f>
        <v>797065.39704000007</v>
      </c>
      <c r="AC28" s="23">
        <f>(CH4_100yr_m3!AC24*$B$4)/$B$5</f>
        <v>870936.53854800004</v>
      </c>
      <c r="AD28" s="23">
        <f>(CH4_100yr_m3!AD24*$B$4)/$B$5</f>
        <v>931123.13349000004</v>
      </c>
      <c r="AE28" s="23">
        <f>(CH4_100yr_m3!AE24*$B$4)/$B$5</f>
        <v>982286.76747600012</v>
      </c>
      <c r="AF28" s="23">
        <f>(CH4_100yr_m3!AF24*$B$4)/$B$5</f>
        <v>1027557.3461460001</v>
      </c>
      <c r="AG28" s="23">
        <f>(CH4_100yr_m3!AG24*$B$4)/$B$5</f>
        <v>1069035.1643400001</v>
      </c>
      <c r="AH28" s="23">
        <f>(CH4_100yr_m3!AH24*$B$4)/$B$5</f>
        <v>1108125.809622</v>
      </c>
      <c r="AI28" s="23">
        <f>(CH4_100yr_m3!AI24*$B$4)/$B$5</f>
        <v>1145765.9728920001</v>
      </c>
      <c r="AJ28" s="23">
        <f>(CH4_100yr_m3!AJ24*$B$4)/$B$5</f>
        <v>1182575.2200420001</v>
      </c>
      <c r="AK28" s="23">
        <f>(CH4_100yr_m3!AK24*$B$4)/$B$5</f>
        <v>1218961.2867120001</v>
      </c>
      <c r="AL28" s="23">
        <f>(CH4_100yr_m3!AL24*$B$4)/$B$5</f>
        <v>1255193.043972</v>
      </c>
      <c r="AM28" s="23">
        <f>(CH4_100yr_m3!AM24*$B$4)/$B$5</f>
        <v>1291447.2918480001</v>
      </c>
      <c r="AN28" s="23">
        <f>(CH4_100yr_m3!AN24*$B$4)/$B$5</f>
        <v>1327836.9776820003</v>
      </c>
      <c r="AO28" s="23">
        <f>(CH4_100yr_m3!AO24*$B$4)/$B$5</f>
        <v>1364431.7775000001</v>
      </c>
      <c r="AP28" s="23">
        <f>(CH4_100yr_m3!AP24*$B$4)/$B$5</f>
        <v>1401272.054676</v>
      </c>
      <c r="AQ28" s="23">
        <f>(CH4_100yr_m3!AQ24*$B$4)/$B$5</f>
        <v>1438379.6821679999</v>
      </c>
      <c r="AR28" s="23">
        <f>(CH4_100yr_m3!AR24*$B$4)/$B$5</f>
        <v>1475762.6603760002</v>
      </c>
      <c r="AS28" s="23">
        <f>(CH4_100yr_m3!AS24*$B$4)/$B$5</f>
        <v>1513416.9138420001</v>
      </c>
      <c r="AT28" s="23">
        <f>(CH4_100yr_m3!AT24*$B$4)/$B$5</f>
        <v>1551328.9835880001</v>
      </c>
      <c r="AU28" s="23">
        <f>(CH4_100yr_m3!AU24*$B$4)/$B$5</f>
        <v>1589480.4775080001</v>
      </c>
      <c r="AV28" s="23">
        <f>(CH4_100yr_m3!AV24*$B$4)/$B$5</f>
        <v>1627851.6400380002</v>
      </c>
      <c r="AW28" s="23">
        <f>(CH4_100yr_m3!AW24*$B$4)/$B$5</f>
        <v>1666424.3746800001</v>
      </c>
      <c r="AX28" s="23">
        <f>(CH4_100yr_m3!AX24*$B$4)/$B$5</f>
        <v>1705182.9389520001</v>
      </c>
      <c r="AY28" s="23">
        <f>(CH4_100yr_m3!AY24*$B$4)/$B$5</f>
        <v>1744114.6345919999</v>
      </c>
      <c r="AZ28" s="23">
        <f>(CH4_100yr_m3!AZ24*$B$4)/$B$5</f>
        <v>1783208.0406900002</v>
      </c>
      <c r="BA28" s="23">
        <f>(CH4_100yr_m3!BA24*$B$4)/$B$5</f>
        <v>1822450.1837160001</v>
      </c>
      <c r="BB28" s="23">
        <f>(CH4_100yr_m3!BB24*$B$4)/$B$5</f>
        <v>1861826.2425900002</v>
      </c>
      <c r="BC28" s="23">
        <f>(CH4_100yr_m3!BC24*$B$4)/$B$5</f>
        <v>1901321.76642</v>
      </c>
      <c r="BD28" s="23">
        <f>(CH4_100yr_m3!BD24*$B$4)/$B$5</f>
        <v>1940922.5511060001</v>
      </c>
      <c r="BE28" s="23">
        <f>(CH4_100yr_m3!BE24*$B$4)/$B$5</f>
        <v>1980614.2379640003</v>
      </c>
      <c r="BF28" s="23">
        <f>(CH4_100yr_m3!BF24*$B$4)/$B$5</f>
        <v>2020381.993032</v>
      </c>
      <c r="BG28" s="23">
        <f>(CH4_100yr_m3!BG24*$B$4)/$B$5</f>
        <v>2060210.1382380002</v>
      </c>
      <c r="BH28" s="23">
        <f>(CH4_100yr_m3!BH24*$B$4)/$B$5</f>
        <v>2100081.9066420002</v>
      </c>
      <c r="BI28" s="23">
        <f>(CH4_100yr_m3!BI24*$B$4)/$B$5</f>
        <v>2139979.5509160003</v>
      </c>
      <c r="BJ28" s="23">
        <f>(CH4_100yr_m3!BJ24*$B$4)/$B$5</f>
        <v>2179884.7318380005</v>
      </c>
      <c r="BK28" s="23">
        <f>(CH4_100yr_m3!BK24*$B$4)/$B$5</f>
        <v>1590781.847658</v>
      </c>
      <c r="BL28" s="23">
        <f>(CH4_100yr_m3!BL24*$B$4)/$B$5</f>
        <v>1187135.222268</v>
      </c>
      <c r="BM28" s="23">
        <f>(CH4_100yr_m3!BM24*$B$4)/$B$5</f>
        <v>908395.818876</v>
      </c>
      <c r="BN28" s="23">
        <f>(CH4_100yr_m3!BN24*$B$4)/$B$5</f>
        <v>713936.36825400009</v>
      </c>
      <c r="BO28" s="23">
        <f>(CH4_100yr_m3!BO24*$B$4)/$B$5</f>
        <v>576486.26904180006</v>
      </c>
      <c r="BP28" s="23">
        <f>(CH4_100yr_m3!BP24*$B$4)/$B$5</f>
        <v>477730.68750960001</v>
      </c>
      <c r="BQ28" s="23">
        <f>(CH4_100yr_m3!BQ24*$B$4)/$B$5</f>
        <v>405360.37127639999</v>
      </c>
      <c r="BR28" s="23">
        <f>(CH4_100yr_m3!BR24*$B$4)/$B$5</f>
        <v>351093.92439480009</v>
      </c>
      <c r="BS28" s="23">
        <f>(CH4_100yr_m3!BS24*$B$4)/$B$5</f>
        <v>309351.94940040004</v>
      </c>
      <c r="BT28" s="23">
        <f>(CH4_100yr_m3!BT24*$B$4)/$B$5</f>
        <v>276368.15961540001</v>
      </c>
      <c r="BU28" s="23">
        <f>(CH4_100yr_m3!BU24*$B$4)/$B$5</f>
        <v>249593.41138559999</v>
      </c>
      <c r="BV28" s="23">
        <f>(CH4_100yr_m3!BV24*$B$4)/$B$5</f>
        <v>227296.09467719999</v>
      </c>
      <c r="BW28" s="23">
        <f>(CH4_100yr_m3!BW24*$B$4)/$B$5</f>
        <v>208294.15439040001</v>
      </c>
      <c r="BX28" s="23">
        <f>(CH4_100yr_m3!BX24*$B$4)/$B$5</f>
        <v>191775.35466119999</v>
      </c>
      <c r="BY28" s="23">
        <f>(CH4_100yr_m3!BY24*$B$4)/$B$5</f>
        <v>177176.70110400001</v>
      </c>
      <c r="BZ28" s="23">
        <f>(CH4_100yr_m3!BZ24*$B$4)/$B$5</f>
        <v>164103.5238846</v>
      </c>
      <c r="CA28" s="23">
        <f>(CH4_100yr_m3!CA24*$B$4)/$B$5</f>
        <v>152275.15310580001</v>
      </c>
      <c r="CB28" s="23">
        <f>(CH4_100yr_m3!CB24*$B$4)/$B$5</f>
        <v>141488.4247116</v>
      </c>
      <c r="CC28" s="23">
        <f>(CH4_100yr_m3!CC24*$B$4)/$B$5</f>
        <v>131593.14400620002</v>
      </c>
      <c r="CD28" s="23">
        <f>(CH4_100yr_m3!CD24*$B$4)/$B$5</f>
        <v>122475.57018420001</v>
      </c>
      <c r="CE28" s="23">
        <f>(CH4_100yr_m3!CE24*$B$4)/$B$5</f>
        <v>114047.2811298</v>
      </c>
      <c r="CF28" s="23">
        <f>(CH4_100yr_m3!CF24*$B$4)/$B$5</f>
        <v>106237.6496508</v>
      </c>
      <c r="CG28" s="23">
        <f>(CH4_100yr_m3!CG24*$B$4)/$B$5</f>
        <v>98988.744783000002</v>
      </c>
      <c r="CH28" s="23">
        <f>(CH4_100yr_m3!CH24*$B$4)/$B$5</f>
        <v>92251.86178620001</v>
      </c>
      <c r="CI28" s="23">
        <f>(CH4_100yr_m3!CI24*$B$4)/$B$5</f>
        <v>85985.148059400002</v>
      </c>
      <c r="CJ28" s="23">
        <f>(CH4_100yr_m3!CJ24*$B$4)/$B$5</f>
        <v>80151.966177600014</v>
      </c>
      <c r="CK28" s="23">
        <f>(CH4_100yr_m3!CK24*$B$4)/$B$5</f>
        <v>74719.754987400011</v>
      </c>
      <c r="CL28" s="23">
        <f>(CH4_100yr_m3!CL24*$B$4)/$B$5</f>
        <v>69659.226719400001</v>
      </c>
      <c r="CM28" s="23">
        <f>(CH4_100yr_m3!CM24*$B$4)/$B$5</f>
        <v>64943.792206920007</v>
      </c>
      <c r="CN28" s="23">
        <f>(CH4_100yr_m3!CN24*$B$4)/$B$5</f>
        <v>60549.14156334001</v>
      </c>
      <c r="CO28" s="23">
        <f>(CH4_100yr_m3!CO24*$B$4)/$B$5</f>
        <v>56452.931319000003</v>
      </c>
      <c r="CP28" s="23">
        <f>(CH4_100yr_m3!CP24*$B$4)/$B$5</f>
        <v>52634.544971940006</v>
      </c>
      <c r="CQ28" s="23">
        <f>(CH4_100yr_m3!CQ24*$B$4)/$B$5</f>
        <v>49074.904931040008</v>
      </c>
      <c r="CR28" s="23">
        <f>(CH4_100yr_m3!CR24*$B$4)/$B$5</f>
        <v>45756.320610120005</v>
      </c>
      <c r="CS28" s="23">
        <f>(CH4_100yr_m3!CS24*$B$4)/$B$5</f>
        <v>42662.362591140001</v>
      </c>
      <c r="CT28" s="23">
        <f>(CH4_100yr_m3!CT24*$B$4)/$B$5</f>
        <v>39777.755913780005</v>
      </c>
      <c r="CU28" s="23">
        <f>(CH4_100yr_m3!CU24*$B$4)/$B$5</f>
        <v>37088.287569120002</v>
      </c>
      <c r="CV28" s="23">
        <f>(CH4_100yr_m3!CV24*$B$4)/$B$5</f>
        <v>34580.725078620002</v>
      </c>
      <c r="CW28" s="23">
        <f>(CH4_100yr_m3!CW24*$B$4)/$B$5</f>
        <v>32242.743717600002</v>
      </c>
      <c r="CX28" s="23">
        <f t="shared" si="14"/>
        <v>77851761.540975958</v>
      </c>
      <c r="CY28" s="18">
        <f t="shared" si="15"/>
        <v>2179884.7318380005</v>
      </c>
      <c r="CZ28" s="18">
        <f t="shared" si="16"/>
        <v>32242.743717600002</v>
      </c>
      <c r="DB28" s="27" t="s">
        <v>13</v>
      </c>
      <c r="DC28" s="26">
        <f t="shared" si="17"/>
        <v>77851761.540975958</v>
      </c>
      <c r="DD28" s="18"/>
      <c r="DE28" s="18">
        <f t="shared" si="18"/>
        <v>1131040.0991285332</v>
      </c>
      <c r="DF28" s="18"/>
      <c r="DG28" s="18"/>
      <c r="DH28" s="18"/>
      <c r="DI28" s="18"/>
      <c r="DJ28" s="18"/>
      <c r="DK28" s="18"/>
      <c r="DL28" s="18">
        <f t="shared" si="19"/>
        <v>614083.5396588</v>
      </c>
      <c r="DM28" s="18">
        <f t="shared" ref="DM28:DN28" si="45">CY28</f>
        <v>2179884.7318380005</v>
      </c>
      <c r="DN28" s="18">
        <f t="shared" si="45"/>
        <v>32242.743717600002</v>
      </c>
      <c r="DO28" s="18">
        <f t="shared" si="21"/>
        <v>1783208.0406900002</v>
      </c>
      <c r="DQ28" s="18">
        <f t="shared" ref="DQ28:DS28" si="46">DM28</f>
        <v>2179884.7318380005</v>
      </c>
      <c r="DR28" s="18">
        <f t="shared" si="46"/>
        <v>32242.743717600002</v>
      </c>
      <c r="DS28" s="18">
        <f t="shared" si="46"/>
        <v>1783208.0406900002</v>
      </c>
    </row>
    <row r="29" spans="1:123" ht="15.75" customHeight="1" x14ac:dyDescent="0.2">
      <c r="A29" s="14" t="str">
        <f>CH4_100yr_m3!A25</f>
        <v>Equatorial Guinea</v>
      </c>
      <c r="B29" s="23">
        <f>(CH4_100yr_m3!B25*$B$4)/$B$5</f>
        <v>1259.1359272080001</v>
      </c>
      <c r="C29" s="23">
        <f>(CH4_100yr_m3!C25*$B$4)/$B$5</f>
        <v>2272.3406866080004</v>
      </c>
      <c r="D29" s="23">
        <f>(CH4_100yr_m3!D25*$B$4)/$B$5</f>
        <v>3108.3728447700005</v>
      </c>
      <c r="E29" s="23">
        <f>(CH4_100yr_m3!E25*$B$4)/$B$5</f>
        <v>4116.51587991</v>
      </c>
      <c r="F29" s="23">
        <f>(CH4_100yr_m3!F25*$B$4)/$B$5</f>
        <v>5300.6896836060005</v>
      </c>
      <c r="G29" s="23">
        <f>(CH4_100yr_m3!G25*$B$4)/$B$5</f>
        <v>6569.0521961880013</v>
      </c>
      <c r="H29" s="23">
        <f>(CH4_100yr_m3!H25*$B$4)/$B$5</f>
        <v>7823.1219500999996</v>
      </c>
      <c r="I29" s="23">
        <f>(CH4_100yr_m3!I25*$B$4)/$B$5</f>
        <v>9198.7429785599998</v>
      </c>
      <c r="J29" s="23">
        <f>(CH4_100yr_m3!J25*$B$4)/$B$5</f>
        <v>11029.329533819999</v>
      </c>
      <c r="K29" s="23">
        <f>(CH4_100yr_m3!K25*$B$4)/$B$5</f>
        <v>11918.143558739999</v>
      </c>
      <c r="L29" s="23">
        <f>(CH4_100yr_m3!L25*$B$4)/$B$5</f>
        <v>12825.120213780003</v>
      </c>
      <c r="M29" s="23">
        <f>(CH4_100yr_m3!M25*$B$4)/$B$5</f>
        <v>14165.899879920002</v>
      </c>
      <c r="N29" s="23">
        <f>(CH4_100yr_m3!N25*$B$4)/$B$5</f>
        <v>15365.284530900002</v>
      </c>
      <c r="O29" s="23">
        <f>(CH4_100yr_m3!O25*$B$4)/$B$5</f>
        <v>16318.432823220001</v>
      </c>
      <c r="P29" s="23">
        <f>(CH4_100yr_m3!P25*$B$4)/$B$5</f>
        <v>17128.499277060004</v>
      </c>
      <c r="Q29" s="23">
        <f>(CH4_100yr_m3!Q25*$B$4)/$B$5</f>
        <v>16735.863307260002</v>
      </c>
      <c r="R29" s="23">
        <f>(CH4_100yr_m3!R25*$B$4)/$B$5</f>
        <v>16294.8461592</v>
      </c>
      <c r="S29" s="23">
        <f>(CH4_100yr_m3!S25*$B$4)/$B$5</f>
        <v>16285.873500420003</v>
      </c>
      <c r="T29" s="23">
        <f>(CH4_100yr_m3!T25*$B$4)/$B$5</f>
        <v>16586.967462840003</v>
      </c>
      <c r="U29" s="23">
        <f>(CH4_100yr_m3!U25*$B$4)/$B$5</f>
        <v>16534.569500699999</v>
      </c>
      <c r="V29" s="23">
        <f>(CH4_100yr_m3!V25*$B$4)/$B$5</f>
        <v>16333.994482620001</v>
      </c>
      <c r="W29" s="23">
        <f>(CH4_100yr_m3!W25*$B$4)/$B$5</f>
        <v>16723.838787420002</v>
      </c>
      <c r="X29" s="23">
        <f>(CH4_100yr_m3!X25*$B$4)/$B$5</f>
        <v>17038.183358099999</v>
      </c>
      <c r="Y29" s="23">
        <f>(CH4_100yr_m3!Y25*$B$4)/$B$5</f>
        <v>17396.67581742</v>
      </c>
      <c r="Z29" s="23">
        <f>(CH4_100yr_m3!Z25*$B$4)/$B$5</f>
        <v>17805.255784379999</v>
      </c>
      <c r="AA29" s="23">
        <f>(CH4_100yr_m3!AA25*$B$4)/$B$5</f>
        <v>18223.841871960001</v>
      </c>
      <c r="AB29" s="23">
        <f>(CH4_100yr_m3!AB25*$B$4)/$B$5</f>
        <v>18680.503537800003</v>
      </c>
      <c r="AC29" s="23">
        <f>(CH4_100yr_m3!AC25*$B$4)/$B$5</f>
        <v>20082.400713900002</v>
      </c>
      <c r="AD29" s="23">
        <f>(CH4_100yr_m3!AD25*$B$4)/$B$5</f>
        <v>21247.684242960004</v>
      </c>
      <c r="AE29" s="23">
        <f>(CH4_100yr_m3!AE25*$B$4)/$B$5</f>
        <v>22253.796803699999</v>
      </c>
      <c r="AF29" s="23">
        <f>(CH4_100yr_m3!AF25*$B$4)/$B$5</f>
        <v>23152.113147780001</v>
      </c>
      <c r="AG29" s="23">
        <f>(CH4_100yr_m3!AG25*$B$4)/$B$5</f>
        <v>23976.713392680005</v>
      </c>
      <c r="AH29" s="23">
        <f>(CH4_100yr_m3!AH25*$B$4)/$B$5</f>
        <v>24750.831791580003</v>
      </c>
      <c r="AI29" s="23">
        <f>(CH4_100yr_m3!AI25*$B$4)/$B$5</f>
        <v>25490.764549080002</v>
      </c>
      <c r="AJ29" s="23">
        <f>(CH4_100yr_m3!AJ25*$B$4)/$B$5</f>
        <v>26208.566403479999</v>
      </c>
      <c r="AK29" s="23">
        <f>(CH4_100yr_m3!AK25*$B$4)/$B$5</f>
        <v>26913.1806765</v>
      </c>
      <c r="AL29" s="23">
        <f>(CH4_100yr_m3!AL25*$B$4)/$B$5</f>
        <v>27610.874257740001</v>
      </c>
      <c r="AM29" s="23">
        <f>(CH4_100yr_m3!AM25*$B$4)/$B$5</f>
        <v>28305.514154100005</v>
      </c>
      <c r="AN29" s="23">
        <f>(CH4_100yr_m3!AN25*$B$4)/$B$5</f>
        <v>28999.338097800002</v>
      </c>
      <c r="AO29" s="23">
        <f>(CH4_100yr_m3!AO25*$B$4)/$B$5</f>
        <v>29693.118751200003</v>
      </c>
      <c r="AP29" s="23">
        <f>(CH4_100yr_m3!AP25*$B$4)/$B$5</f>
        <v>30386.846256180004</v>
      </c>
      <c r="AQ29" s="23">
        <f>(CH4_100yr_m3!AQ25*$B$4)/$B$5</f>
        <v>31080.393196200002</v>
      </c>
      <c r="AR29" s="23">
        <f>(CH4_100yr_m3!AR25*$B$4)/$B$5</f>
        <v>31773.705934680005</v>
      </c>
      <c r="AS29" s="23">
        <f>(CH4_100yr_m3!AS25*$B$4)/$B$5</f>
        <v>32466.571355880002</v>
      </c>
      <c r="AT29" s="23">
        <f>(CH4_100yr_m3!AT25*$B$4)/$B$5</f>
        <v>33158.723154960004</v>
      </c>
      <c r="AU29" s="23">
        <f>(CH4_100yr_m3!AU25*$B$4)/$B$5</f>
        <v>33849.768071580002</v>
      </c>
      <c r="AV29" s="23">
        <f>(CH4_100yr_m3!AV25*$B$4)/$B$5</f>
        <v>34539.352413479995</v>
      </c>
      <c r="AW29" s="23">
        <f>(CH4_100yr_m3!AW25*$B$4)/$B$5</f>
        <v>35227.107463920001</v>
      </c>
      <c r="AX29" s="23">
        <f>(CH4_100yr_m3!AX25*$B$4)/$B$5</f>
        <v>35912.878462620007</v>
      </c>
      <c r="AY29" s="23">
        <f>(CH4_100yr_m3!AY25*$B$4)/$B$5</f>
        <v>36596.796439860002</v>
      </c>
      <c r="AZ29" s="23">
        <f>(CH4_100yr_m3!AZ25*$B$4)/$B$5</f>
        <v>37279.080281160008</v>
      </c>
      <c r="BA29" s="23">
        <f>(CH4_100yr_m3!BA25*$B$4)/$B$5</f>
        <v>37959.845775360001</v>
      </c>
      <c r="BB29" s="23">
        <f>(CH4_100yr_m3!BB25*$B$4)/$B$5</f>
        <v>38638.955030820005</v>
      </c>
      <c r="BC29" s="23">
        <f>(CH4_100yr_m3!BC25*$B$4)/$B$5</f>
        <v>39316.269844020004</v>
      </c>
      <c r="BD29" s="23">
        <f>(CH4_100yr_m3!BD25*$B$4)/$B$5</f>
        <v>39991.3920459</v>
      </c>
      <c r="BE29" s="23">
        <f>(CH4_100yr_m3!BE25*$B$4)/$B$5</f>
        <v>40663.898740739998</v>
      </c>
      <c r="BF29" s="23">
        <f>(CH4_100yr_m3!BF25*$B$4)/$B$5</f>
        <v>41333.457620400004</v>
      </c>
      <c r="BG29" s="23">
        <f>(CH4_100yr_m3!BG25*$B$4)/$B$5</f>
        <v>41999.680760399999</v>
      </c>
      <c r="BH29" s="23">
        <f>(CH4_100yr_m3!BH25*$B$4)/$B$5</f>
        <v>42662.111629440005</v>
      </c>
      <c r="BI29" s="23">
        <f>(CH4_100yr_m3!BI25*$B$4)/$B$5</f>
        <v>43320.248968560001</v>
      </c>
      <c r="BJ29" s="23">
        <f>(CH4_100yr_m3!BJ25*$B$4)/$B$5</f>
        <v>43973.57839272001</v>
      </c>
      <c r="BK29" s="23">
        <f>(CH4_100yr_m3!BK25*$B$4)/$B$5</f>
        <v>32151.027593040002</v>
      </c>
      <c r="BL29" s="23">
        <f>(CH4_100yr_m3!BL25*$B$4)/$B$5</f>
        <v>24045.311486820003</v>
      </c>
      <c r="BM29" s="23">
        <f>(CH4_100yr_m3!BM25*$B$4)/$B$5</f>
        <v>18443.288959019999</v>
      </c>
      <c r="BN29" s="23">
        <f>(CH4_100yr_m3!BN25*$B$4)/$B$5</f>
        <v>14530.94072766</v>
      </c>
      <c r="BO29" s="23">
        <f>(CH4_100yr_m3!BO25*$B$4)/$B$5</f>
        <v>11761.842754260002</v>
      </c>
      <c r="BP29" s="23">
        <f>(CH4_100yr_m3!BP25*$B$4)/$B$5</f>
        <v>9768.9975576600009</v>
      </c>
      <c r="BQ29" s="23">
        <f>(CH4_100yr_m3!BQ25*$B$4)/$B$5</f>
        <v>8305.7294352000008</v>
      </c>
      <c r="BR29" s="23">
        <f>(CH4_100yr_m3!BR25*$B$4)/$B$5</f>
        <v>7206.0621088199996</v>
      </c>
      <c r="BS29" s="23">
        <f>(CH4_100yr_m3!BS25*$B$4)/$B$5</f>
        <v>6358.1559183419995</v>
      </c>
      <c r="BT29" s="23">
        <f>(CH4_100yr_m3!BT25*$B$4)/$B$5</f>
        <v>5686.4994904200003</v>
      </c>
      <c r="BU29" s="23">
        <f>(CH4_100yr_m3!BU25*$B$4)/$B$5</f>
        <v>5139.9697103820008</v>
      </c>
      <c r="BV29" s="23">
        <f>(CH4_100yr_m3!BV25*$B$4)/$B$5</f>
        <v>4683.825645336</v>
      </c>
      <c r="BW29" s="23">
        <f>(CH4_100yr_m3!BW25*$B$4)/$B$5</f>
        <v>4294.3395801420011</v>
      </c>
      <c r="BX29" s="23">
        <f>(CH4_100yr_m3!BX25*$B$4)/$B$5</f>
        <v>3955.1959370280006</v>
      </c>
      <c r="BY29" s="23">
        <f>(CH4_100yr_m3!BY25*$B$4)/$B$5</f>
        <v>3655.0753927680007</v>
      </c>
      <c r="BZ29" s="23">
        <f>(CH4_100yr_m3!BZ25*$B$4)/$B$5</f>
        <v>3386.033580672</v>
      </c>
      <c r="CA29" s="23">
        <f>(CH4_100yr_m3!CA25*$B$4)/$B$5</f>
        <v>3142.4125588740003</v>
      </c>
      <c r="CB29" s="23">
        <f>(CH4_100yr_m3!CB25*$B$4)/$B$5</f>
        <v>2920.1095127520002</v>
      </c>
      <c r="CC29" s="23">
        <f>(CH4_100yr_m3!CC25*$B$4)/$B$5</f>
        <v>2716.0850286480004</v>
      </c>
      <c r="CD29" s="23">
        <f>(CH4_100yr_m3!CD25*$B$4)/$B$5</f>
        <v>2528.0320671479999</v>
      </c>
      <c r="CE29" s="23">
        <f>(CH4_100yr_m3!CE25*$B$4)/$B$5</f>
        <v>2354.1527444640001</v>
      </c>
      <c r="CF29" s="23">
        <f>(CH4_100yr_m3!CF25*$B$4)/$B$5</f>
        <v>2193.0074692980006</v>
      </c>
      <c r="CG29" s="23">
        <f>(CH4_100yr_m3!CG25*$B$4)/$B$5</f>
        <v>2043.4126740000002</v>
      </c>
      <c r="CH29" s="23">
        <f>(CH4_100yr_m3!CH25*$B$4)/$B$5</f>
        <v>1904.3711839680002</v>
      </c>
      <c r="CI29" s="23">
        <f>(CH4_100yr_m3!CI25*$B$4)/$B$5</f>
        <v>1775.0245461120001</v>
      </c>
      <c r="CJ29" s="23">
        <f>(CH4_100yr_m3!CJ25*$B$4)/$B$5</f>
        <v>1654.620143142</v>
      </c>
      <c r="CK29" s="23">
        <f>(CH4_100yr_m3!CK25*$B$4)/$B$5</f>
        <v>1542.4882785240002</v>
      </c>
      <c r="CL29" s="23">
        <f>(CH4_100yr_m3!CL25*$B$4)/$B$5</f>
        <v>1438.0260088919999</v>
      </c>
      <c r="CM29" s="23">
        <f>(CH4_100yr_m3!CM25*$B$4)/$B$5</f>
        <v>1340.6855516040002</v>
      </c>
      <c r="CN29" s="23">
        <f>(CH4_100yr_m3!CN25*$B$4)/$B$5</f>
        <v>1249.9658063520003</v>
      </c>
      <c r="CO29" s="23">
        <f>(CH4_100yr_m3!CO25*$B$4)/$B$5</f>
        <v>1165.4060185740002</v>
      </c>
      <c r="CP29" s="23">
        <f>(CH4_100yr_m3!CP25*$B$4)/$B$5</f>
        <v>1086.5809209060001</v>
      </c>
      <c r="CQ29" s="23">
        <f>(CH4_100yr_m3!CQ25*$B$4)/$B$5</f>
        <v>1013.096903838</v>
      </c>
      <c r="CR29" s="23">
        <f>(CH4_100yr_m3!CR25*$B$4)/$B$5</f>
        <v>944.58891454200011</v>
      </c>
      <c r="CS29" s="23">
        <f>(CH4_100yr_m3!CS25*$B$4)/$B$5</f>
        <v>880.71788860799995</v>
      </c>
      <c r="CT29" s="23">
        <f>(CH4_100yr_m3!CT25*$B$4)/$B$5</f>
        <v>821.16855739200014</v>
      </c>
      <c r="CU29" s="23">
        <f>(CH4_100yr_m3!CU25*$B$4)/$B$5</f>
        <v>765.64755571800015</v>
      </c>
      <c r="CV29" s="23">
        <f>(CH4_100yr_m3!CV25*$B$4)/$B$5</f>
        <v>713.88174247200004</v>
      </c>
      <c r="CW29" s="23">
        <f>(CH4_100yr_m3!CW25*$B$4)/$B$5</f>
        <v>665.61670845959998</v>
      </c>
      <c r="CX29" s="23">
        <f t="shared" si="14"/>
        <v>1654086.0490177479</v>
      </c>
      <c r="CY29" s="18">
        <f t="shared" si="15"/>
        <v>43973.57839272001</v>
      </c>
      <c r="CZ29" s="18">
        <f t="shared" si="16"/>
        <v>665.61670845959998</v>
      </c>
      <c r="DB29" s="27" t="s">
        <v>14</v>
      </c>
      <c r="DC29" s="26">
        <f t="shared" si="17"/>
        <v>1654086.0490177479</v>
      </c>
      <c r="DD29" s="18"/>
      <c r="DE29" s="18">
        <f t="shared" si="18"/>
        <v>25155.459266198326</v>
      </c>
      <c r="DF29" s="18"/>
      <c r="DG29" s="18"/>
      <c r="DH29" s="18"/>
      <c r="DI29" s="18"/>
      <c r="DJ29" s="18"/>
      <c r="DK29" s="18"/>
      <c r="DL29" s="18">
        <f t="shared" si="19"/>
        <v>16735.863307260002</v>
      </c>
      <c r="DM29" s="18">
        <f t="shared" ref="DM29:DN29" si="47">CY29</f>
        <v>43973.57839272001</v>
      </c>
      <c r="DN29" s="18">
        <f t="shared" si="47"/>
        <v>665.61670845959998</v>
      </c>
      <c r="DO29" s="18">
        <f t="shared" si="21"/>
        <v>37279.080281160008</v>
      </c>
      <c r="DQ29" s="18">
        <f t="shared" ref="DQ29:DS29" si="48">DM29</f>
        <v>43973.57839272001</v>
      </c>
      <c r="DR29" s="18">
        <f t="shared" si="48"/>
        <v>665.61670845959998</v>
      </c>
      <c r="DS29" s="18">
        <f t="shared" si="48"/>
        <v>37279.080281160008</v>
      </c>
    </row>
    <row r="30" spans="1:123" ht="15.75" customHeight="1" x14ac:dyDescent="0.2">
      <c r="A30" s="14" t="str">
        <f>CH4_100yr_m3!A26</f>
        <v>Eritrea</v>
      </c>
      <c r="B30" s="23">
        <f>(CH4_100yr_m3!B26*$B$4)/$B$5</f>
        <v>1948.2970526940003</v>
      </c>
      <c r="C30" s="23">
        <f>(CH4_100yr_m3!C26*$B$4)/$B$5</f>
        <v>3796.6252244819998</v>
      </c>
      <c r="D30" s="23">
        <f>(CH4_100yr_m3!D26*$B$4)/$B$5</f>
        <v>5662.2306838200011</v>
      </c>
      <c r="E30" s="23">
        <f>(CH4_100yr_m3!E26*$B$4)/$B$5</f>
        <v>7372.8404134200009</v>
      </c>
      <c r="F30" s="23">
        <f>(CH4_100yr_m3!F26*$B$4)/$B$5</f>
        <v>8881.8524297399999</v>
      </c>
      <c r="G30" s="23">
        <f>(CH4_100yr_m3!G26*$B$4)/$B$5</f>
        <v>10400.768703960002</v>
      </c>
      <c r="H30" s="23">
        <f>(CH4_100yr_m3!H26*$B$4)/$B$5</f>
        <v>11819.669774280002</v>
      </c>
      <c r="I30" s="23">
        <f>(CH4_100yr_m3!I26*$B$4)/$B$5</f>
        <v>13142.691684780002</v>
      </c>
      <c r="J30" s="23">
        <f>(CH4_100yr_m3!J26*$B$4)/$B$5</f>
        <v>14526.732808800003</v>
      </c>
      <c r="K30" s="23">
        <f>(CH4_100yr_m3!K26*$B$4)/$B$5</f>
        <v>15579.062853180001</v>
      </c>
      <c r="L30" s="23">
        <f>(CH4_100yr_m3!L26*$B$4)/$B$5</f>
        <v>16459.490852039999</v>
      </c>
      <c r="M30" s="23">
        <f>(CH4_100yr_m3!M26*$B$4)/$B$5</f>
        <v>17168.110830420002</v>
      </c>
      <c r="N30" s="23">
        <f>(CH4_100yr_m3!N26*$B$4)/$B$5</f>
        <v>17813.679208920003</v>
      </c>
      <c r="O30" s="23">
        <f>(CH4_100yr_m3!O26*$B$4)/$B$5</f>
        <v>18502.498895640001</v>
      </c>
      <c r="P30" s="23">
        <f>(CH4_100yr_m3!P26*$B$4)/$B$5</f>
        <v>19041.468256320004</v>
      </c>
      <c r="Q30" s="23">
        <f>(CH4_100yr_m3!Q26*$B$4)/$B$5</f>
        <v>19674.584629199999</v>
      </c>
      <c r="R30" s="23">
        <f>(CH4_100yr_m3!R26*$B$4)/$B$5</f>
        <v>20241.43095654</v>
      </c>
      <c r="S30" s="23">
        <f>(CH4_100yr_m3!S26*$B$4)/$B$5</f>
        <v>20876.040421019999</v>
      </c>
      <c r="T30" s="23">
        <f>(CH4_100yr_m3!T26*$B$4)/$B$5</f>
        <v>21466.46719512</v>
      </c>
      <c r="U30" s="23">
        <f>(CH4_100yr_m3!U26*$B$4)/$B$5</f>
        <v>22056.65056722</v>
      </c>
      <c r="V30" s="23">
        <f>(CH4_100yr_m3!V26*$B$4)/$B$5</f>
        <v>22613.36353368</v>
      </c>
      <c r="W30" s="23">
        <f>(CH4_100yr_m3!W26*$B$4)/$B$5</f>
        <v>23130.390943080001</v>
      </c>
      <c r="X30" s="23">
        <f>(CH4_100yr_m3!X26*$B$4)/$B$5</f>
        <v>23618.642269680004</v>
      </c>
      <c r="Y30" s="23">
        <f>(CH4_100yr_m3!Y26*$B$4)/$B$5</f>
        <v>24092.255027100004</v>
      </c>
      <c r="Z30" s="23">
        <f>(CH4_100yr_m3!Z26*$B$4)/$B$5</f>
        <v>24554.62914804</v>
      </c>
      <c r="AA30" s="23">
        <f>(CH4_100yr_m3!AA26*$B$4)/$B$5</f>
        <v>25007.927147399998</v>
      </c>
      <c r="AB30" s="23">
        <f>(CH4_100yr_m3!AB26*$B$4)/$B$5</f>
        <v>25454.041418100001</v>
      </c>
      <c r="AC30" s="23">
        <f>(CH4_100yr_m3!AC26*$B$4)/$B$5</f>
        <v>26280.362616840001</v>
      </c>
      <c r="AD30" s="23">
        <f>(CH4_100yr_m3!AD26*$B$4)/$B$5</f>
        <v>27096.66007374</v>
      </c>
      <c r="AE30" s="23">
        <f>(CH4_100yr_m3!AE26*$B$4)/$B$5</f>
        <v>27905.18194866</v>
      </c>
      <c r="AF30" s="23">
        <f>(CH4_100yr_m3!AF26*$B$4)/$B$5</f>
        <v>28708.185235800003</v>
      </c>
      <c r="AG30" s="23">
        <f>(CH4_100yr_m3!AG26*$B$4)/$B$5</f>
        <v>29507.679418680003</v>
      </c>
      <c r="AH30" s="23">
        <f>(CH4_100yr_m3!AH26*$B$4)/$B$5</f>
        <v>30305.315705280002</v>
      </c>
      <c r="AI30" s="23">
        <f>(CH4_100yr_m3!AI26*$B$4)/$B$5</f>
        <v>31102.431925199999</v>
      </c>
      <c r="AJ30" s="23">
        <f>(CH4_100yr_m3!AJ26*$B$4)/$B$5</f>
        <v>31900.026941939999</v>
      </c>
      <c r="AK30" s="23">
        <f>(CH4_100yr_m3!AK26*$B$4)/$B$5</f>
        <v>32698.838921220005</v>
      </c>
      <c r="AL30" s="23">
        <f>(CH4_100yr_m3!AL26*$B$4)/$B$5</f>
        <v>33499.411435980001</v>
      </c>
      <c r="AM30" s="23">
        <f>(CH4_100yr_m3!AM26*$B$4)/$B$5</f>
        <v>34302.188962680004</v>
      </c>
      <c r="AN30" s="23">
        <f>(CH4_100yr_m3!AN26*$B$4)/$B$5</f>
        <v>35107.456627439999</v>
      </c>
      <c r="AO30" s="23">
        <f>(CH4_100yr_m3!AO26*$B$4)/$B$5</f>
        <v>35915.369888879999</v>
      </c>
      <c r="AP30" s="23">
        <f>(CH4_100yr_m3!AP26*$B$4)/$B$5</f>
        <v>36725.972362740002</v>
      </c>
      <c r="AQ30" s="23">
        <f>(CH4_100yr_m3!AQ26*$B$4)/$B$5</f>
        <v>37539.213788880006</v>
      </c>
      <c r="AR30" s="23">
        <f>(CH4_100yr_m3!AR26*$B$4)/$B$5</f>
        <v>38354.957787600004</v>
      </c>
      <c r="AS30" s="23">
        <f>(CH4_100yr_m3!AS26*$B$4)/$B$5</f>
        <v>39172.916568240005</v>
      </c>
      <c r="AT30" s="23">
        <f>(CH4_100yr_m3!AT26*$B$4)/$B$5</f>
        <v>39992.675140560008</v>
      </c>
      <c r="AU30" s="23">
        <f>(CH4_100yr_m3!AU26*$B$4)/$B$5</f>
        <v>40813.740368040002</v>
      </c>
      <c r="AV30" s="23">
        <f>(CH4_100yr_m3!AV26*$B$4)/$B$5</f>
        <v>41635.561640100001</v>
      </c>
      <c r="AW30" s="23">
        <f>(CH4_100yr_m3!AW26*$B$4)/$B$5</f>
        <v>42457.611628680002</v>
      </c>
      <c r="AX30" s="23">
        <f>(CH4_100yr_m3!AX26*$B$4)/$B$5</f>
        <v>43279.397773560006</v>
      </c>
      <c r="AY30" s="23">
        <f>(CH4_100yr_m3!AY26*$B$4)/$B$5</f>
        <v>44100.463062060007</v>
      </c>
      <c r="AZ30" s="23">
        <f>(CH4_100yr_m3!AZ26*$B$4)/$B$5</f>
        <v>44920.428885419999</v>
      </c>
      <c r="BA30" s="23">
        <f>(CH4_100yr_m3!BA26*$B$4)/$B$5</f>
        <v>45738.897894959999</v>
      </c>
      <c r="BB30" s="23">
        <f>(CH4_100yr_m3!BB26*$B$4)/$B$5</f>
        <v>46555.493509139997</v>
      </c>
      <c r="BC30" s="23">
        <f>(CH4_100yr_m3!BC26*$B$4)/$B$5</f>
        <v>47369.936269920006</v>
      </c>
      <c r="BD30" s="23">
        <f>(CH4_100yr_m3!BD26*$B$4)/$B$5</f>
        <v>48182.043191880002</v>
      </c>
      <c r="BE30" s="23">
        <f>(CH4_100yr_m3!BE26*$B$4)/$B$5</f>
        <v>48991.710405420003</v>
      </c>
      <c r="BF30" s="23">
        <f>(CH4_100yr_m3!BF26*$B$4)/$B$5</f>
        <v>49798.845438120006</v>
      </c>
      <c r="BG30" s="23">
        <f>(CH4_100yr_m3!BG26*$B$4)/$B$5</f>
        <v>50603.34305760001</v>
      </c>
      <c r="BH30" s="23">
        <f>(CH4_100yr_m3!BH26*$B$4)/$B$5</f>
        <v>51405.102933419999</v>
      </c>
      <c r="BI30" s="23">
        <f>(CH4_100yr_m3!BI26*$B$4)/$B$5</f>
        <v>52204.017229680001</v>
      </c>
      <c r="BJ30" s="23">
        <f>(CH4_100yr_m3!BJ26*$B$4)/$B$5</f>
        <v>52999.96250970001</v>
      </c>
      <c r="BK30" s="23">
        <f>(CH4_100yr_m3!BK26*$B$4)/$B$5</f>
        <v>49153.245932639999</v>
      </c>
      <c r="BL30" s="23">
        <f>(CH4_100yr_m3!BL26*$B$4)/$B$5</f>
        <v>45599.214626400004</v>
      </c>
      <c r="BM30" s="23">
        <f>(CH4_100yr_m3!BM26*$B$4)/$B$5</f>
        <v>42314.932481520002</v>
      </c>
      <c r="BN30" s="23">
        <f>(CH4_100yr_m3!BN26*$B$4)/$B$5</f>
        <v>39279.292178280004</v>
      </c>
      <c r="BO30" s="23">
        <f>(CH4_100yr_m3!BO26*$B$4)/$B$5</f>
        <v>36472.867925100007</v>
      </c>
      <c r="BP30" s="23">
        <f>(CH4_100yr_m3!BP26*$B$4)/$B$5</f>
        <v>33877.780136520007</v>
      </c>
      <c r="BQ30" s="23">
        <f>(CH4_100yr_m3!BQ26*$B$4)/$B$5</f>
        <v>31477.571047320002</v>
      </c>
      <c r="BR30" s="23">
        <f>(CH4_100yr_m3!BR26*$B$4)/$B$5</f>
        <v>29257.090394940002</v>
      </c>
      <c r="BS30" s="23">
        <f>(CH4_100yr_m3!BS26*$B$4)/$B$5</f>
        <v>27202.390370160003</v>
      </c>
      <c r="BT30" s="23">
        <f>(CH4_100yr_m3!BT26*$B$4)/$B$5</f>
        <v>25300.629008880001</v>
      </c>
      <c r="BU30" s="23">
        <f>(CH4_100yr_m3!BU26*$B$4)/$B$5</f>
        <v>23539.981482600004</v>
      </c>
      <c r="BV30" s="23">
        <f>(CH4_100yr_m3!BV26*$B$4)/$B$5</f>
        <v>21909.558446880001</v>
      </c>
      <c r="BW30" s="23">
        <f>(CH4_100yr_m3!BW26*$B$4)/$B$5</f>
        <v>20399.331102</v>
      </c>
      <c r="BX30" s="23">
        <f>(CH4_100yr_m3!BX26*$B$4)/$B$5</f>
        <v>19000.062213240002</v>
      </c>
      <c r="BY30" s="23">
        <f>(CH4_100yr_m3!BY26*$B$4)/$B$5</f>
        <v>17703.24273822</v>
      </c>
      <c r="BZ30" s="23">
        <f>(CH4_100yr_m3!BZ26*$B$4)/$B$5</f>
        <v>16501.033593480002</v>
      </c>
      <c r="CA30" s="23">
        <f>(CH4_100yr_m3!CA26*$B$4)/$B$5</f>
        <v>15386.21205858</v>
      </c>
      <c r="CB30" s="23">
        <f>(CH4_100yr_m3!CB26*$B$4)/$B$5</f>
        <v>14352.122566860002</v>
      </c>
      <c r="CC30" s="23">
        <f>(CH4_100yr_m3!CC26*$B$4)/$B$5</f>
        <v>13392.631408260002</v>
      </c>
      <c r="CD30" s="23">
        <f>(CH4_100yr_m3!CD26*$B$4)/$B$5</f>
        <v>12502.08512724</v>
      </c>
      <c r="CE30" s="23">
        <f>(CH4_100yr_m3!CE26*$B$4)/$B$5</f>
        <v>11675.272215780002</v>
      </c>
      <c r="CF30" s="23">
        <f>(CH4_100yr_m3!CF26*$B$4)/$B$5</f>
        <v>10907.38796586</v>
      </c>
      <c r="CG30" s="23">
        <f>(CH4_100yr_m3!CG26*$B$4)/$B$5</f>
        <v>10194.002081400002</v>
      </c>
      <c r="CH30" s="23">
        <f>(CH4_100yr_m3!CH26*$B$4)/$B$5</f>
        <v>9531.0289208400009</v>
      </c>
      <c r="CI30" s="23">
        <f>(CH4_100yr_m3!CI26*$B$4)/$B$5</f>
        <v>8914.7001398399989</v>
      </c>
      <c r="CJ30" s="23">
        <f>(CH4_100yr_m3!CJ26*$B$4)/$B$5</f>
        <v>8341.5395307000017</v>
      </c>
      <c r="CK30" s="23">
        <f>(CH4_100yr_m3!CK26*$B$4)/$B$5</f>
        <v>7808.3398551</v>
      </c>
      <c r="CL30" s="23">
        <f>(CH4_100yr_m3!CL26*$B$4)/$B$5</f>
        <v>7312.1415684600006</v>
      </c>
      <c r="CM30" s="23">
        <f>(CH4_100yr_m3!CM26*$B$4)/$B$5</f>
        <v>6850.21323252</v>
      </c>
      <c r="CN30" s="23">
        <f>(CH4_100yr_m3!CN26*$B$4)/$B$5</f>
        <v>6420.0335035920007</v>
      </c>
      <c r="CO30" s="23">
        <f>(CH4_100yr_m3!CO26*$B$4)/$B$5</f>
        <v>6019.2745608839996</v>
      </c>
      <c r="CP30" s="23">
        <f>(CH4_100yr_m3!CP26*$B$4)/$B$5</f>
        <v>5645.7868643820002</v>
      </c>
      <c r="CQ30" s="23">
        <f>(CH4_100yr_m3!CQ26*$B$4)/$B$5</f>
        <v>5297.5851263519999</v>
      </c>
      <c r="CR30" s="23">
        <f>(CH4_100yr_m3!CR26*$B$4)/$B$5</f>
        <v>4972.8354069660008</v>
      </c>
      <c r="CS30" s="23">
        <f>(CH4_100yr_m3!CS26*$B$4)/$B$5</f>
        <v>4669.8432418440007</v>
      </c>
      <c r="CT30" s="23">
        <f>(CH4_100yr_m3!CT26*$B$4)/$B$5</f>
        <v>4387.0427140499996</v>
      </c>
      <c r="CU30" s="23">
        <f>(CH4_100yr_m3!CU26*$B$4)/$B$5</f>
        <v>4122.9863986740002</v>
      </c>
      <c r="CV30" s="23">
        <f>(CH4_100yr_m3!CV26*$B$4)/$B$5</f>
        <v>3876.3361081320004</v>
      </c>
      <c r="CW30" s="23">
        <f>(CH4_100yr_m3!CW26*$B$4)/$B$5</f>
        <v>3645.8543730960005</v>
      </c>
      <c r="CX30" s="23">
        <f t="shared" si="14"/>
        <v>2467287.3227243293</v>
      </c>
      <c r="CY30" s="18">
        <f t="shared" si="15"/>
        <v>52999.96250970001</v>
      </c>
      <c r="CZ30" s="18">
        <f t="shared" si="16"/>
        <v>1948.2970526940003</v>
      </c>
      <c r="DB30" s="27" t="s">
        <v>15</v>
      </c>
      <c r="DC30" s="26">
        <f t="shared" si="17"/>
        <v>2467287.3227243293</v>
      </c>
      <c r="DD30" s="18"/>
      <c r="DE30" s="18">
        <f t="shared" si="18"/>
        <v>31280.790887900006</v>
      </c>
      <c r="DF30" s="18"/>
      <c r="DG30" s="18"/>
      <c r="DH30" s="18"/>
      <c r="DI30" s="18"/>
      <c r="DJ30" s="18"/>
      <c r="DK30" s="18"/>
      <c r="DL30" s="18">
        <f t="shared" si="19"/>
        <v>19674.584629199999</v>
      </c>
      <c r="DM30" s="18">
        <f t="shared" ref="DM30:DN30" si="49">CY30</f>
        <v>52999.96250970001</v>
      </c>
      <c r="DN30" s="18">
        <f t="shared" si="49"/>
        <v>1948.2970526940003</v>
      </c>
      <c r="DO30" s="18">
        <f t="shared" si="21"/>
        <v>44920.428885419999</v>
      </c>
      <c r="DQ30" s="18">
        <f t="shared" ref="DQ30:DS30" si="50">DM30</f>
        <v>52999.96250970001</v>
      </c>
      <c r="DR30" s="18">
        <f t="shared" si="50"/>
        <v>1948.2970526940003</v>
      </c>
      <c r="DS30" s="18">
        <f t="shared" si="50"/>
        <v>44920.428885419999</v>
      </c>
    </row>
    <row r="31" spans="1:123" ht="15.75" customHeight="1" x14ac:dyDescent="0.2">
      <c r="A31" s="14" t="str">
        <f>CH4_100yr_m3!A27</f>
        <v>Eswatini</v>
      </c>
      <c r="B31" s="23">
        <f>(CH4_100yr_m3!B27*$B$4)/$B$5</f>
        <v>571.815381882</v>
      </c>
      <c r="C31" s="23">
        <f>(CH4_100yr_m3!C27*$B$4)/$B$5</f>
        <v>1096.4709686040001</v>
      </c>
      <c r="D31" s="23">
        <f>(CH4_100yr_m3!D27*$B$4)/$B$5</f>
        <v>1581.0780363900001</v>
      </c>
      <c r="E31" s="23">
        <f>(CH4_100yr_m3!E27*$B$4)/$B$5</f>
        <v>2065.8065746560001</v>
      </c>
      <c r="F31" s="23">
        <f>(CH4_100yr_m3!F27*$B$4)/$B$5</f>
        <v>2550.8006360280001</v>
      </c>
      <c r="G31" s="23">
        <f>(CH4_100yr_m3!G27*$B$4)/$B$5</f>
        <v>3026.7899597280002</v>
      </c>
      <c r="H31" s="23">
        <f>(CH4_100yr_m3!H27*$B$4)/$B$5</f>
        <v>3476.7086653860001</v>
      </c>
      <c r="I31" s="23">
        <f>(CH4_100yr_m3!I27*$B$4)/$B$5</f>
        <v>3906.8060681640009</v>
      </c>
      <c r="J31" s="23">
        <f>(CH4_100yr_m3!J27*$B$4)/$B$5</f>
        <v>4297.3973676000005</v>
      </c>
      <c r="K31" s="23">
        <f>(CH4_100yr_m3!K27*$B$4)/$B$5</f>
        <v>4681.900911138001</v>
      </c>
      <c r="L31" s="23">
        <f>(CH4_100yr_m3!L27*$B$4)/$B$5</f>
        <v>5095.6348815480005</v>
      </c>
      <c r="M31" s="23">
        <f>(CH4_100yr_m3!M27*$B$4)/$B$5</f>
        <v>5506.4973395760007</v>
      </c>
      <c r="N31" s="23">
        <f>(CH4_100yr_m3!N27*$B$4)/$B$5</f>
        <v>5894.1737373420001</v>
      </c>
      <c r="O31" s="23">
        <f>(CH4_100yr_m3!O27*$B$4)/$B$5</f>
        <v>6238.8189009420003</v>
      </c>
      <c r="P31" s="23">
        <f>(CH4_100yr_m3!P27*$B$4)/$B$5</f>
        <v>6551.078363304</v>
      </c>
      <c r="Q31" s="23">
        <f>(CH4_100yr_m3!Q27*$B$4)/$B$5</f>
        <v>6821.57181408</v>
      </c>
      <c r="R31" s="23">
        <f>(CH4_100yr_m3!R27*$B$4)/$B$5</f>
        <v>7061.5806613800014</v>
      </c>
      <c r="S31" s="23">
        <f>(CH4_100yr_m3!S27*$B$4)/$B$5</f>
        <v>7328.3988219600005</v>
      </c>
      <c r="T31" s="23">
        <f>(CH4_100yr_m3!T27*$B$4)/$B$5</f>
        <v>7597.8881940600004</v>
      </c>
      <c r="U31" s="23">
        <f>(CH4_100yr_m3!U27*$B$4)/$B$5</f>
        <v>7840.9402172400005</v>
      </c>
      <c r="V31" s="23">
        <f>(CH4_100yr_m3!V27*$B$4)/$B$5</f>
        <v>8037.9329409600014</v>
      </c>
      <c r="W31" s="23">
        <f>(CH4_100yr_m3!W27*$B$4)/$B$5</f>
        <v>8244.4448321400014</v>
      </c>
      <c r="X31" s="23">
        <f>(CH4_100yr_m3!X27*$B$4)/$B$5</f>
        <v>8451.0146923200009</v>
      </c>
      <c r="Y31" s="23">
        <f>(CH4_100yr_m3!Y27*$B$4)/$B$5</f>
        <v>8657.4460032000006</v>
      </c>
      <c r="Z31" s="23">
        <f>(CH4_100yr_m3!Z27*$B$4)/$B$5</f>
        <v>8867.4736769400024</v>
      </c>
      <c r="AA31" s="23">
        <f>(CH4_100yr_m3!AA27*$B$4)/$B$5</f>
        <v>9081.9491866200005</v>
      </c>
      <c r="AB31" s="23">
        <f>(CH4_100yr_m3!AB27*$B$4)/$B$5</f>
        <v>9316.4959303199994</v>
      </c>
      <c r="AC31" s="23">
        <f>(CH4_100yr_m3!AC27*$B$4)/$B$5</f>
        <v>9473.105536680001</v>
      </c>
      <c r="AD31" s="23">
        <f>(CH4_100yr_m3!AD27*$B$4)/$B$5</f>
        <v>9628.4455541400021</v>
      </c>
      <c r="AE31" s="23">
        <f>(CH4_100yr_m3!AE27*$B$4)/$B$5</f>
        <v>9783.389517900001</v>
      </c>
      <c r="AF31" s="23">
        <f>(CH4_100yr_m3!AF27*$B$4)/$B$5</f>
        <v>9938.9819954400009</v>
      </c>
      <c r="AG31" s="23">
        <f>(CH4_100yr_m3!AG27*$B$4)/$B$5</f>
        <v>10096.28212446</v>
      </c>
      <c r="AH31" s="23">
        <f>(CH4_100yr_m3!AH27*$B$4)/$B$5</f>
        <v>10256.139730500001</v>
      </c>
      <c r="AI31" s="23">
        <f>(CH4_100yr_m3!AI27*$B$4)/$B$5</f>
        <v>10419.052913040001</v>
      </c>
      <c r="AJ31" s="23">
        <f>(CH4_100yr_m3!AJ27*$B$4)/$B$5</f>
        <v>10585.064969160001</v>
      </c>
      <c r="AK31" s="23">
        <f>(CH4_100yr_m3!AK27*$B$4)/$B$5</f>
        <v>10753.90071222</v>
      </c>
      <c r="AL31" s="23">
        <f>(CH4_100yr_m3!AL27*$B$4)/$B$5</f>
        <v>10925.205419400001</v>
      </c>
      <c r="AM31" s="23">
        <f>(CH4_100yr_m3!AM27*$B$4)/$B$5</f>
        <v>11098.67615352</v>
      </c>
      <c r="AN31" s="23">
        <f>(CH4_100yr_m3!AN27*$B$4)/$B$5</f>
        <v>11274.040311119999</v>
      </c>
      <c r="AO31" s="23">
        <f>(CH4_100yr_m3!AO27*$B$4)/$B$5</f>
        <v>11451.11036418</v>
      </c>
      <c r="AP31" s="23">
        <f>(CH4_100yr_m3!AP27*$B$4)/$B$5</f>
        <v>11629.738366320002</v>
      </c>
      <c r="AQ31" s="23">
        <f>(CH4_100yr_m3!AQ27*$B$4)/$B$5</f>
        <v>11809.748471460001</v>
      </c>
      <c r="AR31" s="23">
        <f>(CH4_100yr_m3!AR27*$B$4)/$B$5</f>
        <v>11990.928255420002</v>
      </c>
      <c r="AS31" s="23">
        <f>(CH4_100yr_m3!AS27*$B$4)/$B$5</f>
        <v>12173.038689300003</v>
      </c>
      <c r="AT31" s="23">
        <f>(CH4_100yr_m3!AT27*$B$4)/$B$5</f>
        <v>12355.817576940002</v>
      </c>
      <c r="AU31" s="23">
        <f>(CH4_100yr_m3!AU27*$B$4)/$B$5</f>
        <v>12538.9992576</v>
      </c>
      <c r="AV31" s="23">
        <f>(CH4_100yr_m3!AV27*$B$4)/$B$5</f>
        <v>12722.309459940001</v>
      </c>
      <c r="AW31" s="23">
        <f>(CH4_100yr_m3!AW27*$B$4)/$B$5</f>
        <v>12905.49274068</v>
      </c>
      <c r="AX31" s="23">
        <f>(CH4_100yr_m3!AX27*$B$4)/$B$5</f>
        <v>13088.296904160001</v>
      </c>
      <c r="AY31" s="23">
        <f>(CH4_100yr_m3!AY27*$B$4)/$B$5</f>
        <v>13270.50025116</v>
      </c>
      <c r="AZ31" s="23">
        <f>(CH4_100yr_m3!AZ27*$B$4)/$B$5</f>
        <v>13451.88907608</v>
      </c>
      <c r="BA31" s="23">
        <f>(CH4_100yr_m3!BA27*$B$4)/$B$5</f>
        <v>13632.265735139999</v>
      </c>
      <c r="BB31" s="23">
        <f>(CH4_100yr_m3!BB27*$B$4)/$B$5</f>
        <v>13811.433289680001</v>
      </c>
      <c r="BC31" s="23">
        <f>(CH4_100yr_m3!BC27*$B$4)/$B$5</f>
        <v>13989.224958480001</v>
      </c>
      <c r="BD31" s="23">
        <f>(CH4_100yr_m3!BD27*$B$4)/$B$5</f>
        <v>14165.479086000001</v>
      </c>
      <c r="BE31" s="23">
        <f>(CH4_100yr_m3!BE27*$B$4)/$B$5</f>
        <v>14340.06136044</v>
      </c>
      <c r="BF31" s="23">
        <f>(CH4_100yr_m3!BF27*$B$4)/$B$5</f>
        <v>14512.846833180001</v>
      </c>
      <c r="BG31" s="23">
        <f>(CH4_100yr_m3!BG27*$B$4)/$B$5</f>
        <v>14683.715674500001</v>
      </c>
      <c r="BH31" s="23">
        <f>(CH4_100yr_m3!BH27*$B$4)/$B$5</f>
        <v>14852.556217800002</v>
      </c>
      <c r="BI31" s="23">
        <f>(CH4_100yr_m3!BI27*$B$4)/$B$5</f>
        <v>15019.270370040002</v>
      </c>
      <c r="BJ31" s="23">
        <f>(CH4_100yr_m3!BJ27*$B$4)/$B$5</f>
        <v>15183.756417659999</v>
      </c>
      <c r="BK31" s="23">
        <f>(CH4_100yr_m3!BK27*$B$4)/$B$5</f>
        <v>14084.586743280002</v>
      </c>
      <c r="BL31" s="23">
        <f>(CH4_100yr_m3!BL27*$B$4)/$B$5</f>
        <v>13068.908266980001</v>
      </c>
      <c r="BM31" s="23">
        <f>(CH4_100yr_m3!BM27*$B$4)/$B$5</f>
        <v>12130.1849196</v>
      </c>
      <c r="BN31" s="23">
        <f>(CH4_100yr_m3!BN27*$B$4)/$B$5</f>
        <v>11262.401464799999</v>
      </c>
      <c r="BO31" s="23">
        <f>(CH4_100yr_m3!BO27*$B$4)/$B$5</f>
        <v>10460.02157832</v>
      </c>
      <c r="BP31" s="23">
        <f>(CH4_100yr_m3!BP27*$B$4)/$B$5</f>
        <v>9717.9493375800012</v>
      </c>
      <c r="BQ31" s="23">
        <f>(CH4_100yr_m3!BQ27*$B$4)/$B$5</f>
        <v>9031.4937826200003</v>
      </c>
      <c r="BR31" s="23">
        <f>(CH4_100yr_m3!BR27*$B$4)/$B$5</f>
        <v>8396.3363924400001</v>
      </c>
      <c r="BS31" s="23">
        <f>(CH4_100yr_m3!BS27*$B$4)/$B$5</f>
        <v>7808.5011377400006</v>
      </c>
      <c r="BT31" s="23">
        <f>(CH4_100yr_m3!BT27*$B$4)/$B$5</f>
        <v>7264.3270219200012</v>
      </c>
      <c r="BU31" s="23">
        <f>(CH4_100yr_m3!BU27*$B$4)/$B$5</f>
        <v>6760.4427801539996</v>
      </c>
      <c r="BV31" s="23">
        <f>(CH4_100yr_m3!BV27*$B$4)/$B$5</f>
        <v>6293.7436463640006</v>
      </c>
      <c r="BW31" s="23">
        <f>(CH4_100yr_m3!BW27*$B$4)/$B$5</f>
        <v>5861.3700145260009</v>
      </c>
      <c r="BX31" s="23">
        <f>(CH4_100yr_m3!BX27*$B$4)/$B$5</f>
        <v>5460.6877970099995</v>
      </c>
      <c r="BY31" s="23">
        <f>(CH4_100yr_m3!BY27*$B$4)/$B$5</f>
        <v>5089.2703768980009</v>
      </c>
      <c r="BZ31" s="23">
        <f>(CH4_100yr_m3!BZ27*$B$4)/$B$5</f>
        <v>4744.8820200359996</v>
      </c>
      <c r="CA31" s="23">
        <f>(CH4_100yr_m3!CA27*$B$4)/$B$5</f>
        <v>4425.4626220680002</v>
      </c>
      <c r="CB31" s="23">
        <f>(CH4_100yr_m3!CB27*$B$4)/$B$5</f>
        <v>4129.1136826500006</v>
      </c>
      <c r="CC31" s="23">
        <f>(CH4_100yr_m3!CC27*$B$4)/$B$5</f>
        <v>3854.0854159920004</v>
      </c>
      <c r="CD31" s="23">
        <f>(CH4_100yr_m3!CD27*$B$4)/$B$5</f>
        <v>3598.7648939940004</v>
      </c>
      <c r="CE31" s="23">
        <f>(CH4_100yr_m3!CE27*$B$4)/$B$5</f>
        <v>3361.6651460399999</v>
      </c>
      <c r="CF31" s="23">
        <f>(CH4_100yr_m3!CF27*$B$4)/$B$5</f>
        <v>3141.4151361240001</v>
      </c>
      <c r="CG31" s="23">
        <f>(CH4_100yr_m3!CG27*$B$4)/$B$5</f>
        <v>2936.7505481520002</v>
      </c>
      <c r="CH31" s="23">
        <f>(CH4_100yr_m3!CH27*$B$4)/$B$5</f>
        <v>2746.5053055180006</v>
      </c>
      <c r="CI31" s="23">
        <f>(CH4_100yr_m3!CI27*$B$4)/$B$5</f>
        <v>2569.6037795279999</v>
      </c>
      <c r="CJ31" s="23">
        <f>(CH4_100yr_m3!CJ27*$B$4)/$B$5</f>
        <v>2405.0536209060001</v>
      </c>
      <c r="CK31" s="23">
        <f>(CH4_100yr_m3!CK27*$B$4)/$B$5</f>
        <v>2251.9391628540002</v>
      </c>
      <c r="CL31" s="23">
        <f>(CH4_100yr_m3!CL27*$B$4)/$B$5</f>
        <v>2109.4153576980002</v>
      </c>
      <c r="CM31" s="23">
        <f>(CH4_100yr_m3!CM27*$B$4)/$B$5</f>
        <v>1976.7021996600004</v>
      </c>
      <c r="CN31" s="23">
        <f>(CH4_100yr_m3!CN27*$B$4)/$B$5</f>
        <v>1853.0795903640001</v>
      </c>
      <c r="CO31" s="23">
        <f>(CH4_100yr_m3!CO27*$B$4)/$B$5</f>
        <v>1737.8826199560003</v>
      </c>
      <c r="CP31" s="23">
        <f>(CH4_100yr_m3!CP27*$B$4)/$B$5</f>
        <v>1630.4972224800001</v>
      </c>
      <c r="CQ31" s="23">
        <f>(CH4_100yr_m3!CQ27*$B$4)/$B$5</f>
        <v>1530.3561797460004</v>
      </c>
      <c r="CR31" s="23">
        <f>(CH4_100yr_m3!CR27*$B$4)/$B$5</f>
        <v>1436.9354425020001</v>
      </c>
      <c r="CS31" s="23">
        <f>(CH4_100yr_m3!CS27*$B$4)/$B$5</f>
        <v>1349.7507519600001</v>
      </c>
      <c r="CT31" s="23">
        <f>(CH4_100yr_m3!CT27*$B$4)/$B$5</f>
        <v>1268.3545203180001</v>
      </c>
      <c r="CU31" s="23">
        <f>(CH4_100yr_m3!CU27*$B$4)/$B$5</f>
        <v>1192.3329662100002</v>
      </c>
      <c r="CV31" s="23">
        <f>(CH4_100yr_m3!CV27*$B$4)/$B$5</f>
        <v>1121.303481354</v>
      </c>
      <c r="CW31" s="23">
        <f>(CH4_100yr_m3!CW27*$B$4)/$B$5</f>
        <v>1054.9121972100002</v>
      </c>
      <c r="CX31" s="23">
        <f t="shared" si="14"/>
        <v>762776.66818080004</v>
      </c>
      <c r="CY31" s="18">
        <f t="shared" si="15"/>
        <v>15183.756417659999</v>
      </c>
      <c r="CZ31" s="18">
        <f t="shared" si="16"/>
        <v>571.815381882</v>
      </c>
      <c r="DB31" s="27" t="s">
        <v>16</v>
      </c>
      <c r="DC31" s="26">
        <f t="shared" si="17"/>
        <v>762776.66818080004</v>
      </c>
      <c r="DD31" s="18"/>
      <c r="DE31" s="18">
        <f t="shared" si="18"/>
        <v>10303.535870056667</v>
      </c>
      <c r="DF31" s="18"/>
      <c r="DG31" s="18"/>
      <c r="DH31" s="18"/>
      <c r="DI31" s="18"/>
      <c r="DJ31" s="18"/>
      <c r="DK31" s="18"/>
      <c r="DL31" s="18">
        <f t="shared" si="19"/>
        <v>6821.57181408</v>
      </c>
      <c r="DM31" s="18">
        <f t="shared" ref="DM31:DN31" si="51">CY31</f>
        <v>15183.756417659999</v>
      </c>
      <c r="DN31" s="18">
        <f t="shared" si="51"/>
        <v>571.815381882</v>
      </c>
      <c r="DO31" s="18">
        <f t="shared" si="21"/>
        <v>13451.88907608</v>
      </c>
      <c r="DQ31" s="18">
        <f t="shared" ref="DQ31:DS31" si="52">DM31</f>
        <v>15183.756417659999</v>
      </c>
      <c r="DR31" s="18">
        <f t="shared" si="52"/>
        <v>571.815381882</v>
      </c>
      <c r="DS31" s="18">
        <f t="shared" si="52"/>
        <v>13451.88907608</v>
      </c>
    </row>
    <row r="32" spans="1:123" ht="15.75" customHeight="1" x14ac:dyDescent="0.2">
      <c r="A32" s="14" t="str">
        <f>CH4_100yr_m3!A28</f>
        <v>Ethiopia</v>
      </c>
      <c r="B32" s="23">
        <f>(CH4_100yr_m3!B28*$B$4)/$B$5</f>
        <v>73642.184840400005</v>
      </c>
      <c r="C32" s="23">
        <f>(CH4_100yr_m3!C28*$B$4)/$B$5</f>
        <v>145153.55826419999</v>
      </c>
      <c r="D32" s="23">
        <f>(CH4_100yr_m3!D28*$B$4)/$B$5</f>
        <v>215732.4104202</v>
      </c>
      <c r="E32" s="23">
        <f>(CH4_100yr_m3!E28*$B$4)/$B$5</f>
        <v>282094.18583460001</v>
      </c>
      <c r="F32" s="23">
        <f>(CH4_100yr_m3!F28*$B$4)/$B$5</f>
        <v>340885.04950200004</v>
      </c>
      <c r="G32" s="23">
        <f>(CH4_100yr_m3!G28*$B$4)/$B$5</f>
        <v>391424.6905272</v>
      </c>
      <c r="H32" s="23">
        <f>(CH4_100yr_m3!H28*$B$4)/$B$5</f>
        <v>434253.25096680003</v>
      </c>
      <c r="I32" s="23">
        <f>(CH4_100yr_m3!I28*$B$4)/$B$5</f>
        <v>469658.08586580004</v>
      </c>
      <c r="J32" s="23">
        <f>(CH4_100yr_m3!J28*$B$4)/$B$5</f>
        <v>496626.79545420001</v>
      </c>
      <c r="K32" s="23">
        <f>(CH4_100yr_m3!K28*$B$4)/$B$5</f>
        <v>521633.56118760008</v>
      </c>
      <c r="L32" s="23">
        <f>(CH4_100yr_m3!L28*$B$4)/$B$5</f>
        <v>548568.99121380004</v>
      </c>
      <c r="M32" s="23">
        <f>(CH4_100yr_m3!M28*$B$4)/$B$5</f>
        <v>572667.08968560002</v>
      </c>
      <c r="N32" s="23">
        <f>(CH4_100yr_m3!N28*$B$4)/$B$5</f>
        <v>590155.46358600003</v>
      </c>
      <c r="O32" s="23">
        <f>(CH4_100yr_m3!O28*$B$4)/$B$5</f>
        <v>606631.16875379998</v>
      </c>
      <c r="P32" s="23">
        <f>(CH4_100yr_m3!P28*$B$4)/$B$5</f>
        <v>621409.51861740008</v>
      </c>
      <c r="Q32" s="23">
        <f>(CH4_100yr_m3!Q28*$B$4)/$B$5</f>
        <v>634905.12977100001</v>
      </c>
      <c r="R32" s="23">
        <f>(CH4_100yr_m3!R28*$B$4)/$B$5</f>
        <v>647726.86763939995</v>
      </c>
      <c r="S32" s="23">
        <f>(CH4_100yr_m3!S28*$B$4)/$B$5</f>
        <v>660795.39364320005</v>
      </c>
      <c r="T32" s="23">
        <f>(CH4_100yr_m3!T28*$B$4)/$B$5</f>
        <v>674315.7328128001</v>
      </c>
      <c r="U32" s="23">
        <f>(CH4_100yr_m3!U28*$B$4)/$B$5</f>
        <v>687527.00920800003</v>
      </c>
      <c r="V32" s="23">
        <f>(CH4_100yr_m3!V28*$B$4)/$B$5</f>
        <v>701273.24563799996</v>
      </c>
      <c r="W32" s="23">
        <f>(CH4_100yr_m3!W28*$B$4)/$B$5</f>
        <v>715962.31836000003</v>
      </c>
      <c r="X32" s="23">
        <f>(CH4_100yr_m3!X28*$B$4)/$B$5</f>
        <v>731467.24204200006</v>
      </c>
      <c r="Y32" s="23">
        <f>(CH4_100yr_m3!Y28*$B$4)/$B$5</f>
        <v>747001.15361400007</v>
      </c>
      <c r="Z32" s="23">
        <f>(CH4_100yr_m3!Z28*$B$4)/$B$5</f>
        <v>762652.72123800009</v>
      </c>
      <c r="AA32" s="23">
        <f>(CH4_100yr_m3!AA28*$B$4)/$B$5</f>
        <v>778651.51435800001</v>
      </c>
      <c r="AB32" s="23">
        <f>(CH4_100yr_m3!AB28*$B$4)/$B$5</f>
        <v>795172.95801599999</v>
      </c>
      <c r="AC32" s="23">
        <f>(CH4_100yr_m3!AC28*$B$4)/$B$5</f>
        <v>837527.94413400011</v>
      </c>
      <c r="AD32" s="23">
        <f>(CH4_100yr_m3!AD28*$B$4)/$B$5</f>
        <v>879012.6562320001</v>
      </c>
      <c r="AE32" s="23">
        <f>(CH4_100yr_m3!AE28*$B$4)/$B$5</f>
        <v>919703.06488800002</v>
      </c>
      <c r="AF32" s="23">
        <f>(CH4_100yr_m3!AF28*$B$4)/$B$5</f>
        <v>959666.57279400004</v>
      </c>
      <c r="AG32" s="23">
        <f>(CH4_100yr_m3!AG28*$B$4)/$B$5</f>
        <v>998963.6297520001</v>
      </c>
      <c r="AH32" s="23">
        <f>(CH4_100yr_m3!AH28*$B$4)/$B$5</f>
        <v>1037648.987652</v>
      </c>
      <c r="AI32" s="23">
        <f>(CH4_100yr_m3!AI28*$B$4)/$B$5</f>
        <v>1075772.1201540001</v>
      </c>
      <c r="AJ32" s="23">
        <f>(CH4_100yr_m3!AJ28*$B$4)/$B$5</f>
        <v>1113377.966454</v>
      </c>
      <c r="AK32" s="23">
        <f>(CH4_100yr_m3!AK28*$B$4)/$B$5</f>
        <v>1150507.2953700002</v>
      </c>
      <c r="AL32" s="23">
        <f>(CH4_100yr_m3!AL28*$B$4)/$B$5</f>
        <v>1187196.2917620002</v>
      </c>
      <c r="AM32" s="23">
        <f>(CH4_100yr_m3!AM28*$B$4)/$B$5</f>
        <v>1223477.4447120002</v>
      </c>
      <c r="AN32" s="23">
        <f>(CH4_100yr_m3!AN28*$B$4)/$B$5</f>
        <v>1259381.2554060002</v>
      </c>
      <c r="AO32" s="23">
        <f>(CH4_100yr_m3!AO28*$B$4)/$B$5</f>
        <v>1294936.921236</v>
      </c>
      <c r="AP32" s="23">
        <f>(CH4_100yr_m3!AP28*$B$4)/$B$5</f>
        <v>1330171.80696</v>
      </c>
      <c r="AQ32" s="23">
        <f>(CH4_100yr_m3!AQ28*$B$4)/$B$5</f>
        <v>1365110.6629680002</v>
      </c>
      <c r="AR32" s="23">
        <f>(CH4_100yr_m3!AR28*$B$4)/$B$5</f>
        <v>1399774.6943880001</v>
      </c>
      <c r="AS32" s="23">
        <f>(CH4_100yr_m3!AS28*$B$4)/$B$5</f>
        <v>1434181.3671780003</v>
      </c>
      <c r="AT32" s="23">
        <f>(CH4_100yr_m3!AT28*$B$4)/$B$5</f>
        <v>1468344.1287900002</v>
      </c>
      <c r="AU32" s="23">
        <f>(CH4_100yr_m3!AU28*$B$4)/$B$5</f>
        <v>1502273.073966</v>
      </c>
      <c r="AV32" s="23">
        <f>(CH4_100yr_m3!AV28*$B$4)/$B$5</f>
        <v>1535975.8891920003</v>
      </c>
      <c r="AW32" s="23">
        <f>(CH4_100yr_m3!AW28*$B$4)/$B$5</f>
        <v>1569458.6107020001</v>
      </c>
      <c r="AX32" s="23">
        <f>(CH4_100yr_m3!AX28*$B$4)/$B$5</f>
        <v>1602725.6841420003</v>
      </c>
      <c r="AY32" s="23">
        <f>(CH4_100yr_m3!AY28*$B$4)/$B$5</f>
        <v>1635780.2269560001</v>
      </c>
      <c r="AZ32" s="23">
        <f>(CH4_100yr_m3!AZ28*$B$4)/$B$5</f>
        <v>1668623.9327880002</v>
      </c>
      <c r="BA32" s="23">
        <f>(CH4_100yr_m3!BA28*$B$4)/$B$5</f>
        <v>1701257.1528419999</v>
      </c>
      <c r="BB32" s="23">
        <f>(CH4_100yr_m3!BB28*$B$4)/$B$5</f>
        <v>1733678.4375540002</v>
      </c>
      <c r="BC32" s="23">
        <f>(CH4_100yr_m3!BC28*$B$4)/$B$5</f>
        <v>1765883.9792760001</v>
      </c>
      <c r="BD32" s="23">
        <f>(CH4_100yr_m3!BD28*$B$4)/$B$5</f>
        <v>1797867.467184</v>
      </c>
      <c r="BE32" s="23">
        <f>(CH4_100yr_m3!BE28*$B$4)/$B$5</f>
        <v>1829620.7090040003</v>
      </c>
      <c r="BF32" s="23">
        <f>(CH4_100yr_m3!BF28*$B$4)/$B$5</f>
        <v>1861134.41817</v>
      </c>
      <c r="BG32" s="23">
        <f>(CH4_100yr_m3!BG28*$B$4)/$B$5</f>
        <v>1892399.0342040001</v>
      </c>
      <c r="BH32" s="23">
        <f>(CH4_100yr_m3!BH28*$B$4)/$B$5</f>
        <v>1923404.9803560001</v>
      </c>
      <c r="BI32" s="23">
        <f>(CH4_100yr_m3!BI28*$B$4)/$B$5</f>
        <v>1954143.0466740001</v>
      </c>
      <c r="BJ32" s="23">
        <f>(CH4_100yr_m3!BJ28*$B$4)/$B$5</f>
        <v>1984604.1343980003</v>
      </c>
      <c r="BK32" s="23">
        <f>(CH4_100yr_m3!BK28*$B$4)/$B$5</f>
        <v>1840415.172768</v>
      </c>
      <c r="BL32" s="23">
        <f>(CH4_100yr_m3!BL28*$B$4)/$B$5</f>
        <v>1707204.3932400001</v>
      </c>
      <c r="BM32" s="23">
        <f>(CH4_100yr_m3!BM28*$B$4)/$B$5</f>
        <v>1584111.15414</v>
      </c>
      <c r="BN32" s="23">
        <f>(CH4_100yr_m3!BN28*$B$4)/$B$5</f>
        <v>1470343.4511240001</v>
      </c>
      <c r="BO32" s="23">
        <f>(CH4_100yr_m3!BO28*$B$4)/$B$5</f>
        <v>1365172.3928340001</v>
      </c>
      <c r="BP32" s="23">
        <f>(CH4_100yr_m3!BP28*$B$4)/$B$5</f>
        <v>1267927.1165759999</v>
      </c>
      <c r="BQ32" s="23">
        <f>(CH4_100yr_m3!BQ28*$B$4)/$B$5</f>
        <v>1177990.1223240001</v>
      </c>
      <c r="BR32" s="23">
        <f>(CH4_100yr_m3!BR28*$B$4)/$B$5</f>
        <v>1094792.98098</v>
      </c>
      <c r="BS32" s="23">
        <f>(CH4_100yr_m3!BS28*$B$4)/$B$5</f>
        <v>1017812.390448</v>
      </c>
      <c r="BT32" s="23">
        <f>(CH4_100yr_m3!BT28*$B$4)/$B$5</f>
        <v>946566.55240200006</v>
      </c>
      <c r="BU32" s="23">
        <f>(CH4_100yr_m3!BU28*$B$4)/$B$5</f>
        <v>880611.83652600006</v>
      </c>
      <c r="BV32" s="23">
        <f>(CH4_100yr_m3!BV28*$B$4)/$B$5</f>
        <v>819539.72341200011</v>
      </c>
      <c r="BW32" s="23">
        <f>(CH4_100yr_m3!BW28*$B$4)/$B$5</f>
        <v>762973.98543600016</v>
      </c>
      <c r="BX32" s="23">
        <f>(CH4_100yr_m3!BX28*$B$4)/$B$5</f>
        <v>710568.10018800013</v>
      </c>
      <c r="BY32" s="23">
        <f>(CH4_100yr_m3!BY28*$B$4)/$B$5</f>
        <v>662002.87320060004</v>
      </c>
      <c r="BZ32" s="23">
        <f>(CH4_100yr_m3!BZ28*$B$4)/$B$5</f>
        <v>616984.24875480006</v>
      </c>
      <c r="CA32" s="23">
        <f>(CH4_100yr_m3!CA28*$B$4)/$B$5</f>
        <v>575241.30177959998</v>
      </c>
      <c r="CB32" s="23">
        <f>(CH4_100yr_m3!CB28*$B$4)/$B$5</f>
        <v>536524.3882680001</v>
      </c>
      <c r="CC32" s="23">
        <f>(CH4_100yr_m3!CC28*$B$4)/$B$5</f>
        <v>500603.446887</v>
      </c>
      <c r="CD32" s="23">
        <f>(CH4_100yr_m3!CD28*$B$4)/$B$5</f>
        <v>467266.4363232</v>
      </c>
      <c r="CE32" s="23">
        <f>(CH4_100yr_m3!CE28*$B$4)/$B$5</f>
        <v>436317.89887200005</v>
      </c>
      <c r="CF32" s="23">
        <f>(CH4_100yr_m3!CF28*$B$4)/$B$5</f>
        <v>407577.63982920005</v>
      </c>
      <c r="CG32" s="23">
        <f>(CH4_100yr_m3!CG28*$B$4)/$B$5</f>
        <v>380879.51298960007</v>
      </c>
      <c r="CH32" s="23">
        <f>(CH4_100yr_m3!CH28*$B$4)/$B$5</f>
        <v>356070.30357420002</v>
      </c>
      <c r="CI32" s="23">
        <f>(CH4_100yr_m3!CI28*$B$4)/$B$5</f>
        <v>333008.70139920001</v>
      </c>
      <c r="CJ32" s="23">
        <f>(CH4_100yr_m3!CJ28*$B$4)/$B$5</f>
        <v>311564.35635419999</v>
      </c>
      <c r="CK32" s="23">
        <f>(CH4_100yr_m3!CK28*$B$4)/$B$5</f>
        <v>291617.00968080002</v>
      </c>
      <c r="CL32" s="23">
        <f>(CH4_100yr_m3!CL28*$B$4)/$B$5</f>
        <v>273055.69481399999</v>
      </c>
      <c r="CM32" s="23">
        <f>(CH4_100yr_m3!CM28*$B$4)/$B$5</f>
        <v>255778.00297260002</v>
      </c>
      <c r="CN32" s="23">
        <f>(CH4_100yr_m3!CN28*$B$4)/$B$5</f>
        <v>239689.40651519998</v>
      </c>
      <c r="CO32" s="23">
        <f>(CH4_100yr_m3!CO28*$B$4)/$B$5</f>
        <v>224702.63762100003</v>
      </c>
      <c r="CP32" s="23">
        <f>(CH4_100yr_m3!CP28*$B$4)/$B$5</f>
        <v>210737.11605780001</v>
      </c>
      <c r="CQ32" s="23">
        <f>(CH4_100yr_m3!CQ28*$B$4)/$B$5</f>
        <v>197718.42271499999</v>
      </c>
      <c r="CR32" s="23">
        <f>(CH4_100yr_m3!CR28*$B$4)/$B$5</f>
        <v>185577.81557940002</v>
      </c>
      <c r="CS32" s="23">
        <f>(CH4_100yr_m3!CS28*$B$4)/$B$5</f>
        <v>174251.78415360002</v>
      </c>
      <c r="CT32" s="23">
        <f>(CH4_100yr_m3!CT28*$B$4)/$B$5</f>
        <v>163681.63919820002</v>
      </c>
      <c r="CU32" s="23">
        <f>(CH4_100yr_m3!CU28*$B$4)/$B$5</f>
        <v>153813.1357638</v>
      </c>
      <c r="CV32" s="23">
        <f>(CH4_100yr_m3!CV28*$B$4)/$B$5</f>
        <v>144596.12564820002</v>
      </c>
      <c r="CW32" s="23">
        <f>(CH4_100yr_m3!CW28*$B$4)/$B$5</f>
        <v>135984.2379906</v>
      </c>
      <c r="CX32" s="23">
        <f t="shared" si="14"/>
        <v>88622846.388637796</v>
      </c>
      <c r="CY32" s="18">
        <f t="shared" si="15"/>
        <v>1984604.1343980003</v>
      </c>
      <c r="CZ32" s="18">
        <f t="shared" si="16"/>
        <v>73642.184840400005</v>
      </c>
      <c r="DB32" s="27" t="s">
        <v>17</v>
      </c>
      <c r="DC32" s="26">
        <f t="shared" si="17"/>
        <v>88622846.388637796</v>
      </c>
      <c r="DD32" s="18"/>
      <c r="DE32" s="18">
        <f t="shared" si="18"/>
        <v>1082973.4309699002</v>
      </c>
      <c r="DF32" s="18"/>
      <c r="DG32" s="18"/>
      <c r="DH32" s="18"/>
      <c r="DI32" s="18"/>
      <c r="DJ32" s="18"/>
      <c r="DK32" s="18"/>
      <c r="DL32" s="18">
        <f t="shared" si="19"/>
        <v>634905.12977100001</v>
      </c>
      <c r="DM32" s="18">
        <f t="shared" ref="DM32:DN32" si="53">CY32</f>
        <v>1984604.1343980003</v>
      </c>
      <c r="DN32" s="18">
        <f t="shared" si="53"/>
        <v>73642.184840400005</v>
      </c>
      <c r="DO32" s="18">
        <f t="shared" si="21"/>
        <v>1668623.9327880002</v>
      </c>
      <c r="DQ32" s="18">
        <f t="shared" ref="DQ32:DS32" si="54">DM32</f>
        <v>1984604.1343980003</v>
      </c>
      <c r="DR32" s="18">
        <f t="shared" si="54"/>
        <v>73642.184840400005</v>
      </c>
      <c r="DS32" s="18">
        <f t="shared" si="54"/>
        <v>1668623.9327880002</v>
      </c>
    </row>
    <row r="33" spans="1:123" ht="15.75" customHeight="1" x14ac:dyDescent="0.2">
      <c r="A33" s="14" t="str">
        <f>CH4_100yr_m3!A29</f>
        <v>Gabon</v>
      </c>
      <c r="B33" s="23">
        <f>(CH4_100yr_m3!B29*$B$4)/$B$5</f>
        <v>3254.2898161860003</v>
      </c>
      <c r="C33" s="23">
        <f>(CH4_100yr_m3!C29*$B$4)/$B$5</f>
        <v>5456.8729384800008</v>
      </c>
      <c r="D33" s="23">
        <f>(CH4_100yr_m3!D29*$B$4)/$B$5</f>
        <v>7107.6553717800007</v>
      </c>
      <c r="E33" s="23">
        <f>(CH4_100yr_m3!E29*$B$4)/$B$5</f>
        <v>8585.2280196000011</v>
      </c>
      <c r="F33" s="23">
        <f>(CH4_100yr_m3!F29*$B$4)/$B$5</f>
        <v>9960.9014506800013</v>
      </c>
      <c r="G33" s="23">
        <f>(CH4_100yr_m3!G29*$B$4)/$B$5</f>
        <v>11356.724295960001</v>
      </c>
      <c r="H33" s="23">
        <f>(CH4_100yr_m3!H29*$B$4)/$B$5</f>
        <v>12569.085100800003</v>
      </c>
      <c r="I33" s="23">
        <f>(CH4_100yr_m3!I29*$B$4)/$B$5</f>
        <v>13950.958563900002</v>
      </c>
      <c r="J33" s="23">
        <f>(CH4_100yr_m3!J29*$B$4)/$B$5</f>
        <v>15552.124787699999</v>
      </c>
      <c r="K33" s="23">
        <f>(CH4_100yr_m3!K29*$B$4)/$B$5</f>
        <v>16201.063192320002</v>
      </c>
      <c r="L33" s="23">
        <f>(CH4_100yr_m3!L29*$B$4)/$B$5</f>
        <v>17190.416413440002</v>
      </c>
      <c r="M33" s="23">
        <f>(CH4_100yr_m3!M29*$B$4)/$B$5</f>
        <v>18672.526006740001</v>
      </c>
      <c r="N33" s="23">
        <f>(CH4_100yr_m3!N29*$B$4)/$B$5</f>
        <v>19712.886150960003</v>
      </c>
      <c r="O33" s="23">
        <f>(CH4_100yr_m3!O29*$B$4)/$B$5</f>
        <v>20684.312326620002</v>
      </c>
      <c r="P33" s="23">
        <f>(CH4_100yr_m3!P29*$B$4)/$B$5</f>
        <v>21643.001567159998</v>
      </c>
      <c r="Q33" s="23">
        <f>(CH4_100yr_m3!Q29*$B$4)/$B$5</f>
        <v>21799.809224100001</v>
      </c>
      <c r="R33" s="23">
        <f>(CH4_100yr_m3!R29*$B$4)/$B$5</f>
        <v>22012.07229774</v>
      </c>
      <c r="S33" s="23">
        <f>(CH4_100yr_m3!S29*$B$4)/$B$5</f>
        <v>22499.149843620002</v>
      </c>
      <c r="T33" s="23">
        <f>(CH4_100yr_m3!T29*$B$4)/$B$5</f>
        <v>23386.185311820002</v>
      </c>
      <c r="U33" s="23">
        <f>(CH4_100yr_m3!U29*$B$4)/$B$5</f>
        <v>24176.985731220004</v>
      </c>
      <c r="V33" s="23">
        <f>(CH4_100yr_m3!V29*$B$4)/$B$5</f>
        <v>24659.642696760002</v>
      </c>
      <c r="W33" s="23">
        <f>(CH4_100yr_m3!W29*$B$4)/$B$5</f>
        <v>25696.046446560002</v>
      </c>
      <c r="X33" s="23">
        <f>(CH4_100yr_m3!X29*$B$4)/$B$5</f>
        <v>26666.540392560004</v>
      </c>
      <c r="Y33" s="23">
        <f>(CH4_100yr_m3!Y29*$B$4)/$B$5</f>
        <v>27612.586994220004</v>
      </c>
      <c r="Z33" s="23">
        <f>(CH4_100yr_m3!Z29*$B$4)/$B$5</f>
        <v>28573.622955479997</v>
      </c>
      <c r="AA33" s="23">
        <f>(CH4_100yr_m3!AA29*$B$4)/$B$5</f>
        <v>29592.264624000003</v>
      </c>
      <c r="AB33" s="23">
        <f>(CH4_100yr_m3!AB29*$B$4)/$B$5</f>
        <v>30708.101124899997</v>
      </c>
      <c r="AC33" s="23">
        <f>(CH4_100yr_m3!AC29*$B$4)/$B$5</f>
        <v>30832.519304820002</v>
      </c>
      <c r="AD33" s="23">
        <f>(CH4_100yr_m3!AD29*$B$4)/$B$5</f>
        <v>31134.474781500001</v>
      </c>
      <c r="AE33" s="23">
        <f>(CH4_100yr_m3!AE29*$B$4)/$B$5</f>
        <v>31555.138240740001</v>
      </c>
      <c r="AF33" s="23">
        <f>(CH4_100yr_m3!AF29*$B$4)/$B$5</f>
        <v>32055.121740359999</v>
      </c>
      <c r="AG33" s="23">
        <f>(CH4_100yr_m3!AG29*$B$4)/$B$5</f>
        <v>32608.169825279998</v>
      </c>
      <c r="AH33" s="23">
        <f>(CH4_100yr_m3!AH29*$B$4)/$B$5</f>
        <v>33196.872316560002</v>
      </c>
      <c r="AI33" s="23">
        <f>(CH4_100yr_m3!AI29*$B$4)/$B$5</f>
        <v>33809.777658600004</v>
      </c>
      <c r="AJ33" s="23">
        <f>(CH4_100yr_m3!AJ29*$B$4)/$B$5</f>
        <v>34439.518466100009</v>
      </c>
      <c r="AK33" s="23">
        <f>(CH4_100yr_m3!AK29*$B$4)/$B$5</f>
        <v>35081.309537100002</v>
      </c>
      <c r="AL33" s="23">
        <f>(CH4_100yr_m3!AL29*$B$4)/$B$5</f>
        <v>35732.048309700003</v>
      </c>
      <c r="AM33" s="23">
        <f>(CH4_100yr_m3!AM29*$B$4)/$B$5</f>
        <v>36389.676931859998</v>
      </c>
      <c r="AN33" s="23">
        <f>(CH4_100yr_m3!AN29*$B$4)/$B$5</f>
        <v>37052.999764140004</v>
      </c>
      <c r="AO33" s="23">
        <f>(CH4_100yr_m3!AO29*$B$4)/$B$5</f>
        <v>37721.244896759999</v>
      </c>
      <c r="AP33" s="23">
        <f>(CH4_100yr_m3!AP29*$B$4)/$B$5</f>
        <v>38394.029320740003</v>
      </c>
      <c r="AQ33" s="23">
        <f>(CH4_100yr_m3!AQ29*$B$4)/$B$5</f>
        <v>39071.00579838</v>
      </c>
      <c r="AR33" s="23">
        <f>(CH4_100yr_m3!AR29*$B$4)/$B$5</f>
        <v>39751.943775779997</v>
      </c>
      <c r="AS33" s="23">
        <f>(CH4_100yr_m3!AS29*$B$4)/$B$5</f>
        <v>40436.473634460002</v>
      </c>
      <c r="AT33" s="23">
        <f>(CH4_100yr_m3!AT29*$B$4)/$B$5</f>
        <v>41124.127140839999</v>
      </c>
      <c r="AU33" s="23">
        <f>(CH4_100yr_m3!AU29*$B$4)/$B$5</f>
        <v>41814.325126980002</v>
      </c>
      <c r="AV33" s="23">
        <f>(CH4_100yr_m3!AV29*$B$4)/$B$5</f>
        <v>42506.605583340002</v>
      </c>
      <c r="AW33" s="23">
        <f>(CH4_100yr_m3!AW29*$B$4)/$B$5</f>
        <v>43200.383673900003</v>
      </c>
      <c r="AX33" s="23">
        <f>(CH4_100yr_m3!AX29*$B$4)/$B$5</f>
        <v>43895.064033300005</v>
      </c>
      <c r="AY33" s="23">
        <f>(CH4_100yr_m3!AY29*$B$4)/$B$5</f>
        <v>44589.788144040001</v>
      </c>
      <c r="AZ33" s="23">
        <f>(CH4_100yr_m3!AZ29*$B$4)/$B$5</f>
        <v>45283.726669739997</v>
      </c>
      <c r="BA33" s="23">
        <f>(CH4_100yr_m3!BA29*$B$4)/$B$5</f>
        <v>45976.106575140002</v>
      </c>
      <c r="BB33" s="23">
        <f>(CH4_100yr_m3!BB29*$B$4)/$B$5</f>
        <v>46666.207173360002</v>
      </c>
      <c r="BC33" s="23">
        <f>(CH4_100yr_m3!BC29*$B$4)/$B$5</f>
        <v>47353.324063080006</v>
      </c>
      <c r="BD33" s="23">
        <f>(CH4_100yr_m3!BD29*$B$4)/$B$5</f>
        <v>48036.626016299997</v>
      </c>
      <c r="BE33" s="23">
        <f>(CH4_100yr_m3!BE29*$B$4)/$B$5</f>
        <v>48715.335116160008</v>
      </c>
      <c r="BF33" s="23">
        <f>(CH4_100yr_m3!BF29*$B$4)/$B$5</f>
        <v>49388.797791000005</v>
      </c>
      <c r="BG33" s="23">
        <f>(CH4_100yr_m3!BG29*$B$4)/$B$5</f>
        <v>50056.48107858</v>
      </c>
      <c r="BH33" s="23">
        <f>(CH4_100yr_m3!BH29*$B$4)/$B$5</f>
        <v>50717.96996154001</v>
      </c>
      <c r="BI33" s="23">
        <f>(CH4_100yr_m3!BI29*$B$4)/$B$5</f>
        <v>51372.917324220005</v>
      </c>
      <c r="BJ33" s="23">
        <f>(CH4_100yr_m3!BJ29*$B$4)/$B$5</f>
        <v>52021.095833219995</v>
      </c>
      <c r="BK33" s="23">
        <f>(CH4_100yr_m3!BK29*$B$4)/$B$5</f>
        <v>38108.65287636</v>
      </c>
      <c r="BL33" s="23">
        <f>(CH4_100yr_m3!BL29*$B$4)/$B$5</f>
        <v>28563.96348948</v>
      </c>
      <c r="BM33" s="23">
        <f>(CH4_100yr_m3!BM29*$B$4)/$B$5</f>
        <v>21961.865855340006</v>
      </c>
      <c r="BN33" s="23">
        <f>(CH4_100yr_m3!BN29*$B$4)/$B$5</f>
        <v>17346.044960580002</v>
      </c>
      <c r="BO33" s="23">
        <f>(CH4_100yr_m3!BO29*$B$4)/$B$5</f>
        <v>14074.530803220001</v>
      </c>
      <c r="BP33" s="23">
        <f>(CH4_100yr_m3!BP29*$B$4)/$B$5</f>
        <v>11716.128224580001</v>
      </c>
      <c r="BQ33" s="23">
        <f>(CH4_100yr_m3!BQ29*$B$4)/$B$5</f>
        <v>9980.9874854400005</v>
      </c>
      <c r="BR33" s="23">
        <f>(CH4_100yr_m3!BR29*$B$4)/$B$5</f>
        <v>8674.0603253999998</v>
      </c>
      <c r="BS33" s="23">
        <f>(CH4_100yr_m3!BS29*$B$4)/$B$5</f>
        <v>7663.8969384000011</v>
      </c>
      <c r="BT33" s="23">
        <f>(CH4_100yr_m3!BT29*$B$4)/$B$5</f>
        <v>6861.7265132399998</v>
      </c>
      <c r="BU33" s="23">
        <f>(CH4_100yr_m3!BU29*$B$4)/$B$5</f>
        <v>6207.4312529940007</v>
      </c>
      <c r="BV33" s="23">
        <f>(CH4_100yr_m3!BV29*$B$4)/$B$5</f>
        <v>5660.1415075020004</v>
      </c>
      <c r="BW33" s="23">
        <f>(CH4_100yr_m3!BW29*$B$4)/$B$5</f>
        <v>5191.9286641320004</v>
      </c>
      <c r="BX33" s="23">
        <f>(CH4_100yr_m3!BX29*$B$4)/$B$5</f>
        <v>4783.5747796619999</v>
      </c>
      <c r="BY33" s="23">
        <f>(CH4_100yr_m3!BY29*$B$4)/$B$5</f>
        <v>4421.7344363460006</v>
      </c>
      <c r="BZ33" s="23">
        <f>(CH4_100yr_m3!BZ29*$B$4)/$B$5</f>
        <v>4097.0300053259998</v>
      </c>
      <c r="CA33" s="23">
        <f>(CH4_100yr_m3!CA29*$B$4)/$B$5</f>
        <v>3802.7727454020005</v>
      </c>
      <c r="CB33" s="23">
        <f>(CH4_100yr_m3!CB29*$B$4)/$B$5</f>
        <v>3534.1035621060005</v>
      </c>
      <c r="CC33" s="23">
        <f>(CH4_100yr_m3!CC29*$B$4)/$B$5</f>
        <v>3287.4151910160003</v>
      </c>
      <c r="CD33" s="23">
        <f>(CH4_100yr_m3!CD29*$B$4)/$B$5</f>
        <v>3059.9631667799999</v>
      </c>
      <c r="CE33" s="23">
        <f>(CH4_100yr_m3!CE29*$B$4)/$B$5</f>
        <v>2849.6034459299999</v>
      </c>
      <c r="CF33" s="23">
        <f>(CH4_100yr_m3!CF29*$B$4)/$B$5</f>
        <v>2654.6150346240001</v>
      </c>
      <c r="CG33" s="23">
        <f>(CH4_100yr_m3!CG29*$B$4)/$B$5</f>
        <v>2473.579707378</v>
      </c>
      <c r="CH33" s="23">
        <f>(CH4_100yr_m3!CH29*$B$4)/$B$5</f>
        <v>2305.300077546</v>
      </c>
      <c r="CI33" s="23">
        <f>(CH4_100yr_m3!CI29*$B$4)/$B$5</f>
        <v>2148.7434718019999</v>
      </c>
      <c r="CJ33" s="23">
        <f>(CH4_100yr_m3!CJ29*$B$4)/$B$5</f>
        <v>2003.0031790500002</v>
      </c>
      <c r="CK33" s="23">
        <f>(CH4_100yr_m3!CK29*$B$4)/$B$5</f>
        <v>1867.271424666</v>
      </c>
      <c r="CL33" s="23">
        <f>(CH4_100yr_m3!CL29*$B$4)/$B$5</f>
        <v>1740.8202732720003</v>
      </c>
      <c r="CM33" s="23">
        <f>(CH4_100yr_m3!CM29*$B$4)/$B$5</f>
        <v>1622.9879141520003</v>
      </c>
      <c r="CN33" s="23">
        <f>(CH4_100yr_m3!CN29*$B$4)/$B$5</f>
        <v>1513.1686153260002</v>
      </c>
      <c r="CO33" s="23">
        <f>(CH4_100yr_m3!CO29*$B$4)/$B$5</f>
        <v>1410.8051930040001</v>
      </c>
      <c r="CP33" s="23">
        <f>(CH4_100yr_m3!CP29*$B$4)/$B$5</f>
        <v>1315.383228246</v>
      </c>
      <c r="CQ33" s="23">
        <f>(CH4_100yr_m3!CQ29*$B$4)/$B$5</f>
        <v>1226.4264931739999</v>
      </c>
      <c r="CR33" s="23">
        <f>(CH4_100yr_m3!CR29*$B$4)/$B$5</f>
        <v>1143.4932450240001</v>
      </c>
      <c r="CS33" s="23">
        <f>(CH4_100yr_m3!CS29*$B$4)/$B$5</f>
        <v>1066.173139212</v>
      </c>
      <c r="CT33" s="23">
        <f>(CH4_100yr_m3!CT29*$B$4)/$B$5</f>
        <v>994.08460208400004</v>
      </c>
      <c r="CU33" s="23">
        <f>(CH4_100yr_m3!CU29*$B$4)/$B$5</f>
        <v>926.87254469999993</v>
      </c>
      <c r="CV33" s="23">
        <f>(CH4_100yr_m3!CV29*$B$4)/$B$5</f>
        <v>864.20634849600003</v>
      </c>
      <c r="CW33" s="23">
        <f>(CH4_100yr_m3!CW29*$B$4)/$B$5</f>
        <v>805.77805502400008</v>
      </c>
      <c r="CX33" s="23">
        <f t="shared" si="14"/>
        <v>2141192.5280289426</v>
      </c>
      <c r="CY33" s="18">
        <f t="shared" si="15"/>
        <v>52021.095833219995</v>
      </c>
      <c r="CZ33" s="18">
        <f t="shared" si="16"/>
        <v>805.77805502400008</v>
      </c>
      <c r="DB33" s="27" t="s">
        <v>18</v>
      </c>
      <c r="DC33" s="26">
        <f t="shared" si="17"/>
        <v>2141192.5280289426</v>
      </c>
      <c r="DD33" s="18"/>
      <c r="DE33" s="18">
        <f t="shared" si="18"/>
        <v>33584.982008833329</v>
      </c>
      <c r="DF33" s="18"/>
      <c r="DG33" s="18"/>
      <c r="DH33" s="18"/>
      <c r="DI33" s="18"/>
      <c r="DJ33" s="18"/>
      <c r="DK33" s="18"/>
      <c r="DL33" s="18">
        <f t="shared" si="19"/>
        <v>21799.809224100001</v>
      </c>
      <c r="DM33" s="18">
        <f t="shared" ref="DM33:DN33" si="55">CY33</f>
        <v>52021.095833219995</v>
      </c>
      <c r="DN33" s="18">
        <f t="shared" si="55"/>
        <v>805.77805502400008</v>
      </c>
      <c r="DO33" s="18">
        <f t="shared" si="21"/>
        <v>45283.726669739997</v>
      </c>
      <c r="DQ33" s="18">
        <f t="shared" ref="DQ33:DS33" si="56">DM33</f>
        <v>52021.095833219995</v>
      </c>
      <c r="DR33" s="18">
        <f t="shared" si="56"/>
        <v>805.77805502400008</v>
      </c>
      <c r="DS33" s="18">
        <f t="shared" si="56"/>
        <v>45283.726669739997</v>
      </c>
    </row>
    <row r="34" spans="1:123" ht="15.75" customHeight="1" x14ac:dyDescent="0.2">
      <c r="A34" s="14" t="str">
        <f>CH4_100yr_m3!A30</f>
        <v>Gambia</v>
      </c>
      <c r="B34" s="23">
        <f>(CH4_100yr_m3!B30*$B$4)/$B$5</f>
        <v>763.51983238800005</v>
      </c>
      <c r="C34" s="23">
        <f>(CH4_100yr_m3!C30*$B$4)/$B$5</f>
        <v>1499.875790718</v>
      </c>
      <c r="D34" s="23">
        <f>(CH4_100yr_m3!D30*$B$4)/$B$5</f>
        <v>2235.0835018080002</v>
      </c>
      <c r="E34" s="23">
        <f>(CH4_100yr_m3!E30*$B$4)/$B$5</f>
        <v>2961.5769900900004</v>
      </c>
      <c r="F34" s="23">
        <f>(CH4_100yr_m3!F30*$B$4)/$B$5</f>
        <v>3639.278468724</v>
      </c>
      <c r="G34" s="23">
        <f>(CH4_100yr_m3!G30*$B$4)/$B$5</f>
        <v>4287.2833805700011</v>
      </c>
      <c r="H34" s="23">
        <f>(CH4_100yr_m3!H30*$B$4)/$B$5</f>
        <v>4916.6666183280004</v>
      </c>
      <c r="I34" s="23">
        <f>(CH4_100yr_m3!I30*$B$4)/$B$5</f>
        <v>5496.1531227300011</v>
      </c>
      <c r="J34" s="23">
        <f>(CH4_100yr_m3!J30*$B$4)/$B$5</f>
        <v>6037.4652947820005</v>
      </c>
      <c r="K34" s="23">
        <f>(CH4_100yr_m3!K30*$B$4)/$B$5</f>
        <v>6581.4288814320016</v>
      </c>
      <c r="L34" s="23">
        <f>(CH4_100yr_m3!L30*$B$4)/$B$5</f>
        <v>7110.7308679200014</v>
      </c>
      <c r="M34" s="23">
        <f>(CH4_100yr_m3!M30*$B$4)/$B$5</f>
        <v>7653.3091005599999</v>
      </c>
      <c r="N34" s="23">
        <f>(CH4_100yr_m3!N30*$B$4)/$B$5</f>
        <v>8194.6013163600001</v>
      </c>
      <c r="O34" s="23">
        <f>(CH4_100yr_m3!O30*$B$4)/$B$5</f>
        <v>8744.0981796600026</v>
      </c>
      <c r="P34" s="23">
        <f>(CH4_100yr_m3!P30*$B$4)/$B$5</f>
        <v>9329.4856102800004</v>
      </c>
      <c r="Q34" s="23">
        <f>(CH4_100yr_m3!Q30*$B$4)/$B$5</f>
        <v>9888.9190924200011</v>
      </c>
      <c r="R34" s="23">
        <f>(CH4_100yr_m3!R30*$B$4)/$B$5</f>
        <v>10430.327761500001</v>
      </c>
      <c r="S34" s="23">
        <f>(CH4_100yr_m3!S30*$B$4)/$B$5</f>
        <v>10973.795164020001</v>
      </c>
      <c r="T34" s="23">
        <f>(CH4_100yr_m3!T30*$B$4)/$B$5</f>
        <v>11495.837597040001</v>
      </c>
      <c r="U34" s="23">
        <f>(CH4_100yr_m3!U30*$B$4)/$B$5</f>
        <v>12003.964663140001</v>
      </c>
      <c r="V34" s="23">
        <f>(CH4_100yr_m3!V30*$B$4)/$B$5</f>
        <v>12509.92414968</v>
      </c>
      <c r="W34" s="23">
        <f>(CH4_100yr_m3!W30*$B$4)/$B$5</f>
        <v>13007.428847400002</v>
      </c>
      <c r="X34" s="23">
        <f>(CH4_100yr_m3!X30*$B$4)/$B$5</f>
        <v>13498.162650660001</v>
      </c>
      <c r="Y34" s="23">
        <f>(CH4_100yr_m3!Y30*$B$4)/$B$5</f>
        <v>13984.069839719999</v>
      </c>
      <c r="Z34" s="23">
        <f>(CH4_100yr_m3!Z30*$B$4)/$B$5</f>
        <v>14468.194973580001</v>
      </c>
      <c r="AA34" s="23">
        <f>(CH4_100yr_m3!AA30*$B$4)/$B$5</f>
        <v>14952.6473577</v>
      </c>
      <c r="AB34" s="23">
        <f>(CH4_100yr_m3!AB30*$B$4)/$B$5</f>
        <v>15439.375353900003</v>
      </c>
      <c r="AC34" s="23">
        <f>(CH4_100yr_m3!AC30*$B$4)/$B$5</f>
        <v>16012.757079180001</v>
      </c>
      <c r="AD34" s="23">
        <f>(CH4_100yr_m3!AD30*$B$4)/$B$5</f>
        <v>16590.031738080001</v>
      </c>
      <c r="AE34" s="23">
        <f>(CH4_100yr_m3!AE30*$B$4)/$B$5</f>
        <v>17171.46322854</v>
      </c>
      <c r="AF34" s="23">
        <f>(CH4_100yr_m3!AF30*$B$4)/$B$5</f>
        <v>17757.2701581</v>
      </c>
      <c r="AG34" s="23">
        <f>(CH4_100yr_m3!AG30*$B$4)/$B$5</f>
        <v>18347.61735534</v>
      </c>
      <c r="AH34" s="23">
        <f>(CH4_100yr_m3!AH30*$B$4)/$B$5</f>
        <v>18942.63201306</v>
      </c>
      <c r="AI34" s="23">
        <f>(CH4_100yr_m3!AI30*$B$4)/$B$5</f>
        <v>19542.416631300002</v>
      </c>
      <c r="AJ34" s="23">
        <f>(CH4_100yr_m3!AJ30*$B$4)/$B$5</f>
        <v>20147.055539700003</v>
      </c>
      <c r="AK34" s="23">
        <f>(CH4_100yr_m3!AK30*$B$4)/$B$5</f>
        <v>20756.61746034</v>
      </c>
      <c r="AL34" s="23">
        <f>(CH4_100yr_m3!AL30*$B$4)/$B$5</f>
        <v>21371.125268940003</v>
      </c>
      <c r="AM34" s="23">
        <f>(CH4_100yr_m3!AM30*$B$4)/$B$5</f>
        <v>21990.588118500003</v>
      </c>
      <c r="AN34" s="23">
        <f>(CH4_100yr_m3!AN30*$B$4)/$B$5</f>
        <v>22614.96863766</v>
      </c>
      <c r="AO34" s="23">
        <f>(CH4_100yr_m3!AO30*$B$4)/$B$5</f>
        <v>23244.191656560004</v>
      </c>
      <c r="AP34" s="23">
        <f>(CH4_100yr_m3!AP30*$B$4)/$B$5</f>
        <v>23878.156532880002</v>
      </c>
      <c r="AQ34" s="23">
        <f>(CH4_100yr_m3!AQ30*$B$4)/$B$5</f>
        <v>24516.73715184</v>
      </c>
      <c r="AR34" s="23">
        <f>(CH4_100yr_m3!AR30*$B$4)/$B$5</f>
        <v>25159.791526680005</v>
      </c>
      <c r="AS34" s="23">
        <f>(CH4_100yr_m3!AS30*$B$4)/$B$5</f>
        <v>25807.154259300001</v>
      </c>
      <c r="AT34" s="23">
        <f>(CH4_100yr_m3!AT30*$B$4)/$B$5</f>
        <v>26458.660324500001</v>
      </c>
      <c r="AU34" s="23">
        <f>(CH4_100yr_m3!AU30*$B$4)/$B$5</f>
        <v>27114.128784420001</v>
      </c>
      <c r="AV34" s="23">
        <f>(CH4_100yr_m3!AV30*$B$4)/$B$5</f>
        <v>27773.352991439999</v>
      </c>
      <c r="AW34" s="23">
        <f>(CH4_100yr_m3!AW30*$B$4)/$B$5</f>
        <v>28436.126833560003</v>
      </c>
      <c r="AX34" s="23">
        <f>(CH4_100yr_m3!AX30*$B$4)/$B$5</f>
        <v>29102.190562200001</v>
      </c>
      <c r="AY34" s="23">
        <f>(CH4_100yr_m3!AY30*$B$4)/$B$5</f>
        <v>29771.25871224</v>
      </c>
      <c r="AZ34" s="23">
        <f>(CH4_100yr_m3!AZ30*$B$4)/$B$5</f>
        <v>30443.020841040001</v>
      </c>
      <c r="BA34" s="23">
        <f>(CH4_100yr_m3!BA30*$B$4)/$B$5</f>
        <v>31117.155630840003</v>
      </c>
      <c r="BB34" s="23">
        <f>(CH4_100yr_m3!BB30*$B$4)/$B$5</f>
        <v>31793.33393298</v>
      </c>
      <c r="BC34" s="23">
        <f>(CH4_100yr_m3!BC30*$B$4)/$B$5</f>
        <v>32471.228707380003</v>
      </c>
      <c r="BD34" s="23">
        <f>(CH4_100yr_m3!BD30*$B$4)/$B$5</f>
        <v>33150.508947660004</v>
      </c>
      <c r="BE34" s="23">
        <f>(CH4_100yr_m3!BE30*$B$4)/$B$5</f>
        <v>33830.862739920005</v>
      </c>
      <c r="BF34" s="23">
        <f>(CH4_100yr_m3!BF30*$B$4)/$B$5</f>
        <v>34511.958433680004</v>
      </c>
      <c r="BG34" s="23">
        <f>(CH4_100yr_m3!BG30*$B$4)/$B$5</f>
        <v>35193.463619100003</v>
      </c>
      <c r="BH34" s="23">
        <f>(CH4_100yr_m3!BH30*$B$4)/$B$5</f>
        <v>35875.050957780004</v>
      </c>
      <c r="BI34" s="23">
        <f>(CH4_100yr_m3!BI30*$B$4)/$B$5</f>
        <v>36556.418210880001</v>
      </c>
      <c r="BJ34" s="23">
        <f>(CH4_100yr_m3!BJ30*$B$4)/$B$5</f>
        <v>37237.254230639999</v>
      </c>
      <c r="BK34" s="23">
        <f>(CH4_100yr_m3!BK30*$B$4)/$B$5</f>
        <v>34528.990342860001</v>
      </c>
      <c r="BL34" s="23">
        <f>(CH4_100yr_m3!BL30*$B$4)/$B$5</f>
        <v>32027.066819039999</v>
      </c>
      <c r="BM34" s="23">
        <f>(CH4_100yr_m3!BM30*$B$4)/$B$5</f>
        <v>29715.300877199999</v>
      </c>
      <c r="BN34" s="23">
        <f>(CH4_100yr_m3!BN30*$B$4)/$B$5</f>
        <v>27578.800667700001</v>
      </c>
      <c r="BO34" s="23">
        <f>(CH4_100yr_m3!BO30*$B$4)/$B$5</f>
        <v>25603.861261260005</v>
      </c>
      <c r="BP34" s="23">
        <f>(CH4_100yr_m3!BP30*$B$4)/$B$5</f>
        <v>23777.86913232</v>
      </c>
      <c r="BQ34" s="23">
        <f>(CH4_100yr_m3!BQ30*$B$4)/$B$5</f>
        <v>22089.214317360002</v>
      </c>
      <c r="BR34" s="23">
        <f>(CH4_100yr_m3!BR30*$B$4)/$B$5</f>
        <v>20527.209726120003</v>
      </c>
      <c r="BS34" s="23">
        <f>(CH4_100yr_m3!BS30*$B$4)/$B$5</f>
        <v>19082.016941280002</v>
      </c>
      <c r="BT34" s="23">
        <f>(CH4_100yr_m3!BT30*$B$4)/$B$5</f>
        <v>17744.578045560003</v>
      </c>
      <c r="BU34" s="23">
        <f>(CH4_100yr_m3!BU30*$B$4)/$B$5</f>
        <v>16506.552954179999</v>
      </c>
      <c r="BV34" s="23">
        <f>(CH4_100yr_m3!BV30*$B$4)/$B$5</f>
        <v>15360.261818760002</v>
      </c>
      <c r="BW34" s="23">
        <f>(CH4_100yr_m3!BW30*$B$4)/$B$5</f>
        <v>14298.63205518</v>
      </c>
      <c r="BX34" s="23">
        <f>(CH4_100yr_m3!BX30*$B$4)/$B$5</f>
        <v>13315.149717420001</v>
      </c>
      <c r="BY34" s="23">
        <f>(CH4_100yr_m3!BY30*$B$4)/$B$5</f>
        <v>12403.8147021</v>
      </c>
      <c r="BZ34" s="23">
        <f>(CH4_100yr_m3!BZ30*$B$4)/$B$5</f>
        <v>11559.09966846</v>
      </c>
      <c r="CA34" s="23">
        <f>(CH4_100yr_m3!CA30*$B$4)/$B$5</f>
        <v>10775.912205960001</v>
      </c>
      <c r="CB34" s="23">
        <f>(CH4_100yr_m3!CB30*$B$4)/$B$5</f>
        <v>10049.560066440001</v>
      </c>
      <c r="CC34" s="23">
        <f>(CH4_100yr_m3!CC30*$B$4)/$B$5</f>
        <v>9375.7192167600006</v>
      </c>
      <c r="CD34" s="23">
        <f>(CH4_100yr_m3!CD30*$B$4)/$B$5</f>
        <v>8750.4044542800002</v>
      </c>
      <c r="CE34" s="23">
        <f>(CH4_100yr_m3!CE30*$B$4)/$B$5</f>
        <v>8169.9424089000013</v>
      </c>
      <c r="CF34" s="23">
        <f>(CH4_100yr_m3!CF30*$B$4)/$B$5</f>
        <v>7630.9466672400004</v>
      </c>
      <c r="CG34" s="23">
        <f>(CH4_100yr_m3!CG30*$B$4)/$B$5</f>
        <v>7130.2949443800007</v>
      </c>
      <c r="CH34" s="23">
        <f>(CH4_100yr_m3!CH30*$B$4)/$B$5</f>
        <v>6665.1081153540008</v>
      </c>
      <c r="CI34" s="23">
        <f>(CH4_100yr_m3!CI30*$B$4)/$B$5</f>
        <v>6232.730840622</v>
      </c>
      <c r="CJ34" s="23">
        <f>(CH4_100yr_m3!CJ30*$B$4)/$B$5</f>
        <v>5830.7138485740006</v>
      </c>
      <c r="CK34" s="23">
        <f>(CH4_100yr_m3!CK30*$B$4)/$B$5</f>
        <v>5456.7975794579997</v>
      </c>
      <c r="CL34" s="23">
        <f>(CH4_100yr_m3!CL30*$B$4)/$B$5</f>
        <v>5108.8971663240009</v>
      </c>
      <c r="CM34" s="23">
        <f>(CH4_100yr_m3!CM30*$B$4)/$B$5</f>
        <v>4785.0886106040007</v>
      </c>
      <c r="CN34" s="23">
        <f>(CH4_100yr_m3!CN30*$B$4)/$B$5</f>
        <v>4483.5960736800007</v>
      </c>
      <c r="CO34" s="23">
        <f>(CH4_100yr_m3!CO30*$B$4)/$B$5</f>
        <v>4202.7801827399999</v>
      </c>
      <c r="CP34" s="23">
        <f>(CH4_100yr_m3!CP30*$B$4)/$B$5</f>
        <v>3941.1272715960004</v>
      </c>
      <c r="CQ34" s="23">
        <f>(CH4_100yr_m3!CQ30*$B$4)/$B$5</f>
        <v>3697.2394852739999</v>
      </c>
      <c r="CR34" s="23">
        <f>(CH4_100yr_m3!CR30*$B$4)/$B$5</f>
        <v>3469.8256731179999</v>
      </c>
      <c r="CS34" s="23">
        <f>(CH4_100yr_m3!CS30*$B$4)/$B$5</f>
        <v>3257.6930121000005</v>
      </c>
      <c r="CT34" s="23">
        <f>(CH4_100yr_m3!CT30*$B$4)/$B$5</f>
        <v>3059.7392972820003</v>
      </c>
      <c r="CU34" s="23">
        <f>(CH4_100yr_m3!CU30*$B$4)/$B$5</f>
        <v>2874.9458451900009</v>
      </c>
      <c r="CV34" s="23">
        <f>(CH4_100yr_m3!CV30*$B$4)/$B$5</f>
        <v>2702.370968064</v>
      </c>
      <c r="CW34" s="23">
        <f>(CH4_100yr_m3!CW30*$B$4)/$B$5</f>
        <v>2541.143960676</v>
      </c>
      <c r="CX34" s="23">
        <f t="shared" si="14"/>
        <v>1593100.7501647859</v>
      </c>
      <c r="CY34" s="18">
        <f t="shared" si="15"/>
        <v>37237.254230639999</v>
      </c>
      <c r="CZ34" s="18">
        <f t="shared" si="16"/>
        <v>763.51983238800005</v>
      </c>
      <c r="DB34" s="27" t="s">
        <v>19</v>
      </c>
      <c r="DC34" s="26">
        <f t="shared" si="17"/>
        <v>1593100.7501647859</v>
      </c>
      <c r="DD34" s="18"/>
      <c r="DE34" s="18">
        <f t="shared" si="18"/>
        <v>19600.054468226663</v>
      </c>
      <c r="DF34" s="18"/>
      <c r="DG34" s="18"/>
      <c r="DH34" s="18"/>
      <c r="DI34" s="18"/>
      <c r="DJ34" s="18"/>
      <c r="DK34" s="18"/>
      <c r="DL34" s="18">
        <f t="shared" si="19"/>
        <v>9888.9190924200011</v>
      </c>
      <c r="DM34" s="18">
        <f t="shared" ref="DM34:DN34" si="57">CY34</f>
        <v>37237.254230639999</v>
      </c>
      <c r="DN34" s="18">
        <f t="shared" si="57"/>
        <v>763.51983238800005</v>
      </c>
      <c r="DO34" s="18">
        <f t="shared" si="21"/>
        <v>30443.020841040001</v>
      </c>
      <c r="DQ34" s="18">
        <f t="shared" ref="DQ34:DS34" si="58">DM34</f>
        <v>37237.254230639999</v>
      </c>
      <c r="DR34" s="18">
        <f t="shared" si="58"/>
        <v>763.51983238800005</v>
      </c>
      <c r="DS34" s="18">
        <f t="shared" si="58"/>
        <v>30443.020841040001</v>
      </c>
    </row>
    <row r="35" spans="1:123" ht="15.75" customHeight="1" x14ac:dyDescent="0.2">
      <c r="A35" s="14" t="str">
        <f>CH4_100yr_m3!A31</f>
        <v>Ghana</v>
      </c>
      <c r="B35" s="23">
        <f>(CH4_100yr_m3!B31*$B$4)/$B$5</f>
        <v>42725.903035800002</v>
      </c>
      <c r="C35" s="23">
        <f>(CH4_100yr_m3!C31*$B$4)/$B$5</f>
        <v>72781.384378800009</v>
      </c>
      <c r="D35" s="23">
        <f>(CH4_100yr_m3!D31*$B$4)/$B$5</f>
        <v>93506.819310599996</v>
      </c>
      <c r="E35" s="23">
        <f>(CH4_100yr_m3!E31*$B$4)/$B$5</f>
        <v>107756.49670800001</v>
      </c>
      <c r="F35" s="23">
        <f>(CH4_100yr_m3!F31*$B$4)/$B$5</f>
        <v>118379.03648640003</v>
      </c>
      <c r="G35" s="23">
        <f>(CH4_100yr_m3!G31*$B$4)/$B$5</f>
        <v>126716.27881920002</v>
      </c>
      <c r="H35" s="23">
        <f>(CH4_100yr_m3!H31*$B$4)/$B$5</f>
        <v>133969.63055340003</v>
      </c>
      <c r="I35" s="23">
        <f>(CH4_100yr_m3!I31*$B$4)/$B$5</f>
        <v>140870.81457840002</v>
      </c>
      <c r="J35" s="23">
        <f>(CH4_100yr_m3!J31*$B$4)/$B$5</f>
        <v>147707.71525380001</v>
      </c>
      <c r="K35" s="23">
        <f>(CH4_100yr_m3!K31*$B$4)/$B$5</f>
        <v>153481.27083240001</v>
      </c>
      <c r="L35" s="23">
        <f>(CH4_100yr_m3!L31*$B$4)/$B$5</f>
        <v>159935.10381300002</v>
      </c>
      <c r="M35" s="23">
        <f>(CH4_100yr_m3!M31*$B$4)/$B$5</f>
        <v>167711.0231658</v>
      </c>
      <c r="N35" s="23">
        <f>(CH4_100yr_m3!N31*$B$4)/$B$5</f>
        <v>175060.08748200003</v>
      </c>
      <c r="O35" s="23">
        <f>(CH4_100yr_m3!O31*$B$4)/$B$5</f>
        <v>182947.03611480002</v>
      </c>
      <c r="P35" s="23">
        <f>(CH4_100yr_m3!P31*$B$4)/$B$5</f>
        <v>187799.68782000002</v>
      </c>
      <c r="Q35" s="23">
        <f>(CH4_100yr_m3!Q31*$B$4)/$B$5</f>
        <v>191869.22552400001</v>
      </c>
      <c r="R35" s="23">
        <f>(CH4_100yr_m3!R31*$B$4)/$B$5</f>
        <v>197236.76459940002</v>
      </c>
      <c r="S35" s="23">
        <f>(CH4_100yr_m3!S31*$B$4)/$B$5</f>
        <v>203147.74826940004</v>
      </c>
      <c r="T35" s="23">
        <f>(CH4_100yr_m3!T31*$B$4)/$B$5</f>
        <v>209977.82351880003</v>
      </c>
      <c r="U35" s="23">
        <f>(CH4_100yr_m3!U31*$B$4)/$B$5</f>
        <v>216451.54169700004</v>
      </c>
      <c r="V35" s="23">
        <f>(CH4_100yr_m3!V31*$B$4)/$B$5</f>
        <v>222678.2551866</v>
      </c>
      <c r="W35" s="23">
        <f>(CH4_100yr_m3!W31*$B$4)/$B$5</f>
        <v>229724.48619240004</v>
      </c>
      <c r="X35" s="23">
        <f>(CH4_100yr_m3!X31*$B$4)/$B$5</f>
        <v>237142.02952560002</v>
      </c>
      <c r="Y35" s="23">
        <f>(CH4_100yr_m3!Y31*$B$4)/$B$5</f>
        <v>244684.83891840003</v>
      </c>
      <c r="Z35" s="23">
        <f>(CH4_100yr_m3!Z31*$B$4)/$B$5</f>
        <v>252465.84523740003</v>
      </c>
      <c r="AA35" s="23">
        <f>(CH4_100yr_m3!AA31*$B$4)/$B$5</f>
        <v>260553.69394860003</v>
      </c>
      <c r="AB35" s="23">
        <f>(CH4_100yr_m3!AB31*$B$4)/$B$5</f>
        <v>268996.09550520004</v>
      </c>
      <c r="AC35" s="23">
        <f>(CH4_100yr_m3!AC31*$B$4)/$B$5</f>
        <v>270841.78683600004</v>
      </c>
      <c r="AD35" s="23">
        <f>(CH4_100yr_m3!AD31*$B$4)/$B$5</f>
        <v>273940.51817160001</v>
      </c>
      <c r="AE35" s="23">
        <f>(CH4_100yr_m3!AE31*$B$4)/$B$5</f>
        <v>277885.15871580003</v>
      </c>
      <c r="AF35" s="23">
        <f>(CH4_100yr_m3!AF31*$B$4)/$B$5</f>
        <v>282402.80804460001</v>
      </c>
      <c r="AG35" s="23">
        <f>(CH4_100yr_m3!AG31*$B$4)/$B$5</f>
        <v>287310.38303820003</v>
      </c>
      <c r="AH35" s="23">
        <f>(CH4_100yr_m3!AH31*$B$4)/$B$5</f>
        <v>292484.92575240001</v>
      </c>
      <c r="AI35" s="23">
        <f>(CH4_100yr_m3!AI31*$B$4)/$B$5</f>
        <v>297843.79191959999</v>
      </c>
      <c r="AJ35" s="23">
        <f>(CH4_100yr_m3!AJ31*$B$4)/$B$5</f>
        <v>303331.44466140005</v>
      </c>
      <c r="AK35" s="23">
        <f>(CH4_100yr_m3!AK31*$B$4)/$B$5</f>
        <v>308910.33688020002</v>
      </c>
      <c r="AL35" s="23">
        <f>(CH4_100yr_m3!AL31*$B$4)/$B$5</f>
        <v>314554.92329880007</v>
      </c>
      <c r="AM35" s="23">
        <f>(CH4_100yr_m3!AM31*$B$4)/$B$5</f>
        <v>320247.69965219998</v>
      </c>
      <c r="AN35" s="23">
        <f>(CH4_100yr_m3!AN31*$B$4)/$B$5</f>
        <v>325976.80148280005</v>
      </c>
      <c r="AO35" s="23">
        <f>(CH4_100yr_m3!AO31*$B$4)/$B$5</f>
        <v>331733.98648019996</v>
      </c>
      <c r="AP35" s="23">
        <f>(CH4_100yr_m3!AP31*$B$4)/$B$5</f>
        <v>337513.48099980003</v>
      </c>
      <c r="AQ35" s="23">
        <f>(CH4_100yr_m3!AQ31*$B$4)/$B$5</f>
        <v>343310.9076024</v>
      </c>
      <c r="AR35" s="23">
        <f>(CH4_100yr_m3!AR31*$B$4)/$B$5</f>
        <v>349122.64800540009</v>
      </c>
      <c r="AS35" s="23">
        <f>(CH4_100yr_m3!AS31*$B$4)/$B$5</f>
        <v>354945.30061500001</v>
      </c>
      <c r="AT35" s="23">
        <f>(CH4_100yr_m3!AT31*$B$4)/$B$5</f>
        <v>360775.49000819999</v>
      </c>
      <c r="AU35" s="23">
        <f>(CH4_100yr_m3!AU31*$B$4)/$B$5</f>
        <v>366609.82652400003</v>
      </c>
      <c r="AV35" s="23">
        <f>(CH4_100yr_m3!AV31*$B$4)/$B$5</f>
        <v>372445.35198060004</v>
      </c>
      <c r="AW35" s="23">
        <f>(CH4_100yr_m3!AW31*$B$4)/$B$5</f>
        <v>378279.29308680003</v>
      </c>
      <c r="AX35" s="23">
        <f>(CH4_100yr_m3!AX31*$B$4)/$B$5</f>
        <v>384108.79329300002</v>
      </c>
      <c r="AY35" s="23">
        <f>(CH4_100yr_m3!AY31*$B$4)/$B$5</f>
        <v>389930.73624</v>
      </c>
      <c r="AZ35" s="23">
        <f>(CH4_100yr_m3!AZ31*$B$4)/$B$5</f>
        <v>395742.03716339997</v>
      </c>
      <c r="BA35" s="23">
        <f>(CH4_100yr_m3!BA31*$B$4)/$B$5</f>
        <v>401539.81354620005</v>
      </c>
      <c r="BB35" s="23">
        <f>(CH4_100yr_m3!BB31*$B$4)/$B$5</f>
        <v>407321.39094960003</v>
      </c>
      <c r="BC35" s="23">
        <f>(CH4_100yr_m3!BC31*$B$4)/$B$5</f>
        <v>413084.37264360004</v>
      </c>
      <c r="BD35" s="23">
        <f>(CH4_100yr_m3!BD31*$B$4)/$B$5</f>
        <v>418826.51282100001</v>
      </c>
      <c r="BE35" s="23">
        <f>(CH4_100yr_m3!BE31*$B$4)/$B$5</f>
        <v>424545.77524440002</v>
      </c>
      <c r="BF35" s="23">
        <f>(CH4_100yr_m3!BF31*$B$4)/$B$5</f>
        <v>430240.06082580006</v>
      </c>
      <c r="BG35" s="23">
        <f>(CH4_100yr_m3!BG31*$B$4)/$B$5</f>
        <v>435907.29047820001</v>
      </c>
      <c r="BH35" s="23">
        <f>(CH4_100yr_m3!BH31*$B$4)/$B$5</f>
        <v>441545.68770600006</v>
      </c>
      <c r="BI35" s="23">
        <f>(CH4_100yr_m3!BI31*$B$4)/$B$5</f>
        <v>447153.83108219999</v>
      </c>
      <c r="BJ35" s="23">
        <f>(CH4_100yr_m3!BJ31*$B$4)/$B$5</f>
        <v>452730.32657100004</v>
      </c>
      <c r="BK35" s="23">
        <f>(CH4_100yr_m3!BK31*$B$4)/$B$5</f>
        <v>331742.1621432</v>
      </c>
      <c r="BL35" s="23">
        <f>(CH4_100yr_m3!BL31*$B$4)/$B$5</f>
        <v>248730.2821296</v>
      </c>
      <c r="BM35" s="23">
        <f>(CH4_100yr_m3!BM31*$B$4)/$B$5</f>
        <v>191303.86824060002</v>
      </c>
      <c r="BN35" s="23">
        <f>(CH4_100yr_m3!BN31*$B$4)/$B$5</f>
        <v>151148.37168479999</v>
      </c>
      <c r="BO35" s="23">
        <f>(CH4_100yr_m3!BO31*$B$4)/$B$5</f>
        <v>122682.239568</v>
      </c>
      <c r="BP35" s="23">
        <f>(CH4_100yr_m3!BP31*$B$4)/$B$5</f>
        <v>102156.451296</v>
      </c>
      <c r="BQ35" s="23">
        <f>(CH4_100yr_m3!BQ31*$B$4)/$B$5</f>
        <v>87050.882970600011</v>
      </c>
      <c r="BR35" s="23">
        <f>(CH4_100yr_m3!BR31*$B$4)/$B$5</f>
        <v>75669.643360799993</v>
      </c>
      <c r="BS35" s="23">
        <f>(CH4_100yr_m3!BS31*$B$4)/$B$5</f>
        <v>66869.787390000012</v>
      </c>
      <c r="BT35" s="23">
        <f>(CH4_100yr_m3!BT31*$B$4)/$B$5</f>
        <v>59879.436703500003</v>
      </c>
      <c r="BU35" s="23">
        <f>(CH4_100yr_m3!BU31*$B$4)/$B$5</f>
        <v>54175.834690200005</v>
      </c>
      <c r="BV35" s="23">
        <f>(CH4_100yr_m3!BV31*$B$4)/$B$5</f>
        <v>49403.577696060005</v>
      </c>
      <c r="BW35" s="23">
        <f>(CH4_100yr_m3!BW31*$B$4)/$B$5</f>
        <v>45319.779428220005</v>
      </c>
      <c r="BX35" s="23">
        <f>(CH4_100yr_m3!BX31*$B$4)/$B$5</f>
        <v>41757.290770319996</v>
      </c>
      <c r="BY35" s="23">
        <f>(CH4_100yr_m3!BY31*$B$4)/$B$5</f>
        <v>38600.023986060005</v>
      </c>
      <c r="BZ35" s="23">
        <f>(CH4_100yr_m3!BZ31*$B$4)/$B$5</f>
        <v>35766.392216640001</v>
      </c>
      <c r="CA35" s="23">
        <f>(CH4_100yr_m3!CA31*$B$4)/$B$5</f>
        <v>33198.190192620001</v>
      </c>
      <c r="CB35" s="23">
        <f>(CH4_100yr_m3!CB31*$B$4)/$B$5</f>
        <v>30853.12348074</v>
      </c>
      <c r="CC35" s="23">
        <f>(CH4_100yr_m3!CC31*$B$4)/$B$5</f>
        <v>28699.784639520003</v>
      </c>
      <c r="CD35" s="23">
        <f>(CH4_100yr_m3!CD31*$B$4)/$B$5</f>
        <v>26714.270629800005</v>
      </c>
      <c r="CE35" s="23">
        <f>(CH4_100yr_m3!CE31*$B$4)/$B$5</f>
        <v>24877.901460000001</v>
      </c>
      <c r="CF35" s="23">
        <f>(CH4_100yr_m3!CF31*$B$4)/$B$5</f>
        <v>23175.677885280002</v>
      </c>
      <c r="CG35" s="23">
        <f>(CH4_100yr_m3!CG31*$B$4)/$B$5</f>
        <v>21595.235456940001</v>
      </c>
      <c r="CH35" s="23">
        <f>(CH4_100yr_m3!CH31*$B$4)/$B$5</f>
        <v>20126.13205968</v>
      </c>
      <c r="CI35" s="23">
        <f>(CH4_100yr_m3!CI31*$B$4)/$B$5</f>
        <v>18759.359771939999</v>
      </c>
      <c r="CJ35" s="23">
        <f>(CH4_100yr_m3!CJ31*$B$4)/$B$5</f>
        <v>17487.007838880003</v>
      </c>
      <c r="CK35" s="23">
        <f>(CH4_100yr_m3!CK31*$B$4)/$B$5</f>
        <v>16302.02752164</v>
      </c>
      <c r="CL35" s="23">
        <f>(CH4_100yr_m3!CL31*$B$4)/$B$5</f>
        <v>15198.065994119999</v>
      </c>
      <c r="CM35" s="23">
        <f>(CH4_100yr_m3!CM31*$B$4)/$B$5</f>
        <v>14169.346920060001</v>
      </c>
      <c r="CN35" s="23">
        <f>(CH4_100yr_m3!CN31*$B$4)/$B$5</f>
        <v>13210.58305884</v>
      </c>
      <c r="CO35" s="23">
        <f>(CH4_100yr_m3!CO31*$B$4)/$B$5</f>
        <v>12316.910682540001</v>
      </c>
      <c r="CP35" s="23">
        <f>(CH4_100yr_m3!CP31*$B$4)/$B$5</f>
        <v>11483.839159860001</v>
      </c>
      <c r="CQ35" s="23">
        <f>(CH4_100yr_m3!CQ31*$B$4)/$B$5</f>
        <v>10707.211143960001</v>
      </c>
      <c r="CR35" s="23">
        <f>(CH4_100yr_m3!CR31*$B$4)/$B$5</f>
        <v>9983.1702386400011</v>
      </c>
      <c r="CS35" s="23">
        <f>(CH4_100yr_m3!CS31*$B$4)/$B$5</f>
        <v>9308.1341156400013</v>
      </c>
      <c r="CT35" s="23">
        <f>(CH4_100yr_m3!CT31*$B$4)/$B$5</f>
        <v>8678.7715711199999</v>
      </c>
      <c r="CU35" s="23">
        <f>(CH4_100yr_m3!CU31*$B$4)/$B$5</f>
        <v>8091.9825992400001</v>
      </c>
      <c r="CV35" s="23">
        <f>(CH4_100yr_m3!CV31*$B$4)/$B$5</f>
        <v>7544.8807980599995</v>
      </c>
      <c r="CW35" s="23">
        <f>(CH4_100yr_m3!CW31*$B$4)/$B$5</f>
        <v>7034.7775924800007</v>
      </c>
      <c r="CX35" s="23">
        <f t="shared" si="14"/>
        <v>19031192.537881806</v>
      </c>
      <c r="CY35" s="18">
        <f t="shared" si="15"/>
        <v>452730.32657100004</v>
      </c>
      <c r="CZ35" s="18">
        <f t="shared" si="16"/>
        <v>7034.7775924800007</v>
      </c>
      <c r="DB35" s="27" t="s">
        <v>20</v>
      </c>
      <c r="DC35" s="26">
        <f t="shared" si="17"/>
        <v>19031192.537881806</v>
      </c>
      <c r="DD35" s="18"/>
      <c r="DE35" s="18">
        <f t="shared" si="18"/>
        <v>295977.13273819996</v>
      </c>
      <c r="DF35" s="18"/>
      <c r="DG35" s="18"/>
      <c r="DH35" s="18"/>
      <c r="DI35" s="18"/>
      <c r="DJ35" s="18"/>
      <c r="DK35" s="18"/>
      <c r="DL35" s="18">
        <f t="shared" si="19"/>
        <v>191869.22552400001</v>
      </c>
      <c r="DM35" s="18">
        <f t="shared" ref="DM35:DN35" si="59">CY35</f>
        <v>452730.32657100004</v>
      </c>
      <c r="DN35" s="18">
        <f t="shared" si="59"/>
        <v>7034.7775924800007</v>
      </c>
      <c r="DO35" s="18">
        <f t="shared" si="21"/>
        <v>395742.03716339997</v>
      </c>
      <c r="DQ35" s="18">
        <f t="shared" ref="DQ35:DS35" si="60">DM35</f>
        <v>452730.32657100004</v>
      </c>
      <c r="DR35" s="18">
        <f t="shared" si="60"/>
        <v>7034.7775924800007</v>
      </c>
      <c r="DS35" s="18">
        <f t="shared" si="60"/>
        <v>395742.03716339997</v>
      </c>
    </row>
    <row r="36" spans="1:123" ht="15.75" customHeight="1" x14ac:dyDescent="0.2">
      <c r="A36" s="14" t="str">
        <f>CH4_100yr_m3!A32</f>
        <v>Guinea</v>
      </c>
      <c r="B36" s="23">
        <f>(CH4_100yr_m3!B32*$B$4)/$B$5</f>
        <v>19776.778674240002</v>
      </c>
      <c r="C36" s="23">
        <f>(CH4_100yr_m3!C32*$B$4)/$B$5</f>
        <v>34338.378839880002</v>
      </c>
      <c r="D36" s="23">
        <f>(CH4_100yr_m3!D32*$B$4)/$B$5</f>
        <v>44596.199454419999</v>
      </c>
      <c r="E36" s="23">
        <f>(CH4_100yr_m3!E32*$B$4)/$B$5</f>
        <v>51218.282955600007</v>
      </c>
      <c r="F36" s="23">
        <f>(CH4_100yr_m3!F32*$B$4)/$B$5</f>
        <v>56106.48820788</v>
      </c>
      <c r="G36" s="23">
        <f>(CH4_100yr_m3!G32*$B$4)/$B$5</f>
        <v>60966.534147180006</v>
      </c>
      <c r="H36" s="23">
        <f>(CH4_100yr_m3!H32*$B$4)/$B$5</f>
        <v>65721.027087060007</v>
      </c>
      <c r="I36" s="23">
        <f>(CH4_100yr_m3!I32*$B$4)/$B$5</f>
        <v>67161.214821660004</v>
      </c>
      <c r="J36" s="23">
        <f>(CH4_100yr_m3!J32*$B$4)/$B$5</f>
        <v>68487.165339600018</v>
      </c>
      <c r="K36" s="23">
        <f>(CH4_100yr_m3!K32*$B$4)/$B$5</f>
        <v>70373.521822200011</v>
      </c>
      <c r="L36" s="23">
        <f>(CH4_100yr_m3!L32*$B$4)/$B$5</f>
        <v>72414.193613399999</v>
      </c>
      <c r="M36" s="23">
        <f>(CH4_100yr_m3!M32*$B$4)/$B$5</f>
        <v>75455.458685999998</v>
      </c>
      <c r="N36" s="23">
        <f>(CH4_100yr_m3!N32*$B$4)/$B$5</f>
        <v>77205.147657599999</v>
      </c>
      <c r="O36" s="23">
        <f>(CH4_100yr_m3!O32*$B$4)/$B$5</f>
        <v>78518.501661000002</v>
      </c>
      <c r="P36" s="23">
        <f>(CH4_100yr_m3!P32*$B$4)/$B$5</f>
        <v>80024.427665399999</v>
      </c>
      <c r="Q36" s="23">
        <f>(CH4_100yr_m3!Q32*$B$4)/$B$5</f>
        <v>81934.768398</v>
      </c>
      <c r="R36" s="23">
        <f>(CH4_100yr_m3!R32*$B$4)/$B$5</f>
        <v>84301.142236200001</v>
      </c>
      <c r="S36" s="23">
        <f>(CH4_100yr_m3!S32*$B$4)/$B$5</f>
        <v>85987.844804399996</v>
      </c>
      <c r="T36" s="23">
        <f>(CH4_100yr_m3!T32*$B$4)/$B$5</f>
        <v>87499.377868800002</v>
      </c>
      <c r="U36" s="23">
        <f>(CH4_100yr_m3!U32*$B$4)/$B$5</f>
        <v>89147.718858000007</v>
      </c>
      <c r="V36" s="23">
        <f>(CH4_100yr_m3!V32*$B$4)/$B$5</f>
        <v>90996.061778999996</v>
      </c>
      <c r="W36" s="23">
        <f>(CH4_100yr_m3!W32*$B$4)/$B$5</f>
        <v>93097.042755000017</v>
      </c>
      <c r="X36" s="23">
        <f>(CH4_100yr_m3!X32*$B$4)/$B$5</f>
        <v>95380.397866200015</v>
      </c>
      <c r="Y36" s="23">
        <f>(CH4_100yr_m3!Y32*$B$4)/$B$5</f>
        <v>97812.929927400008</v>
      </c>
      <c r="Z36" s="23">
        <f>(CH4_100yr_m3!Z32*$B$4)/$B$5</f>
        <v>100378.94161140001</v>
      </c>
      <c r="AA36" s="23">
        <f>(CH4_100yr_m3!AA32*$B$4)/$B$5</f>
        <v>103071.8870316</v>
      </c>
      <c r="AB36" s="23">
        <f>(CH4_100yr_m3!AB32*$B$4)/$B$5</f>
        <v>105889.37413620001</v>
      </c>
      <c r="AC36" s="23">
        <f>(CH4_100yr_m3!AC32*$B$4)/$B$5</f>
        <v>111296.2970112</v>
      </c>
      <c r="AD36" s="23">
        <f>(CH4_100yr_m3!AD32*$B$4)/$B$5</f>
        <v>116025.83584920001</v>
      </c>
      <c r="AE36" s="23">
        <f>(CH4_100yr_m3!AE32*$B$4)/$B$5</f>
        <v>120312.85900320001</v>
      </c>
      <c r="AF36" s="23">
        <f>(CH4_100yr_m3!AF32*$B$4)/$B$5</f>
        <v>124314.27323340002</v>
      </c>
      <c r="AG36" s="23">
        <f>(CH4_100yr_m3!AG32*$B$4)/$B$5</f>
        <v>128134.81035240002</v>
      </c>
      <c r="AH36" s="23">
        <f>(CH4_100yr_m3!AH32*$B$4)/$B$5</f>
        <v>131844.38612700001</v>
      </c>
      <c r="AI36" s="23">
        <f>(CH4_100yr_m3!AI32*$B$4)/$B$5</f>
        <v>135489.4852542</v>
      </c>
      <c r="AJ36" s="23">
        <f>(CH4_100yr_m3!AJ32*$B$4)/$B$5</f>
        <v>139100.93259720001</v>
      </c>
      <c r="AK36" s="23">
        <f>(CH4_100yr_m3!AK32*$B$4)/$B$5</f>
        <v>142699.021374</v>
      </c>
      <c r="AL36" s="23">
        <f>(CH4_100yr_m3!AL32*$B$4)/$B$5</f>
        <v>146297.00343360001</v>
      </c>
      <c r="AM36" s="23">
        <f>(CH4_100yr_m3!AM32*$B$4)/$B$5</f>
        <v>149903.39784600001</v>
      </c>
      <c r="AN36" s="23">
        <f>(CH4_100yr_m3!AN32*$B$4)/$B$5</f>
        <v>153523.52101260002</v>
      </c>
      <c r="AO36" s="23">
        <f>(CH4_100yr_m3!AO32*$B$4)/$B$5</f>
        <v>157160.67899700001</v>
      </c>
      <c r="AP36" s="23">
        <f>(CH4_100yr_m3!AP32*$B$4)/$B$5</f>
        <v>160816.75399500001</v>
      </c>
      <c r="AQ36" s="23">
        <f>(CH4_100yr_m3!AQ32*$B$4)/$B$5</f>
        <v>164492.5468602</v>
      </c>
      <c r="AR36" s="23">
        <f>(CH4_100yr_m3!AR32*$B$4)/$B$5</f>
        <v>168188.27204400001</v>
      </c>
      <c r="AS36" s="23">
        <f>(CH4_100yr_m3!AS32*$B$4)/$B$5</f>
        <v>171903.8786964</v>
      </c>
      <c r="AT36" s="23">
        <f>(CH4_100yr_m3!AT32*$B$4)/$B$5</f>
        <v>175639.3046448</v>
      </c>
      <c r="AU36" s="23">
        <f>(CH4_100yr_m3!AU32*$B$4)/$B$5</f>
        <v>179394.25190820004</v>
      </c>
      <c r="AV36" s="23">
        <f>(CH4_100yr_m3!AV32*$B$4)/$B$5</f>
        <v>183168.18913800002</v>
      </c>
      <c r="AW36" s="23">
        <f>(CH4_100yr_m3!AW32*$B$4)/$B$5</f>
        <v>186960.15350640001</v>
      </c>
      <c r="AX36" s="23">
        <f>(CH4_100yr_m3!AX32*$B$4)/$B$5</f>
        <v>190768.97926019999</v>
      </c>
      <c r="AY36" s="23">
        <f>(CH4_100yr_m3!AY32*$B$4)/$B$5</f>
        <v>194593.30992480004</v>
      </c>
      <c r="AZ36" s="23">
        <f>(CH4_100yr_m3!AZ32*$B$4)/$B$5</f>
        <v>198431.57294700004</v>
      </c>
      <c r="BA36" s="23">
        <f>(CH4_100yr_m3!BA32*$B$4)/$B$5</f>
        <v>202282.19936700002</v>
      </c>
      <c r="BB36" s="23">
        <f>(CH4_100yr_m3!BB32*$B$4)/$B$5</f>
        <v>206143.49784600001</v>
      </c>
      <c r="BC36" s="23">
        <f>(CH4_100yr_m3!BC32*$B$4)/$B$5</f>
        <v>210013.41811200001</v>
      </c>
      <c r="BD36" s="23">
        <f>(CH4_100yr_m3!BD32*$B$4)/$B$5</f>
        <v>213889.48200720001</v>
      </c>
      <c r="BE36" s="23">
        <f>(CH4_100yr_m3!BE32*$B$4)/$B$5</f>
        <v>217769.11299600001</v>
      </c>
      <c r="BF36" s="23">
        <f>(CH4_100yr_m3!BF32*$B$4)/$B$5</f>
        <v>221649.75081480003</v>
      </c>
      <c r="BG36" s="23">
        <f>(CH4_100yr_m3!BG32*$B$4)/$B$5</f>
        <v>225529.08334800001</v>
      </c>
      <c r="BH36" s="23">
        <f>(CH4_100yr_m3!BH32*$B$4)/$B$5</f>
        <v>229405.07801940004</v>
      </c>
      <c r="BI36" s="23">
        <f>(CH4_100yr_m3!BI32*$B$4)/$B$5</f>
        <v>233276.00091180002</v>
      </c>
      <c r="BJ36" s="23">
        <f>(CH4_100yr_m3!BJ32*$B$4)/$B$5</f>
        <v>237140.22719819998</v>
      </c>
      <c r="BK36" s="23">
        <f>(CH4_100yr_m3!BK32*$B$4)/$B$5</f>
        <v>173300.7633168</v>
      </c>
      <c r="BL36" s="23">
        <f>(CH4_100yr_m3!BL32*$B$4)/$B$5</f>
        <v>129538.35639059999</v>
      </c>
      <c r="BM36" s="23">
        <f>(CH4_100yr_m3!BM32*$B$4)/$B$5</f>
        <v>99299.549814000013</v>
      </c>
      <c r="BN36" s="23">
        <f>(CH4_100yr_m3!BN32*$B$4)/$B$5</f>
        <v>78186.998849399999</v>
      </c>
      <c r="BO36" s="23">
        <f>(CH4_100yr_m3!BO32*$B$4)/$B$5</f>
        <v>63248.943258540014</v>
      </c>
      <c r="BP36" s="23">
        <f>(CH4_100yr_m3!BP32*$B$4)/$B$5</f>
        <v>52502.906756459997</v>
      </c>
      <c r="BQ36" s="23">
        <f>(CH4_100yr_m3!BQ32*$B$4)/$B$5</f>
        <v>44616.403651020002</v>
      </c>
      <c r="BR36" s="23">
        <f>(CH4_100yr_m3!BR32*$B$4)/$B$5</f>
        <v>38692.892968260006</v>
      </c>
      <c r="BS36" s="23">
        <f>(CH4_100yr_m3!BS32*$B$4)/$B$5</f>
        <v>34128.282593219999</v>
      </c>
      <c r="BT36" s="23">
        <f>(CH4_100yr_m3!BT32*$B$4)/$B$5</f>
        <v>30514.725856620003</v>
      </c>
      <c r="BU36" s="23">
        <f>(CH4_100yr_m3!BU32*$B$4)/$B$5</f>
        <v>27576.120215040002</v>
      </c>
      <c r="BV36" s="23">
        <f>(CH4_100yr_m3!BV32*$B$4)/$B$5</f>
        <v>25124.857359720001</v>
      </c>
      <c r="BW36" s="23">
        <f>(CH4_100yr_m3!BW32*$B$4)/$B$5</f>
        <v>23032.8195834</v>
      </c>
      <c r="BX36" s="23">
        <f>(CH4_100yr_m3!BX32*$B$4)/$B$5</f>
        <v>21211.92648228</v>
      </c>
      <c r="BY36" s="23">
        <f>(CH4_100yr_m3!BY32*$B$4)/$B$5</f>
        <v>19601.084208600001</v>
      </c>
      <c r="BZ36" s="23">
        <f>(CH4_100yr_m3!BZ32*$B$4)/$B$5</f>
        <v>18157.427283600002</v>
      </c>
      <c r="CA36" s="23">
        <f>(CH4_100yr_m3!CA32*$B$4)/$B$5</f>
        <v>16850.438384880003</v>
      </c>
      <c r="CB36" s="23">
        <f>(CH4_100yr_m3!CB32*$B$4)/$B$5</f>
        <v>15657.998013300001</v>
      </c>
      <c r="CC36" s="23">
        <f>(CH4_100yr_m3!CC32*$B$4)/$B$5</f>
        <v>14563.728312720001</v>
      </c>
      <c r="CD36" s="23">
        <f>(CH4_100yr_m3!CD32*$B$4)/$B$5</f>
        <v>13555.20502806</v>
      </c>
      <c r="CE36" s="23">
        <f>(CH4_100yr_m3!CE32*$B$4)/$B$5</f>
        <v>12622.75183146</v>
      </c>
      <c r="CF36" s="23">
        <f>(CH4_100yr_m3!CF32*$B$4)/$B$5</f>
        <v>11758.625495100001</v>
      </c>
      <c r="CG36" s="23">
        <f>(CH4_100yr_m3!CG32*$B$4)/$B$5</f>
        <v>10956.463592400001</v>
      </c>
      <c r="CH36" s="23">
        <f>(CH4_100yr_m3!CH32*$B$4)/$B$5</f>
        <v>10210.908519900002</v>
      </c>
      <c r="CI36" s="23">
        <f>(CH4_100yr_m3!CI32*$B$4)/$B$5</f>
        <v>9517.3500742200013</v>
      </c>
      <c r="CJ36" s="23">
        <f>(CH4_100yr_m3!CJ32*$B$4)/$B$5</f>
        <v>8871.7479381000012</v>
      </c>
      <c r="CK36" s="23">
        <f>(CH4_100yr_m3!CK32*$B$4)/$B$5</f>
        <v>8270.5080538800012</v>
      </c>
      <c r="CL36" s="23">
        <f>(CH4_100yr_m3!CL32*$B$4)/$B$5</f>
        <v>7710.3953513400002</v>
      </c>
      <c r="CM36" s="23">
        <f>(CH4_100yr_m3!CM32*$B$4)/$B$5</f>
        <v>7188.4712496600014</v>
      </c>
      <c r="CN36" s="23">
        <f>(CH4_100yr_m3!CN32*$B$4)/$B$5</f>
        <v>6702.0479615760005</v>
      </c>
      <c r="CO36" s="23">
        <f>(CH4_100yr_m3!CO32*$B$4)/$B$5</f>
        <v>6248.6543615040009</v>
      </c>
      <c r="CP36" s="23">
        <f>(CH4_100yr_m3!CP32*$B$4)/$B$5</f>
        <v>5826.0098106719997</v>
      </c>
      <c r="CQ36" s="23">
        <f>(CH4_100yr_m3!CQ32*$B$4)/$B$5</f>
        <v>5432.0035574459998</v>
      </c>
      <c r="CR36" s="23">
        <f>(CH4_100yr_m3!CR32*$B$4)/$B$5</f>
        <v>5064.678074124</v>
      </c>
      <c r="CS36" s="23">
        <f>(CH4_100yr_m3!CS32*$B$4)/$B$5</f>
        <v>4722.2152311600003</v>
      </c>
      <c r="CT36" s="23">
        <f>(CH4_100yr_m3!CT32*$B$4)/$B$5</f>
        <v>4402.9245447120002</v>
      </c>
      <c r="CU36" s="23">
        <f>(CH4_100yr_m3!CU32*$B$4)/$B$5</f>
        <v>4105.2329876580006</v>
      </c>
      <c r="CV36" s="23">
        <f>(CH4_100yr_m3!CV32*$B$4)/$B$5</f>
        <v>3827.6760047400003</v>
      </c>
      <c r="CW36" s="23">
        <f>(CH4_100yr_m3!CW32*$B$4)/$B$5</f>
        <v>3568.8894782640004</v>
      </c>
      <c r="CX36" s="23">
        <f t="shared" si="14"/>
        <v>9041787.3559861574</v>
      </c>
      <c r="CY36" s="18">
        <f t="shared" si="15"/>
        <v>237140.22719819998</v>
      </c>
      <c r="CZ36" s="18">
        <f t="shared" si="16"/>
        <v>3568.8894782640004</v>
      </c>
      <c r="DB36" s="27" t="s">
        <v>21</v>
      </c>
      <c r="DC36" s="26">
        <f t="shared" si="17"/>
        <v>9041787.3559861574</v>
      </c>
      <c r="DD36" s="18"/>
      <c r="DE36" s="18">
        <f t="shared" si="18"/>
        <v>134609.92228578331</v>
      </c>
      <c r="DF36" s="18"/>
      <c r="DG36" s="18"/>
      <c r="DH36" s="18"/>
      <c r="DI36" s="18"/>
      <c r="DJ36" s="18"/>
      <c r="DK36" s="18"/>
      <c r="DL36" s="18">
        <f t="shared" si="19"/>
        <v>81934.768398</v>
      </c>
      <c r="DM36" s="18">
        <f t="shared" ref="DM36:DN36" si="61">CY36</f>
        <v>237140.22719819998</v>
      </c>
      <c r="DN36" s="18">
        <f t="shared" si="61"/>
        <v>3568.8894782640004</v>
      </c>
      <c r="DO36" s="18">
        <f t="shared" si="21"/>
        <v>198431.57294700004</v>
      </c>
      <c r="DQ36" s="18">
        <f t="shared" ref="DQ36:DS36" si="62">DM36</f>
        <v>237140.22719819998</v>
      </c>
      <c r="DR36" s="18">
        <f t="shared" si="62"/>
        <v>3568.8894782640004</v>
      </c>
      <c r="DS36" s="18">
        <f t="shared" si="62"/>
        <v>198431.57294700004</v>
      </c>
    </row>
    <row r="37" spans="1:123" ht="15.75" customHeight="1" x14ac:dyDescent="0.2">
      <c r="A37" s="14" t="str">
        <f>CH4_100yr_m3!A33</f>
        <v>Guinea-Bissau</v>
      </c>
      <c r="B37" s="23">
        <f>(CH4_100yr_m3!B33*$B$4)/$B$5</f>
        <v>3259.4253610859996</v>
      </c>
      <c r="C37" s="23">
        <f>(CH4_100yr_m3!C33*$B$4)/$B$5</f>
        <v>5533.9497792479997</v>
      </c>
      <c r="D37" s="23">
        <f>(CH4_100yr_m3!D33*$B$4)/$B$5</f>
        <v>7062.4933985400003</v>
      </c>
      <c r="E37" s="23">
        <f>(CH4_100yr_m3!E33*$B$4)/$B$5</f>
        <v>8042.1965643000003</v>
      </c>
      <c r="F37" s="23">
        <f>(CH4_100yr_m3!F33*$B$4)/$B$5</f>
        <v>8787.9342425399991</v>
      </c>
      <c r="G37" s="23">
        <f>(CH4_100yr_m3!G33*$B$4)/$B$5</f>
        <v>9330.524272380002</v>
      </c>
      <c r="H37" s="23">
        <f>(CH4_100yr_m3!H33*$B$4)/$B$5</f>
        <v>9843.4839868800009</v>
      </c>
      <c r="I37" s="23">
        <f>(CH4_100yr_m3!I33*$B$4)/$B$5</f>
        <v>10158.269718599999</v>
      </c>
      <c r="J37" s="23">
        <f>(CH4_100yr_m3!J33*$B$4)/$B$5</f>
        <v>10310.561237880001</v>
      </c>
      <c r="K37" s="23">
        <f>(CH4_100yr_m3!K33*$B$4)/$B$5</f>
        <v>10595.26808946</v>
      </c>
      <c r="L37" s="23">
        <f>(CH4_100yr_m3!L33*$B$4)/$B$5</f>
        <v>10863.856101240002</v>
      </c>
      <c r="M37" s="23">
        <f>(CH4_100yr_m3!M33*$B$4)/$B$5</f>
        <v>11033.858811120001</v>
      </c>
      <c r="N37" s="23">
        <f>(CH4_100yr_m3!N33*$B$4)/$B$5</f>
        <v>11344.460116680002</v>
      </c>
      <c r="O37" s="23">
        <f>(CH4_100yr_m3!O33*$B$4)/$B$5</f>
        <v>11650.03402512</v>
      </c>
      <c r="P37" s="23">
        <f>(CH4_100yr_m3!P33*$B$4)/$B$5</f>
        <v>11976.890895960001</v>
      </c>
      <c r="Q37" s="23">
        <f>(CH4_100yr_m3!Q33*$B$4)/$B$5</f>
        <v>12325.325191380001</v>
      </c>
      <c r="R37" s="23">
        <f>(CH4_100yr_m3!R33*$B$4)/$B$5</f>
        <v>12642.121559219999</v>
      </c>
      <c r="S37" s="23">
        <f>(CH4_100yr_m3!S33*$B$4)/$B$5</f>
        <v>12887.2561272</v>
      </c>
      <c r="T37" s="23">
        <f>(CH4_100yr_m3!T33*$B$4)/$B$5</f>
        <v>13171.081151639999</v>
      </c>
      <c r="U37" s="23">
        <f>(CH4_100yr_m3!U33*$B$4)/$B$5</f>
        <v>13523.355266160001</v>
      </c>
      <c r="V37" s="23">
        <f>(CH4_100yr_m3!V33*$B$4)/$B$5</f>
        <v>13901.834012880001</v>
      </c>
      <c r="W37" s="23">
        <f>(CH4_100yr_m3!W33*$B$4)/$B$5</f>
        <v>14207.775037980002</v>
      </c>
      <c r="X37" s="23">
        <f>(CH4_100yr_m3!X33*$B$4)/$B$5</f>
        <v>14507.36782704</v>
      </c>
      <c r="Y37" s="23">
        <f>(CH4_100yr_m3!Y33*$B$4)/$B$5</f>
        <v>14807.256149520001</v>
      </c>
      <c r="Z37" s="23">
        <f>(CH4_100yr_m3!Z33*$B$4)/$B$5</f>
        <v>15112.562959860003</v>
      </c>
      <c r="AA37" s="23">
        <f>(CH4_100yr_m3!AA33*$B$4)/$B$5</f>
        <v>15427.144430520002</v>
      </c>
      <c r="AB37" s="23">
        <f>(CH4_100yr_m3!AB33*$B$4)/$B$5</f>
        <v>15753.554262060001</v>
      </c>
      <c r="AC37" s="23">
        <f>(CH4_100yr_m3!AC33*$B$4)/$B$5</f>
        <v>16556.46421572</v>
      </c>
      <c r="AD37" s="23">
        <f>(CH4_100yr_m3!AD33*$B$4)/$B$5</f>
        <v>17238.889013219999</v>
      </c>
      <c r="AE37" s="23">
        <f>(CH4_100yr_m3!AE33*$B$4)/$B$5</f>
        <v>17841.354999420004</v>
      </c>
      <c r="AF37" s="23">
        <f>(CH4_100yr_m3!AF33*$B$4)/$B$5</f>
        <v>18391.067670119999</v>
      </c>
      <c r="AG37" s="23">
        <f>(CH4_100yr_m3!AG33*$B$4)/$B$5</f>
        <v>18906.312800580003</v>
      </c>
      <c r="AH37" s="23">
        <f>(CH4_100yr_m3!AH33*$B$4)/$B$5</f>
        <v>19399.326582239999</v>
      </c>
      <c r="AI37" s="23">
        <f>(CH4_100yr_m3!AI33*$B$4)/$B$5</f>
        <v>19878.311804880002</v>
      </c>
      <c r="AJ37" s="23">
        <f>(CH4_100yr_m3!AJ33*$B$4)/$B$5</f>
        <v>20348.694699119998</v>
      </c>
      <c r="AK37" s="23">
        <f>(CH4_100yr_m3!AK33*$B$4)/$B$5</f>
        <v>20814.1031277</v>
      </c>
      <c r="AL37" s="23">
        <f>(CH4_100yr_m3!AL33*$B$4)/$B$5</f>
        <v>21276.951394380005</v>
      </c>
      <c r="AM37" s="23">
        <f>(CH4_100yr_m3!AM33*$B$4)/$B$5</f>
        <v>21738.813937199997</v>
      </c>
      <c r="AN37" s="23">
        <f>(CH4_100yr_m3!AN33*$B$4)/$B$5</f>
        <v>22200.781786980002</v>
      </c>
      <c r="AO37" s="23">
        <f>(CH4_100yr_m3!AO33*$B$4)/$B$5</f>
        <v>22663.683513960001</v>
      </c>
      <c r="AP37" s="23">
        <f>(CH4_100yr_m3!AP33*$B$4)/$B$5</f>
        <v>23128.106022060005</v>
      </c>
      <c r="AQ37" s="23">
        <f>(CH4_100yr_m3!AQ33*$B$4)/$B$5</f>
        <v>23594.387267160004</v>
      </c>
      <c r="AR37" s="23">
        <f>(CH4_100yr_m3!AR33*$B$4)/$B$5</f>
        <v>24062.689616700001</v>
      </c>
      <c r="AS37" s="23">
        <f>(CH4_100yr_m3!AS33*$B$4)/$B$5</f>
        <v>24532.985021820001</v>
      </c>
      <c r="AT37" s="23">
        <f>(CH4_100yr_m3!AT33*$B$4)/$B$5</f>
        <v>25004.988146220003</v>
      </c>
      <c r="AU37" s="23">
        <f>(CH4_100yr_m3!AU33*$B$4)/$B$5</f>
        <v>25478.362329</v>
      </c>
      <c r="AV37" s="23">
        <f>(CH4_100yr_m3!AV33*$B$4)/$B$5</f>
        <v>25952.784231960002</v>
      </c>
      <c r="AW37" s="23">
        <f>(CH4_100yr_m3!AW33*$B$4)/$B$5</f>
        <v>26427.942639540001</v>
      </c>
      <c r="AX37" s="23">
        <f>(CH4_100yr_m3!AX33*$B$4)/$B$5</f>
        <v>26903.608001280001</v>
      </c>
      <c r="AY37" s="23">
        <f>(CH4_100yr_m3!AY33*$B$4)/$B$5</f>
        <v>27379.490831520005</v>
      </c>
      <c r="AZ37" s="23">
        <f>(CH4_100yr_m3!AZ33*$B$4)/$B$5</f>
        <v>27855.367654680002</v>
      </c>
      <c r="BA37" s="23">
        <f>(CH4_100yr_m3!BA33*$B$4)/$B$5</f>
        <v>28330.977501779998</v>
      </c>
      <c r="BB37" s="23">
        <f>(CH4_100yr_m3!BB33*$B$4)/$B$5</f>
        <v>28806.105921420003</v>
      </c>
      <c r="BC37" s="23">
        <f>(CH4_100yr_m3!BC33*$B$4)/$B$5</f>
        <v>29280.443542200002</v>
      </c>
      <c r="BD37" s="23">
        <f>(CH4_100yr_m3!BD33*$B$4)/$B$5</f>
        <v>29753.688145619999</v>
      </c>
      <c r="BE37" s="23">
        <f>(CH4_100yr_m3!BE33*$B$4)/$B$5</f>
        <v>30225.508033740003</v>
      </c>
      <c r="BF37" s="23">
        <f>(CH4_100yr_m3!BF33*$B$4)/$B$5</f>
        <v>30695.639464560005</v>
      </c>
      <c r="BG37" s="23">
        <f>(CH4_100yr_m3!BG33*$B$4)/$B$5</f>
        <v>31163.784457080004</v>
      </c>
      <c r="BH37" s="23">
        <f>(CH4_100yr_m3!BH33*$B$4)/$B$5</f>
        <v>31629.784691520006</v>
      </c>
      <c r="BI37" s="23">
        <f>(CH4_100yr_m3!BI33*$B$4)/$B$5</f>
        <v>32093.579737740001</v>
      </c>
      <c r="BJ37" s="23">
        <f>(CH4_100yr_m3!BJ33*$B$4)/$B$5</f>
        <v>32555.072729880001</v>
      </c>
      <c r="BK37" s="23">
        <f>(CH4_100yr_m3!BK33*$B$4)/$B$5</f>
        <v>23821.06870236</v>
      </c>
      <c r="BL37" s="23">
        <f>(CH4_100yr_m3!BL33*$B$4)/$B$5</f>
        <v>17831.362811700001</v>
      </c>
      <c r="BM37" s="23">
        <f>(CH4_100yr_m3!BM33*$B$4)/$B$5</f>
        <v>13690.35045618</v>
      </c>
      <c r="BN37" s="23">
        <f>(CH4_100yr_m3!BN33*$B$4)/$B$5</f>
        <v>10797.0723012</v>
      </c>
      <c r="BO37" s="23">
        <f>(CH4_100yr_m3!BO33*$B$4)/$B$5</f>
        <v>8748.1173975599995</v>
      </c>
      <c r="BP37" s="23">
        <f>(CH4_100yr_m3!BP33*$B$4)/$B$5</f>
        <v>7272.5343746400013</v>
      </c>
      <c r="BQ37" s="23">
        <f>(CH4_100yr_m3!BQ33*$B$4)/$B$5</f>
        <v>6188.1984697080006</v>
      </c>
      <c r="BR37" s="23">
        <f>(CH4_100yr_m3!BR33*$B$4)/$B$5</f>
        <v>5372.561010552</v>
      </c>
      <c r="BS37" s="23">
        <f>(CH4_100yr_m3!BS33*$B$4)/$B$5</f>
        <v>4743.0399475980003</v>
      </c>
      <c r="BT37" s="23">
        <f>(CH4_100yr_m3!BT33*$B$4)/$B$5</f>
        <v>4243.873071858</v>
      </c>
      <c r="BU37" s="23">
        <f>(CH4_100yr_m3!BU33*$B$4)/$B$5</f>
        <v>3837.3034921920002</v>
      </c>
      <c r="BV37" s="23">
        <f>(CH4_100yr_m3!BV33*$B$4)/$B$5</f>
        <v>3497.6692184459998</v>
      </c>
      <c r="BW37" s="23">
        <f>(CH4_100yr_m3!BW33*$B$4)/$B$5</f>
        <v>3207.4395680280008</v>
      </c>
      <c r="BX37" s="23">
        <f>(CH4_100yr_m3!BX33*$B$4)/$B$5</f>
        <v>2954.556675024</v>
      </c>
      <c r="BY37" s="23">
        <f>(CH4_100yr_m3!BY33*$B$4)/$B$5</f>
        <v>2730.6519454320005</v>
      </c>
      <c r="BZ37" s="23">
        <f>(CH4_100yr_m3!BZ33*$B$4)/$B$5</f>
        <v>2529.8491118940005</v>
      </c>
      <c r="CA37" s="23">
        <f>(CH4_100yr_m3!CA33*$B$4)/$B$5</f>
        <v>2347.9605908039998</v>
      </c>
      <c r="CB37" s="23">
        <f>(CH4_100yr_m3!CB33*$B$4)/$B$5</f>
        <v>2181.9475624319998</v>
      </c>
      <c r="CC37" s="23">
        <f>(CH4_100yr_m3!CC33*$B$4)/$B$5</f>
        <v>2029.5569175180001</v>
      </c>
      <c r="CD37" s="23">
        <f>(CH4_100yr_m3!CD33*$B$4)/$B$5</f>
        <v>1889.0768375940002</v>
      </c>
      <c r="CE37" s="23">
        <f>(CH4_100yr_m3!CE33*$B$4)/$B$5</f>
        <v>1759.1719650480002</v>
      </c>
      <c r="CF37" s="23">
        <f>(CH4_100yr_m3!CF33*$B$4)/$B$5</f>
        <v>1638.7719921300002</v>
      </c>
      <c r="CG37" s="23">
        <f>(CH4_100yr_m3!CG33*$B$4)/$B$5</f>
        <v>1526.9961263280002</v>
      </c>
      <c r="CH37" s="23">
        <f>(CH4_100yr_m3!CH33*$B$4)/$B$5</f>
        <v>1423.1016525420002</v>
      </c>
      <c r="CI37" s="23">
        <f>(CH4_100yr_m3!CI33*$B$4)/$B$5</f>
        <v>1326.4487089500001</v>
      </c>
      <c r="CJ37" s="23">
        <f>(CH4_100yr_m3!CJ33*$B$4)/$B$5</f>
        <v>1236.4759773180001</v>
      </c>
      <c r="CK37" s="23">
        <f>(CH4_100yr_m3!CK33*$B$4)/$B$5</f>
        <v>1152.6837418140001</v>
      </c>
      <c r="CL37" s="23">
        <f>(CH4_100yr_m3!CL33*$B$4)/$B$5</f>
        <v>1074.621925698</v>
      </c>
      <c r="CM37" s="23">
        <f>(CH4_100yr_m3!CM33*$B$4)/$B$5</f>
        <v>1001.881507164</v>
      </c>
      <c r="CN37" s="23">
        <f>(CH4_100yr_m3!CN33*$B$4)/$B$5</f>
        <v>934.08824309400018</v>
      </c>
      <c r="CO37" s="23">
        <f>(CH4_100yr_m3!CO33*$B$4)/$B$5</f>
        <v>870.89796441600015</v>
      </c>
      <c r="CP37" s="23">
        <f>(CH4_100yr_m3!CP33*$B$4)/$B$5</f>
        <v>811.99297253400005</v>
      </c>
      <c r="CQ37" s="23">
        <f>(CH4_100yr_m3!CQ33*$B$4)/$B$5</f>
        <v>757.07919308400005</v>
      </c>
      <c r="CR37" s="23">
        <f>(CH4_100yr_m3!CR33*$B$4)/$B$5</f>
        <v>705.88387073400008</v>
      </c>
      <c r="CS37" s="23">
        <f>(CH4_100yr_m3!CS33*$B$4)/$B$5</f>
        <v>658.153654512</v>
      </c>
      <c r="CT37" s="23">
        <f>(CH4_100yr_m3!CT33*$B$4)/$B$5</f>
        <v>613.65296755500015</v>
      </c>
      <c r="CU37" s="23">
        <f>(CH4_100yr_m3!CU33*$B$4)/$B$5</f>
        <v>572.16259300440004</v>
      </c>
      <c r="CV37" s="23">
        <f>(CH4_100yr_m3!CV33*$B$4)/$B$5</f>
        <v>533.47842479100007</v>
      </c>
      <c r="CW37" s="23">
        <f>(CH4_100yr_m3!CW33*$B$4)/$B$5</f>
        <v>497.41035008760008</v>
      </c>
      <c r="CX37" s="23">
        <f t="shared" si="14"/>
        <v>1299179.0364030174</v>
      </c>
      <c r="CY37" s="18">
        <f t="shared" si="15"/>
        <v>32555.072729880001</v>
      </c>
      <c r="CZ37" s="18">
        <f t="shared" si="16"/>
        <v>497.41035008760008</v>
      </c>
      <c r="DB37" s="27" t="s">
        <v>22</v>
      </c>
      <c r="DC37" s="26">
        <f t="shared" si="17"/>
        <v>1299179.0364030174</v>
      </c>
      <c r="DD37" s="18"/>
      <c r="DE37" s="18">
        <f t="shared" si="18"/>
        <v>19606.725035636668</v>
      </c>
      <c r="DF37" s="18"/>
      <c r="DG37" s="18"/>
      <c r="DH37" s="18"/>
      <c r="DI37" s="18"/>
      <c r="DJ37" s="18"/>
      <c r="DK37" s="18"/>
      <c r="DL37" s="18">
        <f t="shared" si="19"/>
        <v>12325.325191380001</v>
      </c>
      <c r="DM37" s="18">
        <f t="shared" ref="DM37:DN37" si="63">CY37</f>
        <v>32555.072729880001</v>
      </c>
      <c r="DN37" s="18">
        <f t="shared" si="63"/>
        <v>497.41035008760008</v>
      </c>
      <c r="DO37" s="18">
        <f t="shared" si="21"/>
        <v>27855.367654680002</v>
      </c>
      <c r="DQ37" s="18">
        <f t="shared" ref="DQ37:DS37" si="64">DM37</f>
        <v>32555.072729880001</v>
      </c>
      <c r="DR37" s="18">
        <f t="shared" si="64"/>
        <v>497.41035008760008</v>
      </c>
      <c r="DS37" s="18">
        <f t="shared" si="64"/>
        <v>27855.367654680002</v>
      </c>
    </row>
    <row r="38" spans="1:123" ht="15.75" customHeight="1" x14ac:dyDescent="0.2">
      <c r="A38" s="14" t="str">
        <f>CH4_100yr_m3!A34</f>
        <v>Kenya</v>
      </c>
      <c r="B38" s="23">
        <f>(CH4_100yr_m3!B34*$B$4)/$B$5</f>
        <v>20867.603395800001</v>
      </c>
      <c r="C38" s="23">
        <f>(CH4_100yr_m3!C34*$B$4)/$B$5</f>
        <v>40732.874948700002</v>
      </c>
      <c r="D38" s="23">
        <f>(CH4_100yr_m3!D34*$B$4)/$B$5</f>
        <v>59769.451984200008</v>
      </c>
      <c r="E38" s="23">
        <f>(CH4_100yr_m3!E34*$B$4)/$B$5</f>
        <v>77296.21953300001</v>
      </c>
      <c r="F38" s="23">
        <f>(CH4_100yr_m3!F34*$B$4)/$B$5</f>
        <v>93828.24426240001</v>
      </c>
      <c r="G38" s="23">
        <f>(CH4_100yr_m3!G34*$B$4)/$B$5</f>
        <v>109004.6707068</v>
      </c>
      <c r="H38" s="23">
        <f>(CH4_100yr_m3!H34*$B$4)/$B$5</f>
        <v>122781.76990020002</v>
      </c>
      <c r="I38" s="23">
        <f>(CH4_100yr_m3!I34*$B$4)/$B$5</f>
        <v>135497.35527480001</v>
      </c>
      <c r="J38" s="23">
        <f>(CH4_100yr_m3!J34*$B$4)/$B$5</f>
        <v>147669.29462100001</v>
      </c>
      <c r="K38" s="23">
        <f>(CH4_100yr_m3!K34*$B$4)/$B$5</f>
        <v>159558.974499</v>
      </c>
      <c r="L38" s="23">
        <f>(CH4_100yr_m3!L34*$B$4)/$B$5</f>
        <v>171103.36348620002</v>
      </c>
      <c r="M38" s="23">
        <f>(CH4_100yr_m3!M34*$B$4)/$B$5</f>
        <v>182412.0999456</v>
      </c>
      <c r="N38" s="23">
        <f>(CH4_100yr_m3!N34*$B$4)/$B$5</f>
        <v>193404.85253880004</v>
      </c>
      <c r="O38" s="23">
        <f>(CH4_100yr_m3!O34*$B$4)/$B$5</f>
        <v>204266.46705000001</v>
      </c>
      <c r="P38" s="23">
        <f>(CH4_100yr_m3!P34*$B$4)/$B$5</f>
        <v>215083.06751400002</v>
      </c>
      <c r="Q38" s="23">
        <f>(CH4_100yr_m3!Q34*$B$4)/$B$5</f>
        <v>225803.68290780002</v>
      </c>
      <c r="R38" s="23">
        <f>(CH4_100yr_m3!R34*$B$4)/$B$5</f>
        <v>236505.64299600001</v>
      </c>
      <c r="S38" s="23">
        <f>(CH4_100yr_m3!S34*$B$4)/$B$5</f>
        <v>247403.76163740002</v>
      </c>
      <c r="T38" s="23">
        <f>(CH4_100yr_m3!T34*$B$4)/$B$5</f>
        <v>258514.45944960002</v>
      </c>
      <c r="U38" s="23">
        <f>(CH4_100yr_m3!U34*$B$4)/$B$5</f>
        <v>269794.09858980007</v>
      </c>
      <c r="V38" s="23">
        <f>(CH4_100yr_m3!V34*$B$4)/$B$5</f>
        <v>281042.21974740003</v>
      </c>
      <c r="W38" s="23">
        <f>(CH4_100yr_m3!W34*$B$4)/$B$5</f>
        <v>292441.00287840003</v>
      </c>
      <c r="X38" s="23">
        <f>(CH4_100yr_m3!X34*$B$4)/$B$5</f>
        <v>303993.25212300004</v>
      </c>
      <c r="Y38" s="23">
        <f>(CH4_100yr_m3!Y34*$B$4)/$B$5</f>
        <v>315794.97817980003</v>
      </c>
      <c r="Z38" s="23">
        <f>(CH4_100yr_m3!Z34*$B$4)/$B$5</f>
        <v>327910.53301200003</v>
      </c>
      <c r="AA38" s="23">
        <f>(CH4_100yr_m3!AA34*$B$4)/$B$5</f>
        <v>340398.56172120001</v>
      </c>
      <c r="AB38" s="23">
        <f>(CH4_100yr_m3!AB34*$B$4)/$B$5</f>
        <v>353311.34943</v>
      </c>
      <c r="AC38" s="23">
        <f>(CH4_100yr_m3!AC34*$B$4)/$B$5</f>
        <v>364139.99849640002</v>
      </c>
      <c r="AD38" s="23">
        <f>(CH4_100yr_m3!AD34*$B$4)/$B$5</f>
        <v>374950.70225880004</v>
      </c>
      <c r="AE38" s="23">
        <f>(CH4_100yr_m3!AE34*$B$4)/$B$5</f>
        <v>385749.49810380006</v>
      </c>
      <c r="AF38" s="23">
        <f>(CH4_100yr_m3!AF34*$B$4)/$B$5</f>
        <v>396541.15243919997</v>
      </c>
      <c r="AG38" s="23">
        <f>(CH4_100yr_m3!AG34*$B$4)/$B$5</f>
        <v>407329.53474660002</v>
      </c>
      <c r="AH38" s="23">
        <f>(CH4_100yr_m3!AH34*$B$4)/$B$5</f>
        <v>418117.31817660003</v>
      </c>
      <c r="AI38" s="23">
        <f>(CH4_100yr_m3!AI34*$B$4)/$B$5</f>
        <v>428905.36738260009</v>
      </c>
      <c r="AJ38" s="23">
        <f>(CH4_100yr_m3!AJ34*$B$4)/$B$5</f>
        <v>439692.5295612</v>
      </c>
      <c r="AK38" s="23">
        <f>(CH4_100yr_m3!AK34*$B$4)/$B$5</f>
        <v>450476.15000340005</v>
      </c>
      <c r="AL38" s="23">
        <f>(CH4_100yr_m3!AL34*$B$4)/$B$5</f>
        <v>461252.85037080006</v>
      </c>
      <c r="AM38" s="23">
        <f>(CH4_100yr_m3!AM34*$B$4)/$B$5</f>
        <v>472019.04614520003</v>
      </c>
      <c r="AN38" s="23">
        <f>(CH4_100yr_m3!AN34*$B$4)/$B$5</f>
        <v>482770.95957840001</v>
      </c>
      <c r="AO38" s="23">
        <f>(CH4_100yr_m3!AO34*$B$4)/$B$5</f>
        <v>493504.80898980005</v>
      </c>
      <c r="AP38" s="23">
        <f>(CH4_100yr_m3!AP34*$B$4)/$B$5</f>
        <v>504216.80185080005</v>
      </c>
      <c r="AQ38" s="23">
        <f>(CH4_100yr_m3!AQ34*$B$4)/$B$5</f>
        <v>514902.94914839999</v>
      </c>
      <c r="AR38" s="23">
        <f>(CH4_100yr_m3!AR34*$B$4)/$B$5</f>
        <v>525559.08416580001</v>
      </c>
      <c r="AS38" s="23">
        <f>(CH4_100yr_m3!AS34*$B$4)/$B$5</f>
        <v>536181.11374920001</v>
      </c>
      <c r="AT38" s="23">
        <f>(CH4_100yr_m3!AT34*$B$4)/$B$5</f>
        <v>546765.07159860001</v>
      </c>
      <c r="AU38" s="23">
        <f>(CH4_100yr_m3!AU34*$B$4)/$B$5</f>
        <v>557307.16016820003</v>
      </c>
      <c r="AV38" s="23">
        <f>(CH4_100yr_m3!AV34*$B$4)/$B$5</f>
        <v>567803.50529820006</v>
      </c>
      <c r="AW38" s="23">
        <f>(CH4_100yr_m3!AW34*$B$4)/$B$5</f>
        <v>578250.34103760007</v>
      </c>
      <c r="AX38" s="23">
        <f>(CH4_100yr_m3!AX34*$B$4)/$B$5</f>
        <v>588644.30030280002</v>
      </c>
      <c r="AY38" s="23">
        <f>(CH4_100yr_m3!AY34*$B$4)/$B$5</f>
        <v>598982.54057880014</v>
      </c>
      <c r="AZ38" s="23">
        <f>(CH4_100yr_m3!AZ34*$B$4)/$B$5</f>
        <v>609262.54573980009</v>
      </c>
      <c r="BA38" s="23">
        <f>(CH4_100yr_m3!BA34*$B$4)/$B$5</f>
        <v>619481.8659006001</v>
      </c>
      <c r="BB38" s="23">
        <f>(CH4_100yr_m3!BB34*$B$4)/$B$5</f>
        <v>629637.85984440008</v>
      </c>
      <c r="BC38" s="23">
        <f>(CH4_100yr_m3!BC34*$B$4)/$B$5</f>
        <v>639727.67495400005</v>
      </c>
      <c r="BD38" s="23">
        <f>(CH4_100yr_m3!BD34*$B$4)/$B$5</f>
        <v>649748.1399522</v>
      </c>
      <c r="BE38" s="23">
        <f>(CH4_100yr_m3!BE34*$B$4)/$B$5</f>
        <v>659695.852296</v>
      </c>
      <c r="BF38" s="23">
        <f>(CH4_100yr_m3!BF34*$B$4)/$B$5</f>
        <v>669567.33343860006</v>
      </c>
      <c r="BG38" s="23">
        <f>(CH4_100yr_m3!BG34*$B$4)/$B$5</f>
        <v>679359.08896800003</v>
      </c>
      <c r="BH38" s="23">
        <f>(CH4_100yr_m3!BH34*$B$4)/$B$5</f>
        <v>689067.51809400006</v>
      </c>
      <c r="BI38" s="23">
        <f>(CH4_100yr_m3!BI34*$B$4)/$B$5</f>
        <v>698688.9225300001</v>
      </c>
      <c r="BJ38" s="23">
        <f>(CH4_100yr_m3!BJ34*$B$4)/$B$5</f>
        <v>708219.51157800003</v>
      </c>
      <c r="BK38" s="23">
        <f>(CH4_100yr_m3!BK34*$B$4)/$B$5</f>
        <v>656833.03397580003</v>
      </c>
      <c r="BL38" s="23">
        <f>(CH4_100yr_m3!BL34*$B$4)/$B$5</f>
        <v>609355.619817</v>
      </c>
      <c r="BM38" s="23">
        <f>(CH4_100yr_m3!BM34*$B$4)/$B$5</f>
        <v>565480.97439780005</v>
      </c>
      <c r="BN38" s="23">
        <f>(CH4_100yr_m3!BN34*$B$4)/$B$5</f>
        <v>524927.22355739994</v>
      </c>
      <c r="BO38" s="23">
        <f>(CH4_100yr_m3!BO34*$B$4)/$B$5</f>
        <v>487434.9472746001</v>
      </c>
      <c r="BP38" s="23">
        <f>(CH4_100yr_m3!BP34*$B$4)/$B$5</f>
        <v>452765.37245880003</v>
      </c>
      <c r="BQ38" s="23">
        <f>(CH4_100yr_m3!BQ34*$B$4)/$B$5</f>
        <v>420698.71246020001</v>
      </c>
      <c r="BR38" s="23">
        <f>(CH4_100yr_m3!BR34*$B$4)/$B$5</f>
        <v>391032.64028160006</v>
      </c>
      <c r="BS38" s="23">
        <f>(CH4_100yr_m3!BS34*$B$4)/$B$5</f>
        <v>363580.88586420001</v>
      </c>
      <c r="BT38" s="23">
        <f>(CH4_100yr_m3!BT34*$B$4)/$B$5</f>
        <v>338171.94666720001</v>
      </c>
      <c r="BU38" s="23">
        <f>(CH4_100yr_m3!BU34*$B$4)/$B$5</f>
        <v>314647.90204920003</v>
      </c>
      <c r="BV38" s="23">
        <f>(CH4_100yr_m3!BV34*$B$4)/$B$5</f>
        <v>292863.32406120002</v>
      </c>
      <c r="BW38" s="23">
        <f>(CH4_100yr_m3!BW34*$B$4)/$B$5</f>
        <v>272684.27597280004</v>
      </c>
      <c r="BX38" s="23">
        <f>(CH4_100yr_m3!BX34*$B$4)/$B$5</f>
        <v>253987.39168380003</v>
      </c>
      <c r="BY38" s="23">
        <f>(CH4_100yr_m3!BY34*$B$4)/$B$5</f>
        <v>236659.02937680003</v>
      </c>
      <c r="BZ38" s="23">
        <f>(CH4_100yr_m3!BZ34*$B$4)/$B$5</f>
        <v>220594.49371560002</v>
      </c>
      <c r="CA38" s="23">
        <f>(CH4_100yr_m3!CA34*$B$4)/$B$5</f>
        <v>205697.32048740002</v>
      </c>
      <c r="CB38" s="23">
        <f>(CH4_100yr_m3!CB34*$B$4)/$B$5</f>
        <v>191878.61907840002</v>
      </c>
      <c r="CC38" s="23">
        <f>(CH4_100yr_m3!CC34*$B$4)/$B$5</f>
        <v>179056.4681046</v>
      </c>
      <c r="CD38" s="23">
        <f>(CH4_100yr_m3!CD34*$B$4)/$B$5</f>
        <v>167155.3595196</v>
      </c>
      <c r="CE38" s="23">
        <f>(CH4_100yr_m3!CE34*$B$4)/$B$5</f>
        <v>156105.68733479999</v>
      </c>
      <c r="CF38" s="23">
        <f>(CH4_100yr_m3!CF34*$B$4)/$B$5</f>
        <v>145843.27803660001</v>
      </c>
      <c r="CG38" s="23">
        <f>(CH4_100yr_m3!CG34*$B$4)/$B$5</f>
        <v>136308.95829359998</v>
      </c>
      <c r="CH38" s="23">
        <f>(CH4_100yr_m3!CH34*$B$4)/$B$5</f>
        <v>127448.15737740001</v>
      </c>
      <c r="CI38" s="23">
        <f>(CH4_100yr_m3!CI34*$B$4)/$B$5</f>
        <v>119210.54226300001</v>
      </c>
      <c r="CJ38" s="23">
        <f>(CH4_100yr_m3!CJ34*$B$4)/$B$5</f>
        <v>111549.6810696</v>
      </c>
      <c r="CK38" s="23">
        <f>(CH4_100yr_m3!CK34*$B$4)/$B$5</f>
        <v>104422.73402820002</v>
      </c>
      <c r="CL38" s="23">
        <f>(CH4_100yr_m3!CL34*$B$4)/$B$5</f>
        <v>97790.16953520001</v>
      </c>
      <c r="CM38" s="23">
        <f>(CH4_100yr_m3!CM34*$B$4)/$B$5</f>
        <v>91615.502241000009</v>
      </c>
      <c r="CN38" s="23">
        <f>(CH4_100yr_m3!CN34*$B$4)/$B$5</f>
        <v>85865.052563399993</v>
      </c>
      <c r="CO38" s="23">
        <f>(CH4_100yr_m3!CO34*$B$4)/$B$5</f>
        <v>80507.7257274</v>
      </c>
      <c r="CP38" s="23">
        <f>(CH4_100yr_m3!CP34*$B$4)/$B$5</f>
        <v>75514.807755000016</v>
      </c>
      <c r="CQ38" s="23">
        <f>(CH4_100yr_m3!CQ34*$B$4)/$B$5</f>
        <v>70859.778540600004</v>
      </c>
      <c r="CR38" s="23">
        <f>(CH4_100yr_m3!CR34*$B$4)/$B$5</f>
        <v>66518.139272879998</v>
      </c>
      <c r="CS38" s="23">
        <f>(CH4_100yr_m3!CS34*$B$4)/$B$5</f>
        <v>62467.253911620006</v>
      </c>
      <c r="CT38" s="23">
        <f>(CH4_100yr_m3!CT34*$B$4)/$B$5</f>
        <v>58686.203363459994</v>
      </c>
      <c r="CU38" s="23">
        <f>(CH4_100yr_m3!CU34*$B$4)/$B$5</f>
        <v>55155.651095520006</v>
      </c>
      <c r="CV38" s="23">
        <f>(CH4_100yr_m3!CV34*$B$4)/$B$5</f>
        <v>51857.719617360002</v>
      </c>
      <c r="CW38" s="23">
        <f>(CH4_100yr_m3!CW34*$B$4)/$B$5</f>
        <v>48775.876658340007</v>
      </c>
      <c r="CX38" s="23">
        <f t="shared" si="14"/>
        <v>32624717.409268688</v>
      </c>
      <c r="CY38" s="18">
        <f t="shared" si="15"/>
        <v>708219.51157800003</v>
      </c>
      <c r="CZ38" s="18">
        <f t="shared" si="16"/>
        <v>20867.603395800001</v>
      </c>
      <c r="DB38" s="27" t="s">
        <v>23</v>
      </c>
      <c r="DC38" s="26">
        <f t="shared" si="17"/>
        <v>32624717.409268688</v>
      </c>
      <c r="DD38" s="18"/>
      <c r="DE38" s="18">
        <f t="shared" si="18"/>
        <v>421006.63534898334</v>
      </c>
      <c r="DF38" s="18"/>
      <c r="DG38" s="18"/>
      <c r="DH38" s="18"/>
      <c r="DI38" s="18"/>
      <c r="DJ38" s="18"/>
      <c r="DK38" s="18"/>
      <c r="DL38" s="18">
        <f t="shared" si="19"/>
        <v>225803.68290780002</v>
      </c>
      <c r="DM38" s="18">
        <f t="shared" ref="DM38:DN38" si="65">CY38</f>
        <v>708219.51157800003</v>
      </c>
      <c r="DN38" s="18">
        <f t="shared" si="65"/>
        <v>20867.603395800001</v>
      </c>
      <c r="DO38" s="18">
        <f t="shared" si="21"/>
        <v>609262.54573980009</v>
      </c>
      <c r="DQ38" s="18">
        <f t="shared" ref="DQ38:DS38" si="66">DM38</f>
        <v>708219.51157800003</v>
      </c>
      <c r="DR38" s="18">
        <f t="shared" si="66"/>
        <v>20867.603395800001</v>
      </c>
      <c r="DS38" s="18">
        <f t="shared" si="66"/>
        <v>609262.54573980009</v>
      </c>
    </row>
    <row r="39" spans="1:123" ht="15.75" customHeight="1" x14ac:dyDescent="0.2">
      <c r="A39" s="14" t="str">
        <f>CH4_100yr_m3!A35</f>
        <v>Lesotho</v>
      </c>
      <c r="B39" s="23">
        <f>(CH4_100yr_m3!B35*$B$4)/$B$5</f>
        <v>1351.1725749120003</v>
      </c>
      <c r="C39" s="23">
        <f>(CH4_100yr_m3!C35*$B$4)/$B$5</f>
        <v>2695.0320791040003</v>
      </c>
      <c r="D39" s="23">
        <f>(CH4_100yr_m3!D35*$B$4)/$B$5</f>
        <v>3888.1913117100007</v>
      </c>
      <c r="E39" s="23">
        <f>(CH4_100yr_m3!E35*$B$4)/$B$5</f>
        <v>4834.9893922980009</v>
      </c>
      <c r="F39" s="23">
        <f>(CH4_100yr_m3!F35*$B$4)/$B$5</f>
        <v>5642.7132347760007</v>
      </c>
      <c r="G39" s="23">
        <f>(CH4_100yr_m3!G35*$B$4)/$B$5</f>
        <v>6370.1080657499997</v>
      </c>
      <c r="H39" s="23">
        <f>(CH4_100yr_m3!H35*$B$4)/$B$5</f>
        <v>7035.7492817400007</v>
      </c>
      <c r="I39" s="23">
        <f>(CH4_100yr_m3!I35*$B$4)/$B$5</f>
        <v>7628.7553509000008</v>
      </c>
      <c r="J39" s="23">
        <f>(CH4_100yr_m3!J35*$B$4)/$B$5</f>
        <v>8188.1461054800002</v>
      </c>
      <c r="K39" s="23">
        <f>(CH4_100yr_m3!K35*$B$4)/$B$5</f>
        <v>8689.45459338</v>
      </c>
      <c r="L39" s="23">
        <f>(CH4_100yr_m3!L35*$B$4)/$B$5</f>
        <v>9147.7257498599993</v>
      </c>
      <c r="M39" s="23">
        <f>(CH4_100yr_m3!M35*$B$4)/$B$5</f>
        <v>9577.9257401400009</v>
      </c>
      <c r="N39" s="23">
        <f>(CH4_100yr_m3!N35*$B$4)/$B$5</f>
        <v>9982.5187959000014</v>
      </c>
      <c r="O39" s="23">
        <f>(CH4_100yr_m3!O35*$B$4)/$B$5</f>
        <v>10365.935240340001</v>
      </c>
      <c r="P39" s="23">
        <f>(CH4_100yr_m3!P35*$B$4)/$B$5</f>
        <v>10729.570668660002</v>
      </c>
      <c r="Q39" s="23">
        <f>(CH4_100yr_m3!Q35*$B$4)/$B$5</f>
        <v>11079.0692478</v>
      </c>
      <c r="R39" s="23">
        <f>(CH4_100yr_m3!R35*$B$4)/$B$5</f>
        <v>11412.540727320002</v>
      </c>
      <c r="S39" s="23">
        <f>(CH4_100yr_m3!S35*$B$4)/$B$5</f>
        <v>11729.089876020002</v>
      </c>
      <c r="T39" s="23">
        <f>(CH4_100yr_m3!T35*$B$4)/$B$5</f>
        <v>12033.258527760003</v>
      </c>
      <c r="U39" s="23">
        <f>(CH4_100yr_m3!U35*$B$4)/$B$5</f>
        <v>12326.205052320001</v>
      </c>
      <c r="V39" s="23">
        <f>(CH4_100yr_m3!V35*$B$4)/$B$5</f>
        <v>12616.148240280003</v>
      </c>
      <c r="W39" s="23">
        <f>(CH4_100yr_m3!W35*$B$4)/$B$5</f>
        <v>12884.480991840001</v>
      </c>
      <c r="X39" s="23">
        <f>(CH4_100yr_m3!X35*$B$4)/$B$5</f>
        <v>13142.290485060001</v>
      </c>
      <c r="Y39" s="23">
        <f>(CH4_100yr_m3!Y35*$B$4)/$B$5</f>
        <v>13391.779379219999</v>
      </c>
      <c r="Z39" s="23">
        <f>(CH4_100yr_m3!Z35*$B$4)/$B$5</f>
        <v>13634.138899980002</v>
      </c>
      <c r="AA39" s="23">
        <f>(CH4_100yr_m3!AA35*$B$4)/$B$5</f>
        <v>13870.76264244</v>
      </c>
      <c r="AB39" s="23">
        <f>(CH4_100yr_m3!AB35*$B$4)/$B$5</f>
        <v>14104.003293719999</v>
      </c>
      <c r="AC39" s="23">
        <f>(CH4_100yr_m3!AC35*$B$4)/$B$5</f>
        <v>14374.886233800002</v>
      </c>
      <c r="AD39" s="23">
        <f>(CH4_100yr_m3!AD35*$B$4)/$B$5</f>
        <v>14638.017911760002</v>
      </c>
      <c r="AE39" s="23">
        <f>(CH4_100yr_m3!AE35*$B$4)/$B$5</f>
        <v>14893.956430080001</v>
      </c>
      <c r="AF39" s="23">
        <f>(CH4_100yr_m3!AF35*$B$4)/$B$5</f>
        <v>15143.06489166</v>
      </c>
      <c r="AG39" s="23">
        <f>(CH4_100yr_m3!AG35*$B$4)/$B$5</f>
        <v>15385.6040214</v>
      </c>
      <c r="AH39" s="23">
        <f>(CH4_100yr_m3!AH35*$B$4)/$B$5</f>
        <v>15621.846293940001</v>
      </c>
      <c r="AI39" s="23">
        <f>(CH4_100yr_m3!AI35*$B$4)/$B$5</f>
        <v>15852.090137760002</v>
      </c>
      <c r="AJ39" s="23">
        <f>(CH4_100yr_m3!AJ35*$B$4)/$B$5</f>
        <v>16076.6815905</v>
      </c>
      <c r="AK39" s="23">
        <f>(CH4_100yr_m3!AK35*$B$4)/$B$5</f>
        <v>16295.996474340001</v>
      </c>
      <c r="AL39" s="23">
        <f>(CH4_100yr_m3!AL35*$B$4)/$B$5</f>
        <v>16510.36515156</v>
      </c>
      <c r="AM39" s="23">
        <f>(CH4_100yr_m3!AM35*$B$4)/$B$5</f>
        <v>16720.067500559999</v>
      </c>
      <c r="AN39" s="23">
        <f>(CH4_100yr_m3!AN35*$B$4)/$B$5</f>
        <v>16925.349391260002</v>
      </c>
      <c r="AO39" s="23">
        <f>(CH4_100yr_m3!AO35*$B$4)/$B$5</f>
        <v>17126.424786900003</v>
      </c>
      <c r="AP39" s="23">
        <f>(CH4_100yr_m3!AP35*$B$4)/$B$5</f>
        <v>17323.481595180001</v>
      </c>
      <c r="AQ39" s="23">
        <f>(CH4_100yr_m3!AQ35*$B$4)/$B$5</f>
        <v>17516.684265</v>
      </c>
      <c r="AR39" s="23">
        <f>(CH4_100yr_m3!AR35*$B$4)/$B$5</f>
        <v>17706.170491380002</v>
      </c>
      <c r="AS39" s="23">
        <f>(CH4_100yr_m3!AS35*$B$4)/$B$5</f>
        <v>17892.0485916</v>
      </c>
      <c r="AT39" s="23">
        <f>(CH4_100yr_m3!AT35*$B$4)/$B$5</f>
        <v>18074.386508039999</v>
      </c>
      <c r="AU39" s="23">
        <f>(CH4_100yr_m3!AU35*$B$4)/$B$5</f>
        <v>18253.236772140001</v>
      </c>
      <c r="AV39" s="23">
        <f>(CH4_100yr_m3!AV35*$B$4)/$B$5</f>
        <v>18428.618117040001</v>
      </c>
      <c r="AW39" s="23">
        <f>(CH4_100yr_m3!AW35*$B$4)/$B$5</f>
        <v>18600.545560440001</v>
      </c>
      <c r="AX39" s="23">
        <f>(CH4_100yr_m3!AX35*$B$4)/$B$5</f>
        <v>18769.02163806</v>
      </c>
      <c r="AY39" s="23">
        <f>(CH4_100yr_m3!AY35*$B$4)/$B$5</f>
        <v>18934.03026096</v>
      </c>
      <c r="AZ39" s="23">
        <f>(CH4_100yr_m3!AZ35*$B$4)/$B$5</f>
        <v>19095.538241040002</v>
      </c>
      <c r="BA39" s="23">
        <f>(CH4_100yr_m3!BA35*$B$4)/$B$5</f>
        <v>19253.519549880002</v>
      </c>
      <c r="BB39" s="23">
        <f>(CH4_100yr_m3!BB35*$B$4)/$B$5</f>
        <v>19407.932314199999</v>
      </c>
      <c r="BC39" s="23">
        <f>(CH4_100yr_m3!BC35*$B$4)/$B$5</f>
        <v>19558.728036659999</v>
      </c>
      <c r="BD39" s="23">
        <f>(CH4_100yr_m3!BD35*$B$4)/$B$5</f>
        <v>19705.856769000002</v>
      </c>
      <c r="BE39" s="23">
        <f>(CH4_100yr_m3!BE35*$B$4)/$B$5</f>
        <v>19849.26948504</v>
      </c>
      <c r="BF39" s="23">
        <f>(CH4_100yr_m3!BF35*$B$4)/$B$5</f>
        <v>19988.904093540001</v>
      </c>
      <c r="BG39" s="23">
        <f>(CH4_100yr_m3!BG35*$B$4)/$B$5</f>
        <v>20124.717622860004</v>
      </c>
      <c r="BH39" s="23">
        <f>(CH4_100yr_m3!BH35*$B$4)/$B$5</f>
        <v>20256.651290400001</v>
      </c>
      <c r="BI39" s="23">
        <f>(CH4_100yr_m3!BI35*$B$4)/$B$5</f>
        <v>20384.651886720003</v>
      </c>
      <c r="BJ39" s="23">
        <f>(CH4_100yr_m3!BJ35*$B$4)/$B$5</f>
        <v>20508.679355580003</v>
      </c>
      <c r="BK39" s="23">
        <f>(CH4_100yr_m3!BK35*$B$4)/$B$5</f>
        <v>19028.114693760002</v>
      </c>
      <c r="BL39" s="23">
        <f>(CH4_100yr_m3!BL35*$B$4)/$B$5</f>
        <v>17659.809197160001</v>
      </c>
      <c r="BM39" s="23">
        <f>(CH4_100yr_m3!BM35*$B$4)/$B$5</f>
        <v>16394.98423704</v>
      </c>
      <c r="BN39" s="23">
        <f>(CH4_100yr_m3!BN35*$B$4)/$B$5</f>
        <v>15225.560297579999</v>
      </c>
      <c r="BO39" s="23">
        <f>(CH4_100yr_m3!BO35*$B$4)/$B$5</f>
        <v>14144.100729</v>
      </c>
      <c r="BP39" s="23">
        <f>(CH4_100yr_m3!BP35*$B$4)/$B$5</f>
        <v>13143.760022940001</v>
      </c>
      <c r="BQ39" s="23">
        <f>(CH4_100yr_m3!BQ35*$B$4)/$B$5</f>
        <v>12218.236305000002</v>
      </c>
      <c r="BR39" s="23">
        <f>(CH4_100yr_m3!BR35*$B$4)/$B$5</f>
        <v>11361.727651200001</v>
      </c>
      <c r="BS39" s="23">
        <f>(CH4_100yr_m3!BS35*$B$4)/$B$5</f>
        <v>10568.891977500001</v>
      </c>
      <c r="BT39" s="23">
        <f>(CH4_100yr_m3!BT35*$B$4)/$B$5</f>
        <v>9834.8100888000008</v>
      </c>
      <c r="BU39" s="23">
        <f>(CH4_100yr_m3!BU35*$B$4)/$B$5</f>
        <v>9154.9518060600021</v>
      </c>
      <c r="BV39" s="23">
        <f>(CH4_100yr_m3!BV35*$B$4)/$B$5</f>
        <v>8525.1447647400018</v>
      </c>
      <c r="BW39" s="23">
        <f>(CH4_100yr_m3!BW35*$B$4)/$B$5</f>
        <v>7941.5457693000008</v>
      </c>
      <c r="BX39" s="23">
        <f>(CH4_100yr_m3!BX35*$B$4)/$B$5</f>
        <v>7400.61443934</v>
      </c>
      <c r="BY39" s="23">
        <f>(CH4_100yr_m3!BY35*$B$4)/$B$5</f>
        <v>6899.0889846600003</v>
      </c>
      <c r="BZ39" s="23">
        <f>(CH4_100yr_m3!BZ35*$B$4)/$B$5</f>
        <v>6433.963959402</v>
      </c>
      <c r="CA39" s="23">
        <f>(CH4_100yr_m3!CA35*$B$4)/$B$5</f>
        <v>6002.469760686</v>
      </c>
      <c r="CB39" s="23">
        <f>(CH4_100yr_m3!CB35*$B$4)/$B$5</f>
        <v>5602.0538324159998</v>
      </c>
      <c r="CC39" s="23">
        <f>(CH4_100yr_m3!CC35*$B$4)/$B$5</f>
        <v>5230.3633484819993</v>
      </c>
      <c r="CD39" s="23">
        <f>(CH4_100yr_m3!CD35*$B$4)/$B$5</f>
        <v>4885.2293041680005</v>
      </c>
      <c r="CE39" s="23">
        <f>(CH4_100yr_m3!CE35*$B$4)/$B$5</f>
        <v>4564.6518822000007</v>
      </c>
      <c r="CF39" s="23">
        <f>(CH4_100yr_m3!CF35*$B$4)/$B$5</f>
        <v>4266.7870019039992</v>
      </c>
      <c r="CG39" s="23">
        <f>(CH4_100yr_m3!CG35*$B$4)/$B$5</f>
        <v>3989.9339436720006</v>
      </c>
      <c r="CH39" s="23">
        <f>(CH4_100yr_m3!CH35*$B$4)/$B$5</f>
        <v>3732.5239734780002</v>
      </c>
      <c r="CI39" s="23">
        <f>(CH4_100yr_m3!CI35*$B$4)/$B$5</f>
        <v>3493.1098752360003</v>
      </c>
      <c r="CJ39" s="23">
        <f>(CH4_100yr_m3!CJ35*$B$4)/$B$5</f>
        <v>3270.3563286240005</v>
      </c>
      <c r="CK39" s="23">
        <f>(CH4_100yr_m3!CK35*$B$4)/$B$5</f>
        <v>3063.0310557600005</v>
      </c>
      <c r="CL39" s="23">
        <f>(CH4_100yr_m3!CL35*$B$4)/$B$5</f>
        <v>2869.9966791000002</v>
      </c>
      <c r="CM39" s="23">
        <f>(CH4_100yr_m3!CM35*$B$4)/$B$5</f>
        <v>2690.2032288600003</v>
      </c>
      <c r="CN39" s="23">
        <f>(CH4_100yr_m3!CN35*$B$4)/$B$5</f>
        <v>2522.6812545359999</v>
      </c>
      <c r="CO39" s="23">
        <f>(CH4_100yr_m3!CO35*$B$4)/$B$5</f>
        <v>2366.5354862820004</v>
      </c>
      <c r="CP39" s="23">
        <f>(CH4_100yr_m3!CP35*$B$4)/$B$5</f>
        <v>2220.9389973300003</v>
      </c>
      <c r="CQ39" s="23">
        <f>(CH4_100yr_m3!CQ35*$B$4)/$B$5</f>
        <v>2085.1278430440002</v>
      </c>
      <c r="CR39" s="23">
        <f>(CH4_100yr_m3!CR35*$B$4)/$B$5</f>
        <v>1958.3961196560001</v>
      </c>
      <c r="CS39" s="23">
        <f>(CH4_100yr_m3!CS35*$B$4)/$B$5</f>
        <v>1840.0914209880002</v>
      </c>
      <c r="CT39" s="23">
        <f>(CH4_100yr_m3!CT35*$B$4)/$B$5</f>
        <v>1729.6106545140003</v>
      </c>
      <c r="CU39" s="23">
        <f>(CH4_100yr_m3!CU35*$B$4)/$B$5</f>
        <v>1626.3961943880001</v>
      </c>
      <c r="CV39" s="23">
        <f>(CH4_100yr_m3!CV35*$B$4)/$B$5</f>
        <v>1529.9323368600001</v>
      </c>
      <c r="CW39" s="23">
        <f>(CH4_100yr_m3!CW35*$B$4)/$B$5</f>
        <v>1439.7420404520001</v>
      </c>
      <c r="CX39" s="23">
        <f t="shared" si="14"/>
        <v>1122464.2462951082</v>
      </c>
      <c r="CY39" s="18">
        <f t="shared" si="15"/>
        <v>20508.679355580003</v>
      </c>
      <c r="CZ39" s="18">
        <f t="shared" si="16"/>
        <v>1351.1725749120003</v>
      </c>
      <c r="DB39" s="27" t="s">
        <v>24</v>
      </c>
      <c r="DC39" s="26">
        <f t="shared" si="17"/>
        <v>1122464.2462951082</v>
      </c>
      <c r="DD39" s="18"/>
      <c r="DE39" s="18">
        <f t="shared" si="18"/>
        <v>15510.607783893334</v>
      </c>
      <c r="DF39" s="18"/>
      <c r="DG39" s="18"/>
      <c r="DH39" s="18"/>
      <c r="DI39" s="18"/>
      <c r="DJ39" s="18"/>
      <c r="DK39" s="18"/>
      <c r="DL39" s="18">
        <f t="shared" si="19"/>
        <v>11079.0692478</v>
      </c>
      <c r="DM39" s="18">
        <f t="shared" ref="DM39:DN39" si="67">CY39</f>
        <v>20508.679355580003</v>
      </c>
      <c r="DN39" s="18">
        <f t="shared" si="67"/>
        <v>1351.1725749120003</v>
      </c>
      <c r="DO39" s="18">
        <f t="shared" si="21"/>
        <v>19095.538241040002</v>
      </c>
      <c r="DQ39" s="18">
        <f t="shared" ref="DQ39:DS39" si="68">DM39</f>
        <v>20508.679355580003</v>
      </c>
      <c r="DR39" s="18">
        <f t="shared" si="68"/>
        <v>1351.1725749120003</v>
      </c>
      <c r="DS39" s="18">
        <f t="shared" si="68"/>
        <v>19095.538241040002</v>
      </c>
    </row>
    <row r="40" spans="1:123" ht="15.75" customHeight="1" x14ac:dyDescent="0.2">
      <c r="A40" s="14" t="str">
        <f>CH4_100yr_m3!A36</f>
        <v>Liberia</v>
      </c>
      <c r="B40" s="23">
        <f>(CH4_100yr_m3!B36*$B$4)/$B$5</f>
        <v>7748.9126398200005</v>
      </c>
      <c r="C40" s="23">
        <f>(CH4_100yr_m3!C36*$B$4)/$B$5</f>
        <v>13330.611927780003</v>
      </c>
      <c r="D40" s="23">
        <f>(CH4_100yr_m3!D36*$B$4)/$B$5</f>
        <v>17345.310347580002</v>
      </c>
      <c r="E40" s="23">
        <f>(CH4_100yr_m3!E36*$B$4)/$B$5</f>
        <v>21360.97810398</v>
      </c>
      <c r="F40" s="23">
        <f>(CH4_100yr_m3!F36*$B$4)/$B$5</f>
        <v>23604.362830320002</v>
      </c>
      <c r="G40" s="23">
        <f>(CH4_100yr_m3!G36*$B$4)/$B$5</f>
        <v>25355.83155192</v>
      </c>
      <c r="H40" s="23">
        <f>(CH4_100yr_m3!H36*$B$4)/$B$5</f>
        <v>26524.47526254</v>
      </c>
      <c r="I40" s="23">
        <f>(CH4_100yr_m3!I36*$B$4)/$B$5</f>
        <v>27274.401895980001</v>
      </c>
      <c r="J40" s="23">
        <f>(CH4_100yr_m3!J36*$B$4)/$B$5</f>
        <v>27728.825741460001</v>
      </c>
      <c r="K40" s="23">
        <f>(CH4_100yr_m3!K36*$B$4)/$B$5</f>
        <v>28426.135106880003</v>
      </c>
      <c r="L40" s="23">
        <f>(CH4_100yr_m3!L36*$B$4)/$B$5</f>
        <v>29104.654963380002</v>
      </c>
      <c r="M40" s="23">
        <f>(CH4_100yr_m3!M36*$B$4)/$B$5</f>
        <v>29591.816025300002</v>
      </c>
      <c r="N40" s="23">
        <f>(CH4_100yr_m3!N36*$B$4)/$B$5</f>
        <v>30036.388191780003</v>
      </c>
      <c r="O40" s="23">
        <f>(CH4_100yr_m3!O36*$B$4)/$B$5</f>
        <v>30460.505349120001</v>
      </c>
      <c r="P40" s="23">
        <f>(CH4_100yr_m3!P36*$B$4)/$B$5</f>
        <v>31062.592251960003</v>
      </c>
      <c r="Q40" s="23">
        <f>(CH4_100yr_m3!Q36*$B$4)/$B$5</f>
        <v>31816.531011420004</v>
      </c>
      <c r="R40" s="23">
        <f>(CH4_100yr_m3!R36*$B$4)/$B$5</f>
        <v>32581.524865979998</v>
      </c>
      <c r="S40" s="23">
        <f>(CH4_100yr_m3!S36*$B$4)/$B$5</f>
        <v>33408.567158400001</v>
      </c>
      <c r="T40" s="23">
        <f>(CH4_100yr_m3!T36*$B$4)/$B$5</f>
        <v>34366.938715260003</v>
      </c>
      <c r="U40" s="23">
        <f>(CH4_100yr_m3!U36*$B$4)/$B$5</f>
        <v>35529.324404520004</v>
      </c>
      <c r="V40" s="23">
        <f>(CH4_100yr_m3!V36*$B$4)/$B$5</f>
        <v>36730.69833462</v>
      </c>
      <c r="W40" s="23">
        <f>(CH4_100yr_m3!W36*$B$4)/$B$5</f>
        <v>37674.765772920007</v>
      </c>
      <c r="X40" s="23">
        <f>(CH4_100yr_m3!X36*$B$4)/$B$5</f>
        <v>38493.887276100002</v>
      </c>
      <c r="Y40" s="23">
        <f>(CH4_100yr_m3!Y36*$B$4)/$B$5</f>
        <v>39335.878987140008</v>
      </c>
      <c r="Z40" s="23">
        <f>(CH4_100yr_m3!Z36*$B$4)/$B$5</f>
        <v>40145.289896340008</v>
      </c>
      <c r="AA40" s="23">
        <f>(CH4_100yr_m3!AA36*$B$4)/$B$5</f>
        <v>40939.000047660003</v>
      </c>
      <c r="AB40" s="23">
        <f>(CH4_100yr_m3!AB36*$B$4)/$B$5</f>
        <v>41727.615103560005</v>
      </c>
      <c r="AC40" s="23">
        <f>(CH4_100yr_m3!AC36*$B$4)/$B$5</f>
        <v>44160.714481260002</v>
      </c>
      <c r="AD40" s="23">
        <f>(CH4_100yr_m3!AD36*$B$4)/$B$5</f>
        <v>46200.609250560003</v>
      </c>
      <c r="AE40" s="23">
        <f>(CH4_100yr_m3!AE36*$B$4)/$B$5</f>
        <v>47980.019003040012</v>
      </c>
      <c r="AF40" s="23">
        <f>(CH4_100yr_m3!AF36*$B$4)/$B$5</f>
        <v>49587.802594979999</v>
      </c>
      <c r="AG40" s="23">
        <f>(CH4_100yr_m3!AG36*$B$4)/$B$5</f>
        <v>51083.425643580005</v>
      </c>
      <c r="AH40" s="23">
        <f>(CH4_100yr_m3!AH36*$B$4)/$B$5</f>
        <v>52506.694593300002</v>
      </c>
      <c r="AI40" s="23">
        <f>(CH4_100yr_m3!AI36*$B$4)/$B$5</f>
        <v>53884.1582088</v>
      </c>
      <c r="AJ40" s="23">
        <f>(CH4_100yr_m3!AJ36*$B$4)/$B$5</f>
        <v>55233.436428660003</v>
      </c>
      <c r="AK40" s="23">
        <f>(CH4_100yr_m3!AK36*$B$4)/$B$5</f>
        <v>56566.211464080006</v>
      </c>
      <c r="AL40" s="23">
        <f>(CH4_100yr_m3!AL36*$B$4)/$B$5</f>
        <v>57890.154756240001</v>
      </c>
      <c r="AM40" s="23">
        <f>(CH4_100yr_m3!AM36*$B$4)/$B$5</f>
        <v>59210.27905746</v>
      </c>
      <c r="AN40" s="23">
        <f>(CH4_100yr_m3!AN36*$B$4)/$B$5</f>
        <v>60529.874084760006</v>
      </c>
      <c r="AO40" s="23">
        <f>(CH4_100yr_m3!AO36*$B$4)/$B$5</f>
        <v>61850.98421154001</v>
      </c>
      <c r="AP40" s="23">
        <f>(CH4_100yr_m3!AP36*$B$4)/$B$5</f>
        <v>63174.878538540004</v>
      </c>
      <c r="AQ40" s="23">
        <f>(CH4_100yr_m3!AQ36*$B$4)/$B$5</f>
        <v>64502.350746120006</v>
      </c>
      <c r="AR40" s="23">
        <f>(CH4_100yr_m3!AR36*$B$4)/$B$5</f>
        <v>65833.676034479999</v>
      </c>
      <c r="AS40" s="23">
        <f>(CH4_100yr_m3!AS36*$B$4)/$B$5</f>
        <v>67168.842775919999</v>
      </c>
      <c r="AT40" s="23">
        <f>(CH4_100yr_m3!AT36*$B$4)/$B$5</f>
        <v>68507.544799200012</v>
      </c>
      <c r="AU40" s="23">
        <f>(CH4_100yr_m3!AU36*$B$4)/$B$5</f>
        <v>69849.335275200006</v>
      </c>
      <c r="AV40" s="23">
        <f>(CH4_100yr_m3!AV36*$B$4)/$B$5</f>
        <v>71193.735644400003</v>
      </c>
      <c r="AW40" s="23">
        <f>(CH4_100yr_m3!AW36*$B$4)/$B$5</f>
        <v>72540.280188600009</v>
      </c>
      <c r="AX40" s="23">
        <f>(CH4_100yr_m3!AX36*$B$4)/$B$5</f>
        <v>73888.653705600009</v>
      </c>
      <c r="AY40" s="23">
        <f>(CH4_100yr_m3!AY36*$B$4)/$B$5</f>
        <v>75238.570350599999</v>
      </c>
      <c r="AZ40" s="23">
        <f>(CH4_100yr_m3!AZ36*$B$4)/$B$5</f>
        <v>76589.807536200024</v>
      </c>
      <c r="BA40" s="23">
        <f>(CH4_100yr_m3!BA36*$B$4)/$B$5</f>
        <v>77942.047958399999</v>
      </c>
      <c r="BB40" s="23">
        <f>(CH4_100yr_m3!BB36*$B$4)/$B$5</f>
        <v>79294.952684999997</v>
      </c>
      <c r="BC40" s="23">
        <f>(CH4_100yr_m3!BC36*$B$4)/$B$5</f>
        <v>80648.129899799998</v>
      </c>
      <c r="BD40" s="23">
        <f>(CH4_100yr_m3!BD36*$B$4)/$B$5</f>
        <v>82001.149615200018</v>
      </c>
      <c r="BE40" s="23">
        <f>(CH4_100yr_m3!BE36*$B$4)/$B$5</f>
        <v>83353.574046600013</v>
      </c>
      <c r="BF40" s="23">
        <f>(CH4_100yr_m3!BF36*$B$4)/$B$5</f>
        <v>84704.916050999993</v>
      </c>
      <c r="BG40" s="23">
        <f>(CH4_100yr_m3!BG36*$B$4)/$B$5</f>
        <v>86054.700146999996</v>
      </c>
      <c r="BH40" s="23">
        <f>(CH4_100yr_m3!BH36*$B$4)/$B$5</f>
        <v>87402.462175799999</v>
      </c>
      <c r="BI40" s="23">
        <f>(CH4_100yr_m3!BI36*$B$4)/$B$5</f>
        <v>88747.779472200011</v>
      </c>
      <c r="BJ40" s="23">
        <f>(CH4_100yr_m3!BJ36*$B$4)/$B$5</f>
        <v>90090.182589000004</v>
      </c>
      <c r="BK40" s="23">
        <f>(CH4_100yr_m3!BK36*$B$4)/$B$5</f>
        <v>65893.532742420008</v>
      </c>
      <c r="BL40" s="23">
        <f>(CH4_100yr_m3!BL36*$B$4)/$B$5</f>
        <v>49301.91013158</v>
      </c>
      <c r="BM40" s="23">
        <f>(CH4_100yr_m3!BM36*$B$4)/$B$5</f>
        <v>37833.247561020005</v>
      </c>
      <c r="BN40" s="23">
        <f>(CH4_100yr_m3!BN36*$B$4)/$B$5</f>
        <v>29822.0647914</v>
      </c>
      <c r="BO40" s="23">
        <f>(CH4_100yr_m3!BO36*$B$4)/$B$5</f>
        <v>24150.371214120001</v>
      </c>
      <c r="BP40" s="23">
        <f>(CH4_100yr_m3!BP36*$B$4)/$B$5</f>
        <v>20067.276669600004</v>
      </c>
      <c r="BQ40" s="23">
        <f>(CH4_100yr_m3!BQ36*$B$4)/$B$5</f>
        <v>17068.065780960002</v>
      </c>
      <c r="BR40" s="23">
        <f>(CH4_100yr_m3!BR36*$B$4)/$B$5</f>
        <v>14813.132260260003</v>
      </c>
      <c r="BS40" s="23">
        <f>(CH4_100yr_m3!BS36*$B$4)/$B$5</f>
        <v>13073.632638780002</v>
      </c>
      <c r="BT40" s="23">
        <f>(CH4_100yr_m3!BT36*$B$4)/$B$5</f>
        <v>11695.051048739999</v>
      </c>
      <c r="BU40" s="23">
        <f>(CH4_100yr_m3!BU36*$B$4)/$B$5</f>
        <v>10572.77042226</v>
      </c>
      <c r="BV40" s="23">
        <f>(CH4_100yr_m3!BV36*$B$4)/$B$5</f>
        <v>9635.6923232400004</v>
      </c>
      <c r="BW40" s="23">
        <f>(CH4_100yr_m3!BW36*$B$4)/$B$5</f>
        <v>8835.2522015400009</v>
      </c>
      <c r="BX40" s="23">
        <f>(CH4_100yr_m3!BX36*$B$4)/$B$5</f>
        <v>8138.0516483399997</v>
      </c>
      <c r="BY40" s="23">
        <f>(CH4_100yr_m3!BY36*$B$4)/$B$5</f>
        <v>7520.9155591800009</v>
      </c>
      <c r="BZ40" s="23">
        <f>(CH4_100yr_m3!BZ36*$B$4)/$B$5</f>
        <v>6967.5749037000005</v>
      </c>
      <c r="CA40" s="23">
        <f>(CH4_100yr_m3!CA36*$B$4)/$B$5</f>
        <v>6466.4396319180014</v>
      </c>
      <c r="CB40" s="23">
        <f>(CH4_100yr_m3!CB36*$B$4)/$B$5</f>
        <v>6009.1023404340003</v>
      </c>
      <c r="CC40" s="23">
        <f>(CH4_100yr_m3!CC36*$B$4)/$B$5</f>
        <v>5589.3322051800005</v>
      </c>
      <c r="CD40" s="23">
        <f>(CH4_100yr_m3!CD36*$B$4)/$B$5</f>
        <v>5202.3976336560008</v>
      </c>
      <c r="CE40" s="23">
        <f>(CH4_100yr_m3!CE36*$B$4)/$B$5</f>
        <v>4844.6095166699997</v>
      </c>
      <c r="CF40" s="23">
        <f>(CH4_100yr_m3!CF36*$B$4)/$B$5</f>
        <v>4513.0125261240009</v>
      </c>
      <c r="CG40" s="23">
        <f>(CH4_100yr_m3!CG36*$B$4)/$B$5</f>
        <v>4205.1758164140001</v>
      </c>
      <c r="CH40" s="23">
        <f>(CH4_100yr_m3!CH36*$B$4)/$B$5</f>
        <v>3919.0505237460006</v>
      </c>
      <c r="CI40" s="23">
        <f>(CH4_100yr_m3!CI36*$B$4)/$B$5</f>
        <v>3652.8721917660005</v>
      </c>
      <c r="CJ40" s="23">
        <f>(CH4_100yr_m3!CJ36*$B$4)/$B$5</f>
        <v>3405.0934454819999</v>
      </c>
      <c r="CK40" s="23">
        <f>(CH4_100yr_m3!CK36*$B$4)/$B$5</f>
        <v>3174.3370743420001</v>
      </c>
      <c r="CL40" s="23">
        <f>(CH4_100yr_m3!CL36*$B$4)/$B$5</f>
        <v>2959.3629173579998</v>
      </c>
      <c r="CM40" s="23">
        <f>(CH4_100yr_m3!CM36*$B$4)/$B$5</f>
        <v>2759.0441100540002</v>
      </c>
      <c r="CN40" s="23">
        <f>(CH4_100yr_m3!CN36*$B$4)/$B$5</f>
        <v>2572.3497154619999</v>
      </c>
      <c r="CO40" s="23">
        <f>(CH4_100yr_m3!CO36*$B$4)/$B$5</f>
        <v>2398.3317302519999</v>
      </c>
      <c r="CP40" s="23">
        <f>(CH4_100yr_m3!CP36*$B$4)/$B$5</f>
        <v>2236.1151127080002</v>
      </c>
      <c r="CQ40" s="23">
        <f>(CH4_100yr_m3!CQ36*$B$4)/$B$5</f>
        <v>2084.8899247080003</v>
      </c>
      <c r="CR40" s="23">
        <f>(CH4_100yr_m3!CR36*$B$4)/$B$5</f>
        <v>1943.9049741180002</v>
      </c>
      <c r="CS40" s="23">
        <f>(CH4_100yr_m3!CS36*$B$4)/$B$5</f>
        <v>1812.46252368</v>
      </c>
      <c r="CT40" s="23">
        <f>(CH4_100yr_m3!CT36*$B$4)/$B$5</f>
        <v>1689.9138006180003</v>
      </c>
      <c r="CU40" s="23">
        <f>(CH4_100yr_m3!CU36*$B$4)/$B$5</f>
        <v>1575.6550913580002</v>
      </c>
      <c r="CV40" s="23">
        <f>(CH4_100yr_m3!CV36*$B$4)/$B$5</f>
        <v>1469.1243047460002</v>
      </c>
      <c r="CW40" s="23">
        <f>(CH4_100yr_m3!CW36*$B$4)/$B$5</f>
        <v>1369.7978878260001</v>
      </c>
      <c r="CX40" s="23">
        <f t="shared" si="14"/>
        <v>3528358.6746726017</v>
      </c>
      <c r="CY40" s="18">
        <f t="shared" si="15"/>
        <v>90090.182589000004</v>
      </c>
      <c r="CZ40" s="18">
        <f t="shared" si="16"/>
        <v>1369.7978878260001</v>
      </c>
      <c r="DB40" s="27" t="s">
        <v>25</v>
      </c>
      <c r="DC40" s="26">
        <f t="shared" si="17"/>
        <v>3528358.6746726017</v>
      </c>
      <c r="DD40" s="18"/>
      <c r="DE40" s="18">
        <f t="shared" si="18"/>
        <v>52997.835026306682</v>
      </c>
      <c r="DF40" s="18"/>
      <c r="DG40" s="18"/>
      <c r="DH40" s="18"/>
      <c r="DI40" s="18"/>
      <c r="DJ40" s="18"/>
      <c r="DK40" s="18"/>
      <c r="DL40" s="18">
        <f t="shared" si="19"/>
        <v>31816.531011420004</v>
      </c>
      <c r="DM40" s="18">
        <f t="shared" ref="DM40:DN40" si="69">CY40</f>
        <v>90090.182589000004</v>
      </c>
      <c r="DN40" s="18">
        <f t="shared" si="69"/>
        <v>1369.7978878260001</v>
      </c>
      <c r="DO40" s="18">
        <f t="shared" si="21"/>
        <v>76589.807536200024</v>
      </c>
      <c r="DQ40" s="18">
        <f t="shared" ref="DQ40:DS40" si="70">DM40</f>
        <v>90090.182589000004</v>
      </c>
      <c r="DR40" s="18">
        <f t="shared" si="70"/>
        <v>1369.7978878260001</v>
      </c>
      <c r="DS40" s="18">
        <f t="shared" si="70"/>
        <v>76589.807536200024</v>
      </c>
    </row>
    <row r="41" spans="1:123" ht="15.75" customHeight="1" x14ac:dyDescent="0.2">
      <c r="A41" s="14" t="str">
        <f>CH4_100yr_m3!A37</f>
        <v>Madagascar</v>
      </c>
      <c r="B41" s="23">
        <f>(CH4_100yr_m3!B37*$B$4)/$B$5</f>
        <v>44685.371085660001</v>
      </c>
      <c r="C41" s="23">
        <f>(CH4_100yr_m3!C37*$B$4)/$B$5</f>
        <v>74556.247015799992</v>
      </c>
      <c r="D41" s="23">
        <f>(CH4_100yr_m3!D37*$B$4)/$B$5</f>
        <v>97503.303396000018</v>
      </c>
      <c r="E41" s="23">
        <f>(CH4_100yr_m3!E37*$B$4)/$B$5</f>
        <v>112497.49855980001</v>
      </c>
      <c r="F41" s="23">
        <f>(CH4_100yr_m3!F37*$B$4)/$B$5</f>
        <v>129467.33128020001</v>
      </c>
      <c r="G41" s="23">
        <f>(CH4_100yr_m3!G37*$B$4)/$B$5</f>
        <v>140730.29697659999</v>
      </c>
      <c r="H41" s="23">
        <f>(CH4_100yr_m3!H37*$B$4)/$B$5</f>
        <v>149283.00777720002</v>
      </c>
      <c r="I41" s="23">
        <f>(CH4_100yr_m3!I37*$B$4)/$B$5</f>
        <v>152491.5283986</v>
      </c>
      <c r="J41" s="23">
        <f>(CH4_100yr_m3!J37*$B$4)/$B$5</f>
        <v>153558.7317222</v>
      </c>
      <c r="K41" s="23">
        <f>(CH4_100yr_m3!K37*$B$4)/$B$5</f>
        <v>158076.99579359998</v>
      </c>
      <c r="L41" s="23">
        <f>(CH4_100yr_m3!L37*$B$4)/$B$5</f>
        <v>162838.40917440003</v>
      </c>
      <c r="M41" s="23">
        <f>(CH4_100yr_m3!M37*$B$4)/$B$5</f>
        <v>166076.6077542</v>
      </c>
      <c r="N41" s="23">
        <f>(CH4_100yr_m3!N37*$B$4)/$B$5</f>
        <v>170454.42595619999</v>
      </c>
      <c r="O41" s="23">
        <f>(CH4_100yr_m3!O37*$B$4)/$B$5</f>
        <v>174586.41301980001</v>
      </c>
      <c r="P41" s="23">
        <f>(CH4_100yr_m3!P37*$B$4)/$B$5</f>
        <v>179519.59376820002</v>
      </c>
      <c r="Q41" s="23">
        <f>(CH4_100yr_m3!Q37*$B$4)/$B$5</f>
        <v>186971.69198160002</v>
      </c>
      <c r="R41" s="23">
        <f>(CH4_100yr_m3!R37*$B$4)/$B$5</f>
        <v>193652.11059600001</v>
      </c>
      <c r="S41" s="23">
        <f>(CH4_100yr_m3!S37*$B$4)/$B$5</f>
        <v>198710.34641040003</v>
      </c>
      <c r="T41" s="23">
        <f>(CH4_100yr_m3!T37*$B$4)/$B$5</f>
        <v>203546.60014320002</v>
      </c>
      <c r="U41" s="23">
        <f>(CH4_100yr_m3!U37*$B$4)/$B$5</f>
        <v>208606.40973120002</v>
      </c>
      <c r="V41" s="23">
        <f>(CH4_100yr_m3!V37*$B$4)/$B$5</f>
        <v>215462.79348240004</v>
      </c>
      <c r="W41" s="23">
        <f>(CH4_100yr_m3!W37*$B$4)/$B$5</f>
        <v>221456.25700500002</v>
      </c>
      <c r="X41" s="23">
        <f>(CH4_100yr_m3!X37*$B$4)/$B$5</f>
        <v>226570.81651680006</v>
      </c>
      <c r="Y41" s="23">
        <f>(CH4_100yr_m3!Y37*$B$4)/$B$5</f>
        <v>231138.42834360001</v>
      </c>
      <c r="Z41" s="23">
        <f>(CH4_100yr_m3!Z37*$B$4)/$B$5</f>
        <v>235531.16410500003</v>
      </c>
      <c r="AA41" s="23">
        <f>(CH4_100yr_m3!AA37*$B$4)/$B$5</f>
        <v>239893.18829700002</v>
      </c>
      <c r="AB41" s="23">
        <f>(CH4_100yr_m3!AB37*$B$4)/$B$5</f>
        <v>244271.81426820002</v>
      </c>
      <c r="AC41" s="23">
        <f>(CH4_100yr_m3!AC37*$B$4)/$B$5</f>
        <v>257544.34952280004</v>
      </c>
      <c r="AD41" s="23">
        <f>(CH4_100yr_m3!AD37*$B$4)/$B$5</f>
        <v>268964.31513659999</v>
      </c>
      <c r="AE41" s="23">
        <f>(CH4_100yr_m3!AE37*$B$4)/$B$5</f>
        <v>279165.51127259998</v>
      </c>
      <c r="AF41" s="23">
        <f>(CH4_100yr_m3!AF37*$B$4)/$B$5</f>
        <v>288571.09386720002</v>
      </c>
      <c r="AG41" s="23">
        <f>(CH4_100yr_m3!AG37*$B$4)/$B$5</f>
        <v>297463.73786700005</v>
      </c>
      <c r="AH41" s="23">
        <f>(CH4_100yr_m3!AH37*$B$4)/$B$5</f>
        <v>306032.75382180006</v>
      </c>
      <c r="AI41" s="23">
        <f>(CH4_100yr_m3!AI37*$B$4)/$B$5</f>
        <v>314405.33880300005</v>
      </c>
      <c r="AJ41" s="23">
        <f>(CH4_100yr_m3!AJ37*$B$4)/$B$5</f>
        <v>322667.583759</v>
      </c>
      <c r="AK41" s="23">
        <f>(CH4_100yr_m3!AK37*$B$4)/$B$5</f>
        <v>330877.70326140005</v>
      </c>
      <c r="AL41" s="23">
        <f>(CH4_100yr_m3!AL37*$B$4)/$B$5</f>
        <v>339074.56962660002</v>
      </c>
      <c r="AM41" s="23">
        <f>(CH4_100yr_m3!AM37*$B$4)/$B$5</f>
        <v>347283.7199958</v>
      </c>
      <c r="AN41" s="23">
        <f>(CH4_100yr_m3!AN37*$B$4)/$B$5</f>
        <v>355522.09094460006</v>
      </c>
      <c r="AO41" s="23">
        <f>(CH4_100yr_m3!AO37*$B$4)/$B$5</f>
        <v>363800.88127020001</v>
      </c>
      <c r="AP41" s="23">
        <f>(CH4_100yr_m3!AP37*$B$4)/$B$5</f>
        <v>372127.42320360005</v>
      </c>
      <c r="AQ41" s="23">
        <f>(CH4_100yr_m3!AQ37*$B$4)/$B$5</f>
        <v>380506.1173716</v>
      </c>
      <c r="AR41" s="23">
        <f>(CH4_100yr_m3!AR37*$B$4)/$B$5</f>
        <v>388939.74248939997</v>
      </c>
      <c r="AS41" s="23">
        <f>(CH4_100yr_m3!AS37*$B$4)/$B$5</f>
        <v>397430.5093794</v>
      </c>
      <c r="AT41" s="23">
        <f>(CH4_100yr_m3!AT37*$B$4)/$B$5</f>
        <v>405980.59008240001</v>
      </c>
      <c r="AU41" s="23">
        <f>(CH4_100yr_m3!AU37*$B$4)/$B$5</f>
        <v>414591.58406819997</v>
      </c>
      <c r="AV41" s="23">
        <f>(CH4_100yr_m3!AV37*$B$4)/$B$5</f>
        <v>423264.24256079999</v>
      </c>
      <c r="AW41" s="23">
        <f>(CH4_100yr_m3!AW37*$B$4)/$B$5</f>
        <v>431998.11557160009</v>
      </c>
      <c r="AX41" s="23">
        <f>(CH4_100yr_m3!AX37*$B$4)/$B$5</f>
        <v>440791.67271900002</v>
      </c>
      <c r="AY41" s="23">
        <f>(CH4_100yr_m3!AY37*$B$4)/$B$5</f>
        <v>449642.36377380008</v>
      </c>
      <c r="AZ41" s="23">
        <f>(CH4_100yr_m3!AZ37*$B$4)/$B$5</f>
        <v>458546.91609780007</v>
      </c>
      <c r="BA41" s="23">
        <f>(CH4_100yr_m3!BA37*$B$4)/$B$5</f>
        <v>467502.25428300007</v>
      </c>
      <c r="BB41" s="23">
        <f>(CH4_100yr_m3!BB37*$B$4)/$B$5</f>
        <v>476505.15437160007</v>
      </c>
      <c r="BC41" s="23">
        <f>(CH4_100yr_m3!BC37*$B$4)/$B$5</f>
        <v>485551.77481560002</v>
      </c>
      <c r="BD41" s="23">
        <f>(CH4_100yr_m3!BD37*$B$4)/$B$5</f>
        <v>494637.49158720003</v>
      </c>
      <c r="BE41" s="23">
        <f>(CH4_100yr_m3!BE37*$B$4)/$B$5</f>
        <v>503757.37311780005</v>
      </c>
      <c r="BF41" s="23">
        <f>(CH4_100yr_m3!BF37*$B$4)/$B$5</f>
        <v>512906.77063260006</v>
      </c>
      <c r="BG41" s="23">
        <f>(CH4_100yr_m3!BG37*$B$4)/$B$5</f>
        <v>522081.39890039997</v>
      </c>
      <c r="BH41" s="23">
        <f>(CH4_100yr_m3!BH37*$B$4)/$B$5</f>
        <v>531277.40640660003</v>
      </c>
      <c r="BI41" s="23">
        <f>(CH4_100yr_m3!BI37*$B$4)/$B$5</f>
        <v>540491.32477439998</v>
      </c>
      <c r="BJ41" s="23">
        <f>(CH4_100yr_m3!BJ37*$B$4)/$B$5</f>
        <v>549719.85899159999</v>
      </c>
      <c r="BK41" s="23">
        <f>(CH4_100yr_m3!BK37*$B$4)/$B$5</f>
        <v>401688.4762332</v>
      </c>
      <c r="BL41" s="23">
        <f>(CH4_100yr_m3!BL37*$B$4)/$B$5</f>
        <v>300215.53185659996</v>
      </c>
      <c r="BM41" s="23">
        <f>(CH4_100yr_m3!BM37*$B$4)/$B$5</f>
        <v>230103.38683140004</v>
      </c>
      <c r="BN41" s="23">
        <f>(CH4_100yr_m3!BN37*$B$4)/$B$5</f>
        <v>181154.50032300001</v>
      </c>
      <c r="BO41" s="23">
        <f>(CH4_100yr_m3!BO37*$B$4)/$B$5</f>
        <v>146523.69083520002</v>
      </c>
      <c r="BP41" s="23">
        <f>(CH4_100yr_m3!BP37*$B$4)/$B$5</f>
        <v>121613.5773918</v>
      </c>
      <c r="BQ41" s="23">
        <f>(CH4_100yr_m3!BQ37*$B$4)/$B$5</f>
        <v>103334.12766840002</v>
      </c>
      <c r="BR41" s="23">
        <f>(CH4_100yr_m3!BR37*$B$4)/$B$5</f>
        <v>89606.277445800006</v>
      </c>
      <c r="BS41" s="23">
        <f>(CH4_100yr_m3!BS37*$B$4)/$B$5</f>
        <v>79029.159192600011</v>
      </c>
      <c r="BT41" s="23">
        <f>(CH4_100yr_m3!BT37*$B$4)/$B$5</f>
        <v>70657.002571799996</v>
      </c>
      <c r="BU41" s="23">
        <f>(CH4_100yr_m3!BU37*$B$4)/$B$5</f>
        <v>63849.554026559999</v>
      </c>
      <c r="BV41" s="23">
        <f>(CH4_100yr_m3!BV37*$B$4)/$B$5</f>
        <v>58171.778680800002</v>
      </c>
      <c r="BW41" s="23">
        <f>(CH4_100yr_m3!BW37*$B$4)/$B$5</f>
        <v>53326.600203479997</v>
      </c>
      <c r="BX41" s="23">
        <f>(CH4_100yr_m3!BX37*$B$4)/$B$5</f>
        <v>49109.787942900002</v>
      </c>
      <c r="BY41" s="23">
        <f>(CH4_100yr_m3!BY37*$B$4)/$B$5</f>
        <v>45379.692003360004</v>
      </c>
      <c r="BZ41" s="23">
        <f>(CH4_100yr_m3!BZ37*$B$4)/$B$5</f>
        <v>42036.932744940001</v>
      </c>
      <c r="CA41" s="23">
        <f>(CH4_100yr_m3!CA37*$B$4)/$B$5</f>
        <v>39010.764555959999</v>
      </c>
      <c r="CB41" s="23">
        <f>(CH4_100yr_m3!CB37*$B$4)/$B$5</f>
        <v>36249.91496106</v>
      </c>
      <c r="CC41" s="23">
        <f>(CH4_100yr_m3!CC37*$B$4)/$B$5</f>
        <v>33716.425011540006</v>
      </c>
      <c r="CD41" s="23">
        <f>(CH4_100yr_m3!CD37*$B$4)/$B$5</f>
        <v>31381.502800080001</v>
      </c>
      <c r="CE41" s="23">
        <f>(CH4_100yr_m3!CE37*$B$4)/$B$5</f>
        <v>29222.72755824</v>
      </c>
      <c r="CF41" s="23">
        <f>(CH4_100yr_m3!CF37*$B$4)/$B$5</f>
        <v>27222.160226399999</v>
      </c>
      <c r="CG41" s="23">
        <f>(CH4_100yr_m3!CG37*$B$4)/$B$5</f>
        <v>25365.062650740001</v>
      </c>
      <c r="CH41" s="23">
        <f>(CH4_100yr_m3!CH37*$B$4)/$B$5</f>
        <v>23639.025729479999</v>
      </c>
      <c r="CI41" s="23">
        <f>(CH4_100yr_m3!CI37*$B$4)/$B$5</f>
        <v>22033.372623720003</v>
      </c>
      <c r="CJ41" s="23">
        <f>(CH4_100yr_m3!CJ37*$B$4)/$B$5</f>
        <v>20538.747116520004</v>
      </c>
      <c r="CK41" s="23">
        <f>(CH4_100yr_m3!CK37*$B$4)/$B$5</f>
        <v>19146.8269206</v>
      </c>
      <c r="CL41" s="23">
        <f>(CH4_100yr_m3!CL37*$B$4)/$B$5</f>
        <v>17850.121464840002</v>
      </c>
      <c r="CM41" s="23">
        <f>(CH4_100yr_m3!CM37*$B$4)/$B$5</f>
        <v>16641.826917540002</v>
      </c>
      <c r="CN41" s="23">
        <f>(CH4_100yr_m3!CN37*$B$4)/$B$5</f>
        <v>15515.720357400001</v>
      </c>
      <c r="CO41" s="23">
        <f>(CH4_100yr_m3!CO37*$B$4)/$B$5</f>
        <v>14466.08058312</v>
      </c>
      <c r="CP41" s="23">
        <f>(CH4_100yr_m3!CP37*$B$4)/$B$5</f>
        <v>13487.627513760002</v>
      </c>
      <c r="CQ41" s="23">
        <f>(CH4_100yr_m3!CQ37*$B$4)/$B$5</f>
        <v>12575.474464320003</v>
      </c>
      <c r="CR41" s="23">
        <f>(CH4_100yr_m3!CR37*$B$4)/$B$5</f>
        <v>11725.089499739999</v>
      </c>
      <c r="CS41" s="23">
        <f>(CH4_100yr_m3!CS37*$B$4)/$B$5</f>
        <v>10932.263460420001</v>
      </c>
      <c r="CT41" s="23">
        <f>(CH4_100yr_m3!CT37*$B$4)/$B$5</f>
        <v>10193.082699840001</v>
      </c>
      <c r="CU41" s="23">
        <f>(CH4_100yr_m3!CU37*$B$4)/$B$5</f>
        <v>9503.9055172800017</v>
      </c>
      <c r="CV41" s="23">
        <f>(CH4_100yr_m3!CV37*$B$4)/$B$5</f>
        <v>8861.3413432200014</v>
      </c>
      <c r="CW41" s="23">
        <f>(CH4_100yr_m3!CW37*$B$4)/$B$5</f>
        <v>8262.232141800001</v>
      </c>
      <c r="CX41" s="23">
        <f t="shared" si="14"/>
        <v>20885102.488975324</v>
      </c>
      <c r="CY41" s="18">
        <f t="shared" si="15"/>
        <v>549719.85899159999</v>
      </c>
      <c r="CZ41" s="18">
        <f t="shared" si="16"/>
        <v>8262.232141800001</v>
      </c>
      <c r="DB41" s="27" t="s">
        <v>26</v>
      </c>
      <c r="DC41" s="26">
        <f t="shared" si="17"/>
        <v>20885102.488975324</v>
      </c>
      <c r="DD41" s="18"/>
      <c r="DE41" s="18">
        <f t="shared" si="18"/>
        <v>312250.1263151833</v>
      </c>
      <c r="DF41" s="18"/>
      <c r="DG41" s="18"/>
      <c r="DH41" s="18"/>
      <c r="DI41" s="18"/>
      <c r="DJ41" s="18"/>
      <c r="DK41" s="18"/>
      <c r="DL41" s="18">
        <f t="shared" si="19"/>
        <v>186971.69198160002</v>
      </c>
      <c r="DM41" s="18">
        <f t="shared" ref="DM41:DN41" si="71">CY41</f>
        <v>549719.85899159999</v>
      </c>
      <c r="DN41" s="18">
        <f t="shared" si="71"/>
        <v>8262.232141800001</v>
      </c>
      <c r="DO41" s="18">
        <f t="shared" si="21"/>
        <v>458546.91609780007</v>
      </c>
      <c r="DQ41" s="18">
        <f t="shared" ref="DQ41:DS41" si="72">DM41</f>
        <v>549719.85899159999</v>
      </c>
      <c r="DR41" s="18">
        <f t="shared" si="72"/>
        <v>8262.232141800001</v>
      </c>
      <c r="DS41" s="18">
        <f t="shared" si="72"/>
        <v>458546.91609780007</v>
      </c>
    </row>
    <row r="42" spans="1:123" ht="15.75" customHeight="1" x14ac:dyDescent="0.2">
      <c r="A42" s="14" t="str">
        <f>CH4_100yr_m3!A38</f>
        <v>Malawi</v>
      </c>
      <c r="B42" s="23">
        <f>(CH4_100yr_m3!B38*$B$4)/$B$5</f>
        <v>33721.552379760004</v>
      </c>
      <c r="C42" s="23">
        <f>(CH4_100yr_m3!C38*$B$4)/$B$5</f>
        <v>58396.955389920004</v>
      </c>
      <c r="D42" s="23">
        <f>(CH4_100yr_m3!D38*$B$4)/$B$5</f>
        <v>74560.829075400005</v>
      </c>
      <c r="E42" s="23">
        <f>(CH4_100yr_m3!E38*$B$4)/$B$5</f>
        <v>88361.266723799999</v>
      </c>
      <c r="F42" s="23">
        <f>(CH4_100yr_m3!F38*$B$4)/$B$5</f>
        <v>98189.715748800008</v>
      </c>
      <c r="G42" s="23">
        <f>(CH4_100yr_m3!G38*$B$4)/$B$5</f>
        <v>105785.5636578</v>
      </c>
      <c r="H42" s="23">
        <f>(CH4_100yr_m3!H38*$B$4)/$B$5</f>
        <v>111444.54964380001</v>
      </c>
      <c r="I42" s="23">
        <f>(CH4_100yr_m3!I38*$B$4)/$B$5</f>
        <v>115618.20814680001</v>
      </c>
      <c r="J42" s="23">
        <f>(CH4_100yr_m3!J38*$B$4)/$B$5</f>
        <v>117697.1233416</v>
      </c>
      <c r="K42" s="23">
        <f>(CH4_100yr_m3!K38*$B$4)/$B$5</f>
        <v>118886.31886620002</v>
      </c>
      <c r="L42" s="23">
        <f>(CH4_100yr_m3!L38*$B$4)/$B$5</f>
        <v>119972.3482836</v>
      </c>
      <c r="M42" s="23">
        <f>(CH4_100yr_m3!M38*$B$4)/$B$5</f>
        <v>120782.74317420002</v>
      </c>
      <c r="N42" s="23">
        <f>(CH4_100yr_m3!N38*$B$4)/$B$5</f>
        <v>126801.22130340002</v>
      </c>
      <c r="O42" s="23">
        <f>(CH4_100yr_m3!O38*$B$4)/$B$5</f>
        <v>134386.2054828</v>
      </c>
      <c r="P42" s="23">
        <f>(CH4_100yr_m3!P38*$B$4)/$B$5</f>
        <v>139741.85053980001</v>
      </c>
      <c r="Q42" s="23">
        <f>(CH4_100yr_m3!Q38*$B$4)/$B$5</f>
        <v>144456.16319280001</v>
      </c>
      <c r="R42" s="23">
        <f>(CH4_100yr_m3!R38*$B$4)/$B$5</f>
        <v>152508.0429192</v>
      </c>
      <c r="S42" s="23">
        <f>(CH4_100yr_m3!S38*$B$4)/$B$5</f>
        <v>157746.0958596</v>
      </c>
      <c r="T42" s="23">
        <f>(CH4_100yr_m3!T38*$B$4)/$B$5</f>
        <v>161518.31157960001</v>
      </c>
      <c r="U42" s="23">
        <f>(CH4_100yr_m3!U38*$B$4)/$B$5</f>
        <v>164328.69697320001</v>
      </c>
      <c r="V42" s="23">
        <f>(CH4_100yr_m3!V38*$B$4)/$B$5</f>
        <v>166542.14608079998</v>
      </c>
      <c r="W42" s="23">
        <f>(CH4_100yr_m3!W38*$B$4)/$B$5</f>
        <v>168623.26009740002</v>
      </c>
      <c r="X42" s="23">
        <f>(CH4_100yr_m3!X38*$B$4)/$B$5</f>
        <v>171503.07018240003</v>
      </c>
      <c r="Y42" s="23">
        <f>(CH4_100yr_m3!Y38*$B$4)/$B$5</f>
        <v>174968.7263718</v>
      </c>
      <c r="Z42" s="23">
        <f>(CH4_100yr_m3!Z38*$B$4)/$B$5</f>
        <v>178739.5966008</v>
      </c>
      <c r="AA42" s="23">
        <f>(CH4_100yr_m3!AA38*$B$4)/$B$5</f>
        <v>182717.42788920001</v>
      </c>
      <c r="AB42" s="23">
        <f>(CH4_100yr_m3!AB38*$B$4)/$B$5</f>
        <v>186620.12226840001</v>
      </c>
      <c r="AC42" s="23">
        <f>(CH4_100yr_m3!AC38*$B$4)/$B$5</f>
        <v>197115.79170360003</v>
      </c>
      <c r="AD42" s="23">
        <f>(CH4_100yr_m3!AD38*$B$4)/$B$5</f>
        <v>206163.29700540003</v>
      </c>
      <c r="AE42" s="23">
        <f>(CH4_100yr_m3!AE38*$B$4)/$B$5</f>
        <v>214263.86594580003</v>
      </c>
      <c r="AF42" s="23">
        <f>(CH4_100yr_m3!AF38*$B$4)/$B$5</f>
        <v>221751.80968020001</v>
      </c>
      <c r="AG42" s="23">
        <f>(CH4_100yr_m3!AG38*$B$4)/$B$5</f>
        <v>228849.97514700002</v>
      </c>
      <c r="AH42" s="23">
        <f>(CH4_100yr_m3!AH38*$B$4)/$B$5</f>
        <v>235706.70935640001</v>
      </c>
      <c r="AI42" s="23">
        <f>(CH4_100yr_m3!AI38*$B$4)/$B$5</f>
        <v>242420.20684500004</v>
      </c>
      <c r="AJ42" s="23">
        <f>(CH4_100yr_m3!AJ38*$B$4)/$B$5</f>
        <v>249055.19369640001</v>
      </c>
      <c r="AK42" s="23">
        <f>(CH4_100yr_m3!AK38*$B$4)/$B$5</f>
        <v>255653.92104000002</v>
      </c>
      <c r="AL42" s="23">
        <f>(CH4_100yr_m3!AL38*$B$4)/$B$5</f>
        <v>262243.57701480004</v>
      </c>
      <c r="AM42" s="23">
        <f>(CH4_100yr_m3!AM38*$B$4)/$B$5</f>
        <v>268841.4550278</v>
      </c>
      <c r="AN42" s="23">
        <f>(CH4_100yr_m3!AN38*$B$4)/$B$5</f>
        <v>275458.84120259999</v>
      </c>
      <c r="AO42" s="23">
        <f>(CH4_100yr_m3!AO38*$B$4)/$B$5</f>
        <v>282103.21672680002</v>
      </c>
      <c r="AP42" s="23">
        <f>(CH4_100yr_m3!AP38*$B$4)/$B$5</f>
        <v>288779.32705800002</v>
      </c>
      <c r="AQ42" s="23">
        <f>(CH4_100yr_m3!AQ38*$B$4)/$B$5</f>
        <v>295489.81856580003</v>
      </c>
      <c r="AR42" s="23">
        <f>(CH4_100yr_m3!AR38*$B$4)/$B$5</f>
        <v>302235.44172840007</v>
      </c>
      <c r="AS42" s="23">
        <f>(CH4_100yr_m3!AS38*$B$4)/$B$5</f>
        <v>309015.58024380007</v>
      </c>
      <c r="AT42" s="23">
        <f>(CH4_100yr_m3!AT38*$B$4)/$B$5</f>
        <v>315828.56541840005</v>
      </c>
      <c r="AU42" s="23">
        <f>(CH4_100yr_m3!AU38*$B$4)/$B$5</f>
        <v>322672.1604624</v>
      </c>
      <c r="AV42" s="23">
        <f>(CH4_100yr_m3!AV38*$B$4)/$B$5</f>
        <v>329543.75419440004</v>
      </c>
      <c r="AW42" s="23">
        <f>(CH4_100yr_m3!AW38*$B$4)/$B$5</f>
        <v>336440.98602180002</v>
      </c>
      <c r="AX42" s="23">
        <f>(CH4_100yr_m3!AX38*$B$4)/$B$5</f>
        <v>343362.39105780004</v>
      </c>
      <c r="AY42" s="23">
        <f>(CH4_100yr_m3!AY38*$B$4)/$B$5</f>
        <v>350307.32323620003</v>
      </c>
      <c r="AZ42" s="23">
        <f>(CH4_100yr_m3!AZ38*$B$4)/$B$5</f>
        <v>357275.33812800003</v>
      </c>
      <c r="BA42" s="23">
        <f>(CH4_100yr_m3!BA38*$B$4)/$B$5</f>
        <v>364265.61623460008</v>
      </c>
      <c r="BB42" s="23">
        <f>(CH4_100yr_m3!BB38*$B$4)/$B$5</f>
        <v>371276.28661499999</v>
      </c>
      <c r="BC42" s="23">
        <f>(CH4_100yr_m3!BC38*$B$4)/$B$5</f>
        <v>378304.27969200001</v>
      </c>
      <c r="BD42" s="23">
        <f>(CH4_100yr_m3!BD38*$B$4)/$B$5</f>
        <v>385345.3842042</v>
      </c>
      <c r="BE42" s="23">
        <f>(CH4_100yr_m3!BE38*$B$4)/$B$5</f>
        <v>392394.76960500004</v>
      </c>
      <c r="BF42" s="23">
        <f>(CH4_100yr_m3!BF38*$B$4)/$B$5</f>
        <v>399447.77233920002</v>
      </c>
      <c r="BG42" s="23">
        <f>(CH4_100yr_m3!BG38*$B$4)/$B$5</f>
        <v>406500.37390080007</v>
      </c>
      <c r="BH42" s="23">
        <f>(CH4_100yr_m3!BH38*$B$4)/$B$5</f>
        <v>413549.15500020003</v>
      </c>
      <c r="BI42" s="23">
        <f>(CH4_100yr_m3!BI38*$B$4)/$B$5</f>
        <v>420591.28708919999</v>
      </c>
      <c r="BJ42" s="23">
        <f>(CH4_100yr_m3!BJ38*$B$4)/$B$5</f>
        <v>427624.16963100003</v>
      </c>
      <c r="BK42" s="23">
        <f>(CH4_100yr_m3!BK38*$B$4)/$B$5</f>
        <v>312469.25312220003</v>
      </c>
      <c r="BL42" s="23">
        <f>(CH4_100yr_m3!BL38*$B$4)/$B$5</f>
        <v>233532.72873060001</v>
      </c>
      <c r="BM42" s="23">
        <f>(CH4_100yr_m3!BM38*$B$4)/$B$5</f>
        <v>178992.15044820003</v>
      </c>
      <c r="BN42" s="23">
        <f>(CH4_100yr_m3!BN38*$B$4)/$B$5</f>
        <v>140914.71629879999</v>
      </c>
      <c r="BO42" s="23">
        <f>(CH4_100yr_m3!BO38*$B$4)/$B$5</f>
        <v>113975.46967500001</v>
      </c>
      <c r="BP42" s="23">
        <f>(CH4_100yr_m3!BP38*$B$4)/$B$5</f>
        <v>94598.048309999998</v>
      </c>
      <c r="BQ42" s="23">
        <f>(CH4_100yr_m3!BQ38*$B$4)/$B$5</f>
        <v>80378.676631200011</v>
      </c>
      <c r="BR42" s="23">
        <f>(CH4_100yr_m3!BR38*$B$4)/$B$5</f>
        <v>69700.024827000001</v>
      </c>
      <c r="BS42" s="23">
        <f>(CH4_100yr_m3!BS38*$B$4)/$B$5</f>
        <v>61472.340995580002</v>
      </c>
      <c r="BT42" s="23">
        <f>(CH4_100yr_m3!BT38*$B$4)/$B$5</f>
        <v>54959.899674540007</v>
      </c>
      <c r="BU42" s="23">
        <f>(CH4_100yr_m3!BU38*$B$4)/$B$5</f>
        <v>49664.640728220002</v>
      </c>
      <c r="BV42" s="23">
        <f>(CH4_100yr_m3!BV38*$B$4)/$B$5</f>
        <v>45248.146375560005</v>
      </c>
      <c r="BW42" s="23">
        <f>(CH4_100yr_m3!BW38*$B$4)/$B$5</f>
        <v>41479.318499520006</v>
      </c>
      <c r="BX42" s="23">
        <f>(CH4_100yr_m3!BX38*$B$4)/$B$5</f>
        <v>38199.284784000003</v>
      </c>
      <c r="BY42" s="23">
        <f>(CH4_100yr_m3!BY38*$B$4)/$B$5</f>
        <v>35297.8552452</v>
      </c>
      <c r="BZ42" s="23">
        <f>(CH4_100yr_m3!BZ38*$B$4)/$B$5</f>
        <v>32697.722404380002</v>
      </c>
      <c r="CA42" s="23">
        <f>(CH4_100yr_m3!CA38*$B$4)/$B$5</f>
        <v>30343.853489699999</v>
      </c>
      <c r="CB42" s="23">
        <f>(CH4_100yr_m3!CB38*$B$4)/$B$5</f>
        <v>28196.364059580003</v>
      </c>
      <c r="CC42" s="23">
        <f>(CH4_100yr_m3!CC38*$B$4)/$B$5</f>
        <v>26225.726393640005</v>
      </c>
      <c r="CD42" s="23">
        <f>(CH4_100yr_m3!CD38*$B$4)/$B$5</f>
        <v>24409.543833119998</v>
      </c>
      <c r="CE42" s="23">
        <f>(CH4_100yr_m3!CE38*$B$4)/$B$5</f>
        <v>22730.375885700003</v>
      </c>
      <c r="CF42" s="23">
        <f>(CH4_100yr_m3!CF38*$B$4)/$B$5</f>
        <v>21174.268341840001</v>
      </c>
      <c r="CG42" s="23">
        <f>(CH4_100yr_m3!CG38*$B$4)/$B$5</f>
        <v>19729.756987680001</v>
      </c>
      <c r="CH42" s="23">
        <f>(CH4_100yr_m3!CH38*$B$4)/$B$5</f>
        <v>18387.189354180002</v>
      </c>
      <c r="CI42" s="23">
        <f>(CH4_100yr_m3!CI38*$B$4)/$B$5</f>
        <v>17138.260463400002</v>
      </c>
      <c r="CJ42" s="23">
        <f>(CH4_100yr_m3!CJ38*$B$4)/$B$5</f>
        <v>15975.692629440002</v>
      </c>
      <c r="CK42" s="23">
        <f>(CH4_100yr_m3!CK38*$B$4)/$B$5</f>
        <v>14893.012430340001</v>
      </c>
      <c r="CL42" s="23">
        <f>(CH4_100yr_m3!CL38*$B$4)/$B$5</f>
        <v>13884.39339852</v>
      </c>
      <c r="CM42" s="23">
        <f>(CH4_100yr_m3!CM38*$B$4)/$B$5</f>
        <v>12944.5432626</v>
      </c>
      <c r="CN42" s="23">
        <f>(CH4_100yr_m3!CN38*$B$4)/$B$5</f>
        <v>12068.62161108</v>
      </c>
      <c r="CO42" s="23">
        <f>(CH4_100yr_m3!CO38*$B$4)/$B$5</f>
        <v>11252.178302820001</v>
      </c>
      <c r="CP42" s="23">
        <f>(CH4_100yr_m3!CP38*$B$4)/$B$5</f>
        <v>10491.10629858</v>
      </c>
      <c r="CQ42" s="23">
        <f>(CH4_100yr_m3!CQ38*$B$4)/$B$5</f>
        <v>9781.6045744200019</v>
      </c>
      <c r="CR42" s="23">
        <f>(CH4_100yr_m3!CR38*$B$4)/$B$5</f>
        <v>9120.1480523999999</v>
      </c>
      <c r="CS42" s="23">
        <f>(CH4_100yr_m3!CS38*$B$4)/$B$5</f>
        <v>8503.4626908600003</v>
      </c>
      <c r="CT42" s="23">
        <f>(CH4_100yr_m3!CT38*$B$4)/$B$5</f>
        <v>7928.5043511600006</v>
      </c>
      <c r="CU42" s="23">
        <f>(CH4_100yr_m3!CU38*$B$4)/$B$5</f>
        <v>7392.4403832000007</v>
      </c>
      <c r="CV42" s="23">
        <f>(CH4_100yr_m3!CV38*$B$4)/$B$5</f>
        <v>6892.6335025799999</v>
      </c>
      <c r="CW42" s="23">
        <f>(CH4_100yr_m3!CW38*$B$4)/$B$5</f>
        <v>6426.6272814000004</v>
      </c>
      <c r="CX42" s="23">
        <f t="shared" si="14"/>
        <v>16163966.336919125</v>
      </c>
      <c r="CY42" s="18">
        <f t="shared" si="15"/>
        <v>427624.16963100003</v>
      </c>
      <c r="CZ42" s="18">
        <f t="shared" si="16"/>
        <v>6426.6272814000004</v>
      </c>
      <c r="DB42" s="27" t="s">
        <v>27</v>
      </c>
      <c r="DC42" s="26">
        <f t="shared" si="17"/>
        <v>16163966.336919125</v>
      </c>
      <c r="DD42" s="18"/>
      <c r="DE42" s="18">
        <f t="shared" si="18"/>
        <v>241690.28351450001</v>
      </c>
      <c r="DF42" s="18"/>
      <c r="DG42" s="18"/>
      <c r="DH42" s="18"/>
      <c r="DI42" s="18"/>
      <c r="DJ42" s="18"/>
      <c r="DK42" s="18"/>
      <c r="DL42" s="18">
        <f t="shared" si="19"/>
        <v>144456.16319280001</v>
      </c>
      <c r="DM42" s="18">
        <f t="shared" ref="DM42:DN42" si="73">CY42</f>
        <v>427624.16963100003</v>
      </c>
      <c r="DN42" s="18">
        <f t="shared" si="73"/>
        <v>6426.6272814000004</v>
      </c>
      <c r="DO42" s="18">
        <f t="shared" si="21"/>
        <v>357275.33812800003</v>
      </c>
      <c r="DQ42" s="18">
        <f t="shared" ref="DQ42:DS42" si="74">DM42</f>
        <v>427624.16963100003</v>
      </c>
      <c r="DR42" s="18">
        <f t="shared" si="74"/>
        <v>6426.6272814000004</v>
      </c>
      <c r="DS42" s="18">
        <f t="shared" si="74"/>
        <v>357275.33812800003</v>
      </c>
    </row>
    <row r="43" spans="1:123" ht="15.75" customHeight="1" x14ac:dyDescent="0.2">
      <c r="A43" s="14" t="str">
        <f>CH4_100yr_m3!A39</f>
        <v>Mali</v>
      </c>
      <c r="B43" s="23">
        <f>(CH4_100yr_m3!B39*$B$4)/$B$5</f>
        <v>8726.1024392400013</v>
      </c>
      <c r="C43" s="23">
        <f>(CH4_100yr_m3!C39*$B$4)/$B$5</f>
        <v>16601.339286480001</v>
      </c>
      <c r="D43" s="23">
        <f>(CH4_100yr_m3!D39*$B$4)/$B$5</f>
        <v>23848.686835740002</v>
      </c>
      <c r="E43" s="23">
        <f>(CH4_100yr_m3!E39*$B$4)/$B$5</f>
        <v>30329.128482300002</v>
      </c>
      <c r="F43" s="23">
        <f>(CH4_100yr_m3!F39*$B$4)/$B$5</f>
        <v>36265.50614736</v>
      </c>
      <c r="G43" s="23">
        <f>(CH4_100yr_m3!G39*$B$4)/$B$5</f>
        <v>41752.238992320003</v>
      </c>
      <c r="H43" s="23">
        <f>(CH4_100yr_m3!H39*$B$4)/$B$5</f>
        <v>46939.247753520001</v>
      </c>
      <c r="I43" s="23">
        <f>(CH4_100yr_m3!I39*$B$4)/$B$5</f>
        <v>51720.854564280009</v>
      </c>
      <c r="J43" s="23">
        <f>(CH4_100yr_m3!J39*$B$4)/$B$5</f>
        <v>56136.117377400005</v>
      </c>
      <c r="K43" s="23">
        <f>(CH4_100yr_m3!K39*$B$4)/$B$5</f>
        <v>60492.804400860005</v>
      </c>
      <c r="L43" s="23">
        <f>(CH4_100yr_m3!L39*$B$4)/$B$5</f>
        <v>64781.294882459995</v>
      </c>
      <c r="M43" s="23">
        <f>(CH4_100yr_m3!M39*$B$4)/$B$5</f>
        <v>68781.396592800011</v>
      </c>
      <c r="N43" s="23">
        <f>(CH4_100yr_m3!N39*$B$4)/$B$5</f>
        <v>72856.536339600018</v>
      </c>
      <c r="O43" s="23">
        <f>(CH4_100yr_m3!O39*$B$4)/$B$5</f>
        <v>76855.938943800007</v>
      </c>
      <c r="P43" s="23">
        <f>(CH4_100yr_m3!P39*$B$4)/$B$5</f>
        <v>80767.078287600016</v>
      </c>
      <c r="Q43" s="23">
        <f>(CH4_100yr_m3!Q39*$B$4)/$B$5</f>
        <v>84871.21385700001</v>
      </c>
      <c r="R43" s="23">
        <f>(CH4_100yr_m3!R39*$B$4)/$B$5</f>
        <v>88913.167809000006</v>
      </c>
      <c r="S43" s="23">
        <f>(CH4_100yr_m3!S39*$B$4)/$B$5</f>
        <v>92875.036875599995</v>
      </c>
      <c r="T43" s="23">
        <f>(CH4_100yr_m3!T39*$B$4)/$B$5</f>
        <v>96764.156948999997</v>
      </c>
      <c r="U43" s="23">
        <f>(CH4_100yr_m3!U39*$B$4)/$B$5</f>
        <v>100720.82921340002</v>
      </c>
      <c r="V43" s="23">
        <f>(CH4_100yr_m3!V39*$B$4)/$B$5</f>
        <v>104741.37470520001</v>
      </c>
      <c r="W43" s="23">
        <f>(CH4_100yr_m3!W39*$B$4)/$B$5</f>
        <v>108694.82219820001</v>
      </c>
      <c r="X43" s="23">
        <f>(CH4_100yr_m3!X39*$B$4)/$B$5</f>
        <v>112648.21443420002</v>
      </c>
      <c r="Y43" s="23">
        <f>(CH4_100yr_m3!Y39*$B$4)/$B$5</f>
        <v>116636.63106540003</v>
      </c>
      <c r="Z43" s="23">
        <f>(CH4_100yr_m3!Z39*$B$4)/$B$5</f>
        <v>120673.27966740001</v>
      </c>
      <c r="AA43" s="23">
        <f>(CH4_100yr_m3!AA39*$B$4)/$B$5</f>
        <v>124773.93933420001</v>
      </c>
      <c r="AB43" s="23">
        <f>(CH4_100yr_m3!AB39*$B$4)/$B$5</f>
        <v>128943.60407820001</v>
      </c>
      <c r="AC43" s="23">
        <f>(CH4_100yr_m3!AC39*$B$4)/$B$5</f>
        <v>134445.2892504</v>
      </c>
      <c r="AD43" s="23">
        <f>(CH4_100yr_m3!AD39*$B$4)/$B$5</f>
        <v>139973.71792920004</v>
      </c>
      <c r="AE43" s="23">
        <f>(CH4_100yr_m3!AE39*$B$4)/$B$5</f>
        <v>145535.65370700002</v>
      </c>
      <c r="AF43" s="23">
        <f>(CH4_100yr_m3!AF39*$B$4)/$B$5</f>
        <v>151136.86005839999</v>
      </c>
      <c r="AG43" s="23">
        <f>(CH4_100yr_m3!AG39*$B$4)/$B$5</f>
        <v>156782.35133579999</v>
      </c>
      <c r="AH43" s="23">
        <f>(CH4_100yr_m3!AH39*$B$4)/$B$5</f>
        <v>162476.5655238</v>
      </c>
      <c r="AI43" s="23">
        <f>(CH4_100yr_m3!AI39*$B$4)/$B$5</f>
        <v>168223.38688440001</v>
      </c>
      <c r="AJ43" s="23">
        <f>(CH4_100yr_m3!AJ39*$B$4)/$B$5</f>
        <v>174026.2170114</v>
      </c>
      <c r="AK43" s="23">
        <f>(CH4_100yr_m3!AK39*$B$4)/$B$5</f>
        <v>179887.92642120001</v>
      </c>
      <c r="AL43" s="23">
        <f>(CH4_100yr_m3!AL39*$B$4)/$B$5</f>
        <v>185810.92425119999</v>
      </c>
      <c r="AM43" s="23">
        <f>(CH4_100yr_m3!AM39*$B$4)/$B$5</f>
        <v>191796.97913220001</v>
      </c>
      <c r="AN43" s="23">
        <f>(CH4_100yr_m3!AN39*$B$4)/$B$5</f>
        <v>197847.04921380006</v>
      </c>
      <c r="AO43" s="23">
        <f>(CH4_100yr_m3!AO39*$B$4)/$B$5</f>
        <v>203961.19877040002</v>
      </c>
      <c r="AP43" s="23">
        <f>(CH4_100yr_m3!AP39*$B$4)/$B$5</f>
        <v>210138.80363519999</v>
      </c>
      <c r="AQ43" s="23">
        <f>(CH4_100yr_m3!AQ39*$B$4)/$B$5</f>
        <v>216378.85101180003</v>
      </c>
      <c r="AR43" s="23">
        <f>(CH4_100yr_m3!AR39*$B$4)/$B$5</f>
        <v>222680.17745220001</v>
      </c>
      <c r="AS43" s="23">
        <f>(CH4_100yr_m3!AS39*$B$4)/$B$5</f>
        <v>229041.47163660001</v>
      </c>
      <c r="AT43" s="23">
        <f>(CH4_100yr_m3!AT39*$B$4)/$B$5</f>
        <v>235461.37695480004</v>
      </c>
      <c r="AU43" s="23">
        <f>(CH4_100yr_m3!AU39*$B$4)/$B$5</f>
        <v>241938.47184420002</v>
      </c>
      <c r="AV43" s="23">
        <f>(CH4_100yr_m3!AV39*$B$4)/$B$5</f>
        <v>248471.12754540003</v>
      </c>
      <c r="AW43" s="23">
        <f>(CH4_100yr_m3!AW39*$B$4)/$B$5</f>
        <v>255057.52884899999</v>
      </c>
      <c r="AX43" s="23">
        <f>(CH4_100yr_m3!AX39*$B$4)/$B$5</f>
        <v>261695.83240859999</v>
      </c>
      <c r="AY43" s="23">
        <f>(CH4_100yr_m3!AY39*$B$4)/$B$5</f>
        <v>268384.22911680007</v>
      </c>
      <c r="AZ43" s="23">
        <f>(CH4_100yr_m3!AZ39*$B$4)/$B$5</f>
        <v>275120.86776240001</v>
      </c>
      <c r="BA43" s="23">
        <f>(CH4_100yr_m3!BA39*$B$4)/$B$5</f>
        <v>281903.83035120001</v>
      </c>
      <c r="BB43" s="23">
        <f>(CH4_100yr_m3!BB39*$B$4)/$B$5</f>
        <v>288731.04240660003</v>
      </c>
      <c r="BC43" s="23">
        <f>(CH4_100yr_m3!BC39*$B$4)/$B$5</f>
        <v>295600.19466059998</v>
      </c>
      <c r="BD43" s="23">
        <f>(CH4_100yr_m3!BD39*$B$4)/$B$5</f>
        <v>302508.72495120001</v>
      </c>
      <c r="BE43" s="23">
        <f>(CH4_100yr_m3!BE39*$B$4)/$B$5</f>
        <v>309453.87720839999</v>
      </c>
      <c r="BF43" s="23">
        <f>(CH4_100yr_m3!BF39*$B$4)/$B$5</f>
        <v>316432.78301760001</v>
      </c>
      <c r="BG43" s="23">
        <f>(CH4_100yr_m3!BG39*$B$4)/$B$5</f>
        <v>323442.58589700004</v>
      </c>
      <c r="BH43" s="23">
        <f>(CH4_100yr_m3!BH39*$B$4)/$B$5</f>
        <v>330480.49397820001</v>
      </c>
      <c r="BI43" s="23">
        <f>(CH4_100yr_m3!BI39*$B$4)/$B$5</f>
        <v>337543.83817860001</v>
      </c>
      <c r="BJ43" s="23">
        <f>(CH4_100yr_m3!BJ39*$B$4)/$B$5</f>
        <v>344630.01972420001</v>
      </c>
      <c r="BK43" s="23">
        <f>(CH4_100yr_m3!BK39*$B$4)/$B$5</f>
        <v>319539.12219120003</v>
      </c>
      <c r="BL43" s="23">
        <f>(CH4_100yr_m3!BL39*$B$4)/$B$5</f>
        <v>296361.15962220001</v>
      </c>
      <c r="BM43" s="23">
        <f>(CH4_100yr_m3!BM39*$B$4)/$B$5</f>
        <v>274946.04478440003</v>
      </c>
      <c r="BN43" s="23">
        <f>(CH4_100yr_m3!BN39*$B$4)/$B$5</f>
        <v>255155.66602680003</v>
      </c>
      <c r="BO43" s="23">
        <f>(CH4_100yr_m3!BO39*$B$4)/$B$5</f>
        <v>236862.92214719998</v>
      </c>
      <c r="BP43" s="23">
        <f>(CH4_100yr_m3!BP39*$B$4)/$B$5</f>
        <v>219950.83631400001</v>
      </c>
      <c r="BQ43" s="23">
        <f>(CH4_100yr_m3!BQ39*$B$4)/$B$5</f>
        <v>204311.74111019998</v>
      </c>
      <c r="BR43" s="23">
        <f>(CH4_100yr_m3!BR39*$B$4)/$B$5</f>
        <v>189846.5296146</v>
      </c>
      <c r="BS43" s="23">
        <f>(CH4_100yr_m3!BS39*$B$4)/$B$5</f>
        <v>176463.96757080001</v>
      </c>
      <c r="BT43" s="23">
        <f>(CH4_100yr_m3!BT39*$B$4)/$B$5</f>
        <v>164080.06033860001</v>
      </c>
      <c r="BU43" s="23">
        <f>(CH4_100yr_m3!BU39*$B$4)/$B$5</f>
        <v>152617.47184800002</v>
      </c>
      <c r="BV43" s="23">
        <f>(CH4_100yr_m3!BV39*$B$4)/$B$5</f>
        <v>142004.99026740002</v>
      </c>
      <c r="BW43" s="23">
        <f>(CH4_100yr_m3!BW39*$B$4)/$B$5</f>
        <v>132177.03638579999</v>
      </c>
      <c r="BX43" s="23">
        <f>(CH4_100yr_m3!BX39*$B$4)/$B$5</f>
        <v>123073.2124038</v>
      </c>
      <c r="BY43" s="23">
        <f>(CH4_100yr_m3!BY39*$B$4)/$B$5</f>
        <v>114637.88692980001</v>
      </c>
      <c r="BZ43" s="23">
        <f>(CH4_100yr_m3!BZ39*$B$4)/$B$5</f>
        <v>106819.81313040001</v>
      </c>
      <c r="CA43" s="23">
        <f>(CH4_100yr_m3!CA39*$B$4)/$B$5</f>
        <v>99571.778272200012</v>
      </c>
      <c r="CB43" s="23">
        <f>(CH4_100yr_m3!CB39*$B$4)/$B$5</f>
        <v>92850.280925999992</v>
      </c>
      <c r="CC43" s="23">
        <f>(CH4_100yr_m3!CC39*$B$4)/$B$5</f>
        <v>86615.2348164</v>
      </c>
      <c r="CD43" s="23">
        <f>(CH4_100yr_m3!CD39*$B$4)/$B$5</f>
        <v>80829.696198000005</v>
      </c>
      <c r="CE43" s="23">
        <f>(CH4_100yr_m3!CE39*$B$4)/$B$5</f>
        <v>75459.612927600014</v>
      </c>
      <c r="CF43" s="23">
        <f>(CH4_100yr_m3!CF39*$B$4)/$B$5</f>
        <v>70473.594486600006</v>
      </c>
      <c r="CG43" s="23">
        <f>(CH4_100yr_m3!CG39*$B$4)/$B$5</f>
        <v>65842.699807680008</v>
      </c>
      <c r="CH43" s="23">
        <f>(CH4_100yr_m3!CH39*$B$4)/$B$5</f>
        <v>61540.242505740003</v>
      </c>
      <c r="CI43" s="23">
        <f>(CH4_100yr_m3!CI39*$B$4)/$B$5</f>
        <v>57541.611723180002</v>
      </c>
      <c r="CJ43" s="23">
        <f>(CH4_100yr_m3!CJ39*$B$4)/$B$5</f>
        <v>53824.107382680006</v>
      </c>
      <c r="CK43" s="23">
        <f>(CH4_100yr_m3!CK39*$B$4)/$B$5</f>
        <v>50366.788606740003</v>
      </c>
      <c r="CL43" s="23">
        <f>(CH4_100yr_m3!CL39*$B$4)/$B$5</f>
        <v>47150.334368340002</v>
      </c>
      <c r="CM43" s="23">
        <f>(CH4_100yr_m3!CM39*$B$4)/$B$5</f>
        <v>44156.915315040002</v>
      </c>
      <c r="CN43" s="23">
        <f>(CH4_100yr_m3!CN39*$B$4)/$B$5</f>
        <v>41370.0758241</v>
      </c>
      <c r="CO43" s="23">
        <f>(CH4_100yr_m3!CO39*$B$4)/$B$5</f>
        <v>38774.625583500005</v>
      </c>
      <c r="CP43" s="23">
        <f>(CH4_100yr_m3!CP39*$B$4)/$B$5</f>
        <v>36356.539776780002</v>
      </c>
      <c r="CQ43" s="23">
        <f>(CH4_100yr_m3!CQ39*$B$4)/$B$5</f>
        <v>34102.867315740004</v>
      </c>
      <c r="CR43" s="23">
        <f>(CH4_100yr_m3!CR39*$B$4)/$B$5</f>
        <v>32001.646381979997</v>
      </c>
      <c r="CS43" s="23">
        <f>(CH4_100yr_m3!CS39*$B$4)/$B$5</f>
        <v>30041.826707760003</v>
      </c>
      <c r="CT43" s="23">
        <f>(CH4_100yr_m3!CT39*$B$4)/$B$5</f>
        <v>28213.198087680004</v>
      </c>
      <c r="CU43" s="23">
        <f>(CH4_100yr_m3!CU39*$B$4)/$B$5</f>
        <v>26506.324585560003</v>
      </c>
      <c r="CV43" s="23">
        <f>(CH4_100yr_m3!CV39*$B$4)/$B$5</f>
        <v>24912.483968699999</v>
      </c>
      <c r="CW43" s="23">
        <f>(CH4_100yr_m3!CW39*$B$4)/$B$5</f>
        <v>23423.611989839999</v>
      </c>
      <c r="CX43" s="23">
        <f t="shared" si="14"/>
        <v>14315885.347835401</v>
      </c>
      <c r="CY43" s="18">
        <f t="shared" si="15"/>
        <v>344630.01972420001</v>
      </c>
      <c r="CZ43" s="18">
        <f t="shared" si="16"/>
        <v>8726.1024392400013</v>
      </c>
      <c r="DB43" s="27" t="s">
        <v>28</v>
      </c>
      <c r="DC43" s="26">
        <f t="shared" si="17"/>
        <v>14315885.347835401</v>
      </c>
      <c r="DD43" s="18"/>
      <c r="DE43" s="18">
        <f t="shared" si="18"/>
        <v>170486.92021925002</v>
      </c>
      <c r="DF43" s="18"/>
      <c r="DG43" s="18"/>
      <c r="DH43" s="18"/>
      <c r="DI43" s="18"/>
      <c r="DJ43" s="18"/>
      <c r="DK43" s="18"/>
      <c r="DL43" s="18">
        <f t="shared" si="19"/>
        <v>84871.21385700001</v>
      </c>
      <c r="DM43" s="18">
        <f t="shared" ref="DM43:DN43" si="75">CY43</f>
        <v>344630.01972420001</v>
      </c>
      <c r="DN43" s="18">
        <f t="shared" si="75"/>
        <v>8726.1024392400013</v>
      </c>
      <c r="DO43" s="18">
        <f t="shared" si="21"/>
        <v>275120.86776240001</v>
      </c>
      <c r="DQ43" s="18">
        <f t="shared" ref="DQ43:DS43" si="76">DM43</f>
        <v>344630.01972420001</v>
      </c>
      <c r="DR43" s="18">
        <f t="shared" si="76"/>
        <v>8726.1024392400013</v>
      </c>
      <c r="DS43" s="18">
        <f t="shared" si="76"/>
        <v>275120.86776240001</v>
      </c>
    </row>
    <row r="44" spans="1:123" ht="15.75" customHeight="1" x14ac:dyDescent="0.2">
      <c r="A44" s="14" t="str">
        <f>CH4_100yr_m3!A40</f>
        <v>Mauritius</v>
      </c>
      <c r="B44" s="23">
        <f>(CH4_100yr_m3!B40*$B$4)/$B$5</f>
        <v>3039.6789505860002</v>
      </c>
      <c r="C44" s="23">
        <f>(CH4_100yr_m3!C40*$B$4)/$B$5</f>
        <v>5134.6349019600002</v>
      </c>
      <c r="D44" s="23">
        <f>(CH4_100yr_m3!D40*$B$4)/$B$5</f>
        <v>6657.0665777040003</v>
      </c>
      <c r="E44" s="23">
        <f>(CH4_100yr_m3!E40*$B$4)/$B$5</f>
        <v>7962.8652352200015</v>
      </c>
      <c r="F44" s="23">
        <f>(CH4_100yr_m3!F40*$B$4)/$B$5</f>
        <v>9068.2183373999997</v>
      </c>
      <c r="G44" s="23">
        <f>(CH4_100yr_m3!G40*$B$4)/$B$5</f>
        <v>9849.6019537800003</v>
      </c>
      <c r="H44" s="23">
        <f>(CH4_100yr_m3!H40*$B$4)/$B$5</f>
        <v>10483.9406454</v>
      </c>
      <c r="I44" s="23">
        <f>(CH4_100yr_m3!I40*$B$4)/$B$5</f>
        <v>11191.344773160001</v>
      </c>
      <c r="J44" s="23">
        <f>(CH4_100yr_m3!J40*$B$4)/$B$5</f>
        <v>12070.342273380002</v>
      </c>
      <c r="K44" s="23">
        <f>(CH4_100yr_m3!K40*$B$4)/$B$5</f>
        <v>12560.652801239999</v>
      </c>
      <c r="L44" s="23">
        <f>(CH4_100yr_m3!L40*$B$4)/$B$5</f>
        <v>13103.641149300001</v>
      </c>
      <c r="M44" s="23">
        <f>(CH4_100yr_m3!M40*$B$4)/$B$5</f>
        <v>13785.212527860003</v>
      </c>
      <c r="N44" s="23">
        <f>(CH4_100yr_m3!N40*$B$4)/$B$5</f>
        <v>14316.415751099999</v>
      </c>
      <c r="O44" s="23">
        <f>(CH4_100yr_m3!O40*$B$4)/$B$5</f>
        <v>14795.497541280001</v>
      </c>
      <c r="P44" s="23">
        <f>(CH4_100yr_m3!P40*$B$4)/$B$5</f>
        <v>15271.33904742</v>
      </c>
      <c r="Q44" s="23">
        <f>(CH4_100yr_m3!Q40*$B$4)/$B$5</f>
        <v>15452.654505960001</v>
      </c>
      <c r="R44" s="23">
        <f>(CH4_100yr_m3!R40*$B$4)/$B$5</f>
        <v>15707.216453760002</v>
      </c>
      <c r="S44" s="23">
        <f>(CH4_100yr_m3!S40*$B$4)/$B$5</f>
        <v>16086.8288097</v>
      </c>
      <c r="T44" s="23">
        <f>(CH4_100yr_m3!T40*$B$4)/$B$5</f>
        <v>16529.409418980002</v>
      </c>
      <c r="U44" s="23">
        <f>(CH4_100yr_m3!U40*$B$4)/$B$5</f>
        <v>16848.775372920001</v>
      </c>
      <c r="V44" s="23">
        <f>(CH4_100yr_m3!V40*$B$4)/$B$5</f>
        <v>16669.390505820003</v>
      </c>
      <c r="W44" s="23">
        <f>(CH4_100yr_m3!W40*$B$4)/$B$5</f>
        <v>16717.06870656</v>
      </c>
      <c r="X44" s="23">
        <f>(CH4_100yr_m3!X40*$B$4)/$B$5</f>
        <v>16970.55233604</v>
      </c>
      <c r="Y44" s="23">
        <f>(CH4_100yr_m3!Y40*$B$4)/$B$5</f>
        <v>17278.481230020003</v>
      </c>
      <c r="Z44" s="23">
        <f>(CH4_100yr_m3!Z40*$B$4)/$B$5</f>
        <v>17594.149622820001</v>
      </c>
      <c r="AA44" s="23">
        <f>(CH4_100yr_m3!AA40*$B$4)/$B$5</f>
        <v>17911.569228599998</v>
      </c>
      <c r="AB44" s="23">
        <f>(CH4_100yr_m3!AB40*$B$4)/$B$5</f>
        <v>18242.437445760002</v>
      </c>
      <c r="AC44" s="23">
        <f>(CH4_100yr_m3!AC40*$B$4)/$B$5</f>
        <v>17651.453199719999</v>
      </c>
      <c r="AD44" s="23">
        <f>(CH4_100yr_m3!AD40*$B$4)/$B$5</f>
        <v>17262.155634120001</v>
      </c>
      <c r="AE44" s="23">
        <f>(CH4_100yr_m3!AE40*$B$4)/$B$5</f>
        <v>17006.381774880003</v>
      </c>
      <c r="AF44" s="23">
        <f>(CH4_100yr_m3!AF40*$B$4)/$B$5</f>
        <v>16838.562218219999</v>
      </c>
      <c r="AG44" s="23">
        <f>(CH4_100yr_m3!AG40*$B$4)/$B$5</f>
        <v>16728.129069719998</v>
      </c>
      <c r="AH44" s="23">
        <f>(CH4_100yr_m3!AH40*$B$4)/$B$5</f>
        <v>16654.54751964</v>
      </c>
      <c r="AI44" s="23">
        <f>(CH4_100yr_m3!AI40*$B$4)/$B$5</f>
        <v>16604.06007336</v>
      </c>
      <c r="AJ44" s="23">
        <f>(CH4_100yr_m3!AJ40*$B$4)/$B$5</f>
        <v>16567.385785500002</v>
      </c>
      <c r="AK44" s="23">
        <f>(CH4_100yr_m3!AK40*$B$4)/$B$5</f>
        <v>16538.221818900001</v>
      </c>
      <c r="AL44" s="23">
        <f>(CH4_100yr_m3!AL40*$B$4)/$B$5</f>
        <v>16512.381679500002</v>
      </c>
      <c r="AM44" s="23">
        <f>(CH4_100yr_m3!AM40*$B$4)/$B$5</f>
        <v>16487.087106360003</v>
      </c>
      <c r="AN44" s="23">
        <f>(CH4_100yr_m3!AN40*$B$4)/$B$5</f>
        <v>16460.414633820004</v>
      </c>
      <c r="AO44" s="23">
        <f>(CH4_100yr_m3!AO40*$B$4)/$B$5</f>
        <v>16431.192860940002</v>
      </c>
      <c r="AP44" s="23">
        <f>(CH4_100yr_m3!AP40*$B$4)/$B$5</f>
        <v>16398.6635871</v>
      </c>
      <c r="AQ44" s="23">
        <f>(CH4_100yr_m3!AQ40*$B$4)/$B$5</f>
        <v>16362.283774980002</v>
      </c>
      <c r="AR44" s="23">
        <f>(CH4_100yr_m3!AR40*$B$4)/$B$5</f>
        <v>16321.8380172</v>
      </c>
      <c r="AS44" s="23">
        <f>(CH4_100yr_m3!AS40*$B$4)/$B$5</f>
        <v>16277.205548400001</v>
      </c>
      <c r="AT44" s="23">
        <f>(CH4_100yr_m3!AT40*$B$4)/$B$5</f>
        <v>16228.448771700001</v>
      </c>
      <c r="AU44" s="23">
        <f>(CH4_100yr_m3!AU40*$B$4)/$B$5</f>
        <v>16175.768185260002</v>
      </c>
      <c r="AV44" s="23">
        <f>(CH4_100yr_m3!AV40*$B$4)/$B$5</f>
        <v>16119.294493920002</v>
      </c>
      <c r="AW44" s="23">
        <f>(CH4_100yr_m3!AW40*$B$4)/$B$5</f>
        <v>16059.31583412</v>
      </c>
      <c r="AX44" s="23">
        <f>(CH4_100yr_m3!AX40*$B$4)/$B$5</f>
        <v>15995.995624199999</v>
      </c>
      <c r="AY44" s="23">
        <f>(CH4_100yr_m3!AY40*$B$4)/$B$5</f>
        <v>15929.675508360002</v>
      </c>
      <c r="AZ44" s="23">
        <f>(CH4_100yr_m3!AZ40*$B$4)/$B$5</f>
        <v>15860.628049380002</v>
      </c>
      <c r="BA44" s="23">
        <f>(CH4_100yr_m3!BA40*$B$4)/$B$5</f>
        <v>15789.188362320003</v>
      </c>
      <c r="BB44" s="23">
        <f>(CH4_100yr_m3!BB40*$B$4)/$B$5</f>
        <v>15715.601625540001</v>
      </c>
      <c r="BC44" s="23">
        <f>(CH4_100yr_m3!BC40*$B$4)/$B$5</f>
        <v>15640.164172500001</v>
      </c>
      <c r="BD44" s="23">
        <f>(CH4_100yr_m3!BD40*$B$4)/$B$5</f>
        <v>15563.102095860002</v>
      </c>
      <c r="BE44" s="23">
        <f>(CH4_100yr_m3!BE40*$B$4)/$B$5</f>
        <v>15484.637698260001</v>
      </c>
      <c r="BF44" s="23">
        <f>(CH4_100yr_m3!BF40*$B$4)/$B$5</f>
        <v>15405.014544420002</v>
      </c>
      <c r="BG44" s="23">
        <f>(CH4_100yr_m3!BG40*$B$4)/$B$5</f>
        <v>15324.42252858</v>
      </c>
      <c r="BH44" s="23">
        <f>(CH4_100yr_m3!BH40*$B$4)/$B$5</f>
        <v>15242.969920560001</v>
      </c>
      <c r="BI44" s="23">
        <f>(CH4_100yr_m3!BI40*$B$4)/$B$5</f>
        <v>15160.760278080001</v>
      </c>
      <c r="BJ44" s="23">
        <f>(CH4_100yr_m3!BJ40*$B$4)/$B$5</f>
        <v>15077.875849320002</v>
      </c>
      <c r="BK44" s="23">
        <f>(CH4_100yr_m3!BK40*$B$4)/$B$5</f>
        <v>11195.964400740002</v>
      </c>
      <c r="BL44" s="23">
        <f>(CH4_100yr_m3!BL40*$B$4)/$B$5</f>
        <v>8520.2207829600011</v>
      </c>
      <c r="BM44" s="23">
        <f>(CH4_100yr_m3!BM40*$B$4)/$B$5</f>
        <v>6657.9728392860015</v>
      </c>
      <c r="BN44" s="23">
        <f>(CH4_100yr_m3!BN40*$B$4)/$B$5</f>
        <v>5345.6680754640001</v>
      </c>
      <c r="BO44" s="23">
        <f>(CH4_100yr_m3!BO40*$B$4)/$B$5</f>
        <v>4406.3282199720006</v>
      </c>
      <c r="BP44" s="23">
        <f>(CH4_100yr_m3!BP40*$B$4)/$B$5</f>
        <v>3721.0286631480003</v>
      </c>
      <c r="BQ44" s="23">
        <f>(CH4_100yr_m3!BQ40*$B$4)/$B$5</f>
        <v>3209.7791019480001</v>
      </c>
      <c r="BR44" s="23">
        <f>(CH4_100yr_m3!BR40*$B$4)/$B$5</f>
        <v>2818.7061187680001</v>
      </c>
      <c r="BS44" s="23">
        <f>(CH4_100yr_m3!BS40*$B$4)/$B$5</f>
        <v>2511.4601606280003</v>
      </c>
      <c r="BT44" s="23">
        <f>(CH4_100yr_m3!BT40*$B$4)/$B$5</f>
        <v>2263.4543060400001</v>
      </c>
      <c r="BU44" s="23">
        <f>(CH4_100yr_m3!BU40*$B$4)/$B$5</f>
        <v>2058.001303734</v>
      </c>
      <c r="BV44" s="23">
        <f>(CH4_100yr_m3!BV40*$B$4)/$B$5</f>
        <v>1883.723150262</v>
      </c>
      <c r="BW44" s="23">
        <f>(CH4_100yr_m3!BW40*$B$4)/$B$5</f>
        <v>1732.813729236</v>
      </c>
      <c r="BX44" s="23">
        <f>(CH4_100yr_m3!BX40*$B$4)/$B$5</f>
        <v>1599.8733496679999</v>
      </c>
      <c r="BY44" s="23">
        <f>(CH4_100yr_m3!BY40*$B$4)/$B$5</f>
        <v>1481.1266899200002</v>
      </c>
      <c r="BZ44" s="23">
        <f>(CH4_100yr_m3!BZ40*$B$4)/$B$5</f>
        <v>1373.8978101</v>
      </c>
      <c r="CA44" s="23">
        <f>(CH4_100yr_m3!CA40*$B$4)/$B$5</f>
        <v>1276.2575303640001</v>
      </c>
      <c r="CB44" s="23">
        <f>(CH4_100yr_m3!CB40*$B$4)/$B$5</f>
        <v>1186.7863926240002</v>
      </c>
      <c r="CC44" s="23">
        <f>(CH4_100yr_m3!CC40*$B$4)/$B$5</f>
        <v>1104.4151556240001</v>
      </c>
      <c r="CD44" s="23">
        <f>(CH4_100yr_m3!CD40*$B$4)/$B$5</f>
        <v>1028.3172966840002</v>
      </c>
      <c r="CE44" s="23">
        <f>(CH4_100yr_m3!CE40*$B$4)/$B$5</f>
        <v>957.83641281600001</v>
      </c>
      <c r="CF44" s="23">
        <f>(CH4_100yr_m3!CF40*$B$4)/$B$5</f>
        <v>892.43705691000002</v>
      </c>
      <c r="CG44" s="23">
        <f>(CH4_100yr_m3!CG40*$B$4)/$B$5</f>
        <v>831.67131504600002</v>
      </c>
      <c r="CH44" s="23">
        <f>(CH4_100yr_m3!CH40*$B$4)/$B$5</f>
        <v>775.15596331800009</v>
      </c>
      <c r="CI44" s="23">
        <f>(CH4_100yr_m3!CI40*$B$4)/$B$5</f>
        <v>722.55675247200008</v>
      </c>
      <c r="CJ44" s="23">
        <f>(CH4_100yr_m3!CJ40*$B$4)/$B$5</f>
        <v>673.57749088560013</v>
      </c>
      <c r="CK44" s="23">
        <f>(CH4_100yr_m3!CK40*$B$4)/$B$5</f>
        <v>627.95237516760017</v>
      </c>
      <c r="CL44" s="23">
        <f>(CH4_100yr_m3!CL40*$B$4)/$B$5</f>
        <v>585.44051910480005</v>
      </c>
      <c r="CM44" s="23">
        <f>(CH4_100yr_m3!CM40*$B$4)/$B$5</f>
        <v>545.82197881920013</v>
      </c>
      <c r="CN44" s="23">
        <f>(CH4_100yr_m3!CN40*$B$4)/$B$5</f>
        <v>508.89480136620006</v>
      </c>
      <c r="CO44" s="23">
        <f>(CH4_100yr_m3!CO40*$B$4)/$B$5</f>
        <v>474.47277967319997</v>
      </c>
      <c r="CP44" s="23">
        <f>(CH4_100yr_m3!CP40*$B$4)/$B$5</f>
        <v>442.38369780780005</v>
      </c>
      <c r="CQ44" s="23">
        <f>(CH4_100yr_m3!CQ40*$B$4)/$B$5</f>
        <v>412.4679229752</v>
      </c>
      <c r="CR44" s="23">
        <f>(CH4_100yr_m3!CR40*$B$4)/$B$5</f>
        <v>384.57724485</v>
      </c>
      <c r="CS44" s="23">
        <f>(CH4_100yr_m3!CS40*$B$4)/$B$5</f>
        <v>358.57389539160005</v>
      </c>
      <c r="CT44" s="23">
        <f>(CH4_100yr_m3!CT40*$B$4)/$B$5</f>
        <v>334.3297037172</v>
      </c>
      <c r="CU44" s="23">
        <f>(CH4_100yr_m3!CU40*$B$4)/$B$5</f>
        <v>311.72535403080008</v>
      </c>
      <c r="CV44" s="23">
        <f>(CH4_100yr_m3!CV40*$B$4)/$B$5</f>
        <v>290.64972403080003</v>
      </c>
      <c r="CW44" s="23">
        <f>(CH4_100yr_m3!CW40*$B$4)/$B$5</f>
        <v>270.99928955820002</v>
      </c>
      <c r="CX44" s="23">
        <f t="shared" si="14"/>
        <v>986951.13330358011</v>
      </c>
      <c r="CY44" s="18">
        <f t="shared" si="15"/>
        <v>18242.437445760002</v>
      </c>
      <c r="CZ44" s="18">
        <f t="shared" si="16"/>
        <v>270.99928955820002</v>
      </c>
      <c r="DB44" s="27" t="s">
        <v>29</v>
      </c>
      <c r="DC44" s="26">
        <f t="shared" si="17"/>
        <v>986951.13330358011</v>
      </c>
      <c r="DD44" s="18"/>
      <c r="DE44" s="18">
        <f t="shared" si="18"/>
        <v>16596.65623350667</v>
      </c>
      <c r="DF44" s="18"/>
      <c r="DG44" s="18"/>
      <c r="DH44" s="18"/>
      <c r="DI44" s="18"/>
      <c r="DJ44" s="18"/>
      <c r="DK44" s="18"/>
      <c r="DL44" s="18">
        <f t="shared" si="19"/>
        <v>15452.654505960001</v>
      </c>
      <c r="DM44" s="18">
        <f t="shared" ref="DM44:DN44" si="77">CY44</f>
        <v>18242.437445760002</v>
      </c>
      <c r="DN44" s="18">
        <f t="shared" si="77"/>
        <v>270.99928955820002</v>
      </c>
      <c r="DO44" s="18">
        <f t="shared" si="21"/>
        <v>15860.628049380002</v>
      </c>
      <c r="DQ44" s="18">
        <f t="shared" ref="DQ44:DS44" si="78">DM44</f>
        <v>18242.437445760002</v>
      </c>
      <c r="DR44" s="18">
        <f t="shared" si="78"/>
        <v>270.99928955820002</v>
      </c>
      <c r="DS44" s="18">
        <f t="shared" si="78"/>
        <v>15860.628049380002</v>
      </c>
    </row>
    <row r="45" spans="1:123" ht="15.75" customHeight="1" x14ac:dyDescent="0.2">
      <c r="A45" s="14" t="str">
        <f>CH4_100yr_m3!A41</f>
        <v>Mozambique</v>
      </c>
      <c r="B45" s="23">
        <f>(CH4_100yr_m3!B41*$B$4)/$B$5</f>
        <v>50106.863807760004</v>
      </c>
      <c r="C45" s="23">
        <f>(CH4_100yr_m3!C41*$B$4)/$B$5</f>
        <v>86941.799482800008</v>
      </c>
      <c r="D45" s="23">
        <f>(CH4_100yr_m3!D41*$B$4)/$B$5</f>
        <v>113443.7190888</v>
      </c>
      <c r="E45" s="23">
        <f>(CH4_100yr_m3!E41*$B$4)/$B$5</f>
        <v>132004.32497100002</v>
      </c>
      <c r="F45" s="23">
        <f>(CH4_100yr_m3!F41*$B$4)/$B$5</f>
        <v>143485.83983160002</v>
      </c>
      <c r="G45" s="23">
        <f>(CH4_100yr_m3!G41*$B$4)/$B$5</f>
        <v>151758.65711279999</v>
      </c>
      <c r="H45" s="23">
        <f>(CH4_100yr_m3!H41*$B$4)/$B$5</f>
        <v>158435.65765800001</v>
      </c>
      <c r="I45" s="23">
        <f>(CH4_100yr_m3!I41*$B$4)/$B$5</f>
        <v>163319.60550420001</v>
      </c>
      <c r="J45" s="23">
        <f>(CH4_100yr_m3!J41*$B$4)/$B$5</f>
        <v>166184.41680540002</v>
      </c>
      <c r="K45" s="23">
        <f>(CH4_100yr_m3!K41*$B$4)/$B$5</f>
        <v>170924.0720136</v>
      </c>
      <c r="L45" s="23">
        <f>(CH4_100yr_m3!L41*$B$4)/$B$5</f>
        <v>177804.6112098</v>
      </c>
      <c r="M45" s="23">
        <f>(CH4_100yr_m3!M41*$B$4)/$B$5</f>
        <v>181155.50850900001</v>
      </c>
      <c r="N45" s="23">
        <f>(CH4_100yr_m3!N41*$B$4)/$B$5</f>
        <v>184054.07295540001</v>
      </c>
      <c r="O45" s="23">
        <f>(CH4_100yr_m3!O41*$B$4)/$B$5</f>
        <v>187778.67259980002</v>
      </c>
      <c r="P45" s="23">
        <f>(CH4_100yr_m3!P41*$B$4)/$B$5</f>
        <v>192167.65169880004</v>
      </c>
      <c r="Q45" s="23">
        <f>(CH4_100yr_m3!Q41*$B$4)/$B$5</f>
        <v>199144.90101840001</v>
      </c>
      <c r="R45" s="23">
        <f>(CH4_100yr_m3!R41*$B$4)/$B$5</f>
        <v>212606.6082396</v>
      </c>
      <c r="S45" s="23">
        <f>(CH4_100yr_m3!S41*$B$4)/$B$5</f>
        <v>222588.00884400003</v>
      </c>
      <c r="T45" s="23">
        <f>(CH4_100yr_m3!T41*$B$4)/$B$5</f>
        <v>229941.78159900001</v>
      </c>
      <c r="U45" s="23">
        <f>(CH4_100yr_m3!U41*$B$4)/$B$5</f>
        <v>237321.54100920001</v>
      </c>
      <c r="V45" s="23">
        <f>(CH4_100yr_m3!V41*$B$4)/$B$5</f>
        <v>246846.88518480002</v>
      </c>
      <c r="W45" s="23">
        <f>(CH4_100yr_m3!W41*$B$4)/$B$5</f>
        <v>257491.77191100002</v>
      </c>
      <c r="X45" s="23">
        <f>(CH4_100yr_m3!X41*$B$4)/$B$5</f>
        <v>266450.54233560001</v>
      </c>
      <c r="Y45" s="23">
        <f>(CH4_100yr_m3!Y41*$B$4)/$B$5</f>
        <v>273074.47785480006</v>
      </c>
      <c r="Z45" s="23">
        <f>(CH4_100yr_m3!Z41*$B$4)/$B$5</f>
        <v>277590.47903340001</v>
      </c>
      <c r="AA45" s="23">
        <f>(CH4_100yr_m3!AA41*$B$4)/$B$5</f>
        <v>280860.16474680009</v>
      </c>
      <c r="AB45" s="23">
        <f>(CH4_100yr_m3!AB41*$B$4)/$B$5</f>
        <v>284750.43918300001</v>
      </c>
      <c r="AC45" s="23">
        <f>(CH4_100yr_m3!AC41*$B$4)/$B$5</f>
        <v>298600.46425980004</v>
      </c>
      <c r="AD45" s="23">
        <f>(CH4_100yr_m3!AD41*$B$4)/$B$5</f>
        <v>311015.77082460007</v>
      </c>
      <c r="AE45" s="23">
        <f>(CH4_100yr_m3!AE41*$B$4)/$B$5</f>
        <v>322515.30997619999</v>
      </c>
      <c r="AF45" s="23">
        <f>(CH4_100yr_m3!AF41*$B$4)/$B$5</f>
        <v>333445.6892814</v>
      </c>
      <c r="AG45" s="23">
        <f>(CH4_100yr_m3!AG41*$B$4)/$B$5</f>
        <v>344038.16626859998</v>
      </c>
      <c r="AH45" s="23">
        <f>(CH4_100yr_m3!AH41*$B$4)/$B$5</f>
        <v>354447.06858600001</v>
      </c>
      <c r="AI45" s="23">
        <f>(CH4_100yr_m3!AI41*$B$4)/$B$5</f>
        <v>364775.30178539996</v>
      </c>
      <c r="AJ45" s="23">
        <f>(CH4_100yr_m3!AJ41*$B$4)/$B$5</f>
        <v>375091.47926340002</v>
      </c>
      <c r="AK45" s="23">
        <f>(CH4_100yr_m3!AK41*$B$4)/$B$5</f>
        <v>385440.90586140001</v>
      </c>
      <c r="AL45" s="23">
        <f>(CH4_100yr_m3!AL41*$B$4)/$B$5</f>
        <v>395853.01206780004</v>
      </c>
      <c r="AM45" s="23">
        <f>(CH4_100yr_m3!AM41*$B$4)/$B$5</f>
        <v>406346.11066260003</v>
      </c>
      <c r="AN45" s="23">
        <f>(CH4_100yr_m3!AN41*$B$4)/$B$5</f>
        <v>416930.55999420001</v>
      </c>
      <c r="AO45" s="23">
        <f>(CH4_100yr_m3!AO41*$B$4)/$B$5</f>
        <v>427611.23373000004</v>
      </c>
      <c r="AP45" s="23">
        <f>(CH4_100yr_m3!AP41*$B$4)/$B$5</f>
        <v>438389.33342160005</v>
      </c>
      <c r="AQ45" s="23">
        <f>(CH4_100yr_m3!AQ41*$B$4)/$B$5</f>
        <v>449264.10262439999</v>
      </c>
      <c r="AR45" s="23">
        <f>(CH4_100yr_m3!AR41*$B$4)/$B$5</f>
        <v>460233.72748500004</v>
      </c>
      <c r="AS45" s="23">
        <f>(CH4_100yr_m3!AS41*$B$4)/$B$5</f>
        <v>471295.71045480005</v>
      </c>
      <c r="AT45" s="23">
        <f>(CH4_100yr_m3!AT41*$B$4)/$B$5</f>
        <v>482447.2946502</v>
      </c>
      <c r="AU45" s="23">
        <f>(CH4_100yr_m3!AU41*$B$4)/$B$5</f>
        <v>493685.39822220005</v>
      </c>
      <c r="AV45" s="23">
        <f>(CH4_100yr_m3!AV41*$B$4)/$B$5</f>
        <v>505006.58784660004</v>
      </c>
      <c r="AW45" s="23">
        <f>(CH4_100yr_m3!AW41*$B$4)/$B$5</f>
        <v>516406.93383539998</v>
      </c>
      <c r="AX45" s="23">
        <f>(CH4_100yr_m3!AX41*$B$4)/$B$5</f>
        <v>527881.7600904</v>
      </c>
      <c r="AY45" s="23">
        <f>(CH4_100yr_m3!AY41*$B$4)/$B$5</f>
        <v>539425.75095600006</v>
      </c>
      <c r="AZ45" s="23">
        <f>(CH4_100yr_m3!AZ41*$B$4)/$B$5</f>
        <v>551033.35883280006</v>
      </c>
      <c r="BA45" s="23">
        <f>(CH4_100yr_m3!BA41*$B$4)/$B$5</f>
        <v>562698.97916939994</v>
      </c>
      <c r="BB45" s="23">
        <f>(CH4_100yr_m3!BB41*$B$4)/$B$5</f>
        <v>574417.65700620005</v>
      </c>
      <c r="BC45" s="23">
        <f>(CH4_100yr_m3!BC41*$B$4)/$B$5</f>
        <v>586185.48970739997</v>
      </c>
      <c r="BD45" s="23">
        <f>(CH4_100yr_m3!BD41*$B$4)/$B$5</f>
        <v>597999.75815400004</v>
      </c>
      <c r="BE45" s="23">
        <f>(CH4_100yr_m3!BE41*$B$4)/$B$5</f>
        <v>609858.04554720013</v>
      </c>
      <c r="BF45" s="23">
        <f>(CH4_100yr_m3!BF41*$B$4)/$B$5</f>
        <v>621757.46699700016</v>
      </c>
      <c r="BG45" s="23">
        <f>(CH4_100yr_m3!BG41*$B$4)/$B$5</f>
        <v>633694.14217380015</v>
      </c>
      <c r="BH45" s="23">
        <f>(CH4_100yr_m3!BH41*$B$4)/$B$5</f>
        <v>645663.46677960001</v>
      </c>
      <c r="BI45" s="23">
        <f>(CH4_100yr_m3!BI41*$B$4)/$B$5</f>
        <v>657659.97281220008</v>
      </c>
      <c r="BJ45" s="23">
        <f>(CH4_100yr_m3!BJ41*$B$4)/$B$5</f>
        <v>669677.85198119993</v>
      </c>
      <c r="BK45" s="23">
        <f>(CH4_100yr_m3!BK41*$B$4)/$B$5</f>
        <v>488952.56633820001</v>
      </c>
      <c r="BL45" s="23">
        <f>(CH4_100yr_m3!BL41*$B$4)/$B$5</f>
        <v>365100.88131780003</v>
      </c>
      <c r="BM45" s="23">
        <f>(CH4_100yr_m3!BM41*$B$4)/$B$5</f>
        <v>279555.78190380003</v>
      </c>
      <c r="BN45" s="23">
        <f>(CH4_100yr_m3!BN41*$B$4)/$B$5</f>
        <v>219859.04894519999</v>
      </c>
      <c r="BO45" s="23">
        <f>(CH4_100yr_m3!BO41*$B$4)/$B$5</f>
        <v>177648.14853960002</v>
      </c>
      <c r="BP45" s="23">
        <f>(CH4_100yr_m3!BP41*$B$4)/$B$5</f>
        <v>147306.74666400001</v>
      </c>
      <c r="BQ45" s="23">
        <f>(CH4_100yr_m3!BQ41*$B$4)/$B$5</f>
        <v>125060.06957220001</v>
      </c>
      <c r="BR45" s="23">
        <f>(CH4_100yr_m3!BR41*$B$4)/$B$5</f>
        <v>108368.456796</v>
      </c>
      <c r="BS45" s="23">
        <f>(CH4_100yr_m3!BS41*$B$4)/$B$5</f>
        <v>95520.801225000003</v>
      </c>
      <c r="BT45" s="23">
        <f>(CH4_100yr_m3!BT41*$B$4)/$B$5</f>
        <v>85361.981241600006</v>
      </c>
      <c r="BU45" s="23">
        <f>(CH4_100yr_m3!BU41*$B$4)/$B$5</f>
        <v>77110.113550200011</v>
      </c>
      <c r="BV45" s="23">
        <f>(CH4_100yr_m3!BV41*$B$4)/$B$5</f>
        <v>70234.016271</v>
      </c>
      <c r="BW45" s="23">
        <f>(CH4_100yr_m3!BW41*$B$4)/$B$5</f>
        <v>64371.035895960005</v>
      </c>
      <c r="BX45" s="23">
        <f>(CH4_100yr_m3!BX41*$B$4)/$B$5</f>
        <v>59271.932295900006</v>
      </c>
      <c r="BY45" s="23">
        <f>(CH4_100yr_m3!BY41*$B$4)/$B$5</f>
        <v>54763.904309160003</v>
      </c>
      <c r="BZ45" s="23">
        <f>(CH4_100yr_m3!BZ41*$B$4)/$B$5</f>
        <v>50725.776656940005</v>
      </c>
      <c r="CA45" s="23">
        <f>(CH4_100yr_m3!CA41*$B$4)/$B$5</f>
        <v>47071.341198540009</v>
      </c>
      <c r="CB45" s="23">
        <f>(CH4_100yr_m3!CB41*$B$4)/$B$5</f>
        <v>43738.165754880007</v>
      </c>
      <c r="CC45" s="23">
        <f>(CH4_100yr_m3!CC41*$B$4)/$B$5</f>
        <v>40680.069705180002</v>
      </c>
      <c r="CD45" s="23">
        <f>(CH4_100yr_m3!CD41*$B$4)/$B$5</f>
        <v>37862.058981180002</v>
      </c>
      <c r="CE45" s="23">
        <f>(CH4_100yr_m3!CE41*$B$4)/$B$5</f>
        <v>35256.911076060002</v>
      </c>
      <c r="CF45" s="23">
        <f>(CH4_100yr_m3!CF41*$B$4)/$B$5</f>
        <v>32842.867512119999</v>
      </c>
      <c r="CG45" s="23">
        <f>(CH4_100yr_m3!CG41*$B$4)/$B$5</f>
        <v>30602.069762579998</v>
      </c>
      <c r="CH45" s="23">
        <f>(CH4_100yr_m3!CH41*$B$4)/$B$5</f>
        <v>28519.494839039999</v>
      </c>
      <c r="CI45" s="23">
        <f>(CH4_100yr_m3!CI41*$B$4)/$B$5</f>
        <v>26582.226814380003</v>
      </c>
      <c r="CJ45" s="23">
        <f>(CH4_100yr_m3!CJ41*$B$4)/$B$5</f>
        <v>24778.954540020004</v>
      </c>
      <c r="CK45" s="23">
        <f>(CH4_100yr_m3!CK41*$B$4)/$B$5</f>
        <v>23099.62196742</v>
      </c>
      <c r="CL45" s="23">
        <f>(CH4_100yr_m3!CL41*$B$4)/$B$5</f>
        <v>21535.181634060002</v>
      </c>
      <c r="CM45" s="23">
        <f>(CH4_100yr_m3!CM41*$B$4)/$B$5</f>
        <v>20077.41808512</v>
      </c>
      <c r="CN45" s="23">
        <f>(CH4_100yr_m3!CN41*$B$4)/$B$5</f>
        <v>18718.818985679998</v>
      </c>
      <c r="CO45" s="23">
        <f>(CH4_100yr_m3!CO41*$B$4)/$B$5</f>
        <v>17452.478898960002</v>
      </c>
      <c r="CP45" s="23">
        <f>(CH4_100yr_m3!CP41*$B$4)/$B$5</f>
        <v>16272.025601280002</v>
      </c>
      <c r="CQ45" s="23">
        <f>(CH4_100yr_m3!CQ41*$B$4)/$B$5</f>
        <v>15171.562160520001</v>
      </c>
      <c r="CR45" s="23">
        <f>(CH4_100yr_m3!CR41*$B$4)/$B$5</f>
        <v>14145.620127</v>
      </c>
      <c r="CS45" s="23">
        <f>(CH4_100yr_m3!CS41*$B$4)/$B$5</f>
        <v>13189.120758659999</v>
      </c>
      <c r="CT45" s="23">
        <f>(CH4_100yr_m3!CT41*$B$4)/$B$5</f>
        <v>12297.342056700001</v>
      </c>
      <c r="CU45" s="23">
        <f>(CH4_100yr_m3!CU41*$B$4)/$B$5</f>
        <v>11465.890235340001</v>
      </c>
      <c r="CV45" s="23">
        <f>(CH4_100yr_m3!CV41*$B$4)/$B$5</f>
        <v>10690.67458836</v>
      </c>
      <c r="CW45" s="23">
        <f>(CH4_100yr_m3!CW41*$B$4)/$B$5</f>
        <v>9967.8849930600009</v>
      </c>
      <c r="CX45" s="23">
        <f t="shared" si="14"/>
        <v>24600255.997315872</v>
      </c>
      <c r="CY45" s="18">
        <f t="shared" si="15"/>
        <v>669677.85198119993</v>
      </c>
      <c r="CZ45" s="18">
        <f t="shared" si="16"/>
        <v>9967.8849930600009</v>
      </c>
      <c r="DB45" s="27" t="s">
        <v>30</v>
      </c>
      <c r="DC45" s="26">
        <f t="shared" si="17"/>
        <v>24600255.997315872</v>
      </c>
      <c r="DD45" s="18"/>
      <c r="DE45" s="18">
        <f t="shared" si="18"/>
        <v>365551.35088723339</v>
      </c>
      <c r="DF45" s="18"/>
      <c r="DG45" s="18"/>
      <c r="DH45" s="18"/>
      <c r="DI45" s="18"/>
      <c r="DJ45" s="18"/>
      <c r="DK45" s="18"/>
      <c r="DL45" s="18">
        <f t="shared" si="19"/>
        <v>199144.90101840001</v>
      </c>
      <c r="DM45" s="18">
        <f t="shared" ref="DM45:DN45" si="79">CY45</f>
        <v>669677.85198119993</v>
      </c>
      <c r="DN45" s="18">
        <f t="shared" si="79"/>
        <v>9967.8849930600009</v>
      </c>
      <c r="DO45" s="18">
        <f t="shared" si="21"/>
        <v>551033.35883280006</v>
      </c>
      <c r="DQ45" s="18">
        <f t="shared" ref="DQ45:DS45" si="80">DM45</f>
        <v>669677.85198119993</v>
      </c>
      <c r="DR45" s="18">
        <f t="shared" si="80"/>
        <v>9967.8849930600009</v>
      </c>
      <c r="DS45" s="18">
        <f t="shared" si="80"/>
        <v>551033.35883280006</v>
      </c>
    </row>
    <row r="46" spans="1:123" ht="15.75" customHeight="1" x14ac:dyDescent="0.2">
      <c r="A46" s="14" t="str">
        <f>CH4_100yr_m3!A42</f>
        <v>Namibia</v>
      </c>
      <c r="B46" s="23">
        <f>(CH4_100yr_m3!B42*$B$4)/$B$5</f>
        <v>1049.366046696</v>
      </c>
      <c r="C46" s="23">
        <f>(CH4_100yr_m3!C42*$B$4)/$B$5</f>
        <v>2017.8367023840001</v>
      </c>
      <c r="D46" s="23">
        <f>(CH4_100yr_m3!D42*$B$4)/$B$5</f>
        <v>2918.4618900360001</v>
      </c>
      <c r="E46" s="23">
        <f>(CH4_100yr_m3!E42*$B$4)/$B$5</f>
        <v>3849.1313513520004</v>
      </c>
      <c r="F46" s="23">
        <f>(CH4_100yr_m3!F42*$B$4)/$B$5</f>
        <v>4827.5732730360005</v>
      </c>
      <c r="G46" s="23">
        <f>(CH4_100yr_m3!G42*$B$4)/$B$5</f>
        <v>5786.2677070560012</v>
      </c>
      <c r="H46" s="23">
        <f>(CH4_100yr_m3!H42*$B$4)/$B$5</f>
        <v>6733.2525447779999</v>
      </c>
      <c r="I46" s="23">
        <f>(CH4_100yr_m3!I42*$B$4)/$B$5</f>
        <v>7680.9149960400009</v>
      </c>
      <c r="J46" s="23">
        <f>(CH4_100yr_m3!J42*$B$4)/$B$5</f>
        <v>8562.1505200200008</v>
      </c>
      <c r="K46" s="23">
        <f>(CH4_100yr_m3!K42*$B$4)/$B$5</f>
        <v>9423.3867118800026</v>
      </c>
      <c r="L46" s="23">
        <f>(CH4_100yr_m3!L42*$B$4)/$B$5</f>
        <v>10385.112721200001</v>
      </c>
      <c r="M46" s="23">
        <f>(CH4_100yr_m3!M42*$B$4)/$B$5</f>
        <v>11362.788789</v>
      </c>
      <c r="N46" s="23">
        <f>(CH4_100yr_m3!N42*$B$4)/$B$5</f>
        <v>12320.177734020001</v>
      </c>
      <c r="O46" s="23">
        <f>(CH4_100yr_m3!O42*$B$4)/$B$5</f>
        <v>13175.317810920002</v>
      </c>
      <c r="P46" s="23">
        <f>(CH4_100yr_m3!P42*$B$4)/$B$5</f>
        <v>14001.5015994</v>
      </c>
      <c r="Q46" s="23">
        <f>(CH4_100yr_m3!Q42*$B$4)/$B$5</f>
        <v>14727.230121300003</v>
      </c>
      <c r="R46" s="23">
        <f>(CH4_100yr_m3!R42*$B$4)/$B$5</f>
        <v>15374.78431434</v>
      </c>
      <c r="S46" s="23">
        <f>(CH4_100yr_m3!S42*$B$4)/$B$5</f>
        <v>16127.227724460003</v>
      </c>
      <c r="T46" s="23">
        <f>(CH4_100yr_m3!T42*$B$4)/$B$5</f>
        <v>16892.985820620001</v>
      </c>
      <c r="U46" s="23">
        <f>(CH4_100yr_m3!U42*$B$4)/$B$5</f>
        <v>17557.618765860003</v>
      </c>
      <c r="V46" s="23">
        <f>(CH4_100yr_m3!V42*$B$4)/$B$5</f>
        <v>18066.458457420002</v>
      </c>
      <c r="W46" s="23">
        <f>(CH4_100yr_m3!W42*$B$4)/$B$5</f>
        <v>18603.575359380004</v>
      </c>
      <c r="X46" s="23">
        <f>(CH4_100yr_m3!X42*$B$4)/$B$5</f>
        <v>19154.867878559999</v>
      </c>
      <c r="Y46" s="23">
        <f>(CH4_100yr_m3!Y42*$B$4)/$B$5</f>
        <v>19713.338512560003</v>
      </c>
      <c r="Z46" s="23">
        <f>(CH4_100yr_m3!Z42*$B$4)/$B$5</f>
        <v>20276.877759300001</v>
      </c>
      <c r="AA46" s="23">
        <f>(CH4_100yr_m3!AA42*$B$4)/$B$5</f>
        <v>20846.071159920004</v>
      </c>
      <c r="AB46" s="23">
        <f>(CH4_100yr_m3!AB42*$B$4)/$B$5</f>
        <v>21422.036221140002</v>
      </c>
      <c r="AC46" s="23">
        <f>(CH4_100yr_m3!AC42*$B$4)/$B$5</f>
        <v>21923.47597662</v>
      </c>
      <c r="AD46" s="23">
        <f>(CH4_100yr_m3!AD42*$B$4)/$B$5</f>
        <v>22423.462005180001</v>
      </c>
      <c r="AE46" s="23">
        <f>(CH4_100yr_m3!AE42*$B$4)/$B$5</f>
        <v>22922.227708319999</v>
      </c>
      <c r="AF46" s="23">
        <f>(CH4_100yr_m3!AF42*$B$4)/$B$5</f>
        <v>23420.010080939999</v>
      </c>
      <c r="AG46" s="23">
        <f>(CH4_100yr_m3!AG42*$B$4)/$B$5</f>
        <v>23917.032768120003</v>
      </c>
      <c r="AH46" s="23">
        <f>(CH4_100yr_m3!AH42*$B$4)/$B$5</f>
        <v>24413.484769140006</v>
      </c>
      <c r="AI46" s="23">
        <f>(CH4_100yr_m3!AI42*$B$4)/$B$5</f>
        <v>24909.537509520007</v>
      </c>
      <c r="AJ46" s="23">
        <f>(CH4_100yr_m3!AJ42*$B$4)/$B$5</f>
        <v>25405.339694999999</v>
      </c>
      <c r="AK46" s="23">
        <f>(CH4_100yr_m3!AK42*$B$4)/$B$5</f>
        <v>25901.01104682</v>
      </c>
      <c r="AL46" s="23">
        <f>(CH4_100yr_m3!AL42*$B$4)/$B$5</f>
        <v>26396.654668439998</v>
      </c>
      <c r="AM46" s="23">
        <f>(CH4_100yr_m3!AM42*$B$4)/$B$5</f>
        <v>26892.357540479999</v>
      </c>
      <c r="AN46" s="23">
        <f>(CH4_100yr_m3!AN42*$B$4)/$B$5</f>
        <v>27388.18235082</v>
      </c>
      <c r="AO46" s="23">
        <f>(CH4_100yr_m3!AO42*$B$4)/$B$5</f>
        <v>27884.149832700001</v>
      </c>
      <c r="AP46" s="23">
        <f>(CH4_100yr_m3!AP42*$B$4)/$B$5</f>
        <v>28380.296862540003</v>
      </c>
      <c r="AQ46" s="23">
        <f>(CH4_100yr_m3!AQ42*$B$4)/$B$5</f>
        <v>28876.610070180002</v>
      </c>
      <c r="AR46" s="23">
        <f>(CH4_100yr_m3!AR42*$B$4)/$B$5</f>
        <v>29373.043487220006</v>
      </c>
      <c r="AS46" s="23">
        <f>(CH4_100yr_m3!AS42*$B$4)/$B$5</f>
        <v>29869.540398960002</v>
      </c>
      <c r="AT46" s="23">
        <f>(CH4_100yr_m3!AT42*$B$4)/$B$5</f>
        <v>30366.011038200002</v>
      </c>
      <c r="AU46" s="23">
        <f>(CH4_100yr_m3!AU42*$B$4)/$B$5</f>
        <v>30862.355271119999</v>
      </c>
      <c r="AV46" s="23">
        <f>(CH4_100yr_m3!AV42*$B$4)/$B$5</f>
        <v>31358.437348560004</v>
      </c>
      <c r="AW46" s="23">
        <f>(CH4_100yr_m3!AW42*$B$4)/$B$5</f>
        <v>31854.098659200001</v>
      </c>
      <c r="AX46" s="23">
        <f>(CH4_100yr_m3!AX42*$B$4)/$B$5</f>
        <v>32349.111700140002</v>
      </c>
      <c r="AY46" s="23">
        <f>(CH4_100yr_m3!AY42*$B$4)/$B$5</f>
        <v>32843.177303880002</v>
      </c>
      <c r="AZ46" s="23">
        <f>(CH4_100yr_m3!AZ42*$B$4)/$B$5</f>
        <v>33335.93346588</v>
      </c>
      <c r="BA46" s="23">
        <f>(CH4_100yr_m3!BA42*$B$4)/$B$5</f>
        <v>33827.020934280001</v>
      </c>
      <c r="BB46" s="23">
        <f>(CH4_100yr_m3!BB42*$B$4)/$B$5</f>
        <v>34316.074145040002</v>
      </c>
      <c r="BC46" s="23">
        <f>(CH4_100yr_m3!BC42*$B$4)/$B$5</f>
        <v>34802.723866139997</v>
      </c>
      <c r="BD46" s="23">
        <f>(CH4_100yr_m3!BD42*$B$4)/$B$5</f>
        <v>35286.605313239997</v>
      </c>
      <c r="BE46" s="23">
        <f>(CH4_100yr_m3!BE42*$B$4)/$B$5</f>
        <v>35767.357790340007</v>
      </c>
      <c r="BF46" s="23">
        <f>(CH4_100yr_m3!BF42*$B$4)/$B$5</f>
        <v>36244.61847252</v>
      </c>
      <c r="BG46" s="23">
        <f>(CH4_100yr_m3!BG42*$B$4)/$B$5</f>
        <v>36718.03783044</v>
      </c>
      <c r="BH46" s="23">
        <f>(CH4_100yr_m3!BH42*$B$4)/$B$5</f>
        <v>37187.339918100006</v>
      </c>
      <c r="BI46" s="23">
        <f>(CH4_100yr_m3!BI42*$B$4)/$B$5</f>
        <v>37652.291544180007</v>
      </c>
      <c r="BJ46" s="23">
        <f>(CH4_100yr_m3!BJ42*$B$4)/$B$5</f>
        <v>38112.709146960005</v>
      </c>
      <c r="BK46" s="23">
        <f>(CH4_100yr_m3!BK42*$B$4)/$B$5</f>
        <v>35350.847698080004</v>
      </c>
      <c r="BL46" s="23">
        <f>(CH4_100yr_m3!BL42*$B$4)/$B$5</f>
        <v>32798.913490800005</v>
      </c>
      <c r="BM46" s="23">
        <f>(CH4_100yr_m3!BM42*$B$4)/$B$5</f>
        <v>30440.465825160001</v>
      </c>
      <c r="BN46" s="23">
        <f>(CH4_100yr_m3!BN42*$B$4)/$B$5</f>
        <v>28260.374392140006</v>
      </c>
      <c r="BO46" s="23">
        <f>(CH4_100yr_m3!BO42*$B$4)/$B$5</f>
        <v>26244.713844660004</v>
      </c>
      <c r="BP46" s="23">
        <f>(CH4_100yr_m3!BP42*$B$4)/$B$5</f>
        <v>24380.666782560002</v>
      </c>
      <c r="BQ46" s="23">
        <f>(CH4_100yr_m3!BQ42*$B$4)/$B$5</f>
        <v>22656.434683740001</v>
      </c>
      <c r="BR46" s="23">
        <f>(CH4_100yr_m3!BR42*$B$4)/$B$5</f>
        <v>21061.155974640002</v>
      </c>
      <c r="BS46" s="23">
        <f>(CH4_100yr_m3!BS42*$B$4)/$B$5</f>
        <v>19584.830785800001</v>
      </c>
      <c r="BT46" s="23">
        <f>(CH4_100yr_m3!BT42*$B$4)/$B$5</f>
        <v>18218.251741619999</v>
      </c>
      <c r="BU46" s="23">
        <f>(CH4_100yr_m3!BU42*$B$4)/$B$5</f>
        <v>16952.940391079999</v>
      </c>
      <c r="BV46" s="23">
        <f>(CH4_100yr_m3!BV42*$B$4)/$B$5</f>
        <v>15781.08871668</v>
      </c>
      <c r="BW46" s="23">
        <f>(CH4_100yr_m3!BW42*$B$4)/$B$5</f>
        <v>14695.5054165</v>
      </c>
      <c r="BX46" s="23">
        <f>(CH4_100yr_m3!BX42*$B$4)/$B$5</f>
        <v>13689.56653224</v>
      </c>
      <c r="BY46" s="23">
        <f>(CH4_100yr_m3!BY42*$B$4)/$B$5</f>
        <v>12757.169996100001</v>
      </c>
      <c r="BZ46" s="23">
        <f>(CH4_100yr_m3!BZ42*$B$4)/$B$5</f>
        <v>11892.693927</v>
      </c>
      <c r="CA46" s="23">
        <f>(CH4_100yr_m3!CA42*$B$4)/$B$5</f>
        <v>11090.958221880002</v>
      </c>
      <c r="CB46" s="23">
        <f>(CH4_100yr_m3!CB42*$B$4)/$B$5</f>
        <v>10347.18931326</v>
      </c>
      <c r="CC46" s="23">
        <f>(CH4_100yr_m3!CC42*$B$4)/$B$5</f>
        <v>9656.987672700001</v>
      </c>
      <c r="CD46" s="23">
        <f>(CH4_100yr_m3!CD42*$B$4)/$B$5</f>
        <v>9016.2980533800019</v>
      </c>
      <c r="CE46" s="23">
        <f>(CH4_100yr_m3!CE42*$B$4)/$B$5</f>
        <v>8421.3820039800012</v>
      </c>
      <c r="CF46" s="23">
        <f>(CH4_100yr_m3!CF42*$B$4)/$B$5</f>
        <v>7868.792680980001</v>
      </c>
      <c r="CG46" s="23">
        <f>(CH4_100yr_m3!CG42*$B$4)/$B$5</f>
        <v>7355.3516746199994</v>
      </c>
      <c r="CH46" s="23">
        <f>(CH4_100yr_m3!CH42*$B$4)/$B$5</f>
        <v>6878.1276451199992</v>
      </c>
      <c r="CI46" s="23">
        <f>(CH4_100yr_m3!CI42*$B$4)/$B$5</f>
        <v>6434.4167494980002</v>
      </c>
      <c r="CJ46" s="23">
        <f>(CH4_100yr_m3!CJ42*$B$4)/$B$5</f>
        <v>6021.7245762600005</v>
      </c>
      <c r="CK46" s="23">
        <f>(CH4_100yr_m3!CK42*$B$4)/$B$5</f>
        <v>5637.7495798259997</v>
      </c>
      <c r="CL46" s="23">
        <f>(CH4_100yr_m3!CL42*$B$4)/$B$5</f>
        <v>5280.3678099360004</v>
      </c>
      <c r="CM46" s="23">
        <f>(CH4_100yr_m3!CM42*$B$4)/$B$5</f>
        <v>4947.6188824740002</v>
      </c>
      <c r="CN46" s="23">
        <f>(CH4_100yr_m3!CN42*$B$4)/$B$5</f>
        <v>4637.6930676359998</v>
      </c>
      <c r="CO46" s="23">
        <f>(CH4_100yr_m3!CO42*$B$4)/$B$5</f>
        <v>4348.9194134039999</v>
      </c>
      <c r="CP46" s="23">
        <f>(CH4_100yr_m3!CP42*$B$4)/$B$5</f>
        <v>4079.754819576</v>
      </c>
      <c r="CQ46" s="23">
        <f>(CH4_100yr_m3!CQ42*$B$4)/$B$5</f>
        <v>3828.7739870940004</v>
      </c>
      <c r="CR46" s="23">
        <f>(CH4_100yr_m3!CR42*$B$4)/$B$5</f>
        <v>3594.6601653780003</v>
      </c>
      <c r="CS46" s="23">
        <f>(CH4_100yr_m3!CS42*$B$4)/$B$5</f>
        <v>3376.1966420700005</v>
      </c>
      <c r="CT46" s="23">
        <f>(CH4_100yr_m3!CT42*$B$4)/$B$5</f>
        <v>3172.2589114560001</v>
      </c>
      <c r="CU46" s="23">
        <f>(CH4_100yr_m3!CU42*$B$4)/$B$5</f>
        <v>2981.8074652920004</v>
      </c>
      <c r="CV46" s="23">
        <f>(CH4_100yr_m3!CV42*$B$4)/$B$5</f>
        <v>2803.8811592520001</v>
      </c>
      <c r="CW46" s="23">
        <f>(CH4_100yr_m3!CW42*$B$4)/$B$5</f>
        <v>2637.591104826</v>
      </c>
      <c r="CX46" s="23">
        <f t="shared" si="14"/>
        <v>1835220.7548105959</v>
      </c>
      <c r="CY46" s="18">
        <f t="shared" si="15"/>
        <v>38112.709146960005</v>
      </c>
      <c r="CZ46" s="18">
        <f t="shared" si="16"/>
        <v>1049.366046696</v>
      </c>
      <c r="DB46" s="27" t="s">
        <v>31</v>
      </c>
      <c r="DC46" s="26">
        <f t="shared" si="17"/>
        <v>1835220.7548105959</v>
      </c>
      <c r="DD46" s="18"/>
      <c r="DE46" s="18">
        <f t="shared" si="18"/>
        <v>24500.794823689997</v>
      </c>
      <c r="DF46" s="18"/>
      <c r="DG46" s="18"/>
      <c r="DH46" s="18"/>
      <c r="DI46" s="18"/>
      <c r="DJ46" s="18"/>
      <c r="DK46" s="18"/>
      <c r="DL46" s="18">
        <f t="shared" si="19"/>
        <v>14727.230121300003</v>
      </c>
      <c r="DM46" s="18">
        <f t="shared" ref="DM46:DN46" si="81">CY46</f>
        <v>38112.709146960005</v>
      </c>
      <c r="DN46" s="18">
        <f t="shared" si="81"/>
        <v>1049.366046696</v>
      </c>
      <c r="DO46" s="18">
        <f t="shared" si="21"/>
        <v>33335.93346588</v>
      </c>
      <c r="DQ46" s="18">
        <f t="shared" ref="DQ46:DS46" si="82">DM46</f>
        <v>38112.709146960005</v>
      </c>
      <c r="DR46" s="18">
        <f t="shared" si="82"/>
        <v>1049.366046696</v>
      </c>
      <c r="DS46" s="18">
        <f t="shared" si="82"/>
        <v>33335.93346588</v>
      </c>
    </row>
    <row r="47" spans="1:123" ht="15.75" customHeight="1" x14ac:dyDescent="0.2">
      <c r="A47" s="14" t="str">
        <f>CH4_100yr_m3!A43</f>
        <v>Niger</v>
      </c>
      <c r="B47" s="23">
        <f>(CH4_100yr_m3!B43*$B$4)/$B$5</f>
        <v>10444.13598408</v>
      </c>
      <c r="C47" s="23">
        <f>(CH4_100yr_m3!C43*$B$4)/$B$5</f>
        <v>20249.131219500003</v>
      </c>
      <c r="D47" s="23">
        <f>(CH4_100yr_m3!D43*$B$4)/$B$5</f>
        <v>29296.72384092</v>
      </c>
      <c r="E47" s="23">
        <f>(CH4_100yr_m3!E43*$B$4)/$B$5</f>
        <v>37345.7359392</v>
      </c>
      <c r="F47" s="23">
        <f>(CH4_100yr_m3!F43*$B$4)/$B$5</f>
        <v>44902.730848020001</v>
      </c>
      <c r="G47" s="23">
        <f>(CH4_100yr_m3!G43*$B$4)/$B$5</f>
        <v>51800.868910560006</v>
      </c>
      <c r="H47" s="23">
        <f>(CH4_100yr_m3!H43*$B$4)/$B$5</f>
        <v>58399.035134580001</v>
      </c>
      <c r="I47" s="23">
        <f>(CH4_100yr_m3!I43*$B$4)/$B$5</f>
        <v>64322.893353360007</v>
      </c>
      <c r="J47" s="23">
        <f>(CH4_100yr_m3!J43*$B$4)/$B$5</f>
        <v>69491.387548200015</v>
      </c>
      <c r="K47" s="23">
        <f>(CH4_100yr_m3!K43*$B$4)/$B$5</f>
        <v>74774.932661400002</v>
      </c>
      <c r="L47" s="23">
        <f>(CH4_100yr_m3!L43*$B$4)/$B$5</f>
        <v>79978.828843200012</v>
      </c>
      <c r="M47" s="23">
        <f>(CH4_100yr_m3!M43*$B$4)/$B$5</f>
        <v>84981.0912828</v>
      </c>
      <c r="N47" s="23">
        <f>(CH4_100yr_m3!N43*$B$4)/$B$5</f>
        <v>89940.652265400015</v>
      </c>
      <c r="O47" s="23">
        <f>(CH4_100yr_m3!O43*$B$4)/$B$5</f>
        <v>94847.321857800009</v>
      </c>
      <c r="P47" s="23">
        <f>(CH4_100yr_m3!P43*$B$4)/$B$5</f>
        <v>99789.096798600003</v>
      </c>
      <c r="Q47" s="23">
        <f>(CH4_100yr_m3!Q43*$B$4)/$B$5</f>
        <v>105413.4745458</v>
      </c>
      <c r="R47" s="23">
        <f>(CH4_100yr_m3!R43*$B$4)/$B$5</f>
        <v>111022.28683680001</v>
      </c>
      <c r="S47" s="23">
        <f>(CH4_100yr_m3!S43*$B$4)/$B$5</f>
        <v>116582.29377240002</v>
      </c>
      <c r="T47" s="23">
        <f>(CH4_100yr_m3!T43*$B$4)/$B$5</f>
        <v>121867.90990440002</v>
      </c>
      <c r="U47" s="23">
        <f>(CH4_100yr_m3!U43*$B$4)/$B$5</f>
        <v>127440.2519652</v>
      </c>
      <c r="V47" s="23">
        <f>(CH4_100yr_m3!V43*$B$4)/$B$5</f>
        <v>133077.76881000001</v>
      </c>
      <c r="W47" s="23">
        <f>(CH4_100yr_m3!W43*$B$4)/$B$5</f>
        <v>138433.8177516</v>
      </c>
      <c r="X47" s="23">
        <f>(CH4_100yr_m3!X43*$B$4)/$B$5</f>
        <v>143570.24310240001</v>
      </c>
      <c r="Y47" s="23">
        <f>(CH4_100yr_m3!Y43*$B$4)/$B$5</f>
        <v>148637.98129020003</v>
      </c>
      <c r="Z47" s="23">
        <f>(CH4_100yr_m3!Z43*$B$4)/$B$5</f>
        <v>153791.94650100003</v>
      </c>
      <c r="AA47" s="23">
        <f>(CH4_100yr_m3!AA43*$B$4)/$B$5</f>
        <v>159060.4785924</v>
      </c>
      <c r="AB47" s="23">
        <f>(CH4_100yr_m3!AB43*$B$4)/$B$5</f>
        <v>164467.687041</v>
      </c>
      <c r="AC47" s="23">
        <f>(CH4_100yr_m3!AC43*$B$4)/$B$5</f>
        <v>173551.7659002</v>
      </c>
      <c r="AD47" s="23">
        <f>(CH4_100yr_m3!AD43*$B$4)/$B$5</f>
        <v>182741.43668280003</v>
      </c>
      <c r="AE47" s="23">
        <f>(CH4_100yr_m3!AE43*$B$4)/$B$5</f>
        <v>192052.11582060001</v>
      </c>
      <c r="AF47" s="23">
        <f>(CH4_100yr_m3!AF43*$B$4)/$B$5</f>
        <v>201498.13542000001</v>
      </c>
      <c r="AG47" s="23">
        <f>(CH4_100yr_m3!AG43*$B$4)/$B$5</f>
        <v>211092.79736640005</v>
      </c>
      <c r="AH47" s="23">
        <f>(CH4_100yr_m3!AH43*$B$4)/$B$5</f>
        <v>220848.37359540004</v>
      </c>
      <c r="AI47" s="23">
        <f>(CH4_100yr_m3!AI43*$B$4)/$B$5</f>
        <v>230775.98262900001</v>
      </c>
      <c r="AJ47" s="23">
        <f>(CH4_100yr_m3!AJ43*$B$4)/$B$5</f>
        <v>240885.61350900002</v>
      </c>
      <c r="AK47" s="23">
        <f>(CH4_100yr_m3!AK43*$B$4)/$B$5</f>
        <v>251186.19508860001</v>
      </c>
      <c r="AL47" s="23">
        <f>(CH4_100yr_m3!AL43*$B$4)/$B$5</f>
        <v>261685.78471980002</v>
      </c>
      <c r="AM47" s="23">
        <f>(CH4_100yr_m3!AM43*$B$4)/$B$5</f>
        <v>272391.63408719999</v>
      </c>
      <c r="AN47" s="23">
        <f>(CH4_100yr_m3!AN43*$B$4)/$B$5</f>
        <v>283310.15022299998</v>
      </c>
      <c r="AO47" s="23">
        <f>(CH4_100yr_m3!AO43*$B$4)/$B$5</f>
        <v>294446.9186946</v>
      </c>
      <c r="AP47" s="23">
        <f>(CH4_100yr_m3!AP43*$B$4)/$B$5</f>
        <v>305806.74794580007</v>
      </c>
      <c r="AQ47" s="23">
        <f>(CH4_100yr_m3!AQ43*$B$4)/$B$5</f>
        <v>317393.75560619996</v>
      </c>
      <c r="AR47" s="23">
        <f>(CH4_100yr_m3!AR43*$B$4)/$B$5</f>
        <v>329211.3983232</v>
      </c>
      <c r="AS47" s="23">
        <f>(CH4_100yr_m3!AS43*$B$4)/$B$5</f>
        <v>341262.4390824</v>
      </c>
      <c r="AT47" s="23">
        <f>(CH4_100yr_m3!AT43*$B$4)/$B$5</f>
        <v>353548.99222680001</v>
      </c>
      <c r="AU47" s="23">
        <f>(CH4_100yr_m3!AU43*$B$4)/$B$5</f>
        <v>366072.54569520004</v>
      </c>
      <c r="AV47" s="23">
        <f>(CH4_100yr_m3!AV43*$B$4)/$B$5</f>
        <v>378834.01485539996</v>
      </c>
      <c r="AW47" s="23">
        <f>(CH4_100yr_m3!AW43*$B$4)/$B$5</f>
        <v>391833.79552380001</v>
      </c>
      <c r="AX47" s="23">
        <f>(CH4_100yr_m3!AX43*$B$4)/$B$5</f>
        <v>405071.89264980005</v>
      </c>
      <c r="AY47" s="23">
        <f>(CH4_100yr_m3!AY43*$B$4)/$B$5</f>
        <v>418547.924994</v>
      </c>
      <c r="AZ47" s="23">
        <f>(CH4_100yr_m3!AZ43*$B$4)/$B$5</f>
        <v>432261.12119580008</v>
      </c>
      <c r="BA47" s="23">
        <f>(CH4_100yr_m3!BA43*$B$4)/$B$5</f>
        <v>446210.31319680007</v>
      </c>
      <c r="BB47" s="23">
        <f>(CH4_100yr_m3!BB43*$B$4)/$B$5</f>
        <v>460393.8502704</v>
      </c>
      <c r="BC47" s="23">
        <f>(CH4_100yr_m3!BC43*$B$4)/$B$5</f>
        <v>474809.45921820001</v>
      </c>
      <c r="BD47" s="23">
        <f>(CH4_100yr_m3!BD43*$B$4)/$B$5</f>
        <v>489454.22986080003</v>
      </c>
      <c r="BE47" s="23">
        <f>(CH4_100yr_m3!BE43*$B$4)/$B$5</f>
        <v>504324.70927980007</v>
      </c>
      <c r="BF47" s="23">
        <f>(CH4_100yr_m3!BF43*$B$4)/$B$5</f>
        <v>519417.04582500004</v>
      </c>
      <c r="BG47" s="23">
        <f>(CH4_100yr_m3!BG43*$B$4)/$B$5</f>
        <v>534727.18044600007</v>
      </c>
      <c r="BH47" s="23">
        <f>(CH4_100yr_m3!BH43*$B$4)/$B$5</f>
        <v>550250.96649480006</v>
      </c>
      <c r="BI47" s="23">
        <f>(CH4_100yr_m3!BI43*$B$4)/$B$5</f>
        <v>565984.26986640005</v>
      </c>
      <c r="BJ47" s="23">
        <f>(CH4_100yr_m3!BJ43*$B$4)/$B$5</f>
        <v>581922.87448560016</v>
      </c>
      <c r="BK47" s="23">
        <f>(CH4_100yr_m3!BK43*$B$4)/$B$5</f>
        <v>539434.26439860009</v>
      </c>
      <c r="BL47" s="23">
        <f>(CH4_100yr_m3!BL43*$B$4)/$B$5</f>
        <v>500190.97962060006</v>
      </c>
      <c r="BM47" s="23">
        <f>(CH4_100yr_m3!BM43*$B$4)/$B$5</f>
        <v>463938.113373</v>
      </c>
      <c r="BN47" s="23">
        <f>(CH4_100yr_m3!BN43*$B$4)/$B$5</f>
        <v>430441.1106744</v>
      </c>
      <c r="BO47" s="23">
        <f>(CH4_100yr_m3!BO43*$B$4)/$B$5</f>
        <v>399484.12819080008</v>
      </c>
      <c r="BP47" s="23">
        <f>(CH4_100yr_m3!BP43*$B$4)/$B$5</f>
        <v>370868.52717720001</v>
      </c>
      <c r="BQ47" s="23">
        <f>(CH4_100yr_m3!BQ43*$B$4)/$B$5</f>
        <v>344411.48845920002</v>
      </c>
      <c r="BR47" s="23">
        <f>(CH4_100yr_m3!BR43*$B$4)/$B$5</f>
        <v>319944.73955580004</v>
      </c>
      <c r="BS47" s="23">
        <f>(CH4_100yr_m3!BS43*$B$4)/$B$5</f>
        <v>297313.38458700001</v>
      </c>
      <c r="BT47" s="23">
        <f>(CH4_100yr_m3!BT43*$B$4)/$B$5</f>
        <v>276374.82910140004</v>
      </c>
      <c r="BU47" s="23">
        <f>(CH4_100yr_m3!BU43*$B$4)/$B$5</f>
        <v>256997.79175560002</v>
      </c>
      <c r="BV47" s="23">
        <f>(CH4_100yr_m3!BV43*$B$4)/$B$5</f>
        <v>239061.395862</v>
      </c>
      <c r="BW47" s="23">
        <f>(CH4_100yr_m3!BW43*$B$4)/$B$5</f>
        <v>222454.33456740004</v>
      </c>
      <c r="BX47" s="23">
        <f>(CH4_100yr_m3!BX43*$B$4)/$B$5</f>
        <v>207074.10328920002</v>
      </c>
      <c r="BY47" s="23">
        <f>(CH4_100yr_m3!BY43*$B$4)/$B$5</f>
        <v>192826.29412080001</v>
      </c>
      <c r="BZ47" s="23">
        <f>(CH4_100yr_m3!BZ43*$B$4)/$B$5</f>
        <v>179623.94759580001</v>
      </c>
      <c r="CA47" s="23">
        <f>(CH4_100yr_m3!CA43*$B$4)/$B$5</f>
        <v>167386.95625140003</v>
      </c>
      <c r="CB47" s="23">
        <f>(CH4_100yr_m3!CB43*$B$4)/$B$5</f>
        <v>156041.5164654</v>
      </c>
      <c r="CC47" s="23">
        <f>(CH4_100yr_m3!CC43*$B$4)/$B$5</f>
        <v>145519.62510899999</v>
      </c>
      <c r="CD47" s="23">
        <f>(CH4_100yr_m3!CD43*$B$4)/$B$5</f>
        <v>135758.61579480002</v>
      </c>
      <c r="CE47" s="23">
        <f>(CH4_100yr_m3!CE43*$B$4)/$B$5</f>
        <v>126700.73329620001</v>
      </c>
      <c r="CF47" s="23">
        <f>(CH4_100yr_m3!CF43*$B$4)/$B$5</f>
        <v>118292.74166340001</v>
      </c>
      <c r="CG47" s="23">
        <f>(CH4_100yr_m3!CG43*$B$4)/$B$5</f>
        <v>110485.56454440003</v>
      </c>
      <c r="CH47" s="23">
        <f>(CH4_100yr_m3!CH43*$B$4)/$B$5</f>
        <v>103233.95377859999</v>
      </c>
      <c r="CI47" s="23">
        <f>(CH4_100yr_m3!CI43*$B$4)/$B$5</f>
        <v>96496.185178200001</v>
      </c>
      <c r="CJ47" s="23">
        <f>(CH4_100yr_m3!CJ43*$B$4)/$B$5</f>
        <v>90233.778378600007</v>
      </c>
      <c r="CK47" s="23">
        <f>(CH4_100yr_m3!CK43*$B$4)/$B$5</f>
        <v>84411.239469600012</v>
      </c>
      <c r="CL47" s="23">
        <f>(CH4_100yr_m3!CL43*$B$4)/$B$5</f>
        <v>78995.824305600006</v>
      </c>
      <c r="CM47" s="23">
        <f>(CH4_100yr_m3!CM43*$B$4)/$B$5</f>
        <v>73957.320460800009</v>
      </c>
      <c r="CN47" s="23">
        <f>(CH4_100yr_m3!CN43*$B$4)/$B$5</f>
        <v>69267.847083600005</v>
      </c>
      <c r="CO47" s="23">
        <f>(CH4_100yr_m3!CO43*$B$4)/$B$5</f>
        <v>64901.670677220005</v>
      </c>
      <c r="CP47" s="23">
        <f>(CH4_100yr_m3!CP43*$B$4)/$B$5</f>
        <v>60835.035491219998</v>
      </c>
      <c r="CQ47" s="23">
        <f>(CH4_100yr_m3!CQ43*$B$4)/$B$5</f>
        <v>57046.007676420006</v>
      </c>
      <c r="CR47" s="23">
        <f>(CH4_100yr_m3!CR43*$B$4)/$B$5</f>
        <v>53514.331806540002</v>
      </c>
      <c r="CS47" s="23">
        <f>(CH4_100yr_m3!CS43*$B$4)/$B$5</f>
        <v>50221.298912280006</v>
      </c>
      <c r="CT47" s="23">
        <f>(CH4_100yr_m3!CT43*$B$4)/$B$5</f>
        <v>47149.625037960002</v>
      </c>
      <c r="CU47" s="23">
        <f>(CH4_100yr_m3!CU43*$B$4)/$B$5</f>
        <v>44283.339500340007</v>
      </c>
      <c r="CV47" s="23">
        <f>(CH4_100yr_m3!CV43*$B$4)/$B$5</f>
        <v>41607.682056359998</v>
      </c>
      <c r="CW47" s="23">
        <f>(CH4_100yr_m3!CW43*$B$4)/$B$5</f>
        <v>39109.008281460003</v>
      </c>
      <c r="CX47" s="23">
        <f t="shared" si="14"/>
        <v>21973626.47092782</v>
      </c>
      <c r="CY47" s="18">
        <f t="shared" si="15"/>
        <v>581922.87448560016</v>
      </c>
      <c r="CZ47" s="18">
        <f t="shared" si="16"/>
        <v>10444.13598408</v>
      </c>
      <c r="DB47" s="27" t="s">
        <v>32</v>
      </c>
      <c r="DC47" s="26">
        <f t="shared" si="17"/>
        <v>21973626.47092782</v>
      </c>
      <c r="DD47" s="18"/>
      <c r="DE47" s="18">
        <f t="shared" si="18"/>
        <v>241102.15755411668</v>
      </c>
      <c r="DF47" s="18"/>
      <c r="DG47" s="18"/>
      <c r="DH47" s="18"/>
      <c r="DI47" s="18"/>
      <c r="DJ47" s="18"/>
      <c r="DK47" s="18"/>
      <c r="DL47" s="18">
        <f t="shared" si="19"/>
        <v>105413.4745458</v>
      </c>
      <c r="DM47" s="18">
        <f t="shared" ref="DM47:DN47" si="83">CY47</f>
        <v>581922.87448560016</v>
      </c>
      <c r="DN47" s="18">
        <f t="shared" si="83"/>
        <v>10444.13598408</v>
      </c>
      <c r="DO47" s="18">
        <f t="shared" si="21"/>
        <v>432261.12119580008</v>
      </c>
      <c r="DQ47" s="18">
        <f t="shared" ref="DQ47:DS47" si="84">DM47</f>
        <v>581922.87448560016</v>
      </c>
      <c r="DR47" s="18">
        <f t="shared" si="84"/>
        <v>10444.13598408</v>
      </c>
      <c r="DS47" s="18">
        <f t="shared" si="84"/>
        <v>432261.12119580008</v>
      </c>
    </row>
    <row r="48" spans="1:123" ht="15.75" customHeight="1" x14ac:dyDescent="0.2">
      <c r="A48" s="14" t="str">
        <f>CH4_100yr_m3!A44</f>
        <v>Nigeria</v>
      </c>
      <c r="B48" s="23">
        <f>(CH4_100yr_m3!B44*$B$4)/$B$5</f>
        <v>277571.7286722</v>
      </c>
      <c r="C48" s="23">
        <f>(CH4_100yr_m3!C44*$B$4)/$B$5</f>
        <v>471870.6796086001</v>
      </c>
      <c r="D48" s="23">
        <f>(CH4_100yr_m3!D44*$B$4)/$B$5</f>
        <v>599272.07722440001</v>
      </c>
      <c r="E48" s="23">
        <f>(CH4_100yr_m3!E44*$B$4)/$B$5</f>
        <v>692586.94626</v>
      </c>
      <c r="F48" s="23">
        <f>(CH4_100yr_m3!F44*$B$4)/$B$5</f>
        <v>758227.27285800001</v>
      </c>
      <c r="G48" s="23">
        <f>(CH4_100yr_m3!G44*$B$4)/$B$5</f>
        <v>809573.88412800001</v>
      </c>
      <c r="H48" s="23">
        <f>(CH4_100yr_m3!H44*$B$4)/$B$5</f>
        <v>857745.84311400005</v>
      </c>
      <c r="I48" s="23">
        <f>(CH4_100yr_m3!I44*$B$4)/$B$5</f>
        <v>905877.191934</v>
      </c>
      <c r="J48" s="23">
        <f>(CH4_100yr_m3!J44*$B$4)/$B$5</f>
        <v>960898.84864200011</v>
      </c>
      <c r="K48" s="23">
        <f>(CH4_100yr_m3!K44*$B$4)/$B$5</f>
        <v>1002163.4975340001</v>
      </c>
      <c r="L48" s="23">
        <f>(CH4_100yr_m3!L44*$B$4)/$B$5</f>
        <v>1054339.259412</v>
      </c>
      <c r="M48" s="23">
        <f>(CH4_100yr_m3!M44*$B$4)/$B$5</f>
        <v>1109699.2652400001</v>
      </c>
      <c r="N48" s="23">
        <f>(CH4_100yr_m3!N44*$B$4)/$B$5</f>
        <v>1168125.4325040001</v>
      </c>
      <c r="O48" s="23">
        <f>(CH4_100yr_m3!O44*$B$4)/$B$5</f>
        <v>1230664.3213259999</v>
      </c>
      <c r="P48" s="23">
        <f>(CH4_100yr_m3!P44*$B$4)/$B$5</f>
        <v>1296230.5526940001</v>
      </c>
      <c r="Q48" s="23">
        <f>(CH4_100yr_m3!Q44*$B$4)/$B$5</f>
        <v>1334447.0525759999</v>
      </c>
      <c r="R48" s="23">
        <f>(CH4_100yr_m3!R44*$B$4)/$B$5</f>
        <v>1352766.5800320001</v>
      </c>
      <c r="S48" s="23">
        <f>(CH4_100yr_m3!S44*$B$4)/$B$5</f>
        <v>1371001.6741140001</v>
      </c>
      <c r="T48" s="23">
        <f>(CH4_100yr_m3!T44*$B$4)/$B$5</f>
        <v>1403450.0510280002</v>
      </c>
      <c r="U48" s="23">
        <f>(CH4_100yr_m3!U44*$B$4)/$B$5</f>
        <v>1442138.325684</v>
      </c>
      <c r="V48" s="23">
        <f>(CH4_100yr_m3!V44*$B$4)/$B$5</f>
        <v>1476230.9746379999</v>
      </c>
      <c r="W48" s="23">
        <f>(CH4_100yr_m3!W44*$B$4)/$B$5</f>
        <v>1528235.993064</v>
      </c>
      <c r="X48" s="23">
        <f>(CH4_100yr_m3!X44*$B$4)/$B$5</f>
        <v>1591497.3946200002</v>
      </c>
      <c r="Y48" s="23">
        <f>(CH4_100yr_m3!Y44*$B$4)/$B$5</f>
        <v>1664487.8595540002</v>
      </c>
      <c r="Z48" s="23">
        <f>(CH4_100yr_m3!Z44*$B$4)/$B$5</f>
        <v>1746446.595252</v>
      </c>
      <c r="AA48" s="23">
        <f>(CH4_100yr_m3!AA44*$B$4)/$B$5</f>
        <v>1836799.6801380001</v>
      </c>
      <c r="AB48" s="23">
        <f>(CH4_100yr_m3!AB44*$B$4)/$B$5</f>
        <v>1936296.7693200002</v>
      </c>
      <c r="AC48" s="23">
        <f>(CH4_100yr_m3!AC44*$B$4)/$B$5</f>
        <v>1936924.3078140002</v>
      </c>
      <c r="AD48" s="23">
        <f>(CH4_100yr_m3!AD44*$B$4)/$B$5</f>
        <v>1953432.7155660002</v>
      </c>
      <c r="AE48" s="23">
        <f>(CH4_100yr_m3!AE44*$B$4)/$B$5</f>
        <v>1980833.4875700001</v>
      </c>
      <c r="AF48" s="23">
        <f>(CH4_100yr_m3!AF44*$B$4)/$B$5</f>
        <v>2015782.2633960003</v>
      </c>
      <c r="AG48" s="23">
        <f>(CH4_100yr_m3!AG44*$B$4)/$B$5</f>
        <v>2056036.415664</v>
      </c>
      <c r="AH48" s="23">
        <f>(CH4_100yr_m3!AH44*$B$4)/$B$5</f>
        <v>2100090.8806500002</v>
      </c>
      <c r="AI48" s="23">
        <f>(CH4_100yr_m3!AI44*$B$4)/$B$5</f>
        <v>2146933.217226</v>
      </c>
      <c r="AJ48" s="23">
        <f>(CH4_100yr_m3!AJ44*$B$4)/$B$5</f>
        <v>2195880.0149520002</v>
      </c>
      <c r="AK48" s="23">
        <f>(CH4_100yr_m3!AK44*$B$4)/$B$5</f>
        <v>2246467.6831920003</v>
      </c>
      <c r="AL48" s="23">
        <f>(CH4_100yr_m3!AL44*$B$4)/$B$5</f>
        <v>2298380.105802</v>
      </c>
      <c r="AM48" s="23">
        <f>(CH4_100yr_m3!AM44*$B$4)/$B$5</f>
        <v>2351399.0217000004</v>
      </c>
      <c r="AN48" s="23">
        <f>(CH4_100yr_m3!AN44*$B$4)/$B$5</f>
        <v>2405369.180412</v>
      </c>
      <c r="AO48" s="23">
        <f>(CH4_100yr_m3!AO44*$B$4)/$B$5</f>
        <v>2460176.5653900001</v>
      </c>
      <c r="AP48" s="23">
        <f>(CH4_100yr_m3!AP44*$B$4)/$B$5</f>
        <v>2515734.4556880002</v>
      </c>
      <c r="AQ48" s="23">
        <f>(CH4_100yr_m3!AQ44*$B$4)/$B$5</f>
        <v>2571977.85348</v>
      </c>
      <c r="AR48" s="23">
        <f>(CH4_100yr_m3!AR44*$B$4)/$B$5</f>
        <v>2628854.2212239997</v>
      </c>
      <c r="AS48" s="23">
        <f>(CH4_100yr_m3!AS44*$B$4)/$B$5</f>
        <v>2686313.1943680001</v>
      </c>
      <c r="AT48" s="23">
        <f>(CH4_100yr_m3!AT44*$B$4)/$B$5</f>
        <v>2744303.4171239999</v>
      </c>
      <c r="AU48" s="23">
        <f>(CH4_100yr_m3!AU44*$B$4)/$B$5</f>
        <v>2802775.7772060004</v>
      </c>
      <c r="AV48" s="23">
        <f>(CH4_100yr_m3!AV44*$B$4)/$B$5</f>
        <v>2861684.7414900004</v>
      </c>
      <c r="AW48" s="23">
        <f>(CH4_100yr_m3!AW44*$B$4)/$B$5</f>
        <v>2920993.5976319998</v>
      </c>
      <c r="AX48" s="23">
        <f>(CH4_100yr_m3!AX44*$B$4)/$B$5</f>
        <v>2980677.5626980006</v>
      </c>
      <c r="AY48" s="23">
        <f>(CH4_100yr_m3!AY44*$B$4)/$B$5</f>
        <v>3040723.7350260001</v>
      </c>
      <c r="AZ48" s="23">
        <f>(CH4_100yr_m3!AZ44*$B$4)/$B$5</f>
        <v>3101123.6986020003</v>
      </c>
      <c r="BA48" s="23">
        <f>(CH4_100yr_m3!BA44*$B$4)/$B$5</f>
        <v>3161867.2508820007</v>
      </c>
      <c r="BB48" s="23">
        <f>(CH4_100yr_m3!BB44*$B$4)/$B$5</f>
        <v>3222935.8316160003</v>
      </c>
      <c r="BC48" s="23">
        <f>(CH4_100yr_m3!BC44*$B$4)/$B$5</f>
        <v>3284301.6183960005</v>
      </c>
      <c r="BD48" s="23">
        <f>(CH4_100yr_m3!BD44*$B$4)/$B$5</f>
        <v>3345926.9103540001</v>
      </c>
      <c r="BE48" s="23">
        <f>(CH4_100yr_m3!BE44*$B$4)/$B$5</f>
        <v>3407770.5108540002</v>
      </c>
      <c r="BF48" s="23">
        <f>(CH4_100yr_m3!BF44*$B$4)/$B$5</f>
        <v>3469793.4199800002</v>
      </c>
      <c r="BG48" s="23">
        <f>(CH4_100yr_m3!BG44*$B$4)/$B$5</f>
        <v>3531964.0619160002</v>
      </c>
      <c r="BH48" s="23">
        <f>(CH4_100yr_m3!BH44*$B$4)/$B$5</f>
        <v>3594258.6192000001</v>
      </c>
      <c r="BI48" s="23">
        <f>(CH4_100yr_m3!BI44*$B$4)/$B$5</f>
        <v>3656661.4571520006</v>
      </c>
      <c r="BJ48" s="23">
        <f>(CH4_100yr_m3!BJ44*$B$4)/$B$5</f>
        <v>3719159.9459880004</v>
      </c>
      <c r="BK48" s="23">
        <f>(CH4_100yr_m3!BK44*$B$4)/$B$5</f>
        <v>2717958.8396220002</v>
      </c>
      <c r="BL48" s="23">
        <f>(CH4_100yr_m3!BL44*$B$4)/$B$5</f>
        <v>2031626.9172840002</v>
      </c>
      <c r="BM48" s="23">
        <f>(CH4_100yr_m3!BM44*$B$4)/$B$5</f>
        <v>1557386.1908400001</v>
      </c>
      <c r="BN48" s="23">
        <f>(CH4_100yr_m3!BN44*$B$4)/$B$5</f>
        <v>1226273.0109240001</v>
      </c>
      <c r="BO48" s="23">
        <f>(CH4_100yr_m3!BO44*$B$4)/$B$5</f>
        <v>991994.85624600004</v>
      </c>
      <c r="BP48" s="23">
        <f>(CH4_100yr_m3!BP44*$B$4)/$B$5</f>
        <v>823460.49774600007</v>
      </c>
      <c r="BQ48" s="23">
        <f>(CH4_100yr_m3!BQ44*$B$4)/$B$5</f>
        <v>699772.52247000008</v>
      </c>
      <c r="BR48" s="23">
        <f>(CH4_100yr_m3!BR44*$B$4)/$B$5</f>
        <v>606870.44573400007</v>
      </c>
      <c r="BS48" s="23">
        <f>(CH4_100yr_m3!BS44*$B$4)/$B$5</f>
        <v>535280.26443780004</v>
      </c>
      <c r="BT48" s="23">
        <f>(CH4_100yr_m3!BT44*$B$4)/$B$5</f>
        <v>478605.69681719999</v>
      </c>
      <c r="BU48" s="23">
        <f>(CH4_100yr_m3!BU44*$B$4)/$B$5</f>
        <v>432516.60718980001</v>
      </c>
      <c r="BV48" s="23">
        <f>(CH4_100yr_m3!BV44*$B$4)/$B$5</f>
        <v>394070.717466</v>
      </c>
      <c r="BW48" s="23">
        <f>(CH4_100yr_m3!BW44*$B$4)/$B$5</f>
        <v>361258.7425086</v>
      </c>
      <c r="BX48" s="23">
        <f>(CH4_100yr_m3!BX44*$B$4)/$B$5</f>
        <v>332699.30348940002</v>
      </c>
      <c r="BY48" s="23">
        <f>(CH4_100yr_m3!BY44*$B$4)/$B$5</f>
        <v>307434.25345259998</v>
      </c>
      <c r="BZ48" s="23">
        <f>(CH4_100yr_m3!BZ44*$B$4)/$B$5</f>
        <v>284791.32149820001</v>
      </c>
      <c r="CA48" s="23">
        <f>(CH4_100yr_m3!CA44*$B$4)/$B$5</f>
        <v>264291.89406960004</v>
      </c>
      <c r="CB48" s="23">
        <f>(CH4_100yr_m3!CB44*$B$4)/$B$5</f>
        <v>245589.06141540004</v>
      </c>
      <c r="CC48" s="23">
        <f>(CH4_100yr_m3!CC44*$B$4)/$B$5</f>
        <v>228425.96072700003</v>
      </c>
      <c r="CD48" s="23">
        <f>(CH4_100yr_m3!CD44*$B$4)/$B$5</f>
        <v>212607.73419420002</v>
      </c>
      <c r="CE48" s="23">
        <f>(CH4_100yr_m3!CE44*$B$4)/$B$5</f>
        <v>197982.61999200002</v>
      </c>
      <c r="CF48" s="23">
        <f>(CH4_100yr_m3!CF44*$B$4)/$B$5</f>
        <v>184429.17415020001</v>
      </c>
      <c r="CG48" s="23">
        <f>(CH4_100yr_m3!CG44*$B$4)/$B$5</f>
        <v>171847.60808640003</v>
      </c>
      <c r="CH48" s="23">
        <f>(CH4_100yr_m3!CH44*$B$4)/$B$5</f>
        <v>160153.89217559999</v>
      </c>
      <c r="CI48" s="23">
        <f>(CH4_100yr_m3!CI44*$B$4)/$B$5</f>
        <v>149275.71880259999</v>
      </c>
      <c r="CJ48" s="23">
        <f>(CH4_100yr_m3!CJ44*$B$4)/$B$5</f>
        <v>139149.71849400003</v>
      </c>
      <c r="CK48" s="23">
        <f>(CH4_100yr_m3!CK44*$B$4)/$B$5</f>
        <v>129719.52043140001</v>
      </c>
      <c r="CL48" s="23">
        <f>(CH4_100yr_m3!CL44*$B$4)/$B$5</f>
        <v>120934.384383</v>
      </c>
      <c r="CM48" s="23">
        <f>(CH4_100yr_m3!CM44*$B$4)/$B$5</f>
        <v>112748.22018</v>
      </c>
      <c r="CN48" s="23">
        <f>(CH4_100yr_m3!CN44*$B$4)/$B$5</f>
        <v>105118.8713418</v>
      </c>
      <c r="CO48" s="23">
        <f>(CH4_100yr_m3!CO44*$B$4)/$B$5</f>
        <v>98007.5792526</v>
      </c>
      <c r="CP48" s="23">
        <f>(CH4_100yr_m3!CP44*$B$4)/$B$5</f>
        <v>91378.573242599989</v>
      </c>
      <c r="CQ48" s="23">
        <f>(CH4_100yr_m3!CQ44*$B$4)/$B$5</f>
        <v>85198.747046400007</v>
      </c>
      <c r="CR48" s="23">
        <f>(CH4_100yr_m3!CR44*$B$4)/$B$5</f>
        <v>79437.397705200012</v>
      </c>
      <c r="CS48" s="23">
        <f>(CH4_100yr_m3!CS44*$B$4)/$B$5</f>
        <v>74066.008606800009</v>
      </c>
      <c r="CT48" s="23">
        <f>(CH4_100yr_m3!CT44*$B$4)/$B$5</f>
        <v>69058.065205200008</v>
      </c>
      <c r="CU48" s="23">
        <f>(CH4_100yr_m3!CU44*$B$4)/$B$5</f>
        <v>64388.895331260006</v>
      </c>
      <c r="CV48" s="23">
        <f>(CH4_100yr_m3!CV44*$B$4)/$B$5</f>
        <v>60035.527944959998</v>
      </c>
      <c r="CW48" s="23">
        <f>(CH4_100yr_m3!CW44*$B$4)/$B$5</f>
        <v>55976.567447760011</v>
      </c>
      <c r="CX48" s="23">
        <f t="shared" si="14"/>
        <v>142157975.41933277</v>
      </c>
      <c r="CY48" s="18">
        <f t="shared" si="15"/>
        <v>3719159.9459880004</v>
      </c>
      <c r="CZ48" s="18">
        <f t="shared" si="16"/>
        <v>55976.567447760011</v>
      </c>
      <c r="DB48" s="27" t="s">
        <v>33</v>
      </c>
      <c r="DC48" s="26">
        <f t="shared" si="17"/>
        <v>142157975.41933277</v>
      </c>
      <c r="DD48" s="18"/>
      <c r="DE48" s="18">
        <f t="shared" si="18"/>
        <v>2157962.9739970006</v>
      </c>
      <c r="DF48" s="18"/>
      <c r="DG48" s="18"/>
      <c r="DH48" s="18"/>
      <c r="DI48" s="18"/>
      <c r="DJ48" s="18"/>
      <c r="DK48" s="18"/>
      <c r="DL48" s="18">
        <f t="shared" si="19"/>
        <v>1334447.0525759999</v>
      </c>
      <c r="DM48" s="18">
        <f t="shared" ref="DM48:DN48" si="85">CY48</f>
        <v>3719159.9459880004</v>
      </c>
      <c r="DN48" s="18">
        <f t="shared" si="85"/>
        <v>55976.567447760011</v>
      </c>
      <c r="DO48" s="18">
        <f t="shared" si="21"/>
        <v>3101123.6986020003</v>
      </c>
      <c r="DQ48" s="18">
        <f t="shared" ref="DQ48:DS48" si="86">DM48</f>
        <v>3719159.9459880004</v>
      </c>
      <c r="DR48" s="18">
        <f t="shared" si="86"/>
        <v>55976.567447760011</v>
      </c>
      <c r="DS48" s="18">
        <f t="shared" si="86"/>
        <v>3101123.6986020003</v>
      </c>
    </row>
    <row r="49" spans="1:123" ht="15.75" customHeight="1" x14ac:dyDescent="0.2">
      <c r="A49" s="14" t="str">
        <f>CH4_100yr_m3!A45</f>
        <v>Rwanda</v>
      </c>
      <c r="B49" s="23">
        <f>(CH4_100yr_m3!B45*$B$4)/$B$5</f>
        <v>25194.181625760004</v>
      </c>
      <c r="C49" s="23">
        <f>(CH4_100yr_m3!C45*$B$4)/$B$5</f>
        <v>44059.156169700007</v>
      </c>
      <c r="D49" s="23">
        <f>(CH4_100yr_m3!D45*$B$4)/$B$5</f>
        <v>58109.743701240004</v>
      </c>
      <c r="E49" s="23">
        <f>(CH4_100yr_m3!E45*$B$4)/$B$5</f>
        <v>67517.730334680004</v>
      </c>
      <c r="F49" s="23">
        <f>(CH4_100yr_m3!F45*$B$4)/$B$5</f>
        <v>73564.633776600007</v>
      </c>
      <c r="G49" s="23">
        <f>(CH4_100yr_m3!G45*$B$4)/$B$5</f>
        <v>76469.98927440001</v>
      </c>
      <c r="H49" s="23">
        <f>(CH4_100yr_m3!H45*$B$4)/$B$5</f>
        <v>77150.558487600007</v>
      </c>
      <c r="I49" s="23">
        <f>(CH4_100yr_m3!I45*$B$4)/$B$5</f>
        <v>76970.924964000005</v>
      </c>
      <c r="J49" s="23">
        <f>(CH4_100yr_m3!J45*$B$4)/$B$5</f>
        <v>76227.497421600012</v>
      </c>
      <c r="K49" s="23">
        <f>(CH4_100yr_m3!K45*$B$4)/$B$5</f>
        <v>76092.023800800001</v>
      </c>
      <c r="L49" s="23">
        <f>(CH4_100yr_m3!L45*$B$4)/$B$5</f>
        <v>76495.309455600014</v>
      </c>
      <c r="M49" s="23">
        <f>(CH4_100yr_m3!M45*$B$4)/$B$5</f>
        <v>76987.637460600003</v>
      </c>
      <c r="N49" s="23">
        <f>(CH4_100yr_m3!N45*$B$4)/$B$5</f>
        <v>77672.411223000003</v>
      </c>
      <c r="O49" s="23">
        <f>(CH4_100yr_m3!O45*$B$4)/$B$5</f>
        <v>78837.678161400007</v>
      </c>
      <c r="P49" s="23">
        <f>(CH4_100yr_m3!P45*$B$4)/$B$5</f>
        <v>80245.226704799992</v>
      </c>
      <c r="Q49" s="23">
        <f>(CH4_100yr_m3!Q45*$B$4)/$B$5</f>
        <v>81903.082339200002</v>
      </c>
      <c r="R49" s="23">
        <f>(CH4_100yr_m3!R45*$B$4)/$B$5</f>
        <v>83805.062721600014</v>
      </c>
      <c r="S49" s="23">
        <f>(CH4_100yr_m3!S45*$B$4)/$B$5</f>
        <v>85751.314944600002</v>
      </c>
      <c r="T49" s="23">
        <f>(CH4_100yr_m3!T45*$B$4)/$B$5</f>
        <v>87820.4013768</v>
      </c>
      <c r="U49" s="23">
        <f>(CH4_100yr_m3!U45*$B$4)/$B$5</f>
        <v>89932.913573400001</v>
      </c>
      <c r="V49" s="23">
        <f>(CH4_100yr_m3!V45*$B$4)/$B$5</f>
        <v>92169.301319400009</v>
      </c>
      <c r="W49" s="23">
        <f>(CH4_100yr_m3!W45*$B$4)/$B$5</f>
        <v>94493.216763599994</v>
      </c>
      <c r="X49" s="23">
        <f>(CH4_100yr_m3!X45*$B$4)/$B$5</f>
        <v>96725.242189800003</v>
      </c>
      <c r="Y49" s="23">
        <f>(CH4_100yr_m3!Y45*$B$4)/$B$5</f>
        <v>98771.205771000008</v>
      </c>
      <c r="Z49" s="23">
        <f>(CH4_100yr_m3!Z45*$B$4)/$B$5</f>
        <v>100749.7013688</v>
      </c>
      <c r="AA49" s="23">
        <f>(CH4_100yr_m3!AA45*$B$4)/$B$5</f>
        <v>102731.63998620001</v>
      </c>
      <c r="AB49" s="23">
        <f>(CH4_100yr_m3!AB45*$B$4)/$B$5</f>
        <v>104782.2951918</v>
      </c>
      <c r="AC49" s="23">
        <f>(CH4_100yr_m3!AC45*$B$4)/$B$5</f>
        <v>112299.1754238</v>
      </c>
      <c r="AD49" s="23">
        <f>(CH4_100yr_m3!AD45*$B$4)/$B$5</f>
        <v>118372.78207200002</v>
      </c>
      <c r="AE49" s="23">
        <f>(CH4_100yr_m3!AE45*$B$4)/$B$5</f>
        <v>123479.22138120001</v>
      </c>
      <c r="AF49" s="23">
        <f>(CH4_100yr_m3!AF45*$B$4)/$B$5</f>
        <v>127937.878947</v>
      </c>
      <c r="AG49" s="23">
        <f>(CH4_100yr_m3!AG45*$B$4)/$B$5</f>
        <v>131962.96493700001</v>
      </c>
      <c r="AH49" s="23">
        <f>(CH4_100yr_m3!AH45*$B$4)/$B$5</f>
        <v>135698.07303900001</v>
      </c>
      <c r="AI49" s="23">
        <f>(CH4_100yr_m3!AI45*$B$4)/$B$5</f>
        <v>139239.6945858</v>
      </c>
      <c r="AJ49" s="23">
        <f>(CH4_100yr_m3!AJ45*$B$4)/$B$5</f>
        <v>142652.70739740002</v>
      </c>
      <c r="AK49" s="23">
        <f>(CH4_100yr_m3!AK45*$B$4)/$B$5</f>
        <v>145980.73290900001</v>
      </c>
      <c r="AL49" s="23">
        <f>(CH4_100yr_m3!AL45*$B$4)/$B$5</f>
        <v>149252.77752</v>
      </c>
      <c r="AM49" s="23">
        <f>(CH4_100yr_m3!AM45*$B$4)/$B$5</f>
        <v>152488.26321840004</v>
      </c>
      <c r="AN49" s="23">
        <f>(CH4_100yr_m3!AN45*$B$4)/$B$5</f>
        <v>155700.23960580002</v>
      </c>
      <c r="AO49" s="23">
        <f>(CH4_100yr_m3!AO45*$B$4)/$B$5</f>
        <v>158897.59085520002</v>
      </c>
      <c r="AP49" s="23">
        <f>(CH4_100yr_m3!AP45*$B$4)/$B$5</f>
        <v>162086.15115660001</v>
      </c>
      <c r="AQ49" s="23">
        <f>(CH4_100yr_m3!AQ45*$B$4)/$B$5</f>
        <v>165269.69459699999</v>
      </c>
      <c r="AR49" s="23">
        <f>(CH4_100yr_m3!AR45*$B$4)/$B$5</f>
        <v>168450.14459459999</v>
      </c>
      <c r="AS49" s="23">
        <f>(CH4_100yr_m3!AS45*$B$4)/$B$5</f>
        <v>171627.77818020002</v>
      </c>
      <c r="AT49" s="23">
        <f>(CH4_100yr_m3!AT45*$B$4)/$B$5</f>
        <v>174801.35922420002</v>
      </c>
      <c r="AU49" s="23">
        <f>(CH4_100yr_m3!AU45*$B$4)/$B$5</f>
        <v>177969.00797159999</v>
      </c>
      <c r="AV49" s="23">
        <f>(CH4_100yr_m3!AV45*$B$4)/$B$5</f>
        <v>181128.6005196</v>
      </c>
      <c r="AW49" s="23">
        <f>(CH4_100yr_m3!AW45*$B$4)/$B$5</f>
        <v>184278.2444346</v>
      </c>
      <c r="AX49" s="23">
        <f>(CH4_100yr_m3!AX45*$B$4)/$B$5</f>
        <v>187416.05589360002</v>
      </c>
      <c r="AY49" s="23">
        <f>(CH4_100yr_m3!AY45*$B$4)/$B$5</f>
        <v>190540.25724840004</v>
      </c>
      <c r="AZ49" s="23">
        <f>(CH4_100yr_m3!AZ45*$B$4)/$B$5</f>
        <v>193649.05552800003</v>
      </c>
      <c r="BA49" s="23">
        <f>(CH4_100yr_m3!BA45*$B$4)/$B$5</f>
        <v>196740.6880002</v>
      </c>
      <c r="BB49" s="23">
        <f>(CH4_100yr_m3!BB45*$B$4)/$B$5</f>
        <v>199813.15761600004</v>
      </c>
      <c r="BC49" s="23">
        <f>(CH4_100yr_m3!BC45*$B$4)/$B$5</f>
        <v>202864.15632780004</v>
      </c>
      <c r="BD49" s="23">
        <f>(CH4_100yr_m3!BD45*$B$4)/$B$5</f>
        <v>205891.0494276</v>
      </c>
      <c r="BE49" s="23">
        <f>(CH4_100yr_m3!BE45*$B$4)/$B$5</f>
        <v>208891.11454200002</v>
      </c>
      <c r="BF49" s="23">
        <f>(CH4_100yr_m3!BF45*$B$4)/$B$5</f>
        <v>211861.79967900002</v>
      </c>
      <c r="BG49" s="23">
        <f>(CH4_100yr_m3!BG45*$B$4)/$B$5</f>
        <v>214800.96568080003</v>
      </c>
      <c r="BH49" s="23">
        <f>(CH4_100yr_m3!BH45*$B$4)/$B$5</f>
        <v>217706.73733500001</v>
      </c>
      <c r="BI49" s="23">
        <f>(CH4_100yr_m3!BI45*$B$4)/$B$5</f>
        <v>220577.558835</v>
      </c>
      <c r="BJ49" s="23">
        <f>(CH4_100yr_m3!BJ45*$B$4)/$B$5</f>
        <v>223412.120895</v>
      </c>
      <c r="BK49" s="23">
        <f>(CH4_100yr_m3!BK45*$B$4)/$B$5</f>
        <v>163566.09640440001</v>
      </c>
      <c r="BL49" s="23">
        <f>(CH4_100yr_m3!BL45*$B$4)/$B$5</f>
        <v>122516.56836960001</v>
      </c>
      <c r="BM49" s="23">
        <f>(CH4_100yr_m3!BM45*$B$4)/$B$5</f>
        <v>94129.821713400015</v>
      </c>
      <c r="BN49" s="23">
        <f>(CH4_100yr_m3!BN45*$B$4)/$B$5</f>
        <v>74290.037299200019</v>
      </c>
      <c r="BO49" s="23">
        <f>(CH4_100yr_m3!BO45*$B$4)/$B$5</f>
        <v>60234.320785800002</v>
      </c>
      <c r="BP49" s="23">
        <f>(CH4_100yr_m3!BP45*$B$4)/$B$5</f>
        <v>50106.939309840003</v>
      </c>
      <c r="BQ49" s="23">
        <f>(CH4_100yr_m3!BQ45*$B$4)/$B$5</f>
        <v>42660.499297980001</v>
      </c>
      <c r="BR49" s="23">
        <f>(CH4_100yr_m3!BR45*$B$4)/$B$5</f>
        <v>37055.623027500005</v>
      </c>
      <c r="BS49" s="23">
        <f>(CH4_100yr_m3!BS45*$B$4)/$B$5</f>
        <v>32726.652006720004</v>
      </c>
      <c r="BT49" s="23">
        <f>(CH4_100yr_m3!BT45*$B$4)/$B$5</f>
        <v>29291.610514080003</v>
      </c>
      <c r="BU49" s="23">
        <f>(CH4_100yr_m3!BU45*$B$4)/$B$5</f>
        <v>26491.838586720005</v>
      </c>
      <c r="BV49" s="23">
        <f>(CH4_100yr_m3!BV45*$B$4)/$B$5</f>
        <v>24151.514023800006</v>
      </c>
      <c r="BW49" s="23">
        <f>(CH4_100yr_m3!BW45*$B$4)/$B$5</f>
        <v>22150.507205580001</v>
      </c>
      <c r="BX49" s="23">
        <f>(CH4_100yr_m3!BX45*$B$4)/$B$5</f>
        <v>20406.173986500002</v>
      </c>
      <c r="BY49" s="23">
        <f>(CH4_100yr_m3!BY45*$B$4)/$B$5</f>
        <v>18861.140752260002</v>
      </c>
      <c r="BZ49" s="23">
        <f>(CH4_100yr_m3!BZ45*$B$4)/$B$5</f>
        <v>17475.106782840001</v>
      </c>
      <c r="CA49" s="23">
        <f>(CH4_100yr_m3!CA45*$B$4)/$B$5</f>
        <v>16219.340194260003</v>
      </c>
      <c r="CB49" s="23">
        <f>(CH4_100yr_m3!CB45*$B$4)/$B$5</f>
        <v>15072.980052000001</v>
      </c>
      <c r="CC49" s="23">
        <f>(CH4_100yr_m3!CC45*$B$4)/$B$5</f>
        <v>14020.549717860002</v>
      </c>
      <c r="CD49" s="23">
        <f>(CH4_100yr_m3!CD45*$B$4)/$B$5</f>
        <v>13050.282718800003</v>
      </c>
      <c r="CE49" s="23">
        <f>(CH4_100yr_m3!CE45*$B$4)/$B$5</f>
        <v>12152.993693880002</v>
      </c>
      <c r="CF49" s="23">
        <f>(CH4_100yr_m3!CF45*$B$4)/$B$5</f>
        <v>11321.31520356</v>
      </c>
      <c r="CG49" s="23">
        <f>(CH4_100yr_m3!CG45*$B$4)/$B$5</f>
        <v>10549.180232640001</v>
      </c>
      <c r="CH49" s="23">
        <f>(CH4_100yr_m3!CH45*$B$4)/$B$5</f>
        <v>9831.4697455200021</v>
      </c>
      <c r="CI49" s="23">
        <f>(CH4_100yr_m3!CI45*$B$4)/$B$5</f>
        <v>9163.7713182000007</v>
      </c>
      <c r="CJ49" s="23">
        <f>(CH4_100yr_m3!CJ45*$B$4)/$B$5</f>
        <v>8542.212458760001</v>
      </c>
      <c r="CK49" s="23">
        <f>(CH4_100yr_m3!CK45*$B$4)/$B$5</f>
        <v>7963.3444930800006</v>
      </c>
      <c r="CL49" s="23">
        <f>(CH4_100yr_m3!CL45*$B$4)/$B$5</f>
        <v>7424.0604793800012</v>
      </c>
      <c r="CM49" s="23">
        <f>(CH4_100yr_m3!CM45*$B$4)/$B$5</f>
        <v>6921.5362968000009</v>
      </c>
      <c r="CN49" s="23">
        <f>(CH4_100yr_m3!CN45*$B$4)/$B$5</f>
        <v>6453.187559856</v>
      </c>
      <c r="CO49" s="23">
        <f>(CH4_100yr_m3!CO45*$B$4)/$B$5</f>
        <v>6016.6372947900009</v>
      </c>
      <c r="CP49" s="23">
        <f>(CH4_100yr_m3!CP45*$B$4)/$B$5</f>
        <v>5609.6911566360004</v>
      </c>
      <c r="CQ49" s="23">
        <f>(CH4_100yr_m3!CQ45*$B$4)/$B$5</f>
        <v>5230.317843834001</v>
      </c>
      <c r="CR49" s="23">
        <f>(CH4_100yr_m3!CR45*$B$4)/$B$5</f>
        <v>4876.6332337080012</v>
      </c>
      <c r="CS49" s="23">
        <f>(CH4_100yr_m3!CS45*$B$4)/$B$5</f>
        <v>4546.8871872300006</v>
      </c>
      <c r="CT49" s="23">
        <f>(CH4_100yr_m3!CT45*$B$4)/$B$5</f>
        <v>4239.4523091360006</v>
      </c>
      <c r="CU49" s="23">
        <f>(CH4_100yr_m3!CU45*$B$4)/$B$5</f>
        <v>3952.8141935399999</v>
      </c>
      <c r="CV49" s="23">
        <f>(CH4_100yr_m3!CV45*$B$4)/$B$5</f>
        <v>3685.5628085879998</v>
      </c>
      <c r="CW49" s="23">
        <f>(CH4_100yr_m3!CW45*$B$4)/$B$5</f>
        <v>3436.3847801400002</v>
      </c>
      <c r="CX49" s="23">
        <f t="shared" si="14"/>
        <v>9041362.9347247966</v>
      </c>
      <c r="CY49" s="18">
        <f t="shared" si="15"/>
        <v>223412.120895</v>
      </c>
      <c r="CZ49" s="18">
        <f t="shared" si="16"/>
        <v>3436.3847801400002</v>
      </c>
      <c r="DB49" s="27" t="s">
        <v>34</v>
      </c>
      <c r="DC49" s="26">
        <f t="shared" si="17"/>
        <v>9041362.9347247966</v>
      </c>
      <c r="DD49" s="18"/>
      <c r="DE49" s="18">
        <f t="shared" si="18"/>
        <v>135300.38413294998</v>
      </c>
      <c r="DF49" s="18"/>
      <c r="DG49" s="18"/>
      <c r="DH49" s="18"/>
      <c r="DI49" s="18"/>
      <c r="DJ49" s="18"/>
      <c r="DK49" s="18"/>
      <c r="DL49" s="18">
        <f t="shared" si="19"/>
        <v>81903.082339200002</v>
      </c>
      <c r="DM49" s="18">
        <f t="shared" ref="DM49:DN49" si="87">CY49</f>
        <v>223412.120895</v>
      </c>
      <c r="DN49" s="18">
        <f t="shared" si="87"/>
        <v>3436.3847801400002</v>
      </c>
      <c r="DO49" s="18">
        <f t="shared" si="21"/>
        <v>193649.05552800003</v>
      </c>
      <c r="DQ49" s="18">
        <f t="shared" ref="DQ49:DS49" si="88">DM49</f>
        <v>223412.120895</v>
      </c>
      <c r="DR49" s="18">
        <f t="shared" si="88"/>
        <v>3436.3847801400002</v>
      </c>
      <c r="DS49" s="18">
        <f t="shared" si="88"/>
        <v>193649.05552800003</v>
      </c>
    </row>
    <row r="50" spans="1:123" ht="15.75" customHeight="1" x14ac:dyDescent="0.2">
      <c r="A50" s="14" t="str">
        <f>CH4_100yr_m3!A46</f>
        <v>Senegal</v>
      </c>
      <c r="B50" s="23">
        <f>(CH4_100yr_m3!B46*$B$4)/$B$5</f>
        <v>5958.3693232320011</v>
      </c>
      <c r="C50" s="23">
        <f>(CH4_100yr_m3!C46*$B$4)/$B$5</f>
        <v>11532.0604386</v>
      </c>
      <c r="D50" s="23">
        <f>(CH4_100yr_m3!D46*$B$4)/$B$5</f>
        <v>16767.28073568</v>
      </c>
      <c r="E50" s="23">
        <f>(CH4_100yr_m3!E46*$B$4)/$B$5</f>
        <v>21532.128796680001</v>
      </c>
      <c r="F50" s="23">
        <f>(CH4_100yr_m3!F46*$B$4)/$B$5</f>
        <v>26001.599181060006</v>
      </c>
      <c r="G50" s="23">
        <f>(CH4_100yr_m3!G46*$B$4)/$B$5</f>
        <v>30255.814206600004</v>
      </c>
      <c r="H50" s="23">
        <f>(CH4_100yr_m3!H46*$B$4)/$B$5</f>
        <v>34339.622359680005</v>
      </c>
      <c r="I50" s="23">
        <f>(CH4_100yr_m3!I46*$B$4)/$B$5</f>
        <v>38244.882833280004</v>
      </c>
      <c r="J50" s="23">
        <f>(CH4_100yr_m3!J46*$B$4)/$B$5</f>
        <v>42052.573676100008</v>
      </c>
      <c r="K50" s="23">
        <f>(CH4_100yr_m3!K46*$B$4)/$B$5</f>
        <v>45747.743727059998</v>
      </c>
      <c r="L50" s="23">
        <f>(CH4_100yr_m3!L46*$B$4)/$B$5</f>
        <v>49358.797355459996</v>
      </c>
      <c r="M50" s="23">
        <f>(CH4_100yr_m3!M46*$B$4)/$B$5</f>
        <v>52912.413949440008</v>
      </c>
      <c r="N50" s="23">
        <f>(CH4_100yr_m3!N46*$B$4)/$B$5</f>
        <v>56402.427702420006</v>
      </c>
      <c r="O50" s="23">
        <f>(CH4_100yr_m3!O46*$B$4)/$B$5</f>
        <v>59856.681938700007</v>
      </c>
      <c r="P50" s="23">
        <f>(CH4_100yr_m3!P46*$B$4)/$B$5</f>
        <v>63281.706598320001</v>
      </c>
      <c r="Q50" s="23">
        <f>(CH4_100yr_m3!Q46*$B$4)/$B$5</f>
        <v>66662.491066379996</v>
      </c>
      <c r="R50" s="23">
        <f>(CH4_100yr_m3!R46*$B$4)/$B$5</f>
        <v>70026.233746800004</v>
      </c>
      <c r="S50" s="23">
        <f>(CH4_100yr_m3!S46*$B$4)/$B$5</f>
        <v>73392.690671399992</v>
      </c>
      <c r="T50" s="23">
        <f>(CH4_100yr_m3!T46*$B$4)/$B$5</f>
        <v>76783.9465986</v>
      </c>
      <c r="U50" s="23">
        <f>(CH4_100yr_m3!U46*$B$4)/$B$5</f>
        <v>80164.645930200015</v>
      </c>
      <c r="V50" s="23">
        <f>(CH4_100yr_m3!V46*$B$4)/$B$5</f>
        <v>83559.235515600012</v>
      </c>
      <c r="W50" s="23">
        <f>(CH4_100yr_m3!W46*$B$4)/$B$5</f>
        <v>87040.616762400008</v>
      </c>
      <c r="X50" s="23">
        <f>(CH4_100yr_m3!X46*$B$4)/$B$5</f>
        <v>90594.003846600011</v>
      </c>
      <c r="Y50" s="23">
        <f>(CH4_100yr_m3!Y46*$B$4)/$B$5</f>
        <v>94297.527928800002</v>
      </c>
      <c r="Z50" s="23">
        <f>(CH4_100yr_m3!Z46*$B$4)/$B$5</f>
        <v>98142.261037200005</v>
      </c>
      <c r="AA50" s="23">
        <f>(CH4_100yr_m3!AA46*$B$4)/$B$5</f>
        <v>102087.09142140001</v>
      </c>
      <c r="AB50" s="23">
        <f>(CH4_100yr_m3!AB46*$B$4)/$B$5</f>
        <v>106178.81681100001</v>
      </c>
      <c r="AC50" s="23">
        <f>(CH4_100yr_m3!AC46*$B$4)/$B$5</f>
        <v>109707.25912260001</v>
      </c>
      <c r="AD50" s="23">
        <f>(CH4_100yr_m3!AD46*$B$4)/$B$5</f>
        <v>113262.4146342</v>
      </c>
      <c r="AE50" s="23">
        <f>(CH4_100yr_m3!AE46*$B$4)/$B$5</f>
        <v>116846.57390100001</v>
      </c>
      <c r="AF50" s="23">
        <f>(CH4_100yr_m3!AF46*$B$4)/$B$5</f>
        <v>120461.95730520001</v>
      </c>
      <c r="AG50" s="23">
        <f>(CH4_100yr_m3!AG46*$B$4)/$B$5</f>
        <v>124110.603864</v>
      </c>
      <c r="AH50" s="23">
        <f>(CH4_100yr_m3!AH46*$B$4)/$B$5</f>
        <v>127794.39116280001</v>
      </c>
      <c r="AI50" s="23">
        <f>(CH4_100yr_m3!AI46*$B$4)/$B$5</f>
        <v>131515.10857920002</v>
      </c>
      <c r="AJ50" s="23">
        <f>(CH4_100yr_m3!AJ46*$B$4)/$B$5</f>
        <v>135274.46365620001</v>
      </c>
      <c r="AK50" s="23">
        <f>(CH4_100yr_m3!AK46*$B$4)/$B$5</f>
        <v>139074.03593040002</v>
      </c>
      <c r="AL50" s="23">
        <f>(CH4_100yr_m3!AL46*$B$4)/$B$5</f>
        <v>142915.2653382</v>
      </c>
      <c r="AM50" s="23">
        <f>(CH4_100yr_m3!AM46*$B$4)/$B$5</f>
        <v>146799.33248100002</v>
      </c>
      <c r="AN50" s="23">
        <f>(CH4_100yr_m3!AN46*$B$4)/$B$5</f>
        <v>150727.0611966</v>
      </c>
      <c r="AO50" s="23">
        <f>(CH4_100yr_m3!AO46*$B$4)/$B$5</f>
        <v>154698.85896300001</v>
      </c>
      <c r="AP50" s="23">
        <f>(CH4_100yr_m3!AP46*$B$4)/$B$5</f>
        <v>158714.80144500002</v>
      </c>
      <c r="AQ50" s="23">
        <f>(CH4_100yr_m3!AQ46*$B$4)/$B$5</f>
        <v>162774.7675518</v>
      </c>
      <c r="AR50" s="23">
        <f>(CH4_100yr_m3!AR46*$B$4)/$B$5</f>
        <v>166878.52744140002</v>
      </c>
      <c r="AS50" s="23">
        <f>(CH4_100yr_m3!AS46*$B$4)/$B$5</f>
        <v>171025.71051900001</v>
      </c>
      <c r="AT50" s="23">
        <f>(CH4_100yr_m3!AT46*$B$4)/$B$5</f>
        <v>175215.79669080002</v>
      </c>
      <c r="AU50" s="23">
        <f>(CH4_100yr_m3!AU46*$B$4)/$B$5</f>
        <v>179448.16362060001</v>
      </c>
      <c r="AV50" s="23">
        <f>(CH4_100yr_m3!AV46*$B$4)/$B$5</f>
        <v>183722.08035660002</v>
      </c>
      <c r="AW50" s="23">
        <f>(CH4_100yr_m3!AW46*$B$4)/$B$5</f>
        <v>188036.69587319999</v>
      </c>
      <c r="AX50" s="23">
        <f>(CH4_100yr_m3!AX46*$B$4)/$B$5</f>
        <v>192390.96367740002</v>
      </c>
      <c r="AY50" s="23">
        <f>(CH4_100yr_m3!AY46*$B$4)/$B$5</f>
        <v>196783.63713059999</v>
      </c>
      <c r="AZ50" s="23">
        <f>(CH4_100yr_m3!AZ46*$B$4)/$B$5</f>
        <v>201213.32511240002</v>
      </c>
      <c r="BA50" s="23">
        <f>(CH4_100yr_m3!BA46*$B$4)/$B$5</f>
        <v>205678.56741420002</v>
      </c>
      <c r="BB50" s="23">
        <f>(CH4_100yr_m3!BB46*$B$4)/$B$5</f>
        <v>210177.89955600002</v>
      </c>
      <c r="BC50" s="23">
        <f>(CH4_100yr_m3!BC46*$B$4)/$B$5</f>
        <v>214710.01076040004</v>
      </c>
      <c r="BD50" s="23">
        <f>(CH4_100yr_m3!BD46*$B$4)/$B$5</f>
        <v>219273.75893640003</v>
      </c>
      <c r="BE50" s="23">
        <f>(CH4_100yr_m3!BE46*$B$4)/$B$5</f>
        <v>223868.12043960002</v>
      </c>
      <c r="BF50" s="23">
        <f>(CH4_100yr_m3!BF46*$B$4)/$B$5</f>
        <v>228492.1119666</v>
      </c>
      <c r="BG50" s="23">
        <f>(CH4_100yr_m3!BG46*$B$4)/$B$5</f>
        <v>233144.63949659999</v>
      </c>
      <c r="BH50" s="23">
        <f>(CH4_100yr_m3!BH46*$B$4)/$B$5</f>
        <v>237824.4915792</v>
      </c>
      <c r="BI50" s="23">
        <f>(CH4_100yr_m3!BI46*$B$4)/$B$5</f>
        <v>242530.2770262</v>
      </c>
      <c r="BJ50" s="23">
        <f>(CH4_100yr_m3!BJ46*$B$4)/$B$5</f>
        <v>247260.50539019998</v>
      </c>
      <c r="BK50" s="23">
        <f>(CH4_100yr_m3!BK46*$B$4)/$B$5</f>
        <v>229277.63754600001</v>
      </c>
      <c r="BL50" s="23">
        <f>(CH4_100yr_m3!BL46*$B$4)/$B$5</f>
        <v>212664.85074480003</v>
      </c>
      <c r="BM50" s="23">
        <f>(CH4_100yr_m3!BM46*$B$4)/$B$5</f>
        <v>197314.69371600001</v>
      </c>
      <c r="BN50" s="23">
        <f>(CH4_100yr_m3!BN46*$B$4)/$B$5</f>
        <v>183128.28666840002</v>
      </c>
      <c r="BO50" s="23">
        <f>(CH4_100yr_m3!BO46*$B$4)/$B$5</f>
        <v>170014.63081500001</v>
      </c>
      <c r="BP50" s="23">
        <f>(CH4_100yr_m3!BP46*$B$4)/$B$5</f>
        <v>157889.97403620003</v>
      </c>
      <c r="BQ50" s="23">
        <f>(CH4_100yr_m3!BQ46*$B$4)/$B$5</f>
        <v>146677.22786759998</v>
      </c>
      <c r="BR50" s="23">
        <f>(CH4_100yr_m3!BR46*$B$4)/$B$5</f>
        <v>136305.4312698</v>
      </c>
      <c r="BS50" s="23">
        <f>(CH4_100yr_m3!BS46*$B$4)/$B$5</f>
        <v>126709.25853600001</v>
      </c>
      <c r="BT50" s="23">
        <f>(CH4_100yr_m3!BT46*$B$4)/$B$5</f>
        <v>117828.5661846</v>
      </c>
      <c r="BU50" s="23">
        <f>(CH4_100yr_m3!BU46*$B$4)/$B$5</f>
        <v>109607.97707399999</v>
      </c>
      <c r="BV50" s="23">
        <f>(CH4_100yr_m3!BV46*$B$4)/$B$5</f>
        <v>101996.497875</v>
      </c>
      <c r="BW50" s="23">
        <f>(CH4_100yr_m3!BW46*$B$4)/$B$5</f>
        <v>94947.167527800004</v>
      </c>
      <c r="BX50" s="23">
        <f>(CH4_100yr_m3!BX46*$B$4)/$B$5</f>
        <v>88416.734039400006</v>
      </c>
      <c r="BY50" s="23">
        <f>(CH4_100yr_m3!BY46*$B$4)/$B$5</f>
        <v>82365.357519600002</v>
      </c>
      <c r="BZ50" s="23">
        <f>(CH4_100yr_m3!BZ46*$B$4)/$B$5</f>
        <v>76756.336879200011</v>
      </c>
      <c r="CA50" s="23">
        <f>(CH4_100yr_m3!CA46*$B$4)/$B$5</f>
        <v>71555.858970000001</v>
      </c>
      <c r="CB50" s="23">
        <f>(CH4_100yr_m3!CB46*$B$4)/$B$5</f>
        <v>66732.767766479999</v>
      </c>
      <c r="CC50" s="23">
        <f>(CH4_100yr_m3!CC46*$B$4)/$B$5</f>
        <v>62258.352097560004</v>
      </c>
      <c r="CD50" s="23">
        <f>(CH4_100yr_m3!CD46*$B$4)/$B$5</f>
        <v>58106.150565659998</v>
      </c>
      <c r="CE50" s="23">
        <f>(CH4_100yr_m3!CE46*$B$4)/$B$5</f>
        <v>54251.772202140004</v>
      </c>
      <c r="CF50" s="23">
        <f>(CH4_100yr_m3!CF46*$B$4)/$B$5</f>
        <v>50672.731509900004</v>
      </c>
      <c r="CG50" s="23">
        <f>(CH4_100yr_m3!CG46*$B$4)/$B$5</f>
        <v>47348.296801559998</v>
      </c>
      <c r="CH50" s="23">
        <f>(CH4_100yr_m3!CH46*$B$4)/$B$5</f>
        <v>44259.35076198</v>
      </c>
      <c r="CI50" s="23">
        <f>(CH4_100yr_m3!CI46*$B$4)/$B$5</f>
        <v>41388.262163880005</v>
      </c>
      <c r="CJ50" s="23">
        <f>(CH4_100yr_m3!CJ46*$B$4)/$B$5</f>
        <v>38718.76795686</v>
      </c>
      <c r="CK50" s="23">
        <f>(CH4_100yr_m3!CK46*$B$4)/$B$5</f>
        <v>36235.864773840003</v>
      </c>
      <c r="CL50" s="23">
        <f>(CH4_100yr_m3!CL46*$B$4)/$B$5</f>
        <v>33925.709170140006</v>
      </c>
      <c r="CM50" s="23">
        <f>(CH4_100yr_m3!CM46*$B$4)/$B$5</f>
        <v>31775.525876520005</v>
      </c>
      <c r="CN50" s="23">
        <f>(CH4_100yr_m3!CN46*$B$4)/$B$5</f>
        <v>29773.523361060004</v>
      </c>
      <c r="CO50" s="23">
        <f>(CH4_100yr_m3!CO46*$B$4)/$B$5</f>
        <v>27908.816238840001</v>
      </c>
      <c r="CP50" s="23">
        <f>(CH4_100yr_m3!CP46*$B$4)/$B$5</f>
        <v>26171.353770060003</v>
      </c>
      <c r="CQ50" s="23">
        <f>(CH4_100yr_m3!CQ46*$B$4)/$B$5</f>
        <v>24551.854216080003</v>
      </c>
      <c r="CR50" s="23">
        <f>(CH4_100yr_m3!CR46*$B$4)/$B$5</f>
        <v>23041.744341479996</v>
      </c>
      <c r="CS50" s="23">
        <f>(CH4_100yr_m3!CS46*$B$4)/$B$5</f>
        <v>21633.103797719999</v>
      </c>
      <c r="CT50" s="23">
        <f>(CH4_100yr_m3!CT46*$B$4)/$B$5</f>
        <v>20318.613907020004</v>
      </c>
      <c r="CU50" s="23">
        <f>(CH4_100yr_m3!CU46*$B$4)/$B$5</f>
        <v>19091.510609160003</v>
      </c>
      <c r="CV50" s="23">
        <f>(CH4_100yr_m3!CV46*$B$4)/$B$5</f>
        <v>17945.541055920003</v>
      </c>
      <c r="CW50" s="23">
        <f>(CH4_100yr_m3!CW46*$B$4)/$B$5</f>
        <v>16874.923731120001</v>
      </c>
      <c r="CX50" s="23">
        <f t="shared" si="14"/>
        <v>10631966.866221668</v>
      </c>
      <c r="CY50" s="18">
        <f t="shared" si="15"/>
        <v>247260.50539019998</v>
      </c>
      <c r="CZ50" s="18">
        <f t="shared" si="16"/>
        <v>5958.3693232320011</v>
      </c>
      <c r="DB50" s="27" t="s">
        <v>35</v>
      </c>
      <c r="DC50" s="26">
        <f t="shared" si="17"/>
        <v>10631966.866221668</v>
      </c>
      <c r="DD50" s="18"/>
      <c r="DE50" s="18">
        <f t="shared" si="18"/>
        <v>131064.48213582167</v>
      </c>
      <c r="DF50" s="18"/>
      <c r="DG50" s="18"/>
      <c r="DH50" s="18"/>
      <c r="DI50" s="18"/>
      <c r="DJ50" s="18"/>
      <c r="DK50" s="18"/>
      <c r="DL50" s="18">
        <f t="shared" si="19"/>
        <v>66662.491066379996</v>
      </c>
      <c r="DM50" s="18">
        <f t="shared" ref="DM50:DN50" si="89">CY50</f>
        <v>247260.50539019998</v>
      </c>
      <c r="DN50" s="18">
        <f t="shared" si="89"/>
        <v>5958.3693232320011</v>
      </c>
      <c r="DO50" s="18">
        <f t="shared" si="21"/>
        <v>201213.32511240002</v>
      </c>
      <c r="DQ50" s="18">
        <f t="shared" ref="DQ50:DS50" si="90">DM50</f>
        <v>247260.50539019998</v>
      </c>
      <c r="DR50" s="18">
        <f t="shared" si="90"/>
        <v>5958.3693232320011</v>
      </c>
      <c r="DS50" s="18">
        <f t="shared" si="90"/>
        <v>201213.32511240002</v>
      </c>
    </row>
    <row r="51" spans="1:123" ht="15.75" customHeight="1" x14ac:dyDescent="0.2">
      <c r="A51" s="14" t="str">
        <f>CH4_100yr_m3!A47</f>
        <v>Seychelles</v>
      </c>
      <c r="B51" s="23">
        <f>(CH4_100yr_m3!B47*$B$4)/$B$5</f>
        <v>266.05974923759999</v>
      </c>
      <c r="C51" s="23">
        <f>(CH4_100yr_m3!C47*$B$4)/$B$5</f>
        <v>455.20064153820005</v>
      </c>
      <c r="D51" s="23">
        <f>(CH4_100yr_m3!D47*$B$4)/$B$5</f>
        <v>603.84975362220007</v>
      </c>
      <c r="E51" s="23">
        <f>(CH4_100yr_m3!E47*$B$4)/$B$5</f>
        <v>715.49392951799996</v>
      </c>
      <c r="F51" s="23">
        <f>(CH4_100yr_m3!F47*$B$4)/$B$5</f>
        <v>824.63819391600009</v>
      </c>
      <c r="G51" s="23">
        <f>(CH4_100yr_m3!G47*$B$4)/$B$5</f>
        <v>920.0591809980001</v>
      </c>
      <c r="H51" s="23">
        <f>(CH4_100yr_m3!H47*$B$4)/$B$5</f>
        <v>1004.5787918520002</v>
      </c>
      <c r="I51" s="23">
        <f>(CH4_100yr_m3!I47*$B$4)/$B$5</f>
        <v>1070.0102754659999</v>
      </c>
      <c r="J51" s="23">
        <f>(CH4_100yr_m3!J47*$B$4)/$B$5</f>
        <v>1110.6820059000001</v>
      </c>
      <c r="K51" s="23">
        <f>(CH4_100yr_m3!K47*$B$4)/$B$5</f>
        <v>1117.7770108019999</v>
      </c>
      <c r="L51" s="23">
        <f>(CH4_100yr_m3!L47*$B$4)/$B$5</f>
        <v>1143.7275448740002</v>
      </c>
      <c r="M51" s="23">
        <f>(CH4_100yr_m3!M47*$B$4)/$B$5</f>
        <v>1178.7153382440001</v>
      </c>
      <c r="N51" s="23">
        <f>(CH4_100yr_m3!N47*$B$4)/$B$5</f>
        <v>1213.3378875900003</v>
      </c>
      <c r="O51" s="23">
        <f>(CH4_100yr_m3!O47*$B$4)/$B$5</f>
        <v>1278.9496785240001</v>
      </c>
      <c r="P51" s="23">
        <f>(CH4_100yr_m3!P47*$B$4)/$B$5</f>
        <v>1329.590836218</v>
      </c>
      <c r="Q51" s="23">
        <f>(CH4_100yr_m3!Q47*$B$4)/$B$5</f>
        <v>1371.5746756440001</v>
      </c>
      <c r="R51" s="23">
        <f>(CH4_100yr_m3!R47*$B$4)/$B$5</f>
        <v>1411.5205033440002</v>
      </c>
      <c r="S51" s="23">
        <f>(CH4_100yr_m3!S47*$B$4)/$B$5</f>
        <v>1456.7913884700004</v>
      </c>
      <c r="T51" s="23">
        <f>(CH4_100yr_m3!T47*$B$4)/$B$5</f>
        <v>1493.1972154499999</v>
      </c>
      <c r="U51" s="23">
        <f>(CH4_100yr_m3!U47*$B$4)/$B$5</f>
        <v>1526.770282494</v>
      </c>
      <c r="V51" s="23">
        <f>(CH4_100yr_m3!V47*$B$4)/$B$5</f>
        <v>1491.7204033080002</v>
      </c>
      <c r="W51" s="23">
        <f>(CH4_100yr_m3!W47*$B$4)/$B$5</f>
        <v>1441.466585658</v>
      </c>
      <c r="X51" s="23">
        <f>(CH4_100yr_m3!X47*$B$4)/$B$5</f>
        <v>1420.1980002480002</v>
      </c>
      <c r="Y51" s="23">
        <f>(CH4_100yr_m3!Y47*$B$4)/$B$5</f>
        <v>1436.3080728299999</v>
      </c>
      <c r="Z51" s="23">
        <f>(CH4_100yr_m3!Z47*$B$4)/$B$5</f>
        <v>1478.4303239220001</v>
      </c>
      <c r="AA51" s="23">
        <f>(CH4_100yr_m3!AA47*$B$4)/$B$5</f>
        <v>1548.3168729900001</v>
      </c>
      <c r="AB51" s="23">
        <f>(CH4_100yr_m3!AB47*$B$4)/$B$5</f>
        <v>1636.280736726</v>
      </c>
      <c r="AC51" s="23">
        <f>(CH4_100yr_m3!AC47*$B$4)/$B$5</f>
        <v>1600.8519985980001</v>
      </c>
      <c r="AD51" s="23">
        <f>(CH4_100yr_m3!AD47*$B$4)/$B$5</f>
        <v>1579.7291594579999</v>
      </c>
      <c r="AE51" s="23">
        <f>(CH4_100yr_m3!AE47*$B$4)/$B$5</f>
        <v>1568.1329362860001</v>
      </c>
      <c r="AF51" s="23">
        <f>(CH4_100yr_m3!AF47*$B$4)/$B$5</f>
        <v>1562.741897934</v>
      </c>
      <c r="AG51" s="23">
        <f>(CH4_100yr_m3!AG47*$B$4)/$B$5</f>
        <v>1561.4123548500002</v>
      </c>
      <c r="AH51" s="23">
        <f>(CH4_100yr_m3!AH47*$B$4)/$B$5</f>
        <v>1562.6449819020002</v>
      </c>
      <c r="AI51" s="23">
        <f>(CH4_100yr_m3!AI47*$B$4)/$B$5</f>
        <v>1565.5701376440002</v>
      </c>
      <c r="AJ51" s="23">
        <f>(CH4_100yr_m3!AJ47*$B$4)/$B$5</f>
        <v>1569.4263297660002</v>
      </c>
      <c r="AK51" s="23">
        <f>(CH4_100yr_m3!AK47*$B$4)/$B$5</f>
        <v>1573.88551407</v>
      </c>
      <c r="AL51" s="23">
        <f>(CH4_100yr_m3!AL47*$B$4)/$B$5</f>
        <v>1578.593618616</v>
      </c>
      <c r="AM51" s="23">
        <f>(CH4_100yr_m3!AM47*$B$4)/$B$5</f>
        <v>1583.3140634400002</v>
      </c>
      <c r="AN51" s="23">
        <f>(CH4_100yr_m3!AN47*$B$4)/$B$5</f>
        <v>1587.9740082900003</v>
      </c>
      <c r="AO51" s="23">
        <f>(CH4_100yr_m3!AO47*$B$4)/$B$5</f>
        <v>1592.4296717400002</v>
      </c>
      <c r="AP51" s="23">
        <f>(CH4_100yr_m3!AP47*$B$4)/$B$5</f>
        <v>1596.6173523000002</v>
      </c>
      <c r="AQ51" s="23">
        <f>(CH4_100yr_m3!AQ47*$B$4)/$B$5</f>
        <v>1600.4992101120001</v>
      </c>
      <c r="AR51" s="23">
        <f>(CH4_100yr_m3!AR47*$B$4)/$B$5</f>
        <v>1604.0346275520001</v>
      </c>
      <c r="AS51" s="23">
        <f>(CH4_100yr_m3!AS47*$B$4)/$B$5</f>
        <v>1607.2050287760001</v>
      </c>
      <c r="AT51" s="23">
        <f>(CH4_100yr_m3!AT47*$B$4)/$B$5</f>
        <v>1609.96607733</v>
      </c>
      <c r="AU51" s="23">
        <f>(CH4_100yr_m3!AU47*$B$4)/$B$5</f>
        <v>1612.3084432560004</v>
      </c>
      <c r="AV51" s="23">
        <f>(CH4_100yr_m3!AV47*$B$4)/$B$5</f>
        <v>1614.2017196100003</v>
      </c>
      <c r="AW51" s="23">
        <f>(CH4_100yr_m3!AW47*$B$4)/$B$5</f>
        <v>1615.710725226</v>
      </c>
      <c r="AX51" s="23">
        <f>(CH4_100yr_m3!AX47*$B$4)/$B$5</f>
        <v>1616.7789406679999</v>
      </c>
      <c r="AY51" s="23">
        <f>(CH4_100yr_m3!AY47*$B$4)/$B$5</f>
        <v>1617.4005127620001</v>
      </c>
      <c r="AZ51" s="23">
        <f>(CH4_100yr_m3!AZ47*$B$4)/$B$5</f>
        <v>1617.5957821860002</v>
      </c>
      <c r="BA51" s="23">
        <f>(CH4_100yr_m3!BA47*$B$4)/$B$5</f>
        <v>1617.3670900740001</v>
      </c>
      <c r="BB51" s="23">
        <f>(CH4_100yr_m3!BB47*$B$4)/$B$5</f>
        <v>1616.7323152860001</v>
      </c>
      <c r="BC51" s="23">
        <f>(CH4_100yr_m3!BC47*$B$4)/$B$5</f>
        <v>1615.6635065940002</v>
      </c>
      <c r="BD51" s="23">
        <f>(CH4_100yr_m3!BD47*$B$4)/$B$5</f>
        <v>1614.2592940140003</v>
      </c>
      <c r="BE51" s="23">
        <f>(CH4_100yr_m3!BE47*$B$4)/$B$5</f>
        <v>1612.5025858440001</v>
      </c>
      <c r="BF51" s="23">
        <f>(CH4_100yr_m3!BF47*$B$4)/$B$5</f>
        <v>1610.4391152180001</v>
      </c>
      <c r="BG51" s="23">
        <f>(CH4_100yr_m3!BG47*$B$4)/$B$5</f>
        <v>1608.080442036</v>
      </c>
      <c r="BH51" s="23">
        <f>(CH4_100yr_m3!BH47*$B$4)/$B$5</f>
        <v>1605.4715414280001</v>
      </c>
      <c r="BI51" s="23">
        <f>(CH4_100yr_m3!BI47*$B$4)/$B$5</f>
        <v>1602.5833590600002</v>
      </c>
      <c r="BJ51" s="23">
        <f>(CH4_100yr_m3!BJ47*$B$4)/$B$5</f>
        <v>1599.4818304320002</v>
      </c>
      <c r="BK51" s="23">
        <f>(CH4_100yr_m3!BK47*$B$4)/$B$5</f>
        <v>1183.6740580319999</v>
      </c>
      <c r="BL51" s="23">
        <f>(CH4_100yr_m3!BL47*$B$4)/$B$5</f>
        <v>897.41105339400008</v>
      </c>
      <c r="BM51" s="23">
        <f>(CH4_100yr_m3!BM47*$B$4)/$B$5</f>
        <v>698.49416770800008</v>
      </c>
      <c r="BN51" s="23">
        <f>(CH4_100yr_m3!BN47*$B$4)/$B$5</f>
        <v>558.60234377160009</v>
      </c>
      <c r="BO51" s="23">
        <f>(CH4_100yr_m3!BO47*$B$4)/$B$5</f>
        <v>458.71928274960004</v>
      </c>
      <c r="BP51" s="23">
        <f>(CH4_100yr_m3!BP47*$B$4)/$B$5</f>
        <v>386.06802311400003</v>
      </c>
      <c r="BQ51" s="23">
        <f>(CH4_100yr_m3!BQ47*$B$4)/$B$5</f>
        <v>332.05598163000008</v>
      </c>
      <c r="BR51" s="23">
        <f>(CH4_100yr_m3!BR47*$B$4)/$B$5</f>
        <v>290.89733586839998</v>
      </c>
      <c r="BS51" s="23">
        <f>(CH4_100yr_m3!BS47*$B$4)/$B$5</f>
        <v>258.68945206320001</v>
      </c>
      <c r="BT51" s="23">
        <f>(CH4_100yr_m3!BT47*$B$4)/$B$5</f>
        <v>232.79367700020001</v>
      </c>
      <c r="BU51" s="23">
        <f>(CH4_100yr_m3!BU47*$B$4)/$B$5</f>
        <v>211.42015976760001</v>
      </c>
      <c r="BV51" s="23">
        <f>(CH4_100yr_m3!BV47*$B$4)/$B$5</f>
        <v>193.34944536180004</v>
      </c>
      <c r="BW51" s="23">
        <f>(CH4_100yr_m3!BW47*$B$4)/$B$5</f>
        <v>177.74575769099999</v>
      </c>
      <c r="BX51" s="23">
        <f>(CH4_100yr_m3!BX47*$B$4)/$B$5</f>
        <v>164.03174849940001</v>
      </c>
      <c r="BY51" s="23">
        <f>(CH4_100yr_m3!BY47*$B$4)/$B$5</f>
        <v>151.8044560806</v>
      </c>
      <c r="BZ51" s="23">
        <f>(CH4_100yr_m3!BZ47*$B$4)/$B$5</f>
        <v>140.77889181300003</v>
      </c>
      <c r="CA51" s="23">
        <f>(CH4_100yr_m3!CA47*$B$4)/$B$5</f>
        <v>130.75015250280001</v>
      </c>
      <c r="CB51" s="23">
        <f>(CH4_100yr_m3!CB47*$B$4)/$B$5</f>
        <v>121.567955721</v>
      </c>
      <c r="CC51" s="23">
        <f>(CH4_100yr_m3!CC47*$B$4)/$B$5</f>
        <v>113.11950633660001</v>
      </c>
      <c r="CD51" s="23">
        <f>(CH4_100yr_m3!CD47*$B$4)/$B$5</f>
        <v>105.3179532954</v>
      </c>
      <c r="CE51" s="23">
        <f>(CH4_100yr_m3!CE47*$B$4)/$B$5</f>
        <v>98.094596010000004</v>
      </c>
      <c r="CF51" s="23">
        <f>(CH4_100yr_m3!CF47*$B$4)/$B$5</f>
        <v>91.393609519800009</v>
      </c>
      <c r="CG51" s="23">
        <f>(CH4_100yr_m3!CG47*$B$4)/$B$5</f>
        <v>85.168460176200014</v>
      </c>
      <c r="CH51" s="23">
        <f>(CH4_100yr_m3!CH47*$B$4)/$B$5</f>
        <v>79.379458808400017</v>
      </c>
      <c r="CI51" s="23">
        <f>(CH4_100yr_m3!CI47*$B$4)/$B$5</f>
        <v>73.992078537600008</v>
      </c>
      <c r="CJ51" s="23">
        <f>(CH4_100yr_m3!CJ47*$B$4)/$B$5</f>
        <v>68.9757884136</v>
      </c>
      <c r="CK51" s="23">
        <f>(CH4_100yr_m3!CK47*$B$4)/$B$5</f>
        <v>64.303235611200009</v>
      </c>
      <c r="CL51" s="23">
        <f>(CH4_100yr_m3!CL47*$B$4)/$B$5</f>
        <v>59.949663109559999</v>
      </c>
      <c r="CM51" s="23">
        <f>(CH4_100yr_m3!CM47*$B$4)/$B$5</f>
        <v>55.89248820672001</v>
      </c>
      <c r="CN51" s="23">
        <f>(CH4_100yr_m3!CN47*$B$4)/$B$5</f>
        <v>52.110990429419999</v>
      </c>
      <c r="CO51" s="23">
        <f>(CH4_100yr_m3!CO47*$B$4)/$B$5</f>
        <v>48.586075012800009</v>
      </c>
      <c r="CP51" s="23">
        <f>(CH4_100yr_m3!CP47*$B$4)/$B$5</f>
        <v>45.300088897980011</v>
      </c>
      <c r="CQ51" s="23">
        <f>(CH4_100yr_m3!CQ47*$B$4)/$B$5</f>
        <v>42.236673517920003</v>
      </c>
      <c r="CR51" s="23">
        <f>(CH4_100yr_m3!CR47*$B$4)/$B$5</f>
        <v>39.38064397782</v>
      </c>
      <c r="CS51" s="23">
        <f>(CH4_100yr_m3!CS47*$B$4)/$B$5</f>
        <v>36.717887402580004</v>
      </c>
      <c r="CT51" s="23">
        <f>(CH4_100yr_m3!CT47*$B$4)/$B$5</f>
        <v>34.235275454460002</v>
      </c>
      <c r="CU51" s="23">
        <f>(CH4_100yr_m3!CU47*$B$4)/$B$5</f>
        <v>31.920587766539999</v>
      </c>
      <c r="CV51" s="23">
        <f>(CH4_100yr_m3!CV47*$B$4)/$B$5</f>
        <v>29.762443803720004</v>
      </c>
      <c r="CW51" s="23">
        <f>(CH4_100yr_m3!CW47*$B$4)/$B$5</f>
        <v>27.750241612200004</v>
      </c>
      <c r="CX51" s="23">
        <f t="shared" si="14"/>
        <v>94119.293740410765</v>
      </c>
      <c r="CY51" s="18">
        <f t="shared" si="15"/>
        <v>1636.280736726</v>
      </c>
      <c r="CZ51" s="18">
        <f t="shared" si="16"/>
        <v>27.750241612200004</v>
      </c>
      <c r="DB51" s="27" t="s">
        <v>36</v>
      </c>
      <c r="DC51" s="26">
        <f t="shared" si="17"/>
        <v>94119.293740410765</v>
      </c>
      <c r="DD51" s="18"/>
      <c r="DE51" s="18">
        <f t="shared" si="18"/>
        <v>1553.1000042626665</v>
      </c>
      <c r="DF51" s="18"/>
      <c r="DG51" s="18"/>
      <c r="DH51" s="18"/>
      <c r="DI51" s="18"/>
      <c r="DJ51" s="18"/>
      <c r="DK51" s="18"/>
      <c r="DL51" s="18">
        <f t="shared" si="19"/>
        <v>1371.5746756440001</v>
      </c>
      <c r="DM51" s="18">
        <f t="shared" ref="DM51:DN51" si="91">CY51</f>
        <v>1636.280736726</v>
      </c>
      <c r="DN51" s="18">
        <f t="shared" si="91"/>
        <v>27.750241612200004</v>
      </c>
      <c r="DO51" s="18">
        <f t="shared" si="21"/>
        <v>1617.5957821860002</v>
      </c>
      <c r="DQ51" s="18">
        <f t="shared" ref="DQ51:DS51" si="92">DM51</f>
        <v>1636.280736726</v>
      </c>
      <c r="DR51" s="18">
        <f t="shared" si="92"/>
        <v>27.750241612200004</v>
      </c>
      <c r="DS51" s="18">
        <f t="shared" si="92"/>
        <v>1617.5957821860002</v>
      </c>
    </row>
    <row r="52" spans="1:123" ht="15.75" customHeight="1" x14ac:dyDescent="0.2">
      <c r="A52" s="14" t="str">
        <f>CH4_100yr_m3!A48</f>
        <v>Sierra Leone</v>
      </c>
      <c r="B52" s="23">
        <f>(CH4_100yr_m3!B48*$B$4)/$B$5</f>
        <v>15089.306339460001</v>
      </c>
      <c r="C52" s="23">
        <f>(CH4_100yr_m3!C48*$B$4)/$B$5</f>
        <v>25348.602743040003</v>
      </c>
      <c r="D52" s="23">
        <f>(CH4_100yr_m3!D48*$B$4)/$B$5</f>
        <v>32510.436186300001</v>
      </c>
      <c r="E52" s="23">
        <f>(CH4_100yr_m3!E48*$B$4)/$B$5</f>
        <v>37920.207515580005</v>
      </c>
      <c r="F52" s="23">
        <f>(CH4_100yr_m3!F48*$B$4)/$B$5</f>
        <v>42476.482890840001</v>
      </c>
      <c r="G52" s="23">
        <f>(CH4_100yr_m3!G48*$B$4)/$B$5</f>
        <v>45885.536202780007</v>
      </c>
      <c r="H52" s="23">
        <f>(CH4_100yr_m3!H48*$B$4)/$B$5</f>
        <v>48097.247040420007</v>
      </c>
      <c r="I52" s="23">
        <f>(CH4_100yr_m3!I48*$B$4)/$B$5</f>
        <v>49546.861822620005</v>
      </c>
      <c r="J52" s="23">
        <f>(CH4_100yr_m3!J48*$B$4)/$B$5</f>
        <v>50347.460169180005</v>
      </c>
      <c r="K52" s="23">
        <f>(CH4_100yr_m3!K48*$B$4)/$B$5</f>
        <v>51645.014067360004</v>
      </c>
      <c r="L52" s="23">
        <f>(CH4_100yr_m3!L48*$B$4)/$B$5</f>
        <v>52881.127381800005</v>
      </c>
      <c r="M52" s="23">
        <f>(CH4_100yr_m3!M48*$B$4)/$B$5</f>
        <v>53623.477812720004</v>
      </c>
      <c r="N52" s="23">
        <f>(CH4_100yr_m3!N48*$B$4)/$B$5</f>
        <v>53501.34328596</v>
      </c>
      <c r="O52" s="23">
        <f>(CH4_100yr_m3!O48*$B$4)/$B$5</f>
        <v>53022.636104340003</v>
      </c>
      <c r="P52" s="23">
        <f>(CH4_100yr_m3!P48*$B$4)/$B$5</f>
        <v>53136.348332040012</v>
      </c>
      <c r="Q52" s="23">
        <f>(CH4_100yr_m3!Q48*$B$4)/$B$5</f>
        <v>54319.951794000008</v>
      </c>
      <c r="R52" s="23">
        <f>(CH4_100yr_m3!R48*$B$4)/$B$5</f>
        <v>56126.640862920001</v>
      </c>
      <c r="S52" s="23">
        <f>(CH4_100yr_m3!S48*$B$4)/$B$5</f>
        <v>58133.306106420001</v>
      </c>
      <c r="T52" s="23">
        <f>(CH4_100yr_m3!T48*$B$4)/$B$5</f>
        <v>59584.698882600009</v>
      </c>
      <c r="U52" s="23">
        <f>(CH4_100yr_m3!U48*$B$4)/$B$5</f>
        <v>61113.911895360005</v>
      </c>
      <c r="V52" s="23">
        <f>(CH4_100yr_m3!V48*$B$4)/$B$5</f>
        <v>62635.263884580003</v>
      </c>
      <c r="W52" s="23">
        <f>(CH4_100yr_m3!W48*$B$4)/$B$5</f>
        <v>63990.656701680004</v>
      </c>
      <c r="X52" s="23">
        <f>(CH4_100yr_m3!X48*$B$4)/$B$5</f>
        <v>65472.248892840005</v>
      </c>
      <c r="Y52" s="23">
        <f>(CH4_100yr_m3!Y48*$B$4)/$B$5</f>
        <v>66976.049475720007</v>
      </c>
      <c r="Z52" s="23">
        <f>(CH4_100yr_m3!Z48*$B$4)/$B$5</f>
        <v>68371.746416399998</v>
      </c>
      <c r="AA52" s="23">
        <f>(CH4_100yr_m3!AA48*$B$4)/$B$5</f>
        <v>69658.751305800004</v>
      </c>
      <c r="AB52" s="23">
        <f>(CH4_100yr_m3!AB48*$B$4)/$B$5</f>
        <v>70850.158805400002</v>
      </c>
      <c r="AC52" s="23">
        <f>(CH4_100yr_m3!AC48*$B$4)/$B$5</f>
        <v>74411.390146200021</v>
      </c>
      <c r="AD52" s="23">
        <f>(CH4_100yr_m3!AD48*$B$4)/$B$5</f>
        <v>77364.129165599996</v>
      </c>
      <c r="AE52" s="23">
        <f>(CH4_100yr_m3!AE48*$B$4)/$B$5</f>
        <v>79907.937909000015</v>
      </c>
      <c r="AF52" s="23">
        <f>(CH4_100yr_m3!AF48*$B$4)/$B$5</f>
        <v>82176.703138200013</v>
      </c>
      <c r="AG52" s="23">
        <f>(CH4_100yr_m3!AG48*$B$4)/$B$5</f>
        <v>84260.135101200009</v>
      </c>
      <c r="AH52" s="23">
        <f>(CH4_100yr_m3!AH48*$B$4)/$B$5</f>
        <v>86218.233408</v>
      </c>
      <c r="AI52" s="23">
        <f>(CH4_100yr_m3!AI48*$B$4)/$B$5</f>
        <v>88090.995651600009</v>
      </c>
      <c r="AJ52" s="23">
        <f>(CH4_100yr_m3!AJ48*$B$4)/$B$5</f>
        <v>89904.917868600009</v>
      </c>
      <c r="AK52" s="23">
        <f>(CH4_100yr_m3!AK48*$B$4)/$B$5</f>
        <v>91677.498357600009</v>
      </c>
      <c r="AL52" s="23">
        <f>(CH4_100yr_m3!AL48*$B$4)/$B$5</f>
        <v>93420.232201799998</v>
      </c>
      <c r="AM52" s="23">
        <f>(CH4_100yr_m3!AM48*$B$4)/$B$5</f>
        <v>95140.704255000004</v>
      </c>
      <c r="AN52" s="23">
        <f>(CH4_100yr_m3!AN48*$B$4)/$B$5</f>
        <v>96843.905817599996</v>
      </c>
      <c r="AO52" s="23">
        <f>(CH4_100yr_m3!AO48*$B$4)/$B$5</f>
        <v>98533.160716800005</v>
      </c>
      <c r="AP52" s="23">
        <f>(CH4_100yr_m3!AP48*$B$4)/$B$5</f>
        <v>100210.62241620001</v>
      </c>
      <c r="AQ52" s="23">
        <f>(CH4_100yr_m3!AQ48*$B$4)/$B$5</f>
        <v>101877.50738340001</v>
      </c>
      <c r="AR52" s="23">
        <f>(CH4_100yr_m3!AR48*$B$4)/$B$5</f>
        <v>103534.35849300001</v>
      </c>
      <c r="AS52" s="23">
        <f>(CH4_100yr_m3!AS48*$B$4)/$B$5</f>
        <v>105181.04956920001</v>
      </c>
      <c r="AT52" s="23">
        <f>(CH4_100yr_m3!AT48*$B$4)/$B$5</f>
        <v>106816.94668200001</v>
      </c>
      <c r="AU52" s="23">
        <f>(CH4_100yr_m3!AU48*$B$4)/$B$5</f>
        <v>108441.10503840001</v>
      </c>
      <c r="AV52" s="23">
        <f>(CH4_100yr_m3!AV48*$B$4)/$B$5</f>
        <v>110052.59889720002</v>
      </c>
      <c r="AW52" s="23">
        <f>(CH4_100yr_m3!AW48*$B$4)/$B$5</f>
        <v>111650.5084836</v>
      </c>
      <c r="AX52" s="23">
        <f>(CH4_100yr_m3!AX48*$B$4)/$B$5</f>
        <v>113233.9632456</v>
      </c>
      <c r="AY52" s="23">
        <f>(CH4_100yr_m3!AY48*$B$4)/$B$5</f>
        <v>114802.09493640001</v>
      </c>
      <c r="AZ52" s="23">
        <f>(CH4_100yr_m3!AZ48*$B$4)/$B$5</f>
        <v>116354.09877000001</v>
      </c>
      <c r="BA52" s="23">
        <f>(CH4_100yr_m3!BA48*$B$4)/$B$5</f>
        <v>117889.09721100001</v>
      </c>
      <c r="BB52" s="23">
        <f>(CH4_100yr_m3!BB48*$B$4)/$B$5</f>
        <v>119406.22024980001</v>
      </c>
      <c r="BC52" s="23">
        <f>(CH4_100yr_m3!BC48*$B$4)/$B$5</f>
        <v>120904.64804880001</v>
      </c>
      <c r="BD52" s="23">
        <f>(CH4_100yr_m3!BD48*$B$4)/$B$5</f>
        <v>122383.5196836</v>
      </c>
      <c r="BE52" s="23">
        <f>(CH4_100yr_m3!BE48*$B$4)/$B$5</f>
        <v>123841.99212900001</v>
      </c>
      <c r="BF52" s="23">
        <f>(CH4_100yr_m3!BF48*$B$4)/$B$5</f>
        <v>125279.26704000001</v>
      </c>
      <c r="BG52" s="23">
        <f>(CH4_100yr_m3!BG48*$B$4)/$B$5</f>
        <v>126694.5578688</v>
      </c>
      <c r="BH52" s="23">
        <f>(CH4_100yr_m3!BH48*$B$4)/$B$5</f>
        <v>128087.09440740001</v>
      </c>
      <c r="BI52" s="23">
        <f>(CH4_100yr_m3!BI48*$B$4)/$B$5</f>
        <v>129456.1794006</v>
      </c>
      <c r="BJ52" s="23">
        <f>(CH4_100yr_m3!BJ48*$B$4)/$B$5</f>
        <v>130801.18407120001</v>
      </c>
      <c r="BK52" s="23">
        <f>(CH4_100yr_m3!BK48*$B$4)/$B$5</f>
        <v>95916.883062000008</v>
      </c>
      <c r="BL52" s="23">
        <f>(CH4_100yr_m3!BL48*$B$4)/$B$5</f>
        <v>71976.281752800001</v>
      </c>
      <c r="BM52" s="23">
        <f>(CH4_100yr_m3!BM48*$B$4)/$B$5</f>
        <v>55409.115313860006</v>
      </c>
      <c r="BN52" s="23">
        <f>(CH4_100yr_m3!BN48*$B$4)/$B$5</f>
        <v>43819.618037460008</v>
      </c>
      <c r="BO52" s="23">
        <f>(CH4_100yr_m3!BO48*$B$4)/$B$5</f>
        <v>35599.486678560002</v>
      </c>
      <c r="BP52" s="23">
        <f>(CH4_100yr_m3!BP48*$B$4)/$B$5</f>
        <v>29668.43024904</v>
      </c>
      <c r="BQ52" s="23">
        <f>(CH4_100yr_m3!BQ48*$B$4)/$B$5</f>
        <v>25300.244616780001</v>
      </c>
      <c r="BR52" s="23">
        <f>(CH4_100yr_m3!BR48*$B$4)/$B$5</f>
        <v>22006.2166626</v>
      </c>
      <c r="BS52" s="23">
        <f>(CH4_100yr_m3!BS48*$B$4)/$B$5</f>
        <v>19456.958304360003</v>
      </c>
      <c r="BT52" s="23">
        <f>(CH4_100yr_m3!BT48*$B$4)/$B$5</f>
        <v>17430.001531080001</v>
      </c>
      <c r="BU52" s="23">
        <f>(CH4_100yr_m3!BU48*$B$4)/$B$5</f>
        <v>15774.662069940001</v>
      </c>
      <c r="BV52" s="23">
        <f>(CH4_100yr_m3!BV48*$B$4)/$B$5</f>
        <v>14388.479130360001</v>
      </c>
      <c r="BW52" s="23">
        <f>(CH4_100yr_m3!BW48*$B$4)/$B$5</f>
        <v>13201.415441160001</v>
      </c>
      <c r="BX52" s="23">
        <f>(CH4_100yr_m3!BX48*$B$4)/$B$5</f>
        <v>12165.259480020002</v>
      </c>
      <c r="BY52" s="23">
        <f>(CH4_100yr_m3!BY48*$B$4)/$B$5</f>
        <v>11246.515456980002</v>
      </c>
      <c r="BZ52" s="23">
        <f>(CH4_100yr_m3!BZ48*$B$4)/$B$5</f>
        <v>10421.631496200001</v>
      </c>
      <c r="CA52" s="23">
        <f>(CH4_100yr_m3!CA48*$B$4)/$B$5</f>
        <v>9673.79563848</v>
      </c>
      <c r="CB52" s="23">
        <f>(CH4_100yr_m3!CB48*$B$4)/$B$5</f>
        <v>8990.7830760000015</v>
      </c>
      <c r="CC52" s="23">
        <f>(CH4_100yr_m3!CC48*$B$4)/$B$5</f>
        <v>8363.5084867200003</v>
      </c>
      <c r="CD52" s="23">
        <f>(CH4_100yr_m3!CD48*$B$4)/$B$5</f>
        <v>7785.0512059800012</v>
      </c>
      <c r="CE52" s="23">
        <f>(CH4_100yr_m3!CE48*$B$4)/$B$5</f>
        <v>7249.9977360000003</v>
      </c>
      <c r="CF52" s="23">
        <f>(CH4_100yr_m3!CF48*$B$4)/$B$5</f>
        <v>6753.9972409439997</v>
      </c>
      <c r="CG52" s="23">
        <f>(CH4_100yr_m3!CG48*$B$4)/$B$5</f>
        <v>6293.4599969280007</v>
      </c>
      <c r="CH52" s="23">
        <f>(CH4_100yr_m3!CH48*$B$4)/$B$5</f>
        <v>5865.3520061580011</v>
      </c>
      <c r="CI52" s="23">
        <f>(CH4_100yr_m3!CI48*$B$4)/$B$5</f>
        <v>5467.0542156539996</v>
      </c>
      <c r="CJ52" s="23">
        <f>(CH4_100yr_m3!CJ48*$B$4)/$B$5</f>
        <v>5096.2652886599999</v>
      </c>
      <c r="CK52" s="23">
        <f>(CH4_100yr_m3!CK48*$B$4)/$B$5</f>
        <v>4750.9337578619998</v>
      </c>
      <c r="CL52" s="23">
        <f>(CH4_100yr_m3!CL48*$B$4)/$B$5</f>
        <v>4429.2100440060003</v>
      </c>
      <c r="CM52" s="23">
        <f>(CH4_100yr_m3!CM48*$B$4)/$B$5</f>
        <v>4129.4119775640002</v>
      </c>
      <c r="CN52" s="23">
        <f>(CH4_100yr_m3!CN48*$B$4)/$B$5</f>
        <v>3849.9995106900005</v>
      </c>
      <c r="CO52" s="23">
        <f>(CH4_100yr_m3!CO48*$B$4)/$B$5</f>
        <v>3589.555747458</v>
      </c>
      <c r="CP52" s="23">
        <f>(CH4_100yr_m3!CP48*$B$4)/$B$5</f>
        <v>3346.7723410980002</v>
      </c>
      <c r="CQ52" s="23">
        <f>(CH4_100yr_m3!CQ48*$B$4)/$B$5</f>
        <v>3120.4379537579998</v>
      </c>
      <c r="CR52" s="23">
        <f>(CH4_100yr_m3!CR48*$B$4)/$B$5</f>
        <v>2909.4288709500001</v>
      </c>
      <c r="CS52" s="23">
        <f>(CH4_100yr_m3!CS48*$B$4)/$B$5</f>
        <v>2712.7011943800003</v>
      </c>
      <c r="CT52" s="23">
        <f>(CH4_100yr_m3!CT48*$B$4)/$B$5</f>
        <v>2529.2841751740002</v>
      </c>
      <c r="CU52" s="23">
        <f>(CH4_100yr_m3!CU48*$B$4)/$B$5</f>
        <v>2358.2744183340001</v>
      </c>
      <c r="CV52" s="23">
        <f>(CH4_100yr_m3!CV48*$B$4)/$B$5</f>
        <v>2198.8307638380002</v>
      </c>
      <c r="CW52" s="23">
        <f>(CH4_100yr_m3!CW48*$B$4)/$B$5</f>
        <v>2050.1696931900001</v>
      </c>
      <c r="CX52" s="23">
        <f t="shared" si="14"/>
        <v>5604409.5053035878</v>
      </c>
      <c r="CY52" s="18">
        <f t="shared" si="15"/>
        <v>130801.18407120001</v>
      </c>
      <c r="CZ52" s="18">
        <f t="shared" si="16"/>
        <v>2050.1696931900001</v>
      </c>
      <c r="DB52" s="27" t="s">
        <v>37</v>
      </c>
      <c r="DC52" s="26">
        <f t="shared" si="17"/>
        <v>5604409.5053035878</v>
      </c>
      <c r="DD52" s="18"/>
      <c r="DE52" s="18">
        <f t="shared" si="18"/>
        <v>85759.393963220005</v>
      </c>
      <c r="DF52" s="18"/>
      <c r="DG52" s="18"/>
      <c r="DH52" s="18"/>
      <c r="DI52" s="18"/>
      <c r="DJ52" s="18"/>
      <c r="DK52" s="18"/>
      <c r="DL52" s="18">
        <f t="shared" si="19"/>
        <v>54319.951794000008</v>
      </c>
      <c r="DM52" s="18">
        <f t="shared" ref="DM52:DN52" si="93">CY52</f>
        <v>130801.18407120001</v>
      </c>
      <c r="DN52" s="18">
        <f t="shared" si="93"/>
        <v>2050.1696931900001</v>
      </c>
      <c r="DO52" s="18">
        <f t="shared" si="21"/>
        <v>116354.09877000001</v>
      </c>
      <c r="DQ52" s="18">
        <f t="shared" ref="DQ52:DS52" si="94">DM52</f>
        <v>130801.18407120001</v>
      </c>
      <c r="DR52" s="18">
        <f t="shared" si="94"/>
        <v>2050.1696931900001</v>
      </c>
      <c r="DS52" s="18">
        <f t="shared" si="94"/>
        <v>116354.09877000001</v>
      </c>
    </row>
    <row r="53" spans="1:123" ht="15.75" customHeight="1" x14ac:dyDescent="0.2">
      <c r="A53" s="14" t="str">
        <f>CH4_100yr_m3!A49</f>
        <v>South Africa</v>
      </c>
      <c r="B53" s="23">
        <f>(CH4_100yr_m3!B49*$B$4)/$B$5</f>
        <v>28723.598630159999</v>
      </c>
      <c r="C53" s="23">
        <f>(CH4_100yr_m3!C49*$B$4)/$B$5</f>
        <v>54590.608329540009</v>
      </c>
      <c r="D53" s="23">
        <f>(CH4_100yr_m3!D49*$B$4)/$B$5</f>
        <v>78416.950210800002</v>
      </c>
      <c r="E53" s="23">
        <f>(CH4_100yr_m3!E49*$B$4)/$B$5</f>
        <v>104459.20534320001</v>
      </c>
      <c r="F53" s="23">
        <f>(CH4_100yr_m3!F49*$B$4)/$B$5</f>
        <v>132155.13922320001</v>
      </c>
      <c r="G53" s="23">
        <f>(CH4_100yr_m3!G49*$B$4)/$B$5</f>
        <v>159778.38235020003</v>
      </c>
      <c r="H53" s="23">
        <f>(CH4_100yr_m3!H49*$B$4)/$B$5</f>
        <v>186461.5291866</v>
      </c>
      <c r="I53" s="23">
        <f>(CH4_100yr_m3!I49*$B$4)/$B$5</f>
        <v>213010.64376240002</v>
      </c>
      <c r="J53" s="23">
        <f>(CH4_100yr_m3!J49*$B$4)/$B$5</f>
        <v>237214.63098600003</v>
      </c>
      <c r="K53" s="23">
        <f>(CH4_100yr_m3!K49*$B$4)/$B$5</f>
        <v>260523.04773840003</v>
      </c>
      <c r="L53" s="23">
        <f>(CH4_100yr_m3!L49*$B$4)/$B$5</f>
        <v>286708.67858160002</v>
      </c>
      <c r="M53" s="23">
        <f>(CH4_100yr_m3!M49*$B$4)/$B$5</f>
        <v>313485.22744380002</v>
      </c>
      <c r="N53" s="23">
        <f>(CH4_100yr_m3!N49*$B$4)/$B$5</f>
        <v>337686.92377320002</v>
      </c>
      <c r="O53" s="23">
        <f>(CH4_100yr_m3!O49*$B$4)/$B$5</f>
        <v>359005.18685340002</v>
      </c>
      <c r="P53" s="23">
        <f>(CH4_100yr_m3!P49*$B$4)/$B$5</f>
        <v>378337.45958820003</v>
      </c>
      <c r="Q53" s="23">
        <f>(CH4_100yr_m3!Q49*$B$4)/$B$5</f>
        <v>394801.62200939999</v>
      </c>
      <c r="R53" s="23">
        <f>(CH4_100yr_m3!R49*$B$4)/$B$5</f>
        <v>409217.51754780009</v>
      </c>
      <c r="S53" s="23">
        <f>(CH4_100yr_m3!S49*$B$4)/$B$5</f>
        <v>426019.62059400004</v>
      </c>
      <c r="T53" s="23">
        <f>(CH4_100yr_m3!T49*$B$4)/$B$5</f>
        <v>443007.58398360008</v>
      </c>
      <c r="U53" s="23">
        <f>(CH4_100yr_m3!U49*$B$4)/$B$5</f>
        <v>458181.06648420001</v>
      </c>
      <c r="V53" s="23">
        <f>(CH4_100yr_m3!V49*$B$4)/$B$5</f>
        <v>469740.86125860008</v>
      </c>
      <c r="W53" s="23">
        <f>(CH4_100yr_m3!W49*$B$4)/$B$5</f>
        <v>482379.81032700004</v>
      </c>
      <c r="X53" s="23">
        <f>(CH4_100yr_m3!X49*$B$4)/$B$5</f>
        <v>495232.92230640003</v>
      </c>
      <c r="Y53" s="23">
        <f>(CH4_100yr_m3!Y49*$B$4)/$B$5</f>
        <v>508038.17874060007</v>
      </c>
      <c r="Z53" s="23">
        <f>(CH4_100yr_m3!Z49*$B$4)/$B$5</f>
        <v>520798.13555400004</v>
      </c>
      <c r="AA53" s="23">
        <f>(CH4_100yr_m3!AA49*$B$4)/$B$5</f>
        <v>533523.23489580001</v>
      </c>
      <c r="AB53" s="23">
        <f>(CH4_100yr_m3!AB49*$B$4)/$B$5</f>
        <v>547166.56102799997</v>
      </c>
      <c r="AC53" s="23">
        <f>(CH4_100yr_m3!AC49*$B$4)/$B$5</f>
        <v>557838.91590719996</v>
      </c>
      <c r="AD53" s="23">
        <f>(CH4_100yr_m3!AD49*$B$4)/$B$5</f>
        <v>568259.39704080008</v>
      </c>
      <c r="AE53" s="23">
        <f>(CH4_100yr_m3!AE49*$B$4)/$B$5</f>
        <v>578436.96908039995</v>
      </c>
      <c r="AF53" s="23">
        <f>(CH4_100yr_m3!AF49*$B$4)/$B$5</f>
        <v>588380.22777780006</v>
      </c>
      <c r="AG53" s="23">
        <f>(CH4_100yr_m3!AG49*$B$4)/$B$5</f>
        <v>598097.38940820005</v>
      </c>
      <c r="AH53" s="23">
        <f>(CH4_100yr_m3!AH49*$B$4)/$B$5</f>
        <v>607596.08933640004</v>
      </c>
      <c r="AI53" s="23">
        <f>(CH4_100yr_m3!AI49*$B$4)/$B$5</f>
        <v>616883.08979880007</v>
      </c>
      <c r="AJ53" s="23">
        <f>(CH4_100yr_m3!AJ49*$B$4)/$B$5</f>
        <v>625964.1694572001</v>
      </c>
      <c r="AK53" s="23">
        <f>(CH4_100yr_m3!AK49*$B$4)/$B$5</f>
        <v>634844.31893399998</v>
      </c>
      <c r="AL53" s="23">
        <f>(CH4_100yr_m3!AL49*$B$4)/$B$5</f>
        <v>643528.02123300009</v>
      </c>
      <c r="AM53" s="23">
        <f>(CH4_100yr_m3!AM49*$B$4)/$B$5</f>
        <v>652019.4958872</v>
      </c>
      <c r="AN53" s="23">
        <f>(CH4_100yr_m3!AN49*$B$4)/$B$5</f>
        <v>660322.71699360013</v>
      </c>
      <c r="AO53" s="23">
        <f>(CH4_100yr_m3!AO49*$B$4)/$B$5</f>
        <v>668441.51891340001</v>
      </c>
      <c r="AP53" s="23">
        <f>(CH4_100yr_m3!AP49*$B$4)/$B$5</f>
        <v>676379.49992820004</v>
      </c>
      <c r="AQ53" s="23">
        <f>(CH4_100yr_m3!AQ49*$B$4)/$B$5</f>
        <v>684139.91511600011</v>
      </c>
      <c r="AR53" s="23">
        <f>(CH4_100yr_m3!AR49*$B$4)/$B$5</f>
        <v>691725.56895600003</v>
      </c>
      <c r="AS53" s="23">
        <f>(CH4_100yr_m3!AS49*$B$4)/$B$5</f>
        <v>699138.7755300001</v>
      </c>
      <c r="AT53" s="23">
        <f>(CH4_100yr_m3!AT49*$B$4)/$B$5</f>
        <v>706381.33560600004</v>
      </c>
      <c r="AU53" s="23">
        <f>(CH4_100yr_m3!AU49*$B$4)/$B$5</f>
        <v>713454.61806600005</v>
      </c>
      <c r="AV53" s="23">
        <f>(CH4_100yr_m3!AV49*$B$4)/$B$5</f>
        <v>720359.76195000007</v>
      </c>
      <c r="AW53" s="23">
        <f>(CH4_100yr_m3!AW49*$B$4)/$B$5</f>
        <v>727097.66899799998</v>
      </c>
      <c r="AX53" s="23">
        <f>(CH4_100yr_m3!AX49*$B$4)/$B$5</f>
        <v>733668.82940400008</v>
      </c>
      <c r="AY53" s="23">
        <f>(CH4_100yr_m3!AY49*$B$4)/$B$5</f>
        <v>740073.27164400008</v>
      </c>
      <c r="AZ53" s="23">
        <f>(CH4_100yr_m3!AZ49*$B$4)/$B$5</f>
        <v>746310.70621199999</v>
      </c>
      <c r="BA53" s="23">
        <f>(CH4_100yr_m3!BA49*$B$4)/$B$5</f>
        <v>752380.78597199998</v>
      </c>
      <c r="BB53" s="23">
        <f>(CH4_100yr_m3!BB49*$B$4)/$B$5</f>
        <v>758283.17802600004</v>
      </c>
      <c r="BC53" s="23">
        <f>(CH4_100yr_m3!BC49*$B$4)/$B$5</f>
        <v>764017.52167800011</v>
      </c>
      <c r="BD53" s="23">
        <f>(CH4_100yr_m3!BD49*$B$4)/$B$5</f>
        <v>769583.48335200001</v>
      </c>
      <c r="BE53" s="23">
        <f>(CH4_100yr_m3!BE49*$B$4)/$B$5</f>
        <v>774980.82507000002</v>
      </c>
      <c r="BF53" s="23">
        <f>(CH4_100yr_m3!BF49*$B$4)/$B$5</f>
        <v>780209.37868800003</v>
      </c>
      <c r="BG53" s="23">
        <f>(CH4_100yr_m3!BG49*$B$4)/$B$5</f>
        <v>785269.167258</v>
      </c>
      <c r="BH53" s="23">
        <f>(CH4_100yr_m3!BH49*$B$4)/$B$5</f>
        <v>790160.50130400003</v>
      </c>
      <c r="BI53" s="23">
        <f>(CH4_100yr_m3!BI49*$B$4)/$B$5</f>
        <v>794884.06764000014</v>
      </c>
      <c r="BJ53" s="23">
        <f>(CH4_100yr_m3!BJ49*$B$4)/$B$5</f>
        <v>799440.89546999999</v>
      </c>
      <c r="BK53" s="23">
        <f>(CH4_100yr_m3!BK49*$B$4)/$B$5</f>
        <v>741711.0077640001</v>
      </c>
      <c r="BL53" s="23">
        <f>(CH4_100yr_m3!BL49*$B$4)/$B$5</f>
        <v>688359.13081200002</v>
      </c>
      <c r="BM53" s="23">
        <f>(CH4_100yr_m3!BM49*$B$4)/$B$5</f>
        <v>639042.86580000003</v>
      </c>
      <c r="BN53" s="23">
        <f>(CH4_100yr_m3!BN49*$B$4)/$B$5</f>
        <v>593447.08565040003</v>
      </c>
      <c r="BO53" s="23">
        <f>(CH4_100yr_m3!BO49*$B$4)/$B$5</f>
        <v>551281.73714939994</v>
      </c>
      <c r="BP53" s="23">
        <f>(CH4_100yr_m3!BP49*$B$4)/$B$5</f>
        <v>512279.82586320001</v>
      </c>
      <c r="BQ53" s="23">
        <f>(CH4_100yr_m3!BQ49*$B$4)/$B$5</f>
        <v>476195.56207920006</v>
      </c>
      <c r="BR53" s="23">
        <f>(CH4_100yr_m3!BR49*$B$4)/$B$5</f>
        <v>442802.65733100002</v>
      </c>
      <c r="BS53" s="23">
        <f>(CH4_100yr_m3!BS49*$B$4)/$B$5</f>
        <v>411892.75835400005</v>
      </c>
      <c r="BT53" s="23">
        <f>(CH4_100yr_m3!BT49*$B$4)/$B$5</f>
        <v>383274.00796260004</v>
      </c>
      <c r="BU53" s="23">
        <f>(CH4_100yr_m3!BU49*$B$4)/$B$5</f>
        <v>356769.72200100007</v>
      </c>
      <c r="BV53" s="23">
        <f>(CH4_100yr_m3!BV49*$B$4)/$B$5</f>
        <v>332217.17294340004</v>
      </c>
      <c r="BW53" s="23">
        <f>(CH4_100yr_m3!BW49*$B$4)/$B$5</f>
        <v>309466.47248220001</v>
      </c>
      <c r="BX53" s="23">
        <f>(CH4_100yr_m3!BX49*$B$4)/$B$5</f>
        <v>288379.54327319999</v>
      </c>
      <c r="BY53" s="23">
        <f>(CH4_100yr_m3!BY49*$B$4)/$B$5</f>
        <v>268829.17475280003</v>
      </c>
      <c r="BZ53" s="23">
        <f>(CH4_100yr_m3!BZ49*$B$4)/$B$5</f>
        <v>250698.15428100002</v>
      </c>
      <c r="CA53" s="23">
        <f>(CH4_100yr_m3!CA49*$B$4)/$B$5</f>
        <v>233878.46845740001</v>
      </c>
      <c r="CB53" s="23">
        <f>(CH4_100yr_m3!CB49*$B$4)/$B$5</f>
        <v>218270.56945740004</v>
      </c>
      <c r="CC53" s="23">
        <f>(CH4_100yr_m3!CC49*$B$4)/$B$5</f>
        <v>203782.69954080004</v>
      </c>
      <c r="CD53" s="23">
        <f>(CH4_100yr_m3!CD49*$B$4)/$B$5</f>
        <v>190330.27074959999</v>
      </c>
      <c r="CE53" s="23">
        <f>(CH4_100yr_m3!CE49*$B$4)/$B$5</f>
        <v>177835.29396420001</v>
      </c>
      <c r="CF53" s="23">
        <f>(CH4_100yr_m3!CF49*$B$4)/$B$5</f>
        <v>166225.8541992</v>
      </c>
      <c r="CG53" s="23">
        <f>(CH4_100yr_m3!CG49*$B$4)/$B$5</f>
        <v>155435.62807080001</v>
      </c>
      <c r="CH53" s="23">
        <f>(CH4_100yr_m3!CH49*$B$4)/$B$5</f>
        <v>145403.43970680001</v>
      </c>
      <c r="CI53" s="23">
        <f>(CH4_100yr_m3!CI49*$B$4)/$B$5</f>
        <v>136072.85299740001</v>
      </c>
      <c r="CJ53" s="23">
        <f>(CH4_100yr_m3!CJ49*$B$4)/$B$5</f>
        <v>127391.7957798</v>
      </c>
      <c r="CK53" s="23">
        <f>(CH4_100yr_m3!CK49*$B$4)/$B$5</f>
        <v>119312.21487180001</v>
      </c>
      <c r="CL53" s="23">
        <f>(CH4_100yr_m3!CL49*$B$4)/$B$5</f>
        <v>111789.75815759999</v>
      </c>
      <c r="CM53" s="23">
        <f>(CH4_100yr_m3!CM49*$B$4)/$B$5</f>
        <v>104783.4827088</v>
      </c>
      <c r="CN53" s="23">
        <f>(CH4_100yr_m3!CN49*$B$4)/$B$5</f>
        <v>98255.585821800007</v>
      </c>
      <c r="CO53" s="23">
        <f>(CH4_100yr_m3!CO49*$B$4)/$B$5</f>
        <v>92171.157819</v>
      </c>
      <c r="CP53" s="23">
        <f>(CH4_100yr_m3!CP49*$B$4)/$B$5</f>
        <v>86497.954512000011</v>
      </c>
      <c r="CQ53" s="23">
        <f>(CH4_100yr_m3!CQ49*$B$4)/$B$5</f>
        <v>81206.187970799991</v>
      </c>
      <c r="CR53" s="23">
        <f>(CH4_100yr_m3!CR49*$B$4)/$B$5</f>
        <v>76268.3337684</v>
      </c>
      <c r="CS53" s="23">
        <f>(CH4_100yr_m3!CS49*$B$4)/$B$5</f>
        <v>71658.953887200012</v>
      </c>
      <c r="CT53" s="23">
        <f>(CH4_100yr_m3!CT49*$B$4)/$B$5</f>
        <v>67354.533497280005</v>
      </c>
      <c r="CU53" s="23">
        <f>(CH4_100yr_m3!CU49*$B$4)/$B$5</f>
        <v>63333.330847200006</v>
      </c>
      <c r="CV53" s="23">
        <f>(CH4_100yr_m3!CV49*$B$4)/$B$5</f>
        <v>59575.239087600006</v>
      </c>
      <c r="CW53" s="23">
        <f>(CH4_100yr_m3!CW49*$B$4)/$B$5</f>
        <v>56061.65905128001</v>
      </c>
      <c r="CX53" s="23">
        <f t="shared" si="14"/>
        <v>42516758.54578986</v>
      </c>
      <c r="CY53" s="18">
        <f t="shared" si="15"/>
        <v>799440.89546999999</v>
      </c>
      <c r="CZ53" s="18">
        <f t="shared" si="16"/>
        <v>28723.598630159999</v>
      </c>
      <c r="DB53" s="27" t="s">
        <v>38</v>
      </c>
      <c r="DC53" s="26">
        <f t="shared" si="17"/>
        <v>42516758.54578986</v>
      </c>
      <c r="DD53" s="18"/>
      <c r="DE53" s="18">
        <f t="shared" si="18"/>
        <v>597984.70516410004</v>
      </c>
      <c r="DF53" s="18"/>
      <c r="DG53" s="18"/>
      <c r="DH53" s="18"/>
      <c r="DI53" s="18"/>
      <c r="DJ53" s="18"/>
      <c r="DK53" s="18"/>
      <c r="DL53" s="18">
        <f t="shared" si="19"/>
        <v>394801.62200939999</v>
      </c>
      <c r="DM53" s="18">
        <f t="shared" ref="DM53:DN53" si="95">CY53</f>
        <v>799440.89546999999</v>
      </c>
      <c r="DN53" s="18">
        <f t="shared" si="95"/>
        <v>28723.598630159999</v>
      </c>
      <c r="DO53" s="18">
        <f t="shared" si="21"/>
        <v>746310.70621199999</v>
      </c>
      <c r="DQ53" s="18">
        <f t="shared" ref="DQ53:DS53" si="96">DM53</f>
        <v>799440.89546999999</v>
      </c>
      <c r="DR53" s="18">
        <f t="shared" si="96"/>
        <v>28723.598630159999</v>
      </c>
      <c r="DS53" s="18">
        <f t="shared" si="96"/>
        <v>746310.70621199999</v>
      </c>
    </row>
    <row r="54" spans="1:123" ht="15.75" customHeight="1" x14ac:dyDescent="0.2">
      <c r="A54" s="14" t="str">
        <f>CH4_100yr_m3!A50</f>
        <v>South Sudan</v>
      </c>
      <c r="B54" s="23">
        <f>(CH4_100yr_m3!B50*$B$4)/$B$5</f>
        <v>0</v>
      </c>
      <c r="C54" s="23">
        <f>(CH4_100yr_m3!C50*$B$4)/$B$5</f>
        <v>0</v>
      </c>
      <c r="D54" s="23">
        <f>(CH4_100yr_m3!D50*$B$4)/$B$5</f>
        <v>0</v>
      </c>
      <c r="E54" s="23">
        <f>(CH4_100yr_m3!E50*$B$4)/$B$5</f>
        <v>0</v>
      </c>
      <c r="F54" s="23">
        <f>(CH4_100yr_m3!F50*$B$4)/$B$5</f>
        <v>0</v>
      </c>
      <c r="G54" s="23">
        <f>(CH4_100yr_m3!G50*$B$4)/$B$5</f>
        <v>0</v>
      </c>
      <c r="H54" s="23">
        <f>(CH4_100yr_m3!H50*$B$4)/$B$5</f>
        <v>0</v>
      </c>
      <c r="I54" s="23">
        <f>(CH4_100yr_m3!I50*$B$4)/$B$5</f>
        <v>0</v>
      </c>
      <c r="J54" s="23">
        <f>(CH4_100yr_m3!J50*$B$4)/$B$5</f>
        <v>0</v>
      </c>
      <c r="K54" s="23">
        <f>(CH4_100yr_m3!K50*$B$4)/$B$5</f>
        <v>0</v>
      </c>
      <c r="L54" s="23">
        <f>(CH4_100yr_m3!L50*$B$4)/$B$5</f>
        <v>0</v>
      </c>
      <c r="M54" s="23">
        <f>(CH4_100yr_m3!M50*$B$4)/$B$5</f>
        <v>0</v>
      </c>
      <c r="N54" s="23">
        <f>(CH4_100yr_m3!N50*$B$4)/$B$5</f>
        <v>0</v>
      </c>
      <c r="O54" s="23">
        <f>(CH4_100yr_m3!O50*$B$4)/$B$5</f>
        <v>0</v>
      </c>
      <c r="P54" s="23">
        <f>(CH4_100yr_m3!P50*$B$4)/$B$5</f>
        <v>0</v>
      </c>
      <c r="Q54" s="23">
        <f>(CH4_100yr_m3!Q50*$B$4)/$B$5</f>
        <v>0</v>
      </c>
      <c r="R54" s="23">
        <f>(CH4_100yr_m3!R50*$B$4)/$B$5</f>
        <v>0</v>
      </c>
      <c r="S54" s="23">
        <f>(CH4_100yr_m3!S50*$B$4)/$B$5</f>
        <v>0</v>
      </c>
      <c r="T54" s="23">
        <f>(CH4_100yr_m3!T50*$B$4)/$B$5</f>
        <v>0</v>
      </c>
      <c r="U54" s="23">
        <f>(CH4_100yr_m3!U50*$B$4)/$B$5</f>
        <v>0</v>
      </c>
      <c r="V54" s="23">
        <f>(CH4_100yr_m3!V50*$B$4)/$B$5</f>
        <v>0</v>
      </c>
      <c r="W54" s="23">
        <f>(CH4_100yr_m3!W50*$B$4)/$B$5</f>
        <v>0</v>
      </c>
      <c r="X54" s="23">
        <f>(CH4_100yr_m3!X50*$B$4)/$B$5</f>
        <v>0</v>
      </c>
      <c r="Y54" s="23">
        <f>(CH4_100yr_m3!Y50*$B$4)/$B$5</f>
        <v>0</v>
      </c>
      <c r="Z54" s="23">
        <f>(CH4_100yr_m3!Z50*$B$4)/$B$5</f>
        <v>0</v>
      </c>
      <c r="AA54" s="23">
        <f>(CH4_100yr_m3!AA50*$B$4)/$B$5</f>
        <v>0</v>
      </c>
      <c r="AB54" s="23">
        <f>(CH4_100yr_m3!AB50*$B$4)/$B$5</f>
        <v>0</v>
      </c>
      <c r="AC54" s="23">
        <f>(CH4_100yr_m3!AC50*$B$4)/$B$5</f>
        <v>0</v>
      </c>
      <c r="AD54" s="23">
        <f>(CH4_100yr_m3!AD50*$B$4)/$B$5</f>
        <v>0</v>
      </c>
      <c r="AE54" s="23">
        <f>(CH4_100yr_m3!AE50*$B$4)/$B$5</f>
        <v>0</v>
      </c>
      <c r="AF54" s="23">
        <f>(CH4_100yr_m3!AF50*$B$4)/$B$5</f>
        <v>0</v>
      </c>
      <c r="AG54" s="23">
        <f>(CH4_100yr_m3!AG50*$B$4)/$B$5</f>
        <v>0</v>
      </c>
      <c r="AH54" s="23">
        <f>(CH4_100yr_m3!AH50*$B$4)/$B$5</f>
        <v>0</v>
      </c>
      <c r="AI54" s="23">
        <f>(CH4_100yr_m3!AI50*$B$4)/$B$5</f>
        <v>0</v>
      </c>
      <c r="AJ54" s="23">
        <f>(CH4_100yr_m3!AJ50*$B$4)/$B$5</f>
        <v>0</v>
      </c>
      <c r="AK54" s="23">
        <f>(CH4_100yr_m3!AK50*$B$4)/$B$5</f>
        <v>0</v>
      </c>
      <c r="AL54" s="23">
        <f>(CH4_100yr_m3!AL50*$B$4)/$B$5</f>
        <v>0</v>
      </c>
      <c r="AM54" s="23">
        <f>(CH4_100yr_m3!AM50*$B$4)/$B$5</f>
        <v>0</v>
      </c>
      <c r="AN54" s="23">
        <f>(CH4_100yr_m3!AN50*$B$4)/$B$5</f>
        <v>0</v>
      </c>
      <c r="AO54" s="23">
        <f>(CH4_100yr_m3!AO50*$B$4)/$B$5</f>
        <v>0</v>
      </c>
      <c r="AP54" s="23">
        <f>(CH4_100yr_m3!AP50*$B$4)/$B$5</f>
        <v>0</v>
      </c>
      <c r="AQ54" s="23">
        <f>(CH4_100yr_m3!AQ50*$B$4)/$B$5</f>
        <v>0</v>
      </c>
      <c r="AR54" s="23">
        <f>(CH4_100yr_m3!AR50*$B$4)/$B$5</f>
        <v>0</v>
      </c>
      <c r="AS54" s="23">
        <f>(CH4_100yr_m3!AS50*$B$4)/$B$5</f>
        <v>0</v>
      </c>
      <c r="AT54" s="23">
        <f>(CH4_100yr_m3!AT50*$B$4)/$B$5</f>
        <v>0</v>
      </c>
      <c r="AU54" s="23">
        <f>(CH4_100yr_m3!AU50*$B$4)/$B$5</f>
        <v>0</v>
      </c>
      <c r="AV54" s="23">
        <f>(CH4_100yr_m3!AV50*$B$4)/$B$5</f>
        <v>0</v>
      </c>
      <c r="AW54" s="23">
        <f>(CH4_100yr_m3!AW50*$B$4)/$B$5</f>
        <v>0</v>
      </c>
      <c r="AX54" s="23">
        <f>(CH4_100yr_m3!AX50*$B$4)/$B$5</f>
        <v>0</v>
      </c>
      <c r="AY54" s="23">
        <f>(CH4_100yr_m3!AY50*$B$4)/$B$5</f>
        <v>0</v>
      </c>
      <c r="AZ54" s="23">
        <f>(CH4_100yr_m3!AZ50*$B$4)/$B$5</f>
        <v>0</v>
      </c>
      <c r="BA54" s="23">
        <f>(CH4_100yr_m3!BA50*$B$4)/$B$5</f>
        <v>0</v>
      </c>
      <c r="BB54" s="23">
        <f>(CH4_100yr_m3!BB50*$B$4)/$B$5</f>
        <v>0</v>
      </c>
      <c r="BC54" s="23">
        <f>(CH4_100yr_m3!BC50*$B$4)/$B$5</f>
        <v>0</v>
      </c>
      <c r="BD54" s="23">
        <f>(CH4_100yr_m3!BD50*$B$4)/$B$5</f>
        <v>0</v>
      </c>
      <c r="BE54" s="23">
        <f>(CH4_100yr_m3!BE50*$B$4)/$B$5</f>
        <v>0</v>
      </c>
      <c r="BF54" s="23">
        <f>(CH4_100yr_m3!BF50*$B$4)/$B$5</f>
        <v>0</v>
      </c>
      <c r="BG54" s="23">
        <f>(CH4_100yr_m3!BG50*$B$4)/$B$5</f>
        <v>0</v>
      </c>
      <c r="BH54" s="23">
        <f>(CH4_100yr_m3!BH50*$B$4)/$B$5</f>
        <v>0</v>
      </c>
      <c r="BI54" s="23">
        <f>(CH4_100yr_m3!BI50*$B$4)/$B$5</f>
        <v>0</v>
      </c>
      <c r="BJ54" s="23">
        <f>(CH4_100yr_m3!BJ50*$B$4)/$B$5</f>
        <v>0</v>
      </c>
      <c r="BK54" s="23">
        <f>(CH4_100yr_m3!BK50*$B$4)/$B$5</f>
        <v>0</v>
      </c>
      <c r="BL54" s="23">
        <f>(CH4_100yr_m3!BL50*$B$4)/$B$5</f>
        <v>0</v>
      </c>
      <c r="BM54" s="23">
        <f>(CH4_100yr_m3!BM50*$B$4)/$B$5</f>
        <v>0</v>
      </c>
      <c r="BN54" s="23">
        <f>(CH4_100yr_m3!BN50*$B$4)/$B$5</f>
        <v>0</v>
      </c>
      <c r="BO54" s="23">
        <f>(CH4_100yr_m3!BO50*$B$4)/$B$5</f>
        <v>0</v>
      </c>
      <c r="BP54" s="23">
        <f>(CH4_100yr_m3!BP50*$B$4)/$B$5</f>
        <v>0</v>
      </c>
      <c r="BQ54" s="23">
        <f>(CH4_100yr_m3!BQ50*$B$4)/$B$5</f>
        <v>0</v>
      </c>
      <c r="BR54" s="23">
        <f>(CH4_100yr_m3!BR50*$B$4)/$B$5</f>
        <v>0</v>
      </c>
      <c r="BS54" s="23">
        <f>(CH4_100yr_m3!BS50*$B$4)/$B$5</f>
        <v>0</v>
      </c>
      <c r="BT54" s="23">
        <f>(CH4_100yr_m3!BT50*$B$4)/$B$5</f>
        <v>0</v>
      </c>
      <c r="BU54" s="23">
        <f>(CH4_100yr_m3!BU50*$B$4)/$B$5</f>
        <v>0</v>
      </c>
      <c r="BV54" s="23">
        <f>(CH4_100yr_m3!BV50*$B$4)/$B$5</f>
        <v>0</v>
      </c>
      <c r="BW54" s="23">
        <f>(CH4_100yr_m3!BW50*$B$4)/$B$5</f>
        <v>0</v>
      </c>
      <c r="BX54" s="23">
        <f>(CH4_100yr_m3!BX50*$B$4)/$B$5</f>
        <v>0</v>
      </c>
      <c r="BY54" s="23">
        <f>(CH4_100yr_m3!BY50*$B$4)/$B$5</f>
        <v>0</v>
      </c>
      <c r="BZ54" s="23">
        <f>(CH4_100yr_m3!BZ50*$B$4)/$B$5</f>
        <v>0</v>
      </c>
      <c r="CA54" s="23">
        <f>(CH4_100yr_m3!CA50*$B$4)/$B$5</f>
        <v>0</v>
      </c>
      <c r="CB54" s="23">
        <f>(CH4_100yr_m3!CB50*$B$4)/$B$5</f>
        <v>0</v>
      </c>
      <c r="CC54" s="23">
        <f>(CH4_100yr_m3!CC50*$B$4)/$B$5</f>
        <v>0</v>
      </c>
      <c r="CD54" s="23">
        <f>(CH4_100yr_m3!CD50*$B$4)/$B$5</f>
        <v>0</v>
      </c>
      <c r="CE54" s="23">
        <f>(CH4_100yr_m3!CE50*$B$4)/$B$5</f>
        <v>0</v>
      </c>
      <c r="CF54" s="23">
        <f>(CH4_100yr_m3!CF50*$B$4)/$B$5</f>
        <v>0</v>
      </c>
      <c r="CG54" s="23">
        <f>(CH4_100yr_m3!CG50*$B$4)/$B$5</f>
        <v>0</v>
      </c>
      <c r="CH54" s="23">
        <f>(CH4_100yr_m3!CH50*$B$4)/$B$5</f>
        <v>0</v>
      </c>
      <c r="CI54" s="23">
        <f>(CH4_100yr_m3!CI50*$B$4)/$B$5</f>
        <v>0</v>
      </c>
      <c r="CJ54" s="23">
        <f>(CH4_100yr_m3!CJ50*$B$4)/$B$5</f>
        <v>0</v>
      </c>
      <c r="CK54" s="23">
        <f>(CH4_100yr_m3!CK50*$B$4)/$B$5</f>
        <v>0</v>
      </c>
      <c r="CL54" s="23">
        <f>(CH4_100yr_m3!CL50*$B$4)/$B$5</f>
        <v>0</v>
      </c>
      <c r="CM54" s="23">
        <f>(CH4_100yr_m3!CM50*$B$4)/$B$5</f>
        <v>0</v>
      </c>
      <c r="CN54" s="23">
        <f>(CH4_100yr_m3!CN50*$B$4)/$B$5</f>
        <v>0</v>
      </c>
      <c r="CO54" s="23">
        <f>(CH4_100yr_m3!CO50*$B$4)/$B$5</f>
        <v>0</v>
      </c>
      <c r="CP54" s="23">
        <f>(CH4_100yr_m3!CP50*$B$4)/$B$5</f>
        <v>0</v>
      </c>
      <c r="CQ54" s="23">
        <f>(CH4_100yr_m3!CQ50*$B$4)/$B$5</f>
        <v>0</v>
      </c>
      <c r="CR54" s="23">
        <f>(CH4_100yr_m3!CR50*$B$4)/$B$5</f>
        <v>0</v>
      </c>
      <c r="CS54" s="23">
        <f>(CH4_100yr_m3!CS50*$B$4)/$B$5</f>
        <v>0</v>
      </c>
      <c r="CT54" s="23">
        <f>(CH4_100yr_m3!CT50*$B$4)/$B$5</f>
        <v>0</v>
      </c>
      <c r="CU54" s="23">
        <f>(CH4_100yr_m3!CU50*$B$4)/$B$5</f>
        <v>0</v>
      </c>
      <c r="CV54" s="23">
        <f>(CH4_100yr_m3!CV50*$B$4)/$B$5</f>
        <v>0</v>
      </c>
      <c r="CW54" s="23">
        <f>(CH4_100yr_m3!CW50*$B$4)/$B$5</f>
        <v>0</v>
      </c>
      <c r="CX54" s="23">
        <f t="shared" si="14"/>
        <v>0</v>
      </c>
      <c r="CY54" s="18">
        <f t="shared" si="15"/>
        <v>0</v>
      </c>
      <c r="CZ54" s="18">
        <f t="shared" si="16"/>
        <v>0</v>
      </c>
      <c r="DB54" s="27" t="s">
        <v>40</v>
      </c>
      <c r="DC54" s="26">
        <f t="shared" si="17"/>
        <v>0</v>
      </c>
      <c r="DD54" s="18"/>
      <c r="DE54" s="18">
        <f t="shared" si="18"/>
        <v>0</v>
      </c>
      <c r="DF54" s="18"/>
      <c r="DG54" s="18"/>
      <c r="DH54" s="18"/>
      <c r="DI54" s="18"/>
      <c r="DJ54" s="18"/>
      <c r="DK54" s="18"/>
      <c r="DL54" s="18">
        <f t="shared" si="19"/>
        <v>0</v>
      </c>
      <c r="DM54" s="18">
        <f t="shared" ref="DM54:DN54" si="97">CY54</f>
        <v>0</v>
      </c>
      <c r="DN54" s="18">
        <f t="shared" si="97"/>
        <v>0</v>
      </c>
      <c r="DO54" s="18">
        <f t="shared" si="21"/>
        <v>0</v>
      </c>
      <c r="DQ54" s="18">
        <f t="shared" ref="DQ54:DS54" si="98">DM54</f>
        <v>0</v>
      </c>
      <c r="DR54" s="18">
        <f t="shared" si="98"/>
        <v>0</v>
      </c>
      <c r="DS54" s="18">
        <f t="shared" si="98"/>
        <v>0</v>
      </c>
    </row>
    <row r="55" spans="1:123" ht="15.75" customHeight="1" x14ac:dyDescent="0.2">
      <c r="A55" s="14" t="str">
        <f>CH4_100yr_m3!A51</f>
        <v>STP</v>
      </c>
      <c r="B55" s="23">
        <f>(CH4_100yr_m3!B51*$B$4)/$B$5</f>
        <v>323.60464355880003</v>
      </c>
      <c r="C55" s="23">
        <f>(CH4_100yr_m3!C51*$B$4)/$B$5</f>
        <v>560.52413151719998</v>
      </c>
      <c r="D55" s="23">
        <f>(CH4_100yr_m3!D51*$B$4)/$B$5</f>
        <v>722.3939694180001</v>
      </c>
      <c r="E55" s="23">
        <f>(CH4_100yr_m3!E51*$B$4)/$B$5</f>
        <v>829.148725872</v>
      </c>
      <c r="F55" s="23">
        <f>(CH4_100yr_m3!F51*$B$4)/$B$5</f>
        <v>907.7842615200002</v>
      </c>
      <c r="G55" s="23">
        <f>(CH4_100yr_m3!G51*$B$4)/$B$5</f>
        <v>963.2073660960001</v>
      </c>
      <c r="H55" s="23">
        <f>(CH4_100yr_m3!H51*$B$4)/$B$5</f>
        <v>1011.4012427880001</v>
      </c>
      <c r="I55" s="23">
        <f>(CH4_100yr_m3!I51*$B$4)/$B$5</f>
        <v>1054.772296656</v>
      </c>
      <c r="J55" s="23">
        <f>(CH4_100yr_m3!J51*$B$4)/$B$5</f>
        <v>1090.4083773540001</v>
      </c>
      <c r="K55" s="23">
        <f>(CH4_100yr_m3!K51*$B$4)/$B$5</f>
        <v>1127.965018482</v>
      </c>
      <c r="L55" s="23">
        <f>(CH4_100yr_m3!L51*$B$4)/$B$5</f>
        <v>1165.3874359500001</v>
      </c>
      <c r="M55" s="23">
        <f>(CH4_100yr_m3!M51*$B$4)/$B$5</f>
        <v>1201.7283295140001</v>
      </c>
      <c r="N55" s="23">
        <f>(CH4_100yr_m3!N51*$B$4)/$B$5</f>
        <v>1237.9116952020001</v>
      </c>
      <c r="O55" s="23">
        <f>(CH4_100yr_m3!O51*$B$4)/$B$5</f>
        <v>1277.2575349380002</v>
      </c>
      <c r="P55" s="23">
        <f>(CH4_100yr_m3!P51*$B$4)/$B$5</f>
        <v>1320.3136923840002</v>
      </c>
      <c r="Q55" s="23">
        <f>(CH4_100yr_m3!Q51*$B$4)/$B$5</f>
        <v>1354.2999739860002</v>
      </c>
      <c r="R55" s="23">
        <f>(CH4_100yr_m3!R51*$B$4)/$B$5</f>
        <v>1391.1478020480001</v>
      </c>
      <c r="S55" s="23">
        <f>(CH4_100yr_m3!S51*$B$4)/$B$5</f>
        <v>1430.3397344280002</v>
      </c>
      <c r="T55" s="23">
        <f>(CH4_100yr_m3!T51*$B$4)/$B$5</f>
        <v>1473.3163021319999</v>
      </c>
      <c r="U55" s="23">
        <f>(CH4_100yr_m3!U51*$B$4)/$B$5</f>
        <v>1513.3899131700002</v>
      </c>
      <c r="V55" s="23">
        <f>(CH4_100yr_m3!V51*$B$4)/$B$5</f>
        <v>1549.534492512</v>
      </c>
      <c r="W55" s="23">
        <f>(CH4_100yr_m3!W51*$B$4)/$B$5</f>
        <v>1596.3133154040002</v>
      </c>
      <c r="X55" s="23">
        <f>(CH4_100yr_m3!X51*$B$4)/$B$5</f>
        <v>1648.3271410500001</v>
      </c>
      <c r="Y55" s="23">
        <f>(CH4_100yr_m3!Y51*$B$4)/$B$5</f>
        <v>1702.8508887959999</v>
      </c>
      <c r="Z55" s="23">
        <f>(CH4_100yr_m3!Z51*$B$4)/$B$5</f>
        <v>1760.7338173740002</v>
      </c>
      <c r="AA55" s="23">
        <f>(CH4_100yr_m3!AA51*$B$4)/$B$5</f>
        <v>1822.1871197160001</v>
      </c>
      <c r="AB55" s="23">
        <f>(CH4_100yr_m3!AB51*$B$4)/$B$5</f>
        <v>1882.5877585800001</v>
      </c>
      <c r="AC55" s="23">
        <f>(CH4_100yr_m3!AC51*$B$4)/$B$5</f>
        <v>1898.40326796</v>
      </c>
      <c r="AD55" s="23">
        <f>(CH4_100yr_m3!AD51*$B$4)/$B$5</f>
        <v>1923.2437858560002</v>
      </c>
      <c r="AE55" s="23">
        <f>(CH4_100yr_m3!AE51*$B$4)/$B$5</f>
        <v>1954.4269449360004</v>
      </c>
      <c r="AF55" s="23">
        <f>(CH4_100yr_m3!AF51*$B$4)/$B$5</f>
        <v>1990.0781260500003</v>
      </c>
      <c r="AG55" s="23">
        <f>(CH4_100yr_m3!AG51*$B$4)/$B$5</f>
        <v>2028.9154583280001</v>
      </c>
      <c r="AH55" s="23">
        <f>(CH4_100yr_m3!AH51*$B$4)/$B$5</f>
        <v>2070.081335502</v>
      </c>
      <c r="AI55" s="23">
        <f>(CH4_100yr_m3!AI51*$B$4)/$B$5</f>
        <v>2113.008696678</v>
      </c>
      <c r="AJ55" s="23">
        <f>(CH4_100yr_m3!AJ51*$B$4)/$B$5</f>
        <v>2157.3107177699999</v>
      </c>
      <c r="AK55" s="23">
        <f>(CH4_100yr_m3!AK51*$B$4)/$B$5</f>
        <v>2202.7100764380002</v>
      </c>
      <c r="AL55" s="23">
        <f>(CH4_100yr_m3!AL51*$B$4)/$B$5</f>
        <v>2249.0514577980002</v>
      </c>
      <c r="AM55" s="23">
        <f>(CH4_100yr_m3!AM51*$B$4)/$B$5</f>
        <v>2296.1537219460001</v>
      </c>
      <c r="AN55" s="23">
        <f>(CH4_100yr_m3!AN51*$B$4)/$B$5</f>
        <v>2343.9227238359999</v>
      </c>
      <c r="AO55" s="23">
        <f>(CH4_100yr_m3!AO51*$B$4)/$B$5</f>
        <v>2392.3170180060001</v>
      </c>
      <c r="AP55" s="23">
        <f>(CH4_100yr_m3!AP51*$B$4)/$B$5</f>
        <v>2441.2840648800002</v>
      </c>
      <c r="AQ55" s="23">
        <f>(CH4_100yr_m3!AQ51*$B$4)/$B$5</f>
        <v>2490.8120279340001</v>
      </c>
      <c r="AR55" s="23">
        <f>(CH4_100yr_m3!AR51*$B$4)/$B$5</f>
        <v>2540.8279950480005</v>
      </c>
      <c r="AS55" s="23">
        <f>(CH4_100yr_m3!AS51*$B$4)/$B$5</f>
        <v>2591.3119096260002</v>
      </c>
      <c r="AT55" s="23">
        <f>(CH4_100yr_m3!AT51*$B$4)/$B$5</f>
        <v>2642.297188254</v>
      </c>
      <c r="AU55" s="23">
        <f>(CH4_100yr_m3!AU51*$B$4)/$B$5</f>
        <v>2693.7283935840005</v>
      </c>
      <c r="AV55" s="23">
        <f>(CH4_100yr_m3!AV51*$B$4)/$B$5</f>
        <v>2745.6185947439999</v>
      </c>
      <c r="AW55" s="23">
        <f>(CH4_100yr_m3!AW51*$B$4)/$B$5</f>
        <v>2797.940853438</v>
      </c>
      <c r="AX55" s="23">
        <f>(CH4_100yr_m3!AX51*$B$4)/$B$5</f>
        <v>2850.6872546940003</v>
      </c>
      <c r="AY55" s="23">
        <f>(CH4_100yr_m3!AY51*$B$4)/$B$5</f>
        <v>2903.7907456680005</v>
      </c>
      <c r="AZ55" s="23">
        <f>(CH4_100yr_m3!AZ51*$B$4)/$B$5</f>
        <v>2957.2308236399999</v>
      </c>
      <c r="BA55" s="23">
        <f>(CH4_100yr_m3!BA51*$B$4)/$B$5</f>
        <v>3010.9247753220002</v>
      </c>
      <c r="BB55" s="23">
        <f>(CH4_100yr_m3!BB51*$B$4)/$B$5</f>
        <v>3064.8917426880002</v>
      </c>
      <c r="BC55" s="23">
        <f>(CH4_100yr_m3!BC51*$B$4)/$B$5</f>
        <v>3119.0933794140005</v>
      </c>
      <c r="BD55" s="23">
        <f>(CH4_100yr_m3!BD51*$B$4)/$B$5</f>
        <v>3173.4451056780003</v>
      </c>
      <c r="BE55" s="23">
        <f>(CH4_100yr_m3!BE51*$B$4)/$B$5</f>
        <v>3227.998594572</v>
      </c>
      <c r="BF55" s="23">
        <f>(CH4_100yr_m3!BF51*$B$4)/$B$5</f>
        <v>3282.6757696500003</v>
      </c>
      <c r="BG55" s="23">
        <f>(CH4_100yr_m3!BG51*$B$4)/$B$5</f>
        <v>3337.4666758380004</v>
      </c>
      <c r="BH55" s="23">
        <f>(CH4_100yr_m3!BH51*$B$4)/$B$5</f>
        <v>3392.3594623740005</v>
      </c>
      <c r="BI55" s="23">
        <f>(CH4_100yr_m3!BI51*$B$4)/$B$5</f>
        <v>3447.3638049960005</v>
      </c>
      <c r="BJ55" s="23">
        <f>(CH4_100yr_m3!BJ51*$B$4)/$B$5</f>
        <v>3502.4410549920008</v>
      </c>
      <c r="BK55" s="23">
        <f>(CH4_100yr_m3!BK51*$B$4)/$B$5</f>
        <v>2561.622347256</v>
      </c>
      <c r="BL55" s="23">
        <f>(CH4_100yr_m3!BL51*$B$4)/$B$5</f>
        <v>1916.5140520979999</v>
      </c>
      <c r="BM55" s="23">
        <f>(CH4_100yr_m3!BM51*$B$4)/$B$5</f>
        <v>1470.6038675340003</v>
      </c>
      <c r="BN55" s="23">
        <f>(CH4_100yr_m3!BN51*$B$4)/$B$5</f>
        <v>1159.1315808000002</v>
      </c>
      <c r="BO55" s="23">
        <f>(CH4_100yr_m3!BO51*$B$4)/$B$5</f>
        <v>938.62550316600016</v>
      </c>
      <c r="BP55" s="23">
        <f>(CH4_100yr_m3!BP51*$B$4)/$B$5</f>
        <v>779.88824195400002</v>
      </c>
      <c r="BQ55" s="23">
        <f>(CH4_100yr_m3!BQ51*$B$4)/$B$5</f>
        <v>663.29463093780009</v>
      </c>
      <c r="BR55" s="23">
        <f>(CH4_100yr_m3!BR51*$B$4)/$B$5</f>
        <v>575.63958182819999</v>
      </c>
      <c r="BS55" s="23">
        <f>(CH4_100yr_m3!BS51*$B$4)/$B$5</f>
        <v>508.02489075420004</v>
      </c>
      <c r="BT55" s="23">
        <f>(CH4_100yr_m3!BT51*$B$4)/$B$5</f>
        <v>454.44249224280009</v>
      </c>
      <c r="BU55" s="23">
        <f>(CH4_100yr_m3!BU51*$B$4)/$B$5</f>
        <v>410.82457457460004</v>
      </c>
      <c r="BV55" s="23">
        <f>(CH4_100yr_m3!BV51*$B$4)/$B$5</f>
        <v>374.40665363400001</v>
      </c>
      <c r="BW55" s="23">
        <f>(CH4_100yr_m3!BW51*$B$4)/$B$5</f>
        <v>343.30044429960003</v>
      </c>
      <c r="BX55" s="23">
        <f>(CH4_100yr_m3!BX51*$B$4)/$B$5</f>
        <v>316.20737452740002</v>
      </c>
      <c r="BY55" s="23">
        <f>(CH4_100yr_m3!BY51*$B$4)/$B$5</f>
        <v>292.22638726680003</v>
      </c>
      <c r="BZ55" s="23">
        <f>(CH4_100yr_m3!BZ51*$B$4)/$B$5</f>
        <v>270.72495652020001</v>
      </c>
      <c r="CA55" s="23">
        <f>(CH4_100yr_m3!CA51*$B$4)/$B$5</f>
        <v>251.25248680979999</v>
      </c>
      <c r="CB55" s="23">
        <f>(CH4_100yr_m3!CB51*$B$4)/$B$5</f>
        <v>233.48213250600003</v>
      </c>
      <c r="CC55" s="23">
        <f>(CH4_100yr_m3!CC51*$B$4)/$B$5</f>
        <v>217.17167709180001</v>
      </c>
      <c r="CD55" s="23">
        <f>(CH4_100yr_m3!CD51*$B$4)/$B$5</f>
        <v>202.13719571039999</v>
      </c>
      <c r="CE55" s="23">
        <f>(CH4_100yr_m3!CE51*$B$4)/$B$5</f>
        <v>188.23529563320002</v>
      </c>
      <c r="CF55" s="23">
        <f>(CH4_100yr_m3!CF51*$B$4)/$B$5</f>
        <v>175.35111254100002</v>
      </c>
      <c r="CG55" s="23">
        <f>(CH4_100yr_m3!CG51*$B$4)/$B$5</f>
        <v>163.39017269339999</v>
      </c>
      <c r="CH55" s="23">
        <f>(CH4_100yr_m3!CH51*$B$4)/$B$5</f>
        <v>152.27285231280001</v>
      </c>
      <c r="CI55" s="23">
        <f>(CH4_100yr_m3!CI51*$B$4)/$B$5</f>
        <v>141.93058322520002</v>
      </c>
      <c r="CJ55" s="23">
        <f>(CH4_100yr_m3!CJ51*$B$4)/$B$5</f>
        <v>132.30323564459999</v>
      </c>
      <c r="CK55" s="23">
        <f>(CH4_100yr_m3!CK51*$B$4)/$B$5</f>
        <v>123.33729381059999</v>
      </c>
      <c r="CL55" s="23">
        <f>(CH4_100yr_m3!CL51*$B$4)/$B$5</f>
        <v>114.984568602</v>
      </c>
      <c r="CM55" s="23">
        <f>(CH4_100yr_m3!CM51*$B$4)/$B$5</f>
        <v>107.20127410080001</v>
      </c>
      <c r="CN55" s="23">
        <f>(CH4_100yr_m3!CN51*$B$4)/$B$5</f>
        <v>99.947352236400008</v>
      </c>
      <c r="CO55" s="23">
        <f>(CH4_100yr_m3!CO51*$B$4)/$B$5</f>
        <v>93.185967811200015</v>
      </c>
      <c r="CP55" s="23">
        <f>(CH4_100yr_m3!CP51*$B$4)/$B$5</f>
        <v>86.883120888000008</v>
      </c>
      <c r="CQ55" s="23">
        <f>(CH4_100yr_m3!CQ51*$B$4)/$B$5</f>
        <v>81.007341283200006</v>
      </c>
      <c r="CR55" s="23">
        <f>(CH4_100yr_m3!CR51*$B$4)/$B$5</f>
        <v>75.529441503599998</v>
      </c>
      <c r="CS55" s="23">
        <f>(CH4_100yr_m3!CS51*$B$4)/$B$5</f>
        <v>70.422311109000006</v>
      </c>
      <c r="CT55" s="23">
        <f>(CH4_100yr_m3!CT51*$B$4)/$B$5</f>
        <v>65.660742256020001</v>
      </c>
      <c r="CU55" s="23">
        <f>(CH4_100yr_m3!CU51*$B$4)/$B$5</f>
        <v>61.221277873560005</v>
      </c>
      <c r="CV55" s="23">
        <f>(CH4_100yr_m3!CV51*$B$4)/$B$5</f>
        <v>57.082078083240006</v>
      </c>
      <c r="CW55" s="23">
        <f>(CH4_100yr_m3!CW51*$B$4)/$B$5</f>
        <v>53.222800512060005</v>
      </c>
      <c r="CX55" s="23">
        <f t="shared" si="14"/>
        <v>139735.34042221552</v>
      </c>
      <c r="CY55" s="18">
        <f t="shared" si="15"/>
        <v>3502.4410549920008</v>
      </c>
      <c r="CZ55" s="18">
        <f t="shared" si="16"/>
        <v>53.222800512060005</v>
      </c>
      <c r="DB55" s="27" t="s">
        <v>41</v>
      </c>
      <c r="DC55" s="26">
        <f t="shared" si="17"/>
        <v>139735.34042221552</v>
      </c>
      <c r="DD55" s="18"/>
      <c r="DE55" s="18">
        <f t="shared" si="18"/>
        <v>2122.2272622725</v>
      </c>
      <c r="DF55" s="18"/>
      <c r="DG55" s="18"/>
      <c r="DH55" s="18"/>
      <c r="DI55" s="18"/>
      <c r="DJ55" s="18"/>
      <c r="DK55" s="18"/>
      <c r="DL55" s="18">
        <f t="shared" si="19"/>
        <v>1354.2999739860002</v>
      </c>
      <c r="DM55" s="18">
        <f t="shared" ref="DM55:DN55" si="99">CY55</f>
        <v>3502.4410549920008</v>
      </c>
      <c r="DN55" s="18">
        <f t="shared" si="99"/>
        <v>53.222800512060005</v>
      </c>
      <c r="DO55" s="18">
        <f t="shared" si="21"/>
        <v>2957.2308236399999</v>
      </c>
      <c r="DQ55" s="18">
        <f t="shared" ref="DQ55:DS55" si="100">DM55</f>
        <v>3502.4410549920008</v>
      </c>
      <c r="DR55" s="18">
        <f t="shared" si="100"/>
        <v>53.222800512060005</v>
      </c>
      <c r="DS55" s="18">
        <f t="shared" si="100"/>
        <v>2957.2308236399999</v>
      </c>
    </row>
    <row r="56" spans="1:123" ht="15.75" customHeight="1" x14ac:dyDescent="0.2">
      <c r="A56" s="14" t="str">
        <f>CH4_100yr_m3!A52</f>
        <v>Tanzania</v>
      </c>
      <c r="B56" s="23">
        <f>(CH4_100yr_m3!B52*$B$4)/$B$5</f>
        <v>85988.523821399998</v>
      </c>
      <c r="C56" s="23">
        <f>(CH4_100yr_m3!C52*$B$4)/$B$5</f>
        <v>147695.69180520001</v>
      </c>
      <c r="D56" s="23">
        <f>(CH4_100yr_m3!D52*$B$4)/$B$5</f>
        <v>192585.43875659999</v>
      </c>
      <c r="E56" s="23">
        <f>(CH4_100yr_m3!E52*$B$4)/$B$5</f>
        <v>225107.24591819997</v>
      </c>
      <c r="F56" s="23">
        <f>(CH4_100yr_m3!F52*$B$4)/$B$5</f>
        <v>248722.15311300001</v>
      </c>
      <c r="G56" s="23">
        <f>(CH4_100yr_m3!G52*$B$4)/$B$5</f>
        <v>266297.89646640001</v>
      </c>
      <c r="H56" s="23">
        <f>(CH4_100yr_m3!H52*$B$4)/$B$5</f>
        <v>279944.22335880005</v>
      </c>
      <c r="I56" s="23">
        <f>(CH4_100yr_m3!I52*$B$4)/$B$5</f>
        <v>289630.01365799998</v>
      </c>
      <c r="J56" s="23">
        <f>(CH4_100yr_m3!J52*$B$4)/$B$5</f>
        <v>294847.52889359999</v>
      </c>
      <c r="K56" s="23">
        <f>(CH4_100yr_m3!K52*$B$4)/$B$5</f>
        <v>301615.08664440003</v>
      </c>
      <c r="L56" s="23">
        <f>(CH4_100yr_m3!L52*$B$4)/$B$5</f>
        <v>308717.57619180006</v>
      </c>
      <c r="M56" s="23">
        <f>(CH4_100yr_m3!M52*$B$4)/$B$5</f>
        <v>316301.48736840003</v>
      </c>
      <c r="N56" s="23">
        <f>(CH4_100yr_m3!N52*$B$4)/$B$5</f>
        <v>323225.04912240006</v>
      </c>
      <c r="O56" s="23">
        <f>(CH4_100yr_m3!O52*$B$4)/$B$5</f>
        <v>330320.36298900004</v>
      </c>
      <c r="P56" s="23">
        <f>(CH4_100yr_m3!P52*$B$4)/$B$5</f>
        <v>338347.68141960003</v>
      </c>
      <c r="Q56" s="23">
        <f>(CH4_100yr_m3!Q52*$B$4)/$B$5</f>
        <v>348389.14977299998</v>
      </c>
      <c r="R56" s="23">
        <f>(CH4_100yr_m3!R52*$B$4)/$B$5</f>
        <v>358904.5137522</v>
      </c>
      <c r="S56" s="23">
        <f>(CH4_100yr_m3!S52*$B$4)/$B$5</f>
        <v>369655.15986780007</v>
      </c>
      <c r="T56" s="23">
        <f>(CH4_100yr_m3!T52*$B$4)/$B$5</f>
        <v>380716.50172080006</v>
      </c>
      <c r="U56" s="23">
        <f>(CH4_100yr_m3!U52*$B$4)/$B$5</f>
        <v>392051.65611120005</v>
      </c>
      <c r="V56" s="23">
        <f>(CH4_100yr_m3!V52*$B$4)/$B$5</f>
        <v>403879.48225260008</v>
      </c>
      <c r="W56" s="23">
        <f>(CH4_100yr_m3!W52*$B$4)/$B$5</f>
        <v>416104.82555700006</v>
      </c>
      <c r="X56" s="23">
        <f>(CH4_100yr_m3!X52*$B$4)/$B$5</f>
        <v>428580.36076020001</v>
      </c>
      <c r="Y56" s="23">
        <f>(CH4_100yr_m3!Y52*$B$4)/$B$5</f>
        <v>441354.10592400003</v>
      </c>
      <c r="Z56" s="23">
        <f>(CH4_100yr_m3!Z52*$B$4)/$B$5</f>
        <v>454450.66275300004</v>
      </c>
      <c r="AA56" s="23">
        <f>(CH4_100yr_m3!AA52*$B$4)/$B$5</f>
        <v>467920.56821460009</v>
      </c>
      <c r="AB56" s="23">
        <f>(CH4_100yr_m3!AB52*$B$4)/$B$5</f>
        <v>481821.09093480004</v>
      </c>
      <c r="AC56" s="23">
        <f>(CH4_100yr_m3!AC52*$B$4)/$B$5</f>
        <v>507631.87015500001</v>
      </c>
      <c r="AD56" s="23">
        <f>(CH4_100yr_m3!AD52*$B$4)/$B$5</f>
        <v>530476.13448060001</v>
      </c>
      <c r="AE56" s="23">
        <f>(CH4_100yr_m3!AE52*$B$4)/$B$5</f>
        <v>551429.22716760007</v>
      </c>
      <c r="AF56" s="23">
        <f>(CH4_100yr_m3!AF52*$B$4)/$B$5</f>
        <v>571212.91379400005</v>
      </c>
      <c r="AG56" s="23">
        <f>(CH4_100yr_m3!AG52*$B$4)/$B$5</f>
        <v>590312.08985760005</v>
      </c>
      <c r="AH56" s="23">
        <f>(CH4_100yr_m3!AH52*$B$4)/$B$5</f>
        <v>609051.78564300004</v>
      </c>
      <c r="AI56" s="23">
        <f>(CH4_100yr_m3!AI52*$B$4)/$B$5</f>
        <v>627648.1372446001</v>
      </c>
      <c r="AJ56" s="23">
        <f>(CH4_100yr_m3!AJ52*$B$4)/$B$5</f>
        <v>646243.30573619995</v>
      </c>
      <c r="AK56" s="23">
        <f>(CH4_100yr_m3!AK52*$B$4)/$B$5</f>
        <v>664930.43177460006</v>
      </c>
      <c r="AL56" s="23">
        <f>(CH4_100yr_m3!AL52*$B$4)/$B$5</f>
        <v>683771.04243599996</v>
      </c>
      <c r="AM56" s="23">
        <f>(CH4_100yr_m3!AM52*$B$4)/$B$5</f>
        <v>702806.05922400008</v>
      </c>
      <c r="AN56" s="23">
        <f>(CH4_100yr_m3!AN52*$B$4)/$B$5</f>
        <v>722062.0172280001</v>
      </c>
      <c r="AO56" s="23">
        <f>(CH4_100yr_m3!AO52*$B$4)/$B$5</f>
        <v>741555.81831000012</v>
      </c>
      <c r="AP56" s="23">
        <f>(CH4_100yr_m3!AP52*$B$4)/$B$5</f>
        <v>761297.94773999997</v>
      </c>
      <c r="AQ56" s="23">
        <f>(CH4_100yr_m3!AQ52*$B$4)/$B$5</f>
        <v>781293.874266</v>
      </c>
      <c r="AR56" s="23">
        <f>(CH4_100yr_m3!AR52*$B$4)/$B$5</f>
        <v>801546.22852799995</v>
      </c>
      <c r="AS56" s="23">
        <f>(CH4_100yr_m3!AS52*$B$4)/$B$5</f>
        <v>822056.95231800003</v>
      </c>
      <c r="AT56" s="23">
        <f>(CH4_100yr_m3!AT52*$B$4)/$B$5</f>
        <v>842828.0037</v>
      </c>
      <c r="AU56" s="23">
        <f>(CH4_100yr_m3!AU52*$B$4)/$B$5</f>
        <v>863860.55493600015</v>
      </c>
      <c r="AV56" s="23">
        <f>(CH4_100yr_m3!AV52*$B$4)/$B$5</f>
        <v>885155.16402000014</v>
      </c>
      <c r="AW56" s="23">
        <f>(CH4_100yr_m3!AW52*$B$4)/$B$5</f>
        <v>906710.11900200008</v>
      </c>
      <c r="AX56" s="23">
        <f>(CH4_100yr_m3!AX52*$B$4)/$B$5</f>
        <v>928520.21826600004</v>
      </c>
      <c r="AY56" s="23">
        <f>(CH4_100yr_m3!AY52*$B$4)/$B$5</f>
        <v>950576.82680400007</v>
      </c>
      <c r="AZ56" s="23">
        <f>(CH4_100yr_m3!AZ52*$B$4)/$B$5</f>
        <v>972870.01530600013</v>
      </c>
      <c r="BA56" s="23">
        <f>(CH4_100yr_m3!BA52*$B$4)/$B$5</f>
        <v>995390.46737400012</v>
      </c>
      <c r="BB56" s="23">
        <f>(CH4_100yr_m3!BB52*$B$4)/$B$5</f>
        <v>1018131.5921700001</v>
      </c>
      <c r="BC56" s="23">
        <f>(CH4_100yr_m3!BC52*$B$4)/$B$5</f>
        <v>1041090.060036</v>
      </c>
      <c r="BD56" s="23">
        <f>(CH4_100yr_m3!BD52*$B$4)/$B$5</f>
        <v>1064265.9964020001</v>
      </c>
      <c r="BE56" s="23">
        <f>(CH4_100yr_m3!BE52*$B$4)/$B$5</f>
        <v>1087660.8474420002</v>
      </c>
      <c r="BF56" s="23">
        <f>(CH4_100yr_m3!BF52*$B$4)/$B$5</f>
        <v>1111274.6307840003</v>
      </c>
      <c r="BG56" s="23">
        <f>(CH4_100yr_m3!BG52*$B$4)/$B$5</f>
        <v>1135104.8832540002</v>
      </c>
      <c r="BH56" s="23">
        <f>(CH4_100yr_m3!BH52*$B$4)/$B$5</f>
        <v>1159148.045352</v>
      </c>
      <c r="BI56" s="23">
        <f>(CH4_100yr_m3!BI52*$B$4)/$B$5</f>
        <v>1183399.274124</v>
      </c>
      <c r="BJ56" s="23">
        <f>(CH4_100yr_m3!BJ52*$B$4)/$B$5</f>
        <v>1207852.8852180003</v>
      </c>
      <c r="BK56" s="23">
        <f>(CH4_100yr_m3!BK52*$B$4)/$B$5</f>
        <v>880967.44888200006</v>
      </c>
      <c r="BL56" s="23">
        <f>(CH4_100yr_m3!BL52*$B$4)/$B$5</f>
        <v>657027.95314500015</v>
      </c>
      <c r="BM56" s="23">
        <f>(CH4_100yr_m3!BM52*$B$4)/$B$5</f>
        <v>502421.15688660007</v>
      </c>
      <c r="BN56" s="23">
        <f>(CH4_100yr_m3!BN52*$B$4)/$B$5</f>
        <v>394593.39363239997</v>
      </c>
      <c r="BO56" s="23">
        <f>(CH4_100yr_m3!BO52*$B$4)/$B$5</f>
        <v>318405.94072140002</v>
      </c>
      <c r="BP56" s="23">
        <f>(CH4_100yr_m3!BP52*$B$4)/$B$5</f>
        <v>263691.85010280006</v>
      </c>
      <c r="BQ56" s="23">
        <f>(CH4_100yr_m3!BQ52*$B$4)/$B$5</f>
        <v>223618.1492976</v>
      </c>
      <c r="BR56" s="23">
        <f>(CH4_100yr_m3!BR52*$B$4)/$B$5</f>
        <v>193587.90413159999</v>
      </c>
      <c r="BS56" s="23">
        <f>(CH4_100yr_m3!BS52*$B$4)/$B$5</f>
        <v>170504.16769740003</v>
      </c>
      <c r="BT56" s="23">
        <f>(CH4_100yr_m3!BT52*$B$4)/$B$5</f>
        <v>152276.51452979998</v>
      </c>
      <c r="BU56" s="23">
        <f>(CH4_100yr_m3!BU52*$B$4)/$B$5</f>
        <v>137490.189759</v>
      </c>
      <c r="BV56" s="23">
        <f>(CH4_100yr_m3!BV52*$B$4)/$B$5</f>
        <v>125184.26656140001</v>
      </c>
      <c r="BW56" s="23">
        <f>(CH4_100yr_m3!BW52*$B$4)/$B$5</f>
        <v>114702.8793996</v>
      </c>
      <c r="BX56" s="23">
        <f>(CH4_100yr_m3!BX52*$B$4)/$B$5</f>
        <v>105595.44466080001</v>
      </c>
      <c r="BY56" s="23">
        <f>(CH4_100yr_m3!BY52*$B$4)/$B$5</f>
        <v>97549.723547400019</v>
      </c>
      <c r="BZ56" s="23">
        <f>(CH4_100yr_m3!BZ52*$B$4)/$B$5</f>
        <v>90346.902136200006</v>
      </c>
      <c r="CA56" s="23">
        <f>(CH4_100yr_m3!CA52*$B$4)/$B$5</f>
        <v>83831.434277399996</v>
      </c>
      <c r="CB56" s="23">
        <f>(CH4_100yr_m3!CB52*$B$4)/$B$5</f>
        <v>77890.783361400012</v>
      </c>
      <c r="CC56" s="23">
        <f>(CH4_100yr_m3!CC52*$B$4)/$B$5</f>
        <v>72441.801976799994</v>
      </c>
      <c r="CD56" s="23">
        <f>(CH4_100yr_m3!CD52*$B$4)/$B$5</f>
        <v>67421.564204580005</v>
      </c>
      <c r="CE56" s="23">
        <f>(CH4_100yr_m3!CE52*$B$4)/$B$5</f>
        <v>62781.185261640007</v>
      </c>
      <c r="CF56" s="23">
        <f>(CH4_100yr_m3!CF52*$B$4)/$B$5</f>
        <v>58481.645576760005</v>
      </c>
      <c r="CG56" s="23">
        <f>(CH4_100yr_m3!CG52*$B$4)/$B$5</f>
        <v>54490.961076240004</v>
      </c>
      <c r="CH56" s="23">
        <f>(CH4_100yr_m3!CH52*$B$4)/$B$5</f>
        <v>50782.257745260009</v>
      </c>
      <c r="CI56" s="23">
        <f>(CH4_100yr_m3!CI52*$B$4)/$B$5</f>
        <v>47332.454362020006</v>
      </c>
      <c r="CJ56" s="23">
        <f>(CH4_100yr_m3!CJ52*$B$4)/$B$5</f>
        <v>44121.354635400006</v>
      </c>
      <c r="CK56" s="23">
        <f>(CH4_100yr_m3!CK52*$B$4)/$B$5</f>
        <v>41131.015519140004</v>
      </c>
      <c r="CL56" s="23">
        <f>(CH4_100yr_m3!CL52*$B$4)/$B$5</f>
        <v>38345.302165859997</v>
      </c>
      <c r="CM56" s="23">
        <f>(CH4_100yr_m3!CM52*$B$4)/$B$5</f>
        <v>35749.569477240002</v>
      </c>
      <c r="CN56" s="23">
        <f>(CH4_100yr_m3!CN52*$B$4)/$B$5</f>
        <v>33330.429868680003</v>
      </c>
      <c r="CO56" s="23">
        <f>(CH4_100yr_m3!CO52*$B$4)/$B$5</f>
        <v>31075.580094540004</v>
      </c>
      <c r="CP56" s="23">
        <f>(CH4_100yr_m3!CP52*$B$4)/$B$5</f>
        <v>28973.668841520004</v>
      </c>
      <c r="CQ56" s="23">
        <f>(CH4_100yr_m3!CQ52*$B$4)/$B$5</f>
        <v>27014.192750580001</v>
      </c>
      <c r="CR56" s="23">
        <f>(CH4_100yr_m3!CR52*$B$4)/$B$5</f>
        <v>25187.412555120001</v>
      </c>
      <c r="CS56" s="23">
        <f>(CH4_100yr_m3!CS52*$B$4)/$B$5</f>
        <v>23484.283606320001</v>
      </c>
      <c r="CT56" s="23">
        <f>(CH4_100yr_m3!CT52*$B$4)/$B$5</f>
        <v>21896.39698206</v>
      </c>
      <c r="CU56" s="23">
        <f>(CH4_100yr_m3!CU52*$B$4)/$B$5</f>
        <v>20415.928535220002</v>
      </c>
      <c r="CV56" s="23">
        <f>(CH4_100yr_m3!CV52*$B$4)/$B$5</f>
        <v>19035.593969400004</v>
      </c>
      <c r="CW56" s="23">
        <f>(CH4_100yr_m3!CW52*$B$4)/$B$5</f>
        <v>17748.608762340002</v>
      </c>
      <c r="CX56" s="23">
        <f t="shared" si="14"/>
        <v>42973266.767937697</v>
      </c>
      <c r="CY56" s="18">
        <f t="shared" si="15"/>
        <v>1207852.8852180003</v>
      </c>
      <c r="CZ56" s="18">
        <f t="shared" si="16"/>
        <v>17748.608762340002</v>
      </c>
      <c r="DB56" s="27" t="s">
        <v>42</v>
      </c>
      <c r="DC56" s="26">
        <f t="shared" si="17"/>
        <v>42973266.767937697</v>
      </c>
      <c r="DD56" s="18"/>
      <c r="DE56" s="18">
        <f t="shared" si="18"/>
        <v>628046.52265439997</v>
      </c>
      <c r="DF56" s="18"/>
      <c r="DG56" s="18"/>
      <c r="DH56" s="18"/>
      <c r="DI56" s="18"/>
      <c r="DJ56" s="18"/>
      <c r="DK56" s="18"/>
      <c r="DL56" s="18">
        <f t="shared" si="19"/>
        <v>348389.14977299998</v>
      </c>
      <c r="DM56" s="18">
        <f t="shared" ref="DM56:DN56" si="101">CY56</f>
        <v>1207852.8852180003</v>
      </c>
      <c r="DN56" s="18">
        <f t="shared" si="101"/>
        <v>17748.608762340002</v>
      </c>
      <c r="DO56" s="18">
        <f t="shared" si="21"/>
        <v>972870.01530600013</v>
      </c>
      <c r="DQ56" s="18">
        <f t="shared" ref="DQ56:DS56" si="102">DM56</f>
        <v>1207852.8852180003</v>
      </c>
      <c r="DR56" s="18">
        <f t="shared" si="102"/>
        <v>17748.608762340002</v>
      </c>
      <c r="DS56" s="18">
        <f t="shared" si="102"/>
        <v>972870.01530600013</v>
      </c>
    </row>
    <row r="57" spans="1:123" ht="15.75" customHeight="1" x14ac:dyDescent="0.2">
      <c r="A57" s="14" t="str">
        <f>CH4_100yr_m3!A53</f>
        <v>Togo</v>
      </c>
      <c r="B57" s="23">
        <f>(CH4_100yr_m3!B53*$B$4)/$B$5</f>
        <v>12313.3527555</v>
      </c>
      <c r="C57" s="23">
        <f>(CH4_100yr_m3!C53*$B$4)/$B$5</f>
        <v>21294.373085760002</v>
      </c>
      <c r="D57" s="23">
        <f>(CH4_100yr_m3!D53*$B$4)/$B$5</f>
        <v>27364.091566680003</v>
      </c>
      <c r="E57" s="23">
        <f>(CH4_100yr_m3!E53*$B$4)/$B$5</f>
        <v>31209.694657560005</v>
      </c>
      <c r="F57" s="23">
        <f>(CH4_100yr_m3!F53*$B$4)/$B$5</f>
        <v>34137.878347560007</v>
      </c>
      <c r="G57" s="23">
        <f>(CH4_100yr_m3!G53*$B$4)/$B$5</f>
        <v>36653.505532800002</v>
      </c>
      <c r="H57" s="23">
        <f>(CH4_100yr_m3!H53*$B$4)/$B$5</f>
        <v>38838.450483060005</v>
      </c>
      <c r="I57" s="23">
        <f>(CH4_100yr_m3!I53*$B$4)/$B$5</f>
        <v>40473.390883619999</v>
      </c>
      <c r="J57" s="23">
        <f>(CH4_100yr_m3!J53*$B$4)/$B$5</f>
        <v>41500.28937174</v>
      </c>
      <c r="K57" s="23">
        <f>(CH4_100yr_m3!K53*$B$4)/$B$5</f>
        <v>42709.823994600003</v>
      </c>
      <c r="L57" s="23">
        <f>(CH4_100yr_m3!L53*$B$4)/$B$5</f>
        <v>44045.842880340002</v>
      </c>
      <c r="M57" s="23">
        <f>(CH4_100yr_m3!M53*$B$4)/$B$5</f>
        <v>45200.124367800003</v>
      </c>
      <c r="N57" s="23">
        <f>(CH4_100yr_m3!N53*$B$4)/$B$5</f>
        <v>46535.265663900005</v>
      </c>
      <c r="O57" s="23">
        <f>(CH4_100yr_m3!O53*$B$4)/$B$5</f>
        <v>47736.620799840006</v>
      </c>
      <c r="P57" s="23">
        <f>(CH4_100yr_m3!P53*$B$4)/$B$5</f>
        <v>48974.336357100001</v>
      </c>
      <c r="Q57" s="23">
        <f>(CH4_100yr_m3!Q53*$B$4)/$B$5</f>
        <v>50587.183266600005</v>
      </c>
      <c r="R57" s="23">
        <f>(CH4_100yr_m3!R53*$B$4)/$B$5</f>
        <v>52069.496497200002</v>
      </c>
      <c r="S57" s="23">
        <f>(CH4_100yr_m3!S53*$B$4)/$B$5</f>
        <v>53488.408171440002</v>
      </c>
      <c r="T57" s="23">
        <f>(CH4_100yr_m3!T53*$B$4)/$B$5</f>
        <v>54762.937325220002</v>
      </c>
      <c r="U57" s="23">
        <f>(CH4_100yr_m3!U53*$B$4)/$B$5</f>
        <v>56146.88600394001</v>
      </c>
      <c r="V57" s="23">
        <f>(CH4_100yr_m3!V53*$B$4)/$B$5</f>
        <v>57562.760190720001</v>
      </c>
      <c r="W57" s="23">
        <f>(CH4_100yr_m3!W53*$B$4)/$B$5</f>
        <v>58827.454025640007</v>
      </c>
      <c r="X57" s="23">
        <f>(CH4_100yr_m3!X53*$B$4)/$B$5</f>
        <v>60123.895373280015</v>
      </c>
      <c r="Y57" s="23">
        <f>(CH4_100yr_m3!Y53*$B$4)/$B$5</f>
        <v>61470.532871280004</v>
      </c>
      <c r="Z57" s="23">
        <f>(CH4_100yr_m3!Z53*$B$4)/$B$5</f>
        <v>62872.530818520012</v>
      </c>
      <c r="AA57" s="23">
        <f>(CH4_100yr_m3!AA53*$B$4)/$B$5</f>
        <v>64339.557522120005</v>
      </c>
      <c r="AB57" s="23">
        <f>(CH4_100yr_m3!AB53*$B$4)/$B$5</f>
        <v>65878.807524839998</v>
      </c>
      <c r="AC57" s="23">
        <f>(CH4_100yr_m3!AC53*$B$4)/$B$5</f>
        <v>68790.510946799986</v>
      </c>
      <c r="AD57" s="23">
        <f>(CH4_100yr_m3!AD53*$B$4)/$B$5</f>
        <v>71353.803444000005</v>
      </c>
      <c r="AE57" s="23">
        <f>(CH4_100yr_m3!AE53*$B$4)/$B$5</f>
        <v>73690.162900200012</v>
      </c>
      <c r="AF57" s="23">
        <f>(CH4_100yr_m3!AF53*$B$4)/$B$5</f>
        <v>75880.890058200021</v>
      </c>
      <c r="AG57" s="23">
        <f>(CH4_100yr_m3!AG53*$B$4)/$B$5</f>
        <v>77980.367501400004</v>
      </c>
      <c r="AH57" s="23">
        <f>(CH4_100yr_m3!AH53*$B$4)/$B$5</f>
        <v>80025.007084200013</v>
      </c>
      <c r="AI57" s="23">
        <f>(CH4_100yr_m3!AI53*$B$4)/$B$5</f>
        <v>82038.910554000002</v>
      </c>
      <c r="AJ57" s="23">
        <f>(CH4_100yr_m3!AJ53*$B$4)/$B$5</f>
        <v>84037.915584000002</v>
      </c>
      <c r="AK57" s="23">
        <f>(CH4_100yr_m3!AK53*$B$4)/$B$5</f>
        <v>86032.253262000013</v>
      </c>
      <c r="AL57" s="23">
        <f>(CH4_100yr_m3!AL53*$B$4)/$B$5</f>
        <v>88028.542224000004</v>
      </c>
      <c r="AM57" s="23">
        <f>(CH4_100yr_m3!AM53*$B$4)/$B$5</f>
        <v>90031.044784800004</v>
      </c>
      <c r="AN57" s="23">
        <f>(CH4_100yr_m3!AN53*$B$4)/$B$5</f>
        <v>92042.148657000012</v>
      </c>
      <c r="AO57" s="23">
        <f>(CH4_100yr_m3!AO53*$B$4)/$B$5</f>
        <v>94063.107666000011</v>
      </c>
      <c r="AP57" s="23">
        <f>(CH4_100yr_m3!AP53*$B$4)/$B$5</f>
        <v>96094.303458000009</v>
      </c>
      <c r="AQ57" s="23">
        <f>(CH4_100yr_m3!AQ53*$B$4)/$B$5</f>
        <v>98135.729320800005</v>
      </c>
      <c r="AR57" s="23">
        <f>(CH4_100yr_m3!AR53*$B$4)/$B$5</f>
        <v>100187.16348059999</v>
      </c>
      <c r="AS57" s="23">
        <f>(CH4_100yr_m3!AS53*$B$4)/$B$5</f>
        <v>102248.20354440002</v>
      </c>
      <c r="AT57" s="23">
        <f>(CH4_100yr_m3!AT53*$B$4)/$B$5</f>
        <v>104318.25666900001</v>
      </c>
      <c r="AU57" s="23">
        <f>(CH4_100yr_m3!AU53*$B$4)/$B$5</f>
        <v>106396.73868960001</v>
      </c>
      <c r="AV57" s="23">
        <f>(CH4_100yr_m3!AV53*$B$4)/$B$5</f>
        <v>108482.99737020001</v>
      </c>
      <c r="AW57" s="23">
        <f>(CH4_100yr_m3!AW53*$B$4)/$B$5</f>
        <v>110576.4237312</v>
      </c>
      <c r="AX57" s="23">
        <f>(CH4_100yr_m3!AX53*$B$4)/$B$5</f>
        <v>112676.49828900001</v>
      </c>
      <c r="AY57" s="23">
        <f>(CH4_100yr_m3!AY53*$B$4)/$B$5</f>
        <v>114782.95608120001</v>
      </c>
      <c r="AZ57" s="23">
        <f>(CH4_100yr_m3!AZ53*$B$4)/$B$5</f>
        <v>116895.55173960001</v>
      </c>
      <c r="BA57" s="23">
        <f>(CH4_100yr_m3!BA53*$B$4)/$B$5</f>
        <v>119013.9706044</v>
      </c>
      <c r="BB57" s="23">
        <f>(CH4_100yr_m3!BB53*$B$4)/$B$5</f>
        <v>121137.78628140001</v>
      </c>
      <c r="BC57" s="23">
        <f>(CH4_100yr_m3!BC53*$B$4)/$B$5</f>
        <v>123266.53535760001</v>
      </c>
      <c r="BD57" s="23">
        <f>(CH4_100yr_m3!BD53*$B$4)/$B$5</f>
        <v>125399.57536020002</v>
      </c>
      <c r="BE57" s="23">
        <f>(CH4_100yr_m3!BE53*$B$4)/$B$5</f>
        <v>127536.3223956</v>
      </c>
      <c r="BF57" s="23">
        <f>(CH4_100yr_m3!BF53*$B$4)/$B$5</f>
        <v>129676.09100580002</v>
      </c>
      <c r="BG57" s="23">
        <f>(CH4_100yr_m3!BG53*$B$4)/$B$5</f>
        <v>131818.28631359999</v>
      </c>
      <c r="BH57" s="23">
        <f>(CH4_100yr_m3!BH53*$B$4)/$B$5</f>
        <v>133962.3691056</v>
      </c>
      <c r="BI57" s="23">
        <f>(CH4_100yr_m3!BI53*$B$4)/$B$5</f>
        <v>136107.83339040002</v>
      </c>
      <c r="BJ57" s="23">
        <f>(CH4_100yr_m3!BJ53*$B$4)/$B$5</f>
        <v>138254.23623059998</v>
      </c>
      <c r="BK57" s="23">
        <f>(CH4_100yr_m3!BK53*$B$4)/$B$5</f>
        <v>101100.4315146</v>
      </c>
      <c r="BL57" s="23">
        <f>(CH4_100yr_m3!BL53*$B$4)/$B$5</f>
        <v>75625.852222200003</v>
      </c>
      <c r="BM57" s="23">
        <f>(CH4_100yr_m3!BM53*$B$4)/$B$5</f>
        <v>58018.602981720003</v>
      </c>
      <c r="BN57" s="23">
        <f>(CH4_100yr_m3!BN53*$B$4)/$B$5</f>
        <v>45720.890282760003</v>
      </c>
      <c r="BO57" s="23">
        <f>(CH4_100yr_m3!BO53*$B$4)/$B$5</f>
        <v>37015.746355800002</v>
      </c>
      <c r="BP57" s="23">
        <f>(CH4_100yr_m3!BP53*$B$4)/$B$5</f>
        <v>30749.989809060004</v>
      </c>
      <c r="BQ57" s="23">
        <f>(CH4_100yr_m3!BQ53*$B$4)/$B$5</f>
        <v>26148.509604180006</v>
      </c>
      <c r="BR57" s="23">
        <f>(CH4_100yr_m3!BR53*$B$4)/$B$5</f>
        <v>22689.765543420002</v>
      </c>
      <c r="BS57" s="23">
        <f>(CH4_100yr_m3!BS53*$B$4)/$B$5</f>
        <v>20022.324028860003</v>
      </c>
      <c r="BT57" s="23">
        <f>(CH4_100yr_m3!BT53*$B$4)/$B$5</f>
        <v>17908.901420639999</v>
      </c>
      <c r="BU57" s="23">
        <f>(CH4_100yr_m3!BU53*$B$4)/$B$5</f>
        <v>16188.846696780001</v>
      </c>
      <c r="BV57" s="23">
        <f>(CH4_100yr_m3!BV53*$B$4)/$B$5</f>
        <v>14752.98506322</v>
      </c>
      <c r="BW57" s="23">
        <f>(CH4_100yr_m3!BW53*$B$4)/$B$5</f>
        <v>13526.747822219999</v>
      </c>
      <c r="BX57" s="23">
        <f>(CH4_100yr_m3!BX53*$B$4)/$B$5</f>
        <v>12458.857162560002</v>
      </c>
      <c r="BY57" s="23">
        <f>(CH4_100yr_m3!BY53*$B$4)/$B$5</f>
        <v>11513.735061360001</v>
      </c>
      <c r="BZ57" s="23">
        <f>(CH4_100yr_m3!BZ53*$B$4)/$B$5</f>
        <v>10666.408839540001</v>
      </c>
      <c r="CA57" s="23">
        <f>(CH4_100yr_m3!CA53*$B$4)/$B$5</f>
        <v>9899.0908213200019</v>
      </c>
      <c r="CB57" s="23">
        <f>(CH4_100yr_m3!CB53*$B$4)/$B$5</f>
        <v>9198.8804023800003</v>
      </c>
      <c r="CC57" s="23">
        <f>(CH4_100yr_m3!CC53*$B$4)/$B$5</f>
        <v>8556.2189488800013</v>
      </c>
      <c r="CD57" s="23">
        <f>(CH4_100yr_m3!CD53*$B$4)/$B$5</f>
        <v>7963.8496369800005</v>
      </c>
      <c r="CE57" s="23">
        <f>(CH4_100yr_m3!CE53*$B$4)/$B$5</f>
        <v>7416.115987260001</v>
      </c>
      <c r="CF57" s="23">
        <f>(CH4_100yr_m3!CF53*$B$4)/$B$5</f>
        <v>6908.4878342400007</v>
      </c>
      <c r="CG57" s="23">
        <f>(CH4_100yr_m3!CG53*$B$4)/$B$5</f>
        <v>6437.2399333619996</v>
      </c>
      <c r="CH57" s="23">
        <f>(CH4_100yr_m3!CH53*$B$4)/$B$5</f>
        <v>5999.2331324220004</v>
      </c>
      <c r="CI57" s="23">
        <f>(CH4_100yr_m3!CI53*$B$4)/$B$5</f>
        <v>5591.7645661140004</v>
      </c>
      <c r="CJ57" s="23">
        <f>(CH4_100yr_m3!CJ53*$B$4)/$B$5</f>
        <v>5212.4642895060006</v>
      </c>
      <c r="CK57" s="23">
        <f>(CH4_100yr_m3!CK53*$B$4)/$B$5</f>
        <v>4859.2232554559996</v>
      </c>
      <c r="CL57" s="23">
        <f>(CH4_100yr_m3!CL53*$B$4)/$B$5</f>
        <v>4530.1424842739998</v>
      </c>
      <c r="CM57" s="23">
        <f>(CH4_100yr_m3!CM53*$B$4)/$B$5</f>
        <v>4223.4966178320001</v>
      </c>
      <c r="CN57" s="23">
        <f>(CH4_100yr_m3!CN53*$B$4)/$B$5</f>
        <v>3937.7072639940002</v>
      </c>
      <c r="CO57" s="23">
        <f>(CH4_100yr_m3!CO53*$B$4)/$B$5</f>
        <v>3671.3230654500007</v>
      </c>
      <c r="CP57" s="23">
        <f>(CH4_100yr_m3!CP53*$B$4)/$B$5</f>
        <v>3423.0044114940001</v>
      </c>
      <c r="CQ57" s="23">
        <f>(CH4_100yr_m3!CQ53*$B$4)/$B$5</f>
        <v>3191.5113906420002</v>
      </c>
      <c r="CR57" s="23">
        <f>(CH4_100yr_m3!CR53*$B$4)/$B$5</f>
        <v>2975.6940369240006</v>
      </c>
      <c r="CS57" s="23">
        <f>(CH4_100yr_m3!CS53*$B$4)/$B$5</f>
        <v>2774.4842359200002</v>
      </c>
      <c r="CT57" s="23">
        <f>(CH4_100yr_m3!CT53*$B$4)/$B$5</f>
        <v>2586.8888322120001</v>
      </c>
      <c r="CU57" s="23">
        <f>(CH4_100yr_m3!CU53*$B$4)/$B$5</f>
        <v>2411.9836609499998</v>
      </c>
      <c r="CV57" s="23">
        <f>(CH4_100yr_m3!CV53*$B$4)/$B$5</f>
        <v>2248.9082696219998</v>
      </c>
      <c r="CW57" s="23">
        <f>(CH4_100yr_m3!CW53*$B$4)/$B$5</f>
        <v>2096.8612079880004</v>
      </c>
      <c r="CX57" s="23">
        <f t="shared" si="14"/>
        <v>5408303.1521182051</v>
      </c>
      <c r="CY57" s="18">
        <f t="shared" si="15"/>
        <v>138254.23623059998</v>
      </c>
      <c r="CZ57" s="18">
        <f t="shared" si="16"/>
        <v>2096.8612079880004</v>
      </c>
      <c r="DB57" s="27" t="s">
        <v>43</v>
      </c>
      <c r="DC57" s="26">
        <f t="shared" si="17"/>
        <v>5408303.1521182051</v>
      </c>
      <c r="DD57" s="18"/>
      <c r="DE57" s="18">
        <f t="shared" si="18"/>
        <v>81469.998239749984</v>
      </c>
      <c r="DF57" s="18"/>
      <c r="DG57" s="18"/>
      <c r="DH57" s="18"/>
      <c r="DI57" s="18"/>
      <c r="DJ57" s="18"/>
      <c r="DK57" s="18"/>
      <c r="DL57" s="18">
        <f t="shared" si="19"/>
        <v>50587.183266600005</v>
      </c>
      <c r="DM57" s="18">
        <f t="shared" ref="DM57:DN57" si="103">CY57</f>
        <v>138254.23623059998</v>
      </c>
      <c r="DN57" s="18">
        <f t="shared" si="103"/>
        <v>2096.8612079880004</v>
      </c>
      <c r="DO57" s="18">
        <f t="shared" si="21"/>
        <v>116895.55173960001</v>
      </c>
      <c r="DQ57" s="18">
        <f t="shared" ref="DQ57:DS57" si="104">DM57</f>
        <v>138254.23623059998</v>
      </c>
      <c r="DR57" s="18">
        <f t="shared" si="104"/>
        <v>2096.8612079880004</v>
      </c>
      <c r="DS57" s="18">
        <f t="shared" si="104"/>
        <v>116895.55173960001</v>
      </c>
    </row>
    <row r="58" spans="1:123" ht="15.75" customHeight="1" x14ac:dyDescent="0.2">
      <c r="A58" s="14" t="str">
        <f>CH4_100yr_m3!A54</f>
        <v>Uganda</v>
      </c>
      <c r="B58" s="23">
        <f>(CH4_100yr_m3!B54*$B$4)/$B$5</f>
        <v>62227.838619420007</v>
      </c>
      <c r="C58" s="23">
        <f>(CH4_100yr_m3!C54*$B$4)/$B$5</f>
        <v>107548.33274100001</v>
      </c>
      <c r="D58" s="23">
        <f>(CH4_100yr_m3!D54*$B$4)/$B$5</f>
        <v>140105.2819986</v>
      </c>
      <c r="E58" s="23">
        <f>(CH4_100yr_m3!E54*$B$4)/$B$5</f>
        <v>165115.96148700002</v>
      </c>
      <c r="F58" s="23">
        <f>(CH4_100yr_m3!F54*$B$4)/$B$5</f>
        <v>180862.54667520002</v>
      </c>
      <c r="G58" s="23">
        <f>(CH4_100yr_m3!G54*$B$4)/$B$5</f>
        <v>191941.31624700001</v>
      </c>
      <c r="H58" s="23">
        <f>(CH4_100yr_m3!H54*$B$4)/$B$5</f>
        <v>200509.14353220002</v>
      </c>
      <c r="I58" s="23">
        <f>(CH4_100yr_m3!I54*$B$4)/$B$5</f>
        <v>205870.47945000001</v>
      </c>
      <c r="J58" s="23">
        <f>(CH4_100yr_m3!J54*$B$4)/$B$5</f>
        <v>209350.39011480004</v>
      </c>
      <c r="K58" s="23">
        <f>(CH4_100yr_m3!K54*$B$4)/$B$5</f>
        <v>213957.81464400003</v>
      </c>
      <c r="L58" s="23">
        <f>(CH4_100yr_m3!L54*$B$4)/$B$5</f>
        <v>219897.9483816</v>
      </c>
      <c r="M58" s="23">
        <f>(CH4_100yr_m3!M54*$B$4)/$B$5</f>
        <v>225913.90170660001</v>
      </c>
      <c r="N58" s="23">
        <f>(CH4_100yr_m3!N54*$B$4)/$B$5</f>
        <v>232053.91438680002</v>
      </c>
      <c r="O58" s="23">
        <f>(CH4_100yr_m3!O54*$B$4)/$B$5</f>
        <v>238979.137173</v>
      </c>
      <c r="P58" s="23">
        <f>(CH4_100yr_m3!P54*$B$4)/$B$5</f>
        <v>246735.74288219999</v>
      </c>
      <c r="Q58" s="23">
        <f>(CH4_100yr_m3!Q54*$B$4)/$B$5</f>
        <v>257640.72051059999</v>
      </c>
      <c r="R58" s="23">
        <f>(CH4_100yr_m3!R54*$B$4)/$B$5</f>
        <v>267968.4351756</v>
      </c>
      <c r="S58" s="23">
        <f>(CH4_100yr_m3!S54*$B$4)/$B$5</f>
        <v>278306.62344900001</v>
      </c>
      <c r="T58" s="23">
        <f>(CH4_100yr_m3!T54*$B$4)/$B$5</f>
        <v>288471.34799880005</v>
      </c>
      <c r="U58" s="23">
        <f>(CH4_100yr_m3!U54*$B$4)/$B$5</f>
        <v>298279.07076719997</v>
      </c>
      <c r="V58" s="23">
        <f>(CH4_100yr_m3!V54*$B$4)/$B$5</f>
        <v>308934.58805880003</v>
      </c>
      <c r="W58" s="23">
        <f>(CH4_100yr_m3!W54*$B$4)/$B$5</f>
        <v>318930.0716046</v>
      </c>
      <c r="X58" s="23">
        <f>(CH4_100yr_m3!X54*$B$4)/$B$5</f>
        <v>328515.59804340004</v>
      </c>
      <c r="Y58" s="23">
        <f>(CH4_100yr_m3!Y54*$B$4)/$B$5</f>
        <v>338196.88927019999</v>
      </c>
      <c r="Z58" s="23">
        <f>(CH4_100yr_m3!Z54*$B$4)/$B$5</f>
        <v>347610.0570576</v>
      </c>
      <c r="AA58" s="23">
        <f>(CH4_100yr_m3!AA54*$B$4)/$B$5</f>
        <v>356922.6233406</v>
      </c>
      <c r="AB58" s="23">
        <f>(CH4_100yr_m3!AB54*$B$4)/$B$5</f>
        <v>366432.33839580003</v>
      </c>
      <c r="AC58" s="23">
        <f>(CH4_100yr_m3!AC54*$B$4)/$B$5</f>
        <v>385520.88626699999</v>
      </c>
      <c r="AD58" s="23">
        <f>(CH4_100yr_m3!AD54*$B$4)/$B$5</f>
        <v>402296.28343560005</v>
      </c>
      <c r="AE58" s="23">
        <f>(CH4_100yr_m3!AE54*$B$4)/$B$5</f>
        <v>417560.74329839996</v>
      </c>
      <c r="AF58" s="23">
        <f>(CH4_100yr_m3!AF54*$B$4)/$B$5</f>
        <v>431830.07483100001</v>
      </c>
      <c r="AG58" s="23">
        <f>(CH4_100yr_m3!AG54*$B$4)/$B$5</f>
        <v>445448.31638700003</v>
      </c>
      <c r="AH58" s="23">
        <f>(CH4_100yr_m3!AH54*$B$4)/$B$5</f>
        <v>458653.58217660006</v>
      </c>
      <c r="AI58" s="23">
        <f>(CH4_100yr_m3!AI54*$B$4)/$B$5</f>
        <v>471602.35032840003</v>
      </c>
      <c r="AJ58" s="23">
        <f>(CH4_100yr_m3!AJ54*$B$4)/$B$5</f>
        <v>484396.56824460009</v>
      </c>
      <c r="AK58" s="23">
        <f>(CH4_100yr_m3!AK54*$B$4)/$B$5</f>
        <v>497101.87547820003</v>
      </c>
      <c r="AL58" s="23">
        <f>(CH4_100yr_m3!AL54*$B$4)/$B$5</f>
        <v>509759.01955800003</v>
      </c>
      <c r="AM58" s="23">
        <f>(CH4_100yr_m3!AM54*$B$4)/$B$5</f>
        <v>522392.53601580008</v>
      </c>
      <c r="AN58" s="23">
        <f>(CH4_100yr_m3!AN54*$B$4)/$B$5</f>
        <v>535017.08205900004</v>
      </c>
      <c r="AO58" s="23">
        <f>(CH4_100yr_m3!AO54*$B$4)/$B$5</f>
        <v>547641.08821080008</v>
      </c>
      <c r="AP58" s="23">
        <f>(CH4_100yr_m3!AP54*$B$4)/$B$5</f>
        <v>560268.65203200001</v>
      </c>
      <c r="AQ58" s="23">
        <f>(CH4_100yr_m3!AQ54*$B$4)/$B$5</f>
        <v>572900.23469820002</v>
      </c>
      <c r="AR58" s="23">
        <f>(CH4_100yr_m3!AR54*$B$4)/$B$5</f>
        <v>585533.54890860012</v>
      </c>
      <c r="AS58" s="23">
        <f>(CH4_100yr_m3!AS54*$B$4)/$B$5</f>
        <v>598164.84071280004</v>
      </c>
      <c r="AT58" s="23">
        <f>(CH4_100yr_m3!AT54*$B$4)/$B$5</f>
        <v>610789.33875360014</v>
      </c>
      <c r="AU58" s="23">
        <f>(CH4_100yr_m3!AU54*$B$4)/$B$5</f>
        <v>623401.60065719998</v>
      </c>
      <c r="AV58" s="23">
        <f>(CH4_100yr_m3!AV54*$B$4)/$B$5</f>
        <v>635995.8035562</v>
      </c>
      <c r="AW58" s="23">
        <f>(CH4_100yr_m3!AW54*$B$4)/$B$5</f>
        <v>648565.8074826001</v>
      </c>
      <c r="AX58" s="23">
        <f>(CH4_100yr_m3!AX54*$B$4)/$B$5</f>
        <v>661105.29639180005</v>
      </c>
      <c r="AY58" s="23">
        <f>(CH4_100yr_m3!AY54*$B$4)/$B$5</f>
        <v>673607.8041978</v>
      </c>
      <c r="AZ58" s="23">
        <f>(CH4_100yr_m3!AZ54*$B$4)/$B$5</f>
        <v>686066.79586199997</v>
      </c>
      <c r="BA58" s="23">
        <f>(CH4_100yr_m3!BA54*$B$4)/$B$5</f>
        <v>698475.49694400001</v>
      </c>
      <c r="BB58" s="23">
        <f>(CH4_100yr_m3!BB54*$B$4)/$B$5</f>
        <v>710827.20399000007</v>
      </c>
      <c r="BC58" s="23">
        <f>(CH4_100yr_m3!BC54*$B$4)/$B$5</f>
        <v>723115.77228599996</v>
      </c>
      <c r="BD58" s="23">
        <f>(CH4_100yr_m3!BD54*$B$4)/$B$5</f>
        <v>735335.50256399997</v>
      </c>
      <c r="BE58" s="23">
        <f>(CH4_100yr_m3!BE54*$B$4)/$B$5</f>
        <v>747480.90166800015</v>
      </c>
      <c r="BF58" s="23">
        <f>(CH4_100yr_m3!BF54*$B$4)/$B$5</f>
        <v>759546.32118000009</v>
      </c>
      <c r="BG58" s="23">
        <f>(CH4_100yr_m3!BG54*$B$4)/$B$5</f>
        <v>771525.503838</v>
      </c>
      <c r="BH58" s="23">
        <f>(CH4_100yr_m3!BH54*$B$4)/$B$5</f>
        <v>783411.01333800005</v>
      </c>
      <c r="BI58" s="23">
        <f>(CH4_100yr_m3!BI54*$B$4)/$B$5</f>
        <v>795194.24450400006</v>
      </c>
      <c r="BJ58" s="23">
        <f>(CH4_100yr_m3!BJ54*$B$4)/$B$5</f>
        <v>806866.269432</v>
      </c>
      <c r="BK58" s="23">
        <f>(CH4_100yr_m3!BK54*$B$4)/$B$5</f>
        <v>590042.32972619997</v>
      </c>
      <c r="BL58" s="23">
        <f>(CH4_100yr_m3!BL54*$B$4)/$B$5</f>
        <v>441375.77460060007</v>
      </c>
      <c r="BM58" s="23">
        <f>(CH4_100yr_m3!BM54*$B$4)/$B$5</f>
        <v>338621.27950560005</v>
      </c>
      <c r="BN58" s="23">
        <f>(CH4_100yr_m3!BN54*$B$4)/$B$5</f>
        <v>266852.15970360005</v>
      </c>
      <c r="BO58" s="23">
        <f>(CH4_100yr_m3!BO54*$B$4)/$B$5</f>
        <v>216048.58873680004</v>
      </c>
      <c r="BP58" s="23">
        <f>(CH4_100yr_m3!BP54*$B$4)/$B$5</f>
        <v>179480.86376400001</v>
      </c>
      <c r="BQ58" s="23">
        <f>(CH4_100yr_m3!BQ54*$B$4)/$B$5</f>
        <v>152625.61103459998</v>
      </c>
      <c r="BR58" s="23">
        <f>(CH4_100yr_m3!BR54*$B$4)/$B$5</f>
        <v>132439.23613920002</v>
      </c>
      <c r="BS58" s="23">
        <f>(CH4_100yr_m3!BS54*$B$4)/$B$5</f>
        <v>116870.8470468</v>
      </c>
      <c r="BT58" s="23">
        <f>(CH4_100yr_m3!BT54*$B$4)/$B$5</f>
        <v>104535.70408320001</v>
      </c>
      <c r="BU58" s="23">
        <f>(CH4_100yr_m3!BU54*$B$4)/$B$5</f>
        <v>94496.277933599995</v>
      </c>
      <c r="BV58" s="23">
        <f>(CH4_100yr_m3!BV54*$B$4)/$B$5</f>
        <v>86115.44277720002</v>
      </c>
      <c r="BW58" s="23">
        <f>(CH4_100yr_m3!BW54*$B$4)/$B$5</f>
        <v>78958.026076800001</v>
      </c>
      <c r="BX58" s="23">
        <f>(CH4_100yr_m3!BX54*$B$4)/$B$5</f>
        <v>72724.776192600009</v>
      </c>
      <c r="BY58" s="23">
        <f>(CH4_100yr_m3!BY54*$B$4)/$B$5</f>
        <v>67208.061835079992</v>
      </c>
      <c r="BZ58" s="23">
        <f>(CH4_100yr_m3!BZ54*$B$4)/$B$5</f>
        <v>62262.142504020005</v>
      </c>
      <c r="CA58" s="23">
        <f>(CH4_100yr_m3!CA54*$B$4)/$B$5</f>
        <v>57783.208019340011</v>
      </c>
      <c r="CB58" s="23">
        <f>(CH4_100yr_m3!CB54*$B$4)/$B$5</f>
        <v>53695.968420120007</v>
      </c>
      <c r="CC58" s="23">
        <f>(CH4_100yr_m3!CC54*$B$4)/$B$5</f>
        <v>49944.637052760008</v>
      </c>
      <c r="CD58" s="23">
        <f>(CH4_100yr_m3!CD54*$B$4)/$B$5</f>
        <v>46486.860267479999</v>
      </c>
      <c r="CE58" s="23">
        <f>(CH4_100yr_m3!CE54*$B$4)/$B$5</f>
        <v>43289.624095020001</v>
      </c>
      <c r="CF58" s="23">
        <f>(CH4_100yr_m3!CF54*$B$4)/$B$5</f>
        <v>40326.487674420008</v>
      </c>
      <c r="CG58" s="23">
        <f>(CH4_100yr_m3!CG54*$B$4)/$B$5</f>
        <v>37575.707708400005</v>
      </c>
      <c r="CH58" s="23">
        <f>(CH4_100yr_m3!CH54*$B$4)/$B$5</f>
        <v>35018.961497819997</v>
      </c>
      <c r="CI58" s="23">
        <f>(CH4_100yr_m3!CI54*$B$4)/$B$5</f>
        <v>32640.472613220001</v>
      </c>
      <c r="CJ58" s="23">
        <f>(CH4_100yr_m3!CJ54*$B$4)/$B$5</f>
        <v>30426.407678220003</v>
      </c>
      <c r="CK58" s="23">
        <f>(CH4_100yr_m3!CK54*$B$4)/$B$5</f>
        <v>28364.456056979998</v>
      </c>
      <c r="CL58" s="23">
        <f>(CH4_100yr_m3!CL54*$B$4)/$B$5</f>
        <v>26443.533208859997</v>
      </c>
      <c r="CM58" s="23">
        <f>(CH4_100yr_m3!CM54*$B$4)/$B$5</f>
        <v>24653.567959140004</v>
      </c>
      <c r="CN58" s="23">
        <f>(CH4_100yr_m3!CN54*$B$4)/$B$5</f>
        <v>22985.34697938</v>
      </c>
      <c r="CO58" s="23">
        <f>(CH4_100yr_m3!CO54*$B$4)/$B$5</f>
        <v>21430.398422280003</v>
      </c>
      <c r="CP58" s="23">
        <f>(CH4_100yr_m3!CP54*$B$4)/$B$5</f>
        <v>19980.902703660002</v>
      </c>
      <c r="CQ58" s="23">
        <f>(CH4_100yr_m3!CQ54*$B$4)/$B$5</f>
        <v>18629.622193860003</v>
      </c>
      <c r="CR58" s="23">
        <f>(CH4_100yr_m3!CR54*$B$4)/$B$5</f>
        <v>17369.844292860002</v>
      </c>
      <c r="CS58" s="23">
        <f>(CH4_100yr_m3!CS54*$B$4)/$B$5</f>
        <v>16195.334173679999</v>
      </c>
      <c r="CT58" s="23">
        <f>(CH4_100yr_m3!CT54*$B$4)/$B$5</f>
        <v>15100.294556640001</v>
      </c>
      <c r="CU58" s="23">
        <f>(CH4_100yr_m3!CU54*$B$4)/$B$5</f>
        <v>14079.33087372</v>
      </c>
      <c r="CV58" s="23">
        <f>(CH4_100yr_m3!CV54*$B$4)/$B$5</f>
        <v>13127.420460239999</v>
      </c>
      <c r="CW58" s="23">
        <f>(CH4_100yr_m3!CW54*$B$4)/$B$5</f>
        <v>12239.885068739999</v>
      </c>
      <c r="CX58" s="23">
        <f t="shared" si="14"/>
        <v>30773121.866635565</v>
      </c>
      <c r="CY58" s="18">
        <f t="shared" si="15"/>
        <v>806866.269432</v>
      </c>
      <c r="CZ58" s="18">
        <f t="shared" si="16"/>
        <v>12239.885068739999</v>
      </c>
      <c r="DB58" s="27" t="s">
        <v>44</v>
      </c>
      <c r="DC58" s="26">
        <f t="shared" si="17"/>
        <v>30773121.866635565</v>
      </c>
      <c r="DD58" s="18"/>
      <c r="DE58" s="18">
        <f t="shared" si="18"/>
        <v>464495.23592265008</v>
      </c>
      <c r="DF58" s="18"/>
      <c r="DG58" s="18"/>
      <c r="DH58" s="18"/>
      <c r="DI58" s="18"/>
      <c r="DJ58" s="18"/>
      <c r="DK58" s="18"/>
      <c r="DL58" s="18">
        <f t="shared" si="19"/>
        <v>257640.72051059999</v>
      </c>
      <c r="DM58" s="18">
        <f t="shared" ref="DM58:DN58" si="105">CY58</f>
        <v>806866.269432</v>
      </c>
      <c r="DN58" s="18">
        <f t="shared" si="105"/>
        <v>12239.885068739999</v>
      </c>
      <c r="DO58" s="18">
        <f t="shared" si="21"/>
        <v>686066.79586199997</v>
      </c>
      <c r="DQ58" s="18">
        <f t="shared" ref="DQ58:DS58" si="106">DM58</f>
        <v>806866.269432</v>
      </c>
      <c r="DR58" s="18">
        <f t="shared" si="106"/>
        <v>12239.885068739999</v>
      </c>
      <c r="DS58" s="18">
        <f t="shared" si="106"/>
        <v>686066.79586199997</v>
      </c>
    </row>
    <row r="59" spans="1:123" ht="15.75" customHeight="1" x14ac:dyDescent="0.2">
      <c r="A59" s="14" t="str">
        <f>CH4_100yr_m3!A55</f>
        <v>Zambia</v>
      </c>
      <c r="B59" s="23">
        <f>(CH4_100yr_m3!B55*$B$4)/$B$5</f>
        <v>27866.307903360001</v>
      </c>
      <c r="C59" s="23">
        <f>(CH4_100yr_m3!C55*$B$4)/$B$5</f>
        <v>46715.459608739999</v>
      </c>
      <c r="D59" s="23">
        <f>(CH4_100yr_m3!D55*$B$4)/$B$5</f>
        <v>60552.224781900004</v>
      </c>
      <c r="E59" s="23">
        <f>(CH4_100yr_m3!E55*$B$4)/$B$5</f>
        <v>69701.907226200012</v>
      </c>
      <c r="F59" s="23">
        <f>(CH4_100yr_m3!F55*$B$4)/$B$5</f>
        <v>75112.610019000014</v>
      </c>
      <c r="G59" s="23">
        <f>(CH4_100yr_m3!G55*$B$4)/$B$5</f>
        <v>78016.345232399995</v>
      </c>
      <c r="H59" s="23">
        <f>(CH4_100yr_m3!H55*$B$4)/$B$5</f>
        <v>79464.871553400008</v>
      </c>
      <c r="I59" s="23">
        <f>(CH4_100yr_m3!I55*$B$4)/$B$5</f>
        <v>81276.675020399998</v>
      </c>
      <c r="J59" s="23">
        <f>(CH4_100yr_m3!J55*$B$4)/$B$5</f>
        <v>83420.9548392</v>
      </c>
      <c r="K59" s="23">
        <f>(CH4_100yr_m3!K55*$B$4)/$B$5</f>
        <v>85869.412442400004</v>
      </c>
      <c r="L59" s="23">
        <f>(CH4_100yr_m3!L55*$B$4)/$B$5</f>
        <v>88633.134147000004</v>
      </c>
      <c r="M59" s="23">
        <f>(CH4_100yr_m3!M55*$B$4)/$B$5</f>
        <v>91856.04023340001</v>
      </c>
      <c r="N59" s="23">
        <f>(CH4_100yr_m3!N55*$B$4)/$B$5</f>
        <v>95357.688934200007</v>
      </c>
      <c r="O59" s="23">
        <f>(CH4_100yr_m3!O55*$B$4)/$B$5</f>
        <v>99182.06197380001</v>
      </c>
      <c r="P59" s="23">
        <f>(CH4_100yr_m3!P55*$B$4)/$B$5</f>
        <v>102722.09788200002</v>
      </c>
      <c r="Q59" s="23">
        <f>(CH4_100yr_m3!Q55*$B$4)/$B$5</f>
        <v>105706.04191920001</v>
      </c>
      <c r="R59" s="23">
        <f>(CH4_100yr_m3!R55*$B$4)/$B$5</f>
        <v>108917.2684386</v>
      </c>
      <c r="S59" s="23">
        <f>(CH4_100yr_m3!S55*$B$4)/$B$5</f>
        <v>112528.39149420001</v>
      </c>
      <c r="T59" s="23">
        <f>(CH4_100yr_m3!T55*$B$4)/$B$5</f>
        <v>116181.0410328</v>
      </c>
      <c r="U59" s="23">
        <f>(CH4_100yr_m3!U55*$B$4)/$B$5</f>
        <v>119718.52725420002</v>
      </c>
      <c r="V59" s="23">
        <f>(CH4_100yr_m3!V55*$B$4)/$B$5</f>
        <v>123816.92043480001</v>
      </c>
      <c r="W59" s="23">
        <f>(CH4_100yr_m3!W55*$B$4)/$B$5</f>
        <v>127946.7075918</v>
      </c>
      <c r="X59" s="23">
        <f>(CH4_100yr_m3!X55*$B$4)/$B$5</f>
        <v>132192.33708299999</v>
      </c>
      <c r="Y59" s="23">
        <f>(CH4_100yr_m3!Y55*$B$4)/$B$5</f>
        <v>136471.90888140001</v>
      </c>
      <c r="Z59" s="23">
        <f>(CH4_100yr_m3!Z55*$B$4)/$B$5</f>
        <v>140762.55004680002</v>
      </c>
      <c r="AA59" s="23">
        <f>(CH4_100yr_m3!AA55*$B$4)/$B$5</f>
        <v>145087.10361960001</v>
      </c>
      <c r="AB59" s="23">
        <f>(CH4_100yr_m3!AB55*$B$4)/$B$5</f>
        <v>149458.93053899999</v>
      </c>
      <c r="AC59" s="23">
        <f>(CH4_100yr_m3!AC55*$B$4)/$B$5</f>
        <v>155906.73494699999</v>
      </c>
      <c r="AD59" s="23">
        <f>(CH4_100yr_m3!AD55*$B$4)/$B$5</f>
        <v>161882.15817780001</v>
      </c>
      <c r="AE59" s="23">
        <f>(CH4_100yr_m3!AE55*$B$4)/$B$5</f>
        <v>167567.9172312</v>
      </c>
      <c r="AF59" s="23">
        <f>(CH4_100yr_m3!AF55*$B$4)/$B$5</f>
        <v>173085.4709934</v>
      </c>
      <c r="AG59" s="23">
        <f>(CH4_100yr_m3!AG55*$B$4)/$B$5</f>
        <v>178515.88080540003</v>
      </c>
      <c r="AH59" s="23">
        <f>(CH4_100yr_m3!AH55*$B$4)/$B$5</f>
        <v>183913.15784220002</v>
      </c>
      <c r="AI59" s="23">
        <f>(CH4_100yr_m3!AI55*$B$4)/$B$5</f>
        <v>189312.73635000002</v>
      </c>
      <c r="AJ59" s="23">
        <f>(CH4_100yr_m3!AJ55*$B$4)/$B$5</f>
        <v>194737.44689400002</v>
      </c>
      <c r="AK59" s="23">
        <f>(CH4_100yr_m3!AK55*$B$4)/$B$5</f>
        <v>200201.79684359999</v>
      </c>
      <c r="AL59" s="23">
        <f>(CH4_100yr_m3!AL55*$B$4)/$B$5</f>
        <v>205714.79559840003</v>
      </c>
      <c r="AM59" s="23">
        <f>(CH4_100yr_m3!AM55*$B$4)/$B$5</f>
        <v>211282.08127080003</v>
      </c>
      <c r="AN59" s="23">
        <f>(CH4_100yr_m3!AN55*$B$4)/$B$5</f>
        <v>216907.21146240001</v>
      </c>
      <c r="AO59" s="23">
        <f>(CH4_100yr_m3!AO55*$B$4)/$B$5</f>
        <v>222592.52052720002</v>
      </c>
      <c r="AP59" s="23">
        <f>(CH4_100yr_m3!AP55*$B$4)/$B$5</f>
        <v>228339.44263860001</v>
      </c>
      <c r="AQ59" s="23">
        <f>(CH4_100yr_m3!AQ55*$B$4)/$B$5</f>
        <v>234148.58148780002</v>
      </c>
      <c r="AR59" s="23">
        <f>(CH4_100yr_m3!AR55*$B$4)/$B$5</f>
        <v>240019.71652140003</v>
      </c>
      <c r="AS59" s="23">
        <f>(CH4_100yr_m3!AS55*$B$4)/$B$5</f>
        <v>245952.0011886</v>
      </c>
      <c r="AT59" s="23">
        <f>(CH4_100yr_m3!AT55*$B$4)/$B$5</f>
        <v>251943.93392280003</v>
      </c>
      <c r="AU59" s="23">
        <f>(CH4_100yr_m3!AU55*$B$4)/$B$5</f>
        <v>257993.79077340005</v>
      </c>
      <c r="AV59" s="23">
        <f>(CH4_100yr_m3!AV55*$B$4)/$B$5</f>
        <v>264099.76093800005</v>
      </c>
      <c r="AW59" s="23">
        <f>(CH4_100yr_m3!AW55*$B$4)/$B$5</f>
        <v>270260.42712539999</v>
      </c>
      <c r="AX59" s="23">
        <f>(CH4_100yr_m3!AX55*$B$4)/$B$5</f>
        <v>276474.76223340002</v>
      </c>
      <c r="AY59" s="23">
        <f>(CH4_100yr_m3!AY55*$B$4)/$B$5</f>
        <v>282742.31308680004</v>
      </c>
      <c r="AZ59" s="23">
        <f>(CH4_100yr_m3!AZ55*$B$4)/$B$5</f>
        <v>289062.73383780004</v>
      </c>
      <c r="BA59" s="23">
        <f>(CH4_100yr_m3!BA55*$B$4)/$B$5</f>
        <v>295435.56690420001</v>
      </c>
      <c r="BB59" s="23">
        <f>(CH4_100yr_m3!BB55*$B$4)/$B$5</f>
        <v>301859.96973539999</v>
      </c>
      <c r="BC59" s="23">
        <f>(CH4_100yr_m3!BC55*$B$4)/$B$5</f>
        <v>308334.75847559999</v>
      </c>
      <c r="BD59" s="23">
        <f>(CH4_100yr_m3!BD55*$B$4)/$B$5</f>
        <v>314858.44118580001</v>
      </c>
      <c r="BE59" s="23">
        <f>(CH4_100yr_m3!BE55*$B$4)/$B$5</f>
        <v>321429.33452759997</v>
      </c>
      <c r="BF59" s="23">
        <f>(CH4_100yr_m3!BF55*$B$4)/$B$5</f>
        <v>328045.65447960002</v>
      </c>
      <c r="BG59" s="23">
        <f>(CH4_100yr_m3!BG55*$B$4)/$B$5</f>
        <v>334705.82360700006</v>
      </c>
      <c r="BH59" s="23">
        <f>(CH4_100yr_m3!BH55*$B$4)/$B$5</f>
        <v>341408.80531560001</v>
      </c>
      <c r="BI59" s="23">
        <f>(CH4_100yr_m3!BI55*$B$4)/$B$5</f>
        <v>348154.10832659999</v>
      </c>
      <c r="BJ59" s="23">
        <f>(CH4_100yr_m3!BJ55*$B$4)/$B$5</f>
        <v>354941.36713020003</v>
      </c>
      <c r="BK59" s="23">
        <f>(CH4_100yr_m3!BK55*$B$4)/$B$5</f>
        <v>259024.10838840003</v>
      </c>
      <c r="BL59" s="23">
        <f>(CH4_100yr_m3!BL55*$B$4)/$B$5</f>
        <v>193302.37053360001</v>
      </c>
      <c r="BM59" s="23">
        <f>(CH4_100yr_m3!BM55*$B$4)/$B$5</f>
        <v>147917.73429660001</v>
      </c>
      <c r="BN59" s="23">
        <f>(CH4_100yr_m3!BN55*$B$4)/$B$5</f>
        <v>116255.38373280001</v>
      </c>
      <c r="BO59" s="23">
        <f>(CH4_100yr_m3!BO55*$B$4)/$B$5</f>
        <v>93875.196033600005</v>
      </c>
      <c r="BP59" s="23">
        <f>(CH4_100yr_m3!BP55*$B$4)/$B$5</f>
        <v>77795.199870600001</v>
      </c>
      <c r="BQ59" s="23">
        <f>(CH4_100yr_m3!BQ55*$B$4)/$B$5</f>
        <v>66011.235027240007</v>
      </c>
      <c r="BR59" s="23">
        <f>(CH4_100yr_m3!BR55*$B$4)/$B$5</f>
        <v>57174.945316200014</v>
      </c>
      <c r="BS59" s="23">
        <f>(CH4_100yr_m3!BS55*$B$4)/$B$5</f>
        <v>50377.906023600008</v>
      </c>
      <c r="BT59" s="23">
        <f>(CH4_100yr_m3!BT55*$B$4)/$B$5</f>
        <v>45006.898008660006</v>
      </c>
      <c r="BU59" s="23">
        <f>(CH4_100yr_m3!BU55*$B$4)/$B$5</f>
        <v>40646.873964120001</v>
      </c>
      <c r="BV59" s="23">
        <f>(CH4_100yr_m3!BV55*$B$4)/$B$5</f>
        <v>37015.895163239999</v>
      </c>
      <c r="BW59" s="23">
        <f>(CH4_100yr_m3!BW55*$B$4)/$B$5</f>
        <v>33921.500017320002</v>
      </c>
      <c r="BX59" s="23">
        <f>(CH4_100yr_m3!BX55*$B$4)/$B$5</f>
        <v>31231.439988840004</v>
      </c>
      <c r="BY59" s="23">
        <f>(CH4_100yr_m3!BY55*$B$4)/$B$5</f>
        <v>28854.047470920003</v>
      </c>
      <c r="BZ59" s="23">
        <f>(CH4_100yr_m3!BZ55*$B$4)/$B$5</f>
        <v>26725.061135399999</v>
      </c>
      <c r="CA59" s="23">
        <f>(CH4_100yr_m3!CA55*$B$4)/$B$5</f>
        <v>24798.780927900003</v>
      </c>
      <c r="CB59" s="23">
        <f>(CH4_100yr_m3!CB55*$B$4)/$B$5</f>
        <v>23042.126224980002</v>
      </c>
      <c r="CC59" s="23">
        <f>(CH4_100yr_m3!CC55*$B$4)/$B$5</f>
        <v>21430.640868300001</v>
      </c>
      <c r="CD59" s="23">
        <f>(CH4_100yr_m3!CD55*$B$4)/$B$5</f>
        <v>19945.804121699999</v>
      </c>
      <c r="CE59" s="23">
        <f>(CH4_100yr_m3!CE55*$B$4)/$B$5</f>
        <v>18573.217678860001</v>
      </c>
      <c r="CF59" s="23">
        <f>(CH4_100yr_m3!CF55*$B$4)/$B$5</f>
        <v>17301.380686800003</v>
      </c>
      <c r="CG59" s="23">
        <f>(CH4_100yr_m3!CG55*$B$4)/$B$5</f>
        <v>16120.85955522</v>
      </c>
      <c r="CH59" s="23">
        <f>(CH4_100yr_m3!CH55*$B$4)/$B$5</f>
        <v>15023.722958760003</v>
      </c>
      <c r="CI59" s="23">
        <f>(CH4_100yr_m3!CI55*$B$4)/$B$5</f>
        <v>14003.155322760003</v>
      </c>
      <c r="CJ59" s="23">
        <f>(CH4_100yr_m3!CJ55*$B$4)/$B$5</f>
        <v>13053.190267560001</v>
      </c>
      <c r="CK59" s="23">
        <f>(CH4_100yr_m3!CK55*$B$4)/$B$5</f>
        <v>12168.52520262</v>
      </c>
      <c r="CL59" s="23">
        <f>(CH4_100yr_m3!CL55*$B$4)/$B$5</f>
        <v>11344.390540320001</v>
      </c>
      <c r="CM59" s="23">
        <f>(CH4_100yr_m3!CM55*$B$4)/$B$5</f>
        <v>10576.456172640001</v>
      </c>
      <c r="CN59" s="23">
        <f>(CH4_100yr_m3!CN55*$B$4)/$B$5</f>
        <v>9860.7631355400008</v>
      </c>
      <c r="CO59" s="23">
        <f>(CH4_100yr_m3!CO55*$B$4)/$B$5</f>
        <v>9193.6727114999994</v>
      </c>
      <c r="CP59" s="23">
        <f>(CH4_100yr_m3!CP55*$B$4)/$B$5</f>
        <v>8571.8274038399995</v>
      </c>
      <c r="CQ59" s="23">
        <f>(CH4_100yr_m3!CQ55*$B$4)/$B$5</f>
        <v>7992.12033858</v>
      </c>
      <c r="CR59" s="23">
        <f>(CH4_100yr_m3!CR55*$B$4)/$B$5</f>
        <v>7451.6705174400004</v>
      </c>
      <c r="CS59" s="23">
        <f>(CH4_100yr_m3!CS55*$B$4)/$B$5</f>
        <v>6947.8023151199995</v>
      </c>
      <c r="CT59" s="23">
        <f>(CH4_100yr_m3!CT55*$B$4)/$B$5</f>
        <v>6478.0281387720006</v>
      </c>
      <c r="CU59" s="23">
        <f>(CH4_100yr_m3!CU55*$B$4)/$B$5</f>
        <v>6040.0333133460008</v>
      </c>
      <c r="CV59" s="23">
        <f>(CH4_100yr_m3!CV55*$B$4)/$B$5</f>
        <v>5631.6628619459998</v>
      </c>
      <c r="CW59" s="23">
        <f>(CH4_100yr_m3!CW55*$B$4)/$B$5</f>
        <v>5250.9096354060002</v>
      </c>
      <c r="CX59" s="23">
        <f t="shared" si="14"/>
        <v>12832303.258388851</v>
      </c>
      <c r="CY59" s="18">
        <f t="shared" si="15"/>
        <v>354941.36713020003</v>
      </c>
      <c r="CZ59" s="18">
        <f t="shared" si="16"/>
        <v>5250.9096354060002</v>
      </c>
      <c r="DB59" s="27" t="s">
        <v>45</v>
      </c>
      <c r="DC59" s="26">
        <f t="shared" si="17"/>
        <v>12832303.258388851</v>
      </c>
      <c r="DD59" s="18"/>
      <c r="DE59" s="18">
        <f t="shared" si="18"/>
        <v>189484.5861398</v>
      </c>
      <c r="DF59" s="18"/>
      <c r="DG59" s="18"/>
      <c r="DH59" s="18"/>
      <c r="DI59" s="18"/>
      <c r="DJ59" s="18"/>
      <c r="DK59" s="18"/>
      <c r="DL59" s="18">
        <f t="shared" si="19"/>
        <v>105706.04191920001</v>
      </c>
      <c r="DM59" s="18">
        <f t="shared" ref="DM59:DN59" si="107">CY59</f>
        <v>354941.36713020003</v>
      </c>
      <c r="DN59" s="18">
        <f t="shared" si="107"/>
        <v>5250.9096354060002</v>
      </c>
      <c r="DO59" s="18">
        <f t="shared" si="21"/>
        <v>289062.73383780004</v>
      </c>
      <c r="DQ59" s="18">
        <f t="shared" ref="DQ59:DS59" si="108">DM59</f>
        <v>354941.36713020003</v>
      </c>
      <c r="DR59" s="18">
        <f t="shared" si="108"/>
        <v>5250.9096354060002</v>
      </c>
      <c r="DS59" s="18">
        <f t="shared" si="108"/>
        <v>289062.73383780004</v>
      </c>
    </row>
    <row r="60" spans="1:123" ht="15.75" customHeight="1" x14ac:dyDescent="0.2">
      <c r="A60" s="14" t="str">
        <f>CH4_100yr_m3!A56</f>
        <v>Zimbabwe</v>
      </c>
      <c r="B60" s="23">
        <f>(CH4_100yr_m3!B56*$B$4)/$B$5</f>
        <v>6659.7010816260008</v>
      </c>
      <c r="C60" s="23">
        <f>(CH4_100yr_m3!C56*$B$4)/$B$5</f>
        <v>12845.52901722</v>
      </c>
      <c r="D60" s="23">
        <f>(CH4_100yr_m3!D56*$B$4)/$B$5</f>
        <v>18615.555273600003</v>
      </c>
      <c r="E60" s="23">
        <f>(CH4_100yr_m3!E56*$B$4)/$B$5</f>
        <v>24076.787887680002</v>
      </c>
      <c r="F60" s="23">
        <f>(CH4_100yr_m3!F56*$B$4)/$B$5</f>
        <v>29172.944303100005</v>
      </c>
      <c r="G60" s="23">
        <f>(CH4_100yr_m3!G56*$B$4)/$B$5</f>
        <v>33987.393257580006</v>
      </c>
      <c r="H60" s="23">
        <f>(CH4_100yr_m3!H56*$B$4)/$B$5</f>
        <v>38664.423171960007</v>
      </c>
      <c r="I60" s="23">
        <f>(CH4_100yr_m3!I56*$B$4)/$B$5</f>
        <v>43134.191239020001</v>
      </c>
      <c r="J60" s="23">
        <f>(CH4_100yr_m3!J56*$B$4)/$B$5</f>
        <v>47654.619744060001</v>
      </c>
      <c r="K60" s="23">
        <f>(CH4_100yr_m3!K56*$B$4)/$B$5</f>
        <v>51319.64769138</v>
      </c>
      <c r="L60" s="23">
        <f>(CH4_100yr_m3!L56*$B$4)/$B$5</f>
        <v>54610.327071360007</v>
      </c>
      <c r="M60" s="23">
        <f>(CH4_100yr_m3!M56*$B$4)/$B$5</f>
        <v>57699.398601959998</v>
      </c>
      <c r="N60" s="23">
        <f>(CH4_100yr_m3!N56*$B$4)/$B$5</f>
        <v>60675.446942700008</v>
      </c>
      <c r="O60" s="23">
        <f>(CH4_100yr_m3!O56*$B$4)/$B$5</f>
        <v>63586.440471540009</v>
      </c>
      <c r="P60" s="23">
        <f>(CH4_100yr_m3!P56*$B$4)/$B$5</f>
        <v>66416.100381360011</v>
      </c>
      <c r="Q60" s="23">
        <f>(CH4_100yr_m3!Q56*$B$4)/$B$5</f>
        <v>69170.378345999998</v>
      </c>
      <c r="R60" s="23">
        <f>(CH4_100yr_m3!R56*$B$4)/$B$5</f>
        <v>71841.472029600016</v>
      </c>
      <c r="S60" s="23">
        <f>(CH4_100yr_m3!S56*$B$4)/$B$5</f>
        <v>74469.771438000011</v>
      </c>
      <c r="T60" s="23">
        <f>(CH4_100yr_m3!T56*$B$4)/$B$5</f>
        <v>76994.943588600014</v>
      </c>
      <c r="U60" s="23">
        <f>(CH4_100yr_m3!U56*$B$4)/$B$5</f>
        <v>79423.643187000009</v>
      </c>
      <c r="V60" s="23">
        <f>(CH4_100yr_m3!V56*$B$4)/$B$5</f>
        <v>81813.772450200006</v>
      </c>
      <c r="W60" s="23">
        <f>(CH4_100yr_m3!W56*$B$4)/$B$5</f>
        <v>84287.370293400003</v>
      </c>
      <c r="X60" s="23">
        <f>(CH4_100yr_m3!X56*$B$4)/$B$5</f>
        <v>86830.424694000001</v>
      </c>
      <c r="Y60" s="23">
        <f>(CH4_100yr_m3!Y56*$B$4)/$B$5</f>
        <v>89303.319654600011</v>
      </c>
      <c r="Z60" s="23">
        <f>(CH4_100yr_m3!Z56*$B$4)/$B$5</f>
        <v>91750.342338599992</v>
      </c>
      <c r="AA60" s="23">
        <f>(CH4_100yr_m3!AA56*$B$4)/$B$5</f>
        <v>94190.059708200002</v>
      </c>
      <c r="AB60" s="23">
        <f>(CH4_100yr_m3!AB56*$B$4)/$B$5</f>
        <v>96641.058862200007</v>
      </c>
      <c r="AC60" s="23">
        <f>(CH4_100yr_m3!AC56*$B$4)/$B$5</f>
        <v>99024.234557400021</v>
      </c>
      <c r="AD60" s="23">
        <f>(CH4_100yr_m3!AD56*$B$4)/$B$5</f>
        <v>101406.72459120001</v>
      </c>
      <c r="AE60" s="23">
        <f>(CH4_100yr_m3!AE56*$B$4)/$B$5</f>
        <v>103792.53513</v>
      </c>
      <c r="AF60" s="23">
        <f>(CH4_100yr_m3!AF56*$B$4)/$B$5</f>
        <v>106184.49872220001</v>
      </c>
      <c r="AG60" s="23">
        <f>(CH4_100yr_m3!AG56*$B$4)/$B$5</f>
        <v>108584.8127658</v>
      </c>
      <c r="AH60" s="23">
        <f>(CH4_100yr_m3!AH56*$B$4)/$B$5</f>
        <v>110995.31247120001</v>
      </c>
      <c r="AI60" s="23">
        <f>(CH4_100yr_m3!AI56*$B$4)/$B$5</f>
        <v>113417.2639356</v>
      </c>
      <c r="AJ60" s="23">
        <f>(CH4_100yr_m3!AJ56*$B$4)/$B$5</f>
        <v>115851.43329900001</v>
      </c>
      <c r="AK60" s="23">
        <f>(CH4_100yr_m3!AK56*$B$4)/$B$5</f>
        <v>118298.14844220001</v>
      </c>
      <c r="AL60" s="23">
        <f>(CH4_100yr_m3!AL56*$B$4)/$B$5</f>
        <v>120757.29668160001</v>
      </c>
      <c r="AM60" s="23">
        <f>(CH4_100yr_m3!AM56*$B$4)/$B$5</f>
        <v>123228.3821958</v>
      </c>
      <c r="AN60" s="23">
        <f>(CH4_100yr_m3!AN56*$B$4)/$B$5</f>
        <v>125710.50121080001</v>
      </c>
      <c r="AO60" s="23">
        <f>(CH4_100yr_m3!AO56*$B$4)/$B$5</f>
        <v>128202.40634220002</v>
      </c>
      <c r="AP60" s="23">
        <f>(CH4_100yr_m3!AP56*$B$4)/$B$5</f>
        <v>130702.52930820001</v>
      </c>
      <c r="AQ60" s="23">
        <f>(CH4_100yr_m3!AQ56*$B$4)/$B$5</f>
        <v>133209.104529</v>
      </c>
      <c r="AR60" s="23">
        <f>(CH4_100yr_m3!AR56*$B$4)/$B$5</f>
        <v>135720.17305920002</v>
      </c>
      <c r="AS60" s="23">
        <f>(CH4_100yr_m3!AS56*$B$4)/$B$5</f>
        <v>138233.56034940001</v>
      </c>
      <c r="AT60" s="23">
        <f>(CH4_100yr_m3!AT56*$B$4)/$B$5</f>
        <v>140746.9035018</v>
      </c>
      <c r="AU60" s="23">
        <f>(CH4_100yr_m3!AU56*$B$4)/$B$5</f>
        <v>143257.69506900001</v>
      </c>
      <c r="AV60" s="23">
        <f>(CH4_100yr_m3!AV56*$B$4)/$B$5</f>
        <v>145763.40990780003</v>
      </c>
      <c r="AW60" s="23">
        <f>(CH4_100yr_m3!AW56*$B$4)/$B$5</f>
        <v>148261.53338400001</v>
      </c>
      <c r="AX60" s="23">
        <f>(CH4_100yr_m3!AX56*$B$4)/$B$5</f>
        <v>150749.49831840003</v>
      </c>
      <c r="AY60" s="23">
        <f>(CH4_100yr_m3!AY56*$B$4)/$B$5</f>
        <v>153224.73495540002</v>
      </c>
      <c r="AZ60" s="23">
        <f>(CH4_100yr_m3!AZ56*$B$4)/$B$5</f>
        <v>155684.71347359999</v>
      </c>
      <c r="BA60" s="23">
        <f>(CH4_100yr_m3!BA56*$B$4)/$B$5</f>
        <v>158126.96961420003</v>
      </c>
      <c r="BB60" s="23">
        <f>(CH4_100yr_m3!BB56*$B$4)/$B$5</f>
        <v>160549.21953420001</v>
      </c>
      <c r="BC60" s="23">
        <f>(CH4_100yr_m3!BC56*$B$4)/$B$5</f>
        <v>162949.49954220004</v>
      </c>
      <c r="BD60" s="23">
        <f>(CH4_100yr_m3!BD56*$B$4)/$B$5</f>
        <v>165326.1839298</v>
      </c>
      <c r="BE60" s="23">
        <f>(CH4_100yr_m3!BE56*$B$4)/$B$5</f>
        <v>167677.97236079999</v>
      </c>
      <c r="BF60" s="23">
        <f>(CH4_100yr_m3!BF56*$B$4)/$B$5</f>
        <v>170003.66816520001</v>
      </c>
      <c r="BG60" s="23">
        <f>(CH4_100yr_m3!BG56*$B$4)/$B$5</f>
        <v>172302.18349200001</v>
      </c>
      <c r="BH60" s="23">
        <f>(CH4_100yr_m3!BH56*$B$4)/$B$5</f>
        <v>174572.6880624</v>
      </c>
      <c r="BI60" s="23">
        <f>(CH4_100yr_m3!BI56*$B$4)/$B$5</f>
        <v>176814.66259620001</v>
      </c>
      <c r="BJ60" s="23">
        <f>(CH4_100yr_m3!BJ56*$B$4)/$B$5</f>
        <v>179027.79311160001</v>
      </c>
      <c r="BK60" s="23">
        <f>(CH4_100yr_m3!BK56*$B$4)/$B$5</f>
        <v>166049.99313540003</v>
      </c>
      <c r="BL60" s="23">
        <f>(CH4_100yr_m3!BL56*$B$4)/$B$5</f>
        <v>154058.84676059999</v>
      </c>
      <c r="BM60" s="23">
        <f>(CH4_100yr_m3!BM56*$B$4)/$B$5</f>
        <v>142977.07249620004</v>
      </c>
      <c r="BN60" s="23">
        <f>(CH4_100yr_m3!BN56*$B$4)/$B$5</f>
        <v>132733.5493626</v>
      </c>
      <c r="BO60" s="23">
        <f>(CH4_100yr_m3!BO56*$B$4)/$B$5</f>
        <v>123262.82046</v>
      </c>
      <c r="BP60" s="23">
        <f>(CH4_100yr_m3!BP56*$B$4)/$B$5</f>
        <v>114504.6375558</v>
      </c>
      <c r="BQ60" s="23">
        <f>(CH4_100yr_m3!BQ56*$B$4)/$B$5</f>
        <v>106403.541945</v>
      </c>
      <c r="BR60" s="23">
        <f>(CH4_100yr_m3!BR56*$B$4)/$B$5</f>
        <v>98908.479414000001</v>
      </c>
      <c r="BS60" s="23">
        <f>(CH4_100yr_m3!BS56*$B$4)/$B$5</f>
        <v>91972.4466636</v>
      </c>
      <c r="BT60" s="23">
        <f>(CH4_100yr_m3!BT56*$B$4)/$B$5</f>
        <v>85552.165665599998</v>
      </c>
      <c r="BU60" s="23">
        <f>(CH4_100yr_m3!BU56*$B$4)/$B$5</f>
        <v>79607.784800399997</v>
      </c>
      <c r="BV60" s="23">
        <f>(CH4_100yr_m3!BV56*$B$4)/$B$5</f>
        <v>74102.604334800009</v>
      </c>
      <c r="BW60" s="23">
        <f>(CH4_100yr_m3!BW56*$B$4)/$B$5</f>
        <v>69002.823460200016</v>
      </c>
      <c r="BX60" s="23">
        <f>(CH4_100yr_m3!BX56*$B$4)/$B$5</f>
        <v>64277.308179300002</v>
      </c>
      <c r="BY60" s="23">
        <f>(CH4_100yr_m3!BY56*$B$4)/$B$5</f>
        <v>59897.377919160004</v>
      </c>
      <c r="BZ60" s="23">
        <f>(CH4_100yr_m3!BZ56*$B$4)/$B$5</f>
        <v>55836.609256980002</v>
      </c>
      <c r="CA60" s="23">
        <f>(CH4_100yr_m3!CA56*$B$4)/$B$5</f>
        <v>52070.655483959992</v>
      </c>
      <c r="CB60" s="23">
        <f>(CH4_100yr_m3!CB56*$B$4)/$B$5</f>
        <v>48577.080780060001</v>
      </c>
      <c r="CC60" s="23">
        <f>(CH4_100yr_m3!CC56*$B$4)/$B$5</f>
        <v>45335.207670780001</v>
      </c>
      <c r="CD60" s="23">
        <f>(CH4_100yr_m3!CD56*$B$4)/$B$5</f>
        <v>42325.976850660001</v>
      </c>
      <c r="CE60" s="23">
        <f>(CH4_100yr_m3!CE56*$B$4)/$B$5</f>
        <v>39531.818261580003</v>
      </c>
      <c r="CF60" s="23">
        <f>(CH4_100yr_m3!CF56*$B$4)/$B$5</f>
        <v>36936.532517340005</v>
      </c>
      <c r="CG60" s="23">
        <f>(CH4_100yr_m3!CG56*$B$4)/$B$5</f>
        <v>34525.18194906001</v>
      </c>
      <c r="CH60" s="23">
        <f>(CH4_100yr_m3!CH56*$B$4)/$B$5</f>
        <v>32283.990308640005</v>
      </c>
      <c r="CI60" s="23">
        <f>(CH4_100yr_m3!CI56*$B$4)/$B$5</f>
        <v>30200.250601440002</v>
      </c>
      <c r="CJ60" s="23">
        <f>(CH4_100yr_m3!CJ56*$B$4)/$B$5</f>
        <v>28262.240315940002</v>
      </c>
      <c r="CK60" s="23">
        <f>(CH4_100yr_m3!CK56*$B$4)/$B$5</f>
        <v>26459.143419840006</v>
      </c>
      <c r="CL60" s="23">
        <f>(CH4_100yr_m3!CL56*$B$4)/$B$5</f>
        <v>24780.978661560002</v>
      </c>
      <c r="CM60" s="23">
        <f>(CH4_100yr_m3!CM56*$B$4)/$B$5</f>
        <v>23218.533566939997</v>
      </c>
      <c r="CN60" s="23">
        <f>(CH4_100yr_m3!CN56*$B$4)/$B$5</f>
        <v>21763.303798920002</v>
      </c>
      <c r="CO60" s="23">
        <f>(CH4_100yr_m3!CO56*$B$4)/$B$5</f>
        <v>20407.437276780001</v>
      </c>
      <c r="CP60" s="23">
        <f>(CH4_100yr_m3!CP56*$B$4)/$B$5</f>
        <v>19143.682851540005</v>
      </c>
      <c r="CQ60" s="23">
        <f>(CH4_100yr_m3!CQ56*$B$4)/$B$5</f>
        <v>17965.34304258</v>
      </c>
      <c r="CR60" s="23">
        <f>(CH4_100yr_m3!CR56*$B$4)/$B$5</f>
        <v>16866.230537160001</v>
      </c>
      <c r="CS60" s="23">
        <f>(CH4_100yr_m3!CS56*$B$4)/$B$5</f>
        <v>15840.628222320001</v>
      </c>
      <c r="CT60" s="23">
        <f>(CH4_100yr_m3!CT56*$B$4)/$B$5</f>
        <v>14883.25233558</v>
      </c>
      <c r="CU60" s="23">
        <f>(CH4_100yr_m3!CU56*$B$4)/$B$5</f>
        <v>13989.218592060002</v>
      </c>
      <c r="CV60" s="23">
        <f>(CH4_100yr_m3!CV56*$B$4)/$B$5</f>
        <v>13154.010996480001</v>
      </c>
      <c r="CW60" s="23">
        <f>(CH4_100yr_m3!CW56*$B$4)/$B$5</f>
        <v>12373.45315698</v>
      </c>
      <c r="CX60" s="23"/>
      <c r="CY60" s="18"/>
      <c r="CZ60" s="18"/>
      <c r="DB60" s="16"/>
      <c r="DC60" s="26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Q60" s="18"/>
      <c r="DR60" s="18"/>
      <c r="DS60" s="18"/>
    </row>
    <row r="61" spans="1:123" ht="15.75" customHeight="1" x14ac:dyDescent="0.2">
      <c r="A61" s="12"/>
      <c r="CX61" s="23"/>
      <c r="CY61" s="18"/>
      <c r="CZ61" s="18"/>
      <c r="DD61" s="18" t="s">
        <v>103</v>
      </c>
      <c r="DE61" s="18">
        <f>AZ9</f>
        <v>16048206.004128819</v>
      </c>
      <c r="DF61" s="18"/>
      <c r="DG61" s="18"/>
      <c r="DH61" s="18"/>
      <c r="DI61" s="18"/>
      <c r="DJ61" s="18"/>
      <c r="DK61" s="18"/>
      <c r="DL61" s="18"/>
      <c r="DM61" s="18"/>
      <c r="DN61" s="18"/>
      <c r="DO61" s="18"/>
    </row>
    <row r="62" spans="1:123" ht="15.75" customHeight="1" x14ac:dyDescent="0.2">
      <c r="A62" s="12" t="s">
        <v>104</v>
      </c>
      <c r="CX62" s="23"/>
      <c r="CY62" s="18"/>
      <c r="CZ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</row>
    <row r="63" spans="1:123" ht="15.75" customHeight="1" x14ac:dyDescent="0.2">
      <c r="A63" s="13"/>
      <c r="B63" s="14">
        <v>2000</v>
      </c>
      <c r="C63" s="15">
        <v>2001</v>
      </c>
      <c r="D63" s="15">
        <v>2002</v>
      </c>
      <c r="E63" s="15">
        <v>2003</v>
      </c>
      <c r="F63" s="15">
        <v>2004</v>
      </c>
      <c r="G63" s="15">
        <v>2005</v>
      </c>
      <c r="H63" s="15">
        <v>2006</v>
      </c>
      <c r="I63" s="15">
        <v>2007</v>
      </c>
      <c r="J63" s="15">
        <v>2008</v>
      </c>
      <c r="K63" s="15">
        <v>2009</v>
      </c>
      <c r="L63" s="15">
        <v>2010</v>
      </c>
      <c r="M63" s="15">
        <v>2011</v>
      </c>
      <c r="N63" s="15">
        <v>2012</v>
      </c>
      <c r="O63" s="15">
        <v>2013</v>
      </c>
      <c r="P63" s="15">
        <v>2014</v>
      </c>
      <c r="Q63" s="15">
        <v>2015</v>
      </c>
      <c r="R63" s="15">
        <v>2016</v>
      </c>
      <c r="S63" s="15">
        <v>2017</v>
      </c>
      <c r="T63" s="15">
        <v>2018</v>
      </c>
      <c r="U63" s="15">
        <v>2019</v>
      </c>
      <c r="V63" s="15">
        <v>2020</v>
      </c>
      <c r="W63" s="15">
        <v>2021</v>
      </c>
      <c r="X63" s="15">
        <v>2022</v>
      </c>
      <c r="Y63" s="15">
        <v>2023</v>
      </c>
      <c r="Z63" s="15">
        <v>2024</v>
      </c>
      <c r="AA63" s="15">
        <v>2025</v>
      </c>
      <c r="AB63" s="15">
        <v>2026</v>
      </c>
      <c r="AC63" s="15">
        <v>2027</v>
      </c>
      <c r="AD63" s="15">
        <v>2028</v>
      </c>
      <c r="AE63" s="15">
        <v>2029</v>
      </c>
      <c r="AF63" s="15">
        <v>2030</v>
      </c>
      <c r="AG63" s="15">
        <v>2031</v>
      </c>
      <c r="AH63" s="15">
        <v>2032</v>
      </c>
      <c r="AI63" s="15">
        <v>2033</v>
      </c>
      <c r="AJ63" s="15">
        <v>2034</v>
      </c>
      <c r="AK63" s="15">
        <v>2035</v>
      </c>
      <c r="AL63" s="15">
        <v>2036</v>
      </c>
      <c r="AM63" s="15">
        <v>2037</v>
      </c>
      <c r="AN63" s="15">
        <v>2038</v>
      </c>
      <c r="AO63" s="15">
        <v>2039</v>
      </c>
      <c r="AP63" s="15">
        <v>2040</v>
      </c>
      <c r="AQ63" s="15">
        <v>2041</v>
      </c>
      <c r="AR63" s="15">
        <v>2042</v>
      </c>
      <c r="AS63" s="15">
        <v>2043</v>
      </c>
      <c r="AT63" s="15">
        <v>2044</v>
      </c>
      <c r="AU63" s="15">
        <v>2045</v>
      </c>
      <c r="AV63" s="15">
        <v>2046</v>
      </c>
      <c r="AW63" s="15">
        <v>2047</v>
      </c>
      <c r="AX63" s="15">
        <v>2048</v>
      </c>
      <c r="AY63" s="15">
        <v>2049</v>
      </c>
      <c r="AZ63" s="15">
        <v>2050</v>
      </c>
      <c r="BA63" s="15">
        <v>2051</v>
      </c>
      <c r="BB63" s="15">
        <v>2052</v>
      </c>
      <c r="BC63" s="15">
        <v>2053</v>
      </c>
      <c r="BD63" s="15">
        <v>2054</v>
      </c>
      <c r="BE63" s="15">
        <v>2055</v>
      </c>
      <c r="BF63" s="15">
        <v>2056</v>
      </c>
      <c r="BG63" s="15">
        <v>2057</v>
      </c>
      <c r="BH63" s="15">
        <v>2058</v>
      </c>
      <c r="BI63" s="15">
        <v>2059</v>
      </c>
      <c r="BJ63" s="15">
        <v>2060</v>
      </c>
      <c r="BK63" s="15">
        <v>2061</v>
      </c>
      <c r="BL63" s="15">
        <v>2062</v>
      </c>
      <c r="BM63" s="15">
        <v>2063</v>
      </c>
      <c r="BN63" s="15">
        <v>2064</v>
      </c>
      <c r="BO63" s="15">
        <v>2065</v>
      </c>
      <c r="BP63" s="15">
        <v>2066</v>
      </c>
      <c r="BQ63" s="15">
        <v>2067</v>
      </c>
      <c r="BR63" s="15">
        <v>2068</v>
      </c>
      <c r="BS63" s="15">
        <v>2069</v>
      </c>
      <c r="BT63" s="15">
        <v>2070</v>
      </c>
      <c r="BU63" s="15">
        <v>2071</v>
      </c>
      <c r="BV63" s="15">
        <v>2072</v>
      </c>
      <c r="BW63" s="15">
        <v>2073</v>
      </c>
      <c r="BX63" s="15">
        <v>2074</v>
      </c>
      <c r="BY63" s="15">
        <v>2075</v>
      </c>
      <c r="BZ63" s="15">
        <v>2076</v>
      </c>
      <c r="CA63" s="15">
        <v>2077</v>
      </c>
      <c r="CB63" s="15">
        <v>2078</v>
      </c>
      <c r="CC63" s="15">
        <v>2079</v>
      </c>
      <c r="CD63" s="15">
        <v>2080</v>
      </c>
      <c r="CE63" s="15">
        <v>2081</v>
      </c>
      <c r="CF63" s="15">
        <v>2082</v>
      </c>
      <c r="CG63" s="15">
        <v>2083</v>
      </c>
      <c r="CH63" s="15">
        <v>2084</v>
      </c>
      <c r="CI63" s="15">
        <v>2085</v>
      </c>
      <c r="CJ63" s="15">
        <v>2086</v>
      </c>
      <c r="CK63" s="15">
        <v>2087</v>
      </c>
      <c r="CL63" s="15">
        <v>2088</v>
      </c>
      <c r="CM63" s="15">
        <v>2089</v>
      </c>
      <c r="CN63" s="15">
        <v>2090</v>
      </c>
      <c r="CO63" s="15">
        <v>2091</v>
      </c>
      <c r="CP63" s="15">
        <v>2092</v>
      </c>
      <c r="CQ63" s="15">
        <v>2093</v>
      </c>
      <c r="CR63" s="15">
        <v>2094</v>
      </c>
      <c r="CS63" s="15">
        <v>2095</v>
      </c>
      <c r="CT63" s="15">
        <v>2096</v>
      </c>
      <c r="CU63" s="15">
        <v>2097</v>
      </c>
      <c r="CV63" s="15">
        <v>2098</v>
      </c>
      <c r="CW63" s="15">
        <v>2099</v>
      </c>
      <c r="CX63" s="23"/>
      <c r="CY63" s="18"/>
      <c r="CZ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</row>
    <row r="64" spans="1:123" ht="15.75" customHeight="1" x14ac:dyDescent="0.2">
      <c r="A64" s="14" t="s">
        <v>1</v>
      </c>
      <c r="B64" s="23">
        <f>(CH4_100yr_m3!B60*$B$4)/$B$5</f>
        <v>8566.1537845799994</v>
      </c>
      <c r="C64" s="23">
        <f>(CH4_100yr_m3!C60*$B$4)/$B$5</f>
        <v>14862.062374440002</v>
      </c>
      <c r="D64" s="23">
        <f>(CH4_100yr_m3!D60*$B$4)/$B$5</f>
        <v>18985.072745160003</v>
      </c>
      <c r="E64" s="23">
        <f>(CH4_100yr_m3!E60*$B$4)/$B$5</f>
        <v>22045.602719940001</v>
      </c>
      <c r="F64" s="23">
        <f>(CH4_100yr_m3!F60*$B$4)/$B$5</f>
        <v>24410.325350160001</v>
      </c>
      <c r="G64" s="23">
        <f>(CH4_100yr_m3!G60*$B$4)/$B$5</f>
        <v>26737.339898459999</v>
      </c>
      <c r="H64" s="23">
        <f>(CH4_100yr_m3!H60*$B$4)/$B$5</f>
        <v>29457.491058540003</v>
      </c>
      <c r="I64" s="23">
        <f>(CH4_100yr_m3!I60*$B$4)/$B$5</f>
        <v>32429.957247300004</v>
      </c>
      <c r="J64" s="23">
        <f>(CH4_100yr_m3!J60*$B$4)/$B$5</f>
        <v>36189.419387280002</v>
      </c>
      <c r="K64" s="23">
        <f>(CH4_100yr_m3!K60*$B$4)/$B$5</f>
        <v>38218.565402220003</v>
      </c>
      <c r="L64" s="23">
        <f>(CH4_100yr_m3!L60*$B$4)/$B$5</f>
        <v>40836.348881460006</v>
      </c>
      <c r="M64" s="23">
        <f>(CH4_100yr_m3!M60*$B$4)/$B$5</f>
        <v>44669.589923760002</v>
      </c>
      <c r="N64" s="23">
        <f>(CH4_100yr_m3!N60*$B$4)/$B$5</f>
        <v>48687.652199879994</v>
      </c>
      <c r="O64" s="23">
        <f>(CH4_100yr_m3!O60*$B$4)/$B$5</f>
        <v>52440.398946479996</v>
      </c>
      <c r="P64" s="23">
        <f>(CH4_100yr_m3!P60*$B$4)/$B$5</f>
        <v>56042.65805382</v>
      </c>
      <c r="Q64" s="23">
        <f>(CH4_100yr_m3!Q60*$B$4)/$B$5</f>
        <v>57459.732381959999</v>
      </c>
      <c r="R64" s="23">
        <f>(CH4_100yr_m3!R60*$B$4)/$B$5</f>
        <v>58104.642815700012</v>
      </c>
      <c r="S64" s="23">
        <f>(CH4_100yr_m3!S60*$B$4)/$B$5</f>
        <v>60279.000741719996</v>
      </c>
      <c r="T64" s="23">
        <f>(CH4_100yr_m3!T60*$B$4)/$B$5</f>
        <v>61367.465670720005</v>
      </c>
      <c r="U64" s="23">
        <f>(CH4_100yr_m3!U60*$B$4)/$B$5</f>
        <v>61698.955539300005</v>
      </c>
      <c r="V64" s="23">
        <f>(CH4_100yr_m3!V60*$B$4)/$B$5</f>
        <v>60995.497656300002</v>
      </c>
      <c r="W64" s="23">
        <f>(CH4_100yr_m3!W60*$B$4)/$B$5</f>
        <v>61261.092223500003</v>
      </c>
      <c r="X64" s="23">
        <f>(CH4_100yr_m3!X60*$B$4)/$B$5</f>
        <v>62095.588488600006</v>
      </c>
      <c r="Y64" s="23">
        <f>(CH4_100yr_m3!Y60*$B$4)/$B$5</f>
        <v>63441.778601520011</v>
      </c>
      <c r="Z64" s="23">
        <f>(CH4_100yr_m3!Z60*$B$4)/$B$5</f>
        <v>65201.967196379999</v>
      </c>
      <c r="AA64" s="23">
        <f>(CH4_100yr_m3!AA60*$B$4)/$B$5</f>
        <v>67305.878664660006</v>
      </c>
      <c r="AB64" s="23">
        <f>(CH4_100yr_m3!AB60*$B$4)/$B$5</f>
        <v>69626.241883800001</v>
      </c>
      <c r="AC64" s="23">
        <f>(CH4_100yr_m3!AC60*$B$4)/$B$5</f>
        <v>73499.538522000003</v>
      </c>
      <c r="AD64" s="23">
        <f>(CH4_100yr_m3!AD60*$B$4)/$B$5</f>
        <v>76969.140942600017</v>
      </c>
      <c r="AE64" s="23">
        <f>(CH4_100yr_m3!AE60*$B$4)/$B$5</f>
        <v>80187.650063399997</v>
      </c>
      <c r="AF64" s="23">
        <f>(CH4_100yr_m3!AF60*$B$4)/$B$5</f>
        <v>83257.4684958</v>
      </c>
      <c r="AG64" s="23">
        <f>(CH4_100yr_m3!AG60*$B$4)/$B$5</f>
        <v>86247.493514999995</v>
      </c>
      <c r="AH64" s="23">
        <f>(CH4_100yr_m3!AH60*$B$4)/$B$5</f>
        <v>89204.015977799994</v>
      </c>
      <c r="AI64" s="23">
        <f>(CH4_100yr_m3!AI60*$B$4)/$B$5</f>
        <v>92157.823864200007</v>
      </c>
      <c r="AJ64" s="23">
        <f>(CH4_100yr_m3!AJ60*$B$4)/$B$5</f>
        <v>95129.151541800005</v>
      </c>
      <c r="AK64" s="23">
        <f>(CH4_100yr_m3!AK60*$B$4)/$B$5</f>
        <v>98131.228214400006</v>
      </c>
      <c r="AL64" s="23">
        <f>(CH4_100yr_m3!AL60*$B$4)/$B$5</f>
        <v>101172.7516728</v>
      </c>
      <c r="AM64" s="23">
        <f>(CH4_100yr_m3!AM60*$B$4)/$B$5</f>
        <v>104259.56919240001</v>
      </c>
      <c r="AN64" s="23">
        <f>(CH4_100yr_m3!AN60*$B$4)/$B$5</f>
        <v>107395.7285688</v>
      </c>
      <c r="AO64" s="23">
        <f>(CH4_100yr_m3!AO60*$B$4)/$B$5</f>
        <v>110584.14065940001</v>
      </c>
      <c r="AP64" s="23">
        <f>(CH4_100yr_m3!AP60*$B$4)/$B$5</f>
        <v>113826.8429898</v>
      </c>
      <c r="AQ64" s="23">
        <f>(CH4_100yr_m3!AQ60*$B$4)/$B$5</f>
        <v>117125.1815256</v>
      </c>
      <c r="AR64" s="23">
        <f>(CH4_100yr_m3!AR60*$B$4)/$B$5</f>
        <v>120479.75480520001</v>
      </c>
      <c r="AS64" s="23">
        <f>(CH4_100yr_m3!AS60*$B$4)/$B$5</f>
        <v>123890.46221340002</v>
      </c>
      <c r="AT64" s="23">
        <f>(CH4_100yr_m3!AT60*$B$4)/$B$5</f>
        <v>127356.60690180001</v>
      </c>
      <c r="AU64" s="23">
        <f>(CH4_100yr_m3!AU60*$B$4)/$B$5</f>
        <v>130877.1798708</v>
      </c>
      <c r="AV64" s="23">
        <f>(CH4_100yr_m3!AV60*$B$4)/$B$5</f>
        <v>134451.1911048</v>
      </c>
      <c r="AW64" s="23">
        <f>(CH4_100yr_m3!AW60*$B$4)/$B$5</f>
        <v>138077.87676900002</v>
      </c>
      <c r="AX64" s="23">
        <f>(CH4_100yr_m3!AX60*$B$4)/$B$5</f>
        <v>141756.62605320002</v>
      </c>
      <c r="AY64" s="23">
        <f>(CH4_100yr_m3!AY60*$B$4)/$B$5</f>
        <v>145486.99547759999</v>
      </c>
      <c r="AZ64" s="23">
        <f>(CH4_100yr_m3!AZ60*$B$4)/$B$5</f>
        <v>149268.62909220002</v>
      </c>
      <c r="BA64" s="23">
        <f>(CH4_100yr_m3!BA60*$B$4)/$B$5</f>
        <v>153101.06626379999</v>
      </c>
      <c r="BB64" s="23">
        <f>(CH4_100yr_m3!BB60*$B$4)/$B$5</f>
        <v>156983.78594940001</v>
      </c>
      <c r="BC64" s="23">
        <f>(CH4_100yr_m3!BC60*$B$4)/$B$5</f>
        <v>160916.29788720002</v>
      </c>
      <c r="BD64" s="23">
        <f>(CH4_100yr_m3!BD60*$B$4)/$B$5</f>
        <v>164898.17710680002</v>
      </c>
      <c r="BE64" s="23">
        <f>(CH4_100yr_m3!BE60*$B$4)/$B$5</f>
        <v>168928.98555240003</v>
      </c>
      <c r="BF64" s="23">
        <f>(CH4_100yr_m3!BF60*$B$4)/$B$5</f>
        <v>173008.16889120001</v>
      </c>
      <c r="BG64" s="23">
        <f>(CH4_100yr_m3!BG60*$B$4)/$B$5</f>
        <v>177135.08654880003</v>
      </c>
      <c r="BH64" s="23">
        <f>(CH4_100yr_m3!BH60*$B$4)/$B$5</f>
        <v>181309.18398900001</v>
      </c>
      <c r="BI64" s="23">
        <f>(CH4_100yr_m3!BI60*$B$4)/$B$5</f>
        <v>185529.97576380003</v>
      </c>
      <c r="BJ64" s="23">
        <f>(CH4_100yr_m3!BJ60*$B$4)/$B$5</f>
        <v>189796.9372368</v>
      </c>
      <c r="BK64" s="23">
        <f>(CH4_100yr_m3!BK60*$B$4)/$B$5</f>
        <v>138267.56442240003</v>
      </c>
      <c r="BL64" s="23">
        <f>(CH4_100yr_m3!BL60*$B$4)/$B$5</f>
        <v>102979.82642880001</v>
      </c>
      <c r="BM64" s="23">
        <f>(CH4_100yr_m3!BM60*$B$4)/$B$5</f>
        <v>78629.654337000014</v>
      </c>
      <c r="BN64" s="23">
        <f>(CH4_100yr_m3!BN60*$B$4)/$B$5</f>
        <v>61658.212200540009</v>
      </c>
      <c r="BO64" s="23">
        <f>(CH4_100yr_m3!BO60*$B$4)/$B$5</f>
        <v>49676.759313780007</v>
      </c>
      <c r="BP64" s="23">
        <f>(CH4_100yr_m3!BP60*$B$4)/$B$5</f>
        <v>41081.108481540003</v>
      </c>
      <c r="BQ64" s="23">
        <f>(CH4_100yr_m3!BQ60*$B$4)/$B$5</f>
        <v>34793.174941260004</v>
      </c>
      <c r="BR64" s="23">
        <f>(CH4_100yr_m3!BR60*$B$4)/$B$5</f>
        <v>30087.717931020004</v>
      </c>
      <c r="BS64" s="23">
        <f>(CH4_100yr_m3!BS60*$B$4)/$B$5</f>
        <v>26476.18946532</v>
      </c>
      <c r="BT64" s="23">
        <f>(CH4_100yr_m3!BT60*$B$4)/$B$5</f>
        <v>23628.864021420002</v>
      </c>
      <c r="BU64" s="23">
        <f>(CH4_100yr_m3!BU60*$B$4)/$B$5</f>
        <v>21322.62952902</v>
      </c>
      <c r="BV64" s="23">
        <f>(CH4_100yr_m3!BV60*$B$4)/$B$5</f>
        <v>19405.980392879999</v>
      </c>
      <c r="BW64" s="23">
        <f>(CH4_100yr_m3!BW60*$B$4)/$B$5</f>
        <v>17775.542041140001</v>
      </c>
      <c r="BX64" s="23">
        <f>(CH4_100yr_m3!BX60*$B$4)/$B$5</f>
        <v>16360.32593472</v>
      </c>
      <c r="BY64" s="23">
        <f>(CH4_100yr_m3!BY60*$B$4)/$B$5</f>
        <v>15111.16713414</v>
      </c>
      <c r="BZ64" s="23">
        <f>(CH4_100yr_m3!BZ60*$B$4)/$B$5</f>
        <v>13993.636277340001</v>
      </c>
      <c r="CA64" s="23">
        <f>(CH4_100yr_m3!CA60*$B$4)/$B$5</f>
        <v>12983.2811655</v>
      </c>
      <c r="CB64" s="23">
        <f>(CH4_100yr_m3!CB60*$B$4)/$B$5</f>
        <v>12062.430325260002</v>
      </c>
      <c r="CC64" s="23">
        <f>(CH4_100yr_m3!CC60*$B$4)/$B$5</f>
        <v>11218.04416908</v>
      </c>
      <c r="CD64" s="23">
        <f>(CH4_100yr_m3!CD60*$B$4)/$B$5</f>
        <v>10440.26861784</v>
      </c>
      <c r="CE64" s="23">
        <f>(CH4_100yr_m3!CE60*$B$4)/$B$5</f>
        <v>9721.4602317600002</v>
      </c>
      <c r="CF64" s="23">
        <f>(CH4_100yr_m3!CF60*$B$4)/$B$5</f>
        <v>9055.5275401800009</v>
      </c>
      <c r="CG64" s="23">
        <f>(CH4_100yr_m3!CG60*$B$4)/$B$5</f>
        <v>8437.4848565400007</v>
      </c>
      <c r="CH64" s="23">
        <f>(CH4_100yr_m3!CH60*$B$4)/$B$5</f>
        <v>7863.148724220001</v>
      </c>
      <c r="CI64" s="23">
        <f>(CH4_100yr_m3!CI60*$B$4)/$B$5</f>
        <v>7328.9303129400005</v>
      </c>
      <c r="CJ64" s="23">
        <f>(CH4_100yr_m3!CJ60*$B$4)/$B$5</f>
        <v>6831.6924489000012</v>
      </c>
      <c r="CK64" s="23">
        <f>(CH4_100yr_m3!CK60*$B$4)/$B$5</f>
        <v>6368.6501420100003</v>
      </c>
      <c r="CL64" s="23">
        <f>(CH4_100yr_m3!CL60*$B$4)/$B$5</f>
        <v>5937.3006149339999</v>
      </c>
      <c r="CM64" s="23">
        <f>(CH4_100yr_m3!CM60*$B$4)/$B$5</f>
        <v>5535.3732375360005</v>
      </c>
      <c r="CN64" s="23">
        <f>(CH4_100yr_m3!CN60*$B$4)/$B$5</f>
        <v>5160.7930891260003</v>
      </c>
      <c r="CO64" s="23">
        <f>(CH4_100yr_m3!CO60*$B$4)/$B$5</f>
        <v>4811.6538133740005</v>
      </c>
      <c r="CP64" s="23">
        <f>(CH4_100yr_m3!CP60*$B$4)/$B$5</f>
        <v>4486.1968986300008</v>
      </c>
      <c r="CQ64" s="23">
        <f>(CH4_100yr_m3!CQ60*$B$4)/$B$5</f>
        <v>4182.7954269419997</v>
      </c>
      <c r="CR64" s="23">
        <f>(CH4_100yr_m3!CR60*$B$4)/$B$5</f>
        <v>3899.9409913680001</v>
      </c>
      <c r="CS64" s="23">
        <f>(CH4_100yr_m3!CS60*$B$4)/$B$5</f>
        <v>3636.2328737400003</v>
      </c>
      <c r="CT64" s="23">
        <f>(CH4_100yr_m3!CT60*$B$4)/$B$5</f>
        <v>3390.368880816</v>
      </c>
      <c r="CU64" s="23">
        <f>(CH4_100yr_m3!CU60*$B$4)/$B$5</f>
        <v>3161.1374218500005</v>
      </c>
      <c r="CV64" s="23">
        <f>(CH4_100yr_m3!CV60*$B$4)/$B$5</f>
        <v>2947.4105373960001</v>
      </c>
      <c r="CW64" s="23">
        <f>(CH4_100yr_m3!CW60*$B$4)/$B$5</f>
        <v>2748.1376779800003</v>
      </c>
      <c r="CX64" s="23">
        <f t="shared" ref="CX64:CX108" si="109">SUM(B64:CW64)</f>
        <v>6439273.8059108807</v>
      </c>
      <c r="CY64" s="18">
        <f t="shared" ref="CY64:CY108" si="110">MAX(B64:CW64)</f>
        <v>189796.9372368</v>
      </c>
      <c r="CZ64" s="18">
        <f t="shared" ref="CZ64:CZ108" si="111">MIN(B64:CW64)</f>
        <v>2748.1376779800003</v>
      </c>
      <c r="DD64" s="18"/>
      <c r="DE64" s="18"/>
      <c r="DF64" s="18"/>
      <c r="DG64" s="18"/>
      <c r="DH64" s="18"/>
      <c r="DI64" s="18"/>
      <c r="DJ64" s="18"/>
      <c r="DK64" s="18"/>
      <c r="DL64" s="18">
        <f t="shared" ref="DL64:DL108" si="112">Q64</f>
        <v>57459.732381959999</v>
      </c>
      <c r="DM64" s="18">
        <f t="shared" ref="DM64:DN64" si="113">CY64</f>
        <v>189796.9372368</v>
      </c>
      <c r="DN64" s="18">
        <f t="shared" si="113"/>
        <v>2748.1376779800003</v>
      </c>
      <c r="DO64" s="18">
        <f t="shared" ref="DO64:DO108" si="114">AZ64</f>
        <v>149268.62909220002</v>
      </c>
    </row>
    <row r="65" spans="1:119" ht="15.75" customHeight="1" x14ac:dyDescent="0.2">
      <c r="A65" s="27" t="s">
        <v>2</v>
      </c>
      <c r="B65" s="23">
        <f>(CH4_100yr_m3!B61*$B$4)/$B$5</f>
        <v>3826.5504772800005</v>
      </c>
      <c r="C65" s="23">
        <f>(CH4_100yr_m3!C61*$B$4)/$B$5</f>
        <v>6567.0318151740003</v>
      </c>
      <c r="D65" s="23">
        <f>(CH4_100yr_m3!D61*$B$4)/$B$5</f>
        <v>8474.7764498399993</v>
      </c>
      <c r="E65" s="23">
        <f>(CH4_100yr_m3!E61*$B$4)/$B$5</f>
        <v>9735.0349036799998</v>
      </c>
      <c r="F65" s="23">
        <f>(CH4_100yr_m3!F61*$B$4)/$B$5</f>
        <v>10668.75945198</v>
      </c>
      <c r="G65" s="23">
        <f>(CH4_100yr_m3!G61*$B$4)/$B$5</f>
        <v>11444.769314940002</v>
      </c>
      <c r="H65" s="23">
        <f>(CH4_100yr_m3!H61*$B$4)/$B$5</f>
        <v>12109.684714980001</v>
      </c>
      <c r="I65" s="23">
        <f>(CH4_100yr_m3!I61*$B$4)/$B$5</f>
        <v>12662.036819340003</v>
      </c>
      <c r="J65" s="23">
        <f>(CH4_100yr_m3!J61*$B$4)/$B$5</f>
        <v>13153.022730119999</v>
      </c>
      <c r="K65" s="23">
        <f>(CH4_100yr_m3!K61*$B$4)/$B$5</f>
        <v>13654.723644420003</v>
      </c>
      <c r="L65" s="23">
        <f>(CH4_100yr_m3!L61*$B$4)/$B$5</f>
        <v>14172.60593046</v>
      </c>
      <c r="M65" s="23">
        <f>(CH4_100yr_m3!M61*$B$4)/$B$5</f>
        <v>14669.329436580001</v>
      </c>
      <c r="N65" s="23">
        <f>(CH4_100yr_m3!N61*$B$4)/$B$5</f>
        <v>15173.018382480001</v>
      </c>
      <c r="O65" s="23">
        <f>(CH4_100yr_m3!O61*$B$4)/$B$5</f>
        <v>15679.299254580001</v>
      </c>
      <c r="P65" s="23">
        <f>(CH4_100yr_m3!P61*$B$4)/$B$5</f>
        <v>16198.042783679999</v>
      </c>
      <c r="Q65" s="23">
        <f>(CH4_100yr_m3!Q61*$B$4)/$B$5</f>
        <v>16748.185048740001</v>
      </c>
      <c r="R65" s="23">
        <f>(CH4_100yr_m3!R61*$B$4)/$B$5</f>
        <v>17299.610842380003</v>
      </c>
      <c r="S65" s="23">
        <f>(CH4_100yr_m3!S61*$B$4)/$B$5</f>
        <v>17846.747845320002</v>
      </c>
      <c r="T65" s="23">
        <f>(CH4_100yr_m3!T61*$B$4)/$B$5</f>
        <v>18394.779903179999</v>
      </c>
      <c r="U65" s="23">
        <f>(CH4_100yr_m3!U61*$B$4)/$B$5</f>
        <v>18956.42735364</v>
      </c>
      <c r="V65" s="23">
        <f>(CH4_100yr_m3!V61*$B$4)/$B$5</f>
        <v>19528.666669260001</v>
      </c>
      <c r="W65" s="23">
        <f>(CH4_100yr_m3!W61*$B$4)/$B$5</f>
        <v>20124.345339840002</v>
      </c>
      <c r="X65" s="23">
        <f>(CH4_100yr_m3!X61*$B$4)/$B$5</f>
        <v>20748.900294840001</v>
      </c>
      <c r="Y65" s="23">
        <f>(CH4_100yr_m3!Y61*$B$4)/$B$5</f>
        <v>21400.996755660002</v>
      </c>
      <c r="Z65" s="23">
        <f>(CH4_100yr_m3!Z61*$B$4)/$B$5</f>
        <v>22085.8355925</v>
      </c>
      <c r="AA65" s="23">
        <f>(CH4_100yr_m3!AA61*$B$4)/$B$5</f>
        <v>22805.152661640004</v>
      </c>
      <c r="AB65" s="23">
        <f>(CH4_100yr_m3!AB61*$B$4)/$B$5</f>
        <v>23560.274049720003</v>
      </c>
      <c r="AC65" s="23">
        <f>(CH4_100yr_m3!AC61*$B$4)/$B$5</f>
        <v>24269.36714328</v>
      </c>
      <c r="AD65" s="23">
        <f>(CH4_100yr_m3!AD61*$B$4)/$B$5</f>
        <v>24973.50842994</v>
      </c>
      <c r="AE65" s="23">
        <f>(CH4_100yr_m3!AE61*$B$4)/$B$5</f>
        <v>25677.5043534</v>
      </c>
      <c r="AF65" s="23">
        <f>(CH4_100yr_m3!AF61*$B$4)/$B$5</f>
        <v>26384.542008600005</v>
      </c>
      <c r="AG65" s="23">
        <f>(CH4_100yr_m3!AG61*$B$4)/$B$5</f>
        <v>27096.740674380002</v>
      </c>
      <c r="AH65" s="23">
        <f>(CH4_100yr_m3!AH61*$B$4)/$B$5</f>
        <v>27815.498481660001</v>
      </c>
      <c r="AI65" s="23">
        <f>(CH4_100yr_m3!AI61*$B$4)/$B$5</f>
        <v>28541.700010260003</v>
      </c>
      <c r="AJ65" s="23">
        <f>(CH4_100yr_m3!AJ61*$B$4)/$B$5</f>
        <v>29275.882080240001</v>
      </c>
      <c r="AK65" s="23">
        <f>(CH4_100yr_m3!AK61*$B$4)/$B$5</f>
        <v>30018.349859400001</v>
      </c>
      <c r="AL65" s="23">
        <f>(CH4_100yr_m3!AL61*$B$4)/$B$5</f>
        <v>30769.257016440002</v>
      </c>
      <c r="AM65" s="23">
        <f>(CH4_100yr_m3!AM61*$B$4)/$B$5</f>
        <v>31528.638068340002</v>
      </c>
      <c r="AN65" s="23">
        <f>(CH4_100yr_m3!AN61*$B$4)/$B$5</f>
        <v>32296.415865479998</v>
      </c>
      <c r="AO65" s="23">
        <f>(CH4_100yr_m3!AO61*$B$4)/$B$5</f>
        <v>33072.435647580001</v>
      </c>
      <c r="AP65" s="23">
        <f>(CH4_100yr_m3!AP61*$B$4)/$B$5</f>
        <v>33856.465152180004</v>
      </c>
      <c r="AQ65" s="23">
        <f>(CH4_100yr_m3!AQ61*$B$4)/$B$5</f>
        <v>34648.288117619995</v>
      </c>
      <c r="AR65" s="23">
        <f>(CH4_100yr_m3!AR61*$B$4)/$B$5</f>
        <v>35447.688261900003</v>
      </c>
      <c r="AS65" s="23">
        <f>(CH4_100yr_m3!AS61*$B$4)/$B$5</f>
        <v>36254.468544660005</v>
      </c>
      <c r="AT65" s="23">
        <f>(CH4_100yr_m3!AT61*$B$4)/$B$5</f>
        <v>37068.46471362</v>
      </c>
      <c r="AU65" s="23">
        <f>(CH4_100yr_m3!AU61*$B$4)/$B$5</f>
        <v>37889.50762134001</v>
      </c>
      <c r="AV65" s="23">
        <f>(CH4_100yr_m3!AV61*$B$4)/$B$5</f>
        <v>38717.432832480001</v>
      </c>
      <c r="AW65" s="23">
        <f>(CH4_100yr_m3!AW61*$B$4)/$B$5</f>
        <v>39552.042628680007</v>
      </c>
      <c r="AX65" s="23">
        <f>(CH4_100yr_m3!AX61*$B$4)/$B$5</f>
        <v>40393.136884680003</v>
      </c>
      <c r="AY65" s="23">
        <f>(CH4_100yr_m3!AY61*$B$4)/$B$5</f>
        <v>41240.500694820003</v>
      </c>
      <c r="AZ65" s="23">
        <f>(CH4_100yr_m3!AZ61*$B$4)/$B$5</f>
        <v>42093.915526140001</v>
      </c>
      <c r="BA65" s="23">
        <f>(CH4_100yr_m3!BA61*$B$4)/$B$5</f>
        <v>42953.143292160006</v>
      </c>
      <c r="BB65" s="23">
        <f>(CH4_100yr_m3!BB61*$B$4)/$B$5</f>
        <v>43817.967880380005</v>
      </c>
      <c r="BC65" s="23">
        <f>(CH4_100yr_m3!BC61*$B$4)/$B$5</f>
        <v>44688.196481159997</v>
      </c>
      <c r="BD65" s="23">
        <f>(CH4_100yr_m3!BD61*$B$4)/$B$5</f>
        <v>45563.705691720003</v>
      </c>
      <c r="BE65" s="23">
        <f>(CH4_100yr_m3!BE61*$B$4)/$B$5</f>
        <v>46444.378855379997</v>
      </c>
      <c r="BF65" s="23">
        <f>(CH4_100yr_m3!BF61*$B$4)/$B$5</f>
        <v>47330.070785219999</v>
      </c>
      <c r="BG65" s="23">
        <f>(CH4_100yr_m3!BG61*$B$4)/$B$5</f>
        <v>48220.578840600007</v>
      </c>
      <c r="BH65" s="23">
        <f>(CH4_100yr_m3!BH61*$B$4)/$B$5</f>
        <v>49115.574503399999</v>
      </c>
      <c r="BI65" s="23">
        <f>(CH4_100yr_m3!BI61*$B$4)/$B$5</f>
        <v>50014.634294820004</v>
      </c>
      <c r="BJ65" s="23">
        <f>(CH4_100yr_m3!BJ61*$B$4)/$B$5</f>
        <v>50917.29160170001</v>
      </c>
      <c r="BK65" s="23">
        <f>(CH4_100yr_m3!BK61*$B$4)/$B$5</f>
        <v>37190.132281439997</v>
      </c>
      <c r="BL65" s="23">
        <f>(CH4_100yr_m3!BL61*$B$4)/$B$5</f>
        <v>27781.71793848</v>
      </c>
      <c r="BM65" s="23">
        <f>(CH4_100yr_m3!BM61*$B$4)/$B$5</f>
        <v>21282.22752258</v>
      </c>
      <c r="BN65" s="23">
        <f>(CH4_100yr_m3!BN61*$B$4)/$B$5</f>
        <v>16745.68442202</v>
      </c>
      <c r="BO65" s="23">
        <f>(CH4_100yr_m3!BO61*$B$4)/$B$5</f>
        <v>13537.100143200001</v>
      </c>
      <c r="BP65" s="23">
        <f>(CH4_100yr_m3!BP61*$B$4)/$B$5</f>
        <v>11230.007357040002</v>
      </c>
      <c r="BQ65" s="23">
        <f>(CH4_100yr_m3!BQ61*$B$4)/$B$5</f>
        <v>9537.770207040001</v>
      </c>
      <c r="BR65" s="23">
        <f>(CH4_100yr_m3!BR61*$B$4)/$B$5</f>
        <v>8267.5364883599996</v>
      </c>
      <c r="BS65" s="23">
        <f>(CH4_100yr_m3!BS61*$B$4)/$B$5</f>
        <v>7289.3673586200002</v>
      </c>
      <c r="BT65" s="23">
        <f>(CH4_100yr_m3!BT61*$B$4)/$B$5</f>
        <v>6515.5410787320006</v>
      </c>
      <c r="BU65" s="23">
        <f>(CH4_100yr_m3!BU61*$B$4)/$B$5</f>
        <v>5886.6768981120003</v>
      </c>
      <c r="BV65" s="23">
        <f>(CH4_100yr_m3!BV61*$B$4)/$B$5</f>
        <v>5362.43073525</v>
      </c>
      <c r="BW65" s="23">
        <f>(CH4_100yr_m3!BW61*$B$4)/$B$5</f>
        <v>4915.2556806660004</v>
      </c>
      <c r="BX65" s="23">
        <f>(CH4_100yr_m3!BX61*$B$4)/$B$5</f>
        <v>4526.2170608940005</v>
      </c>
      <c r="BY65" s="23">
        <f>(CH4_100yr_m3!BY61*$B$4)/$B$5</f>
        <v>4182.1848940440004</v>
      </c>
      <c r="BZ65" s="23">
        <f>(CH4_100yr_m3!BZ61*$B$4)/$B$5</f>
        <v>3873.9497901780005</v>
      </c>
      <c r="CA65" s="23">
        <f>(CH4_100yr_m3!CA61*$B$4)/$B$5</f>
        <v>3594.9579992520003</v>
      </c>
      <c r="CB65" s="23">
        <f>(CH4_100yr_m3!CB61*$B$4)/$B$5</f>
        <v>3340.4616269340004</v>
      </c>
      <c r="CC65" s="23">
        <f>(CH4_100yr_m3!CC61*$B$4)/$B$5</f>
        <v>3106.9472643419999</v>
      </c>
      <c r="CD65" s="23">
        <f>(CH4_100yr_m3!CD61*$B$4)/$B$5</f>
        <v>2891.7513674580005</v>
      </c>
      <c r="CE65" s="23">
        <f>(CH4_100yr_m3!CE61*$B$4)/$B$5</f>
        <v>2692.800925518</v>
      </c>
      <c r="CF65" s="23">
        <f>(CH4_100yr_m3!CF61*$B$4)/$B$5</f>
        <v>2508.438217674</v>
      </c>
      <c r="CG65" s="23">
        <f>(CH4_100yr_m3!CG61*$B$4)/$B$5</f>
        <v>2337.302026716</v>
      </c>
      <c r="CH65" s="23">
        <f>(CH4_100yr_m3!CH61*$B$4)/$B$5</f>
        <v>2178.2467916400001</v>
      </c>
      <c r="CI65" s="23">
        <f>(CH4_100yr_m3!CI61*$B$4)/$B$5</f>
        <v>2030.2872679320001</v>
      </c>
      <c r="CJ65" s="23">
        <f>(CH4_100yr_m3!CJ61*$B$4)/$B$5</f>
        <v>1892.5603704060002</v>
      </c>
      <c r="CK65" s="23">
        <f>(CH4_100yr_m3!CK61*$B$4)/$B$5</f>
        <v>1764.2985996720001</v>
      </c>
      <c r="CL65" s="23">
        <f>(CH4_100yr_m3!CL61*$B$4)/$B$5</f>
        <v>1644.8113056060001</v>
      </c>
      <c r="CM65" s="23">
        <f>(CH4_100yr_m3!CM61*$B$4)/$B$5</f>
        <v>1533.471258882</v>
      </c>
      <c r="CN65" s="23">
        <f>(CH4_100yr_m3!CN61*$B$4)/$B$5</f>
        <v>1429.7048531940002</v>
      </c>
      <c r="CO65" s="23">
        <f>(CH4_100yr_m3!CO61*$B$4)/$B$5</f>
        <v>1332.9847774320001</v>
      </c>
      <c r="CP65" s="23">
        <f>(CH4_100yr_m3!CP61*$B$4)/$B$5</f>
        <v>1242.8244093000001</v>
      </c>
      <c r="CQ65" s="23">
        <f>(CH4_100yr_m3!CQ61*$B$4)/$B$5</f>
        <v>1158.7734042480001</v>
      </c>
      <c r="CR65" s="23">
        <f>(CH4_100yr_m3!CR61*$B$4)/$B$5</f>
        <v>1080.4141278360003</v>
      </c>
      <c r="CS65" s="23">
        <f>(CH4_100yr_m3!CS61*$B$4)/$B$5</f>
        <v>1007.3586976200002</v>
      </c>
      <c r="CT65" s="23">
        <f>(CH4_100yr_m3!CT61*$B$4)/$B$5</f>
        <v>939.24647184000014</v>
      </c>
      <c r="CU65" s="23">
        <f>(CH4_100yr_m3!CU61*$B$4)/$B$5</f>
        <v>875.74187303999997</v>
      </c>
      <c r="CV65" s="23">
        <f>(CH4_100yr_m3!CV61*$B$4)/$B$5</f>
        <v>816.53246729399996</v>
      </c>
      <c r="CW65" s="23">
        <f>(CH4_100yr_m3!CW61*$B$4)/$B$5</f>
        <v>761.32725090000008</v>
      </c>
      <c r="CX65" s="23">
        <f t="shared" si="109"/>
        <v>1905920.9445213065</v>
      </c>
      <c r="CY65" s="18">
        <f t="shared" si="110"/>
        <v>50917.29160170001</v>
      </c>
      <c r="CZ65" s="18">
        <f t="shared" si="111"/>
        <v>761.32725090000008</v>
      </c>
      <c r="DD65" s="18"/>
      <c r="DE65" s="18"/>
      <c r="DF65" s="18"/>
      <c r="DG65" s="18"/>
      <c r="DH65" s="18"/>
      <c r="DI65" s="18"/>
      <c r="DJ65" s="18"/>
      <c r="DK65" s="18"/>
      <c r="DL65" s="18">
        <f t="shared" si="112"/>
        <v>16748.185048740001</v>
      </c>
      <c r="DM65" s="18">
        <f t="shared" ref="DM65:DN65" si="115">CY65</f>
        <v>50917.29160170001</v>
      </c>
      <c r="DN65" s="18">
        <f t="shared" si="115"/>
        <v>761.32725090000008</v>
      </c>
      <c r="DO65" s="18">
        <f t="shared" si="114"/>
        <v>42093.915526140001</v>
      </c>
    </row>
    <row r="66" spans="1:119" ht="15.75" customHeight="1" x14ac:dyDescent="0.2">
      <c r="A66" s="27" t="s">
        <v>3</v>
      </c>
      <c r="B66" s="23">
        <f>(CH4_100yr_m3!B62*$B$4)/$B$5</f>
        <v>258.47972903520002</v>
      </c>
      <c r="C66" s="23">
        <f>(CH4_100yr_m3!C62*$B$4)/$B$5</f>
        <v>497.04469994160002</v>
      </c>
      <c r="D66" s="23">
        <f>(CH4_100yr_m3!D62*$B$4)/$B$5</f>
        <v>720.43394057399996</v>
      </c>
      <c r="E66" s="23">
        <f>(CH4_100yr_m3!E62*$B$4)/$B$5</f>
        <v>960.65163289200007</v>
      </c>
      <c r="F66" s="23">
        <f>(CH4_100yr_m3!F62*$B$4)/$B$5</f>
        <v>1206.995967798</v>
      </c>
      <c r="G66" s="23">
        <f>(CH4_100yr_m3!G62*$B$4)/$B$5</f>
        <v>1453.8031068600001</v>
      </c>
      <c r="H66" s="23">
        <f>(CH4_100yr_m3!H62*$B$4)/$B$5</f>
        <v>1689.5160620880001</v>
      </c>
      <c r="I66" s="23">
        <f>(CH4_100yr_m3!I62*$B$4)/$B$5</f>
        <v>1923.606518568</v>
      </c>
      <c r="J66" s="23">
        <f>(CH4_100yr_m3!J62*$B$4)/$B$5</f>
        <v>2147.1395841540002</v>
      </c>
      <c r="K66" s="23">
        <f>(CH4_100yr_m3!K62*$B$4)/$B$5</f>
        <v>2348.8644563340004</v>
      </c>
      <c r="L66" s="23">
        <f>(CH4_100yr_m3!L62*$B$4)/$B$5</f>
        <v>2574.4710391500003</v>
      </c>
      <c r="M66" s="23">
        <f>(CH4_100yr_m3!M62*$B$4)/$B$5</f>
        <v>2821.6161429060003</v>
      </c>
      <c r="N66" s="23">
        <f>(CH4_100yr_m3!N62*$B$4)/$B$5</f>
        <v>3062.2841038380002</v>
      </c>
      <c r="O66" s="23">
        <f>(CH4_100yr_m3!O62*$B$4)/$B$5</f>
        <v>3273.338277714</v>
      </c>
      <c r="P66" s="23">
        <f>(CH4_100yr_m3!P62*$B$4)/$B$5</f>
        <v>3488.7867811260003</v>
      </c>
      <c r="Q66" s="23">
        <f>(CH4_100yr_m3!Q62*$B$4)/$B$5</f>
        <v>3669.6443164320003</v>
      </c>
      <c r="R66" s="23">
        <f>(CH4_100yr_m3!R62*$B$4)/$B$5</f>
        <v>3857.5312967520008</v>
      </c>
      <c r="S66" s="23">
        <f>(CH4_100yr_m3!S62*$B$4)/$B$5</f>
        <v>4058.6110159979999</v>
      </c>
      <c r="T66" s="23">
        <f>(CH4_100yr_m3!T62*$B$4)/$B$5</f>
        <v>4266.8427484200001</v>
      </c>
      <c r="U66" s="23">
        <f>(CH4_100yr_m3!U62*$B$4)/$B$5</f>
        <v>4462.5475202880007</v>
      </c>
      <c r="V66" s="23">
        <f>(CH4_100yr_m3!V62*$B$4)/$B$5</f>
        <v>4619.52284934</v>
      </c>
      <c r="W66" s="23">
        <f>(CH4_100yr_m3!W62*$B$4)/$B$5</f>
        <v>4805.7911602559998</v>
      </c>
      <c r="X66" s="23">
        <f>(CH4_100yr_m3!X62*$B$4)/$B$5</f>
        <v>5000.4510188640006</v>
      </c>
      <c r="Y66" s="23">
        <f>(CH4_100yr_m3!Y62*$B$4)/$B$5</f>
        <v>5203.1032669020005</v>
      </c>
      <c r="Z66" s="23">
        <f>(CH4_100yr_m3!Z62*$B$4)/$B$5</f>
        <v>5410.2343029359999</v>
      </c>
      <c r="AA66" s="23">
        <f>(CH4_100yr_m3!AA62*$B$4)/$B$5</f>
        <v>5622.9146808300011</v>
      </c>
      <c r="AB66" s="23">
        <f>(CH4_100yr_m3!AB62*$B$4)/$B$5</f>
        <v>5843.4121960020011</v>
      </c>
      <c r="AC66" s="23">
        <f>(CH4_100yr_m3!AC62*$B$4)/$B$5</f>
        <v>5955.3573651839997</v>
      </c>
      <c r="AD66" s="23">
        <f>(CH4_100yr_m3!AD62*$B$4)/$B$5</f>
        <v>6067.9111519140006</v>
      </c>
      <c r="AE66" s="23">
        <f>(CH4_100yr_m3!AE62*$B$4)/$B$5</f>
        <v>6180.9654863820006</v>
      </c>
      <c r="AF66" s="23">
        <f>(CH4_100yr_m3!AF62*$B$4)/$B$5</f>
        <v>6294.4254729960003</v>
      </c>
      <c r="AG66" s="23">
        <f>(CH4_100yr_m3!AG62*$B$4)/$B$5</f>
        <v>6408.2067536400009</v>
      </c>
      <c r="AH66" s="23">
        <f>(CH4_100yr_m3!AH62*$B$4)/$B$5</f>
        <v>6522.2293446540007</v>
      </c>
      <c r="AI66" s="23">
        <f>(CH4_100yr_m3!AI62*$B$4)/$B$5</f>
        <v>6636.4254345120007</v>
      </c>
      <c r="AJ66" s="23">
        <f>(CH4_100yr_m3!AJ62*$B$4)/$B$5</f>
        <v>6750.7243308660009</v>
      </c>
      <c r="AK66" s="23">
        <f>(CH4_100yr_m3!AK62*$B$4)/$B$5</f>
        <v>6865.0602256800012</v>
      </c>
      <c r="AL66" s="23">
        <f>(CH4_100yr_m3!AL62*$B$4)/$B$5</f>
        <v>6979.3701307200008</v>
      </c>
      <c r="AM66" s="23">
        <f>(CH4_100yr_m3!AM62*$B$4)/$B$5</f>
        <v>7093.5912042000009</v>
      </c>
      <c r="AN66" s="23">
        <f>(CH4_100yr_m3!AN62*$B$4)/$B$5</f>
        <v>7207.651930680001</v>
      </c>
      <c r="AO66" s="23">
        <f>(CH4_100yr_m3!AO62*$B$4)/$B$5</f>
        <v>7321.4737503000006</v>
      </c>
      <c r="AP66" s="23">
        <f>(CH4_100yr_m3!AP62*$B$4)/$B$5</f>
        <v>7434.9703536600018</v>
      </c>
      <c r="AQ66" s="23">
        <f>(CH4_100yr_m3!AQ62*$B$4)/$B$5</f>
        <v>7548.0535397400008</v>
      </c>
      <c r="AR66" s="23">
        <f>(CH4_100yr_m3!AR62*$B$4)/$B$5</f>
        <v>7660.6390738200007</v>
      </c>
      <c r="AS66" s="23">
        <f>(CH4_100yr_m3!AS62*$B$4)/$B$5</f>
        <v>7772.6316155400009</v>
      </c>
      <c r="AT66" s="23">
        <f>(CH4_100yr_m3!AT62*$B$4)/$B$5</f>
        <v>7883.9392552200006</v>
      </c>
      <c r="AU66" s="23">
        <f>(CH4_100yr_m3!AU62*$B$4)/$B$5</f>
        <v>7994.4609776400011</v>
      </c>
      <c r="AV66" s="23">
        <f>(CH4_100yr_m3!AV62*$B$4)/$B$5</f>
        <v>8104.0956590999995</v>
      </c>
      <c r="AW66" s="23">
        <f>(CH4_100yr_m3!AW62*$B$4)/$B$5</f>
        <v>8212.7512746600005</v>
      </c>
      <c r="AX66" s="23">
        <f>(CH4_100yr_m3!AX62*$B$4)/$B$5</f>
        <v>8320.3327551600014</v>
      </c>
      <c r="AY66" s="23">
        <f>(CH4_100yr_m3!AY62*$B$4)/$B$5</f>
        <v>8426.7616017599994</v>
      </c>
      <c r="AZ66" s="23">
        <f>(CH4_100yr_m3!AZ62*$B$4)/$B$5</f>
        <v>8531.95948512</v>
      </c>
      <c r="BA66" s="23">
        <f>(CH4_100yr_m3!BA62*$B$4)/$B$5</f>
        <v>8635.8541575599993</v>
      </c>
      <c r="BB66" s="23">
        <f>(CH4_100yr_m3!BB62*$B$4)/$B$5</f>
        <v>8738.3748969000026</v>
      </c>
      <c r="BC66" s="23">
        <f>(CH4_100yr_m3!BC62*$B$4)/$B$5</f>
        <v>8839.4540116200005</v>
      </c>
      <c r="BD66" s="23">
        <f>(CH4_100yr_m3!BD62*$B$4)/$B$5</f>
        <v>8939.0220948599999</v>
      </c>
      <c r="BE66" s="23">
        <f>(CH4_100yr_m3!BE62*$B$4)/$B$5</f>
        <v>9037.0108042200009</v>
      </c>
      <c r="BF66" s="23">
        <f>(CH4_100yr_m3!BF62*$B$4)/$B$5</f>
        <v>9133.3605570599993</v>
      </c>
      <c r="BG66" s="23">
        <f>(CH4_100yr_m3!BG62*$B$4)/$B$5</f>
        <v>9228.0151404000026</v>
      </c>
      <c r="BH66" s="23">
        <f>(CH4_100yr_m3!BH62*$B$4)/$B$5</f>
        <v>9320.9265586199999</v>
      </c>
      <c r="BI66" s="23">
        <f>(CH4_100yr_m3!BI62*$B$4)/$B$5</f>
        <v>9412.0589048399997</v>
      </c>
      <c r="BJ66" s="23">
        <f>(CH4_100yr_m3!BJ62*$B$4)/$B$5</f>
        <v>9501.3817504199997</v>
      </c>
      <c r="BK66" s="23">
        <f>(CH4_100yr_m3!BK62*$B$4)/$B$5</f>
        <v>8813.6718547799992</v>
      </c>
      <c r="BL66" s="23">
        <f>(CH4_100yr_m3!BL62*$B$4)/$B$5</f>
        <v>8178.1940621400008</v>
      </c>
      <c r="BM66" s="23">
        <f>(CH4_100yr_m3!BM62*$B$4)/$B$5</f>
        <v>7590.8596595999998</v>
      </c>
      <c r="BN66" s="23">
        <f>(CH4_100yr_m3!BN62*$B$4)/$B$5</f>
        <v>7047.9057200400002</v>
      </c>
      <c r="BO66" s="23">
        <f>(CH4_100yr_m3!BO62*$B$4)/$B$5</f>
        <v>6545.8689258960003</v>
      </c>
      <c r="BP66" s="23">
        <f>(CH4_100yr_m3!BP62*$B$4)/$B$5</f>
        <v>6081.5614174439997</v>
      </c>
      <c r="BQ66" s="23">
        <f>(CH4_100yr_m3!BQ62*$B$4)/$B$5</f>
        <v>5652.0486757620001</v>
      </c>
      <c r="BR66" s="23">
        <f>(CH4_100yr_m3!BR62*$B$4)/$B$5</f>
        <v>5254.6291488300003</v>
      </c>
      <c r="BS66" s="23">
        <f>(CH4_100yr_m3!BS62*$B$4)/$B$5</f>
        <v>4886.8155394080004</v>
      </c>
      <c r="BT66" s="23">
        <f>(CH4_100yr_m3!BT62*$B$4)/$B$5</f>
        <v>4546.3176082440004</v>
      </c>
      <c r="BU66" s="23">
        <f>(CH4_100yr_m3!BU62*$B$4)/$B$5</f>
        <v>4231.026359724</v>
      </c>
      <c r="BV66" s="23">
        <f>(CH4_100yr_m3!BV62*$B$4)/$B$5</f>
        <v>3938.9995130100006</v>
      </c>
      <c r="BW66" s="23">
        <f>(CH4_100yr_m3!BW62*$B$4)/$B$5</f>
        <v>3668.4481420500001</v>
      </c>
      <c r="BX66" s="23">
        <f>(CH4_100yr_m3!BX62*$B$4)/$B$5</f>
        <v>3417.724394286</v>
      </c>
      <c r="BY66" s="23">
        <f>(CH4_100yr_m3!BY62*$B$4)/$B$5</f>
        <v>3185.3102033099999</v>
      </c>
      <c r="BZ66" s="23">
        <f>(CH4_100yr_m3!BZ62*$B$4)/$B$5</f>
        <v>2969.8069100399998</v>
      </c>
      <c r="CA66" s="23">
        <f>(CH4_100yr_m3!CA62*$B$4)/$B$5</f>
        <v>2769.9257205480003</v>
      </c>
      <c r="CB66" s="23">
        <f>(CH4_100yr_m3!CB62*$B$4)/$B$5</f>
        <v>2584.4789368080005</v>
      </c>
      <c r="CC66" s="23">
        <f>(CH4_100yr_m3!CC62*$B$4)/$B$5</f>
        <v>2412.3718884960003</v>
      </c>
      <c r="CD66" s="23">
        <f>(CH4_100yr_m3!CD62*$B$4)/$B$5</f>
        <v>2252.5955190600002</v>
      </c>
      <c r="CE66" s="23">
        <f>(CH4_100yr_m3!CE62*$B$4)/$B$5</f>
        <v>2104.2195670740002</v>
      </c>
      <c r="CF66" s="23">
        <f>(CH4_100yr_m3!CF62*$B$4)/$B$5</f>
        <v>1966.3862954160002</v>
      </c>
      <c r="CG66" s="23">
        <f>(CH4_100yr_m3!CG62*$B$4)/$B$5</f>
        <v>1838.3047275900001</v>
      </c>
      <c r="CH66" s="23">
        <f>(CH4_100yr_m3!CH62*$B$4)/$B$5</f>
        <v>1719.245343732</v>
      </c>
      <c r="CI66" s="23">
        <f>(CH4_100yr_m3!CI62*$B$4)/$B$5</f>
        <v>1608.5352057900002</v>
      </c>
      <c r="CJ66" s="23">
        <f>(CH4_100yr_m3!CJ62*$B$4)/$B$5</f>
        <v>1505.5534711980001</v>
      </c>
      <c r="CK66" s="23">
        <f>(CH4_100yr_m3!CK62*$B$4)/$B$5</f>
        <v>1409.7272706360002</v>
      </c>
      <c r="CL66" s="23">
        <f>(CH4_100yr_m3!CL62*$B$4)/$B$5</f>
        <v>1320.527912586</v>
      </c>
      <c r="CM66" s="23">
        <f>(CH4_100yr_m3!CM62*$B$4)/$B$5</f>
        <v>1237.4673936660001</v>
      </c>
      <c r="CN66" s="23">
        <f>(CH4_100yr_m3!CN62*$B$4)/$B$5</f>
        <v>1160.0951883</v>
      </c>
      <c r="CO66" s="23">
        <f>(CH4_100yr_m3!CO62*$B$4)/$B$5</f>
        <v>1087.995296028</v>
      </c>
      <c r="CP66" s="23">
        <f>(CH4_100yr_m3!CP62*$B$4)/$B$5</f>
        <v>1020.7835234040001</v>
      </c>
      <c r="CQ66" s="23">
        <f>(CH4_100yr_m3!CQ62*$B$4)/$B$5</f>
        <v>958.1049862440002</v>
      </c>
      <c r="CR66" s="23">
        <f>(CH4_100yr_m3!CR62*$B$4)/$B$5</f>
        <v>899.63180510400002</v>
      </c>
      <c r="CS66" s="23">
        <f>(CH4_100yr_m3!CS62*$B$4)/$B$5</f>
        <v>845.06099466600017</v>
      </c>
      <c r="CT66" s="23">
        <f>(CH4_100yr_m3!CT62*$B$4)/$B$5</f>
        <v>794.11250974200004</v>
      </c>
      <c r="CU66" s="23">
        <f>(CH4_100yr_m3!CU62*$B$4)/$B$5</f>
        <v>746.52745603200003</v>
      </c>
      <c r="CV66" s="23">
        <f>(CH4_100yr_m3!CV62*$B$4)/$B$5</f>
        <v>702.06644122800014</v>
      </c>
      <c r="CW66" s="23">
        <f>(CH4_100yr_m3!CW62*$B$4)/$B$5</f>
        <v>660.50805270060005</v>
      </c>
      <c r="CX66" s="23">
        <f t="shared" si="109"/>
        <v>469820.49910625955</v>
      </c>
      <c r="CY66" s="18">
        <f t="shared" si="110"/>
        <v>9501.3817504199997</v>
      </c>
      <c r="CZ66" s="18">
        <f t="shared" si="111"/>
        <v>258.47972903520002</v>
      </c>
      <c r="DD66" s="18"/>
      <c r="DE66" s="18"/>
      <c r="DF66" s="18"/>
      <c r="DG66" s="18"/>
      <c r="DH66" s="18"/>
      <c r="DI66" s="18"/>
      <c r="DJ66" s="18"/>
      <c r="DK66" s="18"/>
      <c r="DL66" s="18">
        <f t="shared" si="112"/>
        <v>3669.6443164320003</v>
      </c>
      <c r="DM66" s="18">
        <f t="shared" ref="DM66:DN66" si="116">CY66</f>
        <v>9501.3817504199997</v>
      </c>
      <c r="DN66" s="18">
        <f t="shared" si="116"/>
        <v>258.47972903520002</v>
      </c>
      <c r="DO66" s="18">
        <f t="shared" si="114"/>
        <v>8531.95948512</v>
      </c>
    </row>
    <row r="67" spans="1:119" ht="15.75" customHeight="1" x14ac:dyDescent="0.2">
      <c r="A67" s="27" t="s">
        <v>4</v>
      </c>
      <c r="B67" s="23">
        <f>(CH4_100yr_m3!B63*$B$4)/$B$5</f>
        <v>2302.1097356640003</v>
      </c>
      <c r="C67" s="23">
        <f>(CH4_100yr_m3!C63*$B$4)/$B$5</f>
        <v>4452.9537585900007</v>
      </c>
      <c r="D67" s="23">
        <f>(CH4_100yr_m3!D63*$B$4)/$B$5</f>
        <v>6417.1983286200002</v>
      </c>
      <c r="E67" s="23">
        <f>(CH4_100yr_m3!E63*$B$4)/$B$5</f>
        <v>8092.8072845400002</v>
      </c>
      <c r="F67" s="23">
        <f>(CH4_100yr_m3!F63*$B$4)/$B$5</f>
        <v>9621.8492175600004</v>
      </c>
      <c r="G67" s="23">
        <f>(CH4_100yr_m3!G63*$B$4)/$B$5</f>
        <v>11034.63718224</v>
      </c>
      <c r="H67" s="23">
        <f>(CH4_100yr_m3!H63*$B$4)/$B$5</f>
        <v>12384.190880280001</v>
      </c>
      <c r="I67" s="23">
        <f>(CH4_100yr_m3!I63*$B$4)/$B$5</f>
        <v>13618.20758142</v>
      </c>
      <c r="J67" s="23">
        <f>(CH4_100yr_m3!J63*$B$4)/$B$5</f>
        <v>14721.555654540001</v>
      </c>
      <c r="K67" s="23">
        <f>(CH4_100yr_m3!K63*$B$4)/$B$5</f>
        <v>15825.804898140001</v>
      </c>
      <c r="L67" s="23">
        <f>(CH4_100yr_m3!L63*$B$4)/$B$5</f>
        <v>16895.241424920001</v>
      </c>
      <c r="M67" s="23">
        <f>(CH4_100yr_m3!M63*$B$4)/$B$5</f>
        <v>17883.707686440001</v>
      </c>
      <c r="N67" s="23">
        <f>(CH4_100yr_m3!N63*$B$4)/$B$5</f>
        <v>18864.207529320003</v>
      </c>
      <c r="O67" s="23">
        <f>(CH4_100yr_m3!O63*$B$4)/$B$5</f>
        <v>19827.286745280002</v>
      </c>
      <c r="P67" s="23">
        <f>(CH4_100yr_m3!P63*$B$4)/$B$5</f>
        <v>20788.492864200001</v>
      </c>
      <c r="Q67" s="23">
        <f>(CH4_100yr_m3!Q63*$B$4)/$B$5</f>
        <v>21852.81835578</v>
      </c>
      <c r="R67" s="23">
        <f>(CH4_100yr_m3!R63*$B$4)/$B$5</f>
        <v>22886.054598060004</v>
      </c>
      <c r="S67" s="23">
        <f>(CH4_100yr_m3!S63*$B$4)/$B$5</f>
        <v>23882.266046820001</v>
      </c>
      <c r="T67" s="23">
        <f>(CH4_100yr_m3!T63*$B$4)/$B$5</f>
        <v>24833.014253040001</v>
      </c>
      <c r="U67" s="23">
        <f>(CH4_100yr_m3!U63*$B$4)/$B$5</f>
        <v>25820.481596820002</v>
      </c>
      <c r="V67" s="23">
        <f>(CH4_100yr_m3!V63*$B$4)/$B$5</f>
        <v>26806.822538520006</v>
      </c>
      <c r="W67" s="23">
        <f>(CH4_100yr_m3!W63*$B$4)/$B$5</f>
        <v>27757.666546140004</v>
      </c>
      <c r="X67" s="23">
        <f>(CH4_100yr_m3!X63*$B$4)/$B$5</f>
        <v>28700.521923840002</v>
      </c>
      <c r="Y67" s="23">
        <f>(CH4_100yr_m3!Y63*$B$4)/$B$5</f>
        <v>29642.672384939997</v>
      </c>
      <c r="Z67" s="23">
        <f>(CH4_100yr_m3!Z63*$B$4)/$B$5</f>
        <v>30588.372087900003</v>
      </c>
      <c r="AA67" s="23">
        <f>(CH4_100yr_m3!AA63*$B$4)/$B$5</f>
        <v>31541.757578520002</v>
      </c>
      <c r="AB67" s="23">
        <f>(CH4_100yr_m3!AB63*$B$4)/$B$5</f>
        <v>32506.390207740002</v>
      </c>
      <c r="AC67" s="23">
        <f>(CH4_100yr_m3!AC63*$B$4)/$B$5</f>
        <v>33888.090129960001</v>
      </c>
      <c r="AD67" s="23">
        <f>(CH4_100yr_m3!AD63*$B$4)/$B$5</f>
        <v>35270.39765544</v>
      </c>
      <c r="AE67" s="23">
        <f>(CH4_100yr_m3!AE63*$B$4)/$B$5</f>
        <v>36655.209062039998</v>
      </c>
      <c r="AF67" s="23">
        <f>(CH4_100yr_m3!AF63*$B$4)/$B$5</f>
        <v>38044.231004579997</v>
      </c>
      <c r="AG67" s="23">
        <f>(CH4_100yr_m3!AG63*$B$4)/$B$5</f>
        <v>39439.002122699996</v>
      </c>
      <c r="AH67" s="23">
        <f>(CH4_100yr_m3!AH63*$B$4)/$B$5</f>
        <v>40840.899725940006</v>
      </c>
      <c r="AI67" s="23">
        <f>(CH4_100yr_m3!AI63*$B$4)/$B$5</f>
        <v>42251.132471340003</v>
      </c>
      <c r="AJ67" s="23">
        <f>(CH4_100yr_m3!AJ63*$B$4)/$B$5</f>
        <v>43670.741190600005</v>
      </c>
      <c r="AK67" s="23">
        <f>(CH4_100yr_m3!AK63*$B$4)/$B$5</f>
        <v>45100.616246880003</v>
      </c>
      <c r="AL67" s="23">
        <f>(CH4_100yr_m3!AL63*$B$4)/$B$5</f>
        <v>46541.518546020008</v>
      </c>
      <c r="AM67" s="23">
        <f>(CH4_100yr_m3!AM63*$B$4)/$B$5</f>
        <v>47994.096445860006</v>
      </c>
      <c r="AN67" s="23">
        <f>(CH4_100yr_m3!AN63*$B$4)/$B$5</f>
        <v>49458.852676620008</v>
      </c>
      <c r="AO67" s="23">
        <f>(CH4_100yr_m3!AO63*$B$4)/$B$5</f>
        <v>50936.152232820001</v>
      </c>
      <c r="AP67" s="23">
        <f>(CH4_100yr_m3!AP63*$B$4)/$B$5</f>
        <v>52426.241581020004</v>
      </c>
      <c r="AQ67" s="23">
        <f>(CH4_100yr_m3!AQ63*$B$4)/$B$5</f>
        <v>53929.272294900002</v>
      </c>
      <c r="AR67" s="23">
        <f>(CH4_100yr_m3!AR63*$B$4)/$B$5</f>
        <v>55445.329158360008</v>
      </c>
      <c r="AS67" s="23">
        <f>(CH4_100yr_m3!AS63*$B$4)/$B$5</f>
        <v>56974.44258648</v>
      </c>
      <c r="AT67" s="23">
        <f>(CH4_100yr_m3!AT63*$B$4)/$B$5</f>
        <v>58516.605711120006</v>
      </c>
      <c r="AU67" s="23">
        <f>(CH4_100yr_m3!AU63*$B$4)/$B$5</f>
        <v>60071.77103838</v>
      </c>
      <c r="AV67" s="23">
        <f>(CH4_100yr_m3!AV63*$B$4)/$B$5</f>
        <v>61639.850089260006</v>
      </c>
      <c r="AW67" s="23">
        <f>(CH4_100yr_m3!AW63*$B$4)/$B$5</f>
        <v>63220.689927300002</v>
      </c>
      <c r="AX67" s="23">
        <f>(CH4_100yr_m3!AX63*$B$4)/$B$5</f>
        <v>64814.045882640006</v>
      </c>
      <c r="AY67" s="23">
        <f>(CH4_100yr_m3!AY63*$B$4)/$B$5</f>
        <v>66419.575212719996</v>
      </c>
      <c r="AZ67" s="23">
        <f>(CH4_100yr_m3!AZ63*$B$4)/$B$5</f>
        <v>68036.862486600017</v>
      </c>
      <c r="BA67" s="23">
        <f>(CH4_100yr_m3!BA63*$B$4)/$B$5</f>
        <v>69665.457268200014</v>
      </c>
      <c r="BB67" s="23">
        <f>(CH4_100yr_m3!BB63*$B$4)/$B$5</f>
        <v>71304.915304800001</v>
      </c>
      <c r="BC67" s="23">
        <f>(CH4_100yr_m3!BC63*$B$4)/$B$5</f>
        <v>72954.841322400011</v>
      </c>
      <c r="BD67" s="23">
        <f>(CH4_100yr_m3!BD63*$B$4)/$B$5</f>
        <v>74614.912050600004</v>
      </c>
      <c r="BE67" s="23">
        <f>(CH4_100yr_m3!BE63*$B$4)/$B$5</f>
        <v>76284.847543200012</v>
      </c>
      <c r="BF67" s="23">
        <f>(CH4_100yr_m3!BF63*$B$4)/$B$5</f>
        <v>77964.345480000004</v>
      </c>
      <c r="BG67" s="23">
        <f>(CH4_100yr_m3!BG63*$B$4)/$B$5</f>
        <v>79653.0681492</v>
      </c>
      <c r="BH67" s="23">
        <f>(CH4_100yr_m3!BH63*$B$4)/$B$5</f>
        <v>81350.667940200015</v>
      </c>
      <c r="BI67" s="23">
        <f>(CH4_100yr_m3!BI63*$B$4)/$B$5</f>
        <v>83056.789581000005</v>
      </c>
      <c r="BJ67" s="23">
        <f>(CH4_100yr_m3!BJ63*$B$4)/$B$5</f>
        <v>84771.057052799995</v>
      </c>
      <c r="BK67" s="23">
        <f>(CH4_100yr_m3!BK63*$B$4)/$B$5</f>
        <v>78601.100366999992</v>
      </c>
      <c r="BL67" s="23">
        <f>(CH4_100yr_m3!BL63*$B$4)/$B$5</f>
        <v>72901.452415799999</v>
      </c>
      <c r="BM67" s="23">
        <f>(CH4_100yr_m3!BM63*$B$4)/$B$5</f>
        <v>67635.217415520019</v>
      </c>
      <c r="BN67" s="23">
        <f>(CH4_100yr_m3!BN63*$B$4)/$B$5</f>
        <v>62768.443329660004</v>
      </c>
      <c r="BO67" s="23">
        <f>(CH4_100yr_m3!BO63*$B$4)/$B$5</f>
        <v>58269.88464348</v>
      </c>
      <c r="BP67" s="23">
        <f>(CH4_100yr_m3!BP63*$B$4)/$B$5</f>
        <v>54110.784549719996</v>
      </c>
      <c r="BQ67" s="23">
        <f>(CH4_100yr_m3!BQ63*$B$4)/$B$5</f>
        <v>50264.67462672</v>
      </c>
      <c r="BR67" s="23">
        <f>(CH4_100yr_m3!BR63*$B$4)/$B$5</f>
        <v>46707.190815659997</v>
      </c>
      <c r="BS67" s="23">
        <f>(CH4_100yr_m3!BS63*$B$4)/$B$5</f>
        <v>43415.904205320003</v>
      </c>
      <c r="BT67" s="23">
        <f>(CH4_100yr_m3!BT63*$B$4)/$B$5</f>
        <v>40370.165600579996</v>
      </c>
      <c r="BU67" s="23">
        <f>(CH4_100yr_m3!BU63*$B$4)/$B$5</f>
        <v>37550.962566119997</v>
      </c>
      <c r="BV67" s="23">
        <f>(CH4_100yr_m3!BV63*$B$4)/$B$5</f>
        <v>34940.788104600004</v>
      </c>
      <c r="BW67" s="23">
        <f>(CH4_100yr_m3!BW63*$B$4)/$B$5</f>
        <v>32523.519884520007</v>
      </c>
      <c r="BX67" s="23">
        <f>(CH4_100yr_m3!BX63*$B$4)/$B$5</f>
        <v>30284.309271960003</v>
      </c>
      <c r="BY67" s="23">
        <f>(CH4_100yr_m3!BY63*$B$4)/$B$5</f>
        <v>28209.479284800003</v>
      </c>
      <c r="BZ67" s="23">
        <f>(CH4_100yr_m3!BZ63*$B$4)/$B$5</f>
        <v>26286.430818540004</v>
      </c>
      <c r="CA67" s="23">
        <f>(CH4_100yr_m3!CA63*$B$4)/$B$5</f>
        <v>24503.556418260003</v>
      </c>
      <c r="CB67" s="23">
        <f>(CH4_100yr_m3!CB63*$B$4)/$B$5</f>
        <v>22850.161020420004</v>
      </c>
      <c r="CC67" s="23">
        <f>(CH4_100yr_m3!CC63*$B$4)/$B$5</f>
        <v>21316.389061080001</v>
      </c>
      <c r="CD67" s="23">
        <f>(CH4_100yr_m3!CD63*$B$4)/$B$5</f>
        <v>19893.157482719998</v>
      </c>
      <c r="CE67" s="23">
        <f>(CH4_100yr_m3!CE63*$B$4)/$B$5</f>
        <v>18572.094144719998</v>
      </c>
      <c r="CF67" s="23">
        <f>(CH4_100yr_m3!CF63*$B$4)/$B$5</f>
        <v>17345.481169679999</v>
      </c>
      <c r="CG67" s="23">
        <f>(CH4_100yr_m3!CG63*$B$4)/$B$5</f>
        <v>16206.202832340003</v>
      </c>
      <c r="CH67" s="23">
        <f>(CH4_100yr_m3!CH63*$B$4)/$B$5</f>
        <v>15147.697726679999</v>
      </c>
      <c r="CI67" s="23">
        <f>(CH4_100yr_m3!CI63*$B$4)/$B$5</f>
        <v>14163.914662020001</v>
      </c>
      <c r="CJ67" s="23">
        <f>(CH4_100yr_m3!CJ63*$B$4)/$B$5</f>
        <v>13249.272199980001</v>
      </c>
      <c r="CK67" s="23">
        <f>(CH4_100yr_m3!CK63*$B$4)/$B$5</f>
        <v>12398.62138482</v>
      </c>
      <c r="CL67" s="23">
        <f>(CH4_100yr_m3!CL63*$B$4)/$B$5</f>
        <v>11607.211490880001</v>
      </c>
      <c r="CM67" s="23">
        <f>(CH4_100yr_m3!CM63*$B$4)/$B$5</f>
        <v>10870.658515920002</v>
      </c>
      <c r="CN67" s="23">
        <f>(CH4_100yr_m3!CN63*$B$4)/$B$5</f>
        <v>10184.9161695</v>
      </c>
      <c r="CO67" s="23">
        <f>(CH4_100yr_m3!CO63*$B$4)/$B$5</f>
        <v>9546.2492614799994</v>
      </c>
      <c r="CP67" s="23">
        <f>(CH4_100yr_m3!CP63*$B$4)/$B$5</f>
        <v>8951.2091177400016</v>
      </c>
      <c r="CQ67" s="23">
        <f>(CH4_100yr_m3!CQ63*$B$4)/$B$5</f>
        <v>8396.6110502400006</v>
      </c>
      <c r="CR67" s="23">
        <f>(CH4_100yr_m3!CR63*$B$4)/$B$5</f>
        <v>7879.5135898800008</v>
      </c>
      <c r="CS67" s="23">
        <f>(CH4_100yr_m3!CS63*$B$4)/$B$5</f>
        <v>7397.1993736800014</v>
      </c>
      <c r="CT67" s="23">
        <f>(CH4_100yr_m3!CT63*$B$4)/$B$5</f>
        <v>6947.15759136</v>
      </c>
      <c r="CU67" s="23">
        <f>(CH4_100yr_m3!CU63*$B$4)/$B$5</f>
        <v>6527.0677845300006</v>
      </c>
      <c r="CV67" s="23">
        <f>(CH4_100yr_m3!CV63*$B$4)/$B$5</f>
        <v>6134.7849652679997</v>
      </c>
      <c r="CW67" s="23">
        <f>(CH4_100yr_m3!CW63*$B$4)/$B$5</f>
        <v>5768.3259327240003</v>
      </c>
      <c r="CX67" s="23">
        <f t="shared" si="109"/>
        <v>3563453.3769077766</v>
      </c>
      <c r="CY67" s="18">
        <f t="shared" si="110"/>
        <v>84771.057052799995</v>
      </c>
      <c r="CZ67" s="18">
        <f t="shared" si="111"/>
        <v>2302.1097356640003</v>
      </c>
      <c r="DD67" s="18"/>
      <c r="DE67" s="18"/>
      <c r="DF67" s="18"/>
      <c r="DG67" s="18"/>
      <c r="DH67" s="18"/>
      <c r="DI67" s="18"/>
      <c r="DJ67" s="18"/>
      <c r="DK67" s="18"/>
      <c r="DL67" s="18">
        <f t="shared" si="112"/>
        <v>21852.81835578</v>
      </c>
      <c r="DM67" s="18">
        <f t="shared" ref="DM67:DN67" si="117">CY67</f>
        <v>84771.057052799995</v>
      </c>
      <c r="DN67" s="18">
        <f t="shared" si="117"/>
        <v>2302.1097356640003</v>
      </c>
      <c r="DO67" s="18">
        <f t="shared" si="114"/>
        <v>68036.862486600017</v>
      </c>
    </row>
    <row r="68" spans="1:119" ht="15.75" customHeight="1" x14ac:dyDescent="0.2">
      <c r="A68" s="27" t="s">
        <v>5</v>
      </c>
      <c r="B68" s="23">
        <f>(CH4_100yr_m3!B64*$B$4)/$B$5</f>
        <v>6150.3817545600004</v>
      </c>
      <c r="C68" s="23">
        <f>(CH4_100yr_m3!C64*$B$4)/$B$5</f>
        <v>10589.13901692</v>
      </c>
      <c r="D68" s="23">
        <f>(CH4_100yr_m3!D64*$B$4)/$B$5</f>
        <v>14111.284389960001</v>
      </c>
      <c r="E68" s="23">
        <f>(CH4_100yr_m3!E64*$B$4)/$B$5</f>
        <v>17021.854033200001</v>
      </c>
      <c r="F68" s="23">
        <f>(CH4_100yr_m3!F64*$B$4)/$B$5</f>
        <v>18916.97927964</v>
      </c>
      <c r="G68" s="23">
        <f>(CH4_100yr_m3!G64*$B$4)/$B$5</f>
        <v>19916.06369916</v>
      </c>
      <c r="H68" s="23">
        <f>(CH4_100yr_m3!H64*$B$4)/$B$5</f>
        <v>20590.74903852</v>
      </c>
      <c r="I68" s="23">
        <f>(CH4_100yr_m3!I64*$B$4)/$B$5</f>
        <v>21243.159176040001</v>
      </c>
      <c r="J68" s="23">
        <f>(CH4_100yr_m3!J64*$B$4)/$B$5</f>
        <v>21569.265765300002</v>
      </c>
      <c r="K68" s="23">
        <f>(CH4_100yr_m3!K64*$B$4)/$B$5</f>
        <v>21888.671822940003</v>
      </c>
      <c r="L68" s="23">
        <f>(CH4_100yr_m3!L64*$B$4)/$B$5</f>
        <v>22089.890405400001</v>
      </c>
      <c r="M68" s="23">
        <f>(CH4_100yr_m3!M64*$B$4)/$B$5</f>
        <v>22313.047542360004</v>
      </c>
      <c r="N68" s="23">
        <f>(CH4_100yr_m3!N64*$B$4)/$B$5</f>
        <v>22692.478390920001</v>
      </c>
      <c r="O68" s="23">
        <f>(CH4_100yr_m3!O64*$B$4)/$B$5</f>
        <v>23155.099093680001</v>
      </c>
      <c r="P68" s="23">
        <f>(CH4_100yr_m3!P64*$B$4)/$B$5</f>
        <v>23542.577571720005</v>
      </c>
      <c r="Q68" s="23">
        <f>(CH4_100yr_m3!Q64*$B$4)/$B$5</f>
        <v>23770.408230479999</v>
      </c>
      <c r="R68" s="23">
        <f>(CH4_100yr_m3!R64*$B$4)/$B$5</f>
        <v>24415.272356819998</v>
      </c>
      <c r="S68" s="23">
        <f>(CH4_100yr_m3!S64*$B$4)/$B$5</f>
        <v>25018.966384079999</v>
      </c>
      <c r="T68" s="23">
        <f>(CH4_100yr_m3!T64*$B$4)/$B$5</f>
        <v>25939.309598939999</v>
      </c>
      <c r="U68" s="23">
        <f>(CH4_100yr_m3!U64*$B$4)/$B$5</f>
        <v>27036.58797198</v>
      </c>
      <c r="V68" s="23">
        <f>(CH4_100yr_m3!V64*$B$4)/$B$5</f>
        <v>28142.240885760002</v>
      </c>
      <c r="W68" s="23">
        <f>(CH4_100yr_m3!W64*$B$4)/$B$5</f>
        <v>29044.429735320002</v>
      </c>
      <c r="X68" s="23">
        <f>(CH4_100yr_m3!X64*$B$4)/$B$5</f>
        <v>29855.341031399999</v>
      </c>
      <c r="Y68" s="23">
        <f>(CH4_100yr_m3!Y64*$B$4)/$B$5</f>
        <v>30606.726056400003</v>
      </c>
      <c r="Z68" s="23">
        <f>(CH4_100yr_m3!Z64*$B$4)/$B$5</f>
        <v>31320.819101640005</v>
      </c>
      <c r="AA68" s="23">
        <f>(CH4_100yr_m3!AA64*$B$4)/$B$5</f>
        <v>32034.65671716</v>
      </c>
      <c r="AB68" s="23">
        <f>(CH4_100yr_m3!AB64*$B$4)/$B$5</f>
        <v>32751.508991880004</v>
      </c>
      <c r="AC68" s="23">
        <f>(CH4_100yr_m3!AC64*$B$4)/$B$5</f>
        <v>35182.560429899997</v>
      </c>
      <c r="AD68" s="23">
        <f>(CH4_100yr_m3!AD64*$B$4)/$B$5</f>
        <v>37211.685318360003</v>
      </c>
      <c r="AE68" s="23">
        <f>(CH4_100yr_m3!AE64*$B$4)/$B$5</f>
        <v>38975.948021999997</v>
      </c>
      <c r="AF68" s="23">
        <f>(CH4_100yr_m3!AF64*$B$4)/$B$5</f>
        <v>40567.450542300001</v>
      </c>
      <c r="AG68" s="23">
        <f>(CH4_100yr_m3!AG64*$B$4)/$B$5</f>
        <v>42048.054087420001</v>
      </c>
      <c r="AH68" s="23">
        <f>(CH4_100yr_m3!AH64*$B$4)/$B$5</f>
        <v>43459.335549660005</v>
      </c>
      <c r="AI68" s="23">
        <f>(CH4_100yr_m3!AI64*$B$4)/$B$5</f>
        <v>44829.351199560006</v>
      </c>
      <c r="AJ68" s="23">
        <f>(CH4_100yr_m3!AJ64*$B$4)/$B$5</f>
        <v>46177.129995300005</v>
      </c>
      <c r="AK68" s="23">
        <f>(CH4_100yr_m3!AK64*$B$4)/$B$5</f>
        <v>47515.567883340002</v>
      </c>
      <c r="AL68" s="23">
        <f>(CH4_100yr_m3!AL64*$B$4)/$B$5</f>
        <v>48853.407443160002</v>
      </c>
      <c r="AM68" s="23">
        <f>(CH4_100yr_m3!AM64*$B$4)/$B$5</f>
        <v>50196.511978080001</v>
      </c>
      <c r="AN68" s="23">
        <f>(CH4_100yr_m3!AN64*$B$4)/$B$5</f>
        <v>51548.871477420005</v>
      </c>
      <c r="AO68" s="23">
        <f>(CH4_100yr_m3!AO64*$B$4)/$B$5</f>
        <v>52913.177553720001</v>
      </c>
      <c r="AP68" s="23">
        <f>(CH4_100yr_m3!AP64*$B$4)/$B$5</f>
        <v>54291.219191340009</v>
      </c>
      <c r="AQ68" s="23">
        <f>(CH4_100yr_m3!AQ64*$B$4)/$B$5</f>
        <v>55684.128989280005</v>
      </c>
      <c r="AR68" s="23">
        <f>(CH4_100yr_m3!AR64*$B$4)/$B$5</f>
        <v>57092.589279959997</v>
      </c>
      <c r="AS68" s="23">
        <f>(CH4_100yr_m3!AS64*$B$4)/$B$5</f>
        <v>58516.875595799997</v>
      </c>
      <c r="AT68" s="23">
        <f>(CH4_100yr_m3!AT64*$B$4)/$B$5</f>
        <v>59956.982248379994</v>
      </c>
      <c r="AU68" s="23">
        <f>(CH4_100yr_m3!AU64*$B$4)/$B$5</f>
        <v>61412.687409660008</v>
      </c>
      <c r="AV68" s="23">
        <f>(CH4_100yr_m3!AV64*$B$4)/$B$5</f>
        <v>62883.661605540008</v>
      </c>
      <c r="AW68" s="23">
        <f>(CH4_100yr_m3!AW64*$B$4)/$B$5</f>
        <v>64369.474360259999</v>
      </c>
      <c r="AX68" s="23">
        <f>(CH4_100yr_m3!AX64*$B$4)/$B$5</f>
        <v>65869.454982659998</v>
      </c>
      <c r="AY68" s="23">
        <f>(CH4_100yr_m3!AY64*$B$4)/$B$5</f>
        <v>67382.728269660016</v>
      </c>
      <c r="AZ68" s="23">
        <f>(CH4_100yr_m3!AZ64*$B$4)/$B$5</f>
        <v>68908.289174400008</v>
      </c>
      <c r="BA68" s="23">
        <f>(CH4_100yr_m3!BA64*$B$4)/$B$5</f>
        <v>70445.173608000012</v>
      </c>
      <c r="BB68" s="23">
        <f>(CH4_100yr_m3!BB64*$B$4)/$B$5</f>
        <v>71992.509140400012</v>
      </c>
      <c r="BC68" s="23">
        <f>(CH4_100yr_m3!BC64*$B$4)/$B$5</f>
        <v>73549.449559799992</v>
      </c>
      <c r="BD68" s="23">
        <f>(CH4_100yr_m3!BD64*$B$4)/$B$5</f>
        <v>75115.188385200003</v>
      </c>
      <c r="BE68" s="23">
        <f>(CH4_100yr_m3!BE64*$B$4)/$B$5</f>
        <v>76688.944289399995</v>
      </c>
      <c r="BF68" s="23">
        <f>(CH4_100yr_m3!BF64*$B$4)/$B$5</f>
        <v>78269.961912600003</v>
      </c>
      <c r="BG68" s="23">
        <f>(CH4_100yr_m3!BG64*$B$4)/$B$5</f>
        <v>79857.490573200004</v>
      </c>
      <c r="BH68" s="23">
        <f>(CH4_100yr_m3!BH64*$B$4)/$B$5</f>
        <v>81450.727451400002</v>
      </c>
      <c r="BI68" s="23">
        <f>(CH4_100yr_m3!BI64*$B$4)/$B$5</f>
        <v>83048.8042326</v>
      </c>
      <c r="BJ68" s="23">
        <f>(CH4_100yr_m3!BJ64*$B$4)/$B$5</f>
        <v>84650.883180000004</v>
      </c>
      <c r="BK68" s="23">
        <f>(CH4_100yr_m3!BK64*$B$4)/$B$5</f>
        <v>61768.69432776</v>
      </c>
      <c r="BL68" s="23">
        <f>(CH4_100yr_m3!BL64*$B$4)/$B$5</f>
        <v>46090.548893580002</v>
      </c>
      <c r="BM68" s="23">
        <f>(CH4_100yr_m3!BM64*$B$4)/$B$5</f>
        <v>35264.387741400002</v>
      </c>
      <c r="BN68" s="23">
        <f>(CH4_100yr_m3!BN64*$B$4)/$B$5</f>
        <v>27712.025599800003</v>
      </c>
      <c r="BO68" s="23">
        <f>(CH4_100yr_m3!BO64*$B$4)/$B$5</f>
        <v>22374.125355420001</v>
      </c>
      <c r="BP68" s="23">
        <f>(CH4_100yr_m3!BP64*$B$4)/$B$5</f>
        <v>18539.24208186</v>
      </c>
      <c r="BQ68" s="23">
        <f>(CH4_100yr_m3!BQ64*$B$4)/$B$5</f>
        <v>15729.221255640001</v>
      </c>
      <c r="BR68" s="23">
        <f>(CH4_100yr_m3!BR64*$B$4)/$B$5</f>
        <v>13622.372650679999</v>
      </c>
      <c r="BS68" s="23">
        <f>(CH4_100yr_m3!BS64*$B$4)/$B$5</f>
        <v>12001.966576800001</v>
      </c>
      <c r="BT68" s="23">
        <f>(CH4_100yr_m3!BT64*$B$4)/$B$5</f>
        <v>10721.70443808</v>
      </c>
      <c r="BU68" s="23">
        <f>(CH4_100yr_m3!BU64*$B$4)/$B$5</f>
        <v>9682.5680364000018</v>
      </c>
      <c r="BV68" s="23">
        <f>(CH4_100yr_m3!BV64*$B$4)/$B$5</f>
        <v>8817.2964631200011</v>
      </c>
      <c r="BW68" s="23">
        <f>(CH4_100yr_m3!BW64*$B$4)/$B$5</f>
        <v>8079.9763108200004</v>
      </c>
      <c r="BX68" s="23">
        <f>(CH4_100yr_m3!BX64*$B$4)/$B$5</f>
        <v>7439.0597784600004</v>
      </c>
      <c r="BY68" s="23">
        <f>(CH4_100yr_m3!BY64*$B$4)/$B$5</f>
        <v>6872.6807355000001</v>
      </c>
      <c r="BZ68" s="23">
        <f>(CH4_100yr_m3!BZ64*$B$4)/$B$5</f>
        <v>6365.5114772880006</v>
      </c>
      <c r="CA68" s="23">
        <f>(CH4_100yr_m3!CA64*$B$4)/$B$5</f>
        <v>5906.6524588740003</v>
      </c>
      <c r="CB68" s="23">
        <f>(CH4_100yr_m3!CB64*$B$4)/$B$5</f>
        <v>5488.2146851500002</v>
      </c>
      <c r="CC68" s="23">
        <f>(CH4_100yr_m3!CC64*$B$4)/$B$5</f>
        <v>5104.3665899760008</v>
      </c>
      <c r="CD68" s="23">
        <f>(CH4_100yr_m3!CD64*$B$4)/$B$5</f>
        <v>4750.692484104</v>
      </c>
      <c r="CE68" s="23">
        <f>(CH4_100yr_m3!CE64*$B$4)/$B$5</f>
        <v>4423.7600196539997</v>
      </c>
      <c r="CF68" s="23">
        <f>(CH4_100yr_m3!CF64*$B$4)/$B$5</f>
        <v>4120.8279449940001</v>
      </c>
      <c r="CG68" s="23">
        <f>(CH4_100yr_m3!CG64*$B$4)/$B$5</f>
        <v>3839.6480399220004</v>
      </c>
      <c r="CH68" s="23">
        <f>(CH4_100yr_m3!CH64*$B$4)/$B$5</f>
        <v>3578.3303407920002</v>
      </c>
      <c r="CI68" s="23">
        <f>(CH4_100yr_m3!CI64*$B$4)/$B$5</f>
        <v>3335.2509203099999</v>
      </c>
      <c r="CJ68" s="23">
        <f>(CH4_100yr_m3!CJ64*$B$4)/$B$5</f>
        <v>3108.9883162200003</v>
      </c>
      <c r="CK68" s="23">
        <f>(CH4_100yr_m3!CK64*$B$4)/$B$5</f>
        <v>2898.2792931599997</v>
      </c>
      <c r="CL68" s="23">
        <f>(CH4_100yr_m3!CL64*$B$4)/$B$5</f>
        <v>2701.9876607640003</v>
      </c>
      <c r="CM68" s="23">
        <f>(CH4_100yr_m3!CM64*$B$4)/$B$5</f>
        <v>2519.0819572920004</v>
      </c>
      <c r="CN68" s="23">
        <f>(CH4_100yr_m3!CN64*$B$4)/$B$5</f>
        <v>2348.6191654260001</v>
      </c>
      <c r="CO68" s="23">
        <f>(CH4_100yr_m3!CO64*$B$4)/$B$5</f>
        <v>2189.7325652220002</v>
      </c>
      <c r="CP68" s="23">
        <f>(CH4_100yr_m3!CP64*$B$4)/$B$5</f>
        <v>2041.6224387300003</v>
      </c>
      <c r="CQ68" s="23">
        <f>(CH4_100yr_m3!CQ64*$B$4)/$B$5</f>
        <v>1903.5487720020001</v>
      </c>
      <c r="CR68" s="23">
        <f>(CH4_100yr_m3!CR64*$B$4)/$B$5</f>
        <v>1774.825355814</v>
      </c>
      <c r="CS68" s="23">
        <f>(CH4_100yr_m3!CS64*$B$4)/$B$5</f>
        <v>1654.8149074560001</v>
      </c>
      <c r="CT68" s="23">
        <f>(CH4_100yr_m3!CT64*$B$4)/$B$5</f>
        <v>1542.9249240840004</v>
      </c>
      <c r="CU68" s="23">
        <f>(CH4_100yr_m3!CU64*$B$4)/$B$5</f>
        <v>1438.6040994900002</v>
      </c>
      <c r="CV68" s="23">
        <f>(CH4_100yr_m3!CV64*$B$4)/$B$5</f>
        <v>1341.3391605540003</v>
      </c>
      <c r="CW68" s="23">
        <f>(CH4_100yr_m3!CW64*$B$4)/$B$5</f>
        <v>1250.6520460860002</v>
      </c>
      <c r="CX68" s="23">
        <f t="shared" si="109"/>
        <v>3036987.328830624</v>
      </c>
      <c r="CY68" s="18">
        <f t="shared" si="110"/>
        <v>84650.883180000004</v>
      </c>
      <c r="CZ68" s="18">
        <f t="shared" si="111"/>
        <v>1250.6520460860002</v>
      </c>
      <c r="DD68" s="18"/>
      <c r="DE68" s="18"/>
      <c r="DF68" s="18"/>
      <c r="DG68" s="18"/>
      <c r="DH68" s="18"/>
      <c r="DI68" s="18"/>
      <c r="DJ68" s="18"/>
      <c r="DK68" s="18"/>
      <c r="DL68" s="18">
        <f t="shared" si="112"/>
        <v>23770.408230479999</v>
      </c>
      <c r="DM68" s="18">
        <f t="shared" ref="DM68:DN68" si="118">CY68</f>
        <v>84650.883180000004</v>
      </c>
      <c r="DN68" s="18">
        <f t="shared" si="118"/>
        <v>1250.6520460860002</v>
      </c>
      <c r="DO68" s="18">
        <f t="shared" si="114"/>
        <v>68908.289174400008</v>
      </c>
    </row>
    <row r="69" spans="1:119" ht="15.75" customHeight="1" x14ac:dyDescent="0.2">
      <c r="A69" s="27" t="s">
        <v>6</v>
      </c>
      <c r="B69" s="23">
        <f>(CH4_100yr_m3!B65*$B$4)/$B$5</f>
        <v>57.025083559080002</v>
      </c>
      <c r="C69" s="23">
        <f>(CH4_100yr_m3!C65*$B$4)/$B$5</f>
        <v>110.73653729580001</v>
      </c>
      <c r="D69" s="23">
        <f>(CH4_100yr_m3!D65*$B$4)/$B$5</f>
        <v>161.64046317840001</v>
      </c>
      <c r="E69" s="23">
        <f>(CH4_100yr_m3!E65*$B$4)/$B$5</f>
        <v>211.49980381740005</v>
      </c>
      <c r="F69" s="23">
        <f>(CH4_100yr_m3!F65*$B$4)/$B$5</f>
        <v>260.00274145320003</v>
      </c>
      <c r="G69" s="23">
        <f>(CH4_100yr_m3!G65*$B$4)/$B$5</f>
        <v>306.48510159060004</v>
      </c>
      <c r="H69" s="23">
        <f>(CH4_100yr_m3!H65*$B$4)/$B$5</f>
        <v>352.20440940780003</v>
      </c>
      <c r="I69" s="23">
        <f>(CH4_100yr_m3!I65*$B$4)/$B$5</f>
        <v>399.21796979880008</v>
      </c>
      <c r="J69" s="23">
        <f>(CH4_100yr_m3!J65*$B$4)/$B$5</f>
        <v>447.49248523440002</v>
      </c>
      <c r="K69" s="23">
        <f>(CH4_100yr_m3!K65*$B$4)/$B$5</f>
        <v>491.50977249720006</v>
      </c>
      <c r="L69" s="23">
        <f>(CH4_100yr_m3!L65*$B$4)/$B$5</f>
        <v>532.45010212320005</v>
      </c>
      <c r="M69" s="23">
        <f>(CH4_100yr_m3!M65*$B$4)/$B$5</f>
        <v>574.10215601160007</v>
      </c>
      <c r="N69" s="23">
        <f>(CH4_100yr_m3!N65*$B$4)/$B$5</f>
        <v>611.55253148760005</v>
      </c>
      <c r="O69" s="23">
        <f>(CH4_100yr_m3!O65*$B$4)/$B$5</f>
        <v>648.6155246802</v>
      </c>
      <c r="P69" s="23">
        <f>(CH4_100yr_m3!P65*$B$4)/$B$5</f>
        <v>683.83088881800006</v>
      </c>
      <c r="Q69" s="23">
        <f>(CH4_100yr_m3!Q65*$B$4)/$B$5</f>
        <v>713.236911588</v>
      </c>
      <c r="R69" s="23">
        <f>(CH4_100yr_m3!R65*$B$4)/$B$5</f>
        <v>742.18736175000004</v>
      </c>
      <c r="S69" s="23">
        <f>(CH4_100yr_m3!S65*$B$4)/$B$5</f>
        <v>771.31198333200007</v>
      </c>
      <c r="T69" s="23">
        <f>(CH4_100yr_m3!T65*$B$4)/$B$5</f>
        <v>802.44467209200002</v>
      </c>
      <c r="U69" s="23">
        <f>(CH4_100yr_m3!U65*$B$4)/$B$5</f>
        <v>832.20452882400002</v>
      </c>
      <c r="V69" s="23">
        <f>(CH4_100yr_m3!V65*$B$4)/$B$5</f>
        <v>856.95128881199992</v>
      </c>
      <c r="W69" s="23">
        <f>(CH4_100yr_m3!W65*$B$4)/$B$5</f>
        <v>884.33677937400012</v>
      </c>
      <c r="X69" s="23">
        <f>(CH4_100yr_m3!X65*$B$4)/$B$5</f>
        <v>913.00305126000001</v>
      </c>
      <c r="Y69" s="23">
        <f>(CH4_100yr_m3!Y65*$B$4)/$B$5</f>
        <v>942.71981838000011</v>
      </c>
      <c r="Z69" s="23">
        <f>(CH4_100yr_m3!Z65*$B$4)/$B$5</f>
        <v>973.59050895600012</v>
      </c>
      <c r="AA69" s="23">
        <f>(CH4_100yr_m3!AA65*$B$4)/$B$5</f>
        <v>1005.741444558</v>
      </c>
      <c r="AB69" s="23">
        <f>(CH4_100yr_m3!AB65*$B$4)/$B$5</f>
        <v>1039.292362698</v>
      </c>
      <c r="AC69" s="23">
        <f>(CH4_100yr_m3!AC65*$B$4)/$B$5</f>
        <v>1055.8466127419999</v>
      </c>
      <c r="AD69" s="23">
        <f>(CH4_100yr_m3!AD65*$B$4)/$B$5</f>
        <v>1072.0611563099999</v>
      </c>
      <c r="AE69" s="23">
        <f>(CH4_100yr_m3!AE65*$B$4)/$B$5</f>
        <v>1087.9415265600001</v>
      </c>
      <c r="AF69" s="23">
        <f>(CH4_100yr_m3!AF65*$B$4)/$B$5</f>
        <v>1103.4950716560002</v>
      </c>
      <c r="AG69" s="23">
        <f>(CH4_100yr_m3!AG65*$B$4)/$B$5</f>
        <v>1118.7245415660002</v>
      </c>
      <c r="AH69" s="23">
        <f>(CH4_100yr_m3!AH65*$B$4)/$B$5</f>
        <v>1133.6331432300001</v>
      </c>
      <c r="AI69" s="23">
        <f>(CH4_100yr_m3!AI65*$B$4)/$B$5</f>
        <v>1148.226373194</v>
      </c>
      <c r="AJ69" s="23">
        <f>(CH4_100yr_m3!AJ65*$B$4)/$B$5</f>
        <v>1162.5066831060001</v>
      </c>
      <c r="AK69" s="23">
        <f>(CH4_100yr_m3!AK65*$B$4)/$B$5</f>
        <v>1176.4727861220001</v>
      </c>
      <c r="AL69" s="23">
        <f>(CH4_100yr_m3!AL65*$B$4)/$B$5</f>
        <v>1190.1281949600002</v>
      </c>
      <c r="AM69" s="23">
        <f>(CH4_100yr_m3!AM65*$B$4)/$B$5</f>
        <v>1203.47197398</v>
      </c>
      <c r="AN69" s="23">
        <f>(CH4_100yr_m3!AN65*$B$4)/$B$5</f>
        <v>1216.50420861</v>
      </c>
      <c r="AO69" s="23">
        <f>(CH4_100yr_m3!AO65*$B$4)/$B$5</f>
        <v>1229.22376998</v>
      </c>
      <c r="AP69" s="23">
        <f>(CH4_100yr_m3!AP65*$B$4)/$B$5</f>
        <v>1241.6299441560002</v>
      </c>
      <c r="AQ69" s="23">
        <f>(CH4_100yr_m3!AQ65*$B$4)/$B$5</f>
        <v>1253.7183404100001</v>
      </c>
      <c r="AR69" s="23">
        <f>(CH4_100yr_m3!AR65*$B$4)/$B$5</f>
        <v>1265.48819667</v>
      </c>
      <c r="AS69" s="23">
        <f>(CH4_100yr_m3!AS65*$B$4)/$B$5</f>
        <v>1276.9368083939999</v>
      </c>
      <c r="AT69" s="23">
        <f>(CH4_100yr_m3!AT65*$B$4)/$B$5</f>
        <v>1288.0598085839999</v>
      </c>
      <c r="AU69" s="23">
        <f>(CH4_100yr_m3!AU65*$B$4)/$B$5</f>
        <v>1298.8566080579999</v>
      </c>
      <c r="AV69" s="23">
        <f>(CH4_100yr_m3!AV65*$B$4)/$B$5</f>
        <v>1309.3223103000003</v>
      </c>
      <c r="AW69" s="23">
        <f>(CH4_100yr_m3!AW65*$B$4)/$B$5</f>
        <v>1319.4538087139999</v>
      </c>
      <c r="AX69" s="23">
        <f>(CH4_100yr_m3!AX65*$B$4)/$B$5</f>
        <v>1329.248074674</v>
      </c>
      <c r="AY69" s="23">
        <f>(CH4_100yr_m3!AY65*$B$4)/$B$5</f>
        <v>1338.699061776</v>
      </c>
      <c r="AZ69" s="23">
        <f>(CH4_100yr_m3!AZ65*$B$4)/$B$5</f>
        <v>1347.8022531839999</v>
      </c>
      <c r="BA69" s="23">
        <f>(CH4_100yr_m3!BA65*$B$4)/$B$5</f>
        <v>1356.5519469180001</v>
      </c>
      <c r="BB69" s="23">
        <f>(CH4_100yr_m3!BB65*$B$4)/$B$5</f>
        <v>1364.943476982</v>
      </c>
      <c r="BC69" s="23">
        <f>(CH4_100yr_m3!BC65*$B$4)/$B$5</f>
        <v>1372.9714593780002</v>
      </c>
      <c r="BD69" s="23">
        <f>(CH4_100yr_m3!BD65*$B$4)/$B$5</f>
        <v>1380.633094644</v>
      </c>
      <c r="BE69" s="23">
        <f>(CH4_100yr_m3!BE65*$B$4)/$B$5</f>
        <v>1387.9267393080002</v>
      </c>
      <c r="BF69" s="23">
        <f>(CH4_100yr_m3!BF65*$B$4)/$B$5</f>
        <v>1394.847590418</v>
      </c>
      <c r="BG69" s="23">
        <f>(CH4_100yr_m3!BG65*$B$4)/$B$5</f>
        <v>1401.3960534180001</v>
      </c>
      <c r="BH69" s="23">
        <f>(CH4_100yr_m3!BH65*$B$4)/$B$5</f>
        <v>1407.5707838340002</v>
      </c>
      <c r="BI69" s="23">
        <f>(CH4_100yr_m3!BI65*$B$4)/$B$5</f>
        <v>1413.3686750700001</v>
      </c>
      <c r="BJ69" s="23">
        <f>(CH4_100yr_m3!BJ65*$B$4)/$B$5</f>
        <v>1418.7863778060002</v>
      </c>
      <c r="BK69" s="23">
        <f>(CH4_100yr_m3!BK65*$B$4)/$B$5</f>
        <v>1316.4318298260002</v>
      </c>
      <c r="BL69" s="23">
        <f>(CH4_100yr_m3!BL65*$B$4)/$B$5</f>
        <v>1221.834485958</v>
      </c>
      <c r="BM69" s="23">
        <f>(CH4_100yr_m3!BM65*$B$4)/$B$5</f>
        <v>1134.3879016440001</v>
      </c>
      <c r="BN69" s="23">
        <f>(CH4_100yr_m3!BN65*$B$4)/$B$5</f>
        <v>1053.5339215200001</v>
      </c>
      <c r="BO69" s="23">
        <f>(CH4_100yr_m3!BO65*$B$4)/$B$5</f>
        <v>978.75879108600009</v>
      </c>
      <c r="BP69" s="23">
        <f>(CH4_100yr_m3!BP65*$B$4)/$B$5</f>
        <v>909.58958974800009</v>
      </c>
      <c r="BQ69" s="23">
        <f>(CH4_100yr_m3!BQ65*$B$4)/$B$5</f>
        <v>845.59094726400008</v>
      </c>
      <c r="BR69" s="23">
        <f>(CH4_100yr_m3!BR65*$B$4)/$B$5</f>
        <v>786.36202528800015</v>
      </c>
      <c r="BS69" s="23">
        <f>(CH4_100yr_m3!BS65*$B$4)/$B$5</f>
        <v>731.53374977400017</v>
      </c>
      <c r="BT69" s="23">
        <f>(CH4_100yr_m3!BT65*$B$4)/$B$5</f>
        <v>680.76625627200008</v>
      </c>
      <c r="BU69" s="23">
        <f>(CH4_100yr_m3!BU65*$B$4)/$B$5</f>
        <v>633.74655326879997</v>
      </c>
      <c r="BV69" s="23">
        <f>(CH4_100yr_m3!BV65*$B$4)/$B$5</f>
        <v>590.18636397839998</v>
      </c>
      <c r="BW69" s="23">
        <f>(CH4_100yr_m3!BW65*$B$4)/$B$5</f>
        <v>549.82015037880012</v>
      </c>
      <c r="BX69" s="23">
        <f>(CH4_100yr_m3!BX65*$B$4)/$B$5</f>
        <v>512.40329196840003</v>
      </c>
      <c r="BY69" s="23">
        <f>(CH4_100yr_m3!BY65*$B$4)/$B$5</f>
        <v>477.71041314000001</v>
      </c>
      <c r="BZ69" s="23">
        <f>(CH4_100yr_m3!BZ65*$B$4)/$B$5</f>
        <v>445.53384540900004</v>
      </c>
      <c r="CA69" s="23">
        <f>(CH4_100yr_m3!CA65*$B$4)/$B$5</f>
        <v>415.68221337660009</v>
      </c>
      <c r="CB69" s="23">
        <f>(CH4_100yr_m3!CB65*$B$4)/$B$5</f>
        <v>387.97913459700004</v>
      </c>
      <c r="CC69" s="23">
        <f>(CH4_100yr_m3!CC65*$B$4)/$B$5</f>
        <v>362.26202460240006</v>
      </c>
      <c r="CD69" s="23">
        <f>(CH4_100yr_m3!CD65*$B$4)/$B$5</f>
        <v>338.38099772940006</v>
      </c>
      <c r="CE69" s="23">
        <f>(CH4_100yr_m3!CE65*$B$4)/$B$5</f>
        <v>316.19785628880004</v>
      </c>
      <c r="CF69" s="23">
        <f>(CH4_100yr_m3!CF65*$B$4)/$B$5</f>
        <v>295.58516170560006</v>
      </c>
      <c r="CG69" s="23">
        <f>(CH4_100yr_m3!CG65*$B$4)/$B$5</f>
        <v>276.42537949320007</v>
      </c>
      <c r="CH69" s="23">
        <f>(CH4_100yr_m3!CH65*$B$4)/$B$5</f>
        <v>258.61009351920001</v>
      </c>
      <c r="CI69" s="23">
        <f>(CH4_100yr_m3!CI65*$B$4)/$B$5</f>
        <v>242.03928325740003</v>
      </c>
      <c r="CJ69" s="23">
        <f>(CH4_100yr_m3!CJ65*$B$4)/$B$5</f>
        <v>226.6206587376</v>
      </c>
      <c r="CK69" s="23">
        <f>(CH4_100yr_m3!CK65*$B$4)/$B$5</f>
        <v>212.26904932860003</v>
      </c>
      <c r="CL69" s="23">
        <f>(CH4_100yr_m3!CL65*$B$4)/$B$5</f>
        <v>198.90584106599999</v>
      </c>
      <c r="CM69" s="23">
        <f>(CH4_100yr_m3!CM65*$B$4)/$B$5</f>
        <v>186.45845927040003</v>
      </c>
      <c r="CN69" s="23">
        <f>(CH4_100yr_m3!CN65*$B$4)/$B$5</f>
        <v>174.8598926592</v>
      </c>
      <c r="CO69" s="23">
        <f>(CH4_100yr_m3!CO65*$B$4)/$B$5</f>
        <v>164.0482554264</v>
      </c>
      <c r="CP69" s="23">
        <f>(CH4_100yr_m3!CP65*$B$4)/$B$5</f>
        <v>153.96638410380004</v>
      </c>
      <c r="CQ69" s="23">
        <f>(CH4_100yr_m3!CQ65*$B$4)/$B$5</f>
        <v>144.56146710180002</v>
      </c>
      <c r="CR69" s="23">
        <f>(CH4_100yr_m3!CR65*$B$4)/$B$5</f>
        <v>135.78470353980001</v>
      </c>
      <c r="CS69" s="23">
        <f>(CH4_100yr_m3!CS65*$B$4)/$B$5</f>
        <v>127.5909891288</v>
      </c>
      <c r="CT69" s="23">
        <f>(CH4_100yr_m3!CT65*$B$4)/$B$5</f>
        <v>119.938627479</v>
      </c>
      <c r="CU69" s="23">
        <f>(CH4_100yr_m3!CU65*$B$4)/$B$5</f>
        <v>112.78906391700001</v>
      </c>
      <c r="CV69" s="23">
        <f>(CH4_100yr_m3!CV65*$B$4)/$B$5</f>
        <v>106.10664106680001</v>
      </c>
      <c r="CW69" s="23">
        <f>(CH4_100yr_m3!CW65*$B$4)/$B$5</f>
        <v>99.858373279200009</v>
      </c>
      <c r="CX69" s="23">
        <f t="shared" si="109"/>
        <v>77316.944404486669</v>
      </c>
      <c r="CY69" s="18">
        <f t="shared" si="110"/>
        <v>1418.7863778060002</v>
      </c>
      <c r="CZ69" s="18">
        <f t="shared" si="111"/>
        <v>57.025083559080002</v>
      </c>
      <c r="DD69" s="18"/>
      <c r="DE69" s="18"/>
      <c r="DF69" s="18"/>
      <c r="DG69" s="18"/>
      <c r="DH69" s="18"/>
      <c r="DI69" s="18"/>
      <c r="DJ69" s="18"/>
      <c r="DK69" s="18"/>
      <c r="DL69" s="18">
        <f t="shared" si="112"/>
        <v>713.236911588</v>
      </c>
      <c r="DM69" s="18">
        <f t="shared" ref="DM69:DN69" si="119">CY69</f>
        <v>1418.7863778060002</v>
      </c>
      <c r="DN69" s="18">
        <f t="shared" si="119"/>
        <v>57.025083559080002</v>
      </c>
      <c r="DO69" s="18">
        <f t="shared" si="114"/>
        <v>1347.8022531839999</v>
      </c>
    </row>
    <row r="70" spans="1:119" ht="15.75" customHeight="1" x14ac:dyDescent="0.2">
      <c r="A70" s="27" t="s">
        <v>7</v>
      </c>
      <c r="B70" s="23">
        <f>(CH4_100yr_m3!B66*$B$4)/$B$5</f>
        <v>8167.2257917200013</v>
      </c>
      <c r="C70" s="23">
        <f>(CH4_100yr_m3!C66*$B$4)/$B$5</f>
        <v>13948.102949940001</v>
      </c>
      <c r="D70" s="23">
        <f>(CH4_100yr_m3!D66*$B$4)/$B$5</f>
        <v>18031.45364964</v>
      </c>
      <c r="E70" s="23">
        <f>(CH4_100yr_m3!E66*$B$4)/$B$5</f>
        <v>20831.808331560002</v>
      </c>
      <c r="F70" s="23">
        <f>(CH4_100yr_m3!F66*$B$4)/$B$5</f>
        <v>22914.437691720002</v>
      </c>
      <c r="G70" s="23">
        <f>(CH4_100yr_m3!G66*$B$4)/$B$5</f>
        <v>24655.488651780001</v>
      </c>
      <c r="H70" s="23">
        <f>(CH4_100yr_m3!H66*$B$4)/$B$5</f>
        <v>26143.361373899999</v>
      </c>
      <c r="I70" s="23">
        <f>(CH4_100yr_m3!I66*$B$4)/$B$5</f>
        <v>27452.481213060004</v>
      </c>
      <c r="J70" s="23">
        <f>(CH4_100yr_m3!J66*$B$4)/$B$5</f>
        <v>28700.78969994</v>
      </c>
      <c r="K70" s="23">
        <f>(CH4_100yr_m3!K66*$B$4)/$B$5</f>
        <v>29888.06280978</v>
      </c>
      <c r="L70" s="23">
        <f>(CH4_100yr_m3!L66*$B$4)/$B$5</f>
        <v>31046.828365500001</v>
      </c>
      <c r="M70" s="23">
        <f>(CH4_100yr_m3!M66*$B$4)/$B$5</f>
        <v>32219.92107144</v>
      </c>
      <c r="N70" s="23">
        <f>(CH4_100yr_m3!N66*$B$4)/$B$5</f>
        <v>33369.308504040004</v>
      </c>
      <c r="O70" s="23">
        <f>(CH4_100yr_m3!O66*$B$4)/$B$5</f>
        <v>34560.37299666</v>
      </c>
      <c r="P70" s="23">
        <f>(CH4_100yr_m3!P66*$B$4)/$B$5</f>
        <v>35787.56493624</v>
      </c>
      <c r="Q70" s="23">
        <f>(CH4_100yr_m3!Q66*$B$4)/$B$5</f>
        <v>36915.688892159997</v>
      </c>
      <c r="R70" s="23">
        <f>(CH4_100yr_m3!R66*$B$4)/$B$5</f>
        <v>38076.336386039999</v>
      </c>
      <c r="S70" s="23">
        <f>(CH4_100yr_m3!S66*$B$4)/$B$5</f>
        <v>39276.937735140003</v>
      </c>
      <c r="T70" s="23">
        <f>(CH4_100yr_m3!T66*$B$4)/$B$5</f>
        <v>40547.636602500002</v>
      </c>
      <c r="U70" s="23">
        <f>(CH4_100yr_m3!U66*$B$4)/$B$5</f>
        <v>41791.913992920003</v>
      </c>
      <c r="V70" s="23">
        <f>(CH4_100yr_m3!V66*$B$4)/$B$5</f>
        <v>43023.967809480004</v>
      </c>
      <c r="W70" s="23">
        <f>(CH4_100yr_m3!W66*$B$4)/$B$5</f>
        <v>44399.010951420001</v>
      </c>
      <c r="X70" s="23">
        <f>(CH4_100yr_m3!X66*$B$4)/$B$5</f>
        <v>45818.698779719998</v>
      </c>
      <c r="Y70" s="23">
        <f>(CH4_100yr_m3!Y66*$B$4)/$B$5</f>
        <v>47280.762245340004</v>
      </c>
      <c r="Z70" s="23">
        <f>(CH4_100yr_m3!Z66*$B$4)/$B$5</f>
        <v>48806.191028219997</v>
      </c>
      <c r="AA70" s="23">
        <f>(CH4_100yr_m3!AA66*$B$4)/$B$5</f>
        <v>50398.933413900006</v>
      </c>
      <c r="AB70" s="23">
        <f>(CH4_100yr_m3!AB66*$B$4)/$B$5</f>
        <v>52065.919050540011</v>
      </c>
      <c r="AC70" s="23">
        <f>(CH4_100yr_m3!AC66*$B$4)/$B$5</f>
        <v>53194.980077040011</v>
      </c>
      <c r="AD70" s="23">
        <f>(CH4_100yr_m3!AD66*$B$4)/$B$5</f>
        <v>54412.407047040011</v>
      </c>
      <c r="AE70" s="23">
        <f>(CH4_100yr_m3!AE66*$B$4)/$B$5</f>
        <v>55694.07455772</v>
      </c>
      <c r="AF70" s="23">
        <f>(CH4_100yr_m3!AF66*$B$4)/$B$5</f>
        <v>57023.687197740001</v>
      </c>
      <c r="AG70" s="23">
        <f>(CH4_100yr_m3!AG66*$B$4)/$B$5</f>
        <v>58390.255563420003</v>
      </c>
      <c r="AH70" s="23">
        <f>(CH4_100yr_m3!AH66*$B$4)/$B$5</f>
        <v>59786.384830799994</v>
      </c>
      <c r="AI70" s="23">
        <f>(CH4_100yr_m3!AI66*$B$4)/$B$5</f>
        <v>61207.087903079999</v>
      </c>
      <c r="AJ70" s="23">
        <f>(CH4_100yr_m3!AJ66*$B$4)/$B$5</f>
        <v>62649.018755340003</v>
      </c>
      <c r="AK70" s="23">
        <f>(CH4_100yr_m3!AK66*$B$4)/$B$5</f>
        <v>64109.867292420007</v>
      </c>
      <c r="AL70" s="23">
        <f>(CH4_100yr_m3!AL66*$B$4)/$B$5</f>
        <v>65588.007927960003</v>
      </c>
      <c r="AM70" s="23">
        <f>(CH4_100yr_m3!AM66*$B$4)/$B$5</f>
        <v>67082.201772900007</v>
      </c>
      <c r="AN70" s="23">
        <f>(CH4_100yr_m3!AN66*$B$4)/$B$5</f>
        <v>68591.417535000015</v>
      </c>
      <c r="AO70" s="23">
        <f>(CH4_100yr_m3!AO66*$B$4)/$B$5</f>
        <v>70114.741629600001</v>
      </c>
      <c r="AP70" s="23">
        <f>(CH4_100yr_m3!AP66*$B$4)/$B$5</f>
        <v>71651.338387800002</v>
      </c>
      <c r="AQ70" s="23">
        <f>(CH4_100yr_m3!AQ66*$B$4)/$B$5</f>
        <v>73200.428991000008</v>
      </c>
      <c r="AR70" s="23">
        <f>(CH4_100yr_m3!AR66*$B$4)/$B$5</f>
        <v>74761.334286600002</v>
      </c>
      <c r="AS70" s="23">
        <f>(CH4_100yr_m3!AS66*$B$4)/$B$5</f>
        <v>76333.483737600007</v>
      </c>
      <c r="AT70" s="23">
        <f>(CH4_100yr_m3!AT66*$B$4)/$B$5</f>
        <v>77916.402811799999</v>
      </c>
      <c r="AU70" s="23">
        <f>(CH4_100yr_m3!AU66*$B$4)/$B$5</f>
        <v>79509.615892200003</v>
      </c>
      <c r="AV70" s="23">
        <f>(CH4_100yr_m3!AV66*$B$4)/$B$5</f>
        <v>81112.67949900002</v>
      </c>
      <c r="AW70" s="23">
        <f>(CH4_100yr_m3!AW66*$B$4)/$B$5</f>
        <v>82725.012789600019</v>
      </c>
      <c r="AX70" s="23">
        <f>(CH4_100yr_m3!AX66*$B$4)/$B$5</f>
        <v>84345.777959400002</v>
      </c>
      <c r="AY70" s="23">
        <f>(CH4_100yr_m3!AY66*$B$4)/$B$5</f>
        <v>85973.879428200002</v>
      </c>
      <c r="AZ70" s="23">
        <f>(CH4_100yr_m3!AZ66*$B$4)/$B$5</f>
        <v>87608.13015360001</v>
      </c>
      <c r="BA70" s="23">
        <f>(CH4_100yr_m3!BA66*$B$4)/$B$5</f>
        <v>89247.436928400013</v>
      </c>
      <c r="BB70" s="23">
        <f>(CH4_100yr_m3!BB66*$B$4)/$B$5</f>
        <v>90890.915301600005</v>
      </c>
      <c r="BC70" s="23">
        <f>(CH4_100yr_m3!BC66*$B$4)/$B$5</f>
        <v>92537.910867599989</v>
      </c>
      <c r="BD70" s="23">
        <f>(CH4_100yr_m3!BD66*$B$4)/$B$5</f>
        <v>94187.956484400012</v>
      </c>
      <c r="BE70" s="23">
        <f>(CH4_100yr_m3!BE66*$B$4)/$B$5</f>
        <v>95840.712474</v>
      </c>
      <c r="BF70" s="23">
        <f>(CH4_100yr_m3!BF66*$B$4)/$B$5</f>
        <v>97495.780172400016</v>
      </c>
      <c r="BG70" s="23">
        <f>(CH4_100yr_m3!BG66*$B$4)/$B$5</f>
        <v>99152.669114400021</v>
      </c>
      <c r="BH70" s="23">
        <f>(CH4_100yr_m3!BH66*$B$4)/$B$5</f>
        <v>100810.869783</v>
      </c>
      <c r="BI70" s="23">
        <f>(CH4_100yr_m3!BI66*$B$4)/$B$5</f>
        <v>102469.8294048</v>
      </c>
      <c r="BJ70" s="23">
        <f>(CH4_100yr_m3!BJ66*$B$4)/$B$5</f>
        <v>104128.99479960001</v>
      </c>
      <c r="BK70" s="23">
        <f>(CH4_100yr_m3!BK66*$B$4)/$B$5</f>
        <v>76129.028905200001</v>
      </c>
      <c r="BL70" s="23">
        <f>(CH4_100yr_m3!BL66*$B$4)/$B$5</f>
        <v>56932.192311360006</v>
      </c>
      <c r="BM70" s="23">
        <f>(CH4_100yr_m3!BM66*$B$4)/$B$5</f>
        <v>43665.198282960002</v>
      </c>
      <c r="BN70" s="23">
        <f>(CH4_100yr_m3!BN66*$B$4)/$B$5</f>
        <v>34400.069409000003</v>
      </c>
      <c r="BO70" s="23">
        <f>(CH4_100yr_m3!BO66*$B$4)/$B$5</f>
        <v>27842.620264800003</v>
      </c>
      <c r="BP70" s="23">
        <f>(CH4_100yr_m3!BP66*$B$4)/$B$5</f>
        <v>23123.632150920002</v>
      </c>
      <c r="BQ70" s="23">
        <f>(CH4_100yr_m3!BQ66*$B$4)/$B$5</f>
        <v>19658.865056820003</v>
      </c>
      <c r="BR70" s="23">
        <f>(CH4_100yr_m3!BR66*$B$4)/$B$5</f>
        <v>17055.213070559999</v>
      </c>
      <c r="BS70" s="23">
        <f>(CH4_100yr_m3!BS66*$B$4)/$B$5</f>
        <v>15047.791226519999</v>
      </c>
      <c r="BT70" s="23">
        <f>(CH4_100yr_m3!BT66*$B$4)/$B$5</f>
        <v>13457.75679318</v>
      </c>
      <c r="BU70" s="23">
        <f>(CH4_100yr_m3!BU66*$B$4)/$B$5</f>
        <v>12164.029764300001</v>
      </c>
      <c r="BV70" s="23">
        <f>(CH4_100yr_m3!BV66*$B$4)/$B$5</f>
        <v>11084.330649840002</v>
      </c>
      <c r="BW70" s="23">
        <f>(CH4_100yr_m3!BW66*$B$4)/$B$5</f>
        <v>10162.464233400002</v>
      </c>
      <c r="BX70" s="23">
        <f>(CH4_100yr_m3!BX66*$B$4)/$B$5</f>
        <v>9359.7905424</v>
      </c>
      <c r="BY70" s="23">
        <f>(CH4_100yr_m3!BY66*$B$4)/$B$5</f>
        <v>8649.5028806400023</v>
      </c>
      <c r="BZ70" s="23">
        <f>(CH4_100yr_m3!BZ66*$B$4)/$B$5</f>
        <v>8012.7878871600014</v>
      </c>
      <c r="CA70" s="23">
        <f>(CH4_100yr_m3!CA66*$B$4)/$B$5</f>
        <v>7436.2473259799999</v>
      </c>
      <c r="CB70" s="23">
        <f>(CH4_100yr_m3!CB66*$B$4)/$B$5</f>
        <v>6910.1661012000004</v>
      </c>
      <c r="CC70" s="23">
        <f>(CH4_100yr_m3!CC66*$B$4)/$B$5</f>
        <v>6427.3475763960005</v>
      </c>
      <c r="CD70" s="23">
        <f>(CH4_100yr_m3!CD66*$B$4)/$B$5</f>
        <v>5982.3295957620003</v>
      </c>
      <c r="CE70" s="23">
        <f>(CH4_100yr_m3!CE66*$B$4)/$B$5</f>
        <v>5570.8557790320001</v>
      </c>
      <c r="CF70" s="23">
        <f>(CH4_100yr_m3!CF66*$B$4)/$B$5</f>
        <v>5189.5182351420008</v>
      </c>
      <c r="CG70" s="23">
        <f>(CH4_100yr_m3!CG66*$B$4)/$B$5</f>
        <v>4835.5153352040006</v>
      </c>
      <c r="CH70" s="23">
        <f>(CH4_100yr_m3!CH66*$B$4)/$B$5</f>
        <v>4506.4868079900007</v>
      </c>
      <c r="CI70" s="23">
        <f>(CH4_100yr_m3!CI66*$B$4)/$B$5</f>
        <v>4200.4008414059999</v>
      </c>
      <c r="CJ70" s="23">
        <f>(CH4_100yr_m3!CJ66*$B$4)/$B$5</f>
        <v>3915.4761938520001</v>
      </c>
      <c r="CK70" s="23">
        <f>(CH4_100yr_m3!CK66*$B$4)/$B$5</f>
        <v>3650.1279345600001</v>
      </c>
      <c r="CL70" s="23">
        <f>(CH4_100yr_m3!CL66*$B$4)/$B$5</f>
        <v>3402.9291501540001</v>
      </c>
      <c r="CM70" s="23">
        <f>(CH4_100yr_m3!CM66*$B$4)/$B$5</f>
        <v>3172.5834951420002</v>
      </c>
      <c r="CN70" s="23">
        <f>(CH4_100yr_m3!CN66*$B$4)/$B$5</f>
        <v>2957.9051210819998</v>
      </c>
      <c r="CO70" s="23">
        <f>(CH4_100yr_m3!CO66*$B$4)/$B$5</f>
        <v>2757.803670408</v>
      </c>
      <c r="CP70" s="23">
        <f>(CH4_100yr_m3!CP66*$B$4)/$B$5</f>
        <v>2571.2727728039999</v>
      </c>
      <c r="CQ70" s="23">
        <f>(CH4_100yr_m3!CQ66*$B$4)/$B$5</f>
        <v>2397.3809762760002</v>
      </c>
      <c r="CR70" s="23">
        <f>(CH4_100yr_m3!CR66*$B$4)/$B$5</f>
        <v>2235.2644172940004</v>
      </c>
      <c r="CS70" s="23">
        <f>(CH4_100yr_m3!CS66*$B$4)/$B$5</f>
        <v>2084.1207276059999</v>
      </c>
      <c r="CT70" s="23">
        <f>(CH4_100yr_m3!CT66*$B$4)/$B$5</f>
        <v>1943.2038570300001</v>
      </c>
      <c r="CU70" s="23">
        <f>(CH4_100yr_m3!CU66*$B$4)/$B$5</f>
        <v>1811.819584416</v>
      </c>
      <c r="CV70" s="23">
        <f>(CH4_100yr_m3!CV66*$B$4)/$B$5</f>
        <v>1689.3215520240001</v>
      </c>
      <c r="CW70" s="23">
        <f>(CH4_100yr_m3!CW66*$B$4)/$B$5</f>
        <v>1575.1077250080002</v>
      </c>
      <c r="CX70" s="23">
        <f t="shared" si="109"/>
        <v>4029832.9544861889</v>
      </c>
      <c r="CY70" s="18">
        <f t="shared" si="110"/>
        <v>104128.99479960001</v>
      </c>
      <c r="CZ70" s="18">
        <f t="shared" si="111"/>
        <v>1575.1077250080002</v>
      </c>
      <c r="DD70" s="18"/>
      <c r="DE70" s="18"/>
      <c r="DF70" s="18"/>
      <c r="DG70" s="18"/>
      <c r="DH70" s="18"/>
      <c r="DI70" s="18"/>
      <c r="DJ70" s="18"/>
      <c r="DK70" s="18"/>
      <c r="DL70" s="18">
        <f t="shared" si="112"/>
        <v>36915.688892159997</v>
      </c>
      <c r="DM70" s="18">
        <f t="shared" ref="DM70:DN70" si="120">CY70</f>
        <v>104128.99479960001</v>
      </c>
      <c r="DN70" s="18">
        <f t="shared" si="120"/>
        <v>1575.1077250080002</v>
      </c>
      <c r="DO70" s="18">
        <f t="shared" si="114"/>
        <v>87608.13015360001</v>
      </c>
    </row>
    <row r="71" spans="1:119" ht="15.75" customHeight="1" x14ac:dyDescent="0.2">
      <c r="A71" s="27" t="s">
        <v>8</v>
      </c>
      <c r="B71" s="23">
        <f>(CH4_100yr_m3!B67*$B$4)/$B$5</f>
        <v>2697.4028837400006</v>
      </c>
      <c r="C71" s="23">
        <f>(CH4_100yr_m3!C67*$B$4)/$B$5</f>
        <v>4594.6323689459996</v>
      </c>
      <c r="D71" s="23">
        <f>(CH4_100yr_m3!D67*$B$4)/$B$5</f>
        <v>5889.5510099459998</v>
      </c>
      <c r="E71" s="23">
        <f>(CH4_100yr_m3!E67*$B$4)/$B$5</f>
        <v>6669.3136259580006</v>
      </c>
      <c r="F71" s="23">
        <f>(CH4_100yr_m3!F67*$B$4)/$B$5</f>
        <v>7200.6158297400007</v>
      </c>
      <c r="G71" s="23">
        <f>(CH4_100yr_m3!G67*$B$4)/$B$5</f>
        <v>7584.9116605200006</v>
      </c>
      <c r="H71" s="23">
        <f>(CH4_100yr_m3!H67*$B$4)/$B$5</f>
        <v>7861.7752114800014</v>
      </c>
      <c r="I71" s="23">
        <f>(CH4_100yr_m3!I67*$B$4)/$B$5</f>
        <v>8024.565059040001</v>
      </c>
      <c r="J71" s="23">
        <f>(CH4_100yr_m3!J67*$B$4)/$B$5</f>
        <v>8100.8523850800002</v>
      </c>
      <c r="K71" s="23">
        <f>(CH4_100yr_m3!K67*$B$4)/$B$5</f>
        <v>8217.3653833200005</v>
      </c>
      <c r="L71" s="23">
        <f>(CH4_100yr_m3!L67*$B$4)/$B$5</f>
        <v>8331.3664254600008</v>
      </c>
      <c r="M71" s="23">
        <f>(CH4_100yr_m3!M67*$B$4)/$B$5</f>
        <v>8365.0579879200013</v>
      </c>
      <c r="N71" s="23">
        <f>(CH4_100yr_m3!N67*$B$4)/$B$5</f>
        <v>8398.145072700001</v>
      </c>
      <c r="O71" s="23">
        <f>(CH4_100yr_m3!O67*$B$4)/$B$5</f>
        <v>8774.5150156800009</v>
      </c>
      <c r="P71" s="23">
        <f>(CH4_100yr_m3!P67*$B$4)/$B$5</f>
        <v>8954.1281111400021</v>
      </c>
      <c r="Q71" s="23">
        <f>(CH4_100yr_m3!Q67*$B$4)/$B$5</f>
        <v>9224.49824592</v>
      </c>
      <c r="R71" s="23">
        <f>(CH4_100yr_m3!R67*$B$4)/$B$5</f>
        <v>9390.7856175000015</v>
      </c>
      <c r="S71" s="23">
        <f>(CH4_100yr_m3!S67*$B$4)/$B$5</f>
        <v>9449.2805420999994</v>
      </c>
      <c r="T71" s="23">
        <f>(CH4_100yr_m3!T67*$B$4)/$B$5</f>
        <v>9475.80429534</v>
      </c>
      <c r="U71" s="23">
        <f>(CH4_100yr_m3!U67*$B$4)/$B$5</f>
        <v>9567.6585895200005</v>
      </c>
      <c r="V71" s="23">
        <f>(CH4_100yr_m3!V67*$B$4)/$B$5</f>
        <v>9673.9134274200023</v>
      </c>
      <c r="W71" s="23">
        <f>(CH4_100yr_m3!W67*$B$4)/$B$5</f>
        <v>9712.5866965799996</v>
      </c>
      <c r="X71" s="23">
        <f>(CH4_100yr_m3!X67*$B$4)/$B$5</f>
        <v>9753.556582260002</v>
      </c>
      <c r="Y71" s="23">
        <f>(CH4_100yr_m3!Y67*$B$4)/$B$5</f>
        <v>9808.6789992600006</v>
      </c>
      <c r="Z71" s="23">
        <f>(CH4_100yr_m3!Z67*$B$4)/$B$5</f>
        <v>9877.9324278599997</v>
      </c>
      <c r="AA71" s="23">
        <f>(CH4_100yr_m3!AA67*$B$4)/$B$5</f>
        <v>9961.0236330600001</v>
      </c>
      <c r="AB71" s="23">
        <f>(CH4_100yr_m3!AB67*$B$4)/$B$5</f>
        <v>10057.571477160001</v>
      </c>
      <c r="AC71" s="23">
        <f>(CH4_100yr_m3!AC67*$B$4)/$B$5</f>
        <v>10651.758859619998</v>
      </c>
      <c r="AD71" s="23">
        <f>(CH4_100yr_m3!AD67*$B$4)/$B$5</f>
        <v>11140.898074680001</v>
      </c>
      <c r="AE71" s="23">
        <f>(CH4_100yr_m3!AE67*$B$4)/$B$5</f>
        <v>11560.893588659999</v>
      </c>
      <c r="AF71" s="23">
        <f>(CH4_100yr_m3!AF67*$B$4)/$B$5</f>
        <v>11935.506230219999</v>
      </c>
      <c r="AG71" s="23">
        <f>(CH4_100yr_m3!AG67*$B$4)/$B$5</f>
        <v>12280.439828580002</v>
      </c>
      <c r="AH71" s="23">
        <f>(CH4_100yr_m3!AH67*$B$4)/$B$5</f>
        <v>12606.010004580001</v>
      </c>
      <c r="AI71" s="23">
        <f>(CH4_100yr_m3!AI67*$B$4)/$B$5</f>
        <v>12918.924327480001</v>
      </c>
      <c r="AJ71" s="23">
        <f>(CH4_100yr_m3!AJ67*$B$4)/$B$5</f>
        <v>13223.49969108</v>
      </c>
      <c r="AK71" s="23">
        <f>(CH4_100yr_m3!AK67*$B$4)/$B$5</f>
        <v>13522.458482340002</v>
      </c>
      <c r="AL71" s="23">
        <f>(CH4_100yr_m3!AL67*$B$4)/$B$5</f>
        <v>13817.456187420001</v>
      </c>
      <c r="AM71" s="23">
        <f>(CH4_100yr_m3!AM67*$B$4)/$B$5</f>
        <v>14109.496924320001</v>
      </c>
      <c r="AN71" s="23">
        <f>(CH4_100yr_m3!AN67*$B$4)/$B$5</f>
        <v>14399.194452540001</v>
      </c>
      <c r="AO71" s="23">
        <f>(CH4_100yr_m3!AO67*$B$4)/$B$5</f>
        <v>14686.937333880001</v>
      </c>
      <c r="AP71" s="23">
        <f>(CH4_100yr_m3!AP67*$B$4)/$B$5</f>
        <v>14972.973085800002</v>
      </c>
      <c r="AQ71" s="23">
        <f>(CH4_100yr_m3!AQ67*$B$4)/$B$5</f>
        <v>15257.397936840001</v>
      </c>
      <c r="AR71" s="23">
        <f>(CH4_100yr_m3!AR67*$B$4)/$B$5</f>
        <v>15540.205581600001</v>
      </c>
      <c r="AS71" s="23">
        <f>(CH4_100yr_m3!AS67*$B$4)/$B$5</f>
        <v>15821.407627440001</v>
      </c>
      <c r="AT71" s="23">
        <f>(CH4_100yr_m3!AT67*$B$4)/$B$5</f>
        <v>16101.046632420002</v>
      </c>
      <c r="AU71" s="23">
        <f>(CH4_100yr_m3!AU67*$B$4)/$B$5</f>
        <v>16379.181291000001</v>
      </c>
      <c r="AV71" s="23">
        <f>(CH4_100yr_m3!AV67*$B$4)/$B$5</f>
        <v>16655.823834300001</v>
      </c>
      <c r="AW71" s="23">
        <f>(CH4_100yr_m3!AW67*$B$4)/$B$5</f>
        <v>16930.934578980003</v>
      </c>
      <c r="AX71" s="23">
        <f>(CH4_100yr_m3!AX67*$B$4)/$B$5</f>
        <v>17204.470729680001</v>
      </c>
      <c r="AY71" s="23">
        <f>(CH4_100yr_m3!AY67*$B$4)/$B$5</f>
        <v>17476.3752666</v>
      </c>
      <c r="AZ71" s="23">
        <f>(CH4_100yr_m3!AZ67*$B$4)/$B$5</f>
        <v>17746.568050140002</v>
      </c>
      <c r="BA71" s="23">
        <f>(CH4_100yr_m3!BA67*$B$4)/$B$5</f>
        <v>18014.97092046</v>
      </c>
      <c r="BB71" s="23">
        <f>(CH4_100yr_m3!BB67*$B$4)/$B$5</f>
        <v>18281.506131300001</v>
      </c>
      <c r="BC71" s="23">
        <f>(CH4_100yr_m3!BC67*$B$4)/$B$5</f>
        <v>18546.07126398</v>
      </c>
      <c r="BD71" s="23">
        <f>(CH4_100yr_m3!BD67*$B$4)/$B$5</f>
        <v>18808.580863380004</v>
      </c>
      <c r="BE71" s="23">
        <f>(CH4_100yr_m3!BE67*$B$4)/$B$5</f>
        <v>19068.930307320003</v>
      </c>
      <c r="BF71" s="23">
        <f>(CH4_100yr_m3!BF67*$B$4)/$B$5</f>
        <v>19326.995270940002</v>
      </c>
      <c r="BG71" s="23">
        <f>(CH4_100yr_m3!BG67*$B$4)/$B$5</f>
        <v>19582.654426139998</v>
      </c>
      <c r="BH71" s="23">
        <f>(CH4_100yr_m3!BH67*$B$4)/$B$5</f>
        <v>19835.770593180001</v>
      </c>
      <c r="BI71" s="23">
        <f>(CH4_100yr_m3!BI67*$B$4)/$B$5</f>
        <v>20086.215135120001</v>
      </c>
      <c r="BJ71" s="23">
        <f>(CH4_100yr_m3!BJ67*$B$4)/$B$5</f>
        <v>20333.837257980002</v>
      </c>
      <c r="BK71" s="23">
        <f>(CH4_100yr_m3!BK67*$B$4)/$B$5</f>
        <v>14894.996536320003</v>
      </c>
      <c r="BL71" s="23">
        <f>(CH4_100yr_m3!BL67*$B$4)/$B$5</f>
        <v>11163.72308028</v>
      </c>
      <c r="BM71" s="23">
        <f>(CH4_100yr_m3!BM67*$B$4)/$B$5</f>
        <v>8582.8471480200005</v>
      </c>
      <c r="BN71" s="23">
        <f>(CH4_100yr_m3!BN67*$B$4)/$B$5</f>
        <v>6778.4958888660012</v>
      </c>
      <c r="BO71" s="23">
        <f>(CH4_100yr_m3!BO67*$B$4)/$B$5</f>
        <v>5499.6904148400008</v>
      </c>
      <c r="BP71" s="23">
        <f>(CH4_100yr_m3!BP67*$B$4)/$B$5</f>
        <v>4577.8547802780013</v>
      </c>
      <c r="BQ71" s="23">
        <f>(CH4_100yr_m3!BQ67*$B$4)/$B$5</f>
        <v>3899.6723481060008</v>
      </c>
      <c r="BR71" s="23">
        <f>(CH4_100yr_m3!BR67*$B$4)/$B$5</f>
        <v>3388.8893241300002</v>
      </c>
      <c r="BS71" s="23">
        <f>(CH4_100yr_m3!BS67*$B$4)/$B$5</f>
        <v>2994.1158461040004</v>
      </c>
      <c r="BT71" s="23">
        <f>(CH4_100yr_m3!BT67*$B$4)/$B$5</f>
        <v>2680.6474683840006</v>
      </c>
      <c r="BU71" s="23">
        <f>(CH4_100yr_m3!BU67*$B$4)/$B$5</f>
        <v>2424.9816721740003</v>
      </c>
      <c r="BV71" s="23">
        <f>(CH4_100yr_m3!BV67*$B$4)/$B$5</f>
        <v>2211.1410023700005</v>
      </c>
      <c r="BW71" s="23">
        <f>(CH4_100yr_m3!BW67*$B$4)/$B$5</f>
        <v>2028.207298176</v>
      </c>
      <c r="BX71" s="23">
        <f>(CH4_100yr_m3!BX67*$B$4)/$B$5</f>
        <v>1868.6678178720001</v>
      </c>
      <c r="BY71" s="23">
        <f>(CH4_100yr_m3!BY67*$B$4)/$B$5</f>
        <v>1727.3056606260002</v>
      </c>
      <c r="BZ71" s="23">
        <f>(CH4_100yr_m3!BZ67*$B$4)/$B$5</f>
        <v>1600.4551082460002</v>
      </c>
      <c r="CA71" s="23">
        <f>(CH4_100yr_m3!CA67*$B$4)/$B$5</f>
        <v>1485.501638148</v>
      </c>
      <c r="CB71" s="23">
        <f>(CH4_100yr_m3!CB67*$B$4)/$B$5</f>
        <v>1380.5460001200001</v>
      </c>
      <c r="CC71" s="23">
        <f>(CH4_100yr_m3!CC67*$B$4)/$B$5</f>
        <v>1284.178323672</v>
      </c>
      <c r="CD71" s="23">
        <f>(CH4_100yr_m3!CD67*$B$4)/$B$5</f>
        <v>1195.3260243300001</v>
      </c>
      <c r="CE71" s="23">
        <f>(CH4_100yr_m3!CE67*$B$4)/$B$5</f>
        <v>1113.151228338</v>
      </c>
      <c r="CF71" s="23">
        <f>(CH4_100yr_m3!CF67*$B$4)/$B$5</f>
        <v>1036.9814315640001</v>
      </c>
      <c r="CG71" s="23">
        <f>(CH4_100yr_m3!CG67*$B$4)/$B$5</f>
        <v>966.26247681000007</v>
      </c>
      <c r="CH71" s="23">
        <f>(CH4_100yr_m3!CH67*$B$4)/$B$5</f>
        <v>900.52652237999996</v>
      </c>
      <c r="CI71" s="23">
        <f>(CH4_100yr_m3!CI67*$B$4)/$B$5</f>
        <v>839.37010471200006</v>
      </c>
      <c r="CJ71" s="23">
        <f>(CH4_100yr_m3!CJ67*$B$4)/$B$5</f>
        <v>782.43898643400007</v>
      </c>
      <c r="CK71" s="23">
        <f>(CH4_100yr_m3!CK67*$B$4)/$B$5</f>
        <v>729.41759312400018</v>
      </c>
      <c r="CL71" s="23">
        <f>(CH4_100yr_m3!CL67*$B$4)/$B$5</f>
        <v>680.02154920800012</v>
      </c>
      <c r="CM71" s="23">
        <f>(CH4_100yr_m3!CM67*$B$4)/$B$5</f>
        <v>633.99231613260008</v>
      </c>
      <c r="CN71" s="23">
        <f>(CH4_100yr_m3!CN67*$B$4)/$B$5</f>
        <v>591.09326511780012</v>
      </c>
      <c r="CO71" s="23">
        <f>(CH4_100yr_m3!CO67*$B$4)/$B$5</f>
        <v>551.10673639980007</v>
      </c>
      <c r="CP71" s="23">
        <f>(CH4_100yr_m3!CP67*$B$4)/$B$5</f>
        <v>513.83177654159999</v>
      </c>
      <c r="CQ71" s="23">
        <f>(CH4_100yr_m3!CQ67*$B$4)/$B$5</f>
        <v>479.08235278440003</v>
      </c>
      <c r="CR71" s="23">
        <f>(CH4_100yr_m3!CR67*$B$4)/$B$5</f>
        <v>446.6859038226001</v>
      </c>
      <c r="CS71" s="23">
        <f>(CH4_100yr_m3!CS67*$B$4)/$B$5</f>
        <v>416.48213459100003</v>
      </c>
      <c r="CT71" s="23">
        <f>(CH4_100yr_m3!CT67*$B$4)/$B$5</f>
        <v>388.32198895920004</v>
      </c>
      <c r="CU71" s="23">
        <f>(CH4_100yr_m3!CU67*$B$4)/$B$5</f>
        <v>362.06675734800001</v>
      </c>
      <c r="CV71" s="23">
        <f>(CH4_100yr_m3!CV67*$B$4)/$B$5</f>
        <v>337.58728841880003</v>
      </c>
      <c r="CW71" s="23">
        <f>(CH4_100yr_m3!CW67*$B$4)/$B$5</f>
        <v>314.76328354680004</v>
      </c>
      <c r="CX71" s="23">
        <f t="shared" si="109"/>
        <v>858193.30641194491</v>
      </c>
      <c r="CY71" s="18">
        <f t="shared" si="110"/>
        <v>20333.837257980002</v>
      </c>
      <c r="CZ71" s="18">
        <f t="shared" si="111"/>
        <v>314.76328354680004</v>
      </c>
      <c r="DD71" s="18"/>
      <c r="DE71" s="18"/>
      <c r="DF71" s="18"/>
      <c r="DG71" s="18"/>
      <c r="DH71" s="18"/>
      <c r="DI71" s="18"/>
      <c r="DJ71" s="18"/>
      <c r="DK71" s="18"/>
      <c r="DL71" s="18">
        <f t="shared" si="112"/>
        <v>9224.49824592</v>
      </c>
      <c r="DM71" s="18">
        <f t="shared" ref="DM71:DN71" si="121">CY71</f>
        <v>20333.837257980002</v>
      </c>
      <c r="DN71" s="18">
        <f t="shared" si="121"/>
        <v>314.76328354680004</v>
      </c>
      <c r="DO71" s="18">
        <f t="shared" si="114"/>
        <v>17746.568050140002</v>
      </c>
    </row>
    <row r="72" spans="1:119" ht="15.75" customHeight="1" x14ac:dyDescent="0.2">
      <c r="A72" s="27" t="s">
        <v>9</v>
      </c>
      <c r="B72" s="23">
        <f>(CH4_100yr_m3!B68*$B$4)/$B$5</f>
        <v>1886.7133370520003</v>
      </c>
      <c r="C72" s="23">
        <f>(CH4_100yr_m3!C68*$B$4)/$B$5</f>
        <v>3565.4635340940004</v>
      </c>
      <c r="D72" s="23">
        <f>(CH4_100yr_m3!D68*$B$4)/$B$5</f>
        <v>5100.2547565980003</v>
      </c>
      <c r="E72" s="23">
        <f>(CH4_100yr_m3!E68*$B$4)/$B$5</f>
        <v>6391.5852127740009</v>
      </c>
      <c r="F72" s="23">
        <f>(CH4_100yr_m3!F68*$B$4)/$B$5</f>
        <v>7404.8323993800013</v>
      </c>
      <c r="G72" s="23">
        <f>(CH4_100yr_m3!G68*$B$4)/$B$5</f>
        <v>8297.7486158400006</v>
      </c>
      <c r="H72" s="23">
        <f>(CH4_100yr_m3!H68*$B$4)/$B$5</f>
        <v>9152.0772420000012</v>
      </c>
      <c r="I72" s="23">
        <f>(CH4_100yr_m3!I68*$B$4)/$B$5</f>
        <v>9960.6694255200018</v>
      </c>
      <c r="J72" s="23">
        <f>(CH4_100yr_m3!J68*$B$4)/$B$5</f>
        <v>10728.36620844</v>
      </c>
      <c r="K72" s="23">
        <f>(CH4_100yr_m3!K68*$B$4)/$B$5</f>
        <v>11522.725761719999</v>
      </c>
      <c r="L72" s="23">
        <f>(CH4_100yr_m3!L68*$B$4)/$B$5</f>
        <v>12287.694089580002</v>
      </c>
      <c r="M72" s="23">
        <f>(CH4_100yr_m3!M68*$B$4)/$B$5</f>
        <v>13034.662561560001</v>
      </c>
      <c r="N72" s="23">
        <f>(CH4_100yr_m3!N68*$B$4)/$B$5</f>
        <v>13786.531122600001</v>
      </c>
      <c r="O72" s="23">
        <f>(CH4_100yr_m3!O68*$B$4)/$B$5</f>
        <v>14540.089273199999</v>
      </c>
      <c r="P72" s="23">
        <f>(CH4_100yr_m3!P68*$B$4)/$B$5</f>
        <v>15291.808131840002</v>
      </c>
      <c r="Q72" s="23">
        <f>(CH4_100yr_m3!Q68*$B$4)/$B$5</f>
        <v>16117.3996941</v>
      </c>
      <c r="R72" s="23">
        <f>(CH4_100yr_m3!R68*$B$4)/$B$5</f>
        <v>16986.120565260004</v>
      </c>
      <c r="S72" s="23">
        <f>(CH4_100yr_m3!S68*$B$4)/$B$5</f>
        <v>17875.890244740003</v>
      </c>
      <c r="T72" s="23">
        <f>(CH4_100yr_m3!T68*$B$4)/$B$5</f>
        <v>18737.894230920003</v>
      </c>
      <c r="U72" s="23">
        <f>(CH4_100yr_m3!U68*$B$4)/$B$5</f>
        <v>19622.093503079999</v>
      </c>
      <c r="V72" s="23">
        <f>(CH4_100yr_m3!V68*$B$4)/$B$5</f>
        <v>20535.189874260002</v>
      </c>
      <c r="W72" s="23">
        <f>(CH4_100yr_m3!W68*$B$4)/$B$5</f>
        <v>21388.087350900001</v>
      </c>
      <c r="X72" s="23">
        <f>(CH4_100yr_m3!X68*$B$4)/$B$5</f>
        <v>22235.922323580002</v>
      </c>
      <c r="Y72" s="23">
        <f>(CH4_100yr_m3!Y68*$B$4)/$B$5</f>
        <v>23082.32845194</v>
      </c>
      <c r="Z72" s="23">
        <f>(CH4_100yr_m3!Z68*$B$4)/$B$5</f>
        <v>23921.98720566</v>
      </c>
      <c r="AA72" s="23">
        <f>(CH4_100yr_m3!AA68*$B$4)/$B$5</f>
        <v>24756.901037399999</v>
      </c>
      <c r="AB72" s="23">
        <f>(CH4_100yr_m3!AB68*$B$4)/$B$5</f>
        <v>25591.085253000001</v>
      </c>
      <c r="AC72" s="23">
        <f>(CH4_100yr_m3!AC68*$B$4)/$B$5</f>
        <v>26688.60947562</v>
      </c>
      <c r="AD72" s="23">
        <f>(CH4_100yr_m3!AD68*$B$4)/$B$5</f>
        <v>27787.232654880001</v>
      </c>
      <c r="AE72" s="23">
        <f>(CH4_100yr_m3!AE68*$B$4)/$B$5</f>
        <v>28888.066188720004</v>
      </c>
      <c r="AF72" s="23">
        <f>(CH4_100yr_m3!AF68*$B$4)/$B$5</f>
        <v>29992.125070260005</v>
      </c>
      <c r="AG72" s="23">
        <f>(CH4_100yr_m3!AG68*$B$4)/$B$5</f>
        <v>31100.324287620002</v>
      </c>
      <c r="AH72" s="23">
        <f>(CH4_100yr_m3!AH68*$B$4)/$B$5</f>
        <v>32213.46156204</v>
      </c>
      <c r="AI72" s="23">
        <f>(CH4_100yr_m3!AI68*$B$4)/$B$5</f>
        <v>33332.216113920003</v>
      </c>
      <c r="AJ72" s="23">
        <f>(CH4_100yr_m3!AJ68*$B$4)/$B$5</f>
        <v>34457.137997880003</v>
      </c>
      <c r="AK72" s="23">
        <f>(CH4_100yr_m3!AK68*$B$4)/$B$5</f>
        <v>35588.674565100009</v>
      </c>
      <c r="AL72" s="23">
        <f>(CH4_100yr_m3!AL68*$B$4)/$B$5</f>
        <v>36727.188959159997</v>
      </c>
      <c r="AM72" s="23">
        <f>(CH4_100yr_m3!AM68*$B$4)/$B$5</f>
        <v>37872.988524240005</v>
      </c>
      <c r="AN72" s="23">
        <f>(CH4_100yr_m3!AN68*$B$4)/$B$5</f>
        <v>39026.342548380002</v>
      </c>
      <c r="AO72" s="23">
        <f>(CH4_100yr_m3!AO68*$B$4)/$B$5</f>
        <v>40187.493280980001</v>
      </c>
      <c r="AP72" s="23">
        <f>(CH4_100yr_m3!AP68*$B$4)/$B$5</f>
        <v>41356.650563040006</v>
      </c>
      <c r="AQ72" s="23">
        <f>(CH4_100yr_m3!AQ68*$B$4)/$B$5</f>
        <v>42533.973656760005</v>
      </c>
      <c r="AR72" s="23">
        <f>(CH4_100yr_m3!AR68*$B$4)/$B$5</f>
        <v>43719.557956739998</v>
      </c>
      <c r="AS72" s="23">
        <f>(CH4_100yr_m3!AS68*$B$4)/$B$5</f>
        <v>44913.422799540007</v>
      </c>
      <c r="AT72" s="23">
        <f>(CH4_100yr_m3!AT68*$B$4)/$B$5</f>
        <v>46115.500269900003</v>
      </c>
      <c r="AU72" s="23">
        <f>(CH4_100yr_m3!AU68*$B$4)/$B$5</f>
        <v>47325.660178260005</v>
      </c>
      <c r="AV72" s="23">
        <f>(CH4_100yr_m3!AV68*$B$4)/$B$5</f>
        <v>48543.734645040007</v>
      </c>
      <c r="AW72" s="23">
        <f>(CH4_100yr_m3!AW68*$B$4)/$B$5</f>
        <v>49769.527999440004</v>
      </c>
      <c r="AX72" s="23">
        <f>(CH4_100yr_m3!AX68*$B$4)/$B$5</f>
        <v>51002.828068139999</v>
      </c>
      <c r="AY72" s="23">
        <f>(CH4_100yr_m3!AY68*$B$4)/$B$5</f>
        <v>52243.409375459996</v>
      </c>
      <c r="AZ72" s="23">
        <f>(CH4_100yr_m3!AZ68*$B$4)/$B$5</f>
        <v>53491.035638400004</v>
      </c>
      <c r="BA72" s="23">
        <f>(CH4_100yr_m3!BA68*$B$4)/$B$5</f>
        <v>54745.440647040006</v>
      </c>
      <c r="BB72" s="23">
        <f>(CH4_100yr_m3!BB68*$B$4)/$B$5</f>
        <v>56006.331268080001</v>
      </c>
      <c r="BC72" s="23">
        <f>(CH4_100yr_m3!BC68*$B$4)/$B$5</f>
        <v>57273.399730200006</v>
      </c>
      <c r="BD72" s="23">
        <f>(CH4_100yr_m3!BD68*$B$4)/$B$5</f>
        <v>58546.320227280004</v>
      </c>
      <c r="BE72" s="23">
        <f>(CH4_100yr_m3!BE68*$B$4)/$B$5</f>
        <v>59824.754918700011</v>
      </c>
      <c r="BF72" s="23">
        <f>(CH4_100yr_m3!BF68*$B$4)/$B$5</f>
        <v>61108.347040860004</v>
      </c>
      <c r="BG72" s="23">
        <f>(CH4_100yr_m3!BG68*$B$4)/$B$5</f>
        <v>62396.713998360006</v>
      </c>
      <c r="BH72" s="23">
        <f>(CH4_100yr_m3!BH68*$B$4)/$B$5</f>
        <v>63689.445018120008</v>
      </c>
      <c r="BI72" s="23">
        <f>(CH4_100yr_m3!BI68*$B$4)/$B$5</f>
        <v>64986.096803400003</v>
      </c>
      <c r="BJ72" s="23">
        <f>(CH4_100yr_m3!BJ68*$B$4)/$B$5</f>
        <v>66286.198191660005</v>
      </c>
      <c r="BK72" s="23">
        <f>(CH4_100yr_m3!BK68*$B$4)/$B$5</f>
        <v>61462.187077740004</v>
      </c>
      <c r="BL72" s="23">
        <f>(CH4_100yr_m3!BL68*$B$4)/$B$5</f>
        <v>57005.862170940003</v>
      </c>
      <c r="BM72" s="23">
        <f>(CH4_100yr_m3!BM68*$B$4)/$B$5</f>
        <v>52888.379724059996</v>
      </c>
      <c r="BN72" s="23">
        <f>(CH4_100yr_m3!BN68*$B$4)/$B$5</f>
        <v>49083.197203260002</v>
      </c>
      <c r="BO72" s="23">
        <f>(CH4_100yr_m3!BO68*$B$4)/$B$5</f>
        <v>45565.887929640005</v>
      </c>
      <c r="BP72" s="23">
        <f>(CH4_100yr_m3!BP68*$B$4)/$B$5</f>
        <v>42313.970738520002</v>
      </c>
      <c r="BQ72" s="23">
        <f>(CH4_100yr_m3!BQ68*$B$4)/$B$5</f>
        <v>39306.753395340005</v>
      </c>
      <c r="BR72" s="23">
        <f>(CH4_100yr_m3!BR68*$B$4)/$B$5</f>
        <v>36525.188751180001</v>
      </c>
      <c r="BS72" s="23">
        <f>(CH4_100yr_m3!BS68*$B$4)/$B$5</f>
        <v>33951.74246496</v>
      </c>
      <c r="BT72" s="23">
        <f>(CH4_100yr_m3!BT68*$B$4)/$B$5</f>
        <v>31570.271471939999</v>
      </c>
      <c r="BU72" s="23">
        <f>(CH4_100yr_m3!BU68*$B$4)/$B$5</f>
        <v>29365.912276439998</v>
      </c>
      <c r="BV72" s="23">
        <f>(CH4_100yr_m3!BV68*$B$4)/$B$5</f>
        <v>27324.978214500003</v>
      </c>
      <c r="BW72" s="23">
        <f>(CH4_100yr_m3!BW68*$B$4)/$B$5</f>
        <v>25434.865137300003</v>
      </c>
      <c r="BX72" s="23">
        <f>(CH4_100yr_m3!BX68*$B$4)/$B$5</f>
        <v>23683.964579700001</v>
      </c>
      <c r="BY72" s="23">
        <f>(CH4_100yr_m3!BY68*$B$4)/$B$5</f>
        <v>22061.584041000002</v>
      </c>
      <c r="BZ72" s="23">
        <f>(CH4_100yr_m3!BZ68*$B$4)/$B$5</f>
        <v>20557.873666020001</v>
      </c>
      <c r="CA72" s="23">
        <f>(CH4_100yr_m3!CA68*$B$4)/$B$5</f>
        <v>19163.758811220003</v>
      </c>
      <c r="CB72" s="23">
        <f>(CH4_100yr_m3!CB68*$B$4)/$B$5</f>
        <v>17870.87811618</v>
      </c>
      <c r="CC72" s="23">
        <f>(CH4_100yr_m3!CC68*$B$4)/$B$5</f>
        <v>16671.526504140002</v>
      </c>
      <c r="CD72" s="23">
        <f>(CH4_100yr_m3!CD68*$B$4)/$B$5</f>
        <v>15558.60283362</v>
      </c>
      <c r="CE72" s="23">
        <f>(CH4_100yr_m3!CE68*$B$4)/$B$5</f>
        <v>14525.561712960001</v>
      </c>
      <c r="CF72" s="23">
        <f>(CH4_100yr_m3!CF68*$B$4)/$B$5</f>
        <v>13566.369226920002</v>
      </c>
      <c r="CG72" s="23">
        <f>(CH4_100yr_m3!CG68*$B$4)/$B$5</f>
        <v>12675.462236340001</v>
      </c>
      <c r="CH72" s="23">
        <f>(CH4_100yr_m3!CH68*$B$4)/$B$5</f>
        <v>11847.71092542</v>
      </c>
      <c r="CI72" s="23">
        <f>(CH4_100yr_m3!CI68*$B$4)/$B$5</f>
        <v>11078.38435932</v>
      </c>
      <c r="CJ72" s="23">
        <f>(CH4_100yr_m3!CJ68*$B$4)/$B$5</f>
        <v>10363.118841900001</v>
      </c>
      <c r="CK72" s="23">
        <f>(CH4_100yr_m3!CK68*$B$4)/$B$5</f>
        <v>9697.8887956199997</v>
      </c>
      <c r="CL72" s="23">
        <f>(CH4_100yr_m3!CL68*$B$4)/$B$5</f>
        <v>9078.979953420001</v>
      </c>
      <c r="CM72" s="23">
        <f>(CH4_100yr_m3!CM68*$B$4)/$B$5</f>
        <v>8502.9647473200002</v>
      </c>
      <c r="CN72" s="23">
        <f>(CH4_100yr_m3!CN68*$B$4)/$B$5</f>
        <v>7966.6796496600009</v>
      </c>
      <c r="CO72" s="23">
        <f>(CH4_100yr_m3!CO68*$B$4)/$B$5</f>
        <v>7467.20431104</v>
      </c>
      <c r="CP72" s="23">
        <f>(CH4_100yr_m3!CP68*$B$4)/$B$5</f>
        <v>7001.8424068200002</v>
      </c>
      <c r="CQ72" s="23">
        <f>(CH4_100yr_m3!CQ68*$B$4)/$B$5</f>
        <v>6568.1039860680003</v>
      </c>
      <c r="CR72" s="23">
        <f>(CH4_100yr_m3!CR68*$B$4)/$B$5</f>
        <v>6163.6892429520012</v>
      </c>
      <c r="CS72" s="23">
        <f>(CH4_100yr_m3!CS68*$B$4)/$B$5</f>
        <v>5786.4735817559995</v>
      </c>
      <c r="CT72" s="23">
        <f>(CH4_100yr_m3!CT68*$B$4)/$B$5</f>
        <v>5434.4938792440007</v>
      </c>
      <c r="CU72" s="23">
        <f>(CH4_100yr_m3!CU68*$B$4)/$B$5</f>
        <v>5105.9358379260002</v>
      </c>
      <c r="CV72" s="23">
        <f>(CH4_100yr_m3!CV68*$B$4)/$B$5</f>
        <v>4799.1223495440008</v>
      </c>
      <c r="CW72" s="23">
        <f>(CH4_100yr_m3!CW68*$B$4)/$B$5</f>
        <v>4512.5027833499998</v>
      </c>
      <c r="CX72" s="23">
        <f t="shared" si="109"/>
        <v>2783052.2055655383</v>
      </c>
      <c r="CY72" s="18">
        <f t="shared" si="110"/>
        <v>66286.198191660005</v>
      </c>
      <c r="CZ72" s="18">
        <f t="shared" si="111"/>
        <v>1886.7133370520003</v>
      </c>
      <c r="DD72" s="18"/>
      <c r="DE72" s="18"/>
      <c r="DF72" s="18"/>
      <c r="DG72" s="18"/>
      <c r="DH72" s="18"/>
      <c r="DI72" s="18"/>
      <c r="DJ72" s="18"/>
      <c r="DK72" s="18"/>
      <c r="DL72" s="18">
        <f t="shared" si="112"/>
        <v>16117.3996941</v>
      </c>
      <c r="DM72" s="18">
        <f t="shared" ref="DM72:DN72" si="122">CY72</f>
        <v>66286.198191660005</v>
      </c>
      <c r="DN72" s="18">
        <f t="shared" si="122"/>
        <v>1886.7133370520003</v>
      </c>
      <c r="DO72" s="18">
        <f t="shared" si="114"/>
        <v>53491.035638400004</v>
      </c>
    </row>
    <row r="73" spans="1:119" ht="15.75" customHeight="1" x14ac:dyDescent="0.2">
      <c r="A73" s="27" t="s">
        <v>10</v>
      </c>
      <c r="B73" s="23">
        <f>(CH4_100yr_m3!B69*$B$4)/$B$5</f>
        <v>78.713238651600008</v>
      </c>
      <c r="C73" s="23">
        <f>(CH4_100yr_m3!C69*$B$4)/$B$5</f>
        <v>152.10708321120003</v>
      </c>
      <c r="D73" s="23">
        <f>(CH4_100yr_m3!D69*$B$4)/$B$5</f>
        <v>220.0288453668</v>
      </c>
      <c r="E73" s="23">
        <f>(CH4_100yr_m3!E69*$B$4)/$B$5</f>
        <v>282.12411282239998</v>
      </c>
      <c r="F73" s="23">
        <f>(CH4_100yr_m3!F69*$B$4)/$B$5</f>
        <v>340.74714450540006</v>
      </c>
      <c r="G73" s="23">
        <f>(CH4_100yr_m3!G69*$B$4)/$B$5</f>
        <v>396.78905154540001</v>
      </c>
      <c r="H73" s="23">
        <f>(CH4_100yr_m3!H69*$B$4)/$B$5</f>
        <v>450.54636571740002</v>
      </c>
      <c r="I73" s="23">
        <f>(CH4_100yr_m3!I69*$B$4)/$B$5</f>
        <v>502.11485892840005</v>
      </c>
      <c r="J73" s="23">
        <f>(CH4_100yr_m3!J69*$B$4)/$B$5</f>
        <v>552.17526107760011</v>
      </c>
      <c r="K73" s="23">
        <f>(CH4_100yr_m3!K69*$B$4)/$B$5</f>
        <v>600.55081261560008</v>
      </c>
      <c r="L73" s="23">
        <f>(CH4_100yr_m3!L69*$B$4)/$B$5</f>
        <v>647.50502970060006</v>
      </c>
      <c r="M73" s="23">
        <f>(CH4_100yr_m3!M69*$B$4)/$B$5</f>
        <v>693.60323842800017</v>
      </c>
      <c r="N73" s="23">
        <f>(CH4_100yr_m3!N69*$B$4)/$B$5</f>
        <v>738.46912635600006</v>
      </c>
      <c r="O73" s="23">
        <f>(CH4_100yr_m3!O69*$B$4)/$B$5</f>
        <v>782.79034434000005</v>
      </c>
      <c r="P73" s="23">
        <f>(CH4_100yr_m3!P69*$B$4)/$B$5</f>
        <v>826.28890085399996</v>
      </c>
      <c r="Q73" s="23">
        <f>(CH4_100yr_m3!Q69*$B$4)/$B$5</f>
        <v>868.34148270000003</v>
      </c>
      <c r="R73" s="23">
        <f>(CH4_100yr_m3!R69*$B$4)/$B$5</f>
        <v>909.74513447400011</v>
      </c>
      <c r="S73" s="23">
        <f>(CH4_100yr_m3!S69*$B$4)/$B$5</f>
        <v>950.60557197000003</v>
      </c>
      <c r="T73" s="23">
        <f>(CH4_100yr_m3!T69*$B$4)/$B$5</f>
        <v>991.14868648200002</v>
      </c>
      <c r="U73" s="23">
        <f>(CH4_100yr_m3!U69*$B$4)/$B$5</f>
        <v>1031.1554921460001</v>
      </c>
      <c r="V73" s="23">
        <f>(CH4_100yr_m3!V69*$B$4)/$B$5</f>
        <v>1070.7548042159999</v>
      </c>
      <c r="W73" s="23">
        <f>(CH4_100yr_m3!W69*$B$4)/$B$5</f>
        <v>1110.208340184</v>
      </c>
      <c r="X73" s="23">
        <f>(CH4_100yr_m3!X69*$B$4)/$B$5</f>
        <v>1149.4965160200002</v>
      </c>
      <c r="Y73" s="23">
        <f>(CH4_100yr_m3!Y69*$B$4)/$B$5</f>
        <v>1188.6161519040002</v>
      </c>
      <c r="Z73" s="23">
        <f>(CH4_100yr_m3!Z69*$B$4)/$B$5</f>
        <v>1227.6335501340002</v>
      </c>
      <c r="AA73" s="23">
        <f>(CH4_100yr_m3!AA69*$B$4)/$B$5</f>
        <v>1266.579676326</v>
      </c>
      <c r="AB73" s="23">
        <f>(CH4_100yr_m3!AB69*$B$4)/$B$5</f>
        <v>1305.5206815840002</v>
      </c>
      <c r="AC73" s="23">
        <f>(CH4_100yr_m3!AC69*$B$4)/$B$5</f>
        <v>1344.5389890120002</v>
      </c>
      <c r="AD73" s="23">
        <f>(CH4_100yr_m3!AD69*$B$4)/$B$5</f>
        <v>1383.3861217800002</v>
      </c>
      <c r="AE73" s="23">
        <f>(CH4_100yr_m3!AE69*$B$4)/$B$5</f>
        <v>1422.0899789100004</v>
      </c>
      <c r="AF73" s="23">
        <f>(CH4_100yr_m3!AF69*$B$4)/$B$5</f>
        <v>1460.6749243320003</v>
      </c>
      <c r="AG73" s="23">
        <f>(CH4_100yr_m3!AG69*$B$4)/$B$5</f>
        <v>1499.1666461100001</v>
      </c>
      <c r="AH73" s="23">
        <f>(CH4_100yr_m3!AH69*$B$4)/$B$5</f>
        <v>1537.5873494220002</v>
      </c>
      <c r="AI73" s="23">
        <f>(CH4_100yr_m3!AI69*$B$4)/$B$5</f>
        <v>1575.9552202619998</v>
      </c>
      <c r="AJ73" s="23">
        <f>(CH4_100yr_m3!AJ69*$B$4)/$B$5</f>
        <v>1614.2879747699999</v>
      </c>
      <c r="AK73" s="23">
        <f>(CH4_100yr_m3!AK69*$B$4)/$B$5</f>
        <v>1652.5985756280002</v>
      </c>
      <c r="AL73" s="23">
        <f>(CH4_100yr_m3!AL69*$B$4)/$B$5</f>
        <v>1690.899112932</v>
      </c>
      <c r="AM73" s="23">
        <f>(CH4_100yr_m3!AM69*$B$4)/$B$5</f>
        <v>1729.2000604259999</v>
      </c>
      <c r="AN73" s="23">
        <f>(CH4_100yr_m3!AN69*$B$4)/$B$5</f>
        <v>1767.5116009920002</v>
      </c>
      <c r="AO73" s="23">
        <f>(CH4_100yr_m3!AO69*$B$4)/$B$5</f>
        <v>1805.8385613120001</v>
      </c>
      <c r="AP73" s="23">
        <f>(CH4_100yr_m3!AP69*$B$4)/$B$5</f>
        <v>1844.1855138180001</v>
      </c>
      <c r="AQ73" s="23">
        <f>(CH4_100yr_m3!AQ69*$B$4)/$B$5</f>
        <v>1882.5569373780002</v>
      </c>
      <c r="AR73" s="23">
        <f>(CH4_100yr_m3!AR69*$B$4)/$B$5</f>
        <v>1920.95426664</v>
      </c>
      <c r="AS73" s="23">
        <f>(CH4_100yr_m3!AS69*$B$4)/$B$5</f>
        <v>1959.3765137580003</v>
      </c>
      <c r="AT73" s="23">
        <f>(CH4_100yr_m3!AT69*$B$4)/$B$5</f>
        <v>1997.8198059960002</v>
      </c>
      <c r="AU73" s="23">
        <f>(CH4_100yr_m3!AU69*$B$4)/$B$5</f>
        <v>2036.2805384280002</v>
      </c>
      <c r="AV73" s="23">
        <f>(CH4_100yr_m3!AV69*$B$4)/$B$5</f>
        <v>2074.75133577</v>
      </c>
      <c r="AW73" s="23">
        <f>(CH4_100yr_m3!AW69*$B$4)/$B$5</f>
        <v>2113.2252227580002</v>
      </c>
      <c r="AX73" s="23">
        <f>(CH4_100yr_m3!AX69*$B$4)/$B$5</f>
        <v>2151.6902198100001</v>
      </c>
      <c r="AY73" s="23">
        <f>(CH4_100yr_m3!AY69*$B$4)/$B$5</f>
        <v>2190.1361826900002</v>
      </c>
      <c r="AZ73" s="23">
        <f>(CH4_100yr_m3!AZ69*$B$4)/$B$5</f>
        <v>2228.546052918</v>
      </c>
      <c r="BA73" s="23">
        <f>(CH4_100yr_m3!BA69*$B$4)/$B$5</f>
        <v>2266.9043009040001</v>
      </c>
      <c r="BB73" s="23">
        <f>(CH4_100yr_m3!BB69*$B$4)/$B$5</f>
        <v>2305.1962710000003</v>
      </c>
      <c r="BC73" s="23">
        <f>(CH4_100yr_m3!BC69*$B$4)/$B$5</f>
        <v>2343.4074641760003</v>
      </c>
      <c r="BD73" s="23">
        <f>(CH4_100yr_m3!BD69*$B$4)/$B$5</f>
        <v>2381.524833678</v>
      </c>
      <c r="BE73" s="23">
        <f>(CH4_100yr_m3!BE69*$B$4)/$B$5</f>
        <v>2419.5388529280003</v>
      </c>
      <c r="BF73" s="23">
        <f>(CH4_100yr_m3!BF69*$B$4)/$B$5</f>
        <v>2457.4369145159999</v>
      </c>
      <c r="BG73" s="23">
        <f>(CH4_100yr_m3!BG69*$B$4)/$B$5</f>
        <v>2495.2070598780001</v>
      </c>
      <c r="BH73" s="23">
        <f>(CH4_100yr_m3!BH69*$B$4)/$B$5</f>
        <v>2532.8391603720002</v>
      </c>
      <c r="BI73" s="23">
        <f>(CH4_100yr_m3!BI69*$B$4)/$B$5</f>
        <v>2570.313455688</v>
      </c>
      <c r="BJ73" s="23">
        <f>(CH4_100yr_m3!BJ69*$B$4)/$B$5</f>
        <v>2607.6163451460002</v>
      </c>
      <c r="BK73" s="23">
        <f>(CH4_100yr_m3!BK69*$B$4)/$B$5</f>
        <v>2418.3958906980001</v>
      </c>
      <c r="BL73" s="23">
        <f>(CH4_100yr_m3!BL69*$B$4)/$B$5</f>
        <v>2243.5707173340006</v>
      </c>
      <c r="BM73" s="23">
        <f>(CH4_100yr_m3!BM69*$B$4)/$B$5</f>
        <v>2082.012839166</v>
      </c>
      <c r="BN73" s="23">
        <f>(CH4_100yr_m3!BN69*$B$4)/$B$5</f>
        <v>1932.684204294</v>
      </c>
      <c r="BO73" s="23">
        <f>(CH4_100yr_m3!BO69*$B$4)/$B$5</f>
        <v>1794.6294551220001</v>
      </c>
      <c r="BP73" s="23">
        <f>(CH4_100yr_m3!BP69*$B$4)/$B$5</f>
        <v>1666.9692703979999</v>
      </c>
      <c r="BQ73" s="23">
        <f>(CH4_100yr_m3!BQ69*$B$4)/$B$5</f>
        <v>1548.8942537220003</v>
      </c>
      <c r="BR73" s="23">
        <f>(CH4_100yr_m3!BR69*$B$4)/$B$5</f>
        <v>1439.6593047900003</v>
      </c>
      <c r="BS73" s="23">
        <f>(CH4_100yr_m3!BS69*$B$4)/$B$5</f>
        <v>1338.578460492</v>
      </c>
      <c r="BT73" s="23">
        <f>(CH4_100yr_m3!BT69*$B$4)/$B$5</f>
        <v>1245.0201387420002</v>
      </c>
      <c r="BU73" s="23">
        <f>(CH4_100yr_m3!BU69*$B$4)/$B$5</f>
        <v>1158.4027796160001</v>
      </c>
      <c r="BV73" s="23">
        <f>(CH4_100yr_m3!BV69*$B$4)/$B$5</f>
        <v>1078.1908282020001</v>
      </c>
      <c r="BW73" s="23">
        <f>(CH4_100yr_m3!BW69*$B$4)/$B$5</f>
        <v>1003.89104967</v>
      </c>
      <c r="BX73" s="23">
        <f>(CH4_100yr_m3!BX69*$B$4)/$B$5</f>
        <v>935.04913656000008</v>
      </c>
      <c r="BY73" s="23">
        <f>(CH4_100yr_m3!BY69*$B$4)/$B$5</f>
        <v>871.2465947280001</v>
      </c>
      <c r="BZ73" s="23">
        <f>(CH4_100yr_m3!BZ69*$B$4)/$B$5</f>
        <v>812.09787608399995</v>
      </c>
      <c r="CA73" s="23">
        <f>(CH4_100yr_m3!CA69*$B$4)/$B$5</f>
        <v>757.24774524000009</v>
      </c>
      <c r="CB73" s="23">
        <f>(CH4_100yr_m3!CB69*$B$4)/$B$5</f>
        <v>706.36886040600007</v>
      </c>
      <c r="CC73" s="23">
        <f>(CH4_100yr_m3!CC69*$B$4)/$B$5</f>
        <v>659.15954168520011</v>
      </c>
      <c r="CD73" s="23">
        <f>(CH4_100yr_m3!CD69*$B$4)/$B$5</f>
        <v>615.34172968380005</v>
      </c>
      <c r="CE73" s="23">
        <f>(CH4_100yr_m3!CE69*$B$4)/$B$5</f>
        <v>574.65910006080003</v>
      </c>
      <c r="CF73" s="23">
        <f>(CH4_100yr_m3!CF69*$B$4)/$B$5</f>
        <v>536.87533395000003</v>
      </c>
      <c r="CG73" s="23">
        <f>(CH4_100yr_m3!CG69*$B$4)/$B$5</f>
        <v>501.77252669400008</v>
      </c>
      <c r="CH73" s="23">
        <f>(CH4_100yr_m3!CH69*$B$4)/$B$5</f>
        <v>469.14972404220009</v>
      </c>
      <c r="CI73" s="23">
        <f>(CH4_100yr_m3!CI69*$B$4)/$B$5</f>
        <v>438.82157645640007</v>
      </c>
      <c r="CJ73" s="23">
        <f>(CH4_100yr_m3!CJ69*$B$4)/$B$5</f>
        <v>410.61710155740008</v>
      </c>
      <c r="CK73" s="23">
        <f>(CH4_100yr_m3!CK69*$B$4)/$B$5</f>
        <v>384.37854583079996</v>
      </c>
      <c r="CL73" s="23">
        <f>(CH4_100yr_m3!CL69*$B$4)/$B$5</f>
        <v>359.96033732040007</v>
      </c>
      <c r="CM73" s="23">
        <f>(CH4_100yr_m3!CM69*$B$4)/$B$5</f>
        <v>337.22812293600003</v>
      </c>
      <c r="CN73" s="23">
        <f>(CH4_100yr_m3!CN69*$B$4)/$B$5</f>
        <v>316.05788244300004</v>
      </c>
      <c r="CO73" s="23">
        <f>(CH4_100yr_m3!CO69*$B$4)/$B$5</f>
        <v>296.33511330300001</v>
      </c>
      <c r="CP73" s="23">
        <f>(CH4_100yr_m3!CP69*$B$4)/$B$5</f>
        <v>277.95408155160004</v>
      </c>
      <c r="CQ73" s="23">
        <f>(CH4_100yr_m3!CQ69*$B$4)/$B$5</f>
        <v>260.81713139100003</v>
      </c>
      <c r="CR73" s="23">
        <f>(CH4_100yr_m3!CR69*$B$4)/$B$5</f>
        <v>244.83405098880004</v>
      </c>
      <c r="CS73" s="23">
        <f>(CH4_100yr_m3!CS69*$B$4)/$B$5</f>
        <v>229.92148831320003</v>
      </c>
      <c r="CT73" s="23">
        <f>(CH4_100yr_m3!CT69*$B$4)/$B$5</f>
        <v>216.00241381800001</v>
      </c>
      <c r="CU73" s="23">
        <f>(CH4_100yr_m3!CU69*$B$4)/$B$5</f>
        <v>203.00562584159999</v>
      </c>
      <c r="CV73" s="23">
        <f>(CH4_100yr_m3!CV69*$B$4)/$B$5</f>
        <v>190.86529560120002</v>
      </c>
      <c r="CW73" s="23">
        <f>(CH4_100yr_m3!CW69*$B$4)/$B$5</f>
        <v>179.52054812099999</v>
      </c>
      <c r="CX73" s="23">
        <f t="shared" si="109"/>
        <v>120333.78854325175</v>
      </c>
      <c r="CY73" s="18">
        <f t="shared" si="110"/>
        <v>2607.6163451460002</v>
      </c>
      <c r="CZ73" s="18">
        <f t="shared" si="111"/>
        <v>78.713238651600008</v>
      </c>
      <c r="DD73" s="18"/>
      <c r="DE73" s="18"/>
      <c r="DF73" s="18"/>
      <c r="DG73" s="18"/>
      <c r="DH73" s="18"/>
      <c r="DI73" s="18"/>
      <c r="DJ73" s="18"/>
      <c r="DK73" s="18"/>
      <c r="DL73" s="18">
        <f t="shared" si="112"/>
        <v>868.34148270000003</v>
      </c>
      <c r="DM73" s="18">
        <f t="shared" ref="DM73:DN73" si="123">CY73</f>
        <v>2607.6163451460002</v>
      </c>
      <c r="DN73" s="18">
        <f t="shared" si="123"/>
        <v>78.713238651600008</v>
      </c>
      <c r="DO73" s="18">
        <f t="shared" si="114"/>
        <v>2228.546052918</v>
      </c>
    </row>
    <row r="74" spans="1:119" ht="15.75" customHeight="1" x14ac:dyDescent="0.2">
      <c r="A74" s="27" t="s">
        <v>11</v>
      </c>
      <c r="B74" s="23">
        <f>(CH4_100yr_m3!B70*$B$4)/$B$5</f>
        <v>1509.3553528080004</v>
      </c>
      <c r="C74" s="23">
        <f>(CH4_100yr_m3!C70*$B$4)/$B$5</f>
        <v>2602.8173282580001</v>
      </c>
      <c r="D74" s="23">
        <f>(CH4_100yr_m3!D70*$B$4)/$B$5</f>
        <v>3400.9784397420003</v>
      </c>
      <c r="E74" s="23">
        <f>(CH4_100yr_m3!E70*$B$4)/$B$5</f>
        <v>4003.7178633420003</v>
      </c>
      <c r="F74" s="23">
        <f>(CH4_100yr_m3!F70*$B$4)/$B$5</f>
        <v>4504.2474261960006</v>
      </c>
      <c r="G74" s="23">
        <f>(CH4_100yr_m3!G70*$B$4)/$B$5</f>
        <v>4981.1066266079997</v>
      </c>
      <c r="H74" s="23">
        <f>(CH4_100yr_m3!H70*$B$4)/$B$5</f>
        <v>5456.7519819240006</v>
      </c>
      <c r="I74" s="23">
        <f>(CH4_100yr_m3!I70*$B$4)/$B$5</f>
        <v>5900.1500246160003</v>
      </c>
      <c r="J74" s="23">
        <f>(CH4_100yr_m3!J70*$B$4)/$B$5</f>
        <v>6461.4972620999997</v>
      </c>
      <c r="K74" s="23">
        <f>(CH4_100yr_m3!K70*$B$4)/$B$5</f>
        <v>6800.8028502600009</v>
      </c>
      <c r="L74" s="23">
        <f>(CH4_100yr_m3!L70*$B$4)/$B$5</f>
        <v>7328.5986285600002</v>
      </c>
      <c r="M74" s="23">
        <f>(CH4_100yr_m3!M70*$B$4)/$B$5</f>
        <v>7921.3541157000009</v>
      </c>
      <c r="N74" s="23">
        <f>(CH4_100yr_m3!N70*$B$4)/$B$5</f>
        <v>8525.4538785000022</v>
      </c>
      <c r="O74" s="23">
        <f>(CH4_100yr_m3!O70*$B$4)/$B$5</f>
        <v>9022.4973057000007</v>
      </c>
      <c r="P74" s="23">
        <f>(CH4_100yr_m3!P70*$B$4)/$B$5</f>
        <v>9428.4416696999997</v>
      </c>
      <c r="Q74" s="23">
        <f>(CH4_100yr_m3!Q70*$B$4)/$B$5</f>
        <v>9388.0778346600018</v>
      </c>
      <c r="R74" s="23">
        <f>(CH4_100yr_m3!R70*$B$4)/$B$5</f>
        <v>9323.7978208200002</v>
      </c>
      <c r="S74" s="23">
        <f>(CH4_100yr_m3!S70*$B$4)/$B$5</f>
        <v>9409.5175303199994</v>
      </c>
      <c r="T74" s="23">
        <f>(CH4_100yr_m3!T70*$B$4)/$B$5</f>
        <v>9685.2717309</v>
      </c>
      <c r="U74" s="23">
        <f>(CH4_100yr_m3!U70*$B$4)/$B$5</f>
        <v>9890.5349291400016</v>
      </c>
      <c r="V74" s="23">
        <f>(CH4_100yr_m3!V70*$B$4)/$B$5</f>
        <v>9963.1630010400004</v>
      </c>
      <c r="W74" s="23">
        <f>(CH4_100yr_m3!W70*$B$4)/$B$5</f>
        <v>10191.286657500001</v>
      </c>
      <c r="X74" s="23">
        <f>(CH4_100yr_m3!X70*$B$4)/$B$5</f>
        <v>10440.261417480002</v>
      </c>
      <c r="Y74" s="23">
        <f>(CH4_100yr_m3!Y70*$B$4)/$B$5</f>
        <v>10737.361892100002</v>
      </c>
      <c r="Z74" s="23">
        <f>(CH4_100yr_m3!Z70*$B$4)/$B$5</f>
        <v>11045.2011138</v>
      </c>
      <c r="AA74" s="23">
        <f>(CH4_100yr_m3!AA70*$B$4)/$B$5</f>
        <v>11370.289570800001</v>
      </c>
      <c r="AB74" s="23">
        <f>(CH4_100yr_m3!AB70*$B$4)/$B$5</f>
        <v>11695.891748400001</v>
      </c>
      <c r="AC74" s="23">
        <f>(CH4_100yr_m3!AC70*$B$4)/$B$5</f>
        <v>12031.286632560001</v>
      </c>
      <c r="AD74" s="23">
        <f>(CH4_100yr_m3!AD70*$B$4)/$B$5</f>
        <v>12362.409892980002</v>
      </c>
      <c r="AE74" s="23">
        <f>(CH4_100yr_m3!AE70*$B$4)/$B$5</f>
        <v>12692.293572780001</v>
      </c>
      <c r="AF74" s="23">
        <f>(CH4_100yr_m3!AF70*$B$4)/$B$5</f>
        <v>13022.9612511</v>
      </c>
      <c r="AG74" s="23">
        <f>(CH4_100yr_m3!AG70*$B$4)/$B$5</f>
        <v>13355.779348800002</v>
      </c>
      <c r="AH74" s="23">
        <f>(CH4_100yr_m3!AH70*$B$4)/$B$5</f>
        <v>13691.648643120001</v>
      </c>
      <c r="AI74" s="23">
        <f>(CH4_100yr_m3!AI70*$B$4)/$B$5</f>
        <v>14031.129073920003</v>
      </c>
      <c r="AJ74" s="23">
        <f>(CH4_100yr_m3!AJ70*$B$4)/$B$5</f>
        <v>14374.523510580002</v>
      </c>
      <c r="AK74" s="23">
        <f>(CH4_100yr_m3!AK70*$B$4)/$B$5</f>
        <v>14721.951925200001</v>
      </c>
      <c r="AL74" s="23">
        <f>(CH4_100yr_m3!AL70*$B$4)/$B$5</f>
        <v>15073.468591679999</v>
      </c>
      <c r="AM74" s="23">
        <f>(CH4_100yr_m3!AM70*$B$4)/$B$5</f>
        <v>15429.07438464</v>
      </c>
      <c r="AN74" s="23">
        <f>(CH4_100yr_m3!AN70*$B$4)/$B$5</f>
        <v>15788.718569340002</v>
      </c>
      <c r="AO74" s="23">
        <f>(CH4_100yr_m3!AO70*$B$4)/$B$5</f>
        <v>16152.316687320001</v>
      </c>
      <c r="AP74" s="23">
        <f>(CH4_100yr_m3!AP70*$B$4)/$B$5</f>
        <v>16519.77227274</v>
      </c>
      <c r="AQ74" s="23">
        <f>(CH4_100yr_m3!AQ70*$B$4)/$B$5</f>
        <v>16890.967475639998</v>
      </c>
      <c r="AR74" s="23">
        <f>(CH4_100yr_m3!AR70*$B$4)/$B$5</f>
        <v>17265.781917120003</v>
      </c>
      <c r="AS74" s="23">
        <f>(CH4_100yr_m3!AS70*$B$4)/$B$5</f>
        <v>17644.070105160001</v>
      </c>
      <c r="AT74" s="23">
        <f>(CH4_100yr_m3!AT70*$B$4)/$B$5</f>
        <v>18025.651040880002</v>
      </c>
      <c r="AU74" s="23">
        <f>(CH4_100yr_m3!AU70*$B$4)/$B$5</f>
        <v>18410.352329220001</v>
      </c>
      <c r="AV74" s="23">
        <f>(CH4_100yr_m3!AV70*$B$4)/$B$5</f>
        <v>18798.003765059999</v>
      </c>
      <c r="AW74" s="23">
        <f>(CH4_100yr_m3!AW70*$B$4)/$B$5</f>
        <v>19188.465904140001</v>
      </c>
      <c r="AX74" s="23">
        <f>(CH4_100yr_m3!AX70*$B$4)/$B$5</f>
        <v>19581.636524400004</v>
      </c>
      <c r="AY74" s="23">
        <f>(CH4_100yr_m3!AY70*$B$4)/$B$5</f>
        <v>19977.445154520003</v>
      </c>
      <c r="AZ74" s="23">
        <f>(CH4_100yr_m3!AZ70*$B$4)/$B$5</f>
        <v>20375.830388040002</v>
      </c>
      <c r="BA74" s="23">
        <f>(CH4_100yr_m3!BA70*$B$4)/$B$5</f>
        <v>20776.7413614</v>
      </c>
      <c r="BB74" s="23">
        <f>(CH4_100yr_m3!BB70*$B$4)/$B$5</f>
        <v>21180.120295440003</v>
      </c>
      <c r="BC74" s="23">
        <f>(CH4_100yr_m3!BC70*$B$4)/$B$5</f>
        <v>21585.923601540002</v>
      </c>
      <c r="BD74" s="23">
        <f>(CH4_100yr_m3!BD70*$B$4)/$B$5</f>
        <v>21994.113196440001</v>
      </c>
      <c r="BE74" s="23">
        <f>(CH4_100yr_m3!BE70*$B$4)/$B$5</f>
        <v>22404.666624780002</v>
      </c>
      <c r="BF74" s="23">
        <f>(CH4_100yr_m3!BF70*$B$4)/$B$5</f>
        <v>22817.533328100002</v>
      </c>
      <c r="BG74" s="23">
        <f>(CH4_100yr_m3!BG70*$B$4)/$B$5</f>
        <v>23232.677602920005</v>
      </c>
      <c r="BH74" s="23">
        <f>(CH4_100yr_m3!BH70*$B$4)/$B$5</f>
        <v>23650.107097079999</v>
      </c>
      <c r="BI74" s="23">
        <f>(CH4_100yr_m3!BI70*$B$4)/$B$5</f>
        <v>24069.874484399999</v>
      </c>
      <c r="BJ74" s="23">
        <f>(CH4_100yr_m3!BJ70*$B$4)/$B$5</f>
        <v>24492.038296620001</v>
      </c>
      <c r="BK74" s="23">
        <f>(CH4_100yr_m3!BK70*$B$4)/$B$5</f>
        <v>17896.236909480001</v>
      </c>
      <c r="BL74" s="23">
        <f>(CH4_100yr_m3!BL70*$B$4)/$B$5</f>
        <v>13374.967548840001</v>
      </c>
      <c r="BM74" s="23">
        <f>(CH4_100yr_m3!BM70*$B$4)/$B$5</f>
        <v>10251.057286560001</v>
      </c>
      <c r="BN74" s="23">
        <f>(CH4_100yr_m3!BN70*$B$4)/$B$5</f>
        <v>8070.1265980200005</v>
      </c>
      <c r="BO74" s="23">
        <f>(CH4_100yr_m3!BO70*$B$4)/$B$5</f>
        <v>6527.1697428480011</v>
      </c>
      <c r="BP74" s="23">
        <f>(CH4_100yr_m3!BP70*$B$4)/$B$5</f>
        <v>5417.33802285</v>
      </c>
      <c r="BQ74" s="23">
        <f>(CH4_100yr_m3!BQ70*$B$4)/$B$5</f>
        <v>4602.9468700739999</v>
      </c>
      <c r="BR74" s="23">
        <f>(CH4_100yr_m3!BR70*$B$4)/$B$5</f>
        <v>3991.3582209840001</v>
      </c>
      <c r="BS74" s="23">
        <f>(CH4_100yr_m3!BS70*$B$4)/$B$5</f>
        <v>3520.1529303720008</v>
      </c>
      <c r="BT74" s="23">
        <f>(CH4_100yr_m3!BT70*$B$4)/$B$5</f>
        <v>3147.1899699360001</v>
      </c>
      <c r="BU74" s="23">
        <f>(CH4_100yr_m3!BU70*$B$4)/$B$5</f>
        <v>2843.9414374200001</v>
      </c>
      <c r="BV74" s="23">
        <f>(CH4_100yr_m3!BV70*$B$4)/$B$5</f>
        <v>2591.0235053760002</v>
      </c>
      <c r="BW74" s="23">
        <f>(CH4_100yr_m3!BW70*$B$4)/$B$5</f>
        <v>2375.199450306</v>
      </c>
      <c r="BX74" s="23">
        <f>(CH4_100yr_m3!BX70*$B$4)/$B$5</f>
        <v>2187.3695250420001</v>
      </c>
      <c r="BY74" s="23">
        <f>(CH4_100yr_m3!BY70*$B$4)/$B$5</f>
        <v>2021.2224235260003</v>
      </c>
      <c r="BZ74" s="23">
        <f>(CH4_100yr_m3!BZ70*$B$4)/$B$5</f>
        <v>1872.3302898000002</v>
      </c>
      <c r="CA74" s="23">
        <f>(CH4_100yr_m3!CA70*$B$4)/$B$5</f>
        <v>1737.541118136</v>
      </c>
      <c r="CB74" s="23">
        <f>(CH4_100yr_m3!CB70*$B$4)/$B$5</f>
        <v>1614.570563814</v>
      </c>
      <c r="CC74" s="23">
        <f>(CH4_100yr_m3!CC70*$B$4)/$B$5</f>
        <v>1501.7274907560002</v>
      </c>
      <c r="CD74" s="23">
        <f>(CH4_100yr_m3!CD70*$B$4)/$B$5</f>
        <v>1397.7292070340002</v>
      </c>
      <c r="CE74" s="23">
        <f>(CH4_100yr_m3!CE70*$B$4)/$B$5</f>
        <v>1301.5768932180001</v>
      </c>
      <c r="CF74" s="23">
        <f>(CH4_100yr_m3!CF70*$B$4)/$B$5</f>
        <v>1212.4714096920002</v>
      </c>
      <c r="CG74" s="23">
        <f>(CH4_100yr_m3!CG70*$B$4)/$B$5</f>
        <v>1129.756229394</v>
      </c>
      <c r="CH74" s="23">
        <f>(CH4_100yr_m3!CH70*$B$4)/$B$5</f>
        <v>1052.8785924840001</v>
      </c>
      <c r="CI74" s="23">
        <f>(CH4_100yr_m3!CI70*$B$4)/$B$5</f>
        <v>981.36291382800005</v>
      </c>
      <c r="CJ74" s="23">
        <f>(CH4_100yr_m3!CJ70*$B$4)/$B$5</f>
        <v>914.79244106400017</v>
      </c>
      <c r="CK74" s="23">
        <f>(CH4_100yr_m3!CK70*$B$4)/$B$5</f>
        <v>852.79648243800011</v>
      </c>
      <c r="CL74" s="23">
        <f>(CH4_100yr_m3!CL70*$B$4)/$B$5</f>
        <v>795.04139618400006</v>
      </c>
      <c r="CM74" s="23">
        <f>(CH4_100yr_m3!CM70*$B$4)/$B$5</f>
        <v>741.22413393000011</v>
      </c>
      <c r="CN74" s="23">
        <f>(CH4_100yr_m3!CN70*$B$4)/$B$5</f>
        <v>691.06752181800016</v>
      </c>
      <c r="CO74" s="23">
        <f>(CH4_100yr_m3!CO70*$B$4)/$B$5</f>
        <v>644.31673388700017</v>
      </c>
      <c r="CP74" s="23">
        <f>(CH4_100yr_m3!CP70*$B$4)/$B$5</f>
        <v>600.73659492119998</v>
      </c>
      <c r="CQ74" s="23">
        <f>(CH4_100yr_m3!CQ70*$B$4)/$B$5</f>
        <v>560.10945030960011</v>
      </c>
      <c r="CR74" s="23">
        <f>(CH4_100yr_m3!CR70*$B$4)/$B$5</f>
        <v>522.23344799400002</v>
      </c>
      <c r="CS74" s="23">
        <f>(CH4_100yr_m3!CS70*$B$4)/$B$5</f>
        <v>486.92111141459998</v>
      </c>
      <c r="CT74" s="23">
        <f>(CH4_100yr_m3!CT70*$B$4)/$B$5</f>
        <v>453.99812731380001</v>
      </c>
      <c r="CU74" s="23">
        <f>(CH4_100yr_m3!CU70*$B$4)/$B$5</f>
        <v>423.30229470060004</v>
      </c>
      <c r="CV74" s="23">
        <f>(CH4_100yr_m3!CV70*$B$4)/$B$5</f>
        <v>394.68259775340005</v>
      </c>
      <c r="CW74" s="23">
        <f>(CH4_100yr_m3!CW70*$B$4)/$B$5</f>
        <v>367.9983777786</v>
      </c>
      <c r="CX74" s="23">
        <f t="shared" si="109"/>
        <v>933666.22671193082</v>
      </c>
      <c r="CY74" s="18">
        <f t="shared" si="110"/>
        <v>24492.038296620001</v>
      </c>
      <c r="CZ74" s="18">
        <f t="shared" si="111"/>
        <v>367.9983777786</v>
      </c>
      <c r="DD74" s="18"/>
      <c r="DE74" s="18"/>
      <c r="DF74" s="18"/>
      <c r="DG74" s="18"/>
      <c r="DH74" s="18"/>
      <c r="DI74" s="18"/>
      <c r="DJ74" s="18"/>
      <c r="DK74" s="18"/>
      <c r="DL74" s="18">
        <f t="shared" si="112"/>
        <v>9388.0778346600018</v>
      </c>
      <c r="DM74" s="18">
        <f t="shared" ref="DM74:DN74" si="124">CY74</f>
        <v>24492.038296620001</v>
      </c>
      <c r="DN74" s="18">
        <f t="shared" si="124"/>
        <v>367.9983777786</v>
      </c>
      <c r="DO74" s="18">
        <f t="shared" si="114"/>
        <v>20375.830388040002</v>
      </c>
    </row>
    <row r="75" spans="1:119" ht="15.75" customHeight="1" x14ac:dyDescent="0.2">
      <c r="A75" s="27" t="s">
        <v>12</v>
      </c>
      <c r="B75" s="23">
        <f>(CH4_100yr_m3!B71*$B$4)/$B$5</f>
        <v>8086.1679085200003</v>
      </c>
      <c r="C75" s="23">
        <f>(CH4_100yr_m3!C71*$B$4)/$B$5</f>
        <v>13834.5675921</v>
      </c>
      <c r="D75" s="23">
        <f>(CH4_100yr_m3!D71*$B$4)/$B$5</f>
        <v>17952.038018040002</v>
      </c>
      <c r="E75" s="23">
        <f>(CH4_100yr_m3!E71*$B$4)/$B$5</f>
        <v>20950.466521800005</v>
      </c>
      <c r="F75" s="23">
        <f>(CH4_100yr_m3!F71*$B$4)/$B$5</f>
        <v>23265.744937560004</v>
      </c>
      <c r="G75" s="23">
        <f>(CH4_100yr_m3!G71*$B$4)/$B$5</f>
        <v>25124.70939978</v>
      </c>
      <c r="H75" s="23">
        <f>(CH4_100yr_m3!H71*$B$4)/$B$5</f>
        <v>26682.599697180001</v>
      </c>
      <c r="I75" s="23">
        <f>(CH4_100yr_m3!I71*$B$4)/$B$5</f>
        <v>28079.020626600006</v>
      </c>
      <c r="J75" s="23">
        <f>(CH4_100yr_m3!J71*$B$4)/$B$5</f>
        <v>29463.213249720004</v>
      </c>
      <c r="K75" s="23">
        <f>(CH4_100yr_m3!K71*$B$4)/$B$5</f>
        <v>30695.573983320002</v>
      </c>
      <c r="L75" s="23">
        <f>(CH4_100yr_m3!L71*$B$4)/$B$5</f>
        <v>31853.547465540003</v>
      </c>
      <c r="M75" s="23">
        <f>(CH4_100yr_m3!M71*$B$4)/$B$5</f>
        <v>32980.143087420001</v>
      </c>
      <c r="N75" s="23">
        <f>(CH4_100yr_m3!N71*$B$4)/$B$5</f>
        <v>34106.958055859999</v>
      </c>
      <c r="O75" s="23">
        <f>(CH4_100yr_m3!O71*$B$4)/$B$5</f>
        <v>35420.256903960006</v>
      </c>
      <c r="P75" s="23">
        <f>(CH4_100yr_m3!P71*$B$4)/$B$5</f>
        <v>36877.560572280003</v>
      </c>
      <c r="Q75" s="23">
        <f>(CH4_100yr_m3!Q71*$B$4)/$B$5</f>
        <v>38059.510792260007</v>
      </c>
      <c r="R75" s="23">
        <f>(CH4_100yr_m3!R71*$B$4)/$B$5</f>
        <v>39286.794221160002</v>
      </c>
      <c r="S75" s="23">
        <f>(CH4_100yr_m3!S71*$B$4)/$B$5</f>
        <v>40617.956043720005</v>
      </c>
      <c r="T75" s="23">
        <f>(CH4_100yr_m3!T71*$B$4)/$B$5</f>
        <v>42164.448720420005</v>
      </c>
      <c r="U75" s="23">
        <f>(CH4_100yr_m3!U71*$B$4)/$B$5</f>
        <v>43588.364271960003</v>
      </c>
      <c r="V75" s="23">
        <f>(CH4_100yr_m3!V71*$B$4)/$B$5</f>
        <v>45046.482597959999</v>
      </c>
      <c r="W75" s="23">
        <f>(CH4_100yr_m3!W71*$B$4)/$B$5</f>
        <v>46873.636744320007</v>
      </c>
      <c r="X75" s="23">
        <f>(CH4_100yr_m3!X71*$B$4)/$B$5</f>
        <v>48805.436421000006</v>
      </c>
      <c r="Y75" s="23">
        <f>(CH4_100yr_m3!Y71*$B$4)/$B$5</f>
        <v>50812.965965340001</v>
      </c>
      <c r="Z75" s="23">
        <f>(CH4_100yr_m3!Z71*$B$4)/$B$5</f>
        <v>52903.592979600005</v>
      </c>
      <c r="AA75" s="23">
        <f>(CH4_100yr_m3!AA71*$B$4)/$B$5</f>
        <v>55080.007469459997</v>
      </c>
      <c r="AB75" s="23">
        <f>(CH4_100yr_m3!AB71*$B$4)/$B$5</f>
        <v>57344.175662040012</v>
      </c>
      <c r="AC75" s="23">
        <f>(CH4_100yr_m3!AC71*$B$4)/$B$5</f>
        <v>57378.4133535</v>
      </c>
      <c r="AD75" s="23">
        <f>(CH4_100yr_m3!AD71*$B$4)/$B$5</f>
        <v>57878.384696579997</v>
      </c>
      <c r="AE75" s="23">
        <f>(CH4_100yr_m3!AE71*$B$4)/$B$5</f>
        <v>58697.07055764</v>
      </c>
      <c r="AF75" s="23">
        <f>(CH4_100yr_m3!AF71*$B$4)/$B$5</f>
        <v>59735.5331019</v>
      </c>
      <c r="AG75" s="23">
        <f>(CH4_100yr_m3!AG71*$B$4)/$B$5</f>
        <v>60927.204268920003</v>
      </c>
      <c r="AH75" s="23">
        <f>(CH4_100yr_m3!AH71*$B$4)/$B$5</f>
        <v>62227.410109860008</v>
      </c>
      <c r="AI75" s="23">
        <f>(CH4_100yr_m3!AI71*$B$4)/$B$5</f>
        <v>63606.24076320001</v>
      </c>
      <c r="AJ75" s="23">
        <f>(CH4_100yr_m3!AJ71*$B$4)/$B$5</f>
        <v>65043.768412260004</v>
      </c>
      <c r="AK75" s="23">
        <f>(CH4_100yr_m3!AK71*$B$4)/$B$5</f>
        <v>66526.714169400002</v>
      </c>
      <c r="AL75" s="23">
        <f>(CH4_100yr_m3!AL71*$B$4)/$B$5</f>
        <v>68046.079015199997</v>
      </c>
      <c r="AM75" s="23">
        <f>(CH4_100yr_m3!AM71*$B$4)/$B$5</f>
        <v>69595.668016200012</v>
      </c>
      <c r="AN75" s="23">
        <f>(CH4_100yr_m3!AN71*$B$4)/$B$5</f>
        <v>71171.2450962</v>
      </c>
      <c r="AO75" s="23">
        <f>(CH4_100yr_m3!AO71*$B$4)/$B$5</f>
        <v>72769.859667000012</v>
      </c>
      <c r="AP75" s="23">
        <f>(CH4_100yr_m3!AP71*$B$4)/$B$5</f>
        <v>74389.459490399997</v>
      </c>
      <c r="AQ75" s="23">
        <f>(CH4_100yr_m3!AQ71*$B$4)/$B$5</f>
        <v>76028.517506999997</v>
      </c>
      <c r="AR75" s="23">
        <f>(CH4_100yr_m3!AR71*$B$4)/$B$5</f>
        <v>77685.886879800004</v>
      </c>
      <c r="AS75" s="23">
        <f>(CH4_100yr_m3!AS71*$B$4)/$B$5</f>
        <v>79360.663970400012</v>
      </c>
      <c r="AT75" s="23">
        <f>(CH4_100yr_m3!AT71*$B$4)/$B$5</f>
        <v>81052.068265200011</v>
      </c>
      <c r="AU75" s="23">
        <f>(CH4_100yr_m3!AU71*$B$4)/$B$5</f>
        <v>82759.436137800003</v>
      </c>
      <c r="AV75" s="23">
        <f>(CH4_100yr_m3!AV71*$B$4)/$B$5</f>
        <v>84482.113996200016</v>
      </c>
      <c r="AW75" s="23">
        <f>(CH4_100yr_m3!AW71*$B$4)/$B$5</f>
        <v>86219.508319200002</v>
      </c>
      <c r="AX75" s="23">
        <f>(CH4_100yr_m3!AX71*$B$4)/$B$5</f>
        <v>87970.997313000014</v>
      </c>
      <c r="AY75" s="23">
        <f>(CH4_100yr_m3!AY71*$B$4)/$B$5</f>
        <v>89735.975523600006</v>
      </c>
      <c r="AZ75" s="23">
        <f>(CH4_100yr_m3!AZ71*$B$4)/$B$5</f>
        <v>91513.80230879999</v>
      </c>
      <c r="BA75" s="23">
        <f>(CH4_100yr_m3!BA71*$B$4)/$B$5</f>
        <v>93303.853908600009</v>
      </c>
      <c r="BB75" s="23">
        <f>(CH4_100yr_m3!BB71*$B$4)/$B$5</f>
        <v>95105.464391400004</v>
      </c>
      <c r="BC75" s="23">
        <f>(CH4_100yr_m3!BC71*$B$4)/$B$5</f>
        <v>96917.892771000013</v>
      </c>
      <c r="BD75" s="23">
        <f>(CH4_100yr_m3!BD71*$B$4)/$B$5</f>
        <v>98740.311277200017</v>
      </c>
      <c r="BE75" s="23">
        <f>(CH4_100yr_m3!BE71*$B$4)/$B$5</f>
        <v>100571.85559559999</v>
      </c>
      <c r="BF75" s="23">
        <f>(CH4_100yr_m3!BF71*$B$4)/$B$5</f>
        <v>102411.6860232</v>
      </c>
      <c r="BG75" s="23">
        <f>(CH4_100yr_m3!BG71*$B$4)/$B$5</f>
        <v>104259.01214759999</v>
      </c>
      <c r="BH75" s="23">
        <f>(CH4_100yr_m3!BH71*$B$4)/$B$5</f>
        <v>106113.05040420001</v>
      </c>
      <c r="BI75" s="23">
        <f>(CH4_100yr_m3!BI71*$B$4)/$B$5</f>
        <v>107973.03234780001</v>
      </c>
      <c r="BJ75" s="23">
        <f>(CH4_100yr_m3!BJ71*$B$4)/$B$5</f>
        <v>109838.19604200001</v>
      </c>
      <c r="BK75" s="23">
        <f>(CH4_100yr_m3!BK71*$B$4)/$B$5</f>
        <v>80270.459559600014</v>
      </c>
      <c r="BL75" s="23">
        <f>(CH4_100yr_m3!BL71*$B$4)/$B$5</f>
        <v>60001.456858440004</v>
      </c>
      <c r="BM75" s="23">
        <f>(CH4_100yr_m3!BM71*$B$4)/$B$5</f>
        <v>45995.947594260004</v>
      </c>
      <c r="BN75" s="23">
        <f>(CH4_100yr_m3!BN71*$B$4)/$B$5</f>
        <v>36217.296347160001</v>
      </c>
      <c r="BO75" s="23">
        <f>(CH4_100yr_m3!BO71*$B$4)/$B$5</f>
        <v>29298.391470060007</v>
      </c>
      <c r="BP75" s="23">
        <f>(CH4_100yr_m3!BP71*$B$4)/$B$5</f>
        <v>24321.045883020004</v>
      </c>
      <c r="BQ75" s="23">
        <f>(CH4_100yr_m3!BQ71*$B$4)/$B$5</f>
        <v>20668.116350760003</v>
      </c>
      <c r="BR75" s="23">
        <f>(CH4_100yr_m3!BR71*$B$4)/$B$5</f>
        <v>17924.367814260004</v>
      </c>
      <c r="BS75" s="23">
        <f>(CH4_100yr_m3!BS71*$B$4)/$B$5</f>
        <v>15810.01323402</v>
      </c>
      <c r="BT75" s="23">
        <f>(CH4_100yr_m3!BT71*$B$4)/$B$5</f>
        <v>14136.156887760002</v>
      </c>
      <c r="BU75" s="23">
        <f>(CH4_100yr_m3!BU71*$B$4)/$B$5</f>
        <v>12774.920524260002</v>
      </c>
      <c r="BV75" s="23">
        <f>(CH4_100yr_m3!BV71*$B$4)/$B$5</f>
        <v>11639.412138119998</v>
      </c>
      <c r="BW75" s="23">
        <f>(CH4_100yr_m3!BW71*$B$4)/$B$5</f>
        <v>10670.292918480001</v>
      </c>
      <c r="BX75" s="23">
        <f>(CH4_100yr_m3!BX71*$B$4)/$B$5</f>
        <v>9826.7674290600007</v>
      </c>
      <c r="BY75" s="23">
        <f>(CH4_100yr_m3!BY71*$B$4)/$B$5</f>
        <v>9080.53913646</v>
      </c>
      <c r="BZ75" s="23">
        <f>(CH4_100yr_m3!BZ71*$B$4)/$B$5</f>
        <v>8411.754058200002</v>
      </c>
      <c r="CA75" s="23">
        <f>(CH4_100yr_m3!CA71*$B$4)/$B$5</f>
        <v>7806.2773045200011</v>
      </c>
      <c r="CB75" s="23">
        <f>(CH4_100yr_m3!CB71*$B$4)/$B$5</f>
        <v>7253.8635089400013</v>
      </c>
      <c r="CC75" s="23">
        <f>(CH4_100yr_m3!CC71*$B$4)/$B$5</f>
        <v>6746.9266053960009</v>
      </c>
      <c r="CD75" s="23">
        <f>(CH4_100yr_m3!CD71*$B$4)/$B$5</f>
        <v>6279.7116770040011</v>
      </c>
      <c r="CE75" s="23">
        <f>(CH4_100yr_m3!CE71*$B$4)/$B$5</f>
        <v>5847.7365464459999</v>
      </c>
      <c r="CF75" s="23">
        <f>(CH4_100yr_m3!CF71*$B$4)/$B$5</f>
        <v>5447.4144045599996</v>
      </c>
      <c r="CG75" s="23">
        <f>(CH4_100yr_m3!CG71*$B$4)/$B$5</f>
        <v>5075.7979941600006</v>
      </c>
      <c r="CH75" s="23">
        <f>(CH4_100yr_m3!CH71*$B$4)/$B$5</f>
        <v>4730.4054670919995</v>
      </c>
      <c r="CI75" s="23">
        <f>(CH4_100yr_m3!CI71*$B$4)/$B$5</f>
        <v>4409.1011735280008</v>
      </c>
      <c r="CJ75" s="23">
        <f>(CH4_100yr_m3!CJ71*$B$4)/$B$5</f>
        <v>4110.0134409060001</v>
      </c>
      <c r="CK75" s="23">
        <f>(CH4_100yr_m3!CK71*$B$4)/$B$5</f>
        <v>3831.4772958120002</v>
      </c>
      <c r="CL75" s="23">
        <f>(CH4_100yr_m3!CL71*$B$4)/$B$5</f>
        <v>3571.9940660280004</v>
      </c>
      <c r="CM75" s="23">
        <f>(CH4_100yr_m3!CM71*$B$4)/$B$5</f>
        <v>3330.2024177280005</v>
      </c>
      <c r="CN75" s="23">
        <f>(CH4_100yr_m3!CN71*$B$4)/$B$5</f>
        <v>3104.857198488</v>
      </c>
      <c r="CO75" s="23">
        <f>(CH4_100yr_m3!CO71*$B$4)/$B$5</f>
        <v>2894.8136181900004</v>
      </c>
      <c r="CP75" s="23">
        <f>(CH4_100yr_m3!CP71*$B$4)/$B$5</f>
        <v>2699.0151338400001</v>
      </c>
      <c r="CQ75" s="23">
        <f>(CH4_100yr_m3!CQ71*$B$4)/$B$5</f>
        <v>2516.4839012940001</v>
      </c>
      <c r="CR75" s="23">
        <f>(CH4_100yr_m3!CR71*$B$4)/$B$5</f>
        <v>2346.3130616520002</v>
      </c>
      <c r="CS75" s="23">
        <f>(CH4_100yr_m3!CS71*$B$4)/$B$5</f>
        <v>2187.6603307680002</v>
      </c>
      <c r="CT75" s="23">
        <f>(CH4_100yr_m3!CT71*$B$4)/$B$5</f>
        <v>2039.7425610120001</v>
      </c>
      <c r="CU75" s="23">
        <f>(CH4_100yr_m3!CU71*$B$4)/$B$5</f>
        <v>1901.831016288</v>
      </c>
      <c r="CV75" s="23">
        <f>(CH4_100yr_m3!CV71*$B$4)/$B$5</f>
        <v>1773.247213182</v>
      </c>
      <c r="CW75" s="23">
        <f>(CH4_100yr_m3!CW71*$B$4)/$B$5</f>
        <v>1653.359197386</v>
      </c>
      <c r="CX75" s="23">
        <f t="shared" si="109"/>
        <v>4214597.4990949184</v>
      </c>
      <c r="CY75" s="18">
        <f t="shared" si="110"/>
        <v>109838.19604200001</v>
      </c>
      <c r="CZ75" s="18">
        <f t="shared" si="111"/>
        <v>1653.359197386</v>
      </c>
      <c r="DD75" s="18"/>
      <c r="DE75" s="18"/>
      <c r="DF75" s="18"/>
      <c r="DG75" s="18"/>
      <c r="DH75" s="18"/>
      <c r="DI75" s="18"/>
      <c r="DJ75" s="18"/>
      <c r="DK75" s="18"/>
      <c r="DL75" s="18">
        <f t="shared" si="112"/>
        <v>38059.510792260007</v>
      </c>
      <c r="DM75" s="18">
        <f t="shared" ref="DM75:DN75" si="125">CY75</f>
        <v>109838.19604200001</v>
      </c>
      <c r="DN75" s="18">
        <f t="shared" si="125"/>
        <v>1653.359197386</v>
      </c>
      <c r="DO75" s="18">
        <f t="shared" si="114"/>
        <v>91513.80230879999</v>
      </c>
    </row>
    <row r="76" spans="1:119" ht="15.75" customHeight="1" x14ac:dyDescent="0.2">
      <c r="A76" s="27" t="s">
        <v>13</v>
      </c>
      <c r="B76" s="23">
        <f>(CH4_100yr_m3!B72*$B$4)/$B$5</f>
        <v>28567.493971080003</v>
      </c>
      <c r="C76" s="23">
        <f>(CH4_100yr_m3!C72*$B$4)/$B$5</f>
        <v>63993.541530660004</v>
      </c>
      <c r="D76" s="23">
        <f>(CH4_100yr_m3!D72*$B$4)/$B$5</f>
        <v>86831.3180268</v>
      </c>
      <c r="E76" s="23">
        <f>(CH4_100yr_m3!E72*$B$4)/$B$5</f>
        <v>104110.96813560001</v>
      </c>
      <c r="F76" s="23">
        <f>(CH4_100yr_m3!F72*$B$4)/$B$5</f>
        <v>115866.57263220001</v>
      </c>
      <c r="G76" s="23">
        <f>(CH4_100yr_m3!G72*$B$4)/$B$5</f>
        <v>123341.9140416</v>
      </c>
      <c r="H76" s="23">
        <f>(CH4_100yr_m3!H72*$B$4)/$B$5</f>
        <v>127726.82602200001</v>
      </c>
      <c r="I76" s="23">
        <f>(CH4_100yr_m3!I72*$B$4)/$B$5</f>
        <v>130436.9272152</v>
      </c>
      <c r="J76" s="23">
        <f>(CH4_100yr_m3!J72*$B$4)/$B$5</f>
        <v>132093.17788800001</v>
      </c>
      <c r="K76" s="23">
        <f>(CH4_100yr_m3!K72*$B$4)/$B$5</f>
        <v>136419.15695579999</v>
      </c>
      <c r="L76" s="23">
        <f>(CH4_100yr_m3!L72*$B$4)/$B$5</f>
        <v>139147.25362500001</v>
      </c>
      <c r="M76" s="23">
        <f>(CH4_100yr_m3!M72*$B$4)/$B$5</f>
        <v>140400.10060320003</v>
      </c>
      <c r="N76" s="23">
        <f>(CH4_100yr_m3!N72*$B$4)/$B$5</f>
        <v>141569.69847</v>
      </c>
      <c r="O76" s="23">
        <f>(CH4_100yr_m3!O72*$B$4)/$B$5</f>
        <v>142984.24966859998</v>
      </c>
      <c r="P76" s="23">
        <f>(CH4_100yr_m3!P72*$B$4)/$B$5</f>
        <v>144781.3713846</v>
      </c>
      <c r="Q76" s="23">
        <f>(CH4_100yr_m3!Q72*$B$4)/$B$5</f>
        <v>147380.04951540002</v>
      </c>
      <c r="R76" s="23">
        <f>(CH4_100yr_m3!R72*$B$4)/$B$5</f>
        <v>151809.93235440002</v>
      </c>
      <c r="S76" s="23">
        <f>(CH4_100yr_m3!S72*$B$4)/$B$5</f>
        <v>156696.6305076</v>
      </c>
      <c r="T76" s="23">
        <f>(CH4_100yr_m3!T72*$B$4)/$B$5</f>
        <v>159064.23403440003</v>
      </c>
      <c r="U76" s="23">
        <f>(CH4_100yr_m3!U72*$B$4)/$B$5</f>
        <v>161950.81598340001</v>
      </c>
      <c r="V76" s="23">
        <f>(CH4_100yr_m3!V72*$B$4)/$B$5</f>
        <v>166470.69850860001</v>
      </c>
      <c r="W76" s="23">
        <f>(CH4_100yr_m3!W72*$B$4)/$B$5</f>
        <v>170193.91625340004</v>
      </c>
      <c r="X76" s="23">
        <f>(CH4_100yr_m3!X72*$B$4)/$B$5</f>
        <v>174216.76036860002</v>
      </c>
      <c r="Y76" s="23">
        <f>(CH4_100yr_m3!Y72*$B$4)/$B$5</f>
        <v>178406.9316294</v>
      </c>
      <c r="Z76" s="23">
        <f>(CH4_100yr_m3!Z72*$B$4)/$B$5</f>
        <v>182600.54075700001</v>
      </c>
      <c r="AA76" s="23">
        <f>(CH4_100yr_m3!AA72*$B$4)/$B$5</f>
        <v>186892.55575380003</v>
      </c>
      <c r="AB76" s="23">
        <f>(CH4_100yr_m3!AB72*$B$4)/$B$5</f>
        <v>191295.69522180004</v>
      </c>
      <c r="AC76" s="23">
        <f>(CH4_100yr_m3!AC72*$B$4)/$B$5</f>
        <v>209024.76922440002</v>
      </c>
      <c r="AD76" s="23">
        <f>(CH4_100yr_m3!AD72*$B$4)/$B$5</f>
        <v>223469.55203760002</v>
      </c>
      <c r="AE76" s="23">
        <f>(CH4_100yr_m3!AE72*$B$4)/$B$5</f>
        <v>235748.82414000001</v>
      </c>
      <c r="AF76" s="23">
        <f>(CH4_100yr_m3!AF72*$B$4)/$B$5</f>
        <v>246613.76308860001</v>
      </c>
      <c r="AG76" s="23">
        <f>(CH4_100yr_m3!AG72*$B$4)/$B$5</f>
        <v>256568.43937380004</v>
      </c>
      <c r="AH76" s="23">
        <f>(CH4_100yr_m3!AH72*$B$4)/$B$5</f>
        <v>265950.19440420001</v>
      </c>
      <c r="AI76" s="23">
        <f>(CH4_100yr_m3!AI72*$B$4)/$B$5</f>
        <v>274983.83358900005</v>
      </c>
      <c r="AJ76" s="23">
        <f>(CH4_100yr_m3!AJ72*$B$4)/$B$5</f>
        <v>283818.0528372</v>
      </c>
      <c r="AK76" s="23">
        <f>(CH4_100yr_m3!AK72*$B$4)/$B$5</f>
        <v>292550.70883800002</v>
      </c>
      <c r="AL76" s="23">
        <f>(CH4_100yr_m3!AL72*$B$4)/$B$5</f>
        <v>301246.33058040007</v>
      </c>
      <c r="AM76" s="23">
        <f>(CH4_100yr_m3!AM72*$B$4)/$B$5</f>
        <v>309947.35008420004</v>
      </c>
      <c r="AN76" s="23">
        <f>(CH4_100yr_m3!AN72*$B$4)/$B$5</f>
        <v>318680.87460300006</v>
      </c>
      <c r="AO76" s="23">
        <f>(CH4_100yr_m3!AO72*$B$4)/$B$5</f>
        <v>327463.62653219997</v>
      </c>
      <c r="AP76" s="23">
        <f>(CH4_100yr_m3!AP72*$B$4)/$B$5</f>
        <v>336305.29313580005</v>
      </c>
      <c r="AQ76" s="23">
        <f>(CH4_100yr_m3!AQ72*$B$4)/$B$5</f>
        <v>345211.12376100005</v>
      </c>
      <c r="AR76" s="23">
        <f>(CH4_100yr_m3!AR72*$B$4)/$B$5</f>
        <v>354183.03850380005</v>
      </c>
      <c r="AS76" s="23">
        <f>(CH4_100yr_m3!AS72*$B$4)/$B$5</f>
        <v>363220.05934919999</v>
      </c>
      <c r="AT76" s="23">
        <f>(CH4_100yr_m3!AT72*$B$4)/$B$5</f>
        <v>372318.95603400003</v>
      </c>
      <c r="AU76" s="23">
        <f>(CH4_100yr_m3!AU72*$B$4)/$B$5</f>
        <v>381475.31450700003</v>
      </c>
      <c r="AV76" s="23">
        <f>(CH4_100yr_m3!AV72*$B$4)/$B$5</f>
        <v>390684.39358199999</v>
      </c>
      <c r="AW76" s="23">
        <f>(CH4_100yr_m3!AW72*$B$4)/$B$5</f>
        <v>399941.84999100008</v>
      </c>
      <c r="AX76" s="23">
        <f>(CH4_100yr_m3!AX72*$B$4)/$B$5</f>
        <v>409243.90537560004</v>
      </c>
      <c r="AY76" s="23">
        <f>(CH4_100yr_m3!AY72*$B$4)/$B$5</f>
        <v>418587.51232920005</v>
      </c>
      <c r="AZ76" s="23">
        <f>(CH4_100yr_m3!AZ72*$B$4)/$B$5</f>
        <v>427969.92976560007</v>
      </c>
      <c r="BA76" s="23">
        <f>(CH4_100yr_m3!BA72*$B$4)/$B$5</f>
        <v>437388.04417320003</v>
      </c>
      <c r="BB76" s="23">
        <f>(CH4_100yr_m3!BB72*$B$4)/$B$5</f>
        <v>446838.29822160007</v>
      </c>
      <c r="BC76" s="23">
        <f>(CH4_100yr_m3!BC72*$B$4)/$B$5</f>
        <v>456317.22387300001</v>
      </c>
      <c r="BD76" s="23">
        <f>(CH4_100yr_m3!BD72*$B$4)/$B$5</f>
        <v>465821.41227900004</v>
      </c>
      <c r="BE76" s="23">
        <f>(CH4_100yr_m3!BE72*$B$4)/$B$5</f>
        <v>475347.41703000001</v>
      </c>
      <c r="BF76" s="23">
        <f>(CH4_100yr_m3!BF72*$B$4)/$B$5</f>
        <v>484891.67842260009</v>
      </c>
      <c r="BG76" s="23">
        <f>(CH4_100yr_m3!BG72*$B$4)/$B$5</f>
        <v>494450.43315000006</v>
      </c>
      <c r="BH76" s="23">
        <f>(CH4_100yr_m3!BH72*$B$4)/$B$5</f>
        <v>504019.65762120002</v>
      </c>
      <c r="BI76" s="23">
        <f>(CH4_100yr_m3!BI72*$B$4)/$B$5</f>
        <v>513595.09223339998</v>
      </c>
      <c r="BJ76" s="23">
        <f>(CH4_100yr_m3!BJ72*$B$4)/$B$5</f>
        <v>523172.33561400004</v>
      </c>
      <c r="BK76" s="23">
        <f>(CH4_100yr_m3!BK72*$B$4)/$B$5</f>
        <v>381787.64334300003</v>
      </c>
      <c r="BL76" s="23">
        <f>(CH4_100yr_m3!BL72*$B$4)/$B$5</f>
        <v>284912.453385</v>
      </c>
      <c r="BM76" s="23">
        <f>(CH4_100yr_m3!BM72*$B$4)/$B$5</f>
        <v>218014.99654380002</v>
      </c>
      <c r="BN76" s="23">
        <f>(CH4_100yr_m3!BN72*$B$4)/$B$5</f>
        <v>171344.72829960001</v>
      </c>
      <c r="BO76" s="23">
        <f>(CH4_100yr_m3!BO72*$B$4)/$B$5</f>
        <v>138356.70454020004</v>
      </c>
      <c r="BP76" s="23">
        <f>(CH4_100yr_m3!BP72*$B$4)/$B$5</f>
        <v>114655.365024</v>
      </c>
      <c r="BQ76" s="23">
        <f>(CH4_100yr_m3!BQ72*$B$4)/$B$5</f>
        <v>97286.489098200007</v>
      </c>
      <c r="BR76" s="23">
        <f>(CH4_100yr_m3!BR72*$B$4)/$B$5</f>
        <v>84262.541865600011</v>
      </c>
      <c r="BS76" s="23">
        <f>(CH4_100yr_m3!BS72*$B$4)/$B$5</f>
        <v>74244.467834399999</v>
      </c>
      <c r="BT76" s="23">
        <f>(CH4_100yr_m3!BT72*$B$4)/$B$5</f>
        <v>66328.358299560001</v>
      </c>
      <c r="BU76" s="23">
        <f>(CH4_100yr_m3!BU72*$B$4)/$B$5</f>
        <v>59902.418740680012</v>
      </c>
      <c r="BV76" s="23">
        <f>(CH4_100yr_m3!BV72*$B$4)/$B$5</f>
        <v>54551.062732020007</v>
      </c>
      <c r="BW76" s="23">
        <f>(CH4_100yr_m3!BW72*$B$4)/$B$5</f>
        <v>49990.597052340003</v>
      </c>
      <c r="BX76" s="23">
        <f>(CH4_100yr_m3!BX72*$B$4)/$B$5</f>
        <v>46026.085114620008</v>
      </c>
      <c r="BY76" s="23">
        <f>(CH4_100yr_m3!BY72*$B$4)/$B$5</f>
        <v>42522.40825818001</v>
      </c>
      <c r="BZ76" s="23">
        <f>(CH4_100yr_m3!BZ72*$B$4)/$B$5</f>
        <v>39384.845733660004</v>
      </c>
      <c r="CA76" s="23">
        <f>(CH4_100yr_m3!CA72*$B$4)/$B$5</f>
        <v>36546.036749460007</v>
      </c>
      <c r="CB76" s="23">
        <f>(CH4_100yr_m3!CB72*$B$4)/$B$5</f>
        <v>33957.221925360005</v>
      </c>
      <c r="CC76" s="23">
        <f>(CH4_100yr_m3!CC72*$B$4)/$B$5</f>
        <v>31582.354564200003</v>
      </c>
      <c r="CD76" s="23">
        <f>(CH4_100yr_m3!CD72*$B$4)/$B$5</f>
        <v>29394.136853700002</v>
      </c>
      <c r="CE76" s="23">
        <f>(CH4_100yr_m3!CE72*$B$4)/$B$5</f>
        <v>27371.347468439999</v>
      </c>
      <c r="CF76" s="23">
        <f>(CH4_100yr_m3!CF72*$B$4)/$B$5</f>
        <v>25497.035913479998</v>
      </c>
      <c r="CG76" s="23">
        <f>(CH4_100yr_m3!CG72*$B$4)/$B$5</f>
        <v>23757.298741140003</v>
      </c>
      <c r="CH76" s="23">
        <f>(CH4_100yr_m3!CH72*$B$4)/$B$5</f>
        <v>22140.446831400004</v>
      </c>
      <c r="CI76" s="23">
        <f>(CH4_100yr_m3!CI72*$B$4)/$B$5</f>
        <v>20636.435532900003</v>
      </c>
      <c r="CJ76" s="23">
        <f>(CH4_100yr_m3!CJ72*$B$4)/$B$5</f>
        <v>19236.471877200001</v>
      </c>
      <c r="CK76" s="23">
        <f>(CH4_100yr_m3!CK72*$B$4)/$B$5</f>
        <v>17932.741195620001</v>
      </c>
      <c r="CL76" s="23">
        <f>(CH4_100yr_m3!CL72*$B$4)/$B$5</f>
        <v>16718.214411300003</v>
      </c>
      <c r="CM76" s="23">
        <f>(CH4_100yr_m3!CM72*$B$4)/$B$5</f>
        <v>15586.510127219999</v>
      </c>
      <c r="CN76" s="23">
        <f>(CH4_100yr_m3!CN72*$B$4)/$B$5</f>
        <v>14531.7939771</v>
      </c>
      <c r="CO76" s="23">
        <f>(CH4_100yr_m3!CO72*$B$4)/$B$5</f>
        <v>13548.703516560001</v>
      </c>
      <c r="CP76" s="23">
        <f>(CH4_100yr_m3!CP72*$B$4)/$B$5</f>
        <v>12632.290796520001</v>
      </c>
      <c r="CQ76" s="23">
        <f>(CH4_100yr_m3!CQ72*$B$4)/$B$5</f>
        <v>11777.977181280003</v>
      </c>
      <c r="CR76" s="23">
        <f>(CH4_100yr_m3!CR72*$B$4)/$B$5</f>
        <v>10981.516946700001</v>
      </c>
      <c r="CS76" s="23">
        <f>(CH4_100yr_m3!CS72*$B$4)/$B$5</f>
        <v>10238.967021060002</v>
      </c>
      <c r="CT76" s="23">
        <f>(CH4_100yr_m3!CT72*$B$4)/$B$5</f>
        <v>9546.6614176800013</v>
      </c>
      <c r="CU76" s="23">
        <f>(CH4_100yr_m3!CU72*$B$4)/$B$5</f>
        <v>8901.1890168600003</v>
      </c>
      <c r="CV76" s="23">
        <f>(CH4_100yr_m3!CV72*$B$4)/$B$5</f>
        <v>8299.3740191400011</v>
      </c>
      <c r="CW76" s="23">
        <f>(CH4_100yr_m3!CW72*$B$4)/$B$5</f>
        <v>7738.2584935800005</v>
      </c>
      <c r="CX76" s="23">
        <f t="shared" si="109"/>
        <v>18684422.769785687</v>
      </c>
      <c r="CY76" s="18">
        <f t="shared" si="110"/>
        <v>523172.33561400004</v>
      </c>
      <c r="CZ76" s="18">
        <f t="shared" si="111"/>
        <v>7738.2584935800005</v>
      </c>
      <c r="DD76" s="18"/>
      <c r="DE76" s="18"/>
      <c r="DF76" s="18"/>
      <c r="DG76" s="18"/>
      <c r="DH76" s="18"/>
      <c r="DI76" s="18"/>
      <c r="DJ76" s="18"/>
      <c r="DK76" s="18"/>
      <c r="DL76" s="18">
        <f t="shared" si="112"/>
        <v>147380.04951540002</v>
      </c>
      <c r="DM76" s="18">
        <f t="shared" ref="DM76:DN76" si="126">CY76</f>
        <v>523172.33561400004</v>
      </c>
      <c r="DN76" s="18">
        <f t="shared" si="126"/>
        <v>7738.2584935800005</v>
      </c>
      <c r="DO76" s="18">
        <f t="shared" si="114"/>
        <v>427969.92976560007</v>
      </c>
    </row>
    <row r="77" spans="1:119" ht="15.75" customHeight="1" x14ac:dyDescent="0.2">
      <c r="A77" s="27" t="s">
        <v>14</v>
      </c>
      <c r="B77" s="23">
        <f>(CH4_100yr_m3!B73*$B$4)/$B$5</f>
        <v>302.19262257060001</v>
      </c>
      <c r="C77" s="23">
        <f>(CH4_100yr_m3!C73*$B$4)/$B$5</f>
        <v>545.36176469100008</v>
      </c>
      <c r="D77" s="23">
        <f>(CH4_100yr_m3!D73*$B$4)/$B$5</f>
        <v>746.0094830160001</v>
      </c>
      <c r="E77" s="23">
        <f>(CH4_100yr_m3!E73*$B$4)/$B$5</f>
        <v>987.96381131400005</v>
      </c>
      <c r="F77" s="23">
        <f>(CH4_100yr_m3!F73*$B$4)/$B$5</f>
        <v>1272.16552374</v>
      </c>
      <c r="G77" s="23">
        <f>(CH4_100yr_m3!G73*$B$4)/$B$5</f>
        <v>1576.5725270580001</v>
      </c>
      <c r="H77" s="23">
        <f>(CH4_100yr_m3!H73*$B$4)/$B$5</f>
        <v>1877.5492680240002</v>
      </c>
      <c r="I77" s="23">
        <f>(CH4_100yr_m3!I73*$B$4)/$B$5</f>
        <v>2207.6983149900002</v>
      </c>
      <c r="J77" s="23">
        <f>(CH4_100yr_m3!J73*$B$4)/$B$5</f>
        <v>2647.0390890660001</v>
      </c>
      <c r="K77" s="23">
        <f>(CH4_100yr_m3!K73*$B$4)/$B$5</f>
        <v>2860.3544539620002</v>
      </c>
      <c r="L77" s="23">
        <f>(CH4_100yr_m3!L73*$B$4)/$B$5</f>
        <v>3078.0288510360001</v>
      </c>
      <c r="M77" s="23">
        <f>(CH4_100yr_m3!M73*$B$4)/$B$5</f>
        <v>3399.8159707740001</v>
      </c>
      <c r="N77" s="23">
        <f>(CH4_100yr_m3!N73*$B$4)/$B$5</f>
        <v>3687.668286738</v>
      </c>
      <c r="O77" s="23">
        <f>(CH4_100yr_m3!O73*$B$4)/$B$5</f>
        <v>3916.4238771660002</v>
      </c>
      <c r="P77" s="23">
        <f>(CH4_100yr_m3!P73*$B$4)/$B$5</f>
        <v>4110.8398266300001</v>
      </c>
      <c r="Q77" s="23">
        <f>(CH4_100yr_m3!Q73*$B$4)/$B$5</f>
        <v>4016.6071938780001</v>
      </c>
      <c r="R77" s="23">
        <f>(CH4_100yr_m3!R73*$B$4)/$B$5</f>
        <v>3910.7630788860006</v>
      </c>
      <c r="S77" s="23">
        <f>(CH4_100yr_m3!S73*$B$4)/$B$5</f>
        <v>3908.6096396940006</v>
      </c>
      <c r="T77" s="23">
        <f>(CH4_100yr_m3!T73*$B$4)/$B$5</f>
        <v>3980.8721916240002</v>
      </c>
      <c r="U77" s="23">
        <f>(CH4_100yr_m3!U73*$B$4)/$B$5</f>
        <v>3968.2966801680004</v>
      </c>
      <c r="V77" s="23">
        <f>(CH4_100yr_m3!V73*$B$4)/$B$5</f>
        <v>3920.1586761000003</v>
      </c>
      <c r="W77" s="23">
        <f>(CH4_100yr_m3!W73*$B$4)/$B$5</f>
        <v>4013.7213085740004</v>
      </c>
      <c r="X77" s="23">
        <f>(CH4_100yr_m3!X73*$B$4)/$B$5</f>
        <v>4089.1640066220007</v>
      </c>
      <c r="Y77" s="23">
        <f>(CH4_100yr_m3!Y73*$B$4)/$B$5</f>
        <v>4175.2021957739998</v>
      </c>
      <c r="Z77" s="23">
        <f>(CH4_100yr_m3!Z73*$B$4)/$B$5</f>
        <v>4273.2613879800001</v>
      </c>
      <c r="AA77" s="23">
        <f>(CH4_100yr_m3!AA73*$B$4)/$B$5</f>
        <v>4373.7220494060002</v>
      </c>
      <c r="AB77" s="23">
        <f>(CH4_100yr_m3!AB73*$B$4)/$B$5</f>
        <v>4483.3208490719999</v>
      </c>
      <c r="AC77" s="23">
        <f>(CH4_100yr_m3!AC73*$B$4)/$B$5</f>
        <v>4819.7761720139997</v>
      </c>
      <c r="AD77" s="23">
        <f>(CH4_100yr_m3!AD73*$B$4)/$B$5</f>
        <v>5099.4442184460004</v>
      </c>
      <c r="AE77" s="23">
        <f>(CH4_100yr_m3!AE73*$B$4)/$B$5</f>
        <v>5340.9112335660002</v>
      </c>
      <c r="AF77" s="23">
        <f>(CH4_100yr_m3!AF73*$B$4)/$B$5</f>
        <v>5556.507155196</v>
      </c>
      <c r="AG77" s="23">
        <f>(CH4_100yr_m3!AG73*$B$4)/$B$5</f>
        <v>5754.411213972</v>
      </c>
      <c r="AH77" s="23">
        <f>(CH4_100yr_m3!AH73*$B$4)/$B$5</f>
        <v>5940.1996297080004</v>
      </c>
      <c r="AI77" s="23">
        <f>(CH4_100yr_m3!AI73*$B$4)/$B$5</f>
        <v>6117.7834915080002</v>
      </c>
      <c r="AJ77" s="23">
        <f>(CH4_100yr_m3!AJ73*$B$4)/$B$5</f>
        <v>6290.0559372420003</v>
      </c>
      <c r="AK77" s="23">
        <f>(CH4_100yr_m3!AK73*$B$4)/$B$5</f>
        <v>6459.1633623600001</v>
      </c>
      <c r="AL77" s="23">
        <f>(CH4_100yr_m3!AL73*$B$4)/$B$5</f>
        <v>6626.6098210440005</v>
      </c>
      <c r="AM77" s="23">
        <f>(CH4_100yr_m3!AM73*$B$4)/$B$5</f>
        <v>6793.3233983399996</v>
      </c>
      <c r="AN77" s="23">
        <f>(CH4_100yr_m3!AN73*$B$4)/$B$5</f>
        <v>6959.8411407600006</v>
      </c>
      <c r="AO77" s="23">
        <f>(CH4_100yr_m3!AO73*$B$4)/$B$5</f>
        <v>7126.3485030000002</v>
      </c>
      <c r="AP77" s="23">
        <f>(CH4_100yr_m3!AP73*$B$4)/$B$5</f>
        <v>7292.8430985000005</v>
      </c>
      <c r="AQ77" s="23">
        <f>(CH4_100yr_m3!AQ73*$B$4)/$B$5</f>
        <v>7459.2943698000008</v>
      </c>
      <c r="AR77" s="23">
        <f>(CH4_100yr_m3!AR73*$B$4)/$B$5</f>
        <v>7625.6894281200002</v>
      </c>
      <c r="AS77" s="23">
        <f>(CH4_100yr_m3!AS73*$B$4)/$B$5</f>
        <v>7791.9771251400007</v>
      </c>
      <c r="AT77" s="23">
        <f>(CH4_100yr_m3!AT73*$B$4)/$B$5</f>
        <v>7958.0935593600007</v>
      </c>
      <c r="AU77" s="23">
        <f>(CH4_100yr_m3!AU73*$B$4)/$B$5</f>
        <v>8123.9443396199995</v>
      </c>
      <c r="AV77" s="23">
        <f>(CH4_100yr_m3!AV73*$B$4)/$B$5</f>
        <v>8289.4445803200015</v>
      </c>
      <c r="AW77" s="23">
        <f>(CH4_100yr_m3!AW73*$B$4)/$B$5</f>
        <v>8454.5057889000018</v>
      </c>
      <c r="AX77" s="23">
        <f>(CH4_100yr_m3!AX73*$B$4)/$B$5</f>
        <v>8619.0908313</v>
      </c>
      <c r="AY77" s="23">
        <f>(CH4_100yr_m3!AY73*$B$4)/$B$5</f>
        <v>8783.2311463800015</v>
      </c>
      <c r="AZ77" s="23">
        <f>(CH4_100yr_m3!AZ73*$B$4)/$B$5</f>
        <v>8946.9792655800011</v>
      </c>
      <c r="BA77" s="23">
        <f>(CH4_100yr_m3!BA73*$B$4)/$B$5</f>
        <v>9110.3629869000015</v>
      </c>
      <c r="BB77" s="23">
        <f>(CH4_100yr_m3!BB73*$B$4)/$B$5</f>
        <v>9273.3492103800018</v>
      </c>
      <c r="BC77" s="23">
        <f>(CH4_100yr_m3!BC73*$B$4)/$B$5</f>
        <v>9435.9047614800002</v>
      </c>
      <c r="BD77" s="23">
        <f>(CH4_100yr_m3!BD73*$B$4)/$B$5</f>
        <v>9597.9340896600024</v>
      </c>
      <c r="BE77" s="23">
        <f>(CH4_100yr_m3!BE73*$B$4)/$B$5</f>
        <v>9759.3356983199992</v>
      </c>
      <c r="BF77" s="23">
        <f>(CH4_100yr_m3!BF73*$B$4)/$B$5</f>
        <v>9920.02982754</v>
      </c>
      <c r="BG77" s="23">
        <f>(CH4_100yr_m3!BG73*$B$4)/$B$5</f>
        <v>10079.923381140001</v>
      </c>
      <c r="BH77" s="23">
        <f>(CH4_100yr_m3!BH73*$B$4)/$B$5</f>
        <v>10238.906794320001</v>
      </c>
      <c r="BI77" s="23">
        <f>(CH4_100yr_m3!BI73*$B$4)/$B$5</f>
        <v>10396.85975598</v>
      </c>
      <c r="BJ77" s="23">
        <f>(CH4_100yr_m3!BJ73*$B$4)/$B$5</f>
        <v>10553.65881588</v>
      </c>
      <c r="BK77" s="23">
        <f>(CH4_100yr_m3!BK73*$B$4)/$B$5</f>
        <v>7716.2466201600009</v>
      </c>
      <c r="BL77" s="23">
        <f>(CH4_100yr_m3!BL73*$B$4)/$B$5</f>
        <v>5770.8747564300011</v>
      </c>
      <c r="BM77" s="23">
        <f>(CH4_100yr_m3!BM73*$B$4)/$B$5</f>
        <v>4426.3893497580002</v>
      </c>
      <c r="BN77" s="23">
        <f>(CH4_100yr_m3!BN73*$B$4)/$B$5</f>
        <v>3487.4257740960006</v>
      </c>
      <c r="BO77" s="23">
        <f>(CH4_100yr_m3!BO73*$B$4)/$B$5</f>
        <v>2822.8422604800003</v>
      </c>
      <c r="BP77" s="23">
        <f>(CH4_100yr_m3!BP73*$B$4)/$B$5</f>
        <v>2344.559413296</v>
      </c>
      <c r="BQ77" s="23">
        <f>(CH4_100yr_m3!BQ73*$B$4)/$B$5</f>
        <v>1993.3750651260002</v>
      </c>
      <c r="BR77" s="23">
        <f>(CH4_100yr_m3!BR73*$B$4)/$B$5</f>
        <v>1729.45490571</v>
      </c>
      <c r="BS77" s="23">
        <f>(CH4_100yr_m3!BS73*$B$4)/$B$5</f>
        <v>1525.9574201579999</v>
      </c>
      <c r="BT77" s="23">
        <f>(CH4_100yr_m3!BT73*$B$4)/$B$5</f>
        <v>1364.7598779720004</v>
      </c>
      <c r="BU77" s="23">
        <f>(CH4_100yr_m3!BU73*$B$4)/$B$5</f>
        <v>1233.5927307899999</v>
      </c>
      <c r="BV77" s="23">
        <f>(CH4_100yr_m3!BV73*$B$4)/$B$5</f>
        <v>1124.1181549620001</v>
      </c>
      <c r="BW77" s="23">
        <f>(CH4_100yr_m3!BW73*$B$4)/$B$5</f>
        <v>1030.6414989900002</v>
      </c>
      <c r="BX77" s="23">
        <f>(CH4_100yr_m3!BX73*$B$4)/$B$5</f>
        <v>949.24702472399997</v>
      </c>
      <c r="BY77" s="23">
        <f>(CH4_100yr_m3!BY73*$B$4)/$B$5</f>
        <v>877.21809396599997</v>
      </c>
      <c r="BZ77" s="23">
        <f>(CH4_100yr_m3!BZ73*$B$4)/$B$5</f>
        <v>812.64805952400013</v>
      </c>
      <c r="CA77" s="23">
        <f>(CH4_100yr_m3!CA73*$B$4)/$B$5</f>
        <v>754.17901418400004</v>
      </c>
      <c r="CB77" s="23">
        <f>(CH4_100yr_m3!CB73*$B$4)/$B$5</f>
        <v>700.82628295200004</v>
      </c>
      <c r="CC77" s="23">
        <f>(CH4_100yr_m3!CC73*$B$4)/$B$5</f>
        <v>651.86040684839998</v>
      </c>
      <c r="CD77" s="23">
        <f>(CH4_100yr_m3!CD73*$B$4)/$B$5</f>
        <v>606.72769615620007</v>
      </c>
      <c r="CE77" s="23">
        <f>(CH4_100yr_m3!CE73*$B$4)/$B$5</f>
        <v>564.99665859000004</v>
      </c>
      <c r="CF77" s="23">
        <f>(CH4_100yr_m3!CF73*$B$4)/$B$5</f>
        <v>526.32179267219999</v>
      </c>
      <c r="CG77" s="23">
        <f>(CH4_100yr_m3!CG73*$B$4)/$B$5</f>
        <v>490.41904182780002</v>
      </c>
      <c r="CH77" s="23">
        <f>(CH4_100yr_m3!CH73*$B$4)/$B$5</f>
        <v>457.04908419300006</v>
      </c>
      <c r="CI77" s="23">
        <f>(CH4_100yr_m3!CI73*$B$4)/$B$5</f>
        <v>426.00589109400011</v>
      </c>
      <c r="CJ77" s="23">
        <f>(CH4_100yr_m3!CJ73*$B$4)/$B$5</f>
        <v>397.1088343134</v>
      </c>
      <c r="CK77" s="23">
        <f>(CH4_100yr_m3!CK73*$B$4)/$B$5</f>
        <v>370.19718676440004</v>
      </c>
      <c r="CL77" s="23">
        <f>(CH4_100yr_m3!CL73*$B$4)/$B$5</f>
        <v>345.12624216120003</v>
      </c>
      <c r="CM77" s="23">
        <f>(CH4_100yr_m3!CM73*$B$4)/$B$5</f>
        <v>321.76453243920002</v>
      </c>
      <c r="CN77" s="23">
        <f>(CH4_100yr_m3!CN73*$B$4)/$B$5</f>
        <v>299.99179341600001</v>
      </c>
      <c r="CO77" s="23">
        <f>(CH4_100yr_m3!CO73*$B$4)/$B$5</f>
        <v>279.69744444420002</v>
      </c>
      <c r="CP77" s="23">
        <f>(CH4_100yr_m3!CP73*$B$4)/$B$5</f>
        <v>260.77942109880001</v>
      </c>
      <c r="CQ77" s="23">
        <f>(CH4_100yr_m3!CQ73*$B$4)/$B$5</f>
        <v>243.14325689400002</v>
      </c>
      <c r="CR77" s="23">
        <f>(CH4_100yr_m3!CR73*$B$4)/$B$5</f>
        <v>226.701339585</v>
      </c>
      <c r="CS77" s="23">
        <f>(CH4_100yr_m3!CS73*$B$4)/$B$5</f>
        <v>211.37229323880001</v>
      </c>
      <c r="CT77" s="23">
        <f>(CH4_100yr_m3!CT73*$B$4)/$B$5</f>
        <v>197.08045380120004</v>
      </c>
      <c r="CU77" s="23">
        <f>(CH4_100yr_m3!CU73*$B$4)/$B$5</f>
        <v>183.7554133452</v>
      </c>
      <c r="CV77" s="23">
        <f>(CH4_100yr_m3!CV73*$B$4)/$B$5</f>
        <v>171.3316182204</v>
      </c>
      <c r="CW77" s="23">
        <f>(CH4_100yr_m3!CW73*$B$4)/$B$5</f>
        <v>159.74801005200004</v>
      </c>
      <c r="CX77" s="23">
        <f t="shared" si="109"/>
        <v>396980.65177476313</v>
      </c>
      <c r="CY77" s="18">
        <f t="shared" si="110"/>
        <v>10553.65881588</v>
      </c>
      <c r="CZ77" s="18">
        <f t="shared" si="111"/>
        <v>159.74801005200004</v>
      </c>
      <c r="DD77" s="18"/>
      <c r="DE77" s="18"/>
      <c r="DF77" s="18"/>
      <c r="DG77" s="18"/>
      <c r="DH77" s="18"/>
      <c r="DI77" s="18"/>
      <c r="DJ77" s="18"/>
      <c r="DK77" s="18"/>
      <c r="DL77" s="18">
        <f t="shared" si="112"/>
        <v>4016.6071938780001</v>
      </c>
      <c r="DM77" s="18">
        <f t="shared" ref="DM77:DN77" si="127">CY77</f>
        <v>10553.65881588</v>
      </c>
      <c r="DN77" s="18">
        <f t="shared" si="127"/>
        <v>159.74801005200004</v>
      </c>
      <c r="DO77" s="18">
        <f t="shared" si="114"/>
        <v>8946.9792655800011</v>
      </c>
    </row>
    <row r="78" spans="1:119" ht="15.75" customHeight="1" x14ac:dyDescent="0.2">
      <c r="A78" s="27" t="s">
        <v>15</v>
      </c>
      <c r="B78" s="23">
        <f>(CH4_100yr_m3!B74*$B$4)/$B$5</f>
        <v>467.59129263300008</v>
      </c>
      <c r="C78" s="23">
        <f>(CH4_100yr_m3!C74*$B$4)/$B$5</f>
        <v>911.19005417400001</v>
      </c>
      <c r="D78" s="23">
        <f>(CH4_100yr_m3!D74*$B$4)/$B$5</f>
        <v>1358.9353637100003</v>
      </c>
      <c r="E78" s="23">
        <f>(CH4_100yr_m3!E74*$B$4)/$B$5</f>
        <v>1769.481699492</v>
      </c>
      <c r="F78" s="23">
        <f>(CH4_100yr_m3!F74*$B$4)/$B$5</f>
        <v>2131.6445830020002</v>
      </c>
      <c r="G78" s="23">
        <f>(CH4_100yr_m3!G74*$B$4)/$B$5</f>
        <v>2496.1844897640003</v>
      </c>
      <c r="H78" s="23">
        <f>(CH4_100yr_m3!H74*$B$4)/$B$5</f>
        <v>2836.7207455560001</v>
      </c>
      <c r="I78" s="23">
        <f>(CH4_100yr_m3!I74*$B$4)/$B$5</f>
        <v>3154.2460040759997</v>
      </c>
      <c r="J78" s="23">
        <f>(CH4_100yr_m3!J74*$B$4)/$B$5</f>
        <v>3486.4158747900001</v>
      </c>
      <c r="K78" s="23">
        <f>(CH4_100yr_m3!K74*$B$4)/$B$5</f>
        <v>3738.9750851700001</v>
      </c>
      <c r="L78" s="23">
        <f>(CH4_100yr_m3!L74*$B$4)/$B$5</f>
        <v>3950.2778050320003</v>
      </c>
      <c r="M78" s="23">
        <f>(CH4_100yr_m3!M74*$B$4)/$B$5</f>
        <v>4120.3465988939997</v>
      </c>
      <c r="N78" s="23">
        <f>(CH4_100yr_m3!N74*$B$4)/$B$5</f>
        <v>4275.2830097340002</v>
      </c>
      <c r="O78" s="23">
        <f>(CH4_100yr_m3!O74*$B$4)/$B$5</f>
        <v>4440.5997341400007</v>
      </c>
      <c r="P78" s="23">
        <f>(CH4_100yr_m3!P74*$B$4)/$B$5</f>
        <v>4569.9523817880008</v>
      </c>
      <c r="Q78" s="23">
        <f>(CH4_100yr_m3!Q74*$B$4)/$B$5</f>
        <v>4721.900310330001</v>
      </c>
      <c r="R78" s="23">
        <f>(CH4_100yr_m3!R74*$B$4)/$B$5</f>
        <v>4857.943430112</v>
      </c>
      <c r="S78" s="23">
        <f>(CH4_100yr_m3!S74*$B$4)/$B$5</f>
        <v>5010.249701316</v>
      </c>
      <c r="T78" s="23">
        <f>(CH4_100yr_m3!T74*$B$4)/$B$5</f>
        <v>5151.9521271000003</v>
      </c>
      <c r="U78" s="23">
        <f>(CH4_100yr_m3!U74*$B$4)/$B$5</f>
        <v>5293.5961364040004</v>
      </c>
      <c r="V78" s="23">
        <f>(CH4_100yr_m3!V74*$B$4)/$B$5</f>
        <v>5427.20724849</v>
      </c>
      <c r="W78" s="23">
        <f>(CH4_100yr_m3!W74*$B$4)/$B$5</f>
        <v>5551.2938267460013</v>
      </c>
      <c r="X78" s="23">
        <f>(CH4_100yr_m3!X74*$B$4)/$B$5</f>
        <v>5668.4741451299997</v>
      </c>
      <c r="Y78" s="23">
        <f>(CH4_100yr_m3!Y74*$B$4)/$B$5</f>
        <v>5782.1412071820014</v>
      </c>
      <c r="Z78" s="23">
        <f>(CH4_100yr_m3!Z74*$B$4)/$B$5</f>
        <v>5893.1109953939995</v>
      </c>
      <c r="AA78" s="23">
        <f>(CH4_100yr_m3!AA74*$B$4)/$B$5</f>
        <v>6001.9025146980002</v>
      </c>
      <c r="AB78" s="23">
        <f>(CH4_100yr_m3!AB74*$B$4)/$B$5</f>
        <v>6108.9699396659998</v>
      </c>
      <c r="AC78" s="23">
        <f>(CH4_100yr_m3!AC74*$B$4)/$B$5</f>
        <v>6307.2870285840008</v>
      </c>
      <c r="AD78" s="23">
        <f>(CH4_100yr_m3!AD74*$B$4)/$B$5</f>
        <v>6503.198417562</v>
      </c>
      <c r="AE78" s="23">
        <f>(CH4_100yr_m3!AE74*$B$4)/$B$5</f>
        <v>6697.2436678140002</v>
      </c>
      <c r="AF78" s="23">
        <f>(CH4_100yr_m3!AF74*$B$4)/$B$5</f>
        <v>6889.9644538800012</v>
      </c>
      <c r="AG78" s="23">
        <f>(CH4_100yr_m3!AG74*$B$4)/$B$5</f>
        <v>7081.8430575000002</v>
      </c>
      <c r="AH78" s="23">
        <f>(CH4_100yr_m3!AH74*$B$4)/$B$5</f>
        <v>7273.2757676400015</v>
      </c>
      <c r="AI78" s="23">
        <f>(CH4_100yr_m3!AI74*$B$4)/$B$5</f>
        <v>7464.5836579800007</v>
      </c>
      <c r="AJ78" s="23">
        <f>(CH4_100yr_m3!AJ74*$B$4)/$B$5</f>
        <v>7656.0064693200002</v>
      </c>
      <c r="AK78" s="23">
        <f>(CH4_100yr_m3!AK74*$B$4)/$B$5</f>
        <v>7847.7213427200013</v>
      </c>
      <c r="AL78" s="23">
        <f>(CH4_100yr_m3!AL74*$B$4)/$B$5</f>
        <v>8039.858745720001</v>
      </c>
      <c r="AM78" s="23">
        <f>(CH4_100yr_m3!AM74*$B$4)/$B$5</f>
        <v>8232.5253480600004</v>
      </c>
      <c r="AN78" s="23">
        <f>(CH4_100yr_m3!AN74*$B$4)/$B$5</f>
        <v>8425.7895938399997</v>
      </c>
      <c r="AO78" s="23">
        <f>(CH4_100yr_m3!AO74*$B$4)/$B$5</f>
        <v>8619.6887730599992</v>
      </c>
      <c r="AP78" s="23">
        <f>(CH4_100yr_m3!AP74*$B$4)/$B$5</f>
        <v>8814.2333675999998</v>
      </c>
      <c r="AQ78" s="23">
        <f>(CH4_100yr_m3!AQ74*$B$4)/$B$5</f>
        <v>9009.4113090600003</v>
      </c>
      <c r="AR78" s="23">
        <f>(CH4_100yr_m3!AR74*$B$4)/$B$5</f>
        <v>9205.1898703800016</v>
      </c>
      <c r="AS78" s="23">
        <f>(CH4_100yr_m3!AS74*$B$4)/$B$5</f>
        <v>9401.4999769200003</v>
      </c>
      <c r="AT78" s="23">
        <f>(CH4_100yr_m3!AT74*$B$4)/$B$5</f>
        <v>9598.2420304800016</v>
      </c>
      <c r="AU78" s="23">
        <f>(CH4_100yr_m3!AU74*$B$4)/$B$5</f>
        <v>9795.2976861600018</v>
      </c>
      <c r="AV78" s="23">
        <f>(CH4_100yr_m3!AV74*$B$4)/$B$5</f>
        <v>9992.5347949800016</v>
      </c>
      <c r="AW78" s="23">
        <f>(CH4_100yr_m3!AW74*$B$4)/$B$5</f>
        <v>10189.826794680001</v>
      </c>
      <c r="AX78" s="23">
        <f>(CH4_100yr_m3!AX74*$B$4)/$B$5</f>
        <v>10387.055469180001</v>
      </c>
      <c r="AY78" s="23">
        <f>(CH4_100yr_m3!AY74*$B$4)/$B$5</f>
        <v>10584.111131640002</v>
      </c>
      <c r="AZ78" s="23">
        <f>(CH4_100yr_m3!AZ74*$B$4)/$B$5</f>
        <v>10780.902930060001</v>
      </c>
      <c r="BA78" s="23">
        <f>(CH4_100yr_m3!BA74*$B$4)/$B$5</f>
        <v>10977.33549696</v>
      </c>
      <c r="BB78" s="23">
        <f>(CH4_100yr_m3!BB74*$B$4)/$B$5</f>
        <v>11173.318441380001</v>
      </c>
      <c r="BC78" s="23">
        <f>(CH4_100yr_m3!BC74*$B$4)/$B$5</f>
        <v>11368.784702340001</v>
      </c>
      <c r="BD78" s="23">
        <f>(CH4_100yr_m3!BD74*$B$4)/$B$5</f>
        <v>11563.690365780001</v>
      </c>
      <c r="BE78" s="23">
        <f>(CH4_100yr_m3!BE74*$B$4)/$B$5</f>
        <v>11758.01049486</v>
      </c>
      <c r="BF78" s="23">
        <f>(CH4_100yr_m3!BF74*$B$4)/$B$5</f>
        <v>11951.722905420002</v>
      </c>
      <c r="BG78" s="23">
        <f>(CH4_100yr_m3!BG74*$B$4)/$B$5</f>
        <v>12144.80233518</v>
      </c>
      <c r="BH78" s="23">
        <f>(CH4_100yr_m3!BH74*$B$4)/$B$5</f>
        <v>12337.22470158</v>
      </c>
      <c r="BI78" s="23">
        <f>(CH4_100yr_m3!BI74*$B$4)/$B$5</f>
        <v>12528.964138920002</v>
      </c>
      <c r="BJ78" s="23">
        <f>(CH4_100yr_m3!BJ74*$B$4)/$B$5</f>
        <v>12719.991005040001</v>
      </c>
      <c r="BK78" s="23">
        <f>(CH4_100yr_m3!BK74*$B$4)/$B$5</f>
        <v>11796.779023020001</v>
      </c>
      <c r="BL78" s="23">
        <f>(CH4_100yr_m3!BL74*$B$4)/$B$5</f>
        <v>10943.811508980001</v>
      </c>
      <c r="BM78" s="23">
        <f>(CH4_100yr_m3!BM74*$B$4)/$B$5</f>
        <v>10155.583794480002</v>
      </c>
      <c r="BN78" s="23">
        <f>(CH4_100yr_m3!BN74*$B$4)/$B$5</f>
        <v>9427.0301211599999</v>
      </c>
      <c r="BO78" s="23">
        <f>(CH4_100yr_m3!BO74*$B$4)/$B$5</f>
        <v>8753.4883033800015</v>
      </c>
      <c r="BP78" s="23">
        <f>(CH4_100yr_m3!BP74*$B$4)/$B$5</f>
        <v>8130.6672316800014</v>
      </c>
      <c r="BQ78" s="23">
        <f>(CH4_100yr_m3!BQ74*$B$4)/$B$5</f>
        <v>7554.6170543400003</v>
      </c>
      <c r="BR78" s="23">
        <f>(CH4_100yr_m3!BR74*$B$4)/$B$5</f>
        <v>7021.7016980400003</v>
      </c>
      <c r="BS78" s="23">
        <f>(CH4_100yr_m3!BS74*$B$4)/$B$5</f>
        <v>6528.5736882960018</v>
      </c>
      <c r="BT78" s="23">
        <f>(CH4_100yr_m3!BT74*$B$4)/$B$5</f>
        <v>6072.1509625380004</v>
      </c>
      <c r="BU78" s="23">
        <f>(CH4_100yr_m3!BU74*$B$4)/$B$5</f>
        <v>5649.5955551460002</v>
      </c>
      <c r="BV78" s="23">
        <f>(CH4_100yr_m3!BV74*$B$4)/$B$5</f>
        <v>5258.2940276580002</v>
      </c>
      <c r="BW78" s="23">
        <f>(CH4_100yr_m3!BW74*$B$4)/$B$5</f>
        <v>4895.839464480001</v>
      </c>
      <c r="BX78" s="23">
        <f>(CH4_100yr_m3!BX74*$B$4)/$B$5</f>
        <v>4560.014930364001</v>
      </c>
      <c r="BY78" s="23">
        <f>(CH4_100yr_m3!BY74*$B$4)/$B$5</f>
        <v>4248.7782567660006</v>
      </c>
      <c r="BZ78" s="23">
        <f>(CH4_100yr_m3!BZ74*$B$4)/$B$5</f>
        <v>3960.2480614860006</v>
      </c>
      <c r="CA78" s="23">
        <f>(CH4_100yr_m3!CA74*$B$4)/$B$5</f>
        <v>3692.6908937880007</v>
      </c>
      <c r="CB78" s="23">
        <f>(CH4_100yr_m3!CB74*$B$4)/$B$5</f>
        <v>3444.5094161820002</v>
      </c>
      <c r="CC78" s="23">
        <f>(CH4_100yr_m3!CC74*$B$4)/$B$5</f>
        <v>3214.2315387960002</v>
      </c>
      <c r="CD78" s="23">
        <f>(CH4_100yr_m3!CD74*$B$4)/$B$5</f>
        <v>3000.5004304020003</v>
      </c>
      <c r="CE78" s="23">
        <f>(CH4_100yr_m3!CE74*$B$4)/$B$5</f>
        <v>2802.0653315160002</v>
      </c>
      <c r="CF78" s="23">
        <f>(CH4_100yr_m3!CF74*$B$4)/$B$5</f>
        <v>2617.773111942</v>
      </c>
      <c r="CG78" s="23">
        <f>(CH4_100yr_m3!CG74*$B$4)/$B$5</f>
        <v>2446.5604988580003</v>
      </c>
      <c r="CH78" s="23">
        <f>(CH4_100yr_m3!CH74*$B$4)/$B$5</f>
        <v>2287.4469401880006</v>
      </c>
      <c r="CI78" s="23">
        <f>(CH4_100yr_m3!CI74*$B$4)/$B$5</f>
        <v>2139.5280341040002</v>
      </c>
      <c r="CJ78" s="23">
        <f>(CH4_100yr_m3!CJ74*$B$4)/$B$5</f>
        <v>2001.9694880459999</v>
      </c>
      <c r="CK78" s="23">
        <f>(CH4_100yr_m3!CK74*$B$4)/$B$5</f>
        <v>1874.0015659020003</v>
      </c>
      <c r="CL78" s="23">
        <f>(CH4_100yr_m3!CL74*$B$4)/$B$5</f>
        <v>1754.9139765660002</v>
      </c>
      <c r="CM78" s="23">
        <f>(CH4_100yr_m3!CM74*$B$4)/$B$5</f>
        <v>1644.051176076</v>
      </c>
      <c r="CN78" s="23">
        <f>(CH4_100yr_m3!CN74*$B$4)/$B$5</f>
        <v>1540.8080406180004</v>
      </c>
      <c r="CO78" s="23">
        <f>(CH4_100yr_m3!CO74*$B$4)/$B$5</f>
        <v>1444.6258948020002</v>
      </c>
      <c r="CP78" s="23">
        <f>(CH4_100yr_m3!CP74*$B$4)/$B$5</f>
        <v>1354.9888477500001</v>
      </c>
      <c r="CQ78" s="23">
        <f>(CH4_100yr_m3!CQ74*$B$4)/$B$5</f>
        <v>1271.4204302160001</v>
      </c>
      <c r="CR78" s="23">
        <f>(CH4_100yr_m3!CR74*$B$4)/$B$5</f>
        <v>1193.4804974820001</v>
      </c>
      <c r="CS78" s="23">
        <f>(CH4_100yr_m3!CS74*$B$4)/$B$5</f>
        <v>1120.7623783680001</v>
      </c>
      <c r="CT78" s="23">
        <f>(CH4_100yr_m3!CT74*$B$4)/$B$5</f>
        <v>1052.890251372</v>
      </c>
      <c r="CU78" s="23">
        <f>(CH4_100yr_m3!CU74*$B$4)/$B$5</f>
        <v>989.5167357360001</v>
      </c>
      <c r="CV78" s="23">
        <f>(CH4_100yr_m3!CV74*$B$4)/$B$5</f>
        <v>930.32066557200005</v>
      </c>
      <c r="CW78" s="23">
        <f>(CH4_100yr_m3!CW74*$B$4)/$B$5</f>
        <v>875.00504976000002</v>
      </c>
      <c r="CX78" s="23">
        <f t="shared" si="109"/>
        <v>592148.95745265915</v>
      </c>
      <c r="CY78" s="18">
        <f t="shared" si="110"/>
        <v>12719.991005040001</v>
      </c>
      <c r="CZ78" s="18">
        <f t="shared" si="111"/>
        <v>467.59129263300008</v>
      </c>
      <c r="DD78" s="18"/>
      <c r="DE78" s="18"/>
      <c r="DF78" s="18"/>
      <c r="DG78" s="18"/>
      <c r="DH78" s="18"/>
      <c r="DI78" s="18"/>
      <c r="DJ78" s="18"/>
      <c r="DK78" s="18"/>
      <c r="DL78" s="18">
        <f t="shared" si="112"/>
        <v>4721.900310330001</v>
      </c>
      <c r="DM78" s="18">
        <f t="shared" ref="DM78:DN78" si="128">CY78</f>
        <v>12719.991005040001</v>
      </c>
      <c r="DN78" s="18">
        <f t="shared" si="128"/>
        <v>467.59129263300008</v>
      </c>
      <c r="DO78" s="18">
        <f t="shared" si="114"/>
        <v>10780.902930060001</v>
      </c>
    </row>
    <row r="79" spans="1:119" ht="15.75" customHeight="1" x14ac:dyDescent="0.2">
      <c r="A79" s="27" t="s">
        <v>16</v>
      </c>
      <c r="B79" s="23">
        <f>(CH4_100yr_m3!B75*$B$4)/$B$5</f>
        <v>137.23569167880001</v>
      </c>
      <c r="C79" s="23">
        <f>(CH4_100yr_m3!C75*$B$4)/$B$5</f>
        <v>263.1530325192</v>
      </c>
      <c r="D79" s="23">
        <f>(CH4_100yr_m3!D75*$B$4)/$B$5</f>
        <v>379.45872866579998</v>
      </c>
      <c r="E79" s="23">
        <f>(CH4_100yr_m3!E75*$B$4)/$B$5</f>
        <v>495.79357799879995</v>
      </c>
      <c r="F79" s="23">
        <f>(CH4_100yr_m3!F75*$B$4)/$B$5</f>
        <v>612.19215268740004</v>
      </c>
      <c r="G79" s="23">
        <f>(CH4_100yr_m3!G75*$B$4)/$B$5</f>
        <v>726.42959017200008</v>
      </c>
      <c r="H79" s="23">
        <f>(CH4_100yr_m3!H75*$B$4)/$B$5</f>
        <v>834.41007977400011</v>
      </c>
      <c r="I79" s="23">
        <f>(CH4_100yr_m3!I75*$B$4)/$B$5</f>
        <v>937.63345627800004</v>
      </c>
      <c r="J79" s="23">
        <f>(CH4_100yr_m3!J75*$B$4)/$B$5</f>
        <v>1031.3753682240001</v>
      </c>
      <c r="K79" s="23">
        <f>(CH4_100yr_m3!K75*$B$4)/$B$5</f>
        <v>1123.6562186460001</v>
      </c>
      <c r="L79" s="23">
        <f>(CH4_100yr_m3!L75*$B$4)/$B$5</f>
        <v>1222.9523716800002</v>
      </c>
      <c r="M79" s="23">
        <f>(CH4_100yr_m3!M75*$B$4)/$B$5</f>
        <v>1321.5593614440002</v>
      </c>
      <c r="N79" s="23">
        <f>(CH4_100yr_m3!N75*$B$4)/$B$5</f>
        <v>1414.6016967180001</v>
      </c>
      <c r="O79" s="23">
        <f>(CH4_100yr_m3!O75*$B$4)/$B$5</f>
        <v>1497.3165359820002</v>
      </c>
      <c r="P79" s="23">
        <f>(CH4_100yr_m3!P75*$B$4)/$B$5</f>
        <v>1572.2588069760002</v>
      </c>
      <c r="Q79" s="23">
        <f>(CH4_100yr_m3!Q75*$B$4)/$B$5</f>
        <v>1637.1772351080003</v>
      </c>
      <c r="R79" s="23">
        <f>(CH4_100yr_m3!R75*$B$4)/$B$5</f>
        <v>1694.779359138</v>
      </c>
      <c r="S79" s="23">
        <f>(CH4_100yr_m3!S75*$B$4)/$B$5</f>
        <v>1758.8157167279999</v>
      </c>
      <c r="T79" s="23">
        <f>(CH4_100yr_m3!T75*$B$4)/$B$5</f>
        <v>1823.4931660320003</v>
      </c>
      <c r="U79" s="23">
        <f>(CH4_100yr_m3!U75*$B$4)/$B$5</f>
        <v>1881.825652002</v>
      </c>
      <c r="V79" s="23">
        <f>(CH4_100yr_m3!V75*$B$4)/$B$5</f>
        <v>1929.1039052879999</v>
      </c>
      <c r="W79" s="23">
        <f>(CH4_100yr_m3!W75*$B$4)/$B$5</f>
        <v>1978.666759578</v>
      </c>
      <c r="X79" s="23">
        <f>(CH4_100yr_m3!X75*$B$4)/$B$5</f>
        <v>2028.2435257500001</v>
      </c>
      <c r="Y79" s="23">
        <f>(CH4_100yr_m3!Y75*$B$4)/$B$5</f>
        <v>2077.7870414460003</v>
      </c>
      <c r="Z79" s="23">
        <f>(CH4_100yr_m3!Z75*$B$4)/$B$5</f>
        <v>2128.1936823300002</v>
      </c>
      <c r="AA79" s="23">
        <f>(CH4_100yr_m3!AA75*$B$4)/$B$5</f>
        <v>2179.6678043820002</v>
      </c>
      <c r="AB79" s="23">
        <f>(CH4_100yr_m3!AB75*$B$4)/$B$5</f>
        <v>2235.9590228699999</v>
      </c>
      <c r="AC79" s="23">
        <f>(CH4_100yr_m3!AC75*$B$4)/$B$5</f>
        <v>2273.5453292100001</v>
      </c>
      <c r="AD79" s="23">
        <f>(CH4_100yr_m3!AD75*$B$4)/$B$5</f>
        <v>2310.8269321799999</v>
      </c>
      <c r="AE79" s="23">
        <f>(CH4_100yr_m3!AE75*$B$4)/$B$5</f>
        <v>2348.013483618</v>
      </c>
      <c r="AF79" s="23">
        <f>(CH4_100yr_m3!AF75*$B$4)/$B$5</f>
        <v>2385.3556787699999</v>
      </c>
      <c r="AG79" s="23">
        <f>(CH4_100yr_m3!AG75*$B$4)/$B$5</f>
        <v>2423.1077100060006</v>
      </c>
      <c r="AH79" s="23">
        <f>(CH4_100yr_m3!AH75*$B$4)/$B$5</f>
        <v>2461.4735353200003</v>
      </c>
      <c r="AI79" s="23">
        <f>(CH4_100yr_m3!AI75*$B$4)/$B$5</f>
        <v>2500.5726983160002</v>
      </c>
      <c r="AJ79" s="23">
        <f>(CH4_100yr_m3!AJ75*$B$4)/$B$5</f>
        <v>2540.4155920560002</v>
      </c>
      <c r="AK79" s="23">
        <f>(CH4_100yr_m3!AK75*$B$4)/$B$5</f>
        <v>2580.9361705260003</v>
      </c>
      <c r="AL79" s="23">
        <f>(CH4_100yr_m3!AL75*$B$4)/$B$5</f>
        <v>2622.0492999779999</v>
      </c>
      <c r="AM79" s="23">
        <f>(CH4_100yr_m3!AM75*$B$4)/$B$5</f>
        <v>2663.682277116</v>
      </c>
      <c r="AN79" s="23">
        <f>(CH4_100yr_m3!AN75*$B$4)/$B$5</f>
        <v>2705.7696742620001</v>
      </c>
      <c r="AO79" s="23">
        <f>(CH4_100yr_m3!AO75*$B$4)/$B$5</f>
        <v>2748.2664878100004</v>
      </c>
      <c r="AP79" s="23">
        <f>(CH4_100yr_m3!AP75*$B$4)/$B$5</f>
        <v>2791.1372081879999</v>
      </c>
      <c r="AQ79" s="23">
        <f>(CH4_100yr_m3!AQ75*$B$4)/$B$5</f>
        <v>2834.3396332860002</v>
      </c>
      <c r="AR79" s="23">
        <f>(CH4_100yr_m3!AR75*$B$4)/$B$5</f>
        <v>2877.8227808940001</v>
      </c>
      <c r="AS79" s="23">
        <f>(CH4_100yr_m3!AS75*$B$4)/$B$5</f>
        <v>2921.5292861100002</v>
      </c>
      <c r="AT79" s="23">
        <f>(CH4_100yr_m3!AT75*$B$4)/$B$5</f>
        <v>2965.3962190080001</v>
      </c>
      <c r="AU79" s="23">
        <f>(CH4_100yr_m3!AU75*$B$4)/$B$5</f>
        <v>3009.359822502</v>
      </c>
      <c r="AV79" s="23">
        <f>(CH4_100yr_m3!AV75*$B$4)/$B$5</f>
        <v>3053.354270928</v>
      </c>
      <c r="AW79" s="23">
        <f>(CH4_100yr_m3!AW75*$B$4)/$B$5</f>
        <v>3097.3182574920006</v>
      </c>
      <c r="AX79" s="23">
        <f>(CH4_100yr_m3!AX75*$B$4)/$B$5</f>
        <v>3141.1912571339999</v>
      </c>
      <c r="AY79" s="23">
        <f>(CH4_100yr_m3!AY75*$B$4)/$B$5</f>
        <v>3184.9200597360004</v>
      </c>
      <c r="AZ79" s="23">
        <f>(CH4_100yr_m3!AZ75*$B$4)/$B$5</f>
        <v>3228.4533786659999</v>
      </c>
      <c r="BA79" s="23">
        <f>(CH4_100yr_m3!BA75*$B$4)/$B$5</f>
        <v>3271.7437762980003</v>
      </c>
      <c r="BB79" s="23">
        <f>(CH4_100yr_m3!BB75*$B$4)/$B$5</f>
        <v>3314.7439892520006</v>
      </c>
      <c r="BC79" s="23">
        <f>(CH4_100yr_m3!BC75*$B$4)/$B$5</f>
        <v>3357.4139904420003</v>
      </c>
      <c r="BD79" s="23">
        <f>(CH4_100yr_m3!BD75*$B$4)/$B$5</f>
        <v>3399.7149806400002</v>
      </c>
      <c r="BE79" s="23">
        <f>(CH4_100yr_m3!BE75*$B$4)/$B$5</f>
        <v>3441.6147270480005</v>
      </c>
      <c r="BF79" s="23">
        <f>(CH4_100yr_m3!BF75*$B$4)/$B$5</f>
        <v>3483.083239692</v>
      </c>
      <c r="BG79" s="23">
        <f>(CH4_100yr_m3!BG75*$B$4)/$B$5</f>
        <v>3524.0917612020003</v>
      </c>
      <c r="BH79" s="23">
        <f>(CH4_100yr_m3!BH75*$B$4)/$B$5</f>
        <v>3564.6134915940002</v>
      </c>
      <c r="BI79" s="23">
        <f>(CH4_100yr_m3!BI75*$B$4)/$B$5</f>
        <v>3604.6248893519996</v>
      </c>
      <c r="BJ79" s="23">
        <f>(CH4_100yr_m3!BJ75*$B$4)/$B$5</f>
        <v>3644.1015396960001</v>
      </c>
      <c r="BK79" s="23">
        <f>(CH4_100yr_m3!BK75*$B$4)/$B$5</f>
        <v>3380.3008181160003</v>
      </c>
      <c r="BL79" s="23">
        <f>(CH4_100yr_m3!BL75*$B$4)/$B$5</f>
        <v>3136.5379851600001</v>
      </c>
      <c r="BM79" s="23">
        <f>(CH4_100yr_m3!BM75*$B$4)/$B$5</f>
        <v>2911.2443813820005</v>
      </c>
      <c r="BN79" s="23">
        <f>(CH4_100yr_m3!BN75*$B$4)/$B$5</f>
        <v>2702.9763508740002</v>
      </c>
      <c r="BO79" s="23">
        <f>(CH4_100yr_m3!BO75*$B$4)/$B$5</f>
        <v>2510.4051783899999</v>
      </c>
      <c r="BP79" s="23">
        <f>(CH4_100yr_m3!BP75*$B$4)/$B$5</f>
        <v>2332.3078407480002</v>
      </c>
      <c r="BQ79" s="23">
        <f>(CH4_100yr_m3!BQ75*$B$4)/$B$5</f>
        <v>2167.5585081000004</v>
      </c>
      <c r="BR79" s="23">
        <f>(CH4_100yr_m3!BR75*$B$4)/$B$5</f>
        <v>2015.1207340500002</v>
      </c>
      <c r="BS79" s="23">
        <f>(CH4_100yr_m3!BS75*$B$4)/$B$5</f>
        <v>1874.0402736000001</v>
      </c>
      <c r="BT79" s="23">
        <f>(CH4_100yr_m3!BT75*$B$4)/$B$5</f>
        <v>1743.4384862100001</v>
      </c>
      <c r="BU79" s="23">
        <f>(CH4_100yr_m3!BU75*$B$4)/$B$5</f>
        <v>1622.50626702</v>
      </c>
      <c r="BV79" s="23">
        <f>(CH4_100yr_m3!BV75*$B$4)/$B$5</f>
        <v>1510.4984750460001</v>
      </c>
      <c r="BW79" s="23">
        <f>(CH4_100yr_m3!BW75*$B$4)/$B$5</f>
        <v>1406.7288034320002</v>
      </c>
      <c r="BX79" s="23">
        <f>(CH4_100yr_m3!BX75*$B$4)/$B$5</f>
        <v>1310.5650714180001</v>
      </c>
      <c r="BY79" s="23">
        <f>(CH4_100yr_m3!BY75*$B$4)/$B$5</f>
        <v>1221.424890564</v>
      </c>
      <c r="BZ79" s="23">
        <f>(CH4_100yr_m3!BZ75*$B$4)/$B$5</f>
        <v>1138.77168489</v>
      </c>
      <c r="CA79" s="23">
        <f>(CH4_100yr_m3!CA75*$B$4)/$B$5</f>
        <v>1062.1110289980002</v>
      </c>
      <c r="CB79" s="23">
        <f>(CH4_100yr_m3!CB75*$B$4)/$B$5</f>
        <v>990.98728383600019</v>
      </c>
      <c r="CC79" s="23">
        <f>(CH4_100yr_m3!CC75*$B$4)/$B$5</f>
        <v>924.98049959400009</v>
      </c>
      <c r="CD79" s="23">
        <f>(CH4_100yr_m3!CD75*$B$4)/$B$5</f>
        <v>863.70357488399998</v>
      </c>
      <c r="CE79" s="23">
        <f>(CH4_100yr_m3!CE75*$B$4)/$B$5</f>
        <v>806.79963491400008</v>
      </c>
      <c r="CF79" s="23">
        <f>(CH4_100yr_m3!CF75*$B$4)/$B$5</f>
        <v>753.93963272400003</v>
      </c>
      <c r="CG79" s="23">
        <f>(CH4_100yr_m3!CG75*$B$4)/$B$5</f>
        <v>704.8201314480001</v>
      </c>
      <c r="CH79" s="23">
        <f>(CH4_100yr_m3!CH75*$B$4)/$B$5</f>
        <v>659.16127322940008</v>
      </c>
      <c r="CI79" s="23">
        <f>(CH4_100yr_m3!CI75*$B$4)/$B$5</f>
        <v>616.70490712740002</v>
      </c>
      <c r="CJ79" s="23">
        <f>(CH4_100yr_m3!CJ75*$B$4)/$B$5</f>
        <v>577.21286903100008</v>
      </c>
      <c r="CK79" s="23">
        <f>(CH4_100yr_m3!CK75*$B$4)/$B$5</f>
        <v>540.46539907140004</v>
      </c>
      <c r="CL79" s="23">
        <f>(CH4_100yr_m3!CL75*$B$4)/$B$5</f>
        <v>506.25968582040008</v>
      </c>
      <c r="CM79" s="23">
        <f>(CH4_100yr_m3!CM75*$B$4)/$B$5</f>
        <v>474.40852791840001</v>
      </c>
      <c r="CN79" s="23">
        <f>(CH4_100yr_m3!CN75*$B$4)/$B$5</f>
        <v>444.73910174160005</v>
      </c>
      <c r="CO79" s="23">
        <f>(CH4_100yr_m3!CO75*$B$4)/$B$5</f>
        <v>417.09182887080004</v>
      </c>
      <c r="CP79" s="23">
        <f>(CH4_100yr_m3!CP75*$B$4)/$B$5</f>
        <v>391.31933346300002</v>
      </c>
      <c r="CQ79" s="23">
        <f>(CH4_100yr_m3!CQ75*$B$4)/$B$5</f>
        <v>367.28548308480003</v>
      </c>
      <c r="CR79" s="23">
        <f>(CH4_100yr_m3!CR75*$B$4)/$B$5</f>
        <v>344.86450629540002</v>
      </c>
      <c r="CS79" s="23">
        <f>(CH4_100yr_m3!CS75*$B$4)/$B$5</f>
        <v>323.94018053820002</v>
      </c>
      <c r="CT79" s="23">
        <f>(CH4_100yr_m3!CT75*$B$4)/$B$5</f>
        <v>304.40508478140003</v>
      </c>
      <c r="CU79" s="23">
        <f>(CH4_100yr_m3!CU75*$B$4)/$B$5</f>
        <v>286.15991195819998</v>
      </c>
      <c r="CV79" s="23">
        <f>(CH4_100yr_m3!CV75*$B$4)/$B$5</f>
        <v>269.11283557920001</v>
      </c>
      <c r="CW79" s="23">
        <f>(CH4_100yr_m3!CW75*$B$4)/$B$5</f>
        <v>253.17892726260001</v>
      </c>
      <c r="CX79" s="23">
        <f t="shared" si="109"/>
        <v>183066.40035959534</v>
      </c>
      <c r="CY79" s="18">
        <f t="shared" si="110"/>
        <v>3644.1015396960001</v>
      </c>
      <c r="CZ79" s="18">
        <f t="shared" si="111"/>
        <v>137.23569167880001</v>
      </c>
      <c r="DD79" s="18"/>
      <c r="DE79" s="18"/>
      <c r="DF79" s="18"/>
      <c r="DG79" s="18"/>
      <c r="DH79" s="18"/>
      <c r="DI79" s="18"/>
      <c r="DJ79" s="18"/>
      <c r="DK79" s="18"/>
      <c r="DL79" s="18">
        <f t="shared" si="112"/>
        <v>1637.1772351080003</v>
      </c>
      <c r="DM79" s="18">
        <f t="shared" ref="DM79:DN79" si="129">CY79</f>
        <v>3644.1015396960001</v>
      </c>
      <c r="DN79" s="18">
        <f t="shared" si="129"/>
        <v>137.23569167880001</v>
      </c>
      <c r="DO79" s="18">
        <f t="shared" si="114"/>
        <v>3228.4533786659999</v>
      </c>
    </row>
    <row r="80" spans="1:119" ht="15.75" customHeight="1" x14ac:dyDescent="0.2">
      <c r="A80" s="27" t="s">
        <v>17</v>
      </c>
      <c r="B80" s="23">
        <f>(CH4_100yr_m3!B76*$B$4)/$B$5</f>
        <v>17674.124360340003</v>
      </c>
      <c r="C80" s="23">
        <f>(CH4_100yr_m3!C76*$B$4)/$B$5</f>
        <v>34836.853986119997</v>
      </c>
      <c r="D80" s="23">
        <f>(CH4_100yr_m3!D76*$B$4)/$B$5</f>
        <v>51775.778496780011</v>
      </c>
      <c r="E80" s="23">
        <f>(CH4_100yr_m3!E76*$B$4)/$B$5</f>
        <v>67702.604608440015</v>
      </c>
      <c r="F80" s="23">
        <f>(CH4_100yr_m3!F76*$B$4)/$B$5</f>
        <v>81812.411907600006</v>
      </c>
      <c r="G80" s="23">
        <f>(CH4_100yr_m3!G76*$B$4)/$B$5</f>
        <v>93941.925742799998</v>
      </c>
      <c r="H80" s="23">
        <f>(CH4_100yr_m3!H76*$B$4)/$B$5</f>
        <v>104220.78020220001</v>
      </c>
      <c r="I80" s="23">
        <f>(CH4_100yr_m3!I76*$B$4)/$B$5</f>
        <v>112717.94063220001</v>
      </c>
      <c r="J80" s="23">
        <f>(CH4_100yr_m3!J76*$B$4)/$B$5</f>
        <v>119190.43088460001</v>
      </c>
      <c r="K80" s="23">
        <f>(CH4_100yr_m3!K76*$B$4)/$B$5</f>
        <v>125192.0546796</v>
      </c>
      <c r="L80" s="23">
        <f>(CH4_100yr_m3!L76*$B$4)/$B$5</f>
        <v>131656.55788860001</v>
      </c>
      <c r="M80" s="23">
        <f>(CH4_100yr_m3!M76*$B$4)/$B$5</f>
        <v>137440.10155980001</v>
      </c>
      <c r="N80" s="23">
        <f>(CH4_100yr_m3!N76*$B$4)/$B$5</f>
        <v>141637.31127420001</v>
      </c>
      <c r="O80" s="23">
        <f>(CH4_100yr_m3!O76*$B$4)/$B$5</f>
        <v>145591.48049819999</v>
      </c>
      <c r="P80" s="23">
        <f>(CH4_100yr_m3!P76*$B$4)/$B$5</f>
        <v>149138.28447360001</v>
      </c>
      <c r="Q80" s="23">
        <f>(CH4_100yr_m3!Q76*$B$4)/$B$5</f>
        <v>152377.23115860001</v>
      </c>
      <c r="R80" s="23">
        <f>(CH4_100yr_m3!R76*$B$4)/$B$5</f>
        <v>155454.44826599999</v>
      </c>
      <c r="S80" s="23">
        <f>(CH4_100yr_m3!S76*$B$4)/$B$5</f>
        <v>158590.8945042</v>
      </c>
      <c r="T80" s="23">
        <f>(CH4_100yr_m3!T76*$B$4)/$B$5</f>
        <v>161835.77585879999</v>
      </c>
      <c r="U80" s="23">
        <f>(CH4_100yr_m3!U76*$B$4)/$B$5</f>
        <v>165006.48225060001</v>
      </c>
      <c r="V80" s="23">
        <f>(CH4_100yr_m3!V76*$B$4)/$B$5</f>
        <v>168305.57899380001</v>
      </c>
      <c r="W80" s="23">
        <f>(CH4_100yr_m3!W76*$B$4)/$B$5</f>
        <v>171830.95640640002</v>
      </c>
      <c r="X80" s="23">
        <f>(CH4_100yr_m3!X76*$B$4)/$B$5</f>
        <v>175552.13811720003</v>
      </c>
      <c r="Y80" s="23">
        <f>(CH4_100yr_m3!Y76*$B$4)/$B$5</f>
        <v>179280.276786</v>
      </c>
      <c r="Z80" s="23">
        <f>(CH4_100yr_m3!Z76*$B$4)/$B$5</f>
        <v>183036.65313780005</v>
      </c>
      <c r="AA80" s="23">
        <f>(CH4_100yr_m3!AA76*$B$4)/$B$5</f>
        <v>186876.36348660002</v>
      </c>
      <c r="AB80" s="23">
        <f>(CH4_100yr_m3!AB76*$B$4)/$B$5</f>
        <v>190841.50986960001</v>
      </c>
      <c r="AC80" s="23">
        <f>(CH4_100yr_m3!AC76*$B$4)/$B$5</f>
        <v>201006.70664640004</v>
      </c>
      <c r="AD80" s="23">
        <f>(CH4_100yr_m3!AD76*$B$4)/$B$5</f>
        <v>210963.03759060003</v>
      </c>
      <c r="AE80" s="23">
        <f>(CH4_100yr_m3!AE76*$B$4)/$B$5</f>
        <v>220728.73554600001</v>
      </c>
      <c r="AF80" s="23">
        <f>(CH4_100yr_m3!AF76*$B$4)/$B$5</f>
        <v>230319.97738920001</v>
      </c>
      <c r="AG80" s="23">
        <f>(CH4_100yr_m3!AG76*$B$4)/$B$5</f>
        <v>239751.2711676</v>
      </c>
      <c r="AH80" s="23">
        <f>(CH4_100yr_m3!AH76*$B$4)/$B$5</f>
        <v>249035.75713140002</v>
      </c>
      <c r="AI80" s="23">
        <f>(CH4_100yr_m3!AI76*$B$4)/$B$5</f>
        <v>258185.30882340003</v>
      </c>
      <c r="AJ80" s="23">
        <f>(CH4_100yr_m3!AJ76*$B$4)/$B$5</f>
        <v>267210.71193540003</v>
      </c>
      <c r="AK80" s="23">
        <f>(CH4_100yr_m3!AK76*$B$4)/$B$5</f>
        <v>276121.75088880002</v>
      </c>
      <c r="AL80" s="23">
        <f>(CH4_100yr_m3!AL76*$B$4)/$B$5</f>
        <v>284927.11005000002</v>
      </c>
      <c r="AM80" s="23">
        <f>(CH4_100yr_m3!AM76*$B$4)/$B$5</f>
        <v>293634.58682580007</v>
      </c>
      <c r="AN80" s="23">
        <f>(CH4_100yr_m3!AN76*$B$4)/$B$5</f>
        <v>302251.50124319998</v>
      </c>
      <c r="AO80" s="23">
        <f>(CH4_100yr_m3!AO76*$B$4)/$B$5</f>
        <v>310784.86104240001</v>
      </c>
      <c r="AP80" s="23">
        <f>(CH4_100yr_m3!AP76*$B$4)/$B$5</f>
        <v>319241.23367040005</v>
      </c>
      <c r="AQ80" s="23">
        <f>(CH4_100yr_m3!AQ76*$B$4)/$B$5</f>
        <v>327626.55908520002</v>
      </c>
      <c r="AR80" s="23">
        <f>(CH4_100yr_m3!AR76*$B$4)/$B$5</f>
        <v>335945.92662600003</v>
      </c>
      <c r="AS80" s="23">
        <f>(CH4_100yr_m3!AS76*$B$4)/$B$5</f>
        <v>344203.52802780003</v>
      </c>
      <c r="AT80" s="23">
        <f>(CH4_100yr_m3!AT76*$B$4)/$B$5</f>
        <v>352402.59090960003</v>
      </c>
      <c r="AU80" s="23">
        <f>(CH4_100yr_m3!AU76*$B$4)/$B$5</f>
        <v>360545.53776540008</v>
      </c>
      <c r="AV80" s="23">
        <f>(CH4_100yr_m3!AV76*$B$4)/$B$5</f>
        <v>368634.21336540004</v>
      </c>
      <c r="AW80" s="23">
        <f>(CH4_100yr_m3!AW76*$B$4)/$B$5</f>
        <v>376670.06659560004</v>
      </c>
      <c r="AX80" s="23">
        <f>(CH4_100yr_m3!AX76*$B$4)/$B$5</f>
        <v>384654.16415339999</v>
      </c>
      <c r="AY80" s="23">
        <f>(CH4_100yr_m3!AY76*$B$4)/$B$5</f>
        <v>392587.25441519998</v>
      </c>
      <c r="AZ80" s="23">
        <f>(CH4_100yr_m3!AZ76*$B$4)/$B$5</f>
        <v>400469.74384200003</v>
      </c>
      <c r="BA80" s="23">
        <f>(CH4_100yr_m3!BA76*$B$4)/$B$5</f>
        <v>408301.71677699999</v>
      </c>
      <c r="BB80" s="23">
        <f>(CH4_100yr_m3!BB76*$B$4)/$B$5</f>
        <v>416082.8250672</v>
      </c>
      <c r="BC80" s="23">
        <f>(CH4_100yr_m3!BC76*$B$4)/$B$5</f>
        <v>423812.15503980004</v>
      </c>
      <c r="BD80" s="23">
        <f>(CH4_100yr_m3!BD76*$B$4)/$B$5</f>
        <v>431488.1921784</v>
      </c>
      <c r="BE80" s="23">
        <f>(CH4_100yr_m3!BE76*$B$4)/$B$5</f>
        <v>439108.97014740005</v>
      </c>
      <c r="BF80" s="23">
        <f>(CH4_100yr_m3!BF76*$B$4)/$B$5</f>
        <v>446672.26042860007</v>
      </c>
      <c r="BG80" s="23">
        <f>(CH4_100yr_m3!BG76*$B$4)/$B$5</f>
        <v>454175.76812760008</v>
      </c>
      <c r="BH80" s="23">
        <f>(CH4_100yr_m3!BH76*$B$4)/$B$5</f>
        <v>461617.19529900001</v>
      </c>
      <c r="BI80" s="23">
        <f>(CH4_100yr_m3!BI76*$B$4)/$B$5</f>
        <v>468994.33125600003</v>
      </c>
      <c r="BJ80" s="23">
        <f>(CH4_100yr_m3!BJ76*$B$4)/$B$5</f>
        <v>476304.99222840002</v>
      </c>
      <c r="BK80" s="23">
        <f>(CH4_100yr_m3!BK76*$B$4)/$B$5</f>
        <v>441699.64150500007</v>
      </c>
      <c r="BL80" s="23">
        <f>(CH4_100yr_m3!BL76*$B$4)/$B$5</f>
        <v>409729.05437760008</v>
      </c>
      <c r="BM80" s="23">
        <f>(CH4_100yr_m3!BM76*$B$4)/$B$5</f>
        <v>380186.67692580004</v>
      </c>
      <c r="BN80" s="23">
        <f>(CH4_100yr_m3!BN76*$B$4)/$B$5</f>
        <v>352882.42825620004</v>
      </c>
      <c r="BO80" s="23">
        <f>(CH4_100yr_m3!BO76*$B$4)/$B$5</f>
        <v>327641.3742666</v>
      </c>
      <c r="BP80" s="23">
        <f>(CH4_100yr_m3!BP76*$B$4)/$B$5</f>
        <v>304302.50792400003</v>
      </c>
      <c r="BQ80" s="23">
        <f>(CH4_100yr_m3!BQ76*$B$4)/$B$5</f>
        <v>282717.62934420002</v>
      </c>
      <c r="BR80" s="23">
        <f>(CH4_100yr_m3!BR76*$B$4)/$B$5</f>
        <v>262750.31536740001</v>
      </c>
      <c r="BS80" s="23">
        <f>(CH4_100yr_m3!BS76*$B$4)/$B$5</f>
        <v>244274.97374819999</v>
      </c>
      <c r="BT80" s="23">
        <f>(CH4_100yr_m3!BT76*$B$4)/$B$5</f>
        <v>227175.97253580004</v>
      </c>
      <c r="BU80" s="23">
        <f>(CH4_100yr_m3!BU76*$B$4)/$B$5</f>
        <v>211346.84077980003</v>
      </c>
      <c r="BV80" s="23">
        <f>(CH4_100yr_m3!BV76*$B$4)/$B$5</f>
        <v>196689.53364600003</v>
      </c>
      <c r="BW80" s="23">
        <f>(CH4_100yr_m3!BW76*$B$4)/$B$5</f>
        <v>183113.75651820001</v>
      </c>
      <c r="BX80" s="23">
        <f>(CH4_100yr_m3!BX76*$B$4)/$B$5</f>
        <v>170536.34408580002</v>
      </c>
      <c r="BY80" s="23">
        <f>(CH4_100yr_m3!BY76*$B$4)/$B$5</f>
        <v>158880.68953560002</v>
      </c>
      <c r="BZ80" s="23">
        <f>(CH4_100yr_m3!BZ76*$B$4)/$B$5</f>
        <v>148076.21971200002</v>
      </c>
      <c r="CA80" s="23">
        <f>(CH4_100yr_m3!CA76*$B$4)/$B$5</f>
        <v>138057.91244879999</v>
      </c>
      <c r="CB80" s="23">
        <f>(CH4_100yr_m3!CB76*$B$4)/$B$5</f>
        <v>128765.85315720001</v>
      </c>
      <c r="CC80" s="23">
        <f>(CH4_100yr_m3!CC76*$B$4)/$B$5</f>
        <v>120144.82728</v>
      </c>
      <c r="CD80" s="23">
        <f>(CH4_100yr_m3!CD76*$B$4)/$B$5</f>
        <v>112143.9446796</v>
      </c>
      <c r="CE80" s="23">
        <f>(CH4_100yr_m3!CE76*$B$4)/$B$5</f>
        <v>104716.29575640002</v>
      </c>
      <c r="CF80" s="23">
        <f>(CH4_100yr_m3!CF76*$B$4)/$B$5</f>
        <v>97818.633534599998</v>
      </c>
      <c r="CG80" s="23">
        <f>(CH4_100yr_m3!CG76*$B$4)/$B$5</f>
        <v>91411.083139200011</v>
      </c>
      <c r="CH80" s="23">
        <f>(CH4_100yr_m3!CH76*$B$4)/$B$5</f>
        <v>85456.872833400004</v>
      </c>
      <c r="CI80" s="23">
        <f>(CH4_100yr_m3!CI76*$B$4)/$B$5</f>
        <v>79922.088311400003</v>
      </c>
      <c r="CJ80" s="23">
        <f>(CH4_100yr_m3!CJ76*$B$4)/$B$5</f>
        <v>74775.445500600006</v>
      </c>
      <c r="CK80" s="23">
        <f>(CH4_100yr_m3!CK76*$B$4)/$B$5</f>
        <v>69988.082347799995</v>
      </c>
      <c r="CL80" s="23">
        <f>(CH4_100yr_m3!CL76*$B$4)/$B$5</f>
        <v>65533.366762140002</v>
      </c>
      <c r="CM80" s="23">
        <f>(CH4_100yr_m3!CM76*$B$4)/$B$5</f>
        <v>61386.720708000001</v>
      </c>
      <c r="CN80" s="23">
        <f>(CH4_100yr_m3!CN76*$B$4)/$B$5</f>
        <v>57525.457559580005</v>
      </c>
      <c r="CO80" s="23">
        <f>(CH4_100yr_m3!CO76*$B$4)/$B$5</f>
        <v>53928.633029040007</v>
      </c>
      <c r="CP80" s="23">
        <f>(CH4_100yr_m3!CP76*$B$4)/$B$5</f>
        <v>50576.907844379995</v>
      </c>
      <c r="CQ80" s="23">
        <f>(CH4_100yr_m3!CQ76*$B$4)/$B$5</f>
        <v>47452.42144482</v>
      </c>
      <c r="CR80" s="23">
        <f>(CH4_100yr_m3!CR76*$B$4)/$B$5</f>
        <v>44538.675744480002</v>
      </c>
      <c r="CS80" s="23">
        <f>(CH4_100yr_m3!CS76*$B$4)/$B$5</f>
        <v>41820.428198220005</v>
      </c>
      <c r="CT80" s="23">
        <f>(CH4_100yr_m3!CT76*$B$4)/$B$5</f>
        <v>39283.593417060001</v>
      </c>
      <c r="CU80" s="23">
        <f>(CH4_100yr_m3!CU76*$B$4)/$B$5</f>
        <v>36915.152587379998</v>
      </c>
      <c r="CV80" s="23">
        <f>(CH4_100yr_m3!CV76*$B$4)/$B$5</f>
        <v>34703.070165060009</v>
      </c>
      <c r="CW80" s="23">
        <f>(CH4_100yr_m3!CW76*$B$4)/$B$5</f>
        <v>32636.217119100005</v>
      </c>
      <c r="CX80" s="23">
        <f t="shared" si="109"/>
        <v>21269483.133412741</v>
      </c>
      <c r="CY80" s="18">
        <f t="shared" si="110"/>
        <v>476304.99222840002</v>
      </c>
      <c r="CZ80" s="18">
        <f t="shared" si="111"/>
        <v>17674.124360340003</v>
      </c>
      <c r="DD80" s="18"/>
      <c r="DE80" s="18"/>
      <c r="DF80" s="18"/>
      <c r="DG80" s="18"/>
      <c r="DH80" s="18"/>
      <c r="DI80" s="18"/>
      <c r="DJ80" s="18"/>
      <c r="DK80" s="18"/>
      <c r="DL80" s="18">
        <f t="shared" si="112"/>
        <v>152377.23115860001</v>
      </c>
      <c r="DM80" s="18">
        <f t="shared" ref="DM80:DN80" si="130">CY80</f>
        <v>476304.99222840002</v>
      </c>
      <c r="DN80" s="18">
        <f t="shared" si="130"/>
        <v>17674.124360340003</v>
      </c>
      <c r="DO80" s="18">
        <f t="shared" si="114"/>
        <v>400469.74384200003</v>
      </c>
    </row>
    <row r="81" spans="1:119" ht="15.75" customHeight="1" x14ac:dyDescent="0.2">
      <c r="A81" s="27" t="s">
        <v>18</v>
      </c>
      <c r="B81" s="23">
        <f>(CH4_100yr_m3!B77*$B$4)/$B$5</f>
        <v>781.02955596600009</v>
      </c>
      <c r="C81" s="23">
        <f>(CH4_100yr_m3!C77*$B$4)/$B$5</f>
        <v>1309.649504964</v>
      </c>
      <c r="D81" s="23">
        <f>(CH4_100yr_m3!D77*$B$4)/$B$5</f>
        <v>1705.8372896340002</v>
      </c>
      <c r="E81" s="23">
        <f>(CH4_100yr_m3!E77*$B$4)/$B$5</f>
        <v>2060.4547253820001</v>
      </c>
      <c r="F81" s="23">
        <f>(CH4_100yr_m3!F77*$B$4)/$B$5</f>
        <v>2390.6163478919998</v>
      </c>
      <c r="G81" s="23">
        <f>(CH4_100yr_m3!G77*$B$4)/$B$5</f>
        <v>2725.6138311660002</v>
      </c>
      <c r="H81" s="23">
        <f>(CH4_100yr_m3!H77*$B$4)/$B$5</f>
        <v>3016.580424192</v>
      </c>
      <c r="I81" s="23">
        <f>(CH4_100yr_m3!I77*$B$4)/$B$5</f>
        <v>3348.2300546580004</v>
      </c>
      <c r="J81" s="23">
        <f>(CH4_100yr_m3!J77*$B$4)/$B$5</f>
        <v>3732.5099490480002</v>
      </c>
      <c r="K81" s="23">
        <f>(CH4_100yr_m3!K77*$B$4)/$B$5</f>
        <v>3888.2551657500003</v>
      </c>
      <c r="L81" s="23">
        <f>(CH4_100yr_m3!L77*$B$4)/$B$5</f>
        <v>4125.6999397680001</v>
      </c>
      <c r="M81" s="23">
        <f>(CH4_100yr_m3!M77*$B$4)/$B$5</f>
        <v>4481.4062421600001</v>
      </c>
      <c r="N81" s="23">
        <f>(CH4_100yr_m3!N77*$B$4)/$B$5</f>
        <v>4731.0926756880008</v>
      </c>
      <c r="O81" s="23">
        <f>(CH4_100yr_m3!O77*$B$4)/$B$5</f>
        <v>4964.2349579820002</v>
      </c>
      <c r="P81" s="23">
        <f>(CH4_100yr_m3!P77*$B$4)/$B$5</f>
        <v>5194.3203762539997</v>
      </c>
      <c r="Q81" s="23">
        <f>(CH4_100yr_m3!Q77*$B$4)/$B$5</f>
        <v>5231.954214462</v>
      </c>
      <c r="R81" s="23">
        <f>(CH4_100yr_m3!R77*$B$4)/$B$5</f>
        <v>5282.897352</v>
      </c>
      <c r="S81" s="23">
        <f>(CH4_100yr_m3!S77*$B$4)/$B$5</f>
        <v>5399.7959627400005</v>
      </c>
      <c r="T81" s="23">
        <f>(CH4_100yr_m3!T77*$B$4)/$B$5</f>
        <v>5612.6844744300006</v>
      </c>
      <c r="U81" s="23">
        <f>(CH4_100yr_m3!U77*$B$4)/$B$5</f>
        <v>5802.4765757640007</v>
      </c>
      <c r="V81" s="23">
        <f>(CH4_100yr_m3!V77*$B$4)/$B$5</f>
        <v>5918.314247358001</v>
      </c>
      <c r="W81" s="23">
        <f>(CH4_100yr_m3!W77*$B$4)/$B$5</f>
        <v>6167.0511473099996</v>
      </c>
      <c r="X81" s="23">
        <f>(CH4_100yr_m3!X77*$B$4)/$B$5</f>
        <v>6399.9696950280004</v>
      </c>
      <c r="Y81" s="23">
        <f>(CH4_100yr_m3!Y77*$B$4)/$B$5</f>
        <v>6627.0208788840009</v>
      </c>
      <c r="Z81" s="23">
        <f>(CH4_100yr_m3!Z77*$B$4)/$B$5</f>
        <v>6857.6695104000009</v>
      </c>
      <c r="AA81" s="23">
        <f>(CH4_100yr_m3!AA77*$B$4)/$B$5</f>
        <v>7102.1435097600006</v>
      </c>
      <c r="AB81" s="23">
        <f>(CH4_100yr_m3!AB77*$B$4)/$B$5</f>
        <v>7369.94426862</v>
      </c>
      <c r="AC81" s="23">
        <f>(CH4_100yr_m3!AC77*$B$4)/$B$5</f>
        <v>7399.8046361400011</v>
      </c>
      <c r="AD81" s="23">
        <f>(CH4_100yr_m3!AD77*$B$4)/$B$5</f>
        <v>7472.2739475600001</v>
      </c>
      <c r="AE81" s="23">
        <f>(CH4_100yr_m3!AE77*$B$4)/$B$5</f>
        <v>7573.2331783199998</v>
      </c>
      <c r="AF81" s="23">
        <f>(CH4_100yr_m3!AF77*$B$4)/$B$5</f>
        <v>7693.2292185000006</v>
      </c>
      <c r="AG81" s="23">
        <f>(CH4_100yr_m3!AG77*$B$4)/$B$5</f>
        <v>7825.9607564400003</v>
      </c>
      <c r="AH81" s="23">
        <f>(CH4_100yr_m3!AH77*$B$4)/$B$5</f>
        <v>7967.2493527200004</v>
      </c>
      <c r="AI81" s="23">
        <f>(CH4_100yr_m3!AI77*$B$4)/$B$5</f>
        <v>8114.3466394200004</v>
      </c>
      <c r="AJ81" s="23">
        <f>(CH4_100yr_m3!AJ77*$B$4)/$B$5</f>
        <v>8265.4844332200009</v>
      </c>
      <c r="AK81" s="23">
        <f>(CH4_100yr_m3!AK77*$B$4)/$B$5</f>
        <v>8419.5142902600001</v>
      </c>
      <c r="AL81" s="23">
        <f>(CH4_100yr_m3!AL77*$B$4)/$B$5</f>
        <v>8575.6915970400005</v>
      </c>
      <c r="AM81" s="23">
        <f>(CH4_100yr_m3!AM77*$B$4)/$B$5</f>
        <v>8733.5224644600003</v>
      </c>
      <c r="AN81" s="23">
        <f>(CH4_100yr_m3!AN77*$B$4)/$B$5</f>
        <v>8892.719942579999</v>
      </c>
      <c r="AO81" s="23">
        <f>(CH4_100yr_m3!AO77*$B$4)/$B$5</f>
        <v>9053.098774680002</v>
      </c>
      <c r="AP81" s="23">
        <f>(CH4_100yr_m3!AP77*$B$4)/$B$5</f>
        <v>9214.5670375200007</v>
      </c>
      <c r="AQ81" s="23">
        <f>(CH4_100yr_m3!AQ77*$B$4)/$B$5</f>
        <v>9377.0413913400007</v>
      </c>
      <c r="AR81" s="23">
        <f>(CH4_100yr_m3!AR77*$B$4)/$B$5</f>
        <v>9540.4665045600013</v>
      </c>
      <c r="AS81" s="23">
        <f>(CH4_100yr_m3!AS77*$B$4)/$B$5</f>
        <v>9704.7536744400004</v>
      </c>
      <c r="AT81" s="23">
        <f>(CH4_100yr_m3!AT77*$B$4)/$B$5</f>
        <v>9869.7905157000005</v>
      </c>
      <c r="AU81" s="23">
        <f>(CH4_100yr_m3!AU77*$B$4)/$B$5</f>
        <v>10035.438031559999</v>
      </c>
      <c r="AV81" s="23">
        <f>(CH4_100yr_m3!AV77*$B$4)/$B$5</f>
        <v>10201.5853419</v>
      </c>
      <c r="AW81" s="23">
        <f>(CH4_100yr_m3!AW77*$B$4)/$B$5</f>
        <v>10368.092080380002</v>
      </c>
      <c r="AX81" s="23">
        <f>(CH4_100yr_m3!AX77*$B$4)/$B$5</f>
        <v>10534.81537206</v>
      </c>
      <c r="AY81" s="23">
        <f>(CH4_100yr_m3!AY77*$B$4)/$B$5</f>
        <v>10701.549152400003</v>
      </c>
      <c r="AZ81" s="23">
        <f>(CH4_100yr_m3!AZ77*$B$4)/$B$5</f>
        <v>10868.094401280001</v>
      </c>
      <c r="BA81" s="23">
        <f>(CH4_100yr_m3!BA77*$B$4)/$B$5</f>
        <v>11034.26557722</v>
      </c>
      <c r="BB81" s="23">
        <f>(CH4_100yr_m3!BB77*$B$4)/$B$5</f>
        <v>11199.889722420001</v>
      </c>
      <c r="BC81" s="23">
        <f>(CH4_100yr_m3!BC77*$B$4)/$B$5</f>
        <v>11364.797777580001</v>
      </c>
      <c r="BD81" s="23">
        <f>(CH4_100yr_m3!BD77*$B$4)/$B$5</f>
        <v>11528.7902412</v>
      </c>
      <c r="BE81" s="23">
        <f>(CH4_100yr_m3!BE77*$B$4)/$B$5</f>
        <v>11691.680425980001</v>
      </c>
      <c r="BF81" s="23">
        <f>(CH4_100yr_m3!BF77*$B$4)/$B$5</f>
        <v>11853.31146984</v>
      </c>
      <c r="BG81" s="23">
        <f>(CH4_100yr_m3!BG77*$B$4)/$B$5</f>
        <v>12013.555461300002</v>
      </c>
      <c r="BH81" s="23">
        <f>(CH4_100yr_m3!BH77*$B$4)/$B$5</f>
        <v>12172.3127886</v>
      </c>
      <c r="BI81" s="23">
        <f>(CH4_100yr_m3!BI77*$B$4)/$B$5</f>
        <v>12329.500159440002</v>
      </c>
      <c r="BJ81" s="23">
        <f>(CH4_100yr_m3!BJ77*$B$4)/$B$5</f>
        <v>12485.063001600001</v>
      </c>
      <c r="BK81" s="23">
        <f>(CH4_100yr_m3!BK77*$B$4)/$B$5</f>
        <v>9146.0766911400024</v>
      </c>
      <c r="BL81" s="23">
        <f>(CH4_100yr_m3!BL77*$B$4)/$B$5</f>
        <v>6855.3512385600006</v>
      </c>
      <c r="BM81" s="23">
        <f>(CH4_100yr_m3!BM77*$B$4)/$B$5</f>
        <v>5270.8478058240007</v>
      </c>
      <c r="BN81" s="23">
        <f>(CH4_100yr_m3!BN77*$B$4)/$B$5</f>
        <v>4163.0507909460002</v>
      </c>
      <c r="BO81" s="23">
        <f>(CH4_100yr_m3!BO77*$B$4)/$B$5</f>
        <v>3377.8873923660003</v>
      </c>
      <c r="BP81" s="23">
        <f>(CH4_100yr_m3!BP77*$B$4)/$B$5</f>
        <v>2811.8707743060004</v>
      </c>
      <c r="BQ81" s="23">
        <f>(CH4_100yr_m3!BQ77*$B$4)/$B$5</f>
        <v>2395.4369970480002</v>
      </c>
      <c r="BR81" s="23">
        <f>(CH4_100yr_m3!BR77*$B$4)/$B$5</f>
        <v>2081.7744780960002</v>
      </c>
      <c r="BS81" s="23">
        <f>(CH4_100yr_m3!BS77*$B$4)/$B$5</f>
        <v>1839.3352652160002</v>
      </c>
      <c r="BT81" s="23">
        <f>(CH4_100yr_m3!BT77*$B$4)/$B$5</f>
        <v>1646.8143623639999</v>
      </c>
      <c r="BU81" s="23">
        <f>(CH4_100yr_m3!BU77*$B$4)/$B$5</f>
        <v>1489.783500366</v>
      </c>
      <c r="BV81" s="23">
        <f>(CH4_100yr_m3!BV77*$B$4)/$B$5</f>
        <v>1358.4339616920004</v>
      </c>
      <c r="BW81" s="23">
        <f>(CH4_100yr_m3!BW77*$B$4)/$B$5</f>
        <v>1246.0628790119999</v>
      </c>
      <c r="BX81" s="23">
        <f>(CH4_100yr_m3!BX77*$B$4)/$B$5</f>
        <v>1148.0579471460001</v>
      </c>
      <c r="BY81" s="23">
        <f>(CH4_100yr_m3!BY77*$B$4)/$B$5</f>
        <v>1061.2162649400002</v>
      </c>
      <c r="BZ81" s="23">
        <f>(CH4_100yr_m3!BZ77*$B$4)/$B$5</f>
        <v>983.28720122400011</v>
      </c>
      <c r="CA81" s="23">
        <f>(CH4_100yr_m3!CA77*$B$4)/$B$5</f>
        <v>912.66545878800002</v>
      </c>
      <c r="CB81" s="23">
        <f>(CH4_100yr_m3!CB77*$B$4)/$B$5</f>
        <v>848.18485525800008</v>
      </c>
      <c r="CC81" s="23">
        <f>(CH4_100yr_m3!CC77*$B$4)/$B$5</f>
        <v>788.97964565400014</v>
      </c>
      <c r="CD81" s="23">
        <f>(CH4_100yr_m3!CD77*$B$4)/$B$5</f>
        <v>734.39115975600009</v>
      </c>
      <c r="CE81" s="23">
        <f>(CH4_100yr_m3!CE77*$B$4)/$B$5</f>
        <v>683.90482675200008</v>
      </c>
      <c r="CF81" s="23">
        <f>(CH4_100yr_m3!CF77*$B$4)/$B$5</f>
        <v>637.10760836400016</v>
      </c>
      <c r="CG81" s="23">
        <f>(CH4_100yr_m3!CG77*$B$4)/$B$5</f>
        <v>593.65912987920001</v>
      </c>
      <c r="CH81" s="23">
        <f>(CH4_100yr_m3!CH77*$B$4)/$B$5</f>
        <v>553.27201869240002</v>
      </c>
      <c r="CI81" s="23">
        <f>(CH4_100yr_m3!CI77*$B$4)/$B$5</f>
        <v>515.69843325960005</v>
      </c>
      <c r="CJ81" s="23">
        <f>(CH4_100yr_m3!CJ77*$B$4)/$B$5</f>
        <v>480.72076297200005</v>
      </c>
      <c r="CK81" s="23">
        <f>(CH4_100yr_m3!CK77*$B$4)/$B$5</f>
        <v>448.1451419334</v>
      </c>
      <c r="CL81" s="23">
        <f>(CH4_100yr_m3!CL77*$B$4)/$B$5</f>
        <v>417.79686561239998</v>
      </c>
      <c r="CM81" s="23">
        <f>(CH4_100yr_m3!CM77*$B$4)/$B$5</f>
        <v>389.51709949140002</v>
      </c>
      <c r="CN81" s="23">
        <f>(CH4_100yr_m3!CN77*$B$4)/$B$5</f>
        <v>363.16046762400003</v>
      </c>
      <c r="CO81" s="23">
        <f>(CH4_100yr_m3!CO77*$B$4)/$B$5</f>
        <v>338.59324637520001</v>
      </c>
      <c r="CP81" s="23">
        <f>(CH4_100yr_m3!CP77*$B$4)/$B$5</f>
        <v>315.69197479260004</v>
      </c>
      <c r="CQ81" s="23">
        <f>(CH4_100yr_m3!CQ77*$B$4)/$B$5</f>
        <v>294.34235841600002</v>
      </c>
      <c r="CR81" s="23">
        <f>(CH4_100yr_m3!CR77*$B$4)/$B$5</f>
        <v>274.43837879220001</v>
      </c>
      <c r="CS81" s="23">
        <f>(CH4_100yr_m3!CS77*$B$4)/$B$5</f>
        <v>255.881553438</v>
      </c>
      <c r="CT81" s="23">
        <f>(CH4_100yr_m3!CT77*$B$4)/$B$5</f>
        <v>238.58030441880001</v>
      </c>
      <c r="CU81" s="23">
        <f>(CH4_100yr_m3!CU77*$B$4)/$B$5</f>
        <v>222.44941079580005</v>
      </c>
      <c r="CV81" s="23">
        <f>(CH4_100yr_m3!CV77*$B$4)/$B$5</f>
        <v>207.40952365260003</v>
      </c>
      <c r="CW81" s="23">
        <f>(CH4_100yr_m3!CW77*$B$4)/$B$5</f>
        <v>193.38673319219998</v>
      </c>
      <c r="CX81" s="23">
        <f t="shared" si="109"/>
        <v>513886.20674507582</v>
      </c>
      <c r="CY81" s="18">
        <f t="shared" si="110"/>
        <v>12485.063001600001</v>
      </c>
      <c r="CZ81" s="18">
        <f t="shared" si="111"/>
        <v>193.38673319219998</v>
      </c>
      <c r="DD81" s="18"/>
      <c r="DE81" s="18"/>
      <c r="DF81" s="18"/>
      <c r="DG81" s="18"/>
      <c r="DH81" s="18"/>
      <c r="DI81" s="18"/>
      <c r="DJ81" s="18"/>
      <c r="DK81" s="18"/>
      <c r="DL81" s="18">
        <f t="shared" si="112"/>
        <v>5231.954214462</v>
      </c>
      <c r="DM81" s="18">
        <f t="shared" ref="DM81:DN81" si="131">CY81</f>
        <v>12485.063001600001</v>
      </c>
      <c r="DN81" s="18">
        <f t="shared" si="131"/>
        <v>193.38673319219998</v>
      </c>
      <c r="DO81" s="18">
        <f t="shared" si="114"/>
        <v>10868.094401280001</v>
      </c>
    </row>
    <row r="82" spans="1:119" ht="15.75" customHeight="1" x14ac:dyDescent="0.2">
      <c r="A82" s="27" t="s">
        <v>19</v>
      </c>
      <c r="B82" s="23">
        <f>(CH4_100yr_m3!B78*$B$4)/$B$5</f>
        <v>183.24475981380002</v>
      </c>
      <c r="C82" s="23">
        <f>(CH4_100yr_m3!C78*$B$4)/$B$5</f>
        <v>359.97018988080004</v>
      </c>
      <c r="D82" s="23">
        <f>(CH4_100yr_m3!D78*$B$4)/$B$5</f>
        <v>536.42004040680013</v>
      </c>
      <c r="E82" s="23">
        <f>(CH4_100yr_m3!E78*$B$4)/$B$5</f>
        <v>710.77847748600004</v>
      </c>
      <c r="F82" s="23">
        <f>(CH4_100yr_m3!F78*$B$4)/$B$5</f>
        <v>873.42683254799999</v>
      </c>
      <c r="G82" s="23">
        <f>(CH4_100yr_m3!G78*$B$4)/$B$5</f>
        <v>1028.9480116080001</v>
      </c>
      <c r="H82" s="23">
        <f>(CH4_100yr_m3!H78*$B$4)/$B$5</f>
        <v>1179.999988236</v>
      </c>
      <c r="I82" s="23">
        <f>(CH4_100yr_m3!I78*$B$4)/$B$5</f>
        <v>1319.0767491840002</v>
      </c>
      <c r="J82" s="23">
        <f>(CH4_100yr_m3!J78*$B$4)/$B$5</f>
        <v>1448.9916703680001</v>
      </c>
      <c r="K82" s="23">
        <f>(CH4_100yr_m3!K78*$B$4)/$B$5</f>
        <v>1579.5429318420001</v>
      </c>
      <c r="L82" s="23">
        <f>(CH4_100yr_m3!L78*$B$4)/$B$5</f>
        <v>1706.5754092500001</v>
      </c>
      <c r="M82" s="23">
        <f>(CH4_100yr_m3!M78*$B$4)/$B$5</f>
        <v>1836.7941842700002</v>
      </c>
      <c r="N82" s="23">
        <f>(CH4_100yr_m3!N78*$B$4)/$B$5</f>
        <v>1966.7043153840002</v>
      </c>
      <c r="O82" s="23">
        <f>(CH4_100yr_m3!O78*$B$4)/$B$5</f>
        <v>2098.5835632540002</v>
      </c>
      <c r="P82" s="23">
        <f>(CH4_100yr_m3!P78*$B$4)/$B$5</f>
        <v>2239.0765468740001</v>
      </c>
      <c r="Q82" s="23">
        <f>(CH4_100yr_m3!Q78*$B$4)/$B$5</f>
        <v>2373.3405817739999</v>
      </c>
      <c r="R82" s="23">
        <f>(CH4_100yr_m3!R78*$B$4)/$B$5</f>
        <v>2503.2786627600003</v>
      </c>
      <c r="S82" s="23">
        <f>(CH4_100yr_m3!S78*$B$4)/$B$5</f>
        <v>2633.7108396360004</v>
      </c>
      <c r="T82" s="23">
        <f>(CH4_100yr_m3!T78*$B$4)/$B$5</f>
        <v>2759.0010224760003</v>
      </c>
      <c r="U82" s="23">
        <f>(CH4_100yr_m3!U78*$B$4)/$B$5</f>
        <v>2880.9515196960001</v>
      </c>
      <c r="V82" s="23">
        <f>(CH4_100yr_m3!V78*$B$4)/$B$5</f>
        <v>3002.3817963300003</v>
      </c>
      <c r="W82" s="23">
        <f>(CH4_100yr_m3!W78*$B$4)/$B$5</f>
        <v>3121.7829233760003</v>
      </c>
      <c r="X82" s="23">
        <f>(CH4_100yr_m3!X78*$B$4)/$B$5</f>
        <v>3239.5590356160001</v>
      </c>
      <c r="Y82" s="23">
        <f>(CH4_100yr_m3!Y78*$B$4)/$B$5</f>
        <v>3356.1767618040003</v>
      </c>
      <c r="Z82" s="23">
        <f>(CH4_100yr_m3!Z78*$B$4)/$B$5</f>
        <v>3472.3667933880006</v>
      </c>
      <c r="AA82" s="23">
        <f>(CH4_100yr_m3!AA78*$B$4)/$B$5</f>
        <v>3588.6353665260003</v>
      </c>
      <c r="AB82" s="23">
        <f>(CH4_100yr_m3!AB78*$B$4)/$B$5</f>
        <v>3705.4500849360002</v>
      </c>
      <c r="AC82" s="23">
        <f>(CH4_100yr_m3!AC78*$B$4)/$B$5</f>
        <v>3843.061698732</v>
      </c>
      <c r="AD82" s="23">
        <f>(CH4_100yr_m3!AD78*$B$4)/$B$5</f>
        <v>3981.6076175460003</v>
      </c>
      <c r="AE82" s="23">
        <f>(CH4_100yr_m3!AE78*$B$4)/$B$5</f>
        <v>4121.1511747140003</v>
      </c>
      <c r="AF82" s="23">
        <f>(CH4_100yr_m3!AF78*$B$4)/$B$5</f>
        <v>4261.7448379440002</v>
      </c>
      <c r="AG82" s="23">
        <f>(CH4_100yr_m3!AG78*$B$4)/$B$5</f>
        <v>4403.4281658240006</v>
      </c>
      <c r="AH82" s="23">
        <f>(CH4_100yr_m3!AH78*$B$4)/$B$5</f>
        <v>4546.2316825919997</v>
      </c>
      <c r="AI82" s="23">
        <f>(CH4_100yr_m3!AI78*$B$4)/$B$5</f>
        <v>4690.1799908340008</v>
      </c>
      <c r="AJ82" s="23">
        <f>(CH4_100yr_m3!AJ78*$B$4)/$B$5</f>
        <v>4835.2933302060001</v>
      </c>
      <c r="AK82" s="23">
        <f>(CH4_100yr_m3!AK78*$B$4)/$B$5</f>
        <v>4981.5881903460004</v>
      </c>
      <c r="AL82" s="23">
        <f>(CH4_100yr_m3!AL78*$B$4)/$B$5</f>
        <v>5129.0700644099998</v>
      </c>
      <c r="AM82" s="23">
        <f>(CH4_100yr_m3!AM78*$B$4)/$B$5</f>
        <v>5277.7411484400009</v>
      </c>
      <c r="AN82" s="23">
        <f>(CH4_100yr_m3!AN78*$B$4)/$B$5</f>
        <v>5427.5924738519998</v>
      </c>
      <c r="AO82" s="23">
        <f>(CH4_100yr_m3!AO78*$B$4)/$B$5</f>
        <v>5578.6059977100003</v>
      </c>
      <c r="AP82" s="23">
        <f>(CH4_100yr_m3!AP78*$B$4)/$B$5</f>
        <v>5730.7575669420012</v>
      </c>
      <c r="AQ82" s="23">
        <f>(CH4_100yr_m3!AQ78*$B$4)/$B$5</f>
        <v>5884.016916984001</v>
      </c>
      <c r="AR82" s="23">
        <f>(CH4_100yr_m3!AR78*$B$4)/$B$5</f>
        <v>6038.3499668100003</v>
      </c>
      <c r="AS82" s="23">
        <f>(CH4_100yr_m3!AS78*$B$4)/$B$5</f>
        <v>6193.717022232001</v>
      </c>
      <c r="AT82" s="23">
        <f>(CH4_100yr_m3!AT78*$B$4)/$B$5</f>
        <v>6350.0784778800007</v>
      </c>
      <c r="AU82" s="23">
        <f>(CH4_100yr_m3!AU78*$B$4)/$B$5</f>
        <v>6507.3909085320001</v>
      </c>
      <c r="AV82" s="23">
        <f>(CH4_100yr_m3!AV78*$B$4)/$B$5</f>
        <v>6665.6047171320006</v>
      </c>
      <c r="AW82" s="23">
        <f>(CH4_100yr_m3!AW78*$B$4)/$B$5</f>
        <v>6824.6704368000001</v>
      </c>
      <c r="AX82" s="23">
        <f>(CH4_100yr_m3!AX78*$B$4)/$B$5</f>
        <v>6984.5257376400004</v>
      </c>
      <c r="AY82" s="23">
        <f>(CH4_100yr_m3!AY78*$B$4)/$B$5</f>
        <v>7145.102091480001</v>
      </c>
      <c r="AZ82" s="23">
        <f>(CH4_100yr_m3!AZ78*$B$4)/$B$5</f>
        <v>7306.3249996800014</v>
      </c>
      <c r="BA82" s="23">
        <f>(CH4_100yr_m3!BA78*$B$4)/$B$5</f>
        <v>7468.1173533000001</v>
      </c>
      <c r="BB82" s="23">
        <f>(CH4_100yr_m3!BB78*$B$4)/$B$5</f>
        <v>7630.4001450000005</v>
      </c>
      <c r="BC82" s="23">
        <f>(CH4_100yr_m3!BC78*$B$4)/$B$5</f>
        <v>7793.0948895000001</v>
      </c>
      <c r="BD82" s="23">
        <f>(CH4_100yr_m3!BD78*$B$4)/$B$5</f>
        <v>7956.12214554</v>
      </c>
      <c r="BE82" s="23">
        <f>(CH4_100yr_m3!BE78*$B$4)/$B$5</f>
        <v>8119.4070551400009</v>
      </c>
      <c r="BF82" s="23">
        <f>(CH4_100yr_m3!BF78*$B$4)/$B$5</f>
        <v>8282.8700278800006</v>
      </c>
      <c r="BG82" s="23">
        <f>(CH4_100yr_m3!BG78*$B$4)/$B$5</f>
        <v>8446.4312699399998</v>
      </c>
      <c r="BH82" s="23">
        <f>(CH4_100yr_m3!BH78*$B$4)/$B$5</f>
        <v>8610.0122282400007</v>
      </c>
      <c r="BI82" s="23">
        <f>(CH4_100yr_m3!BI78*$B$4)/$B$5</f>
        <v>8773.5403703400007</v>
      </c>
      <c r="BJ82" s="23">
        <f>(CH4_100yr_m3!BJ78*$B$4)/$B$5</f>
        <v>8936.9410145399997</v>
      </c>
      <c r="BK82" s="23">
        <f>(CH4_100yr_m3!BK78*$B$4)/$B$5</f>
        <v>8286.9576830999995</v>
      </c>
      <c r="BL82" s="23">
        <f>(CH4_100yr_m3!BL78*$B$4)/$B$5</f>
        <v>7686.496034400001</v>
      </c>
      <c r="BM82" s="23">
        <f>(CH4_100yr_m3!BM78*$B$4)/$B$5</f>
        <v>7131.67221324</v>
      </c>
      <c r="BN82" s="23">
        <f>(CH4_100yr_m3!BN78*$B$4)/$B$5</f>
        <v>6618.912160248</v>
      </c>
      <c r="BO82" s="23">
        <f>(CH4_100yr_m3!BO78*$B$4)/$B$5</f>
        <v>6144.9267028380009</v>
      </c>
      <c r="BP82" s="23">
        <f>(CH4_100yr_m3!BP78*$B$4)/$B$5</f>
        <v>5706.68859135</v>
      </c>
      <c r="BQ82" s="23">
        <f>(CH4_100yr_m3!BQ78*$B$4)/$B$5</f>
        <v>5301.4114363020008</v>
      </c>
      <c r="BR82" s="23">
        <f>(CH4_100yr_m3!BR78*$B$4)/$B$5</f>
        <v>4926.5303345399998</v>
      </c>
      <c r="BS82" s="23">
        <f>(CH4_100yr_m3!BS78*$B$4)/$B$5</f>
        <v>4579.684066314001</v>
      </c>
      <c r="BT82" s="23">
        <f>(CH4_100yr_m3!BT78*$B$4)/$B$5</f>
        <v>4258.6987310700006</v>
      </c>
      <c r="BU82" s="23">
        <f>(CH4_100yr_m3!BU78*$B$4)/$B$5</f>
        <v>3961.5727094100002</v>
      </c>
      <c r="BV82" s="23">
        <f>(CH4_100yr_m3!BV78*$B$4)/$B$5</f>
        <v>3686.4628359600001</v>
      </c>
      <c r="BW82" s="23">
        <f>(CH4_100yr_m3!BW78*$B$4)/$B$5</f>
        <v>3431.6716936500002</v>
      </c>
      <c r="BX82" s="23">
        <f>(CH4_100yr_m3!BX78*$B$4)/$B$5</f>
        <v>3195.6359317740003</v>
      </c>
      <c r="BY82" s="23">
        <f>(CH4_100yr_m3!BY78*$B$4)/$B$5</f>
        <v>2976.9155285040001</v>
      </c>
      <c r="BZ82" s="23">
        <f>(CH4_100yr_m3!BZ78*$B$4)/$B$5</f>
        <v>2774.183921244</v>
      </c>
      <c r="CA82" s="23">
        <f>(CH4_100yr_m3!CA78*$B$4)/$B$5</f>
        <v>2586.218929566</v>
      </c>
      <c r="CB82" s="23">
        <f>(CH4_100yr_m3!CB78*$B$4)/$B$5</f>
        <v>2411.8944151320002</v>
      </c>
      <c r="CC82" s="23">
        <f>(CH4_100yr_m3!CC78*$B$4)/$B$5</f>
        <v>2250.1726114800003</v>
      </c>
      <c r="CD82" s="23">
        <f>(CH4_100yr_m3!CD78*$B$4)/$B$5</f>
        <v>2100.0970694340003</v>
      </c>
      <c r="CE82" s="23">
        <f>(CH4_100yr_m3!CE78*$B$4)/$B$5</f>
        <v>1960.7861781360002</v>
      </c>
      <c r="CF82" s="23">
        <f>(CH4_100yr_m3!CF78*$B$4)/$B$5</f>
        <v>1831.4271993240002</v>
      </c>
      <c r="CG82" s="23">
        <f>(CH4_100yr_m3!CG78*$B$4)/$B$5</f>
        <v>1711.2707870580002</v>
      </c>
      <c r="CH82" s="23">
        <f>(CH4_100yr_m3!CH78*$B$4)/$B$5</f>
        <v>1599.625947468</v>
      </c>
      <c r="CI82" s="23">
        <f>(CH4_100yr_m3!CI78*$B$4)/$B$5</f>
        <v>1495.8554019120002</v>
      </c>
      <c r="CJ82" s="23">
        <f>(CH4_100yr_m3!CJ78*$B$4)/$B$5</f>
        <v>1399.371323712</v>
      </c>
      <c r="CK82" s="23">
        <f>(CH4_100yr_m3!CK78*$B$4)/$B$5</f>
        <v>1309.6314193140001</v>
      </c>
      <c r="CL82" s="23">
        <f>(CH4_100yr_m3!CL78*$B$4)/$B$5</f>
        <v>1226.1353199720002</v>
      </c>
      <c r="CM82" s="23">
        <f>(CH4_100yr_m3!CM78*$B$4)/$B$5</f>
        <v>1148.421266328</v>
      </c>
      <c r="CN82" s="23">
        <f>(CH4_100yr_m3!CN78*$B$4)/$B$5</f>
        <v>1076.063057412</v>
      </c>
      <c r="CO82" s="23">
        <f>(CH4_100yr_m3!CO78*$B$4)/$B$5</f>
        <v>1008.6672437220002</v>
      </c>
      <c r="CP82" s="23">
        <f>(CH4_100yr_m3!CP78*$B$4)/$B$5</f>
        <v>945.87054540000008</v>
      </c>
      <c r="CQ82" s="23">
        <f>(CH4_100yr_m3!CQ78*$B$4)/$B$5</f>
        <v>887.33747652000011</v>
      </c>
      <c r="CR82" s="23">
        <f>(CH4_100yr_m3!CR78*$B$4)/$B$5</f>
        <v>832.75816125000006</v>
      </c>
      <c r="CS82" s="23">
        <f>(CH4_100yr_m3!CS78*$B$4)/$B$5</f>
        <v>781.84632290400009</v>
      </c>
      <c r="CT82" s="23">
        <f>(CH4_100yr_m3!CT78*$B$4)/$B$5</f>
        <v>734.33743164600014</v>
      </c>
      <c r="CU82" s="23">
        <f>(CH4_100yr_m3!CU78*$B$4)/$B$5</f>
        <v>689.98700271000007</v>
      </c>
      <c r="CV82" s="23">
        <f>(CH4_100yr_m3!CV78*$B$4)/$B$5</f>
        <v>648.56903232180002</v>
      </c>
      <c r="CW82" s="23">
        <f>(CH4_100yr_m3!CW78*$B$4)/$B$5</f>
        <v>609.87455050800008</v>
      </c>
      <c r="CX82" s="23">
        <f t="shared" si="109"/>
        <v>382344.18004057911</v>
      </c>
      <c r="CY82" s="18">
        <f t="shared" si="110"/>
        <v>8936.9410145399997</v>
      </c>
      <c r="CZ82" s="18">
        <f t="shared" si="111"/>
        <v>183.24475981380002</v>
      </c>
      <c r="DD82" s="18"/>
      <c r="DE82" s="18"/>
      <c r="DF82" s="18"/>
      <c r="DG82" s="18"/>
      <c r="DH82" s="18"/>
      <c r="DI82" s="18"/>
      <c r="DJ82" s="18"/>
      <c r="DK82" s="18"/>
      <c r="DL82" s="18">
        <f t="shared" si="112"/>
        <v>2373.3405817739999</v>
      </c>
      <c r="DM82" s="18">
        <f t="shared" ref="DM82:DN82" si="132">CY82</f>
        <v>8936.9410145399997</v>
      </c>
      <c r="DN82" s="18">
        <f t="shared" si="132"/>
        <v>183.24475981380002</v>
      </c>
      <c r="DO82" s="18">
        <f t="shared" si="114"/>
        <v>7306.3249996800014</v>
      </c>
    </row>
    <row r="83" spans="1:119" ht="15.75" customHeight="1" x14ac:dyDescent="0.2">
      <c r="A83" s="27" t="s">
        <v>20</v>
      </c>
      <c r="B83" s="23">
        <f>(CH4_100yr_m3!B79*$B$4)/$B$5</f>
        <v>10254.21672588</v>
      </c>
      <c r="C83" s="23">
        <f>(CH4_100yr_m3!C79*$B$4)/$B$5</f>
        <v>17467.532248200001</v>
      </c>
      <c r="D83" s="23">
        <f>(CH4_100yr_m3!D79*$B$4)/$B$5</f>
        <v>22441.636635900002</v>
      </c>
      <c r="E83" s="23">
        <f>(CH4_100yr_m3!E79*$B$4)/$B$5</f>
        <v>25861.559216700003</v>
      </c>
      <c r="F83" s="23">
        <f>(CH4_100yr_m3!F79*$B$4)/$B$5</f>
        <v>28410.968762159999</v>
      </c>
      <c r="G83" s="23">
        <f>(CH4_100yr_m3!G79*$B$4)/$B$5</f>
        <v>30411.906919320001</v>
      </c>
      <c r="H83" s="23">
        <f>(CH4_100yr_m3!H79*$B$4)/$B$5</f>
        <v>32152.711331460003</v>
      </c>
      <c r="I83" s="23">
        <f>(CH4_100yr_m3!I79*$B$4)/$B$5</f>
        <v>33808.995504239996</v>
      </c>
      <c r="J83" s="23">
        <f>(CH4_100yr_m3!J79*$B$4)/$B$5</f>
        <v>35449.851658200001</v>
      </c>
      <c r="K83" s="23">
        <f>(CH4_100yr_m3!K79*$B$4)/$B$5</f>
        <v>36835.505005200001</v>
      </c>
      <c r="L83" s="23">
        <f>(CH4_100yr_m3!L79*$B$4)/$B$5</f>
        <v>38384.424921900005</v>
      </c>
      <c r="M83" s="23">
        <f>(CH4_100yr_m3!M79*$B$4)/$B$5</f>
        <v>40250.645557080003</v>
      </c>
      <c r="N83" s="23">
        <f>(CH4_100yr_m3!N79*$B$4)/$B$5</f>
        <v>42014.420995680004</v>
      </c>
      <c r="O83" s="23">
        <f>(CH4_100yr_m3!O79*$B$4)/$B$5</f>
        <v>43907.288671620001</v>
      </c>
      <c r="P83" s="23">
        <f>(CH4_100yr_m3!P79*$B$4)/$B$5</f>
        <v>45071.925076800006</v>
      </c>
      <c r="Q83" s="23">
        <f>(CH4_100yr_m3!Q79*$B$4)/$B$5</f>
        <v>46048.614132540009</v>
      </c>
      <c r="R83" s="23">
        <f>(CH4_100yr_m3!R79*$B$4)/$B$5</f>
        <v>47336.823495719997</v>
      </c>
      <c r="S83" s="23">
        <f>(CH4_100yr_m3!S79*$B$4)/$B$5</f>
        <v>48755.459576520007</v>
      </c>
      <c r="T83" s="23">
        <f>(CH4_100yr_m3!T79*$B$4)/$B$5</f>
        <v>50394.677641800001</v>
      </c>
      <c r="U83" s="23">
        <f>(CH4_100yr_m3!U79*$B$4)/$B$5</f>
        <v>51948.370000499999</v>
      </c>
      <c r="V83" s="23">
        <f>(CH4_100yr_m3!V79*$B$4)/$B$5</f>
        <v>53442.781239360003</v>
      </c>
      <c r="W83" s="23">
        <f>(CH4_100yr_m3!W79*$B$4)/$B$5</f>
        <v>55133.876684820003</v>
      </c>
      <c r="X83" s="23">
        <f>(CH4_100yr_m3!X79*$B$4)/$B$5</f>
        <v>56914.087087500004</v>
      </c>
      <c r="Y83" s="23">
        <f>(CH4_100yr_m3!Y79*$B$4)/$B$5</f>
        <v>58724.36133906</v>
      </c>
      <c r="Z83" s="23">
        <f>(CH4_100yr_m3!Z79*$B$4)/$B$5</f>
        <v>60591.802855620015</v>
      </c>
      <c r="AA83" s="23">
        <f>(CH4_100yr_m3!AA79*$B$4)/$B$5</f>
        <v>62532.886542239998</v>
      </c>
      <c r="AB83" s="23">
        <f>(CH4_100yr_m3!AB79*$B$4)/$B$5</f>
        <v>64559.062930740009</v>
      </c>
      <c r="AC83" s="23">
        <f>(CH4_100yr_m3!AC79*$B$4)/$B$5</f>
        <v>65002.028833860008</v>
      </c>
      <c r="AD83" s="23">
        <f>(CH4_100yr_m3!AD79*$B$4)/$B$5</f>
        <v>65745.724362540001</v>
      </c>
      <c r="AE83" s="23">
        <f>(CH4_100yr_m3!AE79*$B$4)/$B$5</f>
        <v>66692.438095860009</v>
      </c>
      <c r="AF83" s="23">
        <f>(CH4_100yr_m3!AF79*$B$4)/$B$5</f>
        <v>67776.673932060003</v>
      </c>
      <c r="AG83" s="23">
        <f>(CH4_100yr_m3!AG79*$B$4)/$B$5</f>
        <v>68954.491959000006</v>
      </c>
      <c r="AH83" s="23">
        <f>(CH4_100yr_m3!AH79*$B$4)/$B$5</f>
        <v>70196.382186000003</v>
      </c>
      <c r="AI83" s="23">
        <f>(CH4_100yr_m3!AI79*$B$4)/$B$5</f>
        <v>71482.510082400011</v>
      </c>
      <c r="AJ83" s="23">
        <f>(CH4_100yr_m3!AJ79*$B$4)/$B$5</f>
        <v>72799.5467106</v>
      </c>
      <c r="AK83" s="23">
        <f>(CH4_100yr_m3!AK79*$B$4)/$B$5</f>
        <v>74138.480840400007</v>
      </c>
      <c r="AL83" s="23">
        <f>(CH4_100yr_m3!AL79*$B$4)/$B$5</f>
        <v>75493.181589</v>
      </c>
      <c r="AM83" s="23">
        <f>(CH4_100yr_m3!AM79*$B$4)/$B$5</f>
        <v>76859.447932800002</v>
      </c>
      <c r="AN83" s="23">
        <f>(CH4_100yr_m3!AN79*$B$4)/$B$5</f>
        <v>78234.432339600011</v>
      </c>
      <c r="AO83" s="23">
        <f>(CH4_100yr_m3!AO79*$B$4)/$B$5</f>
        <v>79616.15674440001</v>
      </c>
      <c r="AP83" s="23">
        <f>(CH4_100yr_m3!AP79*$B$4)/$B$5</f>
        <v>81003.235450799999</v>
      </c>
      <c r="AQ83" s="23">
        <f>(CH4_100yr_m3!AQ79*$B$4)/$B$5</f>
        <v>82394.617830000017</v>
      </c>
      <c r="AR83" s="23">
        <f>(CH4_100yr_m3!AR79*$B$4)/$B$5</f>
        <v>83789.435499600004</v>
      </c>
      <c r="AS83" s="23">
        <f>(CH4_100yr_m3!AS79*$B$4)/$B$5</f>
        <v>85186.872147600006</v>
      </c>
      <c r="AT83" s="23">
        <f>(CH4_100yr_m3!AT79*$B$4)/$B$5</f>
        <v>86586.117631799993</v>
      </c>
      <c r="AU83" s="23">
        <f>(CH4_100yr_m3!AU79*$B$4)/$B$5</f>
        <v>87986.358352200012</v>
      </c>
      <c r="AV83" s="23">
        <f>(CH4_100yr_m3!AV79*$B$4)/$B$5</f>
        <v>89386.884442800001</v>
      </c>
      <c r="AW83" s="23">
        <f>(CH4_100yr_m3!AW79*$B$4)/$B$5</f>
        <v>90787.03031100001</v>
      </c>
      <c r="AX83" s="23">
        <f>(CH4_100yr_m3!AX79*$B$4)/$B$5</f>
        <v>92186.110363200016</v>
      </c>
      <c r="AY83" s="23">
        <f>(CH4_100yr_m3!AY79*$B$4)/$B$5</f>
        <v>93583.37669759999</v>
      </c>
      <c r="AZ83" s="23">
        <f>(CH4_100yr_m3!AZ79*$B$4)/$B$5</f>
        <v>94978.088938200017</v>
      </c>
      <c r="BA83" s="23">
        <f>(CH4_100yr_m3!BA79*$B$4)/$B$5</f>
        <v>96369.555253800005</v>
      </c>
      <c r="BB83" s="23">
        <f>(CH4_100yr_m3!BB79*$B$4)/$B$5</f>
        <v>97757.133849599995</v>
      </c>
      <c r="BC83" s="23">
        <f>(CH4_100yr_m3!BC79*$B$4)/$B$5</f>
        <v>99140.24944259999</v>
      </c>
      <c r="BD83" s="23">
        <f>(CH4_100yr_m3!BD79*$B$4)/$B$5</f>
        <v>100518.3630906</v>
      </c>
      <c r="BE83" s="23">
        <f>(CH4_100yr_m3!BE79*$B$4)/$B$5</f>
        <v>101890.98609120001</v>
      </c>
      <c r="BF83" s="23">
        <f>(CH4_100yr_m3!BF79*$B$4)/$B$5</f>
        <v>103257.6146226</v>
      </c>
      <c r="BG83" s="23">
        <f>(CH4_100yr_m3!BG79*$B$4)/$B$5</f>
        <v>104617.74974460001</v>
      </c>
      <c r="BH83" s="23">
        <f>(CH4_100yr_m3!BH79*$B$4)/$B$5</f>
        <v>105970.96506300001</v>
      </c>
      <c r="BI83" s="23">
        <f>(CH4_100yr_m3!BI79*$B$4)/$B$5</f>
        <v>107316.91947600001</v>
      </c>
      <c r="BJ83" s="23">
        <f>(CH4_100yr_m3!BJ79*$B$4)/$B$5</f>
        <v>108655.2783906</v>
      </c>
      <c r="BK83" s="23">
        <f>(CH4_100yr_m3!BK79*$B$4)/$B$5</f>
        <v>79618.118876400011</v>
      </c>
      <c r="BL83" s="23">
        <f>(CH4_100yr_m3!BL79*$B$4)/$B$5</f>
        <v>59695.267705680002</v>
      </c>
      <c r="BM83" s="23">
        <f>(CH4_100yr_m3!BM79*$B$4)/$B$5</f>
        <v>45912.928372320006</v>
      </c>
      <c r="BN83" s="23">
        <f>(CH4_100yr_m3!BN79*$B$4)/$B$5</f>
        <v>36275.60920164</v>
      </c>
      <c r="BO83" s="23">
        <f>(CH4_100yr_m3!BO79*$B$4)/$B$5</f>
        <v>29443.737489540003</v>
      </c>
      <c r="BP83" s="23">
        <f>(CH4_100yr_m3!BP79*$B$4)/$B$5</f>
        <v>24517.548304260003</v>
      </c>
      <c r="BQ83" s="23">
        <f>(CH4_100yr_m3!BQ79*$B$4)/$B$5</f>
        <v>20892.211907519999</v>
      </c>
      <c r="BR83" s="23">
        <f>(CH4_100yr_m3!BR79*$B$4)/$B$5</f>
        <v>18160.714410659999</v>
      </c>
      <c r="BS83" s="23">
        <f>(CH4_100yr_m3!BS79*$B$4)/$B$5</f>
        <v>16048.748973600001</v>
      </c>
      <c r="BT83" s="23">
        <f>(CH4_100yr_m3!BT79*$B$4)/$B$5</f>
        <v>14371.064808840001</v>
      </c>
      <c r="BU83" s="23">
        <f>(CH4_100yr_m3!BU79*$B$4)/$B$5</f>
        <v>13002.200328360002</v>
      </c>
      <c r="BV83" s="23">
        <f>(CH4_100yr_m3!BV79*$B$4)/$B$5</f>
        <v>11856.858643800002</v>
      </c>
      <c r="BW83" s="23">
        <f>(CH4_100yr_m3!BW79*$B$4)/$B$5</f>
        <v>10876.7470644</v>
      </c>
      <c r="BX83" s="23">
        <f>(CH4_100yr_m3!BX79*$B$4)/$B$5</f>
        <v>10021.749787860001</v>
      </c>
      <c r="BY83" s="23">
        <f>(CH4_100yr_m3!BY79*$B$4)/$B$5</f>
        <v>9264.0057534000025</v>
      </c>
      <c r="BZ83" s="23">
        <f>(CH4_100yr_m3!BZ79*$B$4)/$B$5</f>
        <v>8583.9341311800017</v>
      </c>
      <c r="CA83" s="23">
        <f>(CH4_100yr_m3!CA79*$B$4)/$B$5</f>
        <v>7967.5656465000011</v>
      </c>
      <c r="CB83" s="23">
        <f>(CH4_100yr_m3!CB79*$B$4)/$B$5</f>
        <v>7404.7496359200013</v>
      </c>
      <c r="CC83" s="23">
        <f>(CH4_100yr_m3!CC79*$B$4)/$B$5</f>
        <v>6887.9483124000008</v>
      </c>
      <c r="CD83" s="23">
        <f>(CH4_100yr_m3!CD79*$B$4)/$B$5</f>
        <v>6411.4249518299994</v>
      </c>
      <c r="CE83" s="23">
        <f>(CH4_100yr_m3!CE79*$B$4)/$B$5</f>
        <v>5970.6963504000005</v>
      </c>
      <c r="CF83" s="23">
        <f>(CH4_100yr_m3!CF79*$B$4)/$B$5</f>
        <v>5562.1626928740006</v>
      </c>
      <c r="CG83" s="23">
        <f>(CH4_100yr_m3!CG79*$B$4)/$B$5</f>
        <v>5182.8565102080001</v>
      </c>
      <c r="CH83" s="23">
        <f>(CH4_100yr_m3!CH79*$B$4)/$B$5</f>
        <v>4830.2716940520004</v>
      </c>
      <c r="CI83" s="23">
        <f>(CH4_100yr_m3!CI79*$B$4)/$B$5</f>
        <v>4502.2463458080001</v>
      </c>
      <c r="CJ83" s="23">
        <f>(CH4_100yr_m3!CJ79*$B$4)/$B$5</f>
        <v>4196.8818803820004</v>
      </c>
      <c r="CK83" s="23">
        <f>(CH4_100yr_m3!CK79*$B$4)/$B$5</f>
        <v>3912.4866057360005</v>
      </c>
      <c r="CL83" s="23">
        <f>(CH4_100yr_m3!CL79*$B$4)/$B$5</f>
        <v>3647.5358381820006</v>
      </c>
      <c r="CM83" s="23">
        <f>(CH4_100yr_m3!CM79*$B$4)/$B$5</f>
        <v>3400.6432609500007</v>
      </c>
      <c r="CN83" s="23">
        <f>(CH4_100yr_m3!CN79*$B$4)/$B$5</f>
        <v>3170.5399346640006</v>
      </c>
      <c r="CO83" s="23">
        <f>(CH4_100yr_m3!CO79*$B$4)/$B$5</f>
        <v>2956.0585643520003</v>
      </c>
      <c r="CP83" s="23">
        <f>(CH4_100yr_m3!CP79*$B$4)/$B$5</f>
        <v>2756.12139918</v>
      </c>
      <c r="CQ83" s="23">
        <f>(CH4_100yr_m3!CQ79*$B$4)/$B$5</f>
        <v>2569.7306740080003</v>
      </c>
      <c r="CR83" s="23">
        <f>(CH4_100yr_m3!CR79*$B$4)/$B$5</f>
        <v>2395.9608571379999</v>
      </c>
      <c r="CS83" s="23">
        <f>(CH4_100yr_m3!CS79*$B$4)/$B$5</f>
        <v>2233.9521882959998</v>
      </c>
      <c r="CT83" s="23">
        <f>(CH4_100yr_m3!CT79*$B$4)/$B$5</f>
        <v>2082.9051773400001</v>
      </c>
      <c r="CU83" s="23">
        <f>(CH4_100yr_m3!CU79*$B$4)/$B$5</f>
        <v>1942.0758243600003</v>
      </c>
      <c r="CV83" s="23">
        <f>(CH4_100yr_m3!CV79*$B$4)/$B$5</f>
        <v>1810.7713916700002</v>
      </c>
      <c r="CW83" s="23">
        <f>(CH4_100yr_m3!CW79*$B$4)/$B$5</f>
        <v>1688.3466219240001</v>
      </c>
      <c r="CX83" s="23">
        <f t="shared" si="109"/>
        <v>4567486.209172315</v>
      </c>
      <c r="CY83" s="18">
        <f t="shared" si="110"/>
        <v>108655.2783906</v>
      </c>
      <c r="CZ83" s="18">
        <f t="shared" si="111"/>
        <v>1688.3466219240001</v>
      </c>
      <c r="DD83" s="18"/>
      <c r="DE83" s="18"/>
      <c r="DF83" s="18"/>
      <c r="DG83" s="18"/>
      <c r="DH83" s="18"/>
      <c r="DI83" s="18"/>
      <c r="DJ83" s="18"/>
      <c r="DK83" s="18"/>
      <c r="DL83" s="18">
        <f t="shared" si="112"/>
        <v>46048.614132540009</v>
      </c>
      <c r="DM83" s="18">
        <f t="shared" ref="DM83:DN83" si="133">CY83</f>
        <v>108655.2783906</v>
      </c>
      <c r="DN83" s="18">
        <f t="shared" si="133"/>
        <v>1688.3466219240001</v>
      </c>
      <c r="DO83" s="18">
        <f t="shared" si="114"/>
        <v>94978.088938200017</v>
      </c>
    </row>
    <row r="84" spans="1:119" ht="15.75" customHeight="1" x14ac:dyDescent="0.2">
      <c r="A84" s="27" t="s">
        <v>21</v>
      </c>
      <c r="B84" s="23">
        <f>(CH4_100yr_m3!B80*$B$4)/$B$5</f>
        <v>4746.4268816820004</v>
      </c>
      <c r="C84" s="23">
        <f>(CH4_100yr_m3!C80*$B$4)/$B$5</f>
        <v>8241.2109213000003</v>
      </c>
      <c r="D84" s="23">
        <f>(CH4_100yr_m3!D80*$B$4)/$B$5</f>
        <v>10703.087866620001</v>
      </c>
      <c r="E84" s="23">
        <f>(CH4_100yr_m3!E80*$B$4)/$B$5</f>
        <v>12292.387910699999</v>
      </c>
      <c r="F84" s="23">
        <f>(CH4_100yr_m3!F80*$B$4)/$B$5</f>
        <v>13465.55716962</v>
      </c>
      <c r="G84" s="23">
        <f>(CH4_100yr_m3!G80*$B$4)/$B$5</f>
        <v>14631.968192340002</v>
      </c>
      <c r="H84" s="23">
        <f>(CH4_100yr_m3!H80*$B$4)/$B$5</f>
        <v>15773.046504420001</v>
      </c>
      <c r="I84" s="23">
        <f>(CH4_100yr_m3!I80*$B$4)/$B$5</f>
        <v>16118.691555300004</v>
      </c>
      <c r="J84" s="23">
        <f>(CH4_100yr_m3!J80*$B$4)/$B$5</f>
        <v>16436.91967608</v>
      </c>
      <c r="K84" s="23">
        <f>(CH4_100yr_m3!K80*$B$4)/$B$5</f>
        <v>16889.645226479999</v>
      </c>
      <c r="L84" s="23">
        <f>(CH4_100yr_m3!L80*$B$4)/$B$5</f>
        <v>17379.40646586</v>
      </c>
      <c r="M84" s="23">
        <f>(CH4_100yr_m3!M80*$B$4)/$B$5</f>
        <v>18109.310084640001</v>
      </c>
      <c r="N84" s="23">
        <f>(CH4_100yr_m3!N80*$B$4)/$B$5</f>
        <v>18529.235445959999</v>
      </c>
      <c r="O84" s="23">
        <f>(CH4_100yr_m3!O80*$B$4)/$B$5</f>
        <v>18844.44039186</v>
      </c>
      <c r="P84" s="23">
        <f>(CH4_100yr_m3!P80*$B$4)/$B$5</f>
        <v>19205.862638340004</v>
      </c>
      <c r="Q84" s="23">
        <f>(CH4_100yr_m3!Q80*$B$4)/$B$5</f>
        <v>19664.344408739998</v>
      </c>
      <c r="R84" s="23">
        <f>(CH4_100yr_m3!R80*$B$4)/$B$5</f>
        <v>20232.274132619998</v>
      </c>
      <c r="S84" s="23">
        <f>(CH4_100yr_m3!S80*$B$4)/$B$5</f>
        <v>20637.082758480003</v>
      </c>
      <c r="T84" s="23">
        <f>(CH4_100yr_m3!T80*$B$4)/$B$5</f>
        <v>20999.850679020001</v>
      </c>
      <c r="U84" s="23">
        <f>(CH4_100yr_m3!U80*$B$4)/$B$5</f>
        <v>21395.452532700001</v>
      </c>
      <c r="V84" s="23">
        <f>(CH4_100yr_m3!V80*$B$4)/$B$5</f>
        <v>21839.05483374</v>
      </c>
      <c r="W84" s="23">
        <f>(CH4_100yr_m3!W80*$B$4)/$B$5</f>
        <v>22343.290267980003</v>
      </c>
      <c r="X84" s="23">
        <f>(CH4_100yr_m3!X80*$B$4)/$B$5</f>
        <v>22891.295490600005</v>
      </c>
      <c r="Y84" s="23">
        <f>(CH4_100yr_m3!Y80*$B$4)/$B$5</f>
        <v>23475.103181220002</v>
      </c>
      <c r="Z84" s="23">
        <f>(CH4_100yr_m3!Z80*$B$4)/$B$5</f>
        <v>24090.945978600004</v>
      </c>
      <c r="AA84" s="23">
        <f>(CH4_100yr_m3!AA80*$B$4)/$B$5</f>
        <v>24737.252882159999</v>
      </c>
      <c r="AB84" s="23">
        <f>(CH4_100yr_m3!AB80*$B$4)/$B$5</f>
        <v>25413.4497954</v>
      </c>
      <c r="AC84" s="23">
        <f>(CH4_100yr_m3!AC80*$B$4)/$B$5</f>
        <v>26711.111285399998</v>
      </c>
      <c r="AD84" s="23">
        <f>(CH4_100yr_m3!AD80*$B$4)/$B$5</f>
        <v>27846.200599740001</v>
      </c>
      <c r="AE84" s="23">
        <f>(CH4_100yr_m3!AE80*$B$4)/$B$5</f>
        <v>28875.086163479999</v>
      </c>
      <c r="AF84" s="23">
        <f>(CH4_100yr_m3!AF80*$B$4)/$B$5</f>
        <v>29835.425574659999</v>
      </c>
      <c r="AG84" s="23">
        <f>(CH4_100yr_m3!AG80*$B$4)/$B$5</f>
        <v>30752.354490000002</v>
      </c>
      <c r="AH84" s="23">
        <f>(CH4_100yr_m3!AH80*$B$4)/$B$5</f>
        <v>31642.652677260005</v>
      </c>
      <c r="AI84" s="23">
        <f>(CH4_100yr_m3!AI80*$B$4)/$B$5</f>
        <v>32517.476463720006</v>
      </c>
      <c r="AJ84" s="23">
        <f>(CH4_100yr_m3!AJ80*$B$4)/$B$5</f>
        <v>33384.223819260005</v>
      </c>
      <c r="AK84" s="23">
        <f>(CH4_100yr_m3!AK80*$B$4)/$B$5</f>
        <v>34247.765122979996</v>
      </c>
      <c r="AL84" s="23">
        <f>(CH4_100yr_m3!AL80*$B$4)/$B$5</f>
        <v>35111.280832199998</v>
      </c>
      <c r="AM84" s="23">
        <f>(CH4_100yr_m3!AM80*$B$4)/$B$5</f>
        <v>35976.815483040002</v>
      </c>
      <c r="AN84" s="23">
        <f>(CH4_100yr_m3!AN80*$B$4)/$B$5</f>
        <v>36845.645044379999</v>
      </c>
      <c r="AO84" s="23">
        <f>(CH4_100yr_m3!AO80*$B$4)/$B$5</f>
        <v>37718.562966060003</v>
      </c>
      <c r="AP84" s="23">
        <f>(CH4_100yr_m3!AP80*$B$4)/$B$5</f>
        <v>38596.020965579999</v>
      </c>
      <c r="AQ84" s="23">
        <f>(CH4_100yr_m3!AQ80*$B$4)/$B$5</f>
        <v>39478.211242379999</v>
      </c>
      <c r="AR84" s="23">
        <f>(CH4_100yr_m3!AR80*$B$4)/$B$5</f>
        <v>40365.18529056001</v>
      </c>
      <c r="AS84" s="23">
        <f>(CH4_100yr_m3!AS80*$B$4)/$B$5</f>
        <v>41256.930892560005</v>
      </c>
      <c r="AT84" s="23">
        <f>(CH4_100yr_m3!AT80*$B$4)/$B$5</f>
        <v>42153.433112040002</v>
      </c>
      <c r="AU84" s="23">
        <f>(CH4_100yr_m3!AU80*$B$4)/$B$5</f>
        <v>43054.620453900003</v>
      </c>
      <c r="AV84" s="23">
        <f>(CH4_100yr_m3!AV80*$B$4)/$B$5</f>
        <v>43960.365399900002</v>
      </c>
      <c r="AW84" s="23">
        <f>(CH4_100yr_m3!AW80*$B$4)/$B$5</f>
        <v>44870.436833400003</v>
      </c>
      <c r="AX84" s="23">
        <f>(CH4_100yr_m3!AX80*$B$4)/$B$5</f>
        <v>45784.555018380001</v>
      </c>
      <c r="AY84" s="23">
        <f>(CH4_100yr_m3!AY80*$B$4)/$B$5</f>
        <v>46702.394386020002</v>
      </c>
      <c r="AZ84" s="23">
        <f>(CH4_100yr_m3!AZ80*$B$4)/$B$5</f>
        <v>47623.577514060002</v>
      </c>
      <c r="BA84" s="23">
        <f>(CH4_100yr_m3!BA80*$B$4)/$B$5</f>
        <v>48547.727854860008</v>
      </c>
      <c r="BB84" s="23">
        <f>(CH4_100yr_m3!BB80*$B$4)/$B$5</f>
        <v>49474.439476260006</v>
      </c>
      <c r="BC84" s="23">
        <f>(CH4_100yr_m3!BC80*$B$4)/$B$5</f>
        <v>50403.220353659999</v>
      </c>
      <c r="BD84" s="23">
        <f>(CH4_100yr_m3!BD80*$B$4)/$B$5</f>
        <v>51333.475677660004</v>
      </c>
      <c r="BE84" s="23">
        <f>(CH4_100yr_m3!BE80*$B$4)/$B$5</f>
        <v>52264.587112260007</v>
      </c>
      <c r="BF84" s="23">
        <f>(CH4_100yr_m3!BF80*$B$4)/$B$5</f>
        <v>53195.94019962001</v>
      </c>
      <c r="BG84" s="23">
        <f>(CH4_100yr_m3!BG80*$B$4)/$B$5</f>
        <v>54126.980010300002</v>
      </c>
      <c r="BH84" s="23">
        <f>(CH4_100yr_m3!BH80*$B$4)/$B$5</f>
        <v>55057.2187233</v>
      </c>
      <c r="BI84" s="23">
        <f>(CH4_100yr_m3!BI80*$B$4)/$B$5</f>
        <v>55986.2402229</v>
      </c>
      <c r="BJ84" s="23">
        <f>(CH4_100yr_m3!BJ80*$B$4)/$B$5</f>
        <v>56913.654523500001</v>
      </c>
      <c r="BK84" s="23">
        <f>(CH4_100yr_m3!BK80*$B$4)/$B$5</f>
        <v>41592.183186540002</v>
      </c>
      <c r="BL84" s="23">
        <f>(CH4_100yr_m3!BL80*$B$4)/$B$5</f>
        <v>31089.205535100005</v>
      </c>
      <c r="BM84" s="23">
        <f>(CH4_100yr_m3!BM80*$B$4)/$B$5</f>
        <v>23831.891962140005</v>
      </c>
      <c r="BN84" s="23">
        <f>(CH4_100yr_m3!BN80*$B$4)/$B$5</f>
        <v>18764.879715720002</v>
      </c>
      <c r="BO84" s="23">
        <f>(CH4_100yr_m3!BO80*$B$4)/$B$5</f>
        <v>15179.746379880002</v>
      </c>
      <c r="BP84" s="23">
        <f>(CH4_100yr_m3!BP80*$B$4)/$B$5</f>
        <v>12600.69762372</v>
      </c>
      <c r="BQ84" s="23">
        <f>(CH4_100yr_m3!BQ80*$B$4)/$B$5</f>
        <v>10707.936875160001</v>
      </c>
      <c r="BR84" s="23">
        <f>(CH4_100yr_m3!BR80*$B$4)/$B$5</f>
        <v>9286.2943118399999</v>
      </c>
      <c r="BS84" s="23">
        <f>(CH4_100yr_m3!BS80*$B$4)/$B$5</f>
        <v>8190.7878240000009</v>
      </c>
      <c r="BT84" s="23">
        <f>(CH4_100yr_m3!BT80*$B$4)/$B$5</f>
        <v>7323.5342058599999</v>
      </c>
      <c r="BU84" s="23">
        <f>(CH4_100yr_m3!BU80*$B$4)/$B$5</f>
        <v>6618.2688514740003</v>
      </c>
      <c r="BV84" s="23">
        <f>(CH4_100yr_m3!BV80*$B$4)/$B$5</f>
        <v>6029.9657666040011</v>
      </c>
      <c r="BW84" s="23">
        <f>(CH4_100yr_m3!BW80*$B$4)/$B$5</f>
        <v>5527.8767006940006</v>
      </c>
      <c r="BX84" s="23">
        <f>(CH4_100yr_m3!BX80*$B$4)/$B$5</f>
        <v>5090.8623554760006</v>
      </c>
      <c r="BY84" s="23">
        <f>(CH4_100yr_m3!BY80*$B$4)/$B$5</f>
        <v>4704.2602100640006</v>
      </c>
      <c r="BZ84" s="23">
        <f>(CH4_100yr_m3!BZ80*$B$4)/$B$5</f>
        <v>4357.7825480640013</v>
      </c>
      <c r="CA84" s="23">
        <f>(CH4_100yr_m3!CA80*$B$4)/$B$5</f>
        <v>4044.1052127780008</v>
      </c>
      <c r="CB84" s="23">
        <f>(CH4_100yr_m3!CB80*$B$4)/$B$5</f>
        <v>3757.9195225140002</v>
      </c>
      <c r="CC84" s="23">
        <f>(CH4_100yr_m3!CC80*$B$4)/$B$5</f>
        <v>3495.2947946460004</v>
      </c>
      <c r="CD84" s="23">
        <f>(CH4_100yr_m3!CD80*$B$4)/$B$5</f>
        <v>3253.2492075480004</v>
      </c>
      <c r="CE84" s="23">
        <f>(CH4_100yr_m3!CE80*$B$4)/$B$5</f>
        <v>3029.4604390079999</v>
      </c>
      <c r="CF84" s="23">
        <f>(CH4_100yr_m3!CF80*$B$4)/$B$5</f>
        <v>2822.0701181460004</v>
      </c>
      <c r="CG84" s="23">
        <f>(CH4_100yr_m3!CG80*$B$4)/$B$5</f>
        <v>2629.551262854</v>
      </c>
      <c r="CH84" s="23">
        <f>(CH4_100yr_m3!CH80*$B$4)/$B$5</f>
        <v>2450.6180454539999</v>
      </c>
      <c r="CI84" s="23">
        <f>(CH4_100yr_m3!CI80*$B$4)/$B$5</f>
        <v>2284.1640174060003</v>
      </c>
      <c r="CJ84" s="23">
        <f>(CH4_100yr_m3!CJ80*$B$4)/$B$5</f>
        <v>2129.219505822</v>
      </c>
      <c r="CK84" s="23">
        <f>(CH4_100yr_m3!CK80*$B$4)/$B$5</f>
        <v>1984.9219333379999</v>
      </c>
      <c r="CL84" s="23">
        <f>(CH4_100yr_m3!CL80*$B$4)/$B$5</f>
        <v>1850.4948848640001</v>
      </c>
      <c r="CM84" s="23">
        <f>(CH4_100yr_m3!CM80*$B$4)/$B$5</f>
        <v>1725.233100054</v>
      </c>
      <c r="CN84" s="23">
        <f>(CH4_100yr_m3!CN80*$B$4)/$B$5</f>
        <v>1608.4915107240001</v>
      </c>
      <c r="CO84" s="23">
        <f>(CH4_100yr_m3!CO80*$B$4)/$B$5</f>
        <v>1499.6770465439999</v>
      </c>
      <c r="CP84" s="23">
        <f>(CH4_100yr_m3!CP80*$B$4)/$B$5</f>
        <v>1398.2423547240003</v>
      </c>
      <c r="CQ84" s="23">
        <f>(CH4_100yr_m3!CQ80*$B$4)/$B$5</f>
        <v>1303.6808540040001</v>
      </c>
      <c r="CR84" s="23">
        <f>(CH4_100yr_m3!CR80*$B$4)/$B$5</f>
        <v>1215.5227378440002</v>
      </c>
      <c r="CS84" s="23">
        <f>(CH4_100yr_m3!CS80*$B$4)/$B$5</f>
        <v>1133.3316556140001</v>
      </c>
      <c r="CT84" s="23">
        <f>(CH4_100yr_m3!CT80*$B$4)/$B$5</f>
        <v>1056.701890758</v>
      </c>
      <c r="CU84" s="23">
        <f>(CH4_100yr_m3!CU80*$B$4)/$B$5</f>
        <v>985.25591728199993</v>
      </c>
      <c r="CV84" s="23">
        <f>(CH4_100yr_m3!CV80*$B$4)/$B$5</f>
        <v>918.64224100199999</v>
      </c>
      <c r="CW84" s="23">
        <f>(CH4_100yr_m3!CW80*$B$4)/$B$5</f>
        <v>856.53347470200003</v>
      </c>
      <c r="CX84" s="23">
        <f t="shared" si="109"/>
        <v>2170028.9654377066</v>
      </c>
      <c r="CY84" s="18">
        <f t="shared" si="110"/>
        <v>56913.654523500001</v>
      </c>
      <c r="CZ84" s="18">
        <f t="shared" si="111"/>
        <v>856.53347470200003</v>
      </c>
      <c r="DD84" s="18"/>
      <c r="DE84" s="18"/>
      <c r="DF84" s="18"/>
      <c r="DG84" s="18"/>
      <c r="DH84" s="18"/>
      <c r="DI84" s="18"/>
      <c r="DJ84" s="18"/>
      <c r="DK84" s="18"/>
      <c r="DL84" s="18">
        <f t="shared" si="112"/>
        <v>19664.344408739998</v>
      </c>
      <c r="DM84" s="18">
        <f t="shared" ref="DM84:DN84" si="134">CY84</f>
        <v>56913.654523500001</v>
      </c>
      <c r="DN84" s="18">
        <f t="shared" si="134"/>
        <v>856.53347470200003</v>
      </c>
      <c r="DO84" s="18">
        <f t="shared" si="114"/>
        <v>47623.577514060002</v>
      </c>
    </row>
    <row r="85" spans="1:119" ht="15.75" customHeight="1" x14ac:dyDescent="0.2">
      <c r="A85" s="27" t="s">
        <v>22</v>
      </c>
      <c r="B85" s="23">
        <f>(CH4_100yr_m3!B81*$B$4)/$B$5</f>
        <v>782.26208674200006</v>
      </c>
      <c r="C85" s="23">
        <f>(CH4_100yr_m3!C81*$B$4)/$B$5</f>
        <v>1328.1479471280002</v>
      </c>
      <c r="D85" s="23">
        <f>(CH4_100yr_m3!D81*$B$4)/$B$5</f>
        <v>1694.9984148360002</v>
      </c>
      <c r="E85" s="23">
        <f>(CH4_100yr_m3!E81*$B$4)/$B$5</f>
        <v>1930.127174754</v>
      </c>
      <c r="F85" s="23">
        <f>(CH4_100yr_m3!F81*$B$4)/$B$5</f>
        <v>2109.1042187520002</v>
      </c>
      <c r="G85" s="23">
        <f>(CH4_100yr_m3!G81*$B$4)/$B$5</f>
        <v>2239.3258257779999</v>
      </c>
      <c r="H85" s="23">
        <f>(CH4_100yr_m3!H81*$B$4)/$B$5</f>
        <v>2362.43615658</v>
      </c>
      <c r="I85" s="23">
        <f>(CH4_100yr_m3!I81*$B$4)/$B$5</f>
        <v>2437.9847331420001</v>
      </c>
      <c r="J85" s="23">
        <f>(CH4_100yr_m3!J81*$B$4)/$B$5</f>
        <v>2474.5346968200001</v>
      </c>
      <c r="K85" s="23">
        <f>(CH4_100yr_m3!K81*$B$4)/$B$5</f>
        <v>2542.864342284</v>
      </c>
      <c r="L85" s="23">
        <f>(CH4_100yr_m3!L81*$B$4)/$B$5</f>
        <v>2607.3254648400002</v>
      </c>
      <c r="M85" s="23">
        <f>(CH4_100yr_m3!M81*$B$4)/$B$5</f>
        <v>2648.1261149400002</v>
      </c>
      <c r="N85" s="23">
        <f>(CH4_100yr_m3!N81*$B$4)/$B$5</f>
        <v>2722.6704284100001</v>
      </c>
      <c r="O85" s="23">
        <f>(CH4_100yr_m3!O81*$B$4)/$B$5</f>
        <v>2796.0081663000001</v>
      </c>
      <c r="P85" s="23">
        <f>(CH4_100yr_m3!P81*$B$4)/$B$5</f>
        <v>2874.4538151660004</v>
      </c>
      <c r="Q85" s="23">
        <f>(CH4_100yr_m3!Q81*$B$4)/$B$5</f>
        <v>2958.0780463380001</v>
      </c>
      <c r="R85" s="23">
        <f>(CH4_100yr_m3!R81*$B$4)/$B$5</f>
        <v>3034.1091738059999</v>
      </c>
      <c r="S85" s="23">
        <f>(CH4_100yr_m3!S81*$B$4)/$B$5</f>
        <v>3092.9414698500004</v>
      </c>
      <c r="T85" s="23">
        <f>(CH4_100yr_m3!T81*$B$4)/$B$5</f>
        <v>3161.059476936</v>
      </c>
      <c r="U85" s="23">
        <f>(CH4_100yr_m3!U81*$B$4)/$B$5</f>
        <v>3245.6052640140001</v>
      </c>
      <c r="V85" s="23">
        <f>(CH4_100yr_m3!V81*$B$4)/$B$5</f>
        <v>3336.4401634979999</v>
      </c>
      <c r="W85" s="23">
        <f>(CH4_100yr_m3!W81*$B$4)/$B$5</f>
        <v>3409.8660095220002</v>
      </c>
      <c r="X85" s="23">
        <f>(CH4_100yr_m3!X81*$B$4)/$B$5</f>
        <v>3481.7682790320005</v>
      </c>
      <c r="Y85" s="23">
        <f>(CH4_100yr_m3!Y81*$B$4)/$B$5</f>
        <v>3553.7414754780002</v>
      </c>
      <c r="Z85" s="23">
        <f>(CH4_100yr_m3!Z81*$B$4)/$B$5</f>
        <v>3627.0151105020004</v>
      </c>
      <c r="AA85" s="23">
        <f>(CH4_100yr_m3!AA81*$B$4)/$B$5</f>
        <v>3702.5146642740001</v>
      </c>
      <c r="AB85" s="23">
        <f>(CH4_100yr_m3!AB81*$B$4)/$B$5</f>
        <v>3780.8530223519997</v>
      </c>
      <c r="AC85" s="23">
        <f>(CH4_100yr_m3!AC81*$B$4)/$B$5</f>
        <v>3973.5514120440002</v>
      </c>
      <c r="AD85" s="23">
        <f>(CH4_100yr_m3!AD81*$B$4)/$B$5</f>
        <v>4137.3333634440005</v>
      </c>
      <c r="AE85" s="23">
        <f>(CH4_100yr_m3!AE81*$B$4)/$B$5</f>
        <v>4281.925199454</v>
      </c>
      <c r="AF85" s="23">
        <f>(CH4_100yr_m3!AF81*$B$4)/$B$5</f>
        <v>4413.8562404220002</v>
      </c>
      <c r="AG85" s="23">
        <f>(CH4_100yr_m3!AG81*$B$4)/$B$5</f>
        <v>4537.5150718680006</v>
      </c>
      <c r="AH85" s="23">
        <f>(CH4_100yr_m3!AH81*$B$4)/$B$5</f>
        <v>4655.8383796019998</v>
      </c>
      <c r="AI85" s="23">
        <f>(CH4_100yr_m3!AI81*$B$4)/$B$5</f>
        <v>4770.7948335780011</v>
      </c>
      <c r="AJ85" s="23">
        <f>(CH4_100yr_m3!AJ81*$B$4)/$B$5</f>
        <v>4883.6867273820008</v>
      </c>
      <c r="AK85" s="23">
        <f>(CH4_100yr_m3!AK81*$B$4)/$B$5</f>
        <v>4995.3847506480006</v>
      </c>
      <c r="AL85" s="23">
        <f>(CH4_100yr_m3!AL81*$B$4)/$B$5</f>
        <v>5106.4683343799998</v>
      </c>
      <c r="AM85" s="23">
        <f>(CH4_100yr_m3!AM81*$B$4)/$B$5</f>
        <v>5217.3153449279998</v>
      </c>
      <c r="AN85" s="23">
        <f>(CH4_100yr_m3!AN81*$B$4)/$B$5</f>
        <v>5328.1876286040006</v>
      </c>
      <c r="AO85" s="23">
        <f>(CH4_100yr_m3!AO81*$B$4)/$B$5</f>
        <v>5439.2840428079999</v>
      </c>
      <c r="AP85" s="23">
        <f>(CH4_100yr_m3!AP81*$B$4)/$B$5</f>
        <v>5550.7454454300005</v>
      </c>
      <c r="AQ85" s="23">
        <f>(CH4_100yr_m3!AQ81*$B$4)/$B$5</f>
        <v>5662.6529435759994</v>
      </c>
      <c r="AR85" s="23">
        <f>(CH4_100yr_m3!AR81*$B$4)/$B$5</f>
        <v>5775.0455080080001</v>
      </c>
      <c r="AS85" s="23">
        <f>(CH4_100yr_m3!AS81*$B$4)/$B$5</f>
        <v>5887.916405508</v>
      </c>
      <c r="AT85" s="23">
        <f>(CH4_100yr_m3!AT81*$B$4)/$B$5</f>
        <v>6001.1971546860004</v>
      </c>
      <c r="AU85" s="23">
        <f>(CH4_100yr_m3!AU81*$B$4)/$B$5</f>
        <v>6114.8069596380001</v>
      </c>
      <c r="AV85" s="23">
        <f>(CH4_100yr_m3!AV81*$B$4)/$B$5</f>
        <v>6228.6682158060012</v>
      </c>
      <c r="AW85" s="23">
        <f>(CH4_100yr_m3!AW81*$B$4)/$B$5</f>
        <v>6342.7062333540007</v>
      </c>
      <c r="AX85" s="23">
        <f>(CH4_100yr_m3!AX81*$B$4)/$B$5</f>
        <v>6456.8659207139999</v>
      </c>
      <c r="AY85" s="23">
        <f>(CH4_100yr_m3!AY81*$B$4)/$B$5</f>
        <v>6571.0777998360008</v>
      </c>
      <c r="AZ85" s="23">
        <f>(CH4_100yr_m3!AZ81*$B$4)/$B$5</f>
        <v>6685.2882361740003</v>
      </c>
      <c r="BA85" s="23">
        <f>(CH4_100yr_m3!BA81*$B$4)/$B$5</f>
        <v>6799.4345987999995</v>
      </c>
      <c r="BB85" s="23">
        <f>(CH4_100yr_m3!BB81*$B$4)/$B$5</f>
        <v>6913.4654187000006</v>
      </c>
      <c r="BC85" s="23">
        <f>(CH4_100yr_m3!BC81*$B$4)/$B$5</f>
        <v>7027.30645284</v>
      </c>
      <c r="BD85" s="23">
        <f>(CH4_100yr_m3!BD81*$B$4)/$B$5</f>
        <v>7140.8851552200013</v>
      </c>
      <c r="BE85" s="23">
        <f>(CH4_100yr_m3!BE81*$B$4)/$B$5</f>
        <v>7254.1219286400019</v>
      </c>
      <c r="BF85" s="23">
        <f>(CH4_100yr_m3!BF81*$B$4)/$B$5</f>
        <v>7366.9534682399999</v>
      </c>
      <c r="BG85" s="23">
        <f>(CH4_100yr_m3!BG81*$B$4)/$B$5</f>
        <v>7479.3082721400006</v>
      </c>
      <c r="BH85" s="23">
        <f>(CH4_100yr_m3!BH81*$B$4)/$B$5</f>
        <v>7591.1483248800014</v>
      </c>
      <c r="BI85" s="23">
        <f>(CH4_100yr_m3!BI81*$B$4)/$B$5</f>
        <v>7702.4591375999998</v>
      </c>
      <c r="BJ85" s="23">
        <f>(CH4_100yr_m3!BJ81*$B$4)/$B$5</f>
        <v>7813.217454900001</v>
      </c>
      <c r="BK85" s="23">
        <f>(CH4_100yr_m3!BK81*$B$4)/$B$5</f>
        <v>5717.0564887020009</v>
      </c>
      <c r="BL85" s="23">
        <f>(CH4_100yr_m3!BL81*$B$4)/$B$5</f>
        <v>4279.5270748080002</v>
      </c>
      <c r="BM85" s="23">
        <f>(CH4_100yr_m3!BM81*$B$4)/$B$5</f>
        <v>3285.6841092119998</v>
      </c>
      <c r="BN85" s="23">
        <f>(CH4_100yr_m3!BN81*$B$4)/$B$5</f>
        <v>2591.2973522879997</v>
      </c>
      <c r="BO85" s="23">
        <f>(CH4_100yr_m3!BO81*$B$4)/$B$5</f>
        <v>2099.5481755500005</v>
      </c>
      <c r="BP85" s="23">
        <f>(CH4_100yr_m3!BP81*$B$4)/$B$5</f>
        <v>1745.4082504560001</v>
      </c>
      <c r="BQ85" s="23">
        <f>(CH4_100yr_m3!BQ81*$B$4)/$B$5</f>
        <v>1485.1676329740001</v>
      </c>
      <c r="BR85" s="23">
        <f>(CH4_100yr_m3!BR81*$B$4)/$B$5</f>
        <v>1289.414642424</v>
      </c>
      <c r="BS85" s="23">
        <f>(CH4_100yr_m3!BS81*$B$4)/$B$5</f>
        <v>1138.329587532</v>
      </c>
      <c r="BT85" s="23">
        <f>(CH4_100yr_m3!BT81*$B$4)/$B$5</f>
        <v>1018.5295374900002</v>
      </c>
      <c r="BU85" s="23">
        <f>(CH4_100yr_m3!BU81*$B$4)/$B$5</f>
        <v>920.95283788200015</v>
      </c>
      <c r="BV85" s="23">
        <f>(CH4_100yr_m3!BV81*$B$4)/$B$5</f>
        <v>839.440612644</v>
      </c>
      <c r="BW85" s="23">
        <f>(CH4_100yr_m3!BW81*$B$4)/$B$5</f>
        <v>769.78549616400005</v>
      </c>
      <c r="BX85" s="23">
        <f>(CH4_100yr_m3!BX81*$B$4)/$B$5</f>
        <v>709.09360206000008</v>
      </c>
      <c r="BY85" s="23">
        <f>(CH4_100yr_m3!BY81*$B$4)/$B$5</f>
        <v>655.35646686300004</v>
      </c>
      <c r="BZ85" s="23">
        <f>(CH4_100yr_m3!BZ81*$B$4)/$B$5</f>
        <v>607.16378684100005</v>
      </c>
      <c r="CA85" s="23">
        <f>(CH4_100yr_m3!CA81*$B$4)/$B$5</f>
        <v>563.51054177940011</v>
      </c>
      <c r="CB85" s="23">
        <f>(CH4_100yr_m3!CB81*$B$4)/$B$5</f>
        <v>523.66741494300004</v>
      </c>
      <c r="CC85" s="23">
        <f>(CH4_100yr_m3!CC81*$B$4)/$B$5</f>
        <v>487.09366024500002</v>
      </c>
      <c r="CD85" s="23">
        <f>(CH4_100yr_m3!CD81*$B$4)/$B$5</f>
        <v>453.37844107680007</v>
      </c>
      <c r="CE85" s="23">
        <f>(CH4_100yr_m3!CE81*$B$4)/$B$5</f>
        <v>422.20127158440005</v>
      </c>
      <c r="CF85" s="23">
        <f>(CH4_100yr_m3!CF81*$B$4)/$B$5</f>
        <v>393.30527804340005</v>
      </c>
      <c r="CG85" s="23">
        <f>(CH4_100yr_m3!CG81*$B$4)/$B$5</f>
        <v>366.47907029160001</v>
      </c>
      <c r="CH85" s="23">
        <f>(CH4_100yr_m3!CH81*$B$4)/$B$5</f>
        <v>341.54439663720001</v>
      </c>
      <c r="CI85" s="23">
        <f>(CH4_100yr_m3!CI81*$B$4)/$B$5</f>
        <v>318.34769014800003</v>
      </c>
      <c r="CJ85" s="23">
        <f>(CH4_100yr_m3!CJ81*$B$4)/$B$5</f>
        <v>296.7542345292</v>
      </c>
      <c r="CK85" s="23">
        <f>(CH4_100yr_m3!CK81*$B$4)/$B$5</f>
        <v>276.6440980218</v>
      </c>
      <c r="CL85" s="23">
        <f>(CH4_100yr_m3!CL81*$B$4)/$B$5</f>
        <v>257.90926214040002</v>
      </c>
      <c r="CM85" s="23">
        <f>(CH4_100yr_m3!CM81*$B$4)/$B$5</f>
        <v>240.45156177360002</v>
      </c>
      <c r="CN85" s="23">
        <f>(CH4_100yr_m3!CN81*$B$4)/$B$5</f>
        <v>224.18117832900001</v>
      </c>
      <c r="CO85" s="23">
        <f>(CH4_100yr_m3!CO81*$B$4)/$B$5</f>
        <v>209.01551147339998</v>
      </c>
      <c r="CP85" s="23">
        <f>(CH4_100yr_m3!CP81*$B$4)/$B$5</f>
        <v>194.87831346240003</v>
      </c>
      <c r="CQ85" s="23">
        <f>(CH4_100yr_m3!CQ81*$B$4)/$B$5</f>
        <v>181.69900639439999</v>
      </c>
      <c r="CR85" s="23">
        <f>(CH4_100yr_m3!CR81*$B$4)/$B$5</f>
        <v>169.41212903040002</v>
      </c>
      <c r="CS85" s="23">
        <f>(CH4_100yr_m3!CS81*$B$4)/$B$5</f>
        <v>157.95687704220001</v>
      </c>
      <c r="CT85" s="23">
        <f>(CH4_100yr_m3!CT81*$B$4)/$B$5</f>
        <v>147.27671221320003</v>
      </c>
      <c r="CU85" s="23">
        <f>(CH4_100yr_m3!CU81*$B$4)/$B$5</f>
        <v>137.31902235360002</v>
      </c>
      <c r="CV85" s="23">
        <f>(CH4_100yr_m3!CV81*$B$4)/$B$5</f>
        <v>128.03482196340002</v>
      </c>
      <c r="CW85" s="23">
        <f>(CH4_100yr_m3!CW81*$B$4)/$B$5</f>
        <v>119.37848401560001</v>
      </c>
      <c r="CX85" s="23">
        <f t="shared" si="109"/>
        <v>311802.96873730724</v>
      </c>
      <c r="CY85" s="18">
        <f t="shared" si="110"/>
        <v>7813.217454900001</v>
      </c>
      <c r="CZ85" s="18">
        <f t="shared" si="111"/>
        <v>119.37848401560001</v>
      </c>
      <c r="DD85" s="18"/>
      <c r="DE85" s="18"/>
      <c r="DF85" s="18"/>
      <c r="DG85" s="18"/>
      <c r="DH85" s="18"/>
      <c r="DI85" s="18"/>
      <c r="DJ85" s="18"/>
      <c r="DK85" s="18"/>
      <c r="DL85" s="18">
        <f t="shared" si="112"/>
        <v>2958.0780463380001</v>
      </c>
      <c r="DM85" s="18">
        <f t="shared" ref="DM85:DN85" si="135">CY85</f>
        <v>7813.217454900001</v>
      </c>
      <c r="DN85" s="18">
        <f t="shared" si="135"/>
        <v>119.37848401560001</v>
      </c>
      <c r="DO85" s="18">
        <f t="shared" si="114"/>
        <v>6685.2882361740003</v>
      </c>
    </row>
    <row r="86" spans="1:119" ht="15.75" customHeight="1" x14ac:dyDescent="0.2">
      <c r="A86" s="27" t="s">
        <v>23</v>
      </c>
      <c r="B86" s="23">
        <f>(CH4_100yr_m3!B82*$B$4)/$B$5</f>
        <v>5008.2248143140005</v>
      </c>
      <c r="C86" s="23">
        <f>(CH4_100yr_m3!C82*$B$4)/$B$5</f>
        <v>9775.8899836200017</v>
      </c>
      <c r="D86" s="23">
        <f>(CH4_100yr_m3!D82*$B$4)/$B$5</f>
        <v>14344.668478920001</v>
      </c>
      <c r="E86" s="23">
        <f>(CH4_100yr_m3!E82*$B$4)/$B$5</f>
        <v>18551.092681140002</v>
      </c>
      <c r="F86" s="23">
        <f>(CH4_100yr_m3!F82*$B$4)/$B$5</f>
        <v>22518.77862162</v>
      </c>
      <c r="G86" s="23">
        <f>(CH4_100yr_m3!G82*$B$4)/$B$5</f>
        <v>26161.120973700003</v>
      </c>
      <c r="H86" s="23">
        <f>(CH4_100yr_m3!H82*$B$4)/$B$5</f>
        <v>29467.624778760004</v>
      </c>
      <c r="I86" s="23">
        <f>(CH4_100yr_m3!I82*$B$4)/$B$5</f>
        <v>32519.365263240001</v>
      </c>
      <c r="J86" s="23">
        <f>(CH4_100yr_m3!J82*$B$4)/$B$5</f>
        <v>35440.630709040001</v>
      </c>
      <c r="K86" s="23">
        <f>(CH4_100yr_m3!K82*$B$4)/$B$5</f>
        <v>38294.153879760008</v>
      </c>
      <c r="L86" s="23">
        <f>(CH4_100yr_m3!L82*$B$4)/$B$5</f>
        <v>41064.807239399997</v>
      </c>
      <c r="M86" s="23">
        <f>(CH4_100yr_m3!M82*$B$4)/$B$5</f>
        <v>43778.9039883</v>
      </c>
      <c r="N86" s="23">
        <f>(CH4_100yr_m3!N82*$B$4)/$B$5</f>
        <v>46417.16460660001</v>
      </c>
      <c r="O86" s="23">
        <f>(CH4_100yr_m3!O82*$B$4)/$B$5</f>
        <v>49023.952098780006</v>
      </c>
      <c r="P86" s="23">
        <f>(CH4_100yr_m3!P82*$B$4)/$B$5</f>
        <v>51619.936203360005</v>
      </c>
      <c r="Q86" s="23">
        <f>(CH4_100yr_m3!Q82*$B$4)/$B$5</f>
        <v>54192.883901940004</v>
      </c>
      <c r="R86" s="23">
        <f>(CH4_100yr_m3!R82*$B$4)/$B$5</f>
        <v>56761.354312260002</v>
      </c>
      <c r="S86" s="23">
        <f>(CH4_100yr_m3!S82*$B$4)/$B$5</f>
        <v>59376.902798399999</v>
      </c>
      <c r="T86" s="23">
        <f>(CH4_100yr_m3!T82*$B$4)/$B$5</f>
        <v>62043.470269260004</v>
      </c>
      <c r="U86" s="23">
        <f>(CH4_100yr_m3!U82*$B$4)/$B$5</f>
        <v>64750.583665620004</v>
      </c>
      <c r="V86" s="23">
        <f>(CH4_100yr_m3!V82*$B$4)/$B$5</f>
        <v>67450.132744800008</v>
      </c>
      <c r="W86" s="23">
        <f>(CH4_100yr_m3!W82*$B$4)/$B$5</f>
        <v>70185.840709800003</v>
      </c>
      <c r="X86" s="23">
        <f>(CH4_100yr_m3!X82*$B$4)/$B$5</f>
        <v>72958.380482399996</v>
      </c>
      <c r="Y86" s="23">
        <f>(CH4_100yr_m3!Y82*$B$4)/$B$5</f>
        <v>75790.794774000009</v>
      </c>
      <c r="Z86" s="23">
        <f>(CH4_100yr_m3!Z82*$B$4)/$B$5</f>
        <v>78698.527950000003</v>
      </c>
      <c r="AA86" s="23">
        <f>(CH4_100yr_m3!AA82*$B$4)/$B$5</f>
        <v>81695.654815799993</v>
      </c>
      <c r="AB86" s="23">
        <f>(CH4_100yr_m3!AB82*$B$4)/$B$5</f>
        <v>84794.723863200008</v>
      </c>
      <c r="AC86" s="23">
        <f>(CH4_100yr_m3!AC82*$B$4)/$B$5</f>
        <v>87393.599631000019</v>
      </c>
      <c r="AD86" s="23">
        <f>(CH4_100yr_m3!AD82*$B$4)/$B$5</f>
        <v>89988.168539400009</v>
      </c>
      <c r="AE86" s="23">
        <f>(CH4_100yr_m3!AE82*$B$4)/$B$5</f>
        <v>92579.879542200011</v>
      </c>
      <c r="AF86" s="23">
        <f>(CH4_100yr_m3!AF82*$B$4)/$B$5</f>
        <v>95169.876560999997</v>
      </c>
      <c r="AG86" s="23">
        <f>(CH4_100yr_m3!AG82*$B$4)/$B$5</f>
        <v>97759.088320200011</v>
      </c>
      <c r="AH86" s="23">
        <f>(CH4_100yr_m3!AH82*$B$4)/$B$5</f>
        <v>100348.15634340001</v>
      </c>
      <c r="AI86" s="23">
        <f>(CH4_100yr_m3!AI82*$B$4)/$B$5</f>
        <v>102937.28816640002</v>
      </c>
      <c r="AJ86" s="23">
        <f>(CH4_100yr_m3!AJ82*$B$4)/$B$5</f>
        <v>105526.20709740001</v>
      </c>
      <c r="AK86" s="23">
        <f>(CH4_100yr_m3!AK82*$B$4)/$B$5</f>
        <v>108114.2760198</v>
      </c>
      <c r="AL86" s="23">
        <f>(CH4_100yr_m3!AL82*$B$4)/$B$5</f>
        <v>110700.68411340001</v>
      </c>
      <c r="AM86" s="23">
        <f>(CH4_100yr_m3!AM82*$B$4)/$B$5</f>
        <v>113284.571064</v>
      </c>
      <c r="AN86" s="23">
        <f>(CH4_100yr_m3!AN82*$B$4)/$B$5</f>
        <v>115865.0303178</v>
      </c>
      <c r="AO86" s="23">
        <f>(CH4_100yr_m3!AO82*$B$4)/$B$5</f>
        <v>118441.15416840003</v>
      </c>
      <c r="AP86" s="23">
        <f>(CH4_100yr_m3!AP82*$B$4)/$B$5</f>
        <v>121012.03246860001</v>
      </c>
      <c r="AQ86" s="23">
        <f>(CH4_100yr_m3!AQ82*$B$4)/$B$5</f>
        <v>123576.7078146</v>
      </c>
      <c r="AR86" s="23">
        <f>(CH4_100yr_m3!AR82*$B$4)/$B$5</f>
        <v>126134.18022420001</v>
      </c>
      <c r="AS86" s="23">
        <f>(CH4_100yr_m3!AS82*$B$4)/$B$5</f>
        <v>128683.46727540001</v>
      </c>
      <c r="AT86" s="23">
        <f>(CH4_100yr_m3!AT82*$B$4)/$B$5</f>
        <v>131223.6171918</v>
      </c>
      <c r="AU86" s="23">
        <f>(CH4_100yr_m3!AU82*$B$4)/$B$5</f>
        <v>133753.71847020002</v>
      </c>
      <c r="AV86" s="23">
        <f>(CH4_100yr_m3!AV82*$B$4)/$B$5</f>
        <v>136272.84130140001</v>
      </c>
      <c r="AW86" s="23">
        <f>(CH4_100yr_m3!AW82*$B$4)/$B$5</f>
        <v>138780.0818436</v>
      </c>
      <c r="AX86" s="23">
        <f>(CH4_100yr_m3!AX82*$B$4)/$B$5</f>
        <v>141274.63205640003</v>
      </c>
      <c r="AY86" s="23">
        <f>(CH4_100yr_m3!AY82*$B$4)/$B$5</f>
        <v>143755.8097362</v>
      </c>
      <c r="AZ86" s="23">
        <f>(CH4_100yr_m3!AZ82*$B$4)/$B$5</f>
        <v>146223.01098840003</v>
      </c>
      <c r="BA86" s="23">
        <f>(CH4_100yr_m3!BA82*$B$4)/$B$5</f>
        <v>148675.6477836</v>
      </c>
      <c r="BB86" s="23">
        <f>(CH4_100yr_m3!BB82*$B$4)/$B$5</f>
        <v>151113.08639520002</v>
      </c>
      <c r="BC86" s="23">
        <f>(CH4_100yr_m3!BC82*$B$4)/$B$5</f>
        <v>153534.64197540004</v>
      </c>
      <c r="BD86" s="23">
        <f>(CH4_100yr_m3!BD82*$B$4)/$B$5</f>
        <v>155939.55360480002</v>
      </c>
      <c r="BE86" s="23">
        <f>(CH4_100yr_m3!BE82*$B$4)/$B$5</f>
        <v>158327.00456459998</v>
      </c>
      <c r="BF86" s="23">
        <f>(CH4_100yr_m3!BF82*$B$4)/$B$5</f>
        <v>160696.16003340002</v>
      </c>
      <c r="BG86" s="23">
        <f>(CH4_100yr_m3!BG82*$B$4)/$B$5</f>
        <v>163046.18139300001</v>
      </c>
      <c r="BH86" s="23">
        <f>(CH4_100yr_m3!BH82*$B$4)/$B$5</f>
        <v>165376.20432900003</v>
      </c>
      <c r="BI86" s="23">
        <f>(CH4_100yr_m3!BI82*$B$4)/$B$5</f>
        <v>167685.34147500002</v>
      </c>
      <c r="BJ86" s="23">
        <f>(CH4_100yr_m3!BJ82*$B$4)/$B$5</f>
        <v>169972.68275159999</v>
      </c>
      <c r="BK86" s="23">
        <f>(CH4_100yr_m3!BK82*$B$4)/$B$5</f>
        <v>157639.92817860001</v>
      </c>
      <c r="BL86" s="23">
        <f>(CH4_100yr_m3!BL82*$B$4)/$B$5</f>
        <v>146245.3487154</v>
      </c>
      <c r="BM86" s="23">
        <f>(CH4_100yr_m3!BM82*$B$4)/$B$5</f>
        <v>135715.43383920001</v>
      </c>
      <c r="BN86" s="23">
        <f>(CH4_100yr_m3!BN82*$B$4)/$B$5</f>
        <v>125982.53365920001</v>
      </c>
      <c r="BO86" s="23">
        <f>(CH4_100yr_m3!BO82*$B$4)/$B$5</f>
        <v>116984.38736759999</v>
      </c>
      <c r="BP86" s="23">
        <f>(CH4_100yr_m3!BP82*$B$4)/$B$5</f>
        <v>108663.68938740002</v>
      </c>
      <c r="BQ86" s="23">
        <f>(CH4_100yr_m3!BQ82*$B$4)/$B$5</f>
        <v>100967.6909796</v>
      </c>
      <c r="BR86" s="23">
        <f>(CH4_100yr_m3!BR82*$B$4)/$B$5</f>
        <v>93847.833648600004</v>
      </c>
      <c r="BS86" s="23">
        <f>(CH4_100yr_m3!BS82*$B$4)/$B$5</f>
        <v>87259.412582999998</v>
      </c>
      <c r="BT86" s="23">
        <f>(CH4_100yr_m3!BT82*$B$4)/$B$5</f>
        <v>81161.267216399996</v>
      </c>
      <c r="BU86" s="23">
        <f>(CH4_100yr_m3!BU82*$B$4)/$B$5</f>
        <v>75515.496467399993</v>
      </c>
      <c r="BV86" s="23">
        <f>(CH4_100yr_m3!BV82*$B$4)/$B$5</f>
        <v>70287.197777399997</v>
      </c>
      <c r="BW86" s="23">
        <f>(CH4_100yr_m3!BW82*$B$4)/$B$5</f>
        <v>65444.22623754001</v>
      </c>
      <c r="BX86" s="23">
        <f>(CH4_100yr_m3!BX82*$B$4)/$B$5</f>
        <v>60956.974008180005</v>
      </c>
      <c r="BY86" s="23">
        <f>(CH4_100yr_m3!BY82*$B$4)/$B$5</f>
        <v>56798.167061280008</v>
      </c>
      <c r="BZ86" s="23">
        <f>(CH4_100yr_m3!BZ82*$B$4)/$B$5</f>
        <v>52942.6784931</v>
      </c>
      <c r="CA86" s="23">
        <f>(CH4_100yr_m3!CA82*$B$4)/$B$5</f>
        <v>49367.35691562001</v>
      </c>
      <c r="CB86" s="23">
        <f>(CH4_100yr_m3!CB82*$B$4)/$B$5</f>
        <v>46050.868577460002</v>
      </c>
      <c r="CC86" s="23">
        <f>(CH4_100yr_m3!CC82*$B$4)/$B$5</f>
        <v>42973.552353239997</v>
      </c>
      <c r="CD86" s="23">
        <f>(CH4_100yr_m3!CD82*$B$4)/$B$5</f>
        <v>40117.286286060007</v>
      </c>
      <c r="CE86" s="23">
        <f>(CH4_100yr_m3!CE82*$B$4)/$B$5</f>
        <v>37465.364964420005</v>
      </c>
      <c r="CF86" s="23">
        <f>(CH4_100yr_m3!CF82*$B$4)/$B$5</f>
        <v>35002.386736920002</v>
      </c>
      <c r="CG86" s="23">
        <f>(CH4_100yr_m3!CG82*$B$4)/$B$5</f>
        <v>32714.149985040003</v>
      </c>
      <c r="CH86" s="23">
        <f>(CH4_100yr_m3!CH82*$B$4)/$B$5</f>
        <v>30587.557776000001</v>
      </c>
      <c r="CI86" s="23">
        <f>(CH4_100yr_m3!CI82*$B$4)/$B$5</f>
        <v>28610.530143120002</v>
      </c>
      <c r="CJ86" s="23">
        <f>(CH4_100yr_m3!CJ82*$B$4)/$B$5</f>
        <v>26771.923451280003</v>
      </c>
      <c r="CK86" s="23">
        <f>(CH4_100yr_m3!CK82*$B$4)/$B$5</f>
        <v>25061.45616948</v>
      </c>
      <c r="CL86" s="23">
        <f>(CH4_100yr_m3!CL82*$B$4)/$B$5</f>
        <v>23469.640691160002</v>
      </c>
      <c r="CM86" s="23">
        <f>(CH4_100yr_m3!CM82*$B$4)/$B$5</f>
        <v>21987.720531060004</v>
      </c>
      <c r="CN86" s="23">
        <f>(CH4_100yr_m3!CN82*$B$4)/$B$5</f>
        <v>20607.612613860005</v>
      </c>
      <c r="CO86" s="23">
        <f>(CH4_100yr_m3!CO82*$B$4)/$B$5</f>
        <v>19321.854166440004</v>
      </c>
      <c r="CP86" s="23">
        <f>(CH4_100yr_m3!CP82*$B$4)/$B$5</f>
        <v>18123.553861200002</v>
      </c>
      <c r="CQ86" s="23">
        <f>(CH4_100yr_m3!CQ82*$B$4)/$B$5</f>
        <v>17006.346851100003</v>
      </c>
      <c r="CR86" s="23">
        <f>(CH4_100yr_m3!CR82*$B$4)/$B$5</f>
        <v>15964.353425219999</v>
      </c>
      <c r="CS86" s="23">
        <f>(CH4_100yr_m3!CS82*$B$4)/$B$5</f>
        <v>14992.14093906</v>
      </c>
      <c r="CT86" s="23">
        <f>(CH4_100yr_m3!CT82*$B$4)/$B$5</f>
        <v>14084.688809400002</v>
      </c>
      <c r="CU86" s="23">
        <f>(CH4_100yr_m3!CU82*$B$4)/$B$5</f>
        <v>13237.356261840003</v>
      </c>
      <c r="CV86" s="23">
        <f>(CH4_100yr_m3!CV82*$B$4)/$B$5</f>
        <v>12445.852708980001</v>
      </c>
      <c r="CW86" s="23">
        <f>(CH4_100yr_m3!CW82*$B$4)/$B$5</f>
        <v>11706.210399900001</v>
      </c>
      <c r="CX86" s="23">
        <f t="shared" si="109"/>
        <v>7829932.1784065971</v>
      </c>
      <c r="CY86" s="18">
        <f t="shared" si="110"/>
        <v>169972.68275159999</v>
      </c>
      <c r="CZ86" s="18">
        <f t="shared" si="111"/>
        <v>5008.2248143140005</v>
      </c>
      <c r="DD86" s="18"/>
      <c r="DE86" s="18"/>
      <c r="DF86" s="18"/>
      <c r="DG86" s="18"/>
      <c r="DH86" s="18"/>
      <c r="DI86" s="18"/>
      <c r="DJ86" s="18"/>
      <c r="DK86" s="18"/>
      <c r="DL86" s="18">
        <f t="shared" si="112"/>
        <v>54192.883901940004</v>
      </c>
      <c r="DM86" s="18">
        <f t="shared" ref="DM86:DN86" si="136">CY86</f>
        <v>169972.68275159999</v>
      </c>
      <c r="DN86" s="18">
        <f t="shared" si="136"/>
        <v>5008.2248143140005</v>
      </c>
      <c r="DO86" s="18">
        <f t="shared" si="114"/>
        <v>146223.01098840003</v>
      </c>
    </row>
    <row r="87" spans="1:119" ht="15.75" customHeight="1" x14ac:dyDescent="0.2">
      <c r="A87" s="27" t="s">
        <v>24</v>
      </c>
      <c r="B87" s="23">
        <f>(CH4_100yr_m3!B83*$B$4)/$B$5</f>
        <v>324.28141807380001</v>
      </c>
      <c r="C87" s="23">
        <f>(CH4_100yr_m3!C83*$B$4)/$B$5</f>
        <v>646.80769903920009</v>
      </c>
      <c r="D87" s="23">
        <f>(CH4_100yr_m3!D83*$B$4)/$B$5</f>
        <v>933.16591494599993</v>
      </c>
      <c r="E87" s="23">
        <f>(CH4_100yr_m3!E83*$B$4)/$B$5</f>
        <v>1160.3974542600001</v>
      </c>
      <c r="F87" s="23">
        <f>(CH4_100yr_m3!F83*$B$4)/$B$5</f>
        <v>1354.2511762920001</v>
      </c>
      <c r="G87" s="23">
        <f>(CH4_100yr_m3!G83*$B$4)/$B$5</f>
        <v>1528.82593578</v>
      </c>
      <c r="H87" s="23">
        <f>(CH4_100yr_m3!H83*$B$4)/$B$5</f>
        <v>1688.5798281600003</v>
      </c>
      <c r="I87" s="23">
        <f>(CH4_100yr_m3!I83*$B$4)/$B$5</f>
        <v>1830.9012835379999</v>
      </c>
      <c r="J87" s="23">
        <f>(CH4_100yr_m3!J83*$B$4)/$B$5</f>
        <v>1965.1550657220002</v>
      </c>
      <c r="K87" s="23">
        <f>(CH4_100yr_m3!K83*$B$4)/$B$5</f>
        <v>2085.469102818</v>
      </c>
      <c r="L87" s="23">
        <f>(CH4_100yr_m3!L83*$B$4)/$B$5</f>
        <v>2195.454180102</v>
      </c>
      <c r="M87" s="23">
        <f>(CH4_100yr_m3!M83*$B$4)/$B$5</f>
        <v>2298.7021774980003</v>
      </c>
      <c r="N87" s="23">
        <f>(CH4_100yr_m3!N83*$B$4)/$B$5</f>
        <v>2395.8045116940002</v>
      </c>
      <c r="O87" s="23">
        <f>(CH4_100yr_m3!O83*$B$4)/$B$5</f>
        <v>2487.8244575459998</v>
      </c>
      <c r="P87" s="23">
        <f>(CH4_100yr_m3!P83*$B$4)/$B$5</f>
        <v>2575.0969599360005</v>
      </c>
      <c r="Q87" s="23">
        <f>(CH4_100yr_m3!Q83*$B$4)/$B$5</f>
        <v>2658.9766194720005</v>
      </c>
      <c r="R87" s="23">
        <f>(CH4_100yr_m3!R83*$B$4)/$B$5</f>
        <v>2739.009774828</v>
      </c>
      <c r="S87" s="23">
        <f>(CH4_100yr_m3!S83*$B$4)/$B$5</f>
        <v>2814.9815698379998</v>
      </c>
      <c r="T87" s="23">
        <f>(CH4_100yr_m3!T83*$B$4)/$B$5</f>
        <v>2887.9820461200002</v>
      </c>
      <c r="U87" s="23">
        <f>(CH4_100yr_m3!U83*$B$4)/$B$5</f>
        <v>2958.289212828</v>
      </c>
      <c r="V87" s="23">
        <f>(CH4_100yr_m3!V83*$B$4)/$B$5</f>
        <v>3027.8755780740003</v>
      </c>
      <c r="W87" s="23">
        <f>(CH4_100yr_m3!W83*$B$4)/$B$5</f>
        <v>3092.2754379060002</v>
      </c>
      <c r="X87" s="23">
        <f>(CH4_100yr_m3!X83*$B$4)/$B$5</f>
        <v>3154.14971655</v>
      </c>
      <c r="Y87" s="23">
        <f>(CH4_100yr_m3!Y83*$B$4)/$B$5</f>
        <v>3214.0270506060001</v>
      </c>
      <c r="Z87" s="23">
        <f>(CH4_100yr_m3!Z83*$B$4)/$B$5</f>
        <v>3272.1933370800002</v>
      </c>
      <c r="AA87" s="23">
        <f>(CH4_100yr_m3!AA83*$B$4)/$B$5</f>
        <v>3328.9830347279999</v>
      </c>
      <c r="AB87" s="23">
        <f>(CH4_100yr_m3!AB83*$B$4)/$B$5</f>
        <v>3384.9607907640002</v>
      </c>
      <c r="AC87" s="23">
        <f>(CH4_100yr_m3!AC83*$B$4)/$B$5</f>
        <v>3449.9726967900001</v>
      </c>
      <c r="AD87" s="23">
        <f>(CH4_100yr_m3!AD83*$B$4)/$B$5</f>
        <v>3513.1242982800004</v>
      </c>
      <c r="AE87" s="23">
        <f>(CH4_100yr_m3!AE83*$B$4)/$B$5</f>
        <v>3574.5495429480002</v>
      </c>
      <c r="AF87" s="23">
        <f>(CH4_100yr_m3!AF83*$B$4)/$B$5</f>
        <v>3634.335573456</v>
      </c>
      <c r="AG87" s="23">
        <f>(CH4_100yr_m3!AG83*$B$4)/$B$5</f>
        <v>3692.5449651360004</v>
      </c>
      <c r="AH87" s="23">
        <f>(CH4_100yr_m3!AH83*$B$4)/$B$5</f>
        <v>3749.2431104100001</v>
      </c>
      <c r="AI87" s="23">
        <f>(CH4_100yr_m3!AI83*$B$4)/$B$5</f>
        <v>3804.5016325199999</v>
      </c>
      <c r="AJ87" s="23">
        <f>(CH4_100yr_m3!AJ83*$B$4)/$B$5</f>
        <v>3858.4035823980007</v>
      </c>
      <c r="AK87" s="23">
        <f>(CH4_100yr_m3!AK83*$B$4)/$B$5</f>
        <v>3911.0391530280008</v>
      </c>
      <c r="AL87" s="23">
        <f>(CH4_100yr_m3!AL83*$B$4)/$B$5</f>
        <v>3962.4876358320003</v>
      </c>
      <c r="AM87" s="23">
        <f>(CH4_100yr_m3!AM83*$B$4)/$B$5</f>
        <v>4012.816199592</v>
      </c>
      <c r="AN87" s="23">
        <f>(CH4_100yr_m3!AN83*$B$4)/$B$5</f>
        <v>4062.0838540380005</v>
      </c>
      <c r="AO87" s="23">
        <f>(CH4_100yr_m3!AO83*$B$4)/$B$5</f>
        <v>4110.3419488560003</v>
      </c>
      <c r="AP87" s="23">
        <f>(CH4_100yr_m3!AP83*$B$4)/$B$5</f>
        <v>4157.6355825720002</v>
      </c>
      <c r="AQ87" s="23">
        <f>(CH4_100yr_m3!AQ83*$B$4)/$B$5</f>
        <v>4204.004224278</v>
      </c>
      <c r="AR87" s="23">
        <f>(CH4_100yr_m3!AR83*$B$4)/$B$5</f>
        <v>4249.4809183380003</v>
      </c>
      <c r="AS87" s="23">
        <f>(CH4_100yr_m3!AS83*$B$4)/$B$5</f>
        <v>4294.0916626620001</v>
      </c>
      <c r="AT87" s="23">
        <f>(CH4_100yr_m3!AT83*$B$4)/$B$5</f>
        <v>4337.8527617940008</v>
      </c>
      <c r="AU87" s="23">
        <f>(CH4_100yr_m3!AU83*$B$4)/$B$5</f>
        <v>4380.776825856</v>
      </c>
      <c r="AV87" s="23">
        <f>(CH4_100yr_m3!AV83*$B$4)/$B$5</f>
        <v>4422.8683479540005</v>
      </c>
      <c r="AW87" s="23">
        <f>(CH4_100yr_m3!AW83*$B$4)/$B$5</f>
        <v>4464.1309343699995</v>
      </c>
      <c r="AX87" s="23">
        <f>(CH4_100yr_m3!AX83*$B$4)/$B$5</f>
        <v>4504.5651932700002</v>
      </c>
      <c r="AY87" s="23">
        <f>(CH4_100yr_m3!AY83*$B$4)/$B$5</f>
        <v>4544.1672620879999</v>
      </c>
      <c r="AZ87" s="23">
        <f>(CH4_100yr_m3!AZ83*$B$4)/$B$5</f>
        <v>4582.9291783920007</v>
      </c>
      <c r="BA87" s="23">
        <f>(CH4_100yr_m3!BA83*$B$4)/$B$5</f>
        <v>4620.8446923780002</v>
      </c>
      <c r="BB87" s="23">
        <f>(CH4_100yr_m3!BB83*$B$4)/$B$5</f>
        <v>4657.9037547300004</v>
      </c>
      <c r="BC87" s="23">
        <f>(CH4_100yr_m3!BC83*$B$4)/$B$5</f>
        <v>4694.0947282560001</v>
      </c>
      <c r="BD87" s="23">
        <f>(CH4_100yr_m3!BD83*$B$4)/$B$5</f>
        <v>4729.4056245600004</v>
      </c>
      <c r="BE87" s="23">
        <f>(CH4_100yr_m3!BE83*$B$4)/$B$5</f>
        <v>4763.8246755960008</v>
      </c>
      <c r="BF87" s="23">
        <f>(CH4_100yr_m3!BF83*$B$4)/$B$5</f>
        <v>4797.3369829920011</v>
      </c>
      <c r="BG87" s="23">
        <f>(CH4_100yr_m3!BG83*$B$4)/$B$5</f>
        <v>4829.9322296220007</v>
      </c>
      <c r="BH87" s="23">
        <f>(CH4_100yr_m3!BH83*$B$4)/$B$5</f>
        <v>4861.5963090180012</v>
      </c>
      <c r="BI87" s="23">
        <f>(CH4_100yr_m3!BI83*$B$4)/$B$5</f>
        <v>4892.3164524060003</v>
      </c>
      <c r="BJ87" s="23">
        <f>(CH4_100yr_m3!BJ83*$B$4)/$B$5</f>
        <v>4922.0830450680005</v>
      </c>
      <c r="BK87" s="23">
        <f>(CH4_100yr_m3!BK83*$B$4)/$B$5</f>
        <v>4566.7475273160007</v>
      </c>
      <c r="BL87" s="23">
        <f>(CH4_100yr_m3!BL83*$B$4)/$B$5</f>
        <v>4238.354207454001</v>
      </c>
      <c r="BM87" s="23">
        <f>(CH4_100yr_m3!BM83*$B$4)/$B$5</f>
        <v>3934.7962167539999</v>
      </c>
      <c r="BN87" s="23">
        <f>(CH4_100yr_m3!BN83*$B$4)/$B$5</f>
        <v>3654.1344718260002</v>
      </c>
      <c r="BO87" s="23">
        <f>(CH4_100yr_m3!BO83*$B$4)/$B$5</f>
        <v>3394.5841756380005</v>
      </c>
      <c r="BP87" s="23">
        <f>(CH4_100yr_m3!BP83*$B$4)/$B$5</f>
        <v>3154.5024053700004</v>
      </c>
      <c r="BQ87" s="23">
        <f>(CH4_100yr_m3!BQ83*$B$4)/$B$5</f>
        <v>2932.3767125220006</v>
      </c>
      <c r="BR87" s="23">
        <f>(CH4_100yr_m3!BR83*$B$4)/$B$5</f>
        <v>2726.8146362880002</v>
      </c>
      <c r="BS87" s="23">
        <f>(CH4_100yr_m3!BS83*$B$4)/$B$5</f>
        <v>2536.5340739220005</v>
      </c>
      <c r="BT87" s="23">
        <f>(CH4_100yr_m3!BT83*$B$4)/$B$5</f>
        <v>2360.3544206340002</v>
      </c>
      <c r="BU87" s="23">
        <f>(CH4_100yr_m3!BU83*$B$4)/$B$5</f>
        <v>2197.1884329119998</v>
      </c>
      <c r="BV87" s="23">
        <f>(CH4_100yr_m3!BV83*$B$4)/$B$5</f>
        <v>2046.0347434020002</v>
      </c>
      <c r="BW87" s="23">
        <f>(CH4_100yr_m3!BW83*$B$4)/$B$5</f>
        <v>1905.9709846320002</v>
      </c>
      <c r="BX87" s="23">
        <f>(CH4_100yr_m3!BX83*$B$4)/$B$5</f>
        <v>1776.147465306</v>
      </c>
      <c r="BY87" s="23">
        <f>(CH4_100yr_m3!BY83*$B$4)/$B$5</f>
        <v>1655.7813571319998</v>
      </c>
      <c r="BZ87" s="23">
        <f>(CH4_100yr_m3!BZ83*$B$4)/$B$5</f>
        <v>1544.1513501480001</v>
      </c>
      <c r="CA87" s="23">
        <f>(CH4_100yr_m3!CA83*$B$4)/$B$5</f>
        <v>1440.592742646</v>
      </c>
      <c r="CB87" s="23">
        <f>(CH4_100yr_m3!CB83*$B$4)/$B$5</f>
        <v>1344.4929195900002</v>
      </c>
      <c r="CC87" s="23">
        <f>(CH4_100yr_m3!CC83*$B$4)/$B$5</f>
        <v>1255.2872039340002</v>
      </c>
      <c r="CD87" s="23">
        <f>(CH4_100yr_m3!CD83*$B$4)/$B$5</f>
        <v>1172.4550327020002</v>
      </c>
      <c r="CE87" s="23">
        <f>(CH4_100yr_m3!CE83*$B$4)/$B$5</f>
        <v>1095.516451728</v>
      </c>
      <c r="CF87" s="23">
        <f>(CH4_100yr_m3!CF83*$B$4)/$B$5</f>
        <v>1024.02888024</v>
      </c>
      <c r="CG87" s="23">
        <f>(CH4_100yr_m3!CG83*$B$4)/$B$5</f>
        <v>957.58414664399993</v>
      </c>
      <c r="CH87" s="23">
        <f>(CH4_100yr_m3!CH83*$B$4)/$B$5</f>
        <v>895.80575347200011</v>
      </c>
      <c r="CI87" s="23">
        <f>(CH4_100yr_m3!CI83*$B$4)/$B$5</f>
        <v>838.346370138</v>
      </c>
      <c r="CJ87" s="23">
        <f>(CH4_100yr_m3!CJ83*$B$4)/$B$5</f>
        <v>784.88551892399994</v>
      </c>
      <c r="CK87" s="23">
        <f>(CH4_100yr_m3!CK83*$B$4)/$B$5</f>
        <v>735.12745351799992</v>
      </c>
      <c r="CL87" s="23">
        <f>(CH4_100yr_m3!CL83*$B$4)/$B$5</f>
        <v>688.79920298400009</v>
      </c>
      <c r="CM87" s="23">
        <f>(CH4_100yr_m3!CM83*$B$4)/$B$5</f>
        <v>645.64877485859995</v>
      </c>
      <c r="CN87" s="23">
        <f>(CH4_100yr_m3!CN83*$B$4)/$B$5</f>
        <v>605.4435011700001</v>
      </c>
      <c r="CO87" s="23">
        <f>(CH4_100yr_m3!CO83*$B$4)/$B$5</f>
        <v>567.96851666700002</v>
      </c>
      <c r="CP87" s="23">
        <f>(CH4_100yr_m3!CP83*$B$4)/$B$5</f>
        <v>533.02535929140004</v>
      </c>
      <c r="CQ87" s="23">
        <f>(CH4_100yr_m3!CQ83*$B$4)/$B$5</f>
        <v>500.43068231699999</v>
      </c>
      <c r="CR87" s="23">
        <f>(CH4_100yr_m3!CR83*$B$4)/$B$5</f>
        <v>470.01506873099999</v>
      </c>
      <c r="CS87" s="23">
        <f>(CH4_100yr_m3!CS83*$B$4)/$B$5</f>
        <v>441.62194094220001</v>
      </c>
      <c r="CT87" s="23">
        <f>(CH4_100yr_m3!CT83*$B$4)/$B$5</f>
        <v>415.10655700200005</v>
      </c>
      <c r="CU87" s="23">
        <f>(CH4_100yr_m3!CU83*$B$4)/$B$5</f>
        <v>390.33508662600002</v>
      </c>
      <c r="CV87" s="23">
        <f>(CH4_100yr_m3!CV83*$B$4)/$B$5</f>
        <v>367.18376091419998</v>
      </c>
      <c r="CW87" s="23">
        <f>(CH4_100yr_m3!CW83*$B$4)/$B$5</f>
        <v>345.53808973560007</v>
      </c>
      <c r="CX87" s="23">
        <f t="shared" si="109"/>
        <v>269391.41910971416</v>
      </c>
      <c r="CY87" s="18">
        <f t="shared" si="110"/>
        <v>4922.0830450680005</v>
      </c>
      <c r="CZ87" s="18">
        <f t="shared" si="111"/>
        <v>324.28141807380001</v>
      </c>
      <c r="DD87" s="18"/>
      <c r="DE87" s="18"/>
      <c r="DF87" s="18"/>
      <c r="DG87" s="18"/>
      <c r="DH87" s="18"/>
      <c r="DI87" s="18"/>
      <c r="DJ87" s="18"/>
      <c r="DK87" s="18"/>
      <c r="DL87" s="18">
        <f t="shared" si="112"/>
        <v>2658.9766194720005</v>
      </c>
      <c r="DM87" s="18">
        <f t="shared" ref="DM87:DN87" si="137">CY87</f>
        <v>4922.0830450680005</v>
      </c>
      <c r="DN87" s="18">
        <f t="shared" si="137"/>
        <v>324.28141807380001</v>
      </c>
      <c r="DO87" s="18">
        <f t="shared" si="114"/>
        <v>4582.9291783920007</v>
      </c>
    </row>
    <row r="88" spans="1:119" ht="15.75" customHeight="1" x14ac:dyDescent="0.2">
      <c r="A88" s="27" t="s">
        <v>25</v>
      </c>
      <c r="B88" s="23">
        <f>(CH4_100yr_m3!B84*$B$4)/$B$5</f>
        <v>1859.7390338280002</v>
      </c>
      <c r="C88" s="23">
        <f>(CH4_100yr_m3!C84*$B$4)/$B$5</f>
        <v>3199.3468630740003</v>
      </c>
      <c r="D88" s="23">
        <f>(CH4_100yr_m3!D84*$B$4)/$B$5</f>
        <v>4162.874483826</v>
      </c>
      <c r="E88" s="23">
        <f>(CH4_100yr_m3!E84*$B$4)/$B$5</f>
        <v>5126.6347446840009</v>
      </c>
      <c r="F88" s="23">
        <f>(CH4_100yr_m3!F84*$B$4)/$B$5</f>
        <v>5665.0470795480005</v>
      </c>
      <c r="G88" s="23">
        <f>(CH4_100yr_m3!G84*$B$4)/$B$5</f>
        <v>6085.3995727320007</v>
      </c>
      <c r="H88" s="23">
        <f>(CH4_100yr_m3!H84*$B$4)/$B$5</f>
        <v>6365.8740621960005</v>
      </c>
      <c r="I88" s="23">
        <f>(CH4_100yr_m3!I84*$B$4)/$B$5</f>
        <v>6545.8564547640008</v>
      </c>
      <c r="J88" s="23">
        <f>(CH4_100yr_m3!J84*$B$4)/$B$5</f>
        <v>6654.9181787640009</v>
      </c>
      <c r="K88" s="23">
        <f>(CH4_100yr_m3!K84*$B$4)/$B$5</f>
        <v>6822.2724253800006</v>
      </c>
      <c r="L88" s="23">
        <f>(CH4_100yr_m3!L84*$B$4)/$B$5</f>
        <v>6985.1171909400009</v>
      </c>
      <c r="M88" s="23">
        <f>(CH4_100yr_m3!M84*$B$4)/$B$5</f>
        <v>7102.0358433600004</v>
      </c>
      <c r="N88" s="23">
        <f>(CH4_100yr_m3!N84*$B$4)/$B$5</f>
        <v>7208.7331644000014</v>
      </c>
      <c r="O88" s="23">
        <f>(CH4_100yr_m3!O84*$B$4)/$B$5</f>
        <v>7310.5212840600007</v>
      </c>
      <c r="P88" s="23">
        <f>(CH4_100yr_m3!P84*$B$4)/$B$5</f>
        <v>7455.0221426400012</v>
      </c>
      <c r="Q88" s="23">
        <f>(CH4_100yr_m3!Q84*$B$4)/$B$5</f>
        <v>7635.9674402999999</v>
      </c>
      <c r="R88" s="23">
        <f>(CH4_100yr_m3!R84*$B$4)/$B$5</f>
        <v>7819.5659689200011</v>
      </c>
      <c r="S88" s="23">
        <f>(CH4_100yr_m3!S84*$B$4)/$B$5</f>
        <v>8018.056116660001</v>
      </c>
      <c r="T88" s="23">
        <f>(CH4_100yr_m3!T84*$B$4)/$B$5</f>
        <v>8248.0652911199995</v>
      </c>
      <c r="U88" s="23">
        <f>(CH4_100yr_m3!U84*$B$4)/$B$5</f>
        <v>8527.0378560000008</v>
      </c>
      <c r="V88" s="23">
        <f>(CH4_100yr_m3!V84*$B$4)/$B$5</f>
        <v>8815.3676005799989</v>
      </c>
      <c r="W88" s="23">
        <f>(CH4_100yr_m3!W84*$B$4)/$B$5</f>
        <v>9041.9437830600018</v>
      </c>
      <c r="X88" s="23">
        <f>(CH4_100yr_m3!X84*$B$4)/$B$5</f>
        <v>9238.5329476200004</v>
      </c>
      <c r="Y88" s="23">
        <f>(CH4_100yr_m3!Y84*$B$4)/$B$5</f>
        <v>9440.6109560999994</v>
      </c>
      <c r="Z88" s="23">
        <f>(CH4_100yr_m3!Z84*$B$4)/$B$5</f>
        <v>9634.8695770200011</v>
      </c>
      <c r="AA88" s="23">
        <f>(CH4_100yr_m3!AA84*$B$4)/$B$5</f>
        <v>9825.3600095400016</v>
      </c>
      <c r="AB88" s="23">
        <f>(CH4_100yr_m3!AB84*$B$4)/$B$5</f>
        <v>10014.62762838</v>
      </c>
      <c r="AC88" s="23">
        <f>(CH4_100yr_m3!AC84*$B$4)/$B$5</f>
        <v>10598.571474960001</v>
      </c>
      <c r="AD88" s="23">
        <f>(CH4_100yr_m3!AD84*$B$4)/$B$5</f>
        <v>11088.146216880001</v>
      </c>
      <c r="AE88" s="23">
        <f>(CH4_100yr_m3!AE84*$B$4)/$B$5</f>
        <v>11515.204558560001</v>
      </c>
      <c r="AF88" s="23">
        <f>(CH4_100yr_m3!AF84*$B$4)/$B$5</f>
        <v>11901.072623880002</v>
      </c>
      <c r="AG88" s="23">
        <f>(CH4_100yr_m3!AG84*$B$4)/$B$5</f>
        <v>12260.022156900002</v>
      </c>
      <c r="AH88" s="23">
        <f>(CH4_100yr_m3!AH84*$B$4)/$B$5</f>
        <v>12601.606706460001</v>
      </c>
      <c r="AI88" s="23">
        <f>(CH4_100yr_m3!AI84*$B$4)/$B$5</f>
        <v>12932.197967400001</v>
      </c>
      <c r="AJ88" s="23">
        <f>(CH4_100yr_m3!AJ84*$B$4)/$B$5</f>
        <v>13256.024740980001</v>
      </c>
      <c r="AK88" s="23">
        <f>(CH4_100yr_m3!AK84*$B$4)/$B$5</f>
        <v>13575.890753820002</v>
      </c>
      <c r="AL88" s="23">
        <f>(CH4_100yr_m3!AL84*$B$4)/$B$5</f>
        <v>13893.637142040001</v>
      </c>
      <c r="AM88" s="23">
        <f>(CH4_100yr_m3!AM84*$B$4)/$B$5</f>
        <v>14210.466975960002</v>
      </c>
      <c r="AN88" s="23">
        <f>(CH4_100yr_m3!AN84*$B$4)/$B$5</f>
        <v>14527.169779800002</v>
      </c>
      <c r="AO88" s="23">
        <f>(CH4_100yr_m3!AO84*$B$4)/$B$5</f>
        <v>14844.236208600001</v>
      </c>
      <c r="AP88" s="23">
        <f>(CH4_100yr_m3!AP84*$B$4)/$B$5</f>
        <v>15161.97084708</v>
      </c>
      <c r="AQ88" s="23">
        <f>(CH4_100yr_m3!AQ84*$B$4)/$B$5</f>
        <v>15480.564179340001</v>
      </c>
      <c r="AR88" s="23">
        <f>(CH4_100yr_m3!AR84*$B$4)/$B$5</f>
        <v>15800.082249360003</v>
      </c>
      <c r="AS88" s="23">
        <f>(CH4_100yr_m3!AS84*$B$4)/$B$5</f>
        <v>16120.522263780002</v>
      </c>
      <c r="AT88" s="23">
        <f>(CH4_100yr_m3!AT84*$B$4)/$B$5</f>
        <v>16441.81075452</v>
      </c>
      <c r="AU88" s="23">
        <f>(CH4_100yr_m3!AU84*$B$4)/$B$5</f>
        <v>16763.840468760001</v>
      </c>
      <c r="AV88" s="23">
        <f>(CH4_100yr_m3!AV84*$B$4)/$B$5</f>
        <v>17086.496560079999</v>
      </c>
      <c r="AW88" s="23">
        <f>(CH4_100yr_m3!AW84*$B$4)/$B$5</f>
        <v>17409.667253400003</v>
      </c>
      <c r="AX88" s="23">
        <f>(CH4_100yr_m3!AX84*$B$4)/$B$5</f>
        <v>17733.276890700003</v>
      </c>
      <c r="AY88" s="23">
        <f>(CH4_100yr_m3!AY84*$B$4)/$B$5</f>
        <v>18057.256885500003</v>
      </c>
      <c r="AZ88" s="23">
        <f>(CH4_100yr_m3!AZ84*$B$4)/$B$5</f>
        <v>18381.553811400001</v>
      </c>
      <c r="BA88" s="23">
        <f>(CH4_100yr_m3!BA84*$B$4)/$B$5</f>
        <v>18706.091515440003</v>
      </c>
      <c r="BB88" s="23">
        <f>(CH4_100yr_m3!BB84*$B$4)/$B$5</f>
        <v>19030.788651179999</v>
      </c>
      <c r="BC88" s="23">
        <f>(CH4_100yr_m3!BC84*$B$4)/$B$5</f>
        <v>19355.551166460002</v>
      </c>
      <c r="BD88" s="23">
        <f>(CH4_100yr_m3!BD84*$B$4)/$B$5</f>
        <v>19680.275917139999</v>
      </c>
      <c r="BE88" s="23">
        <f>(CH4_100yr_m3!BE84*$B$4)/$B$5</f>
        <v>20004.857779320002</v>
      </c>
      <c r="BF88" s="23">
        <f>(CH4_100yr_m3!BF84*$B$4)/$B$5</f>
        <v>20329.179852239999</v>
      </c>
      <c r="BG88" s="23">
        <f>(CH4_100yr_m3!BG84*$B$4)/$B$5</f>
        <v>20653.128035280006</v>
      </c>
      <c r="BH88" s="23">
        <f>(CH4_100yr_m3!BH84*$B$4)/$B$5</f>
        <v>20976.590919480004</v>
      </c>
      <c r="BI88" s="23">
        <f>(CH4_100yr_m3!BI84*$B$4)/$B$5</f>
        <v>21299.467069260001</v>
      </c>
      <c r="BJ88" s="23">
        <f>(CH4_100yr_m3!BJ84*$B$4)/$B$5</f>
        <v>21621.643821360005</v>
      </c>
      <c r="BK88" s="23">
        <f>(CH4_100yr_m3!BK84*$B$4)/$B$5</f>
        <v>15814.44785574</v>
      </c>
      <c r="BL88" s="23">
        <f>(CH4_100yr_m3!BL84*$B$4)/$B$5</f>
        <v>11832.458434020002</v>
      </c>
      <c r="BM88" s="23">
        <f>(CH4_100yr_m3!BM84*$B$4)/$B$5</f>
        <v>9079.9794135600005</v>
      </c>
      <c r="BN88" s="23">
        <f>(CH4_100yr_m3!BN84*$B$4)/$B$5</f>
        <v>7157.2955485800003</v>
      </c>
      <c r="BO88" s="23">
        <f>(CH4_100yr_m3!BO84*$B$4)/$B$5</f>
        <v>5796.089090982</v>
      </c>
      <c r="BP88" s="23">
        <f>(CH4_100yr_m3!BP84*$B$4)/$B$5</f>
        <v>4816.1464007040004</v>
      </c>
      <c r="BQ88" s="23">
        <f>(CH4_100yr_m3!BQ84*$B$4)/$B$5</f>
        <v>4096.3357875660004</v>
      </c>
      <c r="BR88" s="23">
        <f>(CH4_100yr_m3!BR84*$B$4)/$B$5</f>
        <v>3555.1517419199999</v>
      </c>
      <c r="BS88" s="23">
        <f>(CH4_100yr_m3!BS84*$B$4)/$B$5</f>
        <v>3137.6718330360004</v>
      </c>
      <c r="BT88" s="23">
        <f>(CH4_100yr_m3!BT84*$B$4)/$B$5</f>
        <v>2806.8122508840002</v>
      </c>
      <c r="BU88" s="23">
        <f>(CH4_100yr_m3!BU84*$B$4)/$B$5</f>
        <v>2537.4649008000006</v>
      </c>
      <c r="BV88" s="23">
        <f>(CH4_100yr_m3!BV84*$B$4)/$B$5</f>
        <v>2312.5661574420001</v>
      </c>
      <c r="BW88" s="23">
        <f>(CH4_100yr_m3!BW84*$B$4)/$B$5</f>
        <v>2120.4605282340003</v>
      </c>
      <c r="BX88" s="23">
        <f>(CH4_100yr_m3!BX84*$B$4)/$B$5</f>
        <v>1953.132396144</v>
      </c>
      <c r="BY88" s="23">
        <f>(CH4_100yr_m3!BY84*$B$4)/$B$5</f>
        <v>1805.019733932</v>
      </c>
      <c r="BZ88" s="23">
        <f>(CH4_100yr_m3!BZ84*$B$4)/$B$5</f>
        <v>1672.2179775660004</v>
      </c>
      <c r="CA88" s="23">
        <f>(CH4_100yr_m3!CA84*$B$4)/$B$5</f>
        <v>1551.9455113620002</v>
      </c>
      <c r="CB88" s="23">
        <f>(CH4_100yr_m3!CB84*$B$4)/$B$5</f>
        <v>1442.1845618940004</v>
      </c>
      <c r="CC88" s="23">
        <f>(CH4_100yr_m3!CC84*$B$4)/$B$5</f>
        <v>1341.439728972</v>
      </c>
      <c r="CD88" s="23">
        <f>(CH4_100yr_m3!CD84*$B$4)/$B$5</f>
        <v>1248.575431752</v>
      </c>
      <c r="CE88" s="23">
        <f>(CH4_100yr_m3!CE84*$B$4)/$B$5</f>
        <v>1162.7062842719999</v>
      </c>
      <c r="CF88" s="23">
        <f>(CH4_100yr_m3!CF84*$B$4)/$B$5</f>
        <v>1083.123006324</v>
      </c>
      <c r="CG88" s="23">
        <f>(CH4_100yr_m3!CG84*$B$4)/$B$5</f>
        <v>1009.2421958580001</v>
      </c>
      <c r="CH88" s="23">
        <f>(CH4_100yr_m3!CH84*$B$4)/$B$5</f>
        <v>940.57212591600012</v>
      </c>
      <c r="CI88" s="23">
        <f>(CH4_100yr_m3!CI84*$B$4)/$B$5</f>
        <v>876.68932583399999</v>
      </c>
      <c r="CJ88" s="23">
        <f>(CH4_100yr_m3!CJ84*$B$4)/$B$5</f>
        <v>817.22242721400016</v>
      </c>
      <c r="CK88" s="23">
        <f>(CH4_100yr_m3!CK84*$B$4)/$B$5</f>
        <v>761.84089759800008</v>
      </c>
      <c r="CL88" s="23">
        <f>(CH4_100yr_m3!CL84*$B$4)/$B$5</f>
        <v>710.24710041000003</v>
      </c>
      <c r="CM88" s="23">
        <f>(CH4_100yr_m3!CM84*$B$4)/$B$5</f>
        <v>662.17058639940001</v>
      </c>
      <c r="CN88" s="23">
        <f>(CH4_100yr_m3!CN84*$B$4)/$B$5</f>
        <v>617.36393180580012</v>
      </c>
      <c r="CO88" s="23">
        <f>(CH4_100yr_m3!CO84*$B$4)/$B$5</f>
        <v>575.59961528759993</v>
      </c>
      <c r="CP88" s="23">
        <f>(CH4_100yr_m3!CP84*$B$4)/$B$5</f>
        <v>536.66762695499995</v>
      </c>
      <c r="CQ88" s="23">
        <f>(CH4_100yr_m3!CQ84*$B$4)/$B$5</f>
        <v>500.37358197060001</v>
      </c>
      <c r="CR88" s="23">
        <f>(CH4_100yr_m3!CR84*$B$4)/$B$5</f>
        <v>466.53719382900005</v>
      </c>
      <c r="CS88" s="23">
        <f>(CH4_100yr_m3!CS84*$B$4)/$B$5</f>
        <v>434.99100575100005</v>
      </c>
      <c r="CT88" s="23">
        <f>(CH4_100yr_m3!CT84*$B$4)/$B$5</f>
        <v>405.57931212120002</v>
      </c>
      <c r="CU88" s="23">
        <f>(CH4_100yr_m3!CU84*$B$4)/$B$5</f>
        <v>378.15722203440004</v>
      </c>
      <c r="CV88" s="23">
        <f>(CH4_100yr_m3!CV84*$B$4)/$B$5</f>
        <v>352.58983315260002</v>
      </c>
      <c r="CW88" s="23">
        <f>(CH4_100yr_m3!CW84*$B$4)/$B$5</f>
        <v>328.7514930918</v>
      </c>
      <c r="CX88" s="23">
        <f t="shared" si="109"/>
        <v>846806.08194773074</v>
      </c>
      <c r="CY88" s="18">
        <f t="shared" si="110"/>
        <v>21621.643821360005</v>
      </c>
      <c r="CZ88" s="18">
        <f t="shared" si="111"/>
        <v>328.7514930918</v>
      </c>
      <c r="DD88" s="18"/>
      <c r="DE88" s="18"/>
      <c r="DF88" s="18"/>
      <c r="DG88" s="18"/>
      <c r="DH88" s="18"/>
      <c r="DI88" s="18"/>
      <c r="DJ88" s="18"/>
      <c r="DK88" s="18"/>
      <c r="DL88" s="18">
        <f t="shared" si="112"/>
        <v>7635.9674402999999</v>
      </c>
      <c r="DM88" s="18">
        <f t="shared" ref="DM88:DN88" si="138">CY88</f>
        <v>21621.643821360005</v>
      </c>
      <c r="DN88" s="18">
        <f t="shared" si="138"/>
        <v>328.7514930918</v>
      </c>
      <c r="DO88" s="18">
        <f t="shared" si="114"/>
        <v>18381.553811400001</v>
      </c>
    </row>
    <row r="89" spans="1:119" ht="15.75" customHeight="1" x14ac:dyDescent="0.2">
      <c r="A89" s="27" t="s">
        <v>26</v>
      </c>
      <c r="B89" s="23">
        <f>(CH4_100yr_m3!B85*$B$4)/$B$5</f>
        <v>10724.489058660001</v>
      </c>
      <c r="C89" s="23">
        <f>(CH4_100yr_m3!C85*$B$4)/$B$5</f>
        <v>17893.499287860002</v>
      </c>
      <c r="D89" s="23">
        <f>(CH4_100yr_m3!D85*$B$4)/$B$5</f>
        <v>23400.79281504</v>
      </c>
      <c r="E89" s="23">
        <f>(CH4_100yr_m3!E85*$B$4)/$B$5</f>
        <v>26999.399651640004</v>
      </c>
      <c r="F89" s="23">
        <f>(CH4_100yr_m3!F85*$B$4)/$B$5</f>
        <v>31072.159509960002</v>
      </c>
      <c r="G89" s="23">
        <f>(CH4_100yr_m3!G85*$B$4)/$B$5</f>
        <v>33775.27127574</v>
      </c>
      <c r="H89" s="23">
        <f>(CH4_100yr_m3!H85*$B$4)/$B$5</f>
        <v>35827.921869240003</v>
      </c>
      <c r="I89" s="23">
        <f>(CH4_100yr_m3!I85*$B$4)/$B$5</f>
        <v>36597.966817020009</v>
      </c>
      <c r="J89" s="23">
        <f>(CH4_100yr_m3!J85*$B$4)/$B$5</f>
        <v>36854.095609260003</v>
      </c>
      <c r="K89" s="23">
        <f>(CH4_100yr_m3!K85*$B$4)/$B$5</f>
        <v>37938.478991819997</v>
      </c>
      <c r="L89" s="23">
        <f>(CH4_100yr_m3!L85*$B$4)/$B$5</f>
        <v>39081.218200500007</v>
      </c>
      <c r="M89" s="23">
        <f>(CH4_100yr_m3!M85*$B$4)/$B$5</f>
        <v>39858.38586372001</v>
      </c>
      <c r="N89" s="23">
        <f>(CH4_100yr_m3!N85*$B$4)/$B$5</f>
        <v>40909.062218640007</v>
      </c>
      <c r="O89" s="23">
        <f>(CH4_100yr_m3!O85*$B$4)/$B$5</f>
        <v>41900.739128820001</v>
      </c>
      <c r="P89" s="23">
        <f>(CH4_100yr_m3!P85*$B$4)/$B$5</f>
        <v>43084.70251386</v>
      </c>
      <c r="Q89" s="23">
        <f>(CH4_100yr_m3!Q85*$B$4)/$B$5</f>
        <v>44873.206070159998</v>
      </c>
      <c r="R89" s="23">
        <f>(CH4_100yr_m3!R85*$B$4)/$B$5</f>
        <v>46476.506549819998</v>
      </c>
      <c r="S89" s="23">
        <f>(CH4_100yr_m3!S85*$B$4)/$B$5</f>
        <v>47690.483130360008</v>
      </c>
      <c r="T89" s="23">
        <f>(CH4_100yr_m3!T85*$B$4)/$B$5</f>
        <v>48851.184030299999</v>
      </c>
      <c r="U89" s="23">
        <f>(CH4_100yr_m3!U85*$B$4)/$B$5</f>
        <v>50065.538331420001</v>
      </c>
      <c r="V89" s="23">
        <f>(CH4_100yr_m3!V85*$B$4)/$B$5</f>
        <v>51711.070441200012</v>
      </c>
      <c r="W89" s="23">
        <f>(CH4_100yr_m3!W85*$B$4)/$B$5</f>
        <v>53149.501674420004</v>
      </c>
      <c r="X89" s="23">
        <f>(CH4_100yr_m3!X85*$B$4)/$B$5</f>
        <v>54376.995974880003</v>
      </c>
      <c r="Y89" s="23">
        <f>(CH4_100yr_m3!Y85*$B$4)/$B$5</f>
        <v>55473.222810600004</v>
      </c>
      <c r="Z89" s="23">
        <f>(CH4_100yr_m3!Z85*$B$4)/$B$5</f>
        <v>56527.479391979999</v>
      </c>
      <c r="AA89" s="23">
        <f>(CH4_100yr_m3!AA85*$B$4)/$B$5</f>
        <v>57574.365191280005</v>
      </c>
      <c r="AB89" s="23">
        <f>(CH4_100yr_m3!AB85*$B$4)/$B$5</f>
        <v>58625.2354203</v>
      </c>
      <c r="AC89" s="23">
        <f>(CH4_100yr_m3!AC85*$B$4)/$B$5</f>
        <v>61810.643882760007</v>
      </c>
      <c r="AD89" s="23">
        <f>(CH4_100yr_m3!AD85*$B$4)/$B$5</f>
        <v>64551.435634139998</v>
      </c>
      <c r="AE89" s="23">
        <f>(CH4_100yr_m3!AE85*$B$4)/$B$5</f>
        <v>66999.722706780012</v>
      </c>
      <c r="AF89" s="23">
        <f>(CH4_100yr_m3!AF85*$B$4)/$B$5</f>
        <v>69257.062544400003</v>
      </c>
      <c r="AG89" s="23">
        <f>(CH4_100yr_m3!AG85*$B$4)/$B$5</f>
        <v>71391.29711520001</v>
      </c>
      <c r="AH89" s="23">
        <f>(CH4_100yr_m3!AH85*$B$4)/$B$5</f>
        <v>73447.860955200013</v>
      </c>
      <c r="AI89" s="23">
        <f>(CH4_100yr_m3!AI85*$B$4)/$B$5</f>
        <v>75457.281285600009</v>
      </c>
      <c r="AJ89" s="23">
        <f>(CH4_100yr_m3!AJ85*$B$4)/$B$5</f>
        <v>77440.220088600006</v>
      </c>
      <c r="AK89" s="23">
        <f>(CH4_100yr_m3!AK85*$B$4)/$B$5</f>
        <v>79410.64877460002</v>
      </c>
      <c r="AL89" s="23">
        <f>(CH4_100yr_m3!AL85*$B$4)/$B$5</f>
        <v>81377.896691400005</v>
      </c>
      <c r="AM89" s="23">
        <f>(CH4_100yr_m3!AM85*$B$4)/$B$5</f>
        <v>83348.092823400002</v>
      </c>
      <c r="AN89" s="23">
        <f>(CH4_100yr_m3!AN85*$B$4)/$B$5</f>
        <v>85325.301848399991</v>
      </c>
      <c r="AO89" s="23">
        <f>(CH4_100yr_m3!AO85*$B$4)/$B$5</f>
        <v>87312.211494000003</v>
      </c>
      <c r="AP89" s="23">
        <f>(CH4_100yr_m3!AP85*$B$4)/$B$5</f>
        <v>89310.581577000004</v>
      </c>
      <c r="AQ89" s="23">
        <f>(CH4_100yr_m3!AQ85*$B$4)/$B$5</f>
        <v>91321.468150200002</v>
      </c>
      <c r="AR89" s="23">
        <f>(CH4_100yr_m3!AR85*$B$4)/$B$5</f>
        <v>93345.538230000006</v>
      </c>
      <c r="AS89" s="23">
        <f>(CH4_100yr_m3!AS85*$B$4)/$B$5</f>
        <v>95383.322283600006</v>
      </c>
      <c r="AT89" s="23">
        <f>(CH4_100yr_m3!AT85*$B$4)/$B$5</f>
        <v>97435.341625200002</v>
      </c>
      <c r="AU89" s="23">
        <f>(CH4_100yr_m3!AU85*$B$4)/$B$5</f>
        <v>99501.980206200009</v>
      </c>
      <c r="AV89" s="23">
        <f>(CH4_100yr_m3!AV85*$B$4)/$B$5</f>
        <v>101583.41823900001</v>
      </c>
      <c r="AW89" s="23">
        <f>(CH4_100yr_m3!AW85*$B$4)/$B$5</f>
        <v>103679.54771820002</v>
      </c>
      <c r="AX89" s="23">
        <f>(CH4_100yr_m3!AX85*$B$4)/$B$5</f>
        <v>105790.00143900001</v>
      </c>
      <c r="AY89" s="23">
        <f>(CH4_100yr_m3!AY85*$B$4)/$B$5</f>
        <v>107914.16730300001</v>
      </c>
      <c r="AZ89" s="23">
        <f>(CH4_100yr_m3!AZ85*$B$4)/$B$5</f>
        <v>110051.25984720001</v>
      </c>
      <c r="BA89" s="23">
        <f>(CH4_100yr_m3!BA85*$B$4)/$B$5</f>
        <v>112200.5410008</v>
      </c>
      <c r="BB89" s="23">
        <f>(CH4_100yr_m3!BB85*$B$4)/$B$5</f>
        <v>114361.23703020001</v>
      </c>
      <c r="BC89" s="23">
        <f>(CH4_100yr_m3!BC85*$B$4)/$B$5</f>
        <v>116532.4259232</v>
      </c>
      <c r="BD89" s="23">
        <f>(CH4_100yr_m3!BD85*$B$4)/$B$5</f>
        <v>118712.99799720001</v>
      </c>
      <c r="BE89" s="23">
        <f>(CH4_100yr_m3!BE85*$B$4)/$B$5</f>
        <v>120901.76953200001</v>
      </c>
      <c r="BF89" s="23">
        <f>(CH4_100yr_m3!BF85*$B$4)/$B$5</f>
        <v>123097.62494640001</v>
      </c>
      <c r="BG89" s="23">
        <f>(CH4_100yr_m3!BG85*$B$4)/$B$5</f>
        <v>125299.53571440003</v>
      </c>
      <c r="BH89" s="23">
        <f>(CH4_100yr_m3!BH85*$B$4)/$B$5</f>
        <v>127506.5775186</v>
      </c>
      <c r="BI89" s="23">
        <f>(CH4_100yr_m3!BI85*$B$4)/$B$5</f>
        <v>129717.91791060001</v>
      </c>
      <c r="BJ89" s="23">
        <f>(CH4_100yr_m3!BJ85*$B$4)/$B$5</f>
        <v>131932.76613900001</v>
      </c>
      <c r="BK89" s="23">
        <f>(CH4_100yr_m3!BK85*$B$4)/$B$5</f>
        <v>96405.234325800004</v>
      </c>
      <c r="BL89" s="23">
        <f>(CH4_100yr_m3!BL85*$B$4)/$B$5</f>
        <v>72051.727626600012</v>
      </c>
      <c r="BM89" s="23">
        <f>(CH4_100yr_m3!BM85*$B$4)/$B$5</f>
        <v>55224.812844959997</v>
      </c>
      <c r="BN89" s="23">
        <f>(CH4_100yr_m3!BN85*$B$4)/$B$5</f>
        <v>43477.080084300003</v>
      </c>
      <c r="BO89" s="23">
        <f>(CH4_100yr_m3!BO85*$B$4)/$B$5</f>
        <v>35165.685803160006</v>
      </c>
      <c r="BP89" s="23">
        <f>(CH4_100yr_m3!BP85*$B$4)/$B$5</f>
        <v>29187.258571320002</v>
      </c>
      <c r="BQ89" s="23">
        <f>(CH4_100yr_m3!BQ85*$B$4)/$B$5</f>
        <v>24800.190632279999</v>
      </c>
      <c r="BR89" s="23">
        <f>(CH4_100yr_m3!BR85*$B$4)/$B$5</f>
        <v>21505.506591060002</v>
      </c>
      <c r="BS89" s="23">
        <f>(CH4_100yr_m3!BS85*$B$4)/$B$5</f>
        <v>18966.99820758</v>
      </c>
      <c r="BT89" s="23">
        <f>(CH4_100yr_m3!BT85*$B$4)/$B$5</f>
        <v>16957.680621300002</v>
      </c>
      <c r="BU89" s="23">
        <f>(CH4_100yr_m3!BU85*$B$4)/$B$5</f>
        <v>15323.8929699</v>
      </c>
      <c r="BV89" s="23">
        <f>(CH4_100yr_m3!BV85*$B$4)/$B$5</f>
        <v>13961.22688068</v>
      </c>
      <c r="BW89" s="23">
        <f>(CH4_100yr_m3!BW85*$B$4)/$B$5</f>
        <v>12798.384049920001</v>
      </c>
      <c r="BX89" s="23">
        <f>(CH4_100yr_m3!BX85*$B$4)/$B$5</f>
        <v>11786.349104940002</v>
      </c>
      <c r="BY89" s="23">
        <f>(CH4_100yr_m3!BY85*$B$4)/$B$5</f>
        <v>10891.126081620001</v>
      </c>
      <c r="BZ89" s="23">
        <f>(CH4_100yr_m3!BZ85*$B$4)/$B$5</f>
        <v>10088.86386204</v>
      </c>
      <c r="CA89" s="23">
        <f>(CH4_100yr_m3!CA85*$B$4)/$B$5</f>
        <v>9362.5834955999999</v>
      </c>
      <c r="CB89" s="23">
        <f>(CH4_100yr_m3!CB85*$B$4)/$B$5</f>
        <v>8699.979587400001</v>
      </c>
      <c r="CC89" s="23">
        <f>(CH4_100yr_m3!CC85*$B$4)/$B$5</f>
        <v>8091.9420006</v>
      </c>
      <c r="CD89" s="23">
        <f>(CH4_100yr_m3!CD85*$B$4)/$B$5</f>
        <v>7531.56067446</v>
      </c>
      <c r="CE89" s="23">
        <f>(CH4_100yr_m3!CE85*$B$4)/$B$5</f>
        <v>7013.4546145200002</v>
      </c>
      <c r="CF89" s="23">
        <f>(CH4_100yr_m3!CF85*$B$4)/$B$5</f>
        <v>6533.3184550140004</v>
      </c>
      <c r="CG89" s="23">
        <f>(CH4_100yr_m3!CG85*$B$4)/$B$5</f>
        <v>6087.6150360420006</v>
      </c>
      <c r="CH89" s="23">
        <f>(CH4_100yr_m3!CH85*$B$4)/$B$5</f>
        <v>5673.3661748040004</v>
      </c>
      <c r="CI89" s="23">
        <f>(CH4_100yr_m3!CI85*$B$4)/$B$5</f>
        <v>5288.0094292860003</v>
      </c>
      <c r="CJ89" s="23">
        <f>(CH4_100yr_m3!CJ85*$B$4)/$B$5</f>
        <v>4929.2993068799997</v>
      </c>
      <c r="CK89" s="23">
        <f>(CH4_100yr_m3!CK85*$B$4)/$B$5</f>
        <v>4595.2384609440005</v>
      </c>
      <c r="CL89" s="23">
        <f>(CH4_100yr_m3!CL85*$B$4)/$B$5</f>
        <v>4284.0291507480006</v>
      </c>
      <c r="CM89" s="23">
        <f>(CH4_100yr_m3!CM85*$B$4)/$B$5</f>
        <v>3994.0384607520004</v>
      </c>
      <c r="CN89" s="23">
        <f>(CH4_100yr_m3!CN85*$B$4)/$B$5</f>
        <v>3723.7728850980002</v>
      </c>
      <c r="CO89" s="23">
        <f>(CH4_100yr_m3!CO85*$B$4)/$B$5</f>
        <v>3471.8593395420003</v>
      </c>
      <c r="CP89" s="23">
        <f>(CH4_100yr_m3!CP85*$B$4)/$B$5</f>
        <v>3237.0306041160002</v>
      </c>
      <c r="CQ89" s="23">
        <f>(CH4_100yr_m3!CQ85*$B$4)/$B$5</f>
        <v>3018.1138710300002</v>
      </c>
      <c r="CR89" s="23">
        <f>(CH4_100yr_m3!CR85*$B$4)/$B$5</f>
        <v>2814.0214804800003</v>
      </c>
      <c r="CS89" s="23">
        <f>(CH4_100yr_m3!CS85*$B$4)/$B$5</f>
        <v>2623.7432300940004</v>
      </c>
      <c r="CT89" s="23">
        <f>(CH4_100yr_m3!CT85*$B$4)/$B$5</f>
        <v>2446.3398478260001</v>
      </c>
      <c r="CU89" s="23">
        <f>(CH4_100yr_m3!CU85*$B$4)/$B$5</f>
        <v>2280.9373238760004</v>
      </c>
      <c r="CV89" s="23">
        <f>(CH4_100yr_m3!CV85*$B$4)/$B$5</f>
        <v>2126.7219233220003</v>
      </c>
      <c r="CW89" s="23">
        <f>(CH4_100yr_m3!CW85*$B$4)/$B$5</f>
        <v>1982.9357140320001</v>
      </c>
      <c r="CX89" s="23">
        <f t="shared" si="109"/>
        <v>5012424.5973279076</v>
      </c>
      <c r="CY89" s="18">
        <f t="shared" si="110"/>
        <v>131932.76613900001</v>
      </c>
      <c r="CZ89" s="18">
        <f t="shared" si="111"/>
        <v>1982.9357140320001</v>
      </c>
      <c r="DD89" s="18"/>
      <c r="DE89" s="18"/>
      <c r="DF89" s="18"/>
      <c r="DG89" s="18"/>
      <c r="DH89" s="18"/>
      <c r="DI89" s="18"/>
      <c r="DJ89" s="18"/>
      <c r="DK89" s="18"/>
      <c r="DL89" s="18">
        <f t="shared" si="112"/>
        <v>44873.206070159998</v>
      </c>
      <c r="DM89" s="18">
        <f t="shared" ref="DM89:DN89" si="139">CY89</f>
        <v>131932.76613900001</v>
      </c>
      <c r="DN89" s="18">
        <f t="shared" si="139"/>
        <v>1982.9357140320001</v>
      </c>
      <c r="DO89" s="18">
        <f t="shared" si="114"/>
        <v>110051.25984720001</v>
      </c>
    </row>
    <row r="90" spans="1:119" ht="15.75" customHeight="1" x14ac:dyDescent="0.2">
      <c r="A90" s="27" t="s">
        <v>27</v>
      </c>
      <c r="B90" s="23">
        <f>(CH4_100yr_m3!B86*$B$4)/$B$5</f>
        <v>8093.1725706000007</v>
      </c>
      <c r="C90" s="23">
        <f>(CH4_100yr_m3!C86*$B$4)/$B$5</f>
        <v>14015.269291139999</v>
      </c>
      <c r="D90" s="23">
        <f>(CH4_100yr_m3!D86*$B$4)/$B$5</f>
        <v>17894.598983520002</v>
      </c>
      <c r="E90" s="23">
        <f>(CH4_100yr_m3!E86*$B$4)/$B$5</f>
        <v>21206.704011000002</v>
      </c>
      <c r="F90" s="23">
        <f>(CH4_100yr_m3!F86*$B$4)/$B$5</f>
        <v>23565.531777000004</v>
      </c>
      <c r="G90" s="23">
        <f>(CH4_100yr_m3!G86*$B$4)/$B$5</f>
        <v>25388.53527516</v>
      </c>
      <c r="H90" s="23">
        <f>(CH4_100yr_m3!H86*$B$4)/$B$5</f>
        <v>26746.691911800004</v>
      </c>
      <c r="I90" s="23">
        <f>(CH4_100yr_m3!I86*$B$4)/$B$5</f>
        <v>27748.369952520006</v>
      </c>
      <c r="J90" s="23">
        <f>(CH4_100yr_m3!J86*$B$4)/$B$5</f>
        <v>28247.309596560004</v>
      </c>
      <c r="K90" s="23">
        <f>(CH4_100yr_m3!K86*$B$4)/$B$5</f>
        <v>28532.716523820003</v>
      </c>
      <c r="L90" s="23">
        <f>(CH4_100yr_m3!L86*$B$4)/$B$5</f>
        <v>28793.363589420002</v>
      </c>
      <c r="M90" s="23">
        <f>(CH4_100yr_m3!M86*$B$4)/$B$5</f>
        <v>28987.858371300004</v>
      </c>
      <c r="N90" s="23">
        <f>(CH4_100yr_m3!N86*$B$4)/$B$5</f>
        <v>30432.293104680004</v>
      </c>
      <c r="O90" s="23">
        <f>(CH4_100yr_m3!O86*$B$4)/$B$5</f>
        <v>32252.68931994</v>
      </c>
      <c r="P90" s="23">
        <f>(CH4_100yr_m3!P86*$B$4)/$B$5</f>
        <v>33538.044126840003</v>
      </c>
      <c r="Q90" s="23">
        <f>(CH4_100yr_m3!Q86*$B$4)/$B$5</f>
        <v>34669.479163560005</v>
      </c>
      <c r="R90" s="23">
        <f>(CH4_100yr_m3!R86*$B$4)/$B$5</f>
        <v>36601.930296539998</v>
      </c>
      <c r="S90" s="23">
        <f>(CH4_100yr_m3!S86*$B$4)/$B$5</f>
        <v>37859.063007659999</v>
      </c>
      <c r="T90" s="23">
        <f>(CH4_100yr_m3!T86*$B$4)/$B$5</f>
        <v>38764.394773680004</v>
      </c>
      <c r="U90" s="23">
        <f>(CH4_100yr_m3!U86*$B$4)/$B$5</f>
        <v>39438.887276280002</v>
      </c>
      <c r="V90" s="23">
        <f>(CH4_100yr_m3!V86*$B$4)/$B$5</f>
        <v>39970.1150499</v>
      </c>
      <c r="W90" s="23">
        <f>(CH4_100yr_m3!W86*$B$4)/$B$5</f>
        <v>40469.582422020001</v>
      </c>
      <c r="X90" s="23">
        <f>(CH4_100yr_m3!X86*$B$4)/$B$5</f>
        <v>41160.736835640004</v>
      </c>
      <c r="Y90" s="23">
        <f>(CH4_100yr_m3!Y86*$B$4)/$B$5</f>
        <v>41992.494333300005</v>
      </c>
      <c r="Z90" s="23">
        <f>(CH4_100yr_m3!Z86*$B$4)/$B$5</f>
        <v>42897.503181479995</v>
      </c>
      <c r="AA90" s="23">
        <f>(CH4_100yr_m3!AA86*$B$4)/$B$5</f>
        <v>43852.182689339999</v>
      </c>
      <c r="AB90" s="23">
        <f>(CH4_100yr_m3!AB86*$B$4)/$B$5</f>
        <v>44788.829349840002</v>
      </c>
      <c r="AC90" s="23">
        <f>(CH4_100yr_m3!AC86*$B$4)/$B$5</f>
        <v>47307.79001022</v>
      </c>
      <c r="AD90" s="23">
        <f>(CH4_100yr_m3!AD86*$B$4)/$B$5</f>
        <v>49479.191273160002</v>
      </c>
      <c r="AE90" s="23">
        <f>(CH4_100yr_m3!AE86*$B$4)/$B$5</f>
        <v>51423.32783106</v>
      </c>
      <c r="AF90" s="23">
        <f>(CH4_100yr_m3!AF86*$B$4)/$B$5</f>
        <v>53220.434319180007</v>
      </c>
      <c r="AG90" s="23">
        <f>(CH4_100yr_m3!AG86*$B$4)/$B$5</f>
        <v>54923.994035280004</v>
      </c>
      <c r="AH90" s="23">
        <f>(CH4_100yr_m3!AH86*$B$4)/$B$5</f>
        <v>56569.61024418001</v>
      </c>
      <c r="AI90" s="23">
        <f>(CH4_100yr_m3!AI86*$B$4)/$B$5</f>
        <v>58180.8496428</v>
      </c>
      <c r="AJ90" s="23">
        <f>(CH4_100yr_m3!AJ86*$B$4)/$B$5</f>
        <v>59773.246485780008</v>
      </c>
      <c r="AK90" s="23">
        <f>(CH4_100yr_m3!AK86*$B$4)/$B$5</f>
        <v>61356.941049600005</v>
      </c>
      <c r="AL90" s="23">
        <f>(CH4_100yr_m3!AL86*$B$4)/$B$5</f>
        <v>62938.458480840003</v>
      </c>
      <c r="AM90" s="23">
        <f>(CH4_100yr_m3!AM86*$B$4)/$B$5</f>
        <v>64521.949197180002</v>
      </c>
      <c r="AN90" s="23">
        <f>(CH4_100yr_m3!AN86*$B$4)/$B$5</f>
        <v>66110.121889980001</v>
      </c>
      <c r="AO90" s="23">
        <f>(CH4_100yr_m3!AO86*$B$4)/$B$5</f>
        <v>67704.772018500007</v>
      </c>
      <c r="AP90" s="23">
        <f>(CH4_100yr_m3!AP86*$B$4)/$B$5</f>
        <v>69307.038466800004</v>
      </c>
      <c r="AQ90" s="23">
        <f>(CH4_100yr_m3!AQ86*$B$4)/$B$5</f>
        <v>70917.556480200001</v>
      </c>
      <c r="AR90" s="23">
        <f>(CH4_100yr_m3!AR86*$B$4)/$B$5</f>
        <v>72536.506033800004</v>
      </c>
      <c r="AS90" s="23">
        <f>(CH4_100yr_m3!AS86*$B$4)/$B$5</f>
        <v>74163.739255799999</v>
      </c>
      <c r="AT90" s="23">
        <f>(CH4_100yr_m3!AT86*$B$4)/$B$5</f>
        <v>75798.855719400002</v>
      </c>
      <c r="AU90" s="23">
        <f>(CH4_100yr_m3!AU86*$B$4)/$B$5</f>
        <v>77441.318516400002</v>
      </c>
      <c r="AV90" s="23">
        <f>(CH4_100yr_m3!AV86*$B$4)/$B$5</f>
        <v>79090.501039200011</v>
      </c>
      <c r="AW90" s="23">
        <f>(CH4_100yr_m3!AW86*$B$4)/$B$5</f>
        <v>80745.836683200017</v>
      </c>
      <c r="AX90" s="23">
        <f>(CH4_100yr_m3!AX86*$B$4)/$B$5</f>
        <v>82406.973837600002</v>
      </c>
      <c r="AY90" s="23">
        <f>(CH4_100yr_m3!AY86*$B$4)/$B$5</f>
        <v>84073.7575794</v>
      </c>
      <c r="AZ90" s="23">
        <f>(CH4_100yr_m3!AZ86*$B$4)/$B$5</f>
        <v>85746.081191400008</v>
      </c>
      <c r="BA90" s="23">
        <f>(CH4_100yr_m3!BA86*$B$4)/$B$5</f>
        <v>87423.747918000008</v>
      </c>
      <c r="BB90" s="23">
        <f>(CH4_100yr_m3!BB86*$B$4)/$B$5</f>
        <v>89106.308787600006</v>
      </c>
      <c r="BC90" s="23">
        <f>(CH4_100yr_m3!BC86*$B$4)/$B$5</f>
        <v>90793.027153200019</v>
      </c>
      <c r="BD90" s="23">
        <f>(CH4_100yr_m3!BD86*$B$4)/$B$5</f>
        <v>92482.892184600001</v>
      </c>
      <c r="BE90" s="23">
        <f>(CH4_100yr_m3!BE86*$B$4)/$B$5</f>
        <v>94174.744705200021</v>
      </c>
      <c r="BF90" s="23">
        <f>(CH4_100yr_m3!BF86*$B$4)/$B$5</f>
        <v>95867.465337000016</v>
      </c>
      <c r="BG90" s="23">
        <f>(CH4_100yr_m3!BG86*$B$4)/$B$5</f>
        <v>97560.089760600007</v>
      </c>
      <c r="BH90" s="23">
        <f>(CH4_100yr_m3!BH86*$B$4)/$B$5</f>
        <v>99251.797189200021</v>
      </c>
      <c r="BI90" s="23">
        <f>(CH4_100yr_m3!BI86*$B$4)/$B$5</f>
        <v>100941.90887700001</v>
      </c>
      <c r="BJ90" s="23">
        <f>(CH4_100yr_m3!BJ86*$B$4)/$B$5</f>
        <v>102629.80072500001</v>
      </c>
      <c r="BK90" s="23">
        <f>(CH4_100yr_m3!BK86*$B$4)/$B$5</f>
        <v>74992.620765600004</v>
      </c>
      <c r="BL90" s="23">
        <f>(CH4_100yr_m3!BL86*$B$4)/$B$5</f>
        <v>56047.854889920003</v>
      </c>
      <c r="BM90" s="23">
        <f>(CH4_100yr_m3!BM86*$B$4)/$B$5</f>
        <v>42958.116117060003</v>
      </c>
      <c r="BN90" s="23">
        <f>(CH4_100yr_m3!BN86*$B$4)/$B$5</f>
        <v>33819.531915779997</v>
      </c>
      <c r="BO90" s="23">
        <f>(CH4_100yr_m3!BO86*$B$4)/$B$5</f>
        <v>27354.112722000002</v>
      </c>
      <c r="BP90" s="23">
        <f>(CH4_100yr_m3!BP86*$B$4)/$B$5</f>
        <v>22703.531594400003</v>
      </c>
      <c r="BQ90" s="23">
        <f>(CH4_100yr_m3!BQ86*$B$4)/$B$5</f>
        <v>19290.882394200002</v>
      </c>
      <c r="BR90" s="23">
        <f>(CH4_100yr_m3!BR86*$B$4)/$B$5</f>
        <v>16728.005951700001</v>
      </c>
      <c r="BS90" s="23">
        <f>(CH4_100yr_m3!BS86*$B$4)/$B$5</f>
        <v>14753.361841380001</v>
      </c>
      <c r="BT90" s="23">
        <f>(CH4_100yr_m3!BT86*$B$4)/$B$5</f>
        <v>13190.37591972</v>
      </c>
      <c r="BU90" s="23">
        <f>(CH4_100yr_m3!BU86*$B$4)/$B$5</f>
        <v>11919.513776400001</v>
      </c>
      <c r="BV90" s="23">
        <f>(CH4_100yr_m3!BV86*$B$4)/$B$5</f>
        <v>10859.555133660002</v>
      </c>
      <c r="BW90" s="23">
        <f>(CH4_100yr_m3!BW86*$B$4)/$B$5</f>
        <v>9955.0364387999998</v>
      </c>
      <c r="BX90" s="23">
        <f>(CH4_100yr_m3!BX86*$B$4)/$B$5</f>
        <v>9167.828348160001</v>
      </c>
      <c r="BY90" s="23">
        <f>(CH4_100yr_m3!BY86*$B$4)/$B$5</f>
        <v>8471.4852615600012</v>
      </c>
      <c r="BZ90" s="23">
        <f>(CH4_100yr_m3!BZ86*$B$4)/$B$5</f>
        <v>7847.4533767800003</v>
      </c>
      <c r="CA90" s="23">
        <f>(CH4_100yr_m3!CA86*$B$4)/$B$5</f>
        <v>7282.5248402400011</v>
      </c>
      <c r="CB90" s="23">
        <f>(CH4_100yr_m3!CB86*$B$4)/$B$5</f>
        <v>6767.1273747060004</v>
      </c>
      <c r="CC90" s="23">
        <f>(CH4_100yr_m3!CC86*$B$4)/$B$5</f>
        <v>6294.1743336600011</v>
      </c>
      <c r="CD90" s="23">
        <f>(CH4_100yr_m3!CD86*$B$4)/$B$5</f>
        <v>5858.2905208980001</v>
      </c>
      <c r="CE90" s="23">
        <f>(CH4_100yr_m3!CE86*$B$4)/$B$5</f>
        <v>5455.2902125680002</v>
      </c>
      <c r="CF90" s="23">
        <f>(CH4_100yr_m3!CF86*$B$4)/$B$5</f>
        <v>5081.8244025840004</v>
      </c>
      <c r="CG90" s="23">
        <f>(CH4_100yr_m3!CG86*$B$4)/$B$5</f>
        <v>4735.1416774500003</v>
      </c>
      <c r="CH90" s="23">
        <f>(CH4_100yr_m3!CH86*$B$4)/$B$5</f>
        <v>4412.925444732</v>
      </c>
      <c r="CI90" s="23">
        <f>(CH4_100yr_m3!CI86*$B$4)/$B$5</f>
        <v>4113.1825112160004</v>
      </c>
      <c r="CJ90" s="23">
        <f>(CH4_100yr_m3!CJ86*$B$4)/$B$5</f>
        <v>3834.1662302520003</v>
      </c>
      <c r="CK90" s="23">
        <f>(CH4_100yr_m3!CK86*$B$4)/$B$5</f>
        <v>3574.3229831460003</v>
      </c>
      <c r="CL90" s="23">
        <f>(CH4_100yr_m3!CL86*$B$4)/$B$5</f>
        <v>3332.2544152380001</v>
      </c>
      <c r="CM90" s="23">
        <f>(CH4_100yr_m3!CM86*$B$4)/$B$5</f>
        <v>3106.690383702</v>
      </c>
      <c r="CN90" s="23">
        <f>(CH4_100yr_m3!CN86*$B$4)/$B$5</f>
        <v>2896.469187744</v>
      </c>
      <c r="CO90" s="23">
        <f>(CH4_100yr_m3!CO86*$B$4)/$B$5</f>
        <v>2700.5227922700001</v>
      </c>
      <c r="CP90" s="23">
        <f>(CH4_100yr_m3!CP86*$B$4)/$B$5</f>
        <v>2517.8655120660001</v>
      </c>
      <c r="CQ90" s="23">
        <f>(CH4_100yr_m3!CQ86*$B$4)/$B$5</f>
        <v>2347.585098132</v>
      </c>
      <c r="CR90" s="23">
        <f>(CH4_100yr_m3!CR86*$B$4)/$B$5</f>
        <v>2188.8355325760003</v>
      </c>
      <c r="CS90" s="23">
        <f>(CH4_100yr_m3!CS86*$B$4)/$B$5</f>
        <v>2040.8310466200001</v>
      </c>
      <c r="CT90" s="23">
        <f>(CH4_100yr_m3!CT86*$B$4)/$B$5</f>
        <v>1902.8410437360001</v>
      </c>
      <c r="CU90" s="23">
        <f>(CH4_100yr_m3!CU86*$B$4)/$B$5</f>
        <v>1774.1856919680001</v>
      </c>
      <c r="CV90" s="23">
        <f>(CH4_100yr_m3!CV86*$B$4)/$B$5</f>
        <v>1654.2320410260002</v>
      </c>
      <c r="CW90" s="23">
        <f>(CH4_100yr_m3!CW86*$B$4)/$B$5</f>
        <v>1542.3905475360002</v>
      </c>
      <c r="CX90" s="23">
        <f t="shared" si="109"/>
        <v>3879351.9209740865</v>
      </c>
      <c r="CY90" s="18">
        <f t="shared" si="110"/>
        <v>102629.80072500001</v>
      </c>
      <c r="CZ90" s="18">
        <f t="shared" si="111"/>
        <v>1542.3905475360002</v>
      </c>
      <c r="DD90" s="18"/>
      <c r="DE90" s="18"/>
      <c r="DF90" s="18"/>
      <c r="DG90" s="18"/>
      <c r="DH90" s="18"/>
      <c r="DI90" s="18"/>
      <c r="DJ90" s="18"/>
      <c r="DK90" s="18"/>
      <c r="DL90" s="18">
        <f t="shared" si="112"/>
        <v>34669.479163560005</v>
      </c>
      <c r="DM90" s="18">
        <f t="shared" ref="DM90:DN90" si="140">CY90</f>
        <v>102629.80072500001</v>
      </c>
      <c r="DN90" s="18">
        <f t="shared" si="140"/>
        <v>1542.3905475360002</v>
      </c>
      <c r="DO90" s="18">
        <f t="shared" si="114"/>
        <v>85746.081191400008</v>
      </c>
    </row>
    <row r="91" spans="1:119" ht="15.75" customHeight="1" x14ac:dyDescent="0.2">
      <c r="A91" s="27" t="s">
        <v>28</v>
      </c>
      <c r="B91" s="23">
        <f>(CH4_100yr_m3!B87*$B$4)/$B$5</f>
        <v>2094.2645859600002</v>
      </c>
      <c r="C91" s="23">
        <f>(CH4_100yr_m3!C87*$B$4)/$B$5</f>
        <v>3984.3214284840001</v>
      </c>
      <c r="D91" s="23">
        <f>(CH4_100yr_m3!D87*$B$4)/$B$5</f>
        <v>5723.6848404420007</v>
      </c>
      <c r="E91" s="23">
        <f>(CH4_100yr_m3!E87*$B$4)/$B$5</f>
        <v>7278.9908330400003</v>
      </c>
      <c r="F91" s="23">
        <f>(CH4_100yr_m3!F87*$B$4)/$B$5</f>
        <v>8703.7214761800005</v>
      </c>
      <c r="G91" s="23">
        <f>(CH4_100yr_m3!G87*$B$4)/$B$5</f>
        <v>10020.537361140001</v>
      </c>
      <c r="H91" s="23">
        <f>(CH4_100yr_m3!H87*$B$4)/$B$5</f>
        <v>11265.419459760002</v>
      </c>
      <c r="I91" s="23">
        <f>(CH4_100yr_m3!I87*$B$4)/$B$5</f>
        <v>12413.005093800002</v>
      </c>
      <c r="J91" s="23">
        <f>(CH4_100yr_m3!J87*$B$4)/$B$5</f>
        <v>13472.66816922</v>
      </c>
      <c r="K91" s="23">
        <f>(CH4_100yr_m3!K87*$B$4)/$B$5</f>
        <v>14518.273057020002</v>
      </c>
      <c r="L91" s="23">
        <f>(CH4_100yr_m3!L87*$B$4)/$B$5</f>
        <v>15547.510773960003</v>
      </c>
      <c r="M91" s="23">
        <f>(CH4_100yr_m3!M87*$B$4)/$B$5</f>
        <v>16507.535186340003</v>
      </c>
      <c r="N91" s="23">
        <f>(CH4_100yr_m3!N87*$B$4)/$B$5</f>
        <v>17485.568716080001</v>
      </c>
      <c r="O91" s="23">
        <f>(CH4_100yr_m3!O87*$B$4)/$B$5</f>
        <v>18445.425350580001</v>
      </c>
      <c r="P91" s="23">
        <f>(CH4_100yr_m3!P87*$B$4)/$B$5</f>
        <v>19384.098790380001</v>
      </c>
      <c r="Q91" s="23">
        <f>(CH4_100yr_m3!Q87*$B$4)/$B$5</f>
        <v>20369.091318900002</v>
      </c>
      <c r="R91" s="23">
        <f>(CH4_100yr_m3!R87*$B$4)/$B$5</f>
        <v>21339.160267380004</v>
      </c>
      <c r="S91" s="23">
        <f>(CH4_100yr_m3!S87*$B$4)/$B$5</f>
        <v>22290.008844720003</v>
      </c>
      <c r="T91" s="23">
        <f>(CH4_100yr_m3!T87*$B$4)/$B$5</f>
        <v>23223.397674540003</v>
      </c>
      <c r="U91" s="23">
        <f>(CH4_100yr_m3!U87*$B$4)/$B$5</f>
        <v>24172.999003080004</v>
      </c>
      <c r="V91" s="23">
        <f>(CH4_100yr_m3!V87*$B$4)/$B$5</f>
        <v>25137.929925180004</v>
      </c>
      <c r="W91" s="23">
        <f>(CH4_100yr_m3!W87*$B$4)/$B$5</f>
        <v>26086.757330280001</v>
      </c>
      <c r="X91" s="23">
        <f>(CH4_100yr_m3!X87*$B$4)/$B$5</f>
        <v>27035.571460140003</v>
      </c>
      <c r="Y91" s="23">
        <f>(CH4_100yr_m3!Y87*$B$4)/$B$5</f>
        <v>27992.791454340004</v>
      </c>
      <c r="Z91" s="23">
        <f>(CH4_100yr_m3!Z87*$B$4)/$B$5</f>
        <v>28961.587125600003</v>
      </c>
      <c r="AA91" s="23">
        <f>(CH4_100yr_m3!AA87*$B$4)/$B$5</f>
        <v>29945.7454497</v>
      </c>
      <c r="AB91" s="23">
        <f>(CH4_100yr_m3!AB87*$B$4)/$B$5</f>
        <v>30946.464988260006</v>
      </c>
      <c r="AC91" s="23">
        <f>(CH4_100yr_m3!AC87*$B$4)/$B$5</f>
        <v>32266.869425520003</v>
      </c>
      <c r="AD91" s="23">
        <f>(CH4_100yr_m3!AD87*$B$4)/$B$5</f>
        <v>33593.692312500003</v>
      </c>
      <c r="AE91" s="23">
        <f>(CH4_100yr_m3!AE87*$B$4)/$B$5</f>
        <v>34928.556889680003</v>
      </c>
      <c r="AF91" s="23">
        <f>(CH4_100yr_m3!AF87*$B$4)/$B$5</f>
        <v>36272.84641944</v>
      </c>
      <c r="AG91" s="23">
        <f>(CH4_100yr_m3!AG87*$B$4)/$B$5</f>
        <v>37627.764324660006</v>
      </c>
      <c r="AH91" s="23">
        <f>(CH4_100yr_m3!AH87*$B$4)/$B$5</f>
        <v>38994.375723000005</v>
      </c>
      <c r="AI91" s="23">
        <f>(CH4_100yr_m3!AI87*$B$4)/$B$5</f>
        <v>40373.612844120005</v>
      </c>
      <c r="AJ91" s="23">
        <f>(CH4_100yr_m3!AJ87*$B$4)/$B$5</f>
        <v>41766.292074600002</v>
      </c>
      <c r="AK91" s="23">
        <f>(CH4_100yr_m3!AK87*$B$4)/$B$5</f>
        <v>43173.102343799997</v>
      </c>
      <c r="AL91" s="23">
        <f>(CH4_100yr_m3!AL87*$B$4)/$B$5</f>
        <v>44594.621823000009</v>
      </c>
      <c r="AM91" s="23">
        <f>(CH4_100yr_m3!AM87*$B$4)/$B$5</f>
        <v>46031.274987660006</v>
      </c>
      <c r="AN91" s="23">
        <f>(CH4_100yr_m3!AN87*$B$4)/$B$5</f>
        <v>47483.29180182</v>
      </c>
      <c r="AO91" s="23">
        <f>(CH4_100yr_m3!AO87*$B$4)/$B$5</f>
        <v>48950.687703540003</v>
      </c>
      <c r="AP91" s="23">
        <f>(CH4_100yr_m3!AP87*$B$4)/$B$5</f>
        <v>50433.312875160002</v>
      </c>
      <c r="AQ91" s="23">
        <f>(CH4_100yr_m3!AQ87*$B$4)/$B$5</f>
        <v>51930.92424012001</v>
      </c>
      <c r="AR91" s="23">
        <f>(CH4_100yr_m3!AR87*$B$4)/$B$5</f>
        <v>53443.242591240007</v>
      </c>
      <c r="AS91" s="23">
        <f>(CH4_100yr_m3!AS87*$B$4)/$B$5</f>
        <v>54969.953200919997</v>
      </c>
      <c r="AT91" s="23">
        <f>(CH4_100yr_m3!AT87*$B$4)/$B$5</f>
        <v>56510.730466440007</v>
      </c>
      <c r="AU91" s="23">
        <f>(CH4_100yr_m3!AU87*$B$4)/$B$5</f>
        <v>58065.233252100006</v>
      </c>
      <c r="AV91" s="23">
        <f>(CH4_100yr_m3!AV87*$B$4)/$B$5</f>
        <v>59633.070616320001</v>
      </c>
      <c r="AW91" s="23">
        <f>(CH4_100yr_m3!AW87*$B$4)/$B$5</f>
        <v>61213.806923760007</v>
      </c>
      <c r="AX91" s="23">
        <f>(CH4_100yr_m3!AX87*$B$4)/$B$5</f>
        <v>62806.999772640003</v>
      </c>
      <c r="AY91" s="23">
        <f>(CH4_100yr_m3!AY87*$B$4)/$B$5</f>
        <v>64412.214985320003</v>
      </c>
      <c r="AZ91" s="23">
        <f>(CH4_100yr_m3!AZ87*$B$4)/$B$5</f>
        <v>66029.008268400008</v>
      </c>
      <c r="BA91" s="23">
        <f>(CH4_100yr_m3!BA87*$B$4)/$B$5</f>
        <v>67656.919280219998</v>
      </c>
      <c r="BB91" s="23">
        <f>(CH4_100yr_m3!BB87*$B$4)/$B$5</f>
        <v>69295.450158599997</v>
      </c>
      <c r="BC91" s="23">
        <f>(CH4_100yr_m3!BC87*$B$4)/$B$5</f>
        <v>70944.046686000002</v>
      </c>
      <c r="BD91" s="23">
        <f>(CH4_100yr_m3!BD87*$B$4)/$B$5</f>
        <v>72602.093991000016</v>
      </c>
      <c r="BE91" s="23">
        <f>(CH4_100yr_m3!BE87*$B$4)/$B$5</f>
        <v>74268.930549000012</v>
      </c>
      <c r="BF91" s="23">
        <f>(CH4_100yr_m3!BF87*$B$4)/$B$5</f>
        <v>75943.867918799995</v>
      </c>
      <c r="BG91" s="23">
        <f>(CH4_100yr_m3!BG87*$B$4)/$B$5</f>
        <v>77626.220642400003</v>
      </c>
      <c r="BH91" s="23">
        <f>(CH4_100yr_m3!BH87*$B$4)/$B$5</f>
        <v>79315.318584599998</v>
      </c>
      <c r="BI91" s="23">
        <f>(CH4_100yr_m3!BI87*$B$4)/$B$5</f>
        <v>81010.521171</v>
      </c>
      <c r="BJ91" s="23">
        <f>(CH4_100yr_m3!BJ87*$B$4)/$B$5</f>
        <v>82711.204709400001</v>
      </c>
      <c r="BK91" s="23">
        <f>(CH4_100yr_m3!BK87*$B$4)/$B$5</f>
        <v>76689.389328600009</v>
      </c>
      <c r="BL91" s="23">
        <f>(CH4_100yr_m3!BL87*$B$4)/$B$5</f>
        <v>71126.67832560002</v>
      </c>
      <c r="BM91" s="23">
        <f>(CH4_100yr_m3!BM87*$B$4)/$B$5</f>
        <v>65987.05075368</v>
      </c>
      <c r="BN91" s="23">
        <f>(CH4_100yr_m3!BN87*$B$4)/$B$5</f>
        <v>61237.359836940006</v>
      </c>
      <c r="BO91" s="23">
        <f>(CH4_100yr_m3!BO87*$B$4)/$B$5</f>
        <v>56847.101311260005</v>
      </c>
      <c r="BP91" s="23">
        <f>(CH4_100yr_m3!BP87*$B$4)/$B$5</f>
        <v>52788.200715360006</v>
      </c>
      <c r="BQ91" s="23">
        <f>(CH4_100yr_m3!BQ87*$B$4)/$B$5</f>
        <v>49034.817862379998</v>
      </c>
      <c r="BR91" s="23">
        <f>(CH4_100yr_m3!BR87*$B$4)/$B$5</f>
        <v>45563.167115639997</v>
      </c>
      <c r="BS91" s="23">
        <f>(CH4_100yr_m3!BS87*$B$4)/$B$5</f>
        <v>42351.352214279999</v>
      </c>
      <c r="BT91" s="23">
        <f>(CH4_100yr_m3!BT87*$B$4)/$B$5</f>
        <v>39379.214475840003</v>
      </c>
      <c r="BU91" s="23">
        <f>(CH4_100yr_m3!BU87*$B$4)/$B$5</f>
        <v>36628.193250300006</v>
      </c>
      <c r="BV91" s="23">
        <f>(CH4_100yr_m3!BV87*$B$4)/$B$5</f>
        <v>34081.197662820006</v>
      </c>
      <c r="BW91" s="23">
        <f>(CH4_100yr_m3!BW87*$B$4)/$B$5</f>
        <v>31722.488729880002</v>
      </c>
      <c r="BX91" s="23">
        <f>(CH4_100yr_m3!BX87*$B$4)/$B$5</f>
        <v>29537.570980980003</v>
      </c>
      <c r="BY91" s="23">
        <f>(CH4_100yr_m3!BY87*$B$4)/$B$5</f>
        <v>27513.092867220003</v>
      </c>
      <c r="BZ91" s="23">
        <f>(CH4_100yr_m3!BZ87*$B$4)/$B$5</f>
        <v>25636.755156720006</v>
      </c>
      <c r="CA91" s="23">
        <f>(CH4_100yr_m3!CA87*$B$4)/$B$5</f>
        <v>23897.226781260004</v>
      </c>
      <c r="CB91" s="23">
        <f>(CH4_100yr_m3!CB87*$B$4)/$B$5</f>
        <v>22284.067422240001</v>
      </c>
      <c r="CC91" s="23">
        <f>(CH4_100yr_m3!CC87*$B$4)/$B$5</f>
        <v>20787.656361360001</v>
      </c>
      <c r="CD91" s="23">
        <f>(CH4_100yr_m3!CD87*$B$4)/$B$5</f>
        <v>19399.12708074</v>
      </c>
      <c r="CE91" s="23">
        <f>(CH4_100yr_m3!CE87*$B$4)/$B$5</f>
        <v>18110.307103980002</v>
      </c>
      <c r="CF91" s="23">
        <f>(CH4_100yr_m3!CF87*$B$4)/$B$5</f>
        <v>16913.662678140001</v>
      </c>
      <c r="CG91" s="23">
        <f>(CH4_100yr_m3!CG87*$B$4)/$B$5</f>
        <v>15802.24795764</v>
      </c>
      <c r="CH91" s="23">
        <f>(CH4_100yr_m3!CH87*$B$4)/$B$5</f>
        <v>14769.658201920001</v>
      </c>
      <c r="CI91" s="23">
        <f>(CH4_100yr_m3!CI87*$B$4)/$B$5</f>
        <v>13809.986817360003</v>
      </c>
      <c r="CJ91" s="23">
        <f>(CH4_100yr_m3!CJ87*$B$4)/$B$5</f>
        <v>12917.785775639999</v>
      </c>
      <c r="CK91" s="23">
        <f>(CH4_100yr_m3!CK87*$B$4)/$B$5</f>
        <v>12088.02926616</v>
      </c>
      <c r="CL91" s="23">
        <f>(CH4_100yr_m3!CL87*$B$4)/$B$5</f>
        <v>11316.080250300001</v>
      </c>
      <c r="CM91" s="23">
        <f>(CH4_100yr_m3!CM87*$B$4)/$B$5</f>
        <v>10597.659673440003</v>
      </c>
      <c r="CN91" s="23">
        <f>(CH4_100yr_m3!CN87*$B$4)/$B$5</f>
        <v>9928.8181991400015</v>
      </c>
      <c r="CO91" s="23">
        <f>(CH4_100yr_m3!CO87*$B$4)/$B$5</f>
        <v>9305.9101400400014</v>
      </c>
      <c r="CP91" s="23">
        <f>(CH4_100yr_m3!CP87*$B$4)/$B$5</f>
        <v>8725.5695448000006</v>
      </c>
      <c r="CQ91" s="23">
        <f>(CH4_100yr_m3!CQ87*$B$4)/$B$5</f>
        <v>8184.6881563200004</v>
      </c>
      <c r="CR91" s="23">
        <f>(CH4_100yr_m3!CR87*$B$4)/$B$5</f>
        <v>7680.3951327600007</v>
      </c>
      <c r="CS91" s="23">
        <f>(CH4_100yr_m3!CS87*$B$4)/$B$5</f>
        <v>7210.0384093200009</v>
      </c>
      <c r="CT91" s="23">
        <f>(CH4_100yr_m3!CT87*$B$4)/$B$5</f>
        <v>6771.1675414500005</v>
      </c>
      <c r="CU91" s="23">
        <f>(CH4_100yr_m3!CU87*$B$4)/$B$5</f>
        <v>6361.5179006700009</v>
      </c>
      <c r="CV91" s="23">
        <f>(CH4_100yr_m3!CV87*$B$4)/$B$5</f>
        <v>5978.996152488</v>
      </c>
      <c r="CW91" s="23">
        <f>(CH4_100yr_m3!CW87*$B$4)/$B$5</f>
        <v>5621.6668781040007</v>
      </c>
      <c r="CX91" s="23">
        <f t="shared" si="109"/>
        <v>3435812.4835340581</v>
      </c>
      <c r="CY91" s="18">
        <f t="shared" si="110"/>
        <v>82711.204709400001</v>
      </c>
      <c r="CZ91" s="18">
        <f t="shared" si="111"/>
        <v>2094.2645859600002</v>
      </c>
      <c r="DD91" s="18"/>
      <c r="DE91" s="18"/>
      <c r="DF91" s="18"/>
      <c r="DG91" s="18"/>
      <c r="DH91" s="18"/>
      <c r="DI91" s="18"/>
      <c r="DJ91" s="18"/>
      <c r="DK91" s="18"/>
      <c r="DL91" s="18">
        <f t="shared" si="112"/>
        <v>20369.091318900002</v>
      </c>
      <c r="DM91" s="18">
        <f t="shared" ref="DM91:DN91" si="141">CY91</f>
        <v>82711.204709400001</v>
      </c>
      <c r="DN91" s="18">
        <f t="shared" si="141"/>
        <v>2094.2645859600002</v>
      </c>
      <c r="DO91" s="18">
        <f t="shared" si="114"/>
        <v>66029.008268400008</v>
      </c>
    </row>
    <row r="92" spans="1:119" ht="15.75" customHeight="1" x14ac:dyDescent="0.2">
      <c r="A92" s="27" t="s">
        <v>29</v>
      </c>
      <c r="B92" s="23">
        <f>(CH4_100yr_m3!B88*$B$4)/$B$5</f>
        <v>729.5229482220002</v>
      </c>
      <c r="C92" s="23">
        <f>(CH4_100yr_m3!C88*$B$4)/$B$5</f>
        <v>1232.312376606</v>
      </c>
      <c r="D92" s="23">
        <f>(CH4_100yr_m3!D88*$B$4)/$B$5</f>
        <v>1597.6959784320002</v>
      </c>
      <c r="E92" s="23">
        <f>(CH4_100yr_m3!E88*$B$4)/$B$5</f>
        <v>1911.0876560460001</v>
      </c>
      <c r="F92" s="23">
        <f>(CH4_100yr_m3!F88*$B$4)/$B$5</f>
        <v>2176.3724016540004</v>
      </c>
      <c r="G92" s="23">
        <f>(CH4_100yr_m3!G88*$B$4)/$B$5</f>
        <v>2363.9044693139999</v>
      </c>
      <c r="H92" s="23">
        <f>(CH4_100yr_m3!H88*$B$4)/$B$5</f>
        <v>2516.1457555740008</v>
      </c>
      <c r="I92" s="23">
        <f>(CH4_100yr_m3!I88*$B$4)/$B$5</f>
        <v>2685.9227450160001</v>
      </c>
      <c r="J92" s="23">
        <f>(CH4_100yr_m3!J88*$B$4)/$B$5</f>
        <v>2896.8821453400001</v>
      </c>
      <c r="K92" s="23">
        <f>(CH4_100yr_m3!K88*$B$4)/$B$5</f>
        <v>3014.5566728400004</v>
      </c>
      <c r="L92" s="23">
        <f>(CH4_100yr_m3!L88*$B$4)/$B$5</f>
        <v>3144.8738758320001</v>
      </c>
      <c r="M92" s="23">
        <f>(CH4_100yr_m3!M88*$B$4)/$B$5</f>
        <v>3308.4510061440001</v>
      </c>
      <c r="N92" s="23">
        <f>(CH4_100yr_m3!N88*$B$4)/$B$5</f>
        <v>3435.939779586</v>
      </c>
      <c r="O92" s="23">
        <f>(CH4_100yr_m3!O88*$B$4)/$B$5</f>
        <v>3550.9194096360002</v>
      </c>
      <c r="P92" s="23">
        <f>(CH4_100yr_m3!P88*$B$4)/$B$5</f>
        <v>3665.1213716520006</v>
      </c>
      <c r="Q92" s="23">
        <f>(CH4_100yr_m3!Q88*$B$4)/$B$5</f>
        <v>3708.6370815659998</v>
      </c>
      <c r="R92" s="23">
        <f>(CH4_100yr_m3!R88*$B$4)/$B$5</f>
        <v>3769.7319490380005</v>
      </c>
      <c r="S92" s="23">
        <f>(CH4_100yr_m3!S88*$B$4)/$B$5</f>
        <v>3860.8389143280001</v>
      </c>
      <c r="T92" s="23">
        <f>(CH4_100yr_m3!T88*$B$4)/$B$5</f>
        <v>3967.058260284</v>
      </c>
      <c r="U92" s="23">
        <f>(CH4_100yr_m3!U88*$B$4)/$B$5</f>
        <v>4043.7060890940006</v>
      </c>
      <c r="V92" s="23">
        <f>(CH4_100yr_m3!V88*$B$4)/$B$5</f>
        <v>4000.6537209900002</v>
      </c>
      <c r="W92" s="23">
        <f>(CH4_100yr_m3!W88*$B$4)/$B$5</f>
        <v>4012.0964897100002</v>
      </c>
      <c r="X92" s="23">
        <f>(CH4_100yr_m3!X88*$B$4)/$B$5</f>
        <v>4072.9325611920003</v>
      </c>
      <c r="Y92" s="23">
        <f>(CH4_100yr_m3!Y88*$B$4)/$B$5</f>
        <v>4146.8354947980006</v>
      </c>
      <c r="Z92" s="23">
        <f>(CH4_100yr_m3!Z88*$B$4)/$B$5</f>
        <v>4222.5959097479999</v>
      </c>
      <c r="AA92" s="23">
        <f>(CH4_100yr_m3!AA88*$B$4)/$B$5</f>
        <v>4298.7766148640003</v>
      </c>
      <c r="AB92" s="23">
        <f>(CH4_100yr_m3!AB88*$B$4)/$B$5</f>
        <v>4378.184986440001</v>
      </c>
      <c r="AC92" s="23">
        <f>(CH4_100yr_m3!AC88*$B$4)/$B$5</f>
        <v>4236.3487682040004</v>
      </c>
      <c r="AD92" s="23">
        <f>(CH4_100yr_m3!AD88*$B$4)/$B$5</f>
        <v>4142.917352460001</v>
      </c>
      <c r="AE92" s="23">
        <f>(CH4_100yr_m3!AE88*$B$4)/$B$5</f>
        <v>4081.5316270560002</v>
      </c>
      <c r="AF92" s="23">
        <f>(CH4_100yr_m3!AF88*$B$4)/$B$5</f>
        <v>4041.2549333220004</v>
      </c>
      <c r="AG92" s="23">
        <f>(CH4_100yr_m3!AG88*$B$4)/$B$5</f>
        <v>4014.7509770040001</v>
      </c>
      <c r="AH92" s="23">
        <f>(CH4_100yr_m3!AH88*$B$4)/$B$5</f>
        <v>3997.0914045780005</v>
      </c>
      <c r="AI92" s="23">
        <f>(CH4_100yr_m3!AI88*$B$4)/$B$5</f>
        <v>3984.9744170640006</v>
      </c>
      <c r="AJ92" s="23">
        <f>(CH4_100yr_m3!AJ88*$B$4)/$B$5</f>
        <v>3976.1725891980004</v>
      </c>
      <c r="AK92" s="23">
        <f>(CH4_100yr_m3!AK88*$B$4)/$B$5</f>
        <v>3969.1732365360003</v>
      </c>
      <c r="AL92" s="23">
        <f>(CH4_100yr_m3!AL88*$B$4)/$B$5</f>
        <v>3962.9716024020004</v>
      </c>
      <c r="AM92" s="23">
        <f>(CH4_100yr_m3!AM88*$B$4)/$B$5</f>
        <v>3956.9009063400003</v>
      </c>
      <c r="AN92" s="23">
        <f>(CH4_100yr_m3!AN88*$B$4)/$B$5</f>
        <v>3950.4995123880008</v>
      </c>
      <c r="AO92" s="23">
        <f>(CH4_100yr_m3!AO88*$B$4)/$B$5</f>
        <v>3943.4862871680002</v>
      </c>
      <c r="AP92" s="23">
        <f>(CH4_100yr_m3!AP88*$B$4)/$B$5</f>
        <v>3935.6792609040003</v>
      </c>
      <c r="AQ92" s="23">
        <f>(CH4_100yr_m3!AQ88*$B$4)/$B$5</f>
        <v>3926.9481057240005</v>
      </c>
      <c r="AR92" s="23">
        <f>(CH4_100yr_m3!AR88*$B$4)/$B$5</f>
        <v>3917.2411248059998</v>
      </c>
      <c r="AS92" s="23">
        <f>(CH4_100yr_m3!AS88*$B$4)/$B$5</f>
        <v>3906.5293309380004</v>
      </c>
      <c r="AT92" s="23">
        <f>(CH4_100yr_m3!AT88*$B$4)/$B$5</f>
        <v>3894.8277058860003</v>
      </c>
      <c r="AU92" s="23">
        <f>(CH4_100yr_m3!AU88*$B$4)/$B$5</f>
        <v>3882.1843639200001</v>
      </c>
      <c r="AV92" s="23">
        <f>(CH4_100yr_m3!AV88*$B$4)/$B$5</f>
        <v>3868.6306781339999</v>
      </c>
      <c r="AW92" s="23">
        <f>(CH4_100yr_m3!AW88*$B$4)/$B$5</f>
        <v>3854.2358004600005</v>
      </c>
      <c r="AX92" s="23">
        <f>(CH4_100yr_m3!AX88*$B$4)/$B$5</f>
        <v>3839.0389504860004</v>
      </c>
      <c r="AY92" s="23">
        <f>(CH4_100yr_m3!AY88*$B$4)/$B$5</f>
        <v>3823.1221221420005</v>
      </c>
      <c r="AZ92" s="23">
        <f>(CH4_100yr_m3!AZ88*$B$4)/$B$5</f>
        <v>3806.5507322580002</v>
      </c>
      <c r="BA92" s="23">
        <f>(CH4_100yr_m3!BA88*$B$4)/$B$5</f>
        <v>3789.4052065500005</v>
      </c>
      <c r="BB92" s="23">
        <f>(CH4_100yr_m3!BB88*$B$4)/$B$5</f>
        <v>3771.7443899939999</v>
      </c>
      <c r="BC92" s="23">
        <f>(CH4_100yr_m3!BC88*$B$4)/$B$5</f>
        <v>3753.6394014000002</v>
      </c>
      <c r="BD92" s="23">
        <f>(CH4_100yr_m3!BD88*$B$4)/$B$5</f>
        <v>3735.1445024640002</v>
      </c>
      <c r="BE92" s="23">
        <f>(CH4_100yr_m3!BE88*$B$4)/$B$5</f>
        <v>3716.3130483960003</v>
      </c>
      <c r="BF92" s="23">
        <f>(CH4_100yr_m3!BF88*$B$4)/$B$5</f>
        <v>3697.2034909320005</v>
      </c>
      <c r="BG92" s="23">
        <f>(CH4_100yr_m3!BG88*$B$4)/$B$5</f>
        <v>3677.8614072660002</v>
      </c>
      <c r="BH92" s="23">
        <f>(CH4_100yr_m3!BH88*$B$4)/$B$5</f>
        <v>3658.3127803920006</v>
      </c>
      <c r="BI92" s="23">
        <f>(CH4_100yr_m3!BI88*$B$4)/$B$5</f>
        <v>3638.5824671460005</v>
      </c>
      <c r="BJ92" s="23">
        <f>(CH4_100yr_m3!BJ88*$B$4)/$B$5</f>
        <v>3618.6902041080002</v>
      </c>
      <c r="BK92" s="23">
        <f>(CH4_100yr_m3!BK88*$B$4)/$B$5</f>
        <v>2687.0314560420002</v>
      </c>
      <c r="BL92" s="23">
        <f>(CH4_100yr_m3!BL88*$B$4)/$B$5</f>
        <v>2044.8529873680002</v>
      </c>
      <c r="BM92" s="23">
        <f>(CH4_100yr_m3!BM88*$B$4)/$B$5</f>
        <v>1597.9134815100001</v>
      </c>
      <c r="BN92" s="23">
        <f>(CH4_100yr_m3!BN88*$B$4)/$B$5</f>
        <v>1282.96033803</v>
      </c>
      <c r="BO92" s="23">
        <f>(CH4_100yr_m3!BO88*$B$4)/$B$5</f>
        <v>1057.5187729560002</v>
      </c>
      <c r="BP92" s="23">
        <f>(CH4_100yr_m3!BP88*$B$4)/$B$5</f>
        <v>893.04687926400004</v>
      </c>
      <c r="BQ92" s="23">
        <f>(CH4_100yr_m3!BQ88*$B$4)/$B$5</f>
        <v>770.34698457600018</v>
      </c>
      <c r="BR92" s="23">
        <f>(CH4_100yr_m3!BR88*$B$4)/$B$5</f>
        <v>676.48946847720003</v>
      </c>
      <c r="BS92" s="23">
        <f>(CH4_100yr_m3!BS88*$B$4)/$B$5</f>
        <v>602.7504385914001</v>
      </c>
      <c r="BT92" s="23">
        <f>(CH4_100yr_m3!BT88*$B$4)/$B$5</f>
        <v>543.22903338180004</v>
      </c>
      <c r="BU92" s="23">
        <f>(CH4_100yr_m3!BU88*$B$4)/$B$5</f>
        <v>493.92031288260006</v>
      </c>
      <c r="BV92" s="23">
        <f>(CH4_100yr_m3!BV88*$B$4)/$B$5</f>
        <v>452.09355602220006</v>
      </c>
      <c r="BW92" s="23">
        <f>(CH4_100yr_m3!BW88*$B$4)/$B$5</f>
        <v>415.87529503020005</v>
      </c>
      <c r="BX92" s="23">
        <f>(CH4_100yr_m3!BX88*$B$4)/$B$5</f>
        <v>383.96960389319997</v>
      </c>
      <c r="BY92" s="23">
        <f>(CH4_100yr_m3!BY88*$B$4)/$B$5</f>
        <v>355.47040551300006</v>
      </c>
      <c r="BZ92" s="23">
        <f>(CH4_100yr_m3!BZ88*$B$4)/$B$5</f>
        <v>329.73547449180001</v>
      </c>
      <c r="CA92" s="23">
        <f>(CH4_100yr_m3!CA88*$B$4)/$B$5</f>
        <v>306.30180727380002</v>
      </c>
      <c r="CB92" s="23">
        <f>(CH4_100yr_m3!CB88*$B$4)/$B$5</f>
        <v>284.82873421620002</v>
      </c>
      <c r="CC92" s="23">
        <f>(CH4_100yr_m3!CC88*$B$4)/$B$5</f>
        <v>265.05963740400006</v>
      </c>
      <c r="CD92" s="23">
        <f>(CH4_100yr_m3!CD88*$B$4)/$B$5</f>
        <v>246.79615125840002</v>
      </c>
      <c r="CE92" s="23">
        <f>(CH4_100yr_m3!CE88*$B$4)/$B$5</f>
        <v>229.88073902160002</v>
      </c>
      <c r="CF92" s="23">
        <f>(CH4_100yr_m3!CF88*$B$4)/$B$5</f>
        <v>214.18489365840003</v>
      </c>
      <c r="CG92" s="23">
        <f>(CH4_100yr_m3!CG88*$B$4)/$B$5</f>
        <v>199.60111555680004</v>
      </c>
      <c r="CH92" s="23">
        <f>(CH4_100yr_m3!CH88*$B$4)/$B$5</f>
        <v>186.03743123700002</v>
      </c>
      <c r="CI92" s="23">
        <f>(CH4_100yr_m3!CI88*$B$4)/$B$5</f>
        <v>173.4136206204</v>
      </c>
      <c r="CJ92" s="23">
        <f>(CH4_100yr_m3!CJ88*$B$4)/$B$5</f>
        <v>161.65859784780002</v>
      </c>
      <c r="CK92" s="23">
        <f>(CH4_100yr_m3!CK88*$B$4)/$B$5</f>
        <v>150.7085700348</v>
      </c>
      <c r="CL92" s="23">
        <f>(CH4_100yr_m3!CL88*$B$4)/$B$5</f>
        <v>140.50572459600002</v>
      </c>
      <c r="CM92" s="23">
        <f>(CH4_100yr_m3!CM88*$B$4)/$B$5</f>
        <v>130.99727489220001</v>
      </c>
      <c r="CN92" s="23">
        <f>(CH4_100yr_m3!CN88*$B$4)/$B$5</f>
        <v>122.13475233060002</v>
      </c>
      <c r="CO92" s="23">
        <f>(CH4_100yr_m3!CO88*$B$4)/$B$5</f>
        <v>113.87346715140001</v>
      </c>
      <c r="CP92" s="23">
        <f>(CH4_100yr_m3!CP88*$B$4)/$B$5</f>
        <v>106.1720874576</v>
      </c>
      <c r="CQ92" s="23">
        <f>(CH4_100yr_m3!CQ88*$B$4)/$B$5</f>
        <v>98.992301503200011</v>
      </c>
      <c r="CR92" s="23">
        <f>(CH4_100yr_m3!CR88*$B$4)/$B$5</f>
        <v>92.298538764000014</v>
      </c>
      <c r="CS92" s="23">
        <f>(CH4_100yr_m3!CS88*$B$4)/$B$5</f>
        <v>86.057734875000008</v>
      </c>
      <c r="CT92" s="23">
        <f>(CH4_100yr_m3!CT88*$B$4)/$B$5</f>
        <v>80.239128908400005</v>
      </c>
      <c r="CU92" s="23">
        <f>(CH4_100yr_m3!CU88*$B$4)/$B$5</f>
        <v>74.814084991800016</v>
      </c>
      <c r="CV92" s="23">
        <f>(CH4_100yr_m3!CV88*$B$4)/$B$5</f>
        <v>69.755933791800004</v>
      </c>
      <c r="CW92" s="23">
        <f>(CH4_100yr_m3!CW88*$B$4)/$B$5</f>
        <v>65.039829489900015</v>
      </c>
      <c r="CX92" s="23">
        <f t="shared" si="109"/>
        <v>236868.27199688269</v>
      </c>
      <c r="CY92" s="18">
        <f t="shared" si="110"/>
        <v>4378.184986440001</v>
      </c>
      <c r="CZ92" s="18">
        <f t="shared" si="111"/>
        <v>65.039829489900015</v>
      </c>
      <c r="DD92" s="18"/>
      <c r="DE92" s="18"/>
      <c r="DF92" s="18"/>
      <c r="DG92" s="18"/>
      <c r="DH92" s="18"/>
      <c r="DI92" s="18"/>
      <c r="DJ92" s="18"/>
      <c r="DK92" s="18"/>
      <c r="DL92" s="18">
        <f t="shared" si="112"/>
        <v>3708.6370815659998</v>
      </c>
      <c r="DM92" s="18">
        <f t="shared" ref="DM92:DN92" si="142">CY92</f>
        <v>4378.184986440001</v>
      </c>
      <c r="DN92" s="18">
        <f t="shared" si="142"/>
        <v>65.039829489900015</v>
      </c>
      <c r="DO92" s="18">
        <f t="shared" si="114"/>
        <v>3806.5507322580002</v>
      </c>
    </row>
    <row r="93" spans="1:119" ht="15.75" customHeight="1" x14ac:dyDescent="0.2">
      <c r="A93" s="27" t="s">
        <v>30</v>
      </c>
      <c r="B93" s="23">
        <f>(CH4_100yr_m3!B89*$B$4)/$B$5</f>
        <v>12025.647313320002</v>
      </c>
      <c r="C93" s="23">
        <f>(CH4_100yr_m3!C89*$B$4)/$B$5</f>
        <v>20866.031873160002</v>
      </c>
      <c r="D93" s="23">
        <f>(CH4_100yr_m3!D89*$B$4)/$B$5</f>
        <v>27226.492585380001</v>
      </c>
      <c r="E93" s="23">
        <f>(CH4_100yr_m3!E89*$B$4)/$B$5</f>
        <v>31681.037993040001</v>
      </c>
      <c r="F93" s="23">
        <f>(CH4_100yr_m3!F89*$B$4)/$B$5</f>
        <v>34436.601554159999</v>
      </c>
      <c r="G93" s="23">
        <f>(CH4_100yr_m3!G89*$B$4)/$B$5</f>
        <v>36422.077711140009</v>
      </c>
      <c r="H93" s="23">
        <f>(CH4_100yr_m3!H89*$B$4)/$B$5</f>
        <v>38024.557837920001</v>
      </c>
      <c r="I93" s="23">
        <f>(CH4_100yr_m3!I89*$B$4)/$B$5</f>
        <v>39196.705323720002</v>
      </c>
      <c r="J93" s="23">
        <f>(CH4_100yr_m3!J89*$B$4)/$B$5</f>
        <v>39884.260031940001</v>
      </c>
      <c r="K93" s="23">
        <f>(CH4_100yr_m3!K89*$B$4)/$B$5</f>
        <v>41021.777284620002</v>
      </c>
      <c r="L93" s="23">
        <f>(CH4_100yr_m3!L89*$B$4)/$B$5</f>
        <v>42673.106680860001</v>
      </c>
      <c r="M93" s="23">
        <f>(CH4_100yr_m3!M89*$B$4)/$B$5</f>
        <v>43477.322048940005</v>
      </c>
      <c r="N93" s="23">
        <f>(CH4_100yr_m3!N89*$B$4)/$B$5</f>
        <v>44172.977501160007</v>
      </c>
      <c r="O93" s="23">
        <f>(CH4_100yr_m3!O89*$B$4)/$B$5</f>
        <v>45066.881428020009</v>
      </c>
      <c r="P93" s="23">
        <f>(CH4_100yr_m3!P89*$B$4)/$B$5</f>
        <v>46120.23641178001</v>
      </c>
      <c r="Q93" s="23">
        <f>(CH4_100yr_m3!Q89*$B$4)/$B$5</f>
        <v>47794.776243059998</v>
      </c>
      <c r="R93" s="23">
        <f>(CH4_100yr_m3!R89*$B$4)/$B$5</f>
        <v>51025.585985639998</v>
      </c>
      <c r="S93" s="23">
        <f>(CH4_100yr_m3!S89*$B$4)/$B$5</f>
        <v>53421.122122560002</v>
      </c>
      <c r="T93" s="23">
        <f>(CH4_100yr_m3!T89*$B$4)/$B$5</f>
        <v>55186.027590540005</v>
      </c>
      <c r="U93" s="23">
        <f>(CH4_100yr_m3!U89*$B$4)/$B$5</f>
        <v>56957.169838140006</v>
      </c>
      <c r="V93" s="23">
        <f>(CH4_100yr_m3!V89*$B$4)/$B$5</f>
        <v>59243.252441640005</v>
      </c>
      <c r="W93" s="23">
        <f>(CH4_100yr_m3!W89*$B$4)/$B$5</f>
        <v>61798.025258640002</v>
      </c>
      <c r="X93" s="23">
        <f>(CH4_100yr_m3!X89*$B$4)/$B$5</f>
        <v>63948.130161900001</v>
      </c>
      <c r="Y93" s="23">
        <f>(CH4_100yr_m3!Y89*$B$4)/$B$5</f>
        <v>65537.874695999999</v>
      </c>
      <c r="Z93" s="23">
        <f>(CH4_100yr_m3!Z89*$B$4)/$B$5</f>
        <v>66621.714966660002</v>
      </c>
      <c r="AA93" s="23">
        <f>(CH4_100yr_m3!AA89*$B$4)/$B$5</f>
        <v>67406.439543300003</v>
      </c>
      <c r="AB93" s="23">
        <f>(CH4_100yr_m3!AB89*$B$4)/$B$5</f>
        <v>68340.105376799998</v>
      </c>
      <c r="AC93" s="23">
        <f>(CH4_100yr_m3!AC89*$B$4)/$B$5</f>
        <v>71664.1114332</v>
      </c>
      <c r="AD93" s="23">
        <f>(CH4_100yr_m3!AD89*$B$4)/$B$5</f>
        <v>74643.785019600007</v>
      </c>
      <c r="AE93" s="23">
        <f>(CH4_100yr_m3!AE89*$B$4)/$B$5</f>
        <v>77403.674396999995</v>
      </c>
      <c r="AF93" s="23">
        <f>(CH4_100yr_m3!AF89*$B$4)/$B$5</f>
        <v>80026.965419400003</v>
      </c>
      <c r="AG93" s="23">
        <f>(CH4_100yr_m3!AG89*$B$4)/$B$5</f>
        <v>82569.159912600007</v>
      </c>
      <c r="AH93" s="23">
        <f>(CH4_100yr_m3!AH89*$B$4)/$B$5</f>
        <v>85067.296474200004</v>
      </c>
      <c r="AI93" s="23">
        <f>(CH4_100yr_m3!AI89*$B$4)/$B$5</f>
        <v>87546.072406799998</v>
      </c>
      <c r="AJ93" s="23">
        <f>(CH4_100yr_m3!AJ89*$B$4)/$B$5</f>
        <v>90021.955042200017</v>
      </c>
      <c r="AK93" s="23">
        <f>(CH4_100yr_m3!AK89*$B$4)/$B$5</f>
        <v>92505.817398600004</v>
      </c>
      <c r="AL93" s="23">
        <f>(CH4_100yr_m3!AL89*$B$4)/$B$5</f>
        <v>95004.722880000016</v>
      </c>
      <c r="AM93" s="23">
        <f>(CH4_100yr_m3!AM89*$B$4)/$B$5</f>
        <v>97523.066553600001</v>
      </c>
      <c r="AN93" s="23">
        <f>(CH4_100yr_m3!AN89*$B$4)/$B$5</f>
        <v>100063.33437420001</v>
      </c>
      <c r="AO93" s="23">
        <f>(CH4_100yr_m3!AO89*$B$4)/$B$5</f>
        <v>102626.69609520002</v>
      </c>
      <c r="AP93" s="23">
        <f>(CH4_100yr_m3!AP89*$B$4)/$B$5</f>
        <v>105213.4400022</v>
      </c>
      <c r="AQ93" s="23">
        <f>(CH4_100yr_m3!AQ89*$B$4)/$B$5</f>
        <v>107823.38466240003</v>
      </c>
      <c r="AR93" s="23">
        <f>(CH4_100yr_m3!AR89*$B$4)/$B$5</f>
        <v>110456.09459640003</v>
      </c>
      <c r="AS93" s="23">
        <f>(CH4_100yr_m3!AS89*$B$4)/$B$5</f>
        <v>113110.97052000002</v>
      </c>
      <c r="AT93" s="23">
        <f>(CH4_100yr_m3!AT89*$B$4)/$B$5</f>
        <v>115787.35070520002</v>
      </c>
      <c r="AU93" s="23">
        <f>(CH4_100yr_m3!AU89*$B$4)/$B$5</f>
        <v>118484.4955896</v>
      </c>
      <c r="AV93" s="23">
        <f>(CH4_100yr_m3!AV89*$B$4)/$B$5</f>
        <v>121201.58106420001</v>
      </c>
      <c r="AW93" s="23">
        <f>(CH4_100yr_m3!AW89*$B$4)/$B$5</f>
        <v>123937.6640988</v>
      </c>
      <c r="AX93" s="23">
        <f>(CH4_100yr_m3!AX89*$B$4)/$B$5</f>
        <v>126691.62240000001</v>
      </c>
      <c r="AY93" s="23">
        <f>(CH4_100yr_m3!AY89*$B$4)/$B$5</f>
        <v>129462.18024300001</v>
      </c>
      <c r="AZ93" s="23">
        <f>(CH4_100yr_m3!AZ89*$B$4)/$B$5</f>
        <v>132248.0061036</v>
      </c>
      <c r="BA93" s="23">
        <f>(CH4_100yr_m3!BA89*$B$4)/$B$5</f>
        <v>135047.75503320002</v>
      </c>
      <c r="BB93" s="23">
        <f>(CH4_100yr_m3!BB89*$B$4)/$B$5</f>
        <v>137860.23768420002</v>
      </c>
      <c r="BC93" s="23">
        <f>(CH4_100yr_m3!BC89*$B$4)/$B$5</f>
        <v>140684.51753519999</v>
      </c>
      <c r="BD93" s="23">
        <f>(CH4_100yr_m3!BD89*$B$4)/$B$5</f>
        <v>143519.94194340002</v>
      </c>
      <c r="BE93" s="23">
        <f>(CH4_100yr_m3!BE89*$B$4)/$B$5</f>
        <v>146365.93094760002</v>
      </c>
      <c r="BF93" s="23">
        <f>(CH4_100yr_m3!BF89*$B$4)/$B$5</f>
        <v>149221.79210640001</v>
      </c>
      <c r="BG93" s="23">
        <f>(CH4_100yr_m3!BG89*$B$4)/$B$5</f>
        <v>152086.59411900002</v>
      </c>
      <c r="BH93" s="23">
        <f>(CH4_100yr_m3!BH89*$B$4)/$B$5</f>
        <v>154959.23204880001</v>
      </c>
      <c r="BI93" s="23">
        <f>(CH4_100yr_m3!BI89*$B$4)/$B$5</f>
        <v>157838.39349120003</v>
      </c>
      <c r="BJ93" s="23">
        <f>(CH4_100yr_m3!BJ89*$B$4)/$B$5</f>
        <v>160722.68447820001</v>
      </c>
      <c r="BK93" s="23">
        <f>(CH4_100yr_m3!BK89*$B$4)/$B$5</f>
        <v>117348.61588320002</v>
      </c>
      <c r="BL93" s="23">
        <f>(CH4_100yr_m3!BL89*$B$4)/$B$5</f>
        <v>87624.211500000005</v>
      </c>
      <c r="BM93" s="23">
        <f>(CH4_100yr_m3!BM89*$B$4)/$B$5</f>
        <v>67093.387654200007</v>
      </c>
      <c r="BN93" s="23">
        <f>(CH4_100yr_m3!BN89*$B$4)/$B$5</f>
        <v>52766.171756340002</v>
      </c>
      <c r="BO93" s="23">
        <f>(CH4_100yr_m3!BO89*$B$4)/$B$5</f>
        <v>42635.555650860006</v>
      </c>
      <c r="BP93" s="23">
        <f>(CH4_100yr_m3!BP89*$B$4)/$B$5</f>
        <v>35353.619192580001</v>
      </c>
      <c r="BQ93" s="23">
        <f>(CH4_100yr_m3!BQ89*$B$4)/$B$5</f>
        <v>30014.416700040001</v>
      </c>
      <c r="BR93" s="23">
        <f>(CH4_100yr_m3!BR89*$B$4)/$B$5</f>
        <v>26008.429631040002</v>
      </c>
      <c r="BS93" s="23">
        <f>(CH4_100yr_m3!BS89*$B$4)/$B$5</f>
        <v>22924.99228722</v>
      </c>
      <c r="BT93" s="23">
        <f>(CH4_100yr_m3!BT89*$B$4)/$B$5</f>
        <v>20486.87549934</v>
      </c>
      <c r="BU93" s="23">
        <f>(CH4_100yr_m3!BU89*$B$4)/$B$5</f>
        <v>18506.427254760001</v>
      </c>
      <c r="BV93" s="23">
        <f>(CH4_100yr_m3!BV89*$B$4)/$B$5</f>
        <v>16856.163911820004</v>
      </c>
      <c r="BW93" s="23">
        <f>(CH4_100yr_m3!BW89*$B$4)/$B$5</f>
        <v>15449.0486172</v>
      </c>
      <c r="BX93" s="23">
        <f>(CH4_100yr_m3!BX89*$B$4)/$B$5</f>
        <v>14225.26374966</v>
      </c>
      <c r="BY93" s="23">
        <f>(CH4_100yr_m3!BY89*$B$4)/$B$5</f>
        <v>13143.337032300002</v>
      </c>
      <c r="BZ93" s="23">
        <f>(CH4_100yr_m3!BZ89*$B$4)/$B$5</f>
        <v>12174.186400920002</v>
      </c>
      <c r="CA93" s="23">
        <f>(CH4_100yr_m3!CA89*$B$4)/$B$5</f>
        <v>11297.121885480001</v>
      </c>
      <c r="CB93" s="23">
        <f>(CH4_100yr_m3!CB89*$B$4)/$B$5</f>
        <v>10497.159780900001</v>
      </c>
      <c r="CC93" s="23">
        <f>(CH4_100yr_m3!CC89*$B$4)/$B$5</f>
        <v>9763.2167330400007</v>
      </c>
      <c r="CD93" s="23">
        <f>(CH4_100yr_m3!CD89*$B$4)/$B$5</f>
        <v>9086.8941524999991</v>
      </c>
      <c r="CE93" s="23">
        <f>(CH4_100yr_m3!CE89*$B$4)/$B$5</f>
        <v>8461.6586617800003</v>
      </c>
      <c r="CF93" s="23">
        <f>(CH4_100yr_m3!CF89*$B$4)/$B$5</f>
        <v>7882.2882031800009</v>
      </c>
      <c r="CG93" s="23">
        <f>(CH4_100yr_m3!CG89*$B$4)/$B$5</f>
        <v>7344.496745460001</v>
      </c>
      <c r="CH93" s="23">
        <f>(CH4_100yr_m3!CH89*$B$4)/$B$5</f>
        <v>6844.678759200001</v>
      </c>
      <c r="CI93" s="23">
        <f>(CH4_100yr_m3!CI89*$B$4)/$B$5</f>
        <v>6379.7344358580012</v>
      </c>
      <c r="CJ93" s="23">
        <f>(CH4_100yr_m3!CJ89*$B$4)/$B$5</f>
        <v>5946.9490898760005</v>
      </c>
      <c r="CK93" s="23">
        <f>(CH4_100yr_m3!CK89*$B$4)/$B$5</f>
        <v>5543.9092724520006</v>
      </c>
      <c r="CL93" s="23">
        <f>(CH4_100yr_m3!CL89*$B$4)/$B$5</f>
        <v>5168.44359231</v>
      </c>
      <c r="CM93" s="23">
        <f>(CH4_100yr_m3!CM89*$B$4)/$B$5</f>
        <v>4818.5803400220002</v>
      </c>
      <c r="CN93" s="23">
        <f>(CH4_100yr_m3!CN89*$B$4)/$B$5</f>
        <v>4492.5165569700002</v>
      </c>
      <c r="CO93" s="23">
        <f>(CH4_100yr_m3!CO89*$B$4)/$B$5</f>
        <v>4188.5949358860007</v>
      </c>
      <c r="CP93" s="23">
        <f>(CH4_100yr_m3!CP89*$B$4)/$B$5</f>
        <v>3905.2861447140003</v>
      </c>
      <c r="CQ93" s="23">
        <f>(CH4_100yr_m3!CQ89*$B$4)/$B$5</f>
        <v>3641.1749181179998</v>
      </c>
      <c r="CR93" s="23">
        <f>(CH4_100yr_m3!CR89*$B$4)/$B$5</f>
        <v>3394.9488311580003</v>
      </c>
      <c r="CS93" s="23">
        <f>(CH4_100yr_m3!CS89*$B$4)/$B$5</f>
        <v>3165.3889828920005</v>
      </c>
      <c r="CT93" s="23">
        <f>(CH4_100yr_m3!CT89*$B$4)/$B$5</f>
        <v>2951.3620936079997</v>
      </c>
      <c r="CU93" s="23">
        <f>(CH4_100yr_m3!CU89*$B$4)/$B$5</f>
        <v>2751.8136563460002</v>
      </c>
      <c r="CV93" s="23">
        <f>(CH4_100yr_m3!CV89*$B$4)/$B$5</f>
        <v>2565.7619006640002</v>
      </c>
      <c r="CW93" s="23">
        <f>(CH4_100yr_m3!CW89*$B$4)/$B$5</f>
        <v>2392.2923977920004</v>
      </c>
      <c r="CX93" s="23">
        <f t="shared" si="109"/>
        <v>5904061.4393749284</v>
      </c>
      <c r="CY93" s="18">
        <f t="shared" si="110"/>
        <v>160722.68447820001</v>
      </c>
      <c r="CZ93" s="18">
        <f t="shared" si="111"/>
        <v>2392.2923977920004</v>
      </c>
      <c r="DD93" s="18"/>
      <c r="DE93" s="18"/>
      <c r="DF93" s="18"/>
      <c r="DG93" s="18"/>
      <c r="DH93" s="18"/>
      <c r="DI93" s="18"/>
      <c r="DJ93" s="18"/>
      <c r="DK93" s="18"/>
      <c r="DL93" s="18">
        <f t="shared" si="112"/>
        <v>47794.776243059998</v>
      </c>
      <c r="DM93" s="18">
        <f t="shared" ref="DM93:DN93" si="143">CY93</f>
        <v>160722.68447820001</v>
      </c>
      <c r="DN93" s="18">
        <f t="shared" si="143"/>
        <v>2392.2923977920004</v>
      </c>
      <c r="DO93" s="18">
        <f t="shared" si="114"/>
        <v>132248.0061036</v>
      </c>
    </row>
    <row r="94" spans="1:119" ht="15.75" customHeight="1" x14ac:dyDescent="0.2">
      <c r="A94" s="27" t="s">
        <v>31</v>
      </c>
      <c r="B94" s="23">
        <f>(CH4_100yr_m3!B90*$B$4)/$B$5</f>
        <v>251.84785115280002</v>
      </c>
      <c r="C94" s="23">
        <f>(CH4_100yr_m3!C90*$B$4)/$B$5</f>
        <v>484.28080855860003</v>
      </c>
      <c r="D94" s="23">
        <f>(CH4_100yr_m3!D90*$B$4)/$B$5</f>
        <v>700.43085369000005</v>
      </c>
      <c r="E94" s="23">
        <f>(CH4_100yr_m3!E90*$B$4)/$B$5</f>
        <v>923.79152421599997</v>
      </c>
      <c r="F94" s="23">
        <f>(CH4_100yr_m3!F90*$B$4)/$B$5</f>
        <v>1158.6175856100001</v>
      </c>
      <c r="G94" s="23">
        <f>(CH4_100yr_m3!G90*$B$4)/$B$5</f>
        <v>1388.7042500460002</v>
      </c>
      <c r="H94" s="23">
        <f>(CH4_100yr_m3!H90*$B$4)/$B$5</f>
        <v>1615.980610584</v>
      </c>
      <c r="I94" s="23">
        <f>(CH4_100yr_m3!I90*$B$4)/$B$5</f>
        <v>1843.4195989140003</v>
      </c>
      <c r="J94" s="23">
        <f>(CH4_100yr_m3!J90*$B$4)/$B$5</f>
        <v>2054.9161243980002</v>
      </c>
      <c r="K94" s="23">
        <f>(CH4_100yr_m3!K90*$B$4)/$B$5</f>
        <v>2261.6128105800003</v>
      </c>
      <c r="L94" s="23">
        <f>(CH4_100yr_m3!L90*$B$4)/$B$5</f>
        <v>2492.4270530879999</v>
      </c>
      <c r="M94" s="23">
        <f>(CH4_100yr_m3!M90*$B$4)/$B$5</f>
        <v>2727.0693093600003</v>
      </c>
      <c r="N94" s="23">
        <f>(CH4_100yr_m3!N90*$B$4)/$B$5</f>
        <v>2956.8426557580001</v>
      </c>
      <c r="O94" s="23">
        <f>(CH4_100yr_m3!O90*$B$4)/$B$5</f>
        <v>3162.0762742140005</v>
      </c>
      <c r="P94" s="23">
        <f>(CH4_100yr_m3!P90*$B$4)/$B$5</f>
        <v>3360.3603838560002</v>
      </c>
      <c r="Q94" s="23">
        <f>(CH4_100yr_m3!Q90*$B$4)/$B$5</f>
        <v>3534.5352284340006</v>
      </c>
      <c r="R94" s="23">
        <f>(CH4_100yr_m3!R90*$B$4)/$B$5</f>
        <v>3689.9482353059998</v>
      </c>
      <c r="S94" s="23">
        <f>(CH4_100yr_m3!S90*$B$4)/$B$5</f>
        <v>3870.5346533279999</v>
      </c>
      <c r="T94" s="23">
        <f>(CH4_100yr_m3!T90*$B$4)/$B$5</f>
        <v>4054.3165972200004</v>
      </c>
      <c r="U94" s="23">
        <f>(CH4_100yr_m3!U90*$B$4)/$B$5</f>
        <v>4213.8285046200008</v>
      </c>
      <c r="V94" s="23">
        <f>(CH4_100yr_m3!V90*$B$4)/$B$5</f>
        <v>4335.9500300520003</v>
      </c>
      <c r="W94" s="23">
        <f>(CH4_100yr_m3!W90*$B$4)/$B$5</f>
        <v>4464.8580866580005</v>
      </c>
      <c r="X94" s="23">
        <f>(CH4_100yr_m3!X90*$B$4)/$B$5</f>
        <v>4597.168290990001</v>
      </c>
      <c r="Y94" s="23">
        <f>(CH4_100yr_m3!Y90*$B$4)/$B$5</f>
        <v>4731.2012438280008</v>
      </c>
      <c r="Z94" s="23">
        <f>(CH4_100yr_m3!Z90*$B$4)/$B$5</f>
        <v>4866.4506629100006</v>
      </c>
      <c r="AA94" s="23">
        <f>(CH4_100yr_m3!AA90*$B$4)/$B$5</f>
        <v>5003.0570786520002</v>
      </c>
      <c r="AB94" s="23">
        <f>(CH4_100yr_m3!AB90*$B$4)/$B$5</f>
        <v>5141.2886929380002</v>
      </c>
      <c r="AC94" s="23">
        <f>(CH4_100yr_m3!AC90*$B$4)/$B$5</f>
        <v>5261.6342339820003</v>
      </c>
      <c r="AD94" s="23">
        <f>(CH4_100yr_m3!AD90*$B$4)/$B$5</f>
        <v>5381.6308809719994</v>
      </c>
      <c r="AE94" s="23">
        <f>(CH4_100yr_m3!AE90*$B$4)/$B$5</f>
        <v>5501.3346502680006</v>
      </c>
      <c r="AF94" s="23">
        <f>(CH4_100yr_m3!AF90*$B$4)/$B$5</f>
        <v>5620.8024192900002</v>
      </c>
      <c r="AG94" s="23">
        <f>(CH4_100yr_m3!AG90*$B$4)/$B$5</f>
        <v>5740.0878639420007</v>
      </c>
      <c r="AH94" s="23">
        <f>(CH4_100yr_m3!AH90*$B$4)/$B$5</f>
        <v>5859.2363451360006</v>
      </c>
      <c r="AI94" s="23">
        <f>(CH4_100yr_m3!AI90*$B$4)/$B$5</f>
        <v>5978.2890018780008</v>
      </c>
      <c r="AJ94" s="23">
        <f>(CH4_100yr_m3!AJ90*$B$4)/$B$5</f>
        <v>6097.2815268000004</v>
      </c>
      <c r="AK94" s="23">
        <f>(CH4_100yr_m3!AK90*$B$4)/$B$5</f>
        <v>6216.2426508299995</v>
      </c>
      <c r="AL94" s="23">
        <f>(CH4_100yr_m3!AL90*$B$4)/$B$5</f>
        <v>6335.1971196120003</v>
      </c>
      <c r="AM94" s="23">
        <f>(CH4_100yr_m3!AM90*$B$4)/$B$5</f>
        <v>6454.1658087659998</v>
      </c>
      <c r="AN94" s="23">
        <f>(CH4_100yr_m3!AN90*$B$4)/$B$5</f>
        <v>6573.1637637900003</v>
      </c>
      <c r="AO94" s="23">
        <f>(CH4_100yr_m3!AO90*$B$4)/$B$5</f>
        <v>6692.1959605260008</v>
      </c>
      <c r="AP94" s="23">
        <f>(CH4_100yr_m3!AP90*$B$4)/$B$5</f>
        <v>6811.2712448399998</v>
      </c>
      <c r="AQ94" s="23">
        <f>(CH4_100yr_m3!AQ90*$B$4)/$B$5</f>
        <v>6930.3864138600002</v>
      </c>
      <c r="AR94" s="23">
        <f>(CH4_100yr_m3!AR90*$B$4)/$B$5</f>
        <v>7049.5304385600002</v>
      </c>
      <c r="AS94" s="23">
        <f>(CH4_100yr_m3!AS90*$B$4)/$B$5</f>
        <v>7168.689697920001</v>
      </c>
      <c r="AT94" s="23">
        <f>(CH4_100yr_m3!AT90*$B$4)/$B$5</f>
        <v>7287.8426518800006</v>
      </c>
      <c r="AU94" s="23">
        <f>(CH4_100yr_m3!AU90*$B$4)/$B$5</f>
        <v>7406.9652653400008</v>
      </c>
      <c r="AV94" s="23">
        <f>(CH4_100yr_m3!AV90*$B$4)/$B$5</f>
        <v>7526.024960400001</v>
      </c>
      <c r="AW94" s="23">
        <f>(CH4_100yr_m3!AW90*$B$4)/$B$5</f>
        <v>7644.9836809200015</v>
      </c>
      <c r="AX94" s="23">
        <f>(CH4_100yr_m3!AX90*$B$4)/$B$5</f>
        <v>7763.7868072200008</v>
      </c>
      <c r="AY94" s="23">
        <f>(CH4_100yr_m3!AY90*$B$4)/$B$5</f>
        <v>7882.3625526600017</v>
      </c>
      <c r="AZ94" s="23">
        <f>(CH4_100yr_m3!AZ90*$B$4)/$B$5</f>
        <v>8000.6240315400009</v>
      </c>
      <c r="BA94" s="23">
        <f>(CH4_100yr_m3!BA90*$B$4)/$B$5</f>
        <v>8118.4850225999999</v>
      </c>
      <c r="BB94" s="23">
        <f>(CH4_100yr_m3!BB90*$B$4)/$B$5</f>
        <v>8235.8577926400012</v>
      </c>
      <c r="BC94" s="23">
        <f>(CH4_100yr_m3!BC90*$B$4)/$B$5</f>
        <v>8352.6537270600002</v>
      </c>
      <c r="BD94" s="23">
        <f>(CH4_100yr_m3!BD90*$B$4)/$B$5</f>
        <v>8468.7852757199998</v>
      </c>
      <c r="BE94" s="23">
        <f>(CH4_100yr_m3!BE90*$B$4)/$B$5</f>
        <v>8584.1658715800004</v>
      </c>
      <c r="BF94" s="23">
        <f>(CH4_100yr_m3!BF90*$B$4)/$B$5</f>
        <v>8698.7084323199997</v>
      </c>
      <c r="BG94" s="23">
        <f>(CH4_100yr_m3!BG90*$B$4)/$B$5</f>
        <v>8812.3290757800005</v>
      </c>
      <c r="BH94" s="23">
        <f>(CH4_100yr_m3!BH90*$B$4)/$B$5</f>
        <v>8924.9615817000013</v>
      </c>
      <c r="BI94" s="23">
        <f>(CH4_100yr_m3!BI90*$B$4)/$B$5</f>
        <v>9036.5499676199997</v>
      </c>
      <c r="BJ94" s="23">
        <f>(CH4_100yr_m3!BJ90*$B$4)/$B$5</f>
        <v>9147.0501974399995</v>
      </c>
      <c r="BK94" s="23">
        <f>(CH4_100yr_m3!BK90*$B$4)/$B$5</f>
        <v>8484.2034499799993</v>
      </c>
      <c r="BL94" s="23">
        <f>(CH4_100yr_m3!BL90*$B$4)/$B$5</f>
        <v>7871.7392418600002</v>
      </c>
      <c r="BM94" s="23">
        <f>(CH4_100yr_m3!BM90*$B$4)/$B$5</f>
        <v>7305.7117961400008</v>
      </c>
      <c r="BN94" s="23">
        <f>(CH4_100yr_m3!BN90*$B$4)/$B$5</f>
        <v>6782.4898533000005</v>
      </c>
      <c r="BO94" s="23">
        <f>(CH4_100yr_m3!BO90*$B$4)/$B$5</f>
        <v>6298.7313235319998</v>
      </c>
      <c r="BP94" s="23">
        <f>(CH4_100yr_m3!BP90*$B$4)/$B$5</f>
        <v>5851.3600286280007</v>
      </c>
      <c r="BQ94" s="23">
        <f>(CH4_100yr_m3!BQ90*$B$4)/$B$5</f>
        <v>5437.5443239619999</v>
      </c>
      <c r="BR94" s="23">
        <f>(CH4_100yr_m3!BR90*$B$4)/$B$5</f>
        <v>5054.6774330999997</v>
      </c>
      <c r="BS94" s="23">
        <f>(CH4_100yr_m3!BS90*$B$4)/$B$5</f>
        <v>4700.3593879140008</v>
      </c>
      <c r="BT94" s="23">
        <f>(CH4_100yr_m3!BT90*$B$4)/$B$5</f>
        <v>4372.3804189380007</v>
      </c>
      <c r="BU94" s="23">
        <f>(CH4_100yr_m3!BU90*$B$4)/$B$5</f>
        <v>4068.7056942660001</v>
      </c>
      <c r="BV94" s="23">
        <f>(CH4_100yr_m3!BV90*$B$4)/$B$5</f>
        <v>3787.4612917320001</v>
      </c>
      <c r="BW94" s="23">
        <f>(CH4_100yr_m3!BW90*$B$4)/$B$5</f>
        <v>3526.9213006380005</v>
      </c>
      <c r="BX94" s="23">
        <f>(CH4_100yr_m3!BX90*$B$4)/$B$5</f>
        <v>3285.4959676020003</v>
      </c>
      <c r="BY94" s="23">
        <f>(CH4_100yr_m3!BY90*$B$4)/$B$5</f>
        <v>3061.7207990640004</v>
      </c>
      <c r="BZ94" s="23">
        <f>(CH4_100yr_m3!BZ90*$B$4)/$B$5</f>
        <v>2854.2465424800002</v>
      </c>
      <c r="CA94" s="23">
        <f>(CH4_100yr_m3!CA90*$B$4)/$B$5</f>
        <v>2661.8299736580002</v>
      </c>
      <c r="CB94" s="23">
        <f>(CH4_100yr_m3!CB90*$B$4)/$B$5</f>
        <v>2483.3254346399999</v>
      </c>
      <c r="CC94" s="23">
        <f>(CH4_100yr_m3!CC90*$B$4)/$B$5</f>
        <v>2317.6770421260003</v>
      </c>
      <c r="CD94" s="23">
        <f>(CH4_100yr_m3!CD90*$B$4)/$B$5</f>
        <v>2163.9115325399998</v>
      </c>
      <c r="CE94" s="23">
        <f>(CH4_100yr_m3!CE90*$B$4)/$B$5</f>
        <v>2021.131680684</v>
      </c>
      <c r="CF94" s="23">
        <f>(CH4_100yr_m3!CF90*$B$4)/$B$5</f>
        <v>1888.5102438420001</v>
      </c>
      <c r="CG94" s="23">
        <f>(CH4_100yr_m3!CG90*$B$4)/$B$5</f>
        <v>1765.2844021800001</v>
      </c>
      <c r="CH94" s="23">
        <f>(CH4_100yr_m3!CH90*$B$4)/$B$5</f>
        <v>1650.7506351000004</v>
      </c>
      <c r="CI94" s="23">
        <f>(CH4_100yr_m3!CI90*$B$4)/$B$5</f>
        <v>1544.2600199880001</v>
      </c>
      <c r="CJ94" s="23">
        <f>(CH4_100yr_m3!CJ90*$B$4)/$B$5</f>
        <v>1445.2138984380001</v>
      </c>
      <c r="CK94" s="23">
        <f>(CH4_100yr_m3!CK90*$B$4)/$B$5</f>
        <v>1353.0598991040001</v>
      </c>
      <c r="CL94" s="23">
        <f>(CH4_100yr_m3!CL90*$B$4)/$B$5</f>
        <v>1267.2882744660001</v>
      </c>
      <c r="CM94" s="23">
        <f>(CH4_100yr_m3!CM90*$B$4)/$B$5</f>
        <v>1187.4285318480001</v>
      </c>
      <c r="CN94" s="23">
        <f>(CH4_100yr_m3!CN90*$B$4)/$B$5</f>
        <v>1113.0463363140002</v>
      </c>
      <c r="CO94" s="23">
        <f>(CH4_100yr_m3!CO90*$B$4)/$B$5</f>
        <v>1043.7406590000001</v>
      </c>
      <c r="CP94" s="23">
        <f>(CH4_100yr_m3!CP90*$B$4)/$B$5</f>
        <v>979.14115664399992</v>
      </c>
      <c r="CQ94" s="23">
        <f>(CH4_100yr_m3!CQ90*$B$4)/$B$5</f>
        <v>918.90575722800008</v>
      </c>
      <c r="CR94" s="23">
        <f>(CH4_100yr_m3!CR90*$B$4)/$B$5</f>
        <v>862.71843952799998</v>
      </c>
      <c r="CS94" s="23">
        <f>(CH4_100yr_m3!CS90*$B$4)/$B$5</f>
        <v>810.28719436799997</v>
      </c>
      <c r="CT94" s="23">
        <f>(CH4_100yr_m3!CT90*$B$4)/$B$5</f>
        <v>761.34213910200015</v>
      </c>
      <c r="CU94" s="23">
        <f>(CH4_100yr_m3!CU90*$B$4)/$B$5</f>
        <v>715.63379142600002</v>
      </c>
      <c r="CV94" s="23">
        <f>(CH4_100yr_m3!CV90*$B$4)/$B$5</f>
        <v>672.93147817980002</v>
      </c>
      <c r="CW94" s="23">
        <f>(CH4_100yr_m3!CW90*$B$4)/$B$5</f>
        <v>633.02186510399997</v>
      </c>
      <c r="CX94" s="23">
        <f t="shared" si="109"/>
        <v>440452.98115299747</v>
      </c>
      <c r="CY94" s="18">
        <f t="shared" si="110"/>
        <v>9147.0501974399995</v>
      </c>
      <c r="CZ94" s="18">
        <f t="shared" si="111"/>
        <v>251.84785115280002</v>
      </c>
      <c r="DD94" s="18"/>
      <c r="DE94" s="18"/>
      <c r="DF94" s="18"/>
      <c r="DG94" s="18"/>
      <c r="DH94" s="18"/>
      <c r="DI94" s="18"/>
      <c r="DJ94" s="18"/>
      <c r="DK94" s="18"/>
      <c r="DL94" s="18">
        <f t="shared" si="112"/>
        <v>3534.5352284340006</v>
      </c>
      <c r="DM94" s="18">
        <f t="shared" ref="DM94:DN94" si="144">CY94</f>
        <v>9147.0501974399995</v>
      </c>
      <c r="DN94" s="18">
        <f t="shared" si="144"/>
        <v>251.84785115280002</v>
      </c>
      <c r="DO94" s="18">
        <f t="shared" si="114"/>
        <v>8000.6240315400009</v>
      </c>
    </row>
    <row r="95" spans="1:119" ht="15.75" customHeight="1" x14ac:dyDescent="0.2">
      <c r="A95" s="27" t="s">
        <v>32</v>
      </c>
      <c r="B95" s="23">
        <f>(CH4_100yr_m3!B91*$B$4)/$B$5</f>
        <v>2506.5926359080004</v>
      </c>
      <c r="C95" s="23">
        <f>(CH4_100yr_m3!C91*$B$4)/$B$5</f>
        <v>4859.7914933580005</v>
      </c>
      <c r="D95" s="23">
        <f>(CH4_100yr_m3!D91*$B$4)/$B$5</f>
        <v>7031.2137193800017</v>
      </c>
      <c r="E95" s="23">
        <f>(CH4_100yr_m3!E91*$B$4)/$B$5</f>
        <v>8962.9766281199991</v>
      </c>
      <c r="F95" s="23">
        <f>(CH4_100yr_m3!F91*$B$4)/$B$5</f>
        <v>10776.655402440001</v>
      </c>
      <c r="G95" s="23">
        <f>(CH4_100yr_m3!G91*$B$4)/$B$5</f>
        <v>12432.208535280002</v>
      </c>
      <c r="H95" s="23">
        <f>(CH4_100yr_m3!H91*$B$4)/$B$5</f>
        <v>14015.768434739999</v>
      </c>
      <c r="I95" s="23">
        <f>(CH4_100yr_m3!I91*$B$4)/$B$5</f>
        <v>15437.494405620002</v>
      </c>
      <c r="J95" s="23">
        <f>(CH4_100yr_m3!J91*$B$4)/$B$5</f>
        <v>16677.9330075</v>
      </c>
      <c r="K95" s="23">
        <f>(CH4_100yr_m3!K91*$B$4)/$B$5</f>
        <v>17945.98384416</v>
      </c>
      <c r="L95" s="23">
        <f>(CH4_100yr_m3!L91*$B$4)/$B$5</f>
        <v>19194.918925080001</v>
      </c>
      <c r="M95" s="23">
        <f>(CH4_100yr_m3!M91*$B$4)/$B$5</f>
        <v>20395.461905160002</v>
      </c>
      <c r="N95" s="23">
        <f>(CH4_100yr_m3!N91*$B$4)/$B$5</f>
        <v>21585.756542340005</v>
      </c>
      <c r="O95" s="23">
        <f>(CH4_100yr_m3!O91*$B$4)/$B$5</f>
        <v>22763.35724994</v>
      </c>
      <c r="P95" s="23">
        <f>(CH4_100yr_m3!P91*$B$4)/$B$5</f>
        <v>23949.383233020002</v>
      </c>
      <c r="Q95" s="23">
        <f>(CH4_100yr_m3!Q91*$B$4)/$B$5</f>
        <v>25299.233895060002</v>
      </c>
      <c r="R95" s="23">
        <f>(CH4_100yr_m3!R91*$B$4)/$B$5</f>
        <v>26645.3488449</v>
      </c>
      <c r="S95" s="23">
        <f>(CH4_100yr_m3!S91*$B$4)/$B$5</f>
        <v>27979.750504020005</v>
      </c>
      <c r="T95" s="23">
        <f>(CH4_100yr_m3!T91*$B$4)/$B$5</f>
        <v>29248.298382479999</v>
      </c>
      <c r="U95" s="23">
        <f>(CH4_100yr_m3!U91*$B$4)/$B$5</f>
        <v>30585.660467580001</v>
      </c>
      <c r="V95" s="23">
        <f>(CH4_100yr_m3!V91*$B$4)/$B$5</f>
        <v>31938.664507620004</v>
      </c>
      <c r="W95" s="23">
        <f>(CH4_100yr_m3!W91*$B$4)/$B$5</f>
        <v>33224.116254960005</v>
      </c>
      <c r="X95" s="23">
        <f>(CH4_100yr_m3!X91*$B$4)/$B$5</f>
        <v>34456.858343220003</v>
      </c>
      <c r="Y95" s="23">
        <f>(CH4_100yr_m3!Y91*$B$4)/$B$5</f>
        <v>35673.115505579997</v>
      </c>
      <c r="Z95" s="23">
        <f>(CH4_100yr_m3!Z91*$B$4)/$B$5</f>
        <v>36910.067160240003</v>
      </c>
      <c r="AA95" s="23">
        <f>(CH4_100yr_m3!AA91*$B$4)/$B$5</f>
        <v>38174.514867600003</v>
      </c>
      <c r="AB95" s="23">
        <f>(CH4_100yr_m3!AB91*$B$4)/$B$5</f>
        <v>39472.244889840003</v>
      </c>
      <c r="AC95" s="23">
        <f>(CH4_100yr_m3!AC91*$B$4)/$B$5</f>
        <v>41652.423811979999</v>
      </c>
      <c r="AD95" s="23">
        <f>(CH4_100yr_m3!AD91*$B$4)/$B$5</f>
        <v>43857.944801160003</v>
      </c>
      <c r="AE95" s="23">
        <f>(CH4_100yr_m3!AE91*$B$4)/$B$5</f>
        <v>46092.507798300001</v>
      </c>
      <c r="AF95" s="23">
        <f>(CH4_100yr_m3!AF91*$B$4)/$B$5</f>
        <v>48359.552494020005</v>
      </c>
      <c r="AG95" s="23">
        <f>(CH4_100yr_m3!AG91*$B$4)/$B$5</f>
        <v>50662.271359799997</v>
      </c>
      <c r="AH95" s="23">
        <f>(CH4_100yr_m3!AH91*$B$4)/$B$5</f>
        <v>53003.609668320001</v>
      </c>
      <c r="AI95" s="23">
        <f>(CH4_100yr_m3!AI91*$B$4)/$B$5</f>
        <v>55386.235837740001</v>
      </c>
      <c r="AJ95" s="23">
        <f>(CH4_100yr_m3!AJ91*$B$4)/$B$5</f>
        <v>57812.547248940005</v>
      </c>
      <c r="AK95" s="23">
        <f>(CH4_100yr_m3!AK91*$B$4)/$B$5</f>
        <v>60284.686822620009</v>
      </c>
      <c r="AL95" s="23">
        <f>(CH4_100yr_m3!AL91*$B$4)/$B$5</f>
        <v>62804.588330040009</v>
      </c>
      <c r="AM95" s="23">
        <f>(CH4_100yr_m3!AM91*$B$4)/$B$5</f>
        <v>65373.992176860003</v>
      </c>
      <c r="AN95" s="23">
        <f>(CH4_100yr_m3!AN91*$B$4)/$B$5</f>
        <v>67994.436026399999</v>
      </c>
      <c r="AO95" s="23">
        <f>(CH4_100yr_m3!AO91*$B$4)/$B$5</f>
        <v>70667.26050840001</v>
      </c>
      <c r="AP95" s="23">
        <f>(CH4_100yr_m3!AP91*$B$4)/$B$5</f>
        <v>73393.619531400007</v>
      </c>
      <c r="AQ95" s="23">
        <f>(CH4_100yr_m3!AQ91*$B$4)/$B$5</f>
        <v>76174.501348200007</v>
      </c>
      <c r="AR95" s="23">
        <f>(CH4_100yr_m3!AR91*$B$4)/$B$5</f>
        <v>79010.735627400005</v>
      </c>
      <c r="AS95" s="23">
        <f>(CH4_100yr_m3!AS91*$B$4)/$B$5</f>
        <v>81902.985385200009</v>
      </c>
      <c r="AT95" s="23">
        <f>(CH4_100yr_m3!AT91*$B$4)/$B$5</f>
        <v>84851.758104600012</v>
      </c>
      <c r="AU95" s="23">
        <f>(CH4_100yr_m3!AU91*$B$4)/$B$5</f>
        <v>87857.410956000007</v>
      </c>
      <c r="AV95" s="23">
        <f>(CH4_100yr_m3!AV91*$B$4)/$B$5</f>
        <v>90920.163543600007</v>
      </c>
      <c r="AW95" s="23">
        <f>(CH4_100yr_m3!AW91*$B$4)/$B$5</f>
        <v>94040.110923000015</v>
      </c>
      <c r="AX95" s="23">
        <f>(CH4_100yr_m3!AX91*$B$4)/$B$5</f>
        <v>97217.254246800003</v>
      </c>
      <c r="AY95" s="23">
        <f>(CH4_100yr_m3!AY91*$B$4)/$B$5</f>
        <v>100451.50198500001</v>
      </c>
      <c r="AZ95" s="23">
        <f>(CH4_100yr_m3!AZ91*$B$4)/$B$5</f>
        <v>103742.66911140001</v>
      </c>
      <c r="BA95" s="23">
        <f>(CH4_100yr_m3!BA91*$B$4)/$B$5</f>
        <v>107090.47513740002</v>
      </c>
      <c r="BB95" s="23">
        <f>(CH4_100yr_m3!BB91*$B$4)/$B$5</f>
        <v>110494.52404320001</v>
      </c>
      <c r="BC95" s="23">
        <f>(CH4_100yr_m3!BC91*$B$4)/$B$5</f>
        <v>113954.27017440002</v>
      </c>
      <c r="BD95" s="23">
        <f>(CH4_100yr_m3!BD91*$B$4)/$B$5</f>
        <v>117469.01519100001</v>
      </c>
      <c r="BE95" s="23">
        <f>(CH4_100yr_m3!BE91*$B$4)/$B$5</f>
        <v>121037.930238</v>
      </c>
      <c r="BF95" s="23">
        <f>(CH4_100yr_m3!BF91*$B$4)/$B$5</f>
        <v>124660.09099800001</v>
      </c>
      <c r="BG95" s="23">
        <f>(CH4_100yr_m3!BG91*$B$4)/$B$5</f>
        <v>128334.5233206</v>
      </c>
      <c r="BH95" s="23">
        <f>(CH4_100yr_m3!BH91*$B$4)/$B$5</f>
        <v>132060.23196960002</v>
      </c>
      <c r="BI95" s="23">
        <f>(CH4_100yr_m3!BI91*$B$4)/$B$5</f>
        <v>135836.22475980001</v>
      </c>
      <c r="BJ95" s="23">
        <f>(CH4_100yr_m3!BJ91*$B$4)/$B$5</f>
        <v>139661.48991179999</v>
      </c>
      <c r="BK95" s="23">
        <f>(CH4_100yr_m3!BK91*$B$4)/$B$5</f>
        <v>129464.22346379999</v>
      </c>
      <c r="BL95" s="23">
        <f>(CH4_100yr_m3!BL91*$B$4)/$B$5</f>
        <v>120045.83507640001</v>
      </c>
      <c r="BM95" s="23">
        <f>(CH4_100yr_m3!BM91*$B$4)/$B$5</f>
        <v>111345.14718240002</v>
      </c>
      <c r="BN95" s="23">
        <f>(CH4_100yr_m3!BN91*$B$4)/$B$5</f>
        <v>103305.86659440002</v>
      </c>
      <c r="BO95" s="23">
        <f>(CH4_100yr_m3!BO91*$B$4)/$B$5</f>
        <v>95876.190790200009</v>
      </c>
      <c r="BP95" s="23">
        <f>(CH4_100yr_m3!BP91*$B$4)/$B$5</f>
        <v>89008.446538799995</v>
      </c>
      <c r="BQ95" s="23">
        <f>(CH4_100yr_m3!BQ91*$B$4)/$B$5</f>
        <v>82658.757205799993</v>
      </c>
      <c r="BR95" s="23">
        <f>(CH4_100yr_m3!BR91*$B$4)/$B$5</f>
        <v>76786.737517800007</v>
      </c>
      <c r="BS95" s="23">
        <f>(CH4_100yr_m3!BS91*$B$4)/$B$5</f>
        <v>71355.212328000009</v>
      </c>
      <c r="BT95" s="23">
        <f>(CH4_100yr_m3!BT91*$B$4)/$B$5</f>
        <v>66329.958989760009</v>
      </c>
      <c r="BU95" s="23">
        <f>(CH4_100yr_m3!BU91*$B$4)/$B$5</f>
        <v>61679.470015920007</v>
      </c>
      <c r="BV95" s="23">
        <f>(CH4_100yr_m3!BV91*$B$4)/$B$5</f>
        <v>57374.735000100009</v>
      </c>
      <c r="BW95" s="23">
        <f>(CH4_100yr_m3!BW91*$B$4)/$B$5</f>
        <v>53389.040294820006</v>
      </c>
      <c r="BX95" s="23">
        <f>(CH4_100yr_m3!BX91*$B$4)/$B$5</f>
        <v>49697.784785340002</v>
      </c>
      <c r="BY95" s="23">
        <f>(CH4_100yr_m3!BY91*$B$4)/$B$5</f>
        <v>46278.31059306</v>
      </c>
      <c r="BZ95" s="23">
        <f>(CH4_100yr_m3!BZ91*$B$4)/$B$5</f>
        <v>43109.747427060007</v>
      </c>
      <c r="CA95" s="23">
        <f>(CH4_100yr_m3!CA91*$B$4)/$B$5</f>
        <v>40172.8694922</v>
      </c>
      <c r="CB95" s="23">
        <f>(CH4_100yr_m3!CB91*$B$4)/$B$5</f>
        <v>37449.963957120002</v>
      </c>
      <c r="CC95" s="23">
        <f>(CH4_100yr_m3!CC91*$B$4)/$B$5</f>
        <v>34924.710032939998</v>
      </c>
      <c r="CD95" s="23">
        <f>(CH4_100yr_m3!CD91*$B$4)/$B$5</f>
        <v>32582.067801600006</v>
      </c>
      <c r="CE95" s="23">
        <f>(CH4_100yr_m3!CE91*$B$4)/$B$5</f>
        <v>30408.175987020004</v>
      </c>
      <c r="CF95" s="23">
        <f>(CH4_100yr_m3!CF91*$B$4)/$B$5</f>
        <v>28390.257997860001</v>
      </c>
      <c r="CG95" s="23">
        <f>(CH4_100yr_m3!CG91*$B$4)/$B$5</f>
        <v>26516.5354893</v>
      </c>
      <c r="CH95" s="23">
        <f>(CH4_100yr_m3!CH91*$B$4)/$B$5</f>
        <v>24776.148908220006</v>
      </c>
      <c r="CI95" s="23">
        <f>(CH4_100yr_m3!CI91*$B$4)/$B$5</f>
        <v>23159.084438700003</v>
      </c>
      <c r="CJ95" s="23">
        <f>(CH4_100yr_m3!CJ91*$B$4)/$B$5</f>
        <v>21656.106805440002</v>
      </c>
      <c r="CK95" s="23">
        <f>(CH4_100yr_m3!CK91*$B$4)/$B$5</f>
        <v>20258.697480840001</v>
      </c>
      <c r="CL95" s="23">
        <f>(CH4_100yr_m3!CL91*$B$4)/$B$5</f>
        <v>18958.9978347</v>
      </c>
      <c r="CM95" s="23">
        <f>(CH4_100yr_m3!CM91*$B$4)/$B$5</f>
        <v>17749.75691466</v>
      </c>
      <c r="CN95" s="23">
        <f>(CH4_100yr_m3!CN91*$B$4)/$B$5</f>
        <v>16624.28330142</v>
      </c>
      <c r="CO95" s="23">
        <f>(CH4_100yr_m3!CO91*$B$4)/$B$5</f>
        <v>15576.400964160001</v>
      </c>
      <c r="CP95" s="23">
        <f>(CH4_100yr_m3!CP91*$B$4)/$B$5</f>
        <v>14600.408519520002</v>
      </c>
      <c r="CQ95" s="23">
        <f>(CH4_100yr_m3!CQ91*$B$4)/$B$5</f>
        <v>13691.041839900003</v>
      </c>
      <c r="CR95" s="23">
        <f>(CH4_100yr_m3!CR91*$B$4)/$B$5</f>
        <v>12843.439631400002</v>
      </c>
      <c r="CS95" s="23">
        <f>(CH4_100yr_m3!CS91*$B$4)/$B$5</f>
        <v>12053.111737320001</v>
      </c>
      <c r="CT95" s="23">
        <f>(CH4_100yr_m3!CT91*$B$4)/$B$5</f>
        <v>11315.910011280001</v>
      </c>
      <c r="CU95" s="23">
        <f>(CH4_100yr_m3!CU91*$B$4)/$B$5</f>
        <v>10628.001481980002</v>
      </c>
      <c r="CV95" s="23">
        <f>(CH4_100yr_m3!CV91*$B$4)/$B$5</f>
        <v>9985.8436943399993</v>
      </c>
      <c r="CW95" s="23">
        <f>(CH4_100yr_m3!CW91*$B$4)/$B$5</f>
        <v>9386.1619897199998</v>
      </c>
      <c r="CX95" s="23">
        <f t="shared" si="109"/>
        <v>5273670.353091429</v>
      </c>
      <c r="CY95" s="18">
        <f t="shared" si="110"/>
        <v>139661.48991179999</v>
      </c>
      <c r="CZ95" s="18">
        <f t="shared" si="111"/>
        <v>2506.5926359080004</v>
      </c>
      <c r="DD95" s="18"/>
      <c r="DE95" s="18"/>
      <c r="DF95" s="18"/>
      <c r="DG95" s="18"/>
      <c r="DH95" s="18"/>
      <c r="DI95" s="18"/>
      <c r="DJ95" s="18"/>
      <c r="DK95" s="18"/>
      <c r="DL95" s="18">
        <f t="shared" si="112"/>
        <v>25299.233895060002</v>
      </c>
      <c r="DM95" s="18">
        <f t="shared" ref="DM95:DN95" si="145">CY95</f>
        <v>139661.48991179999</v>
      </c>
      <c r="DN95" s="18">
        <f t="shared" si="145"/>
        <v>2506.5926359080004</v>
      </c>
      <c r="DO95" s="18">
        <f t="shared" si="114"/>
        <v>103742.66911140001</v>
      </c>
    </row>
    <row r="96" spans="1:119" ht="15.75" customHeight="1" x14ac:dyDescent="0.2">
      <c r="A96" s="27" t="s">
        <v>33</v>
      </c>
      <c r="B96" s="23">
        <f>(CH4_100yr_m3!B92*$B$4)/$B$5</f>
        <v>66617.214877260005</v>
      </c>
      <c r="C96" s="23">
        <f>(CH4_100yr_m3!C92*$B$4)/$B$5</f>
        <v>113248.96311420001</v>
      </c>
      <c r="D96" s="23">
        <f>(CH4_100yr_m3!D92*$B$4)/$B$5</f>
        <v>143825.29849859999</v>
      </c>
      <c r="E96" s="23">
        <f>(CH4_100yr_m3!E92*$B$4)/$B$5</f>
        <v>166220.8670346</v>
      </c>
      <c r="F96" s="23">
        <f>(CH4_100yr_m3!F92*$B$4)/$B$5</f>
        <v>181974.54545880001</v>
      </c>
      <c r="G96" s="23">
        <f>(CH4_100yr_m3!G92*$B$4)/$B$5</f>
        <v>194297.7322314</v>
      </c>
      <c r="H96" s="23">
        <f>(CH4_100yr_m3!H92*$B$4)/$B$5</f>
        <v>205859.00233380002</v>
      </c>
      <c r="I96" s="23">
        <f>(CH4_100yr_m3!I92*$B$4)/$B$5</f>
        <v>217410.52605059999</v>
      </c>
      <c r="J96" s="23">
        <f>(CH4_100yr_m3!J92*$B$4)/$B$5</f>
        <v>230615.72370120001</v>
      </c>
      <c r="K96" s="23">
        <f>(CH4_100yr_m3!K92*$B$4)/$B$5</f>
        <v>240519.23932680002</v>
      </c>
      <c r="L96" s="23">
        <f>(CH4_100yr_m3!L92*$B$4)/$B$5</f>
        <v>253041.42228600002</v>
      </c>
      <c r="M96" s="23">
        <f>(CH4_100yr_m3!M92*$B$4)/$B$5</f>
        <v>266327.82372540003</v>
      </c>
      <c r="N96" s="23">
        <f>(CH4_100yr_m3!N92*$B$4)/$B$5</f>
        <v>280350.1037874</v>
      </c>
      <c r="O96" s="23">
        <f>(CH4_100yr_m3!O92*$B$4)/$B$5</f>
        <v>295359.437064</v>
      </c>
      <c r="P96" s="23">
        <f>(CH4_100yr_m3!P92*$B$4)/$B$5</f>
        <v>311095.33270080003</v>
      </c>
      <c r="Q96" s="23">
        <f>(CH4_100yr_m3!Q92*$B$4)/$B$5</f>
        <v>320267.29263180005</v>
      </c>
      <c r="R96" s="23">
        <f>(CH4_100yr_m3!R92*$B$4)/$B$5</f>
        <v>324663.97916699998</v>
      </c>
      <c r="S96" s="23">
        <f>(CH4_100yr_m3!S92*$B$4)/$B$5</f>
        <v>329040.40170600003</v>
      </c>
      <c r="T96" s="23">
        <f>(CH4_100yr_m3!T92*$B$4)/$B$5</f>
        <v>336828.01228740002</v>
      </c>
      <c r="U96" s="23">
        <f>(CH4_100yr_m3!U92*$B$4)/$B$5</f>
        <v>346113.19821840007</v>
      </c>
      <c r="V96" s="23">
        <f>(CH4_100yr_m3!V92*$B$4)/$B$5</f>
        <v>354295.43388600001</v>
      </c>
      <c r="W96" s="23">
        <f>(CH4_100yr_m3!W92*$B$4)/$B$5</f>
        <v>366776.63825399999</v>
      </c>
      <c r="X96" s="23">
        <f>(CH4_100yr_m3!X92*$B$4)/$B$5</f>
        <v>381959.37470879999</v>
      </c>
      <c r="Y96" s="23">
        <f>(CH4_100yr_m3!Y92*$B$4)/$B$5</f>
        <v>399477.08627939998</v>
      </c>
      <c r="Z96" s="23">
        <f>(CH4_100yr_m3!Z92*$B$4)/$B$5</f>
        <v>419147.18288760004</v>
      </c>
      <c r="AA96" s="23">
        <f>(CH4_100yr_m3!AA92*$B$4)/$B$5</f>
        <v>440831.92327380006</v>
      </c>
      <c r="AB96" s="23">
        <f>(CH4_100yr_m3!AB92*$B$4)/$B$5</f>
        <v>464711.22470460006</v>
      </c>
      <c r="AC96" s="23">
        <f>(CH4_100yr_m3!AC92*$B$4)/$B$5</f>
        <v>464861.83379400003</v>
      </c>
      <c r="AD96" s="23">
        <f>(CH4_100yr_m3!AD92*$B$4)/$B$5</f>
        <v>468823.85174940003</v>
      </c>
      <c r="AE96" s="23">
        <f>(CH4_100yr_m3!AE92*$B$4)/$B$5</f>
        <v>475400.03694900009</v>
      </c>
      <c r="AF96" s="23">
        <f>(CH4_100yr_m3!AF92*$B$4)/$B$5</f>
        <v>483787.74322860007</v>
      </c>
      <c r="AG96" s="23">
        <f>(CH4_100yr_m3!AG92*$B$4)/$B$5</f>
        <v>493448.73981360008</v>
      </c>
      <c r="AH96" s="23">
        <f>(CH4_100yr_m3!AH92*$B$4)/$B$5</f>
        <v>504021.81142380007</v>
      </c>
      <c r="AI96" s="23">
        <f>(CH4_100yr_m3!AI92*$B$4)/$B$5</f>
        <v>515263.97208000004</v>
      </c>
      <c r="AJ96" s="23">
        <f>(CH4_100yr_m3!AJ92*$B$4)/$B$5</f>
        <v>527011.20354780008</v>
      </c>
      <c r="AK96" s="23">
        <f>(CH4_100yr_m3!AK92*$B$4)/$B$5</f>
        <v>539152.24399320001</v>
      </c>
      <c r="AL96" s="23">
        <f>(CH4_100yr_m3!AL92*$B$4)/$B$5</f>
        <v>551611.22535180009</v>
      </c>
      <c r="AM96" s="23">
        <f>(CH4_100yr_m3!AM92*$B$4)/$B$5</f>
        <v>564335.76527580013</v>
      </c>
      <c r="AN96" s="23">
        <f>(CH4_100yr_m3!AN92*$B$4)/$B$5</f>
        <v>577288.60325820011</v>
      </c>
      <c r="AO96" s="23">
        <f>(CH4_100yr_m3!AO92*$B$4)/$B$5</f>
        <v>590442.37569360004</v>
      </c>
      <c r="AP96" s="23">
        <f>(CH4_100yr_m3!AP92*$B$4)/$B$5</f>
        <v>603776.26940580015</v>
      </c>
      <c r="AQ96" s="23">
        <f>(CH4_100yr_m3!AQ92*$B$4)/$B$5</f>
        <v>617274.68483520008</v>
      </c>
      <c r="AR96" s="23">
        <f>(CH4_100yr_m3!AR92*$B$4)/$B$5</f>
        <v>630925.01301240001</v>
      </c>
      <c r="AS96" s="23">
        <f>(CH4_100yr_m3!AS92*$B$4)/$B$5</f>
        <v>644715.16662120004</v>
      </c>
      <c r="AT96" s="23">
        <f>(CH4_100yr_m3!AT92*$B$4)/$B$5</f>
        <v>658632.82016400003</v>
      </c>
      <c r="AU96" s="23">
        <f>(CH4_100yr_m3!AU92*$B$4)/$B$5</f>
        <v>672666.18654300005</v>
      </c>
      <c r="AV96" s="23">
        <f>(CH4_100yr_m3!AV92*$B$4)/$B$5</f>
        <v>686804.33782200003</v>
      </c>
      <c r="AW96" s="23">
        <f>(CH4_100yr_m3!AW92*$B$4)/$B$5</f>
        <v>701038.46373000008</v>
      </c>
      <c r="AX96" s="23">
        <f>(CH4_100yr_m3!AX92*$B$4)/$B$5</f>
        <v>715362.61515600001</v>
      </c>
      <c r="AY96" s="23">
        <f>(CH4_100yr_m3!AY92*$B$4)/$B$5</f>
        <v>729773.696352</v>
      </c>
      <c r="AZ96" s="23">
        <f>(CH4_100yr_m3!AZ92*$B$4)/$B$5</f>
        <v>744269.68755599996</v>
      </c>
      <c r="BA96" s="23">
        <f>(CH4_100yr_m3!BA92*$B$4)/$B$5</f>
        <v>758848.13983200002</v>
      </c>
      <c r="BB96" s="23">
        <f>(CH4_100yr_m3!BB92*$B$4)/$B$5</f>
        <v>773504.59939800005</v>
      </c>
      <c r="BC96" s="23">
        <f>(CH4_100yr_m3!BC92*$B$4)/$B$5</f>
        <v>788232.38863200007</v>
      </c>
      <c r="BD96" s="23">
        <f>(CH4_100yr_m3!BD92*$B$4)/$B$5</f>
        <v>803022.45826800005</v>
      </c>
      <c r="BE96" s="23">
        <f>(CH4_100yr_m3!BE92*$B$4)/$B$5</f>
        <v>817864.92238800006</v>
      </c>
      <c r="BF96" s="23">
        <f>(CH4_100yr_m3!BF92*$B$4)/$B$5</f>
        <v>832750.42052400007</v>
      </c>
      <c r="BG96" s="23">
        <f>(CH4_100yr_m3!BG92*$B$4)/$B$5</f>
        <v>847671.37467000005</v>
      </c>
      <c r="BH96" s="23">
        <f>(CH4_100yr_m3!BH92*$B$4)/$B$5</f>
        <v>862622.06860800006</v>
      </c>
      <c r="BI96" s="23">
        <f>(CH4_100yr_m3!BI92*$B$4)/$B$5</f>
        <v>877598.74960800004</v>
      </c>
      <c r="BJ96" s="23">
        <f>(CH4_100yr_m3!BJ92*$B$4)/$B$5</f>
        <v>892598.38701000006</v>
      </c>
      <c r="BK96" s="23">
        <f>(CH4_100yr_m3!BK92*$B$4)/$B$5</f>
        <v>652310.12153639994</v>
      </c>
      <c r="BL96" s="23">
        <f>(CH4_100yr_m3!BL92*$B$4)/$B$5</f>
        <v>487590.46013460006</v>
      </c>
      <c r="BM96" s="23">
        <f>(CH4_100yr_m3!BM92*$B$4)/$B$5</f>
        <v>373772.68573380006</v>
      </c>
      <c r="BN96" s="23">
        <f>(CH4_100yr_m3!BN92*$B$4)/$B$5</f>
        <v>294305.52260820003</v>
      </c>
      <c r="BO96" s="23">
        <f>(CH4_100yr_m3!BO92*$B$4)/$B$5</f>
        <v>238078.76551260002</v>
      </c>
      <c r="BP96" s="23">
        <f>(CH4_100yr_m3!BP92*$B$4)/$B$5</f>
        <v>197630.51940480003</v>
      </c>
      <c r="BQ96" s="23">
        <f>(CH4_100yr_m3!BQ92*$B$4)/$B$5</f>
        <v>167945.40539279999</v>
      </c>
      <c r="BR96" s="23">
        <f>(CH4_100yr_m3!BR92*$B$4)/$B$5</f>
        <v>145648.90696259998</v>
      </c>
      <c r="BS96" s="23">
        <f>(CH4_100yr_m3!BS92*$B$4)/$B$5</f>
        <v>128467.2634488</v>
      </c>
      <c r="BT96" s="23">
        <f>(CH4_100yr_m3!BT92*$B$4)/$B$5</f>
        <v>114865.36725240001</v>
      </c>
      <c r="BU96" s="23">
        <f>(CH4_100yr_m3!BU92*$B$4)/$B$5</f>
        <v>103803.98573640001</v>
      </c>
      <c r="BV96" s="23">
        <f>(CH4_100yr_m3!BV92*$B$4)/$B$5</f>
        <v>94576.972205400016</v>
      </c>
      <c r="BW96" s="23">
        <f>(CH4_100yr_m3!BW92*$B$4)/$B$5</f>
        <v>86702.098210200013</v>
      </c>
      <c r="BX96" s="23">
        <f>(CH4_100yr_m3!BX92*$B$4)/$B$5</f>
        <v>79847.832869999998</v>
      </c>
      <c r="BY96" s="23">
        <f>(CH4_100yr_m3!BY92*$B$4)/$B$5</f>
        <v>73784.220823199998</v>
      </c>
      <c r="BZ96" s="23">
        <f>(CH4_100yr_m3!BZ92*$B$4)/$B$5</f>
        <v>68349.917121599996</v>
      </c>
      <c r="CA96" s="23">
        <f>(CH4_100yr_m3!CA92*$B$4)/$B$5</f>
        <v>63430.054584840007</v>
      </c>
      <c r="CB96" s="23">
        <f>(CH4_100yr_m3!CB92*$B$4)/$B$5</f>
        <v>58941.374738340004</v>
      </c>
      <c r="CC96" s="23">
        <f>(CH4_100yr_m3!CC92*$B$4)/$B$5</f>
        <v>54822.230581260003</v>
      </c>
      <c r="CD96" s="23">
        <f>(CH4_100yr_m3!CD92*$B$4)/$B$5</f>
        <v>51025.85620254001</v>
      </c>
      <c r="CE96" s="23">
        <f>(CH4_100yr_m3!CE92*$B$4)/$B$5</f>
        <v>47515.828798080001</v>
      </c>
      <c r="CF96" s="23">
        <f>(CH4_100yr_m3!CF92*$B$4)/$B$5</f>
        <v>44263.001791980001</v>
      </c>
      <c r="CG96" s="23">
        <f>(CH4_100yr_m3!CG92*$B$4)/$B$5</f>
        <v>41243.425946160001</v>
      </c>
      <c r="CH96" s="23">
        <f>(CH4_100yr_m3!CH92*$B$4)/$B$5</f>
        <v>38436.934123500003</v>
      </c>
      <c r="CI96" s="23">
        <f>(CH4_100yr_m3!CI92*$B$4)/$B$5</f>
        <v>35826.172513980004</v>
      </c>
      <c r="CJ96" s="23">
        <f>(CH4_100yr_m3!CJ92*$B$4)/$B$5</f>
        <v>33395.932438560005</v>
      </c>
      <c r="CK96" s="23">
        <f>(CH4_100yr_m3!CK92*$B$4)/$B$5</f>
        <v>31132.684902180004</v>
      </c>
      <c r="CL96" s="23">
        <f>(CH4_100yr_m3!CL92*$B$4)/$B$5</f>
        <v>29024.252245140004</v>
      </c>
      <c r="CM96" s="23">
        <f>(CH4_100yr_m3!CM92*$B$4)/$B$5</f>
        <v>27059.572843200003</v>
      </c>
      <c r="CN96" s="23">
        <f>(CH4_100yr_m3!CN92*$B$4)/$B$5</f>
        <v>25228.529119320003</v>
      </c>
      <c r="CO96" s="23">
        <f>(CH4_100yr_m3!CO92*$B$4)/$B$5</f>
        <v>23521.819021979998</v>
      </c>
      <c r="CP96" s="23">
        <f>(CH4_100yr_m3!CP92*$B$4)/$B$5</f>
        <v>21930.857579580002</v>
      </c>
      <c r="CQ96" s="23">
        <f>(CH4_100yr_m3!CQ92*$B$4)/$B$5</f>
        <v>20447.699289780001</v>
      </c>
      <c r="CR96" s="23">
        <f>(CH4_100yr_m3!CR92*$B$4)/$B$5</f>
        <v>19064.97544518</v>
      </c>
      <c r="CS96" s="23">
        <f>(CH4_100yr_m3!CS92*$B$4)/$B$5</f>
        <v>17775.842062920001</v>
      </c>
      <c r="CT96" s="23">
        <f>(CH4_100yr_m3!CT92*$B$4)/$B$5</f>
        <v>16573.93565874</v>
      </c>
      <c r="CU96" s="23">
        <f>(CH4_100yr_m3!CU92*$B$4)/$B$5</f>
        <v>15453.33487896</v>
      </c>
      <c r="CV96" s="23">
        <f>(CH4_100yr_m3!CV92*$B$4)/$B$5</f>
        <v>14408.52670896</v>
      </c>
      <c r="CW96" s="23">
        <f>(CH4_100yr_m3!CW92*$B$4)/$B$5</f>
        <v>13434.376186920003</v>
      </c>
      <c r="CX96" s="23">
        <f t="shared" si="109"/>
        <v>34117914.099105947</v>
      </c>
      <c r="CY96" s="18">
        <f t="shared" si="110"/>
        <v>892598.38701000006</v>
      </c>
      <c r="CZ96" s="18">
        <f t="shared" si="111"/>
        <v>13434.376186920003</v>
      </c>
      <c r="DD96" s="18"/>
      <c r="DE96" s="18"/>
      <c r="DF96" s="18"/>
      <c r="DG96" s="18"/>
      <c r="DH96" s="18"/>
      <c r="DI96" s="18"/>
      <c r="DJ96" s="18"/>
      <c r="DK96" s="18"/>
      <c r="DL96" s="18">
        <f t="shared" si="112"/>
        <v>320267.29263180005</v>
      </c>
      <c r="DM96" s="18">
        <f t="shared" ref="DM96:DN96" si="146">CY96</f>
        <v>892598.38701000006</v>
      </c>
      <c r="DN96" s="18">
        <f t="shared" si="146"/>
        <v>13434.376186920003</v>
      </c>
      <c r="DO96" s="18">
        <f t="shared" si="114"/>
        <v>744269.68755599996</v>
      </c>
    </row>
    <row r="97" spans="1:119" ht="15.75" customHeight="1" x14ac:dyDescent="0.2">
      <c r="A97" s="27" t="s">
        <v>34</v>
      </c>
      <c r="B97" s="23">
        <f>(CH4_100yr_m3!B93*$B$4)/$B$5</f>
        <v>6046.6035896400008</v>
      </c>
      <c r="C97" s="23">
        <f>(CH4_100yr_m3!C93*$B$4)/$B$5</f>
        <v>10574.197483440001</v>
      </c>
      <c r="D97" s="23">
        <f>(CH4_100yr_m3!D93*$B$4)/$B$5</f>
        <v>13946.338488840003</v>
      </c>
      <c r="E97" s="23">
        <f>(CH4_100yr_m3!E93*$B$4)/$B$5</f>
        <v>16204.255284120001</v>
      </c>
      <c r="F97" s="23">
        <f>(CH4_100yr_m3!F93*$B$4)/$B$5</f>
        <v>17655.512100960001</v>
      </c>
      <c r="G97" s="23">
        <f>(CH4_100yr_m3!G93*$B$4)/$B$5</f>
        <v>18352.797431280003</v>
      </c>
      <c r="H97" s="23">
        <f>(CH4_100yr_m3!H93*$B$4)/$B$5</f>
        <v>18516.134031600002</v>
      </c>
      <c r="I97" s="23">
        <f>(CH4_100yr_m3!I93*$B$4)/$B$5</f>
        <v>18473.021998140001</v>
      </c>
      <c r="J97" s="23">
        <f>(CH4_100yr_m3!J93*$B$4)/$B$5</f>
        <v>18294.599382540004</v>
      </c>
      <c r="K97" s="23">
        <f>(CH4_100yr_m3!K93*$B$4)/$B$5</f>
        <v>18262.08571626</v>
      </c>
      <c r="L97" s="23">
        <f>(CH4_100yr_m3!L93*$B$4)/$B$5</f>
        <v>18358.874263920003</v>
      </c>
      <c r="M97" s="23">
        <f>(CH4_100yr_m3!M93*$B$4)/$B$5</f>
        <v>18477.03298512</v>
      </c>
      <c r="N97" s="23">
        <f>(CH4_100yr_m3!N93*$B$4)/$B$5</f>
        <v>18641.378686740001</v>
      </c>
      <c r="O97" s="23">
        <f>(CH4_100yr_m3!O93*$B$4)/$B$5</f>
        <v>18921.04276416</v>
      </c>
      <c r="P97" s="23">
        <f>(CH4_100yr_m3!P93*$B$4)/$B$5</f>
        <v>19258.854406440001</v>
      </c>
      <c r="Q97" s="23">
        <f>(CH4_100yr_m3!Q93*$B$4)/$B$5</f>
        <v>19656.739757340001</v>
      </c>
      <c r="R97" s="23">
        <f>(CH4_100yr_m3!R93*$B$4)/$B$5</f>
        <v>20113.21505454</v>
      </c>
      <c r="S97" s="23">
        <f>(CH4_100yr_m3!S93*$B$4)/$B$5</f>
        <v>20580.315588060002</v>
      </c>
      <c r="T97" s="23">
        <f>(CH4_100yr_m3!T93*$B$4)/$B$5</f>
        <v>21076.896327720002</v>
      </c>
      <c r="U97" s="23">
        <f>(CH4_100yr_m3!U93*$B$4)/$B$5</f>
        <v>21583.899263040003</v>
      </c>
      <c r="V97" s="23">
        <f>(CH4_100yr_m3!V93*$B$4)/$B$5</f>
        <v>22120.632308520002</v>
      </c>
      <c r="W97" s="23">
        <f>(CH4_100yr_m3!W93*$B$4)/$B$5</f>
        <v>22678.372024619999</v>
      </c>
      <c r="X97" s="23">
        <f>(CH4_100yr_m3!X93*$B$4)/$B$5</f>
        <v>23214.05812962</v>
      </c>
      <c r="Y97" s="23">
        <f>(CH4_100yr_m3!Y93*$B$4)/$B$5</f>
        <v>23705.089391819998</v>
      </c>
      <c r="Z97" s="23">
        <f>(CH4_100yr_m3!Z93*$B$4)/$B$5</f>
        <v>24179.928325800003</v>
      </c>
      <c r="AA97" s="23">
        <f>(CH4_100yr_m3!AA93*$B$4)/$B$5</f>
        <v>24655.59359262</v>
      </c>
      <c r="AB97" s="23">
        <f>(CH4_100yr_m3!AB93*$B$4)/$B$5</f>
        <v>25147.750850100005</v>
      </c>
      <c r="AC97" s="23">
        <f>(CH4_100yr_m3!AC93*$B$4)/$B$5</f>
        <v>26951.802099000004</v>
      </c>
      <c r="AD97" s="23">
        <f>(CH4_100yr_m3!AD93*$B$4)/$B$5</f>
        <v>28409.467697280001</v>
      </c>
      <c r="AE97" s="23">
        <f>(CH4_100yr_m3!AE93*$B$4)/$B$5</f>
        <v>29635.013127419999</v>
      </c>
      <c r="AF97" s="23">
        <f>(CH4_100yr_m3!AF93*$B$4)/$B$5</f>
        <v>30705.090954060004</v>
      </c>
      <c r="AG97" s="23">
        <f>(CH4_100yr_m3!AG93*$B$4)/$B$5</f>
        <v>31671.111591659999</v>
      </c>
      <c r="AH97" s="23">
        <f>(CH4_100yr_m3!AH93*$B$4)/$B$5</f>
        <v>32567.537529360001</v>
      </c>
      <c r="AI97" s="23">
        <f>(CH4_100yr_m3!AI93*$B$4)/$B$5</f>
        <v>33417.526697880006</v>
      </c>
      <c r="AJ97" s="23">
        <f>(CH4_100yr_m3!AJ93*$B$4)/$B$5</f>
        <v>34236.649774019999</v>
      </c>
      <c r="AK97" s="23">
        <f>(CH4_100yr_m3!AK93*$B$4)/$B$5</f>
        <v>35035.375898160004</v>
      </c>
      <c r="AL97" s="23">
        <f>(CH4_100yr_m3!AL93*$B$4)/$B$5</f>
        <v>35820.666598020005</v>
      </c>
      <c r="AM97" s="23">
        <f>(CH4_100yr_m3!AM93*$B$4)/$B$5</f>
        <v>36597.183171060002</v>
      </c>
      <c r="AN97" s="23">
        <f>(CH4_100yr_m3!AN93*$B$4)/$B$5</f>
        <v>37368.057509459999</v>
      </c>
      <c r="AO97" s="23">
        <f>(CH4_100yr_m3!AO93*$B$4)/$B$5</f>
        <v>38135.421801180004</v>
      </c>
      <c r="AP97" s="23">
        <f>(CH4_100yr_m3!AP93*$B$4)/$B$5</f>
        <v>38900.676285720008</v>
      </c>
      <c r="AQ97" s="23">
        <f>(CH4_100yr_m3!AQ93*$B$4)/$B$5</f>
        <v>39664.726710060007</v>
      </c>
      <c r="AR97" s="23">
        <f>(CH4_100yr_m3!AR93*$B$4)/$B$5</f>
        <v>40428.034697280003</v>
      </c>
      <c r="AS97" s="23">
        <f>(CH4_100yr_m3!AS93*$B$4)/$B$5</f>
        <v>41190.66675918</v>
      </c>
      <c r="AT97" s="23">
        <f>(CH4_100yr_m3!AT93*$B$4)/$B$5</f>
        <v>41952.326223300006</v>
      </c>
      <c r="AU97" s="23">
        <f>(CH4_100yr_m3!AU93*$B$4)/$B$5</f>
        <v>42712.561907759999</v>
      </c>
      <c r="AV97" s="23">
        <f>(CH4_100yr_m3!AV93*$B$4)/$B$5</f>
        <v>43470.864126059998</v>
      </c>
      <c r="AW97" s="23">
        <f>(CH4_100yr_m3!AW93*$B$4)/$B$5</f>
        <v>44226.778658880001</v>
      </c>
      <c r="AX97" s="23">
        <f>(CH4_100yr_m3!AX93*$B$4)/$B$5</f>
        <v>44979.853409040006</v>
      </c>
      <c r="AY97" s="23">
        <f>(CH4_100yr_m3!AY93*$B$4)/$B$5</f>
        <v>45729.661731480002</v>
      </c>
      <c r="AZ97" s="23">
        <f>(CH4_100yr_m3!AZ93*$B$4)/$B$5</f>
        <v>46475.773326720002</v>
      </c>
      <c r="BA97" s="23">
        <f>(CH4_100yr_m3!BA93*$B$4)/$B$5</f>
        <v>47217.765129540014</v>
      </c>
      <c r="BB97" s="23">
        <f>(CH4_100yr_m3!BB93*$B$4)/$B$5</f>
        <v>47955.157827840005</v>
      </c>
      <c r="BC97" s="23">
        <f>(CH4_100yr_m3!BC93*$B$4)/$B$5</f>
        <v>48687.397509180002</v>
      </c>
      <c r="BD97" s="23">
        <f>(CH4_100yr_m3!BD93*$B$4)/$B$5</f>
        <v>49413.851863980002</v>
      </c>
      <c r="BE97" s="23">
        <f>(CH4_100yr_m3!BE93*$B$4)/$B$5</f>
        <v>50133.867483299997</v>
      </c>
      <c r="BF97" s="23">
        <f>(CH4_100yr_m3!BF93*$B$4)/$B$5</f>
        <v>50846.83191618001</v>
      </c>
      <c r="BG97" s="23">
        <f>(CH4_100yr_m3!BG93*$B$4)/$B$5</f>
        <v>51552.231767459998</v>
      </c>
      <c r="BH97" s="23">
        <f>(CH4_100yr_m3!BH93*$B$4)/$B$5</f>
        <v>52249.616967180009</v>
      </c>
      <c r="BI97" s="23">
        <f>(CH4_100yr_m3!BI93*$B$4)/$B$5</f>
        <v>52938.614113620002</v>
      </c>
      <c r="BJ97" s="23">
        <f>(CH4_100yr_m3!BJ93*$B$4)/$B$5</f>
        <v>53618.909014799996</v>
      </c>
      <c r="BK97" s="23">
        <f>(CH4_100yr_m3!BK93*$B$4)/$B$5</f>
        <v>39255.863142480004</v>
      </c>
      <c r="BL97" s="23">
        <f>(CH4_100yr_m3!BL93*$B$4)/$B$5</f>
        <v>29403.976416840003</v>
      </c>
      <c r="BM97" s="23">
        <f>(CH4_100yr_m3!BM93*$B$4)/$B$5</f>
        <v>22591.157209860001</v>
      </c>
      <c r="BN97" s="23">
        <f>(CH4_100yr_m3!BN93*$B$4)/$B$5</f>
        <v>17829.608947739998</v>
      </c>
      <c r="BO97" s="23">
        <f>(CH4_100yr_m3!BO93*$B$4)/$B$5</f>
        <v>14456.236985880003</v>
      </c>
      <c r="BP97" s="23">
        <f>(CH4_100yr_m3!BP93*$B$4)/$B$5</f>
        <v>12025.665436260002</v>
      </c>
      <c r="BQ97" s="23">
        <f>(CH4_100yr_m3!BQ93*$B$4)/$B$5</f>
        <v>10238.519832599999</v>
      </c>
      <c r="BR97" s="23">
        <f>(CH4_100yr_m3!BR93*$B$4)/$B$5</f>
        <v>8893.3495265999991</v>
      </c>
      <c r="BS97" s="23">
        <f>(CH4_100yr_m3!BS93*$B$4)/$B$5</f>
        <v>7854.3964832400006</v>
      </c>
      <c r="BT97" s="23">
        <f>(CH4_100yr_m3!BT93*$B$4)/$B$5</f>
        <v>7029.9865258199998</v>
      </c>
      <c r="BU97" s="23">
        <f>(CH4_100yr_m3!BU93*$B$4)/$B$5</f>
        <v>6358.0412610840003</v>
      </c>
      <c r="BV97" s="23">
        <f>(CH4_100yr_m3!BV93*$B$4)/$B$5</f>
        <v>5796.3633663900009</v>
      </c>
      <c r="BW97" s="23">
        <f>(CH4_100yr_m3!BW93*$B$4)/$B$5</f>
        <v>5316.1217297460007</v>
      </c>
      <c r="BX97" s="23">
        <f>(CH4_100yr_m3!BX93*$B$4)/$B$5</f>
        <v>4897.4817567600003</v>
      </c>
      <c r="BY97" s="23">
        <f>(CH4_100yr_m3!BY93*$B$4)/$B$5</f>
        <v>4526.6737806780002</v>
      </c>
      <c r="BZ97" s="23">
        <f>(CH4_100yr_m3!BZ93*$B$4)/$B$5</f>
        <v>4194.0256277460003</v>
      </c>
      <c r="CA97" s="23">
        <f>(CH4_100yr_m3!CA93*$B$4)/$B$5</f>
        <v>3892.6416474359999</v>
      </c>
      <c r="CB97" s="23">
        <f>(CH4_100yr_m3!CB93*$B$4)/$B$5</f>
        <v>3617.5152124800002</v>
      </c>
      <c r="CC97" s="23">
        <f>(CH4_100yr_m3!CC93*$B$4)/$B$5</f>
        <v>3364.9319324220005</v>
      </c>
      <c r="CD97" s="23">
        <f>(CH4_100yr_m3!CD93*$B$4)/$B$5</f>
        <v>3132.0678525120006</v>
      </c>
      <c r="CE97" s="23">
        <f>(CH4_100yr_m3!CE93*$B$4)/$B$5</f>
        <v>2916.7184855820001</v>
      </c>
      <c r="CF97" s="23">
        <f>(CH4_100yr_m3!CF93*$B$4)/$B$5</f>
        <v>2717.1156483120003</v>
      </c>
      <c r="CG97" s="23">
        <f>(CH4_100yr_m3!CG93*$B$4)/$B$5</f>
        <v>2531.8032550200001</v>
      </c>
      <c r="CH97" s="23">
        <f>(CH4_100yr_m3!CH93*$B$4)/$B$5</f>
        <v>2359.5527391959999</v>
      </c>
      <c r="CI97" s="23">
        <f>(CH4_100yr_m3!CI93*$B$4)/$B$5</f>
        <v>2199.3051156900005</v>
      </c>
      <c r="CJ97" s="23">
        <f>(CH4_100yr_m3!CJ93*$B$4)/$B$5</f>
        <v>2050.1309902380003</v>
      </c>
      <c r="CK97" s="23">
        <f>(CH4_100yr_m3!CK93*$B$4)/$B$5</f>
        <v>1911.2026787460002</v>
      </c>
      <c r="CL97" s="23">
        <f>(CH4_100yr_m3!CL93*$B$4)/$B$5</f>
        <v>1781.7745147800001</v>
      </c>
      <c r="CM97" s="23">
        <f>(CH4_100yr_m3!CM93*$B$4)/$B$5</f>
        <v>1661.1687112320001</v>
      </c>
      <c r="CN97" s="23">
        <f>(CH4_100yr_m3!CN93*$B$4)/$B$5</f>
        <v>1548.7650140400003</v>
      </c>
      <c r="CO97" s="23">
        <f>(CH4_100yr_m3!CO93*$B$4)/$B$5</f>
        <v>1443.9929506139999</v>
      </c>
      <c r="CP97" s="23">
        <f>(CH4_100yr_m3!CP93*$B$4)/$B$5</f>
        <v>1346.3258776740001</v>
      </c>
      <c r="CQ97" s="23">
        <f>(CH4_100yr_m3!CQ93*$B$4)/$B$5</f>
        <v>1255.2762827100003</v>
      </c>
      <c r="CR97" s="23">
        <f>(CH4_100yr_m3!CR93*$B$4)/$B$5</f>
        <v>1170.391976334</v>
      </c>
      <c r="CS97" s="23">
        <f>(CH4_100yr_m3!CS93*$B$4)/$B$5</f>
        <v>1091.2529246640001</v>
      </c>
      <c r="CT97" s="23">
        <f>(CH4_100yr_m3!CT93*$B$4)/$B$5</f>
        <v>1017.4685542740001</v>
      </c>
      <c r="CU97" s="23">
        <f>(CH4_100yr_m3!CU93*$B$4)/$B$5</f>
        <v>948.67540631400016</v>
      </c>
      <c r="CV97" s="23">
        <f>(CH4_100yr_m3!CV93*$B$4)/$B$5</f>
        <v>884.5350740340001</v>
      </c>
      <c r="CW97" s="23">
        <f>(CH4_100yr_m3!CW93*$B$4)/$B$5</f>
        <v>824.7323470980001</v>
      </c>
      <c r="CX97" s="23">
        <f t="shared" si="109"/>
        <v>2169927.1043252456</v>
      </c>
      <c r="CY97" s="18">
        <f t="shared" si="110"/>
        <v>53618.909014799996</v>
      </c>
      <c r="CZ97" s="18">
        <f t="shared" si="111"/>
        <v>824.7323470980001</v>
      </c>
      <c r="DD97" s="18"/>
      <c r="DE97" s="18"/>
      <c r="DF97" s="18"/>
      <c r="DG97" s="18"/>
      <c r="DH97" s="18"/>
      <c r="DI97" s="18"/>
      <c r="DJ97" s="18"/>
      <c r="DK97" s="18"/>
      <c r="DL97" s="18">
        <f t="shared" si="112"/>
        <v>19656.739757340001</v>
      </c>
      <c r="DM97" s="18">
        <f t="shared" ref="DM97:DN97" si="147">CY97</f>
        <v>53618.909014799996</v>
      </c>
      <c r="DN97" s="18">
        <f t="shared" si="147"/>
        <v>824.7323470980001</v>
      </c>
      <c r="DO97" s="18">
        <f t="shared" si="114"/>
        <v>46475.773326720002</v>
      </c>
    </row>
    <row r="98" spans="1:119" ht="15.75" customHeight="1" x14ac:dyDescent="0.2">
      <c r="A98" s="27" t="s">
        <v>35</v>
      </c>
      <c r="B98" s="23">
        <f>(CH4_100yr_m3!B94*$B$4)/$B$5</f>
        <v>1430.0086371960001</v>
      </c>
      <c r="C98" s="23">
        <f>(CH4_100yr_m3!C94*$B$4)/$B$5</f>
        <v>2767.6945052640003</v>
      </c>
      <c r="D98" s="23">
        <f>(CH4_100yr_m3!D94*$B$4)/$B$5</f>
        <v>4024.1473762920004</v>
      </c>
      <c r="E98" s="23">
        <f>(CH4_100yr_m3!E94*$B$4)/$B$5</f>
        <v>5167.7109102539998</v>
      </c>
      <c r="F98" s="23">
        <f>(CH4_100yr_m3!F94*$B$4)/$B$5</f>
        <v>6240.3838029119997</v>
      </c>
      <c r="G98" s="23">
        <f>(CH4_100yr_m3!G94*$B$4)/$B$5</f>
        <v>7261.3954109400011</v>
      </c>
      <c r="H98" s="23">
        <f>(CH4_100yr_m3!H94*$B$4)/$B$5</f>
        <v>8241.5093633399993</v>
      </c>
      <c r="I98" s="23">
        <f>(CH4_100yr_m3!I94*$B$4)/$B$5</f>
        <v>9178.7718783599994</v>
      </c>
      <c r="J98" s="23">
        <f>(CH4_100yr_m3!J94*$B$4)/$B$5</f>
        <v>10092.617683620001</v>
      </c>
      <c r="K98" s="23">
        <f>(CH4_100yr_m3!K94*$B$4)/$B$5</f>
        <v>10979.458491240001</v>
      </c>
      <c r="L98" s="23">
        <f>(CH4_100yr_m3!L94*$B$4)/$B$5</f>
        <v>11846.11136748</v>
      </c>
      <c r="M98" s="23">
        <f>(CH4_100yr_m3!M94*$B$4)/$B$5</f>
        <v>12698.979344340001</v>
      </c>
      <c r="N98" s="23">
        <f>(CH4_100yr_m3!N94*$B$4)/$B$5</f>
        <v>13536.582646139999</v>
      </c>
      <c r="O98" s="23">
        <f>(CH4_100yr_m3!O94*$B$4)/$B$5</f>
        <v>14365.603668000002</v>
      </c>
      <c r="P98" s="23">
        <f>(CH4_100yr_m3!P94*$B$4)/$B$5</f>
        <v>15187.609586580002</v>
      </c>
      <c r="Q98" s="23">
        <f>(CH4_100yr_m3!Q94*$B$4)/$B$5</f>
        <v>15998.99785566</v>
      </c>
      <c r="R98" s="23">
        <f>(CH4_100yr_m3!R94*$B$4)/$B$5</f>
        <v>16806.296089740001</v>
      </c>
      <c r="S98" s="23">
        <f>(CH4_100yr_m3!S94*$B$4)/$B$5</f>
        <v>17614.245766559998</v>
      </c>
      <c r="T98" s="23">
        <f>(CH4_100yr_m3!T94*$B$4)/$B$5</f>
        <v>18428.14718502</v>
      </c>
      <c r="U98" s="23">
        <f>(CH4_100yr_m3!U94*$B$4)/$B$5</f>
        <v>19239.515025960001</v>
      </c>
      <c r="V98" s="23">
        <f>(CH4_100yr_m3!V94*$B$4)/$B$5</f>
        <v>20054.216531880003</v>
      </c>
      <c r="W98" s="23">
        <f>(CH4_100yr_m3!W94*$B$4)/$B$5</f>
        <v>20889.748021620002</v>
      </c>
      <c r="X98" s="23">
        <f>(CH4_100yr_m3!X94*$B$4)/$B$5</f>
        <v>21742.560924540001</v>
      </c>
      <c r="Y98" s="23">
        <f>(CH4_100yr_m3!Y94*$B$4)/$B$5</f>
        <v>22631.40670698</v>
      </c>
      <c r="Z98" s="23">
        <f>(CH4_100yr_m3!Z94*$B$4)/$B$5</f>
        <v>23554.142651640002</v>
      </c>
      <c r="AA98" s="23">
        <f>(CH4_100yr_m3!AA94*$B$4)/$B$5</f>
        <v>24500.901933000001</v>
      </c>
      <c r="AB98" s="23">
        <f>(CH4_100yr_m3!AB94*$B$4)/$B$5</f>
        <v>25482.916034640002</v>
      </c>
      <c r="AC98" s="23">
        <f>(CH4_100yr_m3!AC94*$B$4)/$B$5</f>
        <v>26329.742197560005</v>
      </c>
      <c r="AD98" s="23">
        <f>(CH4_100yr_m3!AD94*$B$4)/$B$5</f>
        <v>27182.979508140004</v>
      </c>
      <c r="AE98" s="23">
        <f>(CH4_100yr_m3!AE94*$B$4)/$B$5</f>
        <v>28043.177743020005</v>
      </c>
      <c r="AF98" s="23">
        <f>(CH4_100yr_m3!AF94*$B$4)/$B$5</f>
        <v>28910.869755960004</v>
      </c>
      <c r="AG98" s="23">
        <f>(CH4_100yr_m3!AG94*$B$4)/$B$5</f>
        <v>29786.544920580003</v>
      </c>
      <c r="AH98" s="23">
        <f>(CH4_100yr_m3!AH94*$B$4)/$B$5</f>
        <v>30670.65387636</v>
      </c>
      <c r="AI98" s="23">
        <f>(CH4_100yr_m3!AI94*$B$4)/$B$5</f>
        <v>31563.626061720002</v>
      </c>
      <c r="AJ98" s="23">
        <f>(CH4_100yr_m3!AJ94*$B$4)/$B$5</f>
        <v>32465.871280200001</v>
      </c>
      <c r="AK98" s="23">
        <f>(CH4_100yr_m3!AK94*$B$4)/$B$5</f>
        <v>33377.768621939998</v>
      </c>
      <c r="AL98" s="23">
        <f>(CH4_100yr_m3!AL94*$B$4)/$B$5</f>
        <v>34299.663683880004</v>
      </c>
      <c r="AM98" s="23">
        <f>(CH4_100yr_m3!AM94*$B$4)/$B$5</f>
        <v>35231.839795440006</v>
      </c>
      <c r="AN98" s="23">
        <f>(CH4_100yr_m3!AN94*$B$4)/$B$5</f>
        <v>36174.494688540006</v>
      </c>
      <c r="AO98" s="23">
        <f>(CH4_100yr_m3!AO94*$B$4)/$B$5</f>
        <v>37127.726144339998</v>
      </c>
      <c r="AP98" s="23">
        <f>(CH4_100yr_m3!AP94*$B$4)/$B$5</f>
        <v>38091.55234680001</v>
      </c>
      <c r="AQ98" s="23">
        <f>(CH4_100yr_m3!AQ94*$B$4)/$B$5</f>
        <v>39065.9442165</v>
      </c>
      <c r="AR98" s="23">
        <f>(CH4_100yr_m3!AR94*$B$4)/$B$5</f>
        <v>40050.846584580002</v>
      </c>
      <c r="AS98" s="23">
        <f>(CH4_100yr_m3!AS94*$B$4)/$B$5</f>
        <v>41046.170524560002</v>
      </c>
      <c r="AT98" s="23">
        <f>(CH4_100yr_m3!AT94*$B$4)/$B$5</f>
        <v>42051.791196300008</v>
      </c>
      <c r="AU98" s="23">
        <f>(CH4_100yr_m3!AU94*$B$4)/$B$5</f>
        <v>43067.559277079999</v>
      </c>
      <c r="AV98" s="23">
        <f>(CH4_100yr_m3!AV94*$B$4)/$B$5</f>
        <v>44093.299293720003</v>
      </c>
      <c r="AW98" s="23">
        <f>(CH4_100yr_m3!AW94*$B$4)/$B$5</f>
        <v>45128.807012280005</v>
      </c>
      <c r="AX98" s="23">
        <f>(CH4_100yr_m3!AX94*$B$4)/$B$5</f>
        <v>46173.831281219995</v>
      </c>
      <c r="AY98" s="23">
        <f>(CH4_100yr_m3!AY94*$B$4)/$B$5</f>
        <v>47228.072912700001</v>
      </c>
      <c r="AZ98" s="23">
        <f>(CH4_100yr_m3!AZ94*$B$4)/$B$5</f>
        <v>48291.198018840005</v>
      </c>
      <c r="BA98" s="23">
        <f>(CH4_100yr_m3!BA94*$B$4)/$B$5</f>
        <v>49362.856188900005</v>
      </c>
      <c r="BB98" s="23">
        <f>(CH4_100yr_m3!BB94*$B$4)/$B$5</f>
        <v>50442.695900220002</v>
      </c>
      <c r="BC98" s="23">
        <f>(CH4_100yr_m3!BC94*$B$4)/$B$5</f>
        <v>51530.402581139999</v>
      </c>
      <c r="BD98" s="23">
        <f>(CH4_100yr_m3!BD94*$B$4)/$B$5</f>
        <v>52625.702150160003</v>
      </c>
      <c r="BE98" s="23">
        <f>(CH4_100yr_m3!BE94*$B$4)/$B$5</f>
        <v>53728.348913640002</v>
      </c>
      <c r="BF98" s="23">
        <f>(CH4_100yr_m3!BF94*$B$4)/$B$5</f>
        <v>54838.106866560003</v>
      </c>
      <c r="BG98" s="23">
        <f>(CH4_100yr_m3!BG94*$B$4)/$B$5</f>
        <v>55954.713480540006</v>
      </c>
      <c r="BH98" s="23">
        <f>(CH4_100yr_m3!BH94*$B$4)/$B$5</f>
        <v>57077.877974940013</v>
      </c>
      <c r="BI98" s="23">
        <f>(CH4_100yr_m3!BI94*$B$4)/$B$5</f>
        <v>58207.266489000009</v>
      </c>
      <c r="BJ98" s="23">
        <f>(CH4_100yr_m3!BJ94*$B$4)/$B$5</f>
        <v>59342.521296360006</v>
      </c>
      <c r="BK98" s="23">
        <f>(CH4_100yr_m3!BK94*$B$4)/$B$5</f>
        <v>55026.633017820001</v>
      </c>
      <c r="BL98" s="23">
        <f>(CH4_100yr_m3!BL94*$B$4)/$B$5</f>
        <v>51039.564182820002</v>
      </c>
      <c r="BM98" s="23">
        <f>(CH4_100yr_m3!BM94*$B$4)/$B$5</f>
        <v>47355.526498620013</v>
      </c>
      <c r="BN98" s="23">
        <f>(CH4_100yr_m3!BN94*$B$4)/$B$5</f>
        <v>43950.788799059999</v>
      </c>
      <c r="BO98" s="23">
        <f>(CH4_100yr_m3!BO94*$B$4)/$B$5</f>
        <v>40803.511395600006</v>
      </c>
      <c r="BP98" s="23">
        <f>(CH4_100yr_m3!BP94*$B$4)/$B$5</f>
        <v>37893.593771399996</v>
      </c>
      <c r="BQ98" s="23">
        <f>(CH4_100yr_m3!BQ94*$B$4)/$B$5</f>
        <v>35202.534682800004</v>
      </c>
      <c r="BR98" s="23">
        <f>(CH4_100yr_m3!BR94*$B$4)/$B$5</f>
        <v>32713.303508820001</v>
      </c>
      <c r="BS98" s="23">
        <f>(CH4_100yr_m3!BS94*$B$4)/$B$5</f>
        <v>30410.222048640004</v>
      </c>
      <c r="BT98" s="23">
        <f>(CH4_100yr_m3!BT94*$B$4)/$B$5</f>
        <v>28278.85587888</v>
      </c>
      <c r="BU98" s="23">
        <f>(CH4_100yr_m3!BU94*$B$4)/$B$5</f>
        <v>26305.914490979998</v>
      </c>
      <c r="BV98" s="23">
        <f>(CH4_100yr_m3!BV94*$B$4)/$B$5</f>
        <v>24479.159490000002</v>
      </c>
      <c r="BW98" s="23">
        <f>(CH4_100yr_m3!BW94*$B$4)/$B$5</f>
        <v>22787.32020396</v>
      </c>
      <c r="BX98" s="23">
        <f>(CH4_100yr_m3!BX94*$B$4)/$B$5</f>
        <v>21220.016174880002</v>
      </c>
      <c r="BY98" s="23">
        <f>(CH4_100yr_m3!BY94*$B$4)/$B$5</f>
        <v>19767.685799280003</v>
      </c>
      <c r="BZ98" s="23">
        <f>(CH4_100yr_m3!BZ94*$B$4)/$B$5</f>
        <v>18421.520846940002</v>
      </c>
      <c r="CA98" s="23">
        <f>(CH4_100yr_m3!CA94*$B$4)/$B$5</f>
        <v>17173.406152800002</v>
      </c>
      <c r="CB98" s="23">
        <f>(CH4_100yr_m3!CB94*$B$4)/$B$5</f>
        <v>16015.864265040002</v>
      </c>
      <c r="CC98" s="23">
        <f>(CH4_100yr_m3!CC94*$B$4)/$B$5</f>
        <v>14942.004500159999</v>
      </c>
      <c r="CD98" s="23">
        <f>(CH4_100yr_m3!CD94*$B$4)/$B$5</f>
        <v>13945.476133860002</v>
      </c>
      <c r="CE98" s="23">
        <f>(CH4_100yr_m3!CE94*$B$4)/$B$5</f>
        <v>13020.425327700001</v>
      </c>
      <c r="CF98" s="23">
        <f>(CH4_100yr_m3!CF94*$B$4)/$B$5</f>
        <v>12161.45556102</v>
      </c>
      <c r="CG98" s="23">
        <f>(CH4_100yr_m3!CG94*$B$4)/$B$5</f>
        <v>11363.591235900001</v>
      </c>
      <c r="CH98" s="23">
        <f>(CH4_100yr_m3!CH94*$B$4)/$B$5</f>
        <v>10622.24418396</v>
      </c>
      <c r="CI98" s="23">
        <f>(CH4_100yr_m3!CI94*$B$4)/$B$5</f>
        <v>9933.182919060002</v>
      </c>
      <c r="CJ98" s="23">
        <f>(CH4_100yr_m3!CJ94*$B$4)/$B$5</f>
        <v>9292.5043104600009</v>
      </c>
      <c r="CK98" s="23">
        <f>(CH4_100yr_m3!CK94*$B$4)/$B$5</f>
        <v>8696.6075476200003</v>
      </c>
      <c r="CL98" s="23">
        <f>(CH4_100yr_m3!CL94*$B$4)/$B$5</f>
        <v>8142.1702000200003</v>
      </c>
      <c r="CM98" s="23">
        <f>(CH4_100yr_m3!CM94*$B$4)/$B$5</f>
        <v>7626.1262092799998</v>
      </c>
      <c r="CN98" s="23">
        <f>(CH4_100yr_m3!CN94*$B$4)/$B$5</f>
        <v>7145.6456101800004</v>
      </c>
      <c r="CO98" s="23">
        <f>(CH4_100yr_m3!CO94*$B$4)/$B$5</f>
        <v>6698.1158965079994</v>
      </c>
      <c r="CP98" s="23">
        <f>(CH4_100yr_m3!CP94*$B$4)/$B$5</f>
        <v>6281.1249049500002</v>
      </c>
      <c r="CQ98" s="23">
        <f>(CH4_100yr_m3!CQ94*$B$4)/$B$5</f>
        <v>5892.445012266</v>
      </c>
      <c r="CR98" s="23">
        <f>(CH4_100yr_m3!CR94*$B$4)/$B$5</f>
        <v>5530.0186430400008</v>
      </c>
      <c r="CS98" s="23">
        <f>(CH4_100yr_m3!CS94*$B$4)/$B$5</f>
        <v>5191.944911046</v>
      </c>
      <c r="CT98" s="23">
        <f>(CH4_100yr_m3!CT94*$B$4)/$B$5</f>
        <v>4876.4673379559999</v>
      </c>
      <c r="CU98" s="23">
        <f>(CH4_100yr_m3!CU94*$B$4)/$B$5</f>
        <v>4581.9625463339999</v>
      </c>
      <c r="CV98" s="23">
        <f>(CH4_100yr_m3!CV94*$B$4)/$B$5</f>
        <v>4306.9298530139995</v>
      </c>
      <c r="CW98" s="23">
        <f>(CH4_100yr_m3!CW94*$B$4)/$B$5</f>
        <v>4049.9816950620002</v>
      </c>
      <c r="CX98" s="23">
        <f t="shared" si="109"/>
        <v>2551672.0479306546</v>
      </c>
      <c r="CY98" s="18">
        <f t="shared" si="110"/>
        <v>59342.521296360006</v>
      </c>
      <c r="CZ98" s="18">
        <f t="shared" si="111"/>
        <v>1430.0086371960001</v>
      </c>
      <c r="DD98" s="18"/>
      <c r="DE98" s="18"/>
      <c r="DF98" s="18"/>
      <c r="DG98" s="18"/>
      <c r="DH98" s="18"/>
      <c r="DI98" s="18"/>
      <c r="DJ98" s="18"/>
      <c r="DK98" s="18"/>
      <c r="DL98" s="18">
        <f t="shared" si="112"/>
        <v>15998.99785566</v>
      </c>
      <c r="DM98" s="18">
        <f t="shared" ref="DM98:DN98" si="148">CY98</f>
        <v>59342.521296360006</v>
      </c>
      <c r="DN98" s="18">
        <f t="shared" si="148"/>
        <v>1430.0086371960001</v>
      </c>
      <c r="DO98" s="18">
        <f t="shared" si="114"/>
        <v>48291.198018840005</v>
      </c>
    </row>
    <row r="99" spans="1:119" ht="15.75" customHeight="1" x14ac:dyDescent="0.2">
      <c r="A99" s="27" t="s">
        <v>36</v>
      </c>
      <c r="B99" s="23">
        <f>(CH4_100yr_m3!B95*$B$4)/$B$5</f>
        <v>63.854339818380005</v>
      </c>
      <c r="C99" s="23">
        <f>(CH4_100yr_m3!C95*$B$4)/$B$5</f>
        <v>109.248153999</v>
      </c>
      <c r="D99" s="23">
        <f>(CH4_100yr_m3!D95*$B$4)/$B$5</f>
        <v>144.92394088560002</v>
      </c>
      <c r="E99" s="23">
        <f>(CH4_100yr_m3!E95*$B$4)/$B$5</f>
        <v>171.71854312500002</v>
      </c>
      <c r="F99" s="23">
        <f>(CH4_100yr_m3!F95*$B$4)/$B$5</f>
        <v>197.91316648560002</v>
      </c>
      <c r="G99" s="23">
        <f>(CH4_100yr_m3!G95*$B$4)/$B$5</f>
        <v>220.8142033446</v>
      </c>
      <c r="H99" s="23">
        <f>(CH4_100yr_m3!H95*$B$4)/$B$5</f>
        <v>241.09891000380003</v>
      </c>
      <c r="I99" s="23">
        <f>(CH4_100yr_m3!I95*$B$4)/$B$5</f>
        <v>256.80246605759999</v>
      </c>
      <c r="J99" s="23">
        <f>(CH4_100yr_m3!J95*$B$4)/$B$5</f>
        <v>266.56368141600001</v>
      </c>
      <c r="K99" s="23">
        <f>(CH4_100yr_m3!K95*$B$4)/$B$5</f>
        <v>268.26648255180004</v>
      </c>
      <c r="L99" s="23">
        <f>(CH4_100yr_m3!L95*$B$4)/$B$5</f>
        <v>274.49461082400001</v>
      </c>
      <c r="M99" s="23">
        <f>(CH4_100yr_m3!M95*$B$4)/$B$5</f>
        <v>282.89168109720003</v>
      </c>
      <c r="N99" s="23">
        <f>(CH4_100yr_m3!N95*$B$4)/$B$5</f>
        <v>291.20109302160006</v>
      </c>
      <c r="O99" s="23">
        <f>(CH4_100yr_m3!O95*$B$4)/$B$5</f>
        <v>306.9479227644</v>
      </c>
      <c r="P99" s="23">
        <f>(CH4_100yr_m3!P95*$B$4)/$B$5</f>
        <v>319.10180059739997</v>
      </c>
      <c r="Q99" s="23">
        <f>(CH4_100yr_m3!Q95*$B$4)/$B$5</f>
        <v>329.17792220880006</v>
      </c>
      <c r="R99" s="23">
        <f>(CH4_100yr_m3!R95*$B$4)/$B$5</f>
        <v>338.76492085680007</v>
      </c>
      <c r="S99" s="23">
        <f>(CH4_100yr_m3!S95*$B$4)/$B$5</f>
        <v>349.62993316500001</v>
      </c>
      <c r="T99" s="23">
        <f>(CH4_100yr_m3!T95*$B$4)/$B$5</f>
        <v>358.36733170800005</v>
      </c>
      <c r="U99" s="23">
        <f>(CH4_100yr_m3!U95*$B$4)/$B$5</f>
        <v>366.424867785</v>
      </c>
      <c r="V99" s="23">
        <f>(CH4_100yr_m3!V95*$B$4)/$B$5</f>
        <v>358.01289676680005</v>
      </c>
      <c r="W99" s="23">
        <f>(CH4_100yr_m3!W95*$B$4)/$B$5</f>
        <v>345.95198053080009</v>
      </c>
      <c r="X99" s="23">
        <f>(CH4_100yr_m3!X95*$B$4)/$B$5</f>
        <v>340.84752003240004</v>
      </c>
      <c r="Y99" s="23">
        <f>(CH4_100yr_m3!Y95*$B$4)/$B$5</f>
        <v>344.71393741140002</v>
      </c>
      <c r="Z99" s="23">
        <f>(CH4_100yr_m3!Z95*$B$4)/$B$5</f>
        <v>354.82327770060004</v>
      </c>
      <c r="AA99" s="23">
        <f>(CH4_100yr_m3!AA95*$B$4)/$B$5</f>
        <v>371.59604944980003</v>
      </c>
      <c r="AB99" s="23">
        <f>(CH4_100yr_m3!AB95*$B$4)/$B$5</f>
        <v>392.70737682780003</v>
      </c>
      <c r="AC99" s="23">
        <f>(CH4_100yr_m3!AC95*$B$4)/$B$5</f>
        <v>384.20447970420008</v>
      </c>
      <c r="AD99" s="23">
        <f>(CH4_100yr_m3!AD95*$B$4)/$B$5</f>
        <v>379.1349983106</v>
      </c>
      <c r="AE99" s="23">
        <f>(CH4_100yr_m3!AE95*$B$4)/$B$5</f>
        <v>376.35190465440007</v>
      </c>
      <c r="AF99" s="23">
        <f>(CH4_100yr_m3!AF95*$B$4)/$B$5</f>
        <v>375.05805555839999</v>
      </c>
      <c r="AG99" s="23">
        <f>(CH4_100yr_m3!AG95*$B$4)/$B$5</f>
        <v>374.73896516399998</v>
      </c>
      <c r="AH99" s="23">
        <f>(CH4_100yr_m3!AH95*$B$4)/$B$5</f>
        <v>375.03479561580008</v>
      </c>
      <c r="AI99" s="23">
        <f>(CH4_100yr_m3!AI95*$B$4)/$B$5</f>
        <v>375.73683308880004</v>
      </c>
      <c r="AJ99" s="23">
        <f>(CH4_100yr_m3!AJ95*$B$4)/$B$5</f>
        <v>376.66231915740008</v>
      </c>
      <c r="AK99" s="23">
        <f>(CH4_100yr_m3!AK95*$B$4)/$B$5</f>
        <v>377.73252330899999</v>
      </c>
      <c r="AL99" s="23">
        <f>(CH4_100yr_m3!AL95*$B$4)/$B$5</f>
        <v>378.86246854920006</v>
      </c>
      <c r="AM99" s="23">
        <f>(CH4_100yr_m3!AM95*$B$4)/$B$5</f>
        <v>379.9953752934</v>
      </c>
      <c r="AN99" s="23">
        <f>(CH4_100yr_m3!AN95*$B$4)/$B$5</f>
        <v>381.11376198960005</v>
      </c>
      <c r="AO99" s="23">
        <f>(CH4_100yr_m3!AO95*$B$4)/$B$5</f>
        <v>382.18312114980006</v>
      </c>
      <c r="AP99" s="23">
        <f>(CH4_100yr_m3!AP95*$B$4)/$B$5</f>
        <v>383.18816461980003</v>
      </c>
      <c r="AQ99" s="23">
        <f>(CH4_100yr_m3!AQ95*$B$4)/$B$5</f>
        <v>384.11981052179999</v>
      </c>
      <c r="AR99" s="23">
        <f>(CH4_100yr_m3!AR95*$B$4)/$B$5</f>
        <v>384.96831057179998</v>
      </c>
      <c r="AS99" s="23">
        <f>(CH4_100yr_m3!AS95*$B$4)/$B$5</f>
        <v>385.72920698760004</v>
      </c>
      <c r="AT99" s="23">
        <f>(CH4_100yr_m3!AT95*$B$4)/$B$5</f>
        <v>386.39185855919999</v>
      </c>
      <c r="AU99" s="23">
        <f>(CH4_100yr_m3!AU95*$B$4)/$B$5</f>
        <v>386.95402639499997</v>
      </c>
      <c r="AV99" s="23">
        <f>(CH4_100yr_m3!AV95*$B$4)/$B$5</f>
        <v>387.40841277420003</v>
      </c>
      <c r="AW99" s="23">
        <f>(CH4_100yr_m3!AW95*$B$4)/$B$5</f>
        <v>387.77057413559999</v>
      </c>
      <c r="AX99" s="23">
        <f>(CH4_100yr_m3!AX95*$B$4)/$B$5</f>
        <v>388.02694580100007</v>
      </c>
      <c r="AY99" s="23">
        <f>(CH4_100yr_m3!AY95*$B$4)/$B$5</f>
        <v>388.17612309000009</v>
      </c>
      <c r="AZ99" s="23">
        <f>(CH4_100yr_m3!AZ95*$B$4)/$B$5</f>
        <v>388.22298773820006</v>
      </c>
      <c r="BA99" s="23">
        <f>(CH4_100yr_m3!BA95*$B$4)/$B$5</f>
        <v>388.16810167200003</v>
      </c>
      <c r="BB99" s="23">
        <f>(CH4_100yr_m3!BB95*$B$4)/$B$5</f>
        <v>388.01575561440001</v>
      </c>
      <c r="BC99" s="23">
        <f>(CH4_100yr_m3!BC95*$B$4)/$B$5</f>
        <v>387.75924156899998</v>
      </c>
      <c r="BD99" s="23">
        <f>(CH4_100yr_m3!BD95*$B$4)/$B$5</f>
        <v>387.42223061760006</v>
      </c>
      <c r="BE99" s="23">
        <f>(CH4_100yr_m3!BE95*$B$4)/$B$5</f>
        <v>387.00062065680004</v>
      </c>
      <c r="BF99" s="23">
        <f>(CH4_100yr_m3!BF95*$B$4)/$B$5</f>
        <v>386.50538762520006</v>
      </c>
      <c r="BG99" s="23">
        <f>(CH4_100yr_m3!BG95*$B$4)/$B$5</f>
        <v>385.93930617000007</v>
      </c>
      <c r="BH99" s="23">
        <f>(CH4_100yr_m3!BH95*$B$4)/$B$5</f>
        <v>385.31316998340003</v>
      </c>
      <c r="BI99" s="23">
        <f>(CH4_100yr_m3!BI95*$B$4)/$B$5</f>
        <v>384.62000610659999</v>
      </c>
      <c r="BJ99" s="23">
        <f>(CH4_100yr_m3!BJ95*$B$4)/$B$5</f>
        <v>383.87563919520005</v>
      </c>
      <c r="BK99" s="23">
        <f>(CH4_100yr_m3!BK95*$B$4)/$B$5</f>
        <v>284.081773887</v>
      </c>
      <c r="BL99" s="23">
        <f>(CH4_100yr_m3!BL95*$B$4)/$B$5</f>
        <v>215.37865280099999</v>
      </c>
      <c r="BM99" s="23">
        <f>(CH4_100yr_m3!BM95*$B$4)/$B$5</f>
        <v>167.63860022280002</v>
      </c>
      <c r="BN99" s="23">
        <f>(CH4_100yr_m3!BN95*$B$4)/$B$5</f>
        <v>134.0645624862</v>
      </c>
      <c r="BO99" s="23">
        <f>(CH4_100yr_m3!BO95*$B$4)/$B$5</f>
        <v>110.0926278816</v>
      </c>
      <c r="BP99" s="23">
        <f>(CH4_100yr_m3!BP95*$B$4)/$B$5</f>
        <v>92.656325533800015</v>
      </c>
      <c r="BQ99" s="23">
        <f>(CH4_100yr_m3!BQ95*$B$4)/$B$5</f>
        <v>79.693435591200014</v>
      </c>
      <c r="BR99" s="23">
        <f>(CH4_100yr_m3!BR95*$B$4)/$B$5</f>
        <v>69.815360627400011</v>
      </c>
      <c r="BS99" s="23">
        <f>(CH4_100yr_m3!BS95*$B$4)/$B$5</f>
        <v>62.085468491100009</v>
      </c>
      <c r="BT99" s="23">
        <f>(CH4_100yr_m3!BT95*$B$4)/$B$5</f>
        <v>55.870482482760004</v>
      </c>
      <c r="BU99" s="23">
        <f>(CH4_100yr_m3!BU95*$B$4)/$B$5</f>
        <v>50.74083833880001</v>
      </c>
      <c r="BV99" s="23">
        <f>(CH4_100yr_m3!BV95*$B$4)/$B$5</f>
        <v>46.403866890900005</v>
      </c>
      <c r="BW99" s="23">
        <f>(CH4_100yr_m3!BW95*$B$4)/$B$5</f>
        <v>42.658981845840003</v>
      </c>
      <c r="BX99" s="23">
        <f>(CH4_100yr_m3!BX95*$B$4)/$B$5</f>
        <v>39.367619645280008</v>
      </c>
      <c r="BY99" s="23">
        <f>(CH4_100yr_m3!BY95*$B$4)/$B$5</f>
        <v>36.433069460700004</v>
      </c>
      <c r="BZ99" s="23">
        <f>(CH4_100yr_m3!BZ95*$B$4)/$B$5</f>
        <v>33.786934028339999</v>
      </c>
      <c r="CA99" s="23">
        <f>(CH4_100yr_m3!CA95*$B$4)/$B$5</f>
        <v>31.380036597960004</v>
      </c>
      <c r="CB99" s="23">
        <f>(CH4_100yr_m3!CB95*$B$4)/$B$5</f>
        <v>29.176309366260003</v>
      </c>
      <c r="CC99" s="23">
        <f>(CH4_100yr_m3!CC95*$B$4)/$B$5</f>
        <v>27.148681522140002</v>
      </c>
      <c r="CD99" s="23">
        <f>(CH4_100yr_m3!CD95*$B$4)/$B$5</f>
        <v>25.276308789540003</v>
      </c>
      <c r="CE99" s="23">
        <f>(CH4_100yr_m3!CE95*$B$4)/$B$5</f>
        <v>23.542703042400003</v>
      </c>
      <c r="CF99" s="23">
        <f>(CH4_100yr_m3!CF95*$B$4)/$B$5</f>
        <v>21.93446627526</v>
      </c>
      <c r="CG99" s="23">
        <f>(CH4_100yr_m3!CG95*$B$4)/$B$5</f>
        <v>20.440430445000001</v>
      </c>
      <c r="CH99" s="23">
        <f>(CH4_100yr_m3!CH95*$B$4)/$B$5</f>
        <v>19.051070119440002</v>
      </c>
      <c r="CI99" s="23">
        <f>(CH4_100yr_m3!CI95*$B$4)/$B$5</f>
        <v>17.758098850380001</v>
      </c>
      <c r="CJ99" s="23">
        <f>(CH4_100yr_m3!CJ95*$B$4)/$B$5</f>
        <v>16.554189227399998</v>
      </c>
      <c r="CK99" s="23">
        <f>(CH4_100yr_m3!CK95*$B$4)/$B$5</f>
        <v>15.4327765494</v>
      </c>
      <c r="CL99" s="23">
        <f>(CH4_100yr_m3!CL95*$B$4)/$B$5</f>
        <v>14.387919143040001</v>
      </c>
      <c r="CM99" s="23">
        <f>(CH4_100yr_m3!CM95*$B$4)/$B$5</f>
        <v>13.414197171240001</v>
      </c>
      <c r="CN99" s="23">
        <f>(CH4_100yr_m3!CN95*$B$4)/$B$5</f>
        <v>12.506637700620001</v>
      </c>
      <c r="CO99" s="23">
        <f>(CH4_100yr_m3!CO95*$B$4)/$B$5</f>
        <v>11.66065800714</v>
      </c>
      <c r="CP99" s="23">
        <f>(CH4_100yr_m3!CP95*$B$4)/$B$5</f>
        <v>10.872021336600001</v>
      </c>
      <c r="CQ99" s="23">
        <f>(CH4_100yr_m3!CQ95*$B$4)/$B$5</f>
        <v>10.13680164186</v>
      </c>
      <c r="CR99" s="23">
        <f>(CH4_100yr_m3!CR95*$B$4)/$B$5</f>
        <v>9.4513545576600002</v>
      </c>
      <c r="CS99" s="23">
        <f>(CH4_100yr_m3!CS95*$B$4)/$B$5</f>
        <v>8.8122929790600004</v>
      </c>
      <c r="CT99" s="23">
        <f>(CH4_100yr_m3!CT95*$B$4)/$B$5</f>
        <v>8.2164661112400008</v>
      </c>
      <c r="CU99" s="23">
        <f>(CH4_100yr_m3!CU95*$B$4)/$B$5</f>
        <v>7.6609410618</v>
      </c>
      <c r="CV99" s="23">
        <f>(CH4_100yr_m3!CV95*$B$4)/$B$5</f>
        <v>7.1429865145200004</v>
      </c>
      <c r="CW99" s="23">
        <f>(CH4_100yr_m3!CW95*$B$4)/$B$5</f>
        <v>6.6600579869279999</v>
      </c>
      <c r="CX99" s="23">
        <f t="shared" si="109"/>
        <v>22588.630497595786</v>
      </c>
      <c r="CY99" s="18">
        <f t="shared" si="110"/>
        <v>392.70737682780003</v>
      </c>
      <c r="CZ99" s="18">
        <f t="shared" si="111"/>
        <v>6.6600579869279999</v>
      </c>
      <c r="DD99" s="18"/>
      <c r="DE99" s="18"/>
      <c r="DF99" s="18"/>
      <c r="DG99" s="18"/>
      <c r="DH99" s="18"/>
      <c r="DI99" s="18"/>
      <c r="DJ99" s="18"/>
      <c r="DK99" s="18"/>
      <c r="DL99" s="18">
        <f t="shared" si="112"/>
        <v>329.17792220880006</v>
      </c>
      <c r="DM99" s="18">
        <f t="shared" ref="DM99:DN99" si="149">CY99</f>
        <v>392.70737682780003</v>
      </c>
      <c r="DN99" s="18">
        <f t="shared" si="149"/>
        <v>6.6600579869279999</v>
      </c>
      <c r="DO99" s="18">
        <f t="shared" si="114"/>
        <v>388.22298773820006</v>
      </c>
    </row>
    <row r="100" spans="1:119" ht="15.75" customHeight="1" x14ac:dyDescent="0.2">
      <c r="A100" s="27" t="s">
        <v>37</v>
      </c>
      <c r="B100" s="23">
        <f>(CH4_100yr_m3!B96*$B$4)/$B$5</f>
        <v>3621.4335216060008</v>
      </c>
      <c r="C100" s="23">
        <f>(CH4_100yr_m3!C96*$B$4)/$B$5</f>
        <v>6083.6646588719996</v>
      </c>
      <c r="D100" s="23">
        <f>(CH4_100yr_m3!D96*$B$4)/$B$5</f>
        <v>7802.5046820000007</v>
      </c>
      <c r="E100" s="23">
        <f>(CH4_100yr_m3!E96*$B$4)/$B$5</f>
        <v>9100.8498061800001</v>
      </c>
      <c r="F100" s="23">
        <f>(CH4_100yr_m3!F96*$B$4)/$B$5</f>
        <v>10194.3558957</v>
      </c>
      <c r="G100" s="23">
        <f>(CH4_100yr_m3!G96*$B$4)/$B$5</f>
        <v>11012.528687040001</v>
      </c>
      <c r="H100" s="23">
        <f>(CH4_100yr_m3!H96*$B$4)/$B$5</f>
        <v>11543.339287260002</v>
      </c>
      <c r="I100" s="23">
        <f>(CH4_100yr_m3!I96*$B$4)/$B$5</f>
        <v>11891.2468377</v>
      </c>
      <c r="J100" s="23">
        <f>(CH4_100yr_m3!J96*$B$4)/$B$5</f>
        <v>12083.390437620001</v>
      </c>
      <c r="K100" s="23">
        <f>(CH4_100yr_m3!K96*$B$4)/$B$5</f>
        <v>12394.80337698</v>
      </c>
      <c r="L100" s="23">
        <f>(CH4_100yr_m3!L96*$B$4)/$B$5</f>
        <v>12691.470568920002</v>
      </c>
      <c r="M100" s="23">
        <f>(CH4_100yr_m3!M96*$B$4)/$B$5</f>
        <v>12869.63467668</v>
      </c>
      <c r="N100" s="23">
        <f>(CH4_100yr_m3!N96*$B$4)/$B$5</f>
        <v>12840.322390800002</v>
      </c>
      <c r="O100" s="23">
        <f>(CH4_100yr_m3!O96*$B$4)/$B$5</f>
        <v>12725.432666940002</v>
      </c>
      <c r="P100" s="23">
        <f>(CH4_100yr_m3!P96*$B$4)/$B$5</f>
        <v>12752.723597520002</v>
      </c>
      <c r="Q100" s="23">
        <f>(CH4_100yr_m3!Q96*$B$4)/$B$5</f>
        <v>13036.78843056</v>
      </c>
      <c r="R100" s="23">
        <f>(CH4_100yr_m3!R96*$B$4)/$B$5</f>
        <v>13470.39380466</v>
      </c>
      <c r="S100" s="23">
        <f>(CH4_100yr_m3!S96*$B$4)/$B$5</f>
        <v>13951.993463100001</v>
      </c>
      <c r="T100" s="23">
        <f>(CH4_100yr_m3!T96*$B$4)/$B$5</f>
        <v>14300.32773318</v>
      </c>
      <c r="U100" s="23">
        <f>(CH4_100yr_m3!U96*$B$4)/$B$5</f>
        <v>14667.3388557</v>
      </c>
      <c r="V100" s="23">
        <f>(CH4_100yr_m3!V96*$B$4)/$B$5</f>
        <v>15032.463334739999</v>
      </c>
      <c r="W100" s="23">
        <f>(CH4_100yr_m3!W96*$B$4)/$B$5</f>
        <v>15357.757612199999</v>
      </c>
      <c r="X100" s="23">
        <f>(CH4_100yr_m3!X96*$B$4)/$B$5</f>
        <v>15713.33973618</v>
      </c>
      <c r="Y100" s="23">
        <f>(CH4_100yr_m3!Y96*$B$4)/$B$5</f>
        <v>16074.251875800002</v>
      </c>
      <c r="Z100" s="23">
        <f>(CH4_100yr_m3!Z96*$B$4)/$B$5</f>
        <v>16409.219145360003</v>
      </c>
      <c r="AA100" s="23">
        <f>(CH4_100yr_m3!AA96*$B$4)/$B$5</f>
        <v>16718.100317460001</v>
      </c>
      <c r="AB100" s="23">
        <f>(CH4_100yr_m3!AB96*$B$4)/$B$5</f>
        <v>17004.038111940001</v>
      </c>
      <c r="AC100" s="23">
        <f>(CH4_100yr_m3!AC96*$B$4)/$B$5</f>
        <v>17858.7336378</v>
      </c>
      <c r="AD100" s="23">
        <f>(CH4_100yr_m3!AD96*$B$4)/$B$5</f>
        <v>18567.391001100001</v>
      </c>
      <c r="AE100" s="23">
        <f>(CH4_100yr_m3!AE96*$B$4)/$B$5</f>
        <v>19177.905091379998</v>
      </c>
      <c r="AF100" s="23">
        <f>(CH4_100yr_m3!AF96*$B$4)/$B$5</f>
        <v>19722.408749099999</v>
      </c>
      <c r="AG100" s="23">
        <f>(CH4_100yr_m3!AG96*$B$4)/$B$5</f>
        <v>20222.432433780003</v>
      </c>
      <c r="AH100" s="23">
        <f>(CH4_100yr_m3!AH96*$B$4)/$B$5</f>
        <v>20692.376017920004</v>
      </c>
      <c r="AI100" s="23">
        <f>(CH4_100yr_m3!AI96*$B$4)/$B$5</f>
        <v>21141.838957740001</v>
      </c>
      <c r="AJ100" s="23">
        <f>(CH4_100yr_m3!AJ96*$B$4)/$B$5</f>
        <v>21577.180283040001</v>
      </c>
      <c r="AK100" s="23">
        <f>(CH4_100yr_m3!AK96*$B$4)/$B$5</f>
        <v>22002.599613960003</v>
      </c>
      <c r="AL100" s="23">
        <f>(CH4_100yr_m3!AL96*$B$4)/$B$5</f>
        <v>22420.855725720001</v>
      </c>
      <c r="AM100" s="23">
        <f>(CH4_100yr_m3!AM96*$B$4)/$B$5</f>
        <v>22833.769021200002</v>
      </c>
      <c r="AN100" s="23">
        <f>(CH4_100yr_m3!AN96*$B$4)/$B$5</f>
        <v>23242.537397580003</v>
      </c>
      <c r="AO100" s="23">
        <f>(CH4_100yr_m3!AO96*$B$4)/$B$5</f>
        <v>23647.958569320002</v>
      </c>
      <c r="AP100" s="23">
        <f>(CH4_100yr_m3!AP96*$B$4)/$B$5</f>
        <v>24050.549382600002</v>
      </c>
      <c r="AQ100" s="23">
        <f>(CH4_100yr_m3!AQ96*$B$4)/$B$5</f>
        <v>24450.601770660003</v>
      </c>
      <c r="AR100" s="23">
        <f>(CH4_100yr_m3!AR96*$B$4)/$B$5</f>
        <v>24848.246045100004</v>
      </c>
      <c r="AS100" s="23">
        <f>(CH4_100yr_m3!AS96*$B$4)/$B$5</f>
        <v>25243.45189932</v>
      </c>
      <c r="AT100" s="23">
        <f>(CH4_100yr_m3!AT96*$B$4)/$B$5</f>
        <v>25636.067210460002</v>
      </c>
      <c r="AU100" s="23">
        <f>(CH4_100yr_m3!AU96*$B$4)/$B$5</f>
        <v>26025.865201080003</v>
      </c>
      <c r="AV100" s="23">
        <f>(CH4_100yr_m3!AV96*$B$4)/$B$5</f>
        <v>26412.623731260002</v>
      </c>
      <c r="AW100" s="23">
        <f>(CH4_100yr_m3!AW96*$B$4)/$B$5</f>
        <v>26796.122030640003</v>
      </c>
      <c r="AX100" s="23">
        <f>(CH4_100yr_m3!AX96*$B$4)/$B$5</f>
        <v>27176.151173520004</v>
      </c>
      <c r="AY100" s="23">
        <f>(CH4_100yr_m3!AY96*$B$4)/$B$5</f>
        <v>27552.502790160001</v>
      </c>
      <c r="AZ100" s="23">
        <f>(CH4_100yr_m3!AZ96*$B$4)/$B$5</f>
        <v>27924.98371158</v>
      </c>
      <c r="BA100" s="23">
        <f>(CH4_100yr_m3!BA96*$B$4)/$B$5</f>
        <v>28293.383323860002</v>
      </c>
      <c r="BB100" s="23">
        <f>(CH4_100yr_m3!BB96*$B$4)/$B$5</f>
        <v>28657.492857240002</v>
      </c>
      <c r="BC100" s="23">
        <f>(CH4_100yr_m3!BC96*$B$4)/$B$5</f>
        <v>29017.115522220003</v>
      </c>
      <c r="BD100" s="23">
        <f>(CH4_100yr_m3!BD96*$B$4)/$B$5</f>
        <v>29372.044725420001</v>
      </c>
      <c r="BE100" s="23">
        <f>(CH4_100yr_m3!BE96*$B$4)/$B$5</f>
        <v>29722.078110960003</v>
      </c>
      <c r="BF100" s="23">
        <f>(CH4_100yr_m3!BF96*$B$4)/$B$5</f>
        <v>30067.024096380002</v>
      </c>
      <c r="BG100" s="23">
        <f>(CH4_100yr_m3!BG96*$B$4)/$B$5</f>
        <v>30406.693892580002</v>
      </c>
      <c r="BH100" s="23">
        <f>(CH4_100yr_m3!BH96*$B$4)/$B$5</f>
        <v>30740.902663200002</v>
      </c>
      <c r="BI100" s="23">
        <f>(CH4_100yr_m3!BI96*$B$4)/$B$5</f>
        <v>31069.483050720002</v>
      </c>
      <c r="BJ100" s="23">
        <f>(CH4_100yr_m3!BJ96*$B$4)/$B$5</f>
        <v>31392.284179800004</v>
      </c>
      <c r="BK100" s="23">
        <f>(CH4_100yr_m3!BK96*$B$4)/$B$5</f>
        <v>23020.051941660004</v>
      </c>
      <c r="BL100" s="23">
        <f>(CH4_100yr_m3!BL96*$B$4)/$B$5</f>
        <v>17274.307624740002</v>
      </c>
      <c r="BM100" s="23">
        <f>(CH4_100yr_m3!BM96*$B$4)/$B$5</f>
        <v>13298.187676140002</v>
      </c>
      <c r="BN100" s="23">
        <f>(CH4_100yr_m3!BN96*$B$4)/$B$5</f>
        <v>10516.708331160002</v>
      </c>
      <c r="BO100" s="23">
        <f>(CH4_100yr_m3!BO96*$B$4)/$B$5</f>
        <v>8543.8767995999988</v>
      </c>
      <c r="BP100" s="23">
        <f>(CH4_100yr_m3!BP96*$B$4)/$B$5</f>
        <v>7120.4232576000004</v>
      </c>
      <c r="BQ100" s="23">
        <f>(CH4_100yr_m3!BQ96*$B$4)/$B$5</f>
        <v>6072.0587091119996</v>
      </c>
      <c r="BR100" s="23">
        <f>(CH4_100yr_m3!BR96*$B$4)/$B$5</f>
        <v>5281.4919983460013</v>
      </c>
      <c r="BS100" s="23">
        <f>(CH4_100yr_m3!BS96*$B$4)/$B$5</f>
        <v>4669.6699931820003</v>
      </c>
      <c r="BT100" s="23">
        <f>(CH4_100yr_m3!BT96*$B$4)/$B$5</f>
        <v>4183.2003678660003</v>
      </c>
      <c r="BU100" s="23">
        <f>(CH4_100yr_m3!BU96*$B$4)/$B$5</f>
        <v>3785.918895972</v>
      </c>
      <c r="BV100" s="23">
        <f>(CH4_100yr_m3!BV96*$B$4)/$B$5</f>
        <v>3453.2349914220003</v>
      </c>
      <c r="BW100" s="23">
        <f>(CH4_100yr_m3!BW96*$B$4)/$B$5</f>
        <v>3168.339705336</v>
      </c>
      <c r="BX100" s="23">
        <f>(CH4_100yr_m3!BX96*$B$4)/$B$5</f>
        <v>2919.6622754760001</v>
      </c>
      <c r="BY100" s="23">
        <f>(CH4_100yr_m3!BY96*$B$4)/$B$5</f>
        <v>2699.1637100820003</v>
      </c>
      <c r="BZ100" s="23">
        <f>(CH4_100yr_m3!BZ96*$B$4)/$B$5</f>
        <v>2501.191559766</v>
      </c>
      <c r="CA100" s="23">
        <f>(CH4_100yr_m3!CA96*$B$4)/$B$5</f>
        <v>2321.7109529640006</v>
      </c>
      <c r="CB100" s="23">
        <f>(CH4_100yr_m3!CB96*$B$4)/$B$5</f>
        <v>2157.7879389180002</v>
      </c>
      <c r="CC100" s="23">
        <f>(CH4_100yr_m3!CC96*$B$4)/$B$5</f>
        <v>2007.2420370840002</v>
      </c>
      <c r="CD100" s="23">
        <f>(CH4_100yr_m3!CD96*$B$4)/$B$5</f>
        <v>1868.4122891640002</v>
      </c>
      <c r="CE100" s="23">
        <f>(CH4_100yr_m3!CE96*$B$4)/$B$5</f>
        <v>1739.9994573180002</v>
      </c>
      <c r="CF100" s="23">
        <f>(CH4_100yr_m3!CF96*$B$4)/$B$5</f>
        <v>1620.9593374740002</v>
      </c>
      <c r="CG100" s="23">
        <f>(CH4_100yr_m3!CG96*$B$4)/$B$5</f>
        <v>1510.4303991000002</v>
      </c>
      <c r="CH100" s="23">
        <f>(CH4_100yr_m3!CH96*$B$4)/$B$5</f>
        <v>1407.6844817220003</v>
      </c>
      <c r="CI100" s="23">
        <f>(CH4_100yr_m3!CI96*$B$4)/$B$5</f>
        <v>1312.0930115400001</v>
      </c>
      <c r="CJ100" s="23">
        <f>(CH4_100yr_m3!CJ96*$B$4)/$B$5</f>
        <v>1223.103669414</v>
      </c>
      <c r="CK100" s="23">
        <f>(CH4_100yr_m3!CK96*$B$4)/$B$5</f>
        <v>1140.2241019139999</v>
      </c>
      <c r="CL100" s="23">
        <f>(CH4_100yr_m3!CL96*$B$4)/$B$5</f>
        <v>1063.0104109140002</v>
      </c>
      <c r="CM100" s="23">
        <f>(CH4_100yr_m3!CM96*$B$4)/$B$5</f>
        <v>991.0588745340001</v>
      </c>
      <c r="CN100" s="23">
        <f>(CH4_100yr_m3!CN96*$B$4)/$B$5</f>
        <v>923.99988243000007</v>
      </c>
      <c r="CO100" s="23">
        <f>(CH4_100yr_m3!CO96*$B$4)/$B$5</f>
        <v>861.49337963400001</v>
      </c>
      <c r="CP100" s="23">
        <f>(CH4_100yr_m3!CP96*$B$4)/$B$5</f>
        <v>803.22536197200009</v>
      </c>
      <c r="CQ100" s="23">
        <f>(CH4_100yr_m3!CQ96*$B$4)/$B$5</f>
        <v>748.90510914600009</v>
      </c>
      <c r="CR100" s="23">
        <f>(CH4_100yr_m3!CR96*$B$4)/$B$5</f>
        <v>698.26292902800014</v>
      </c>
      <c r="CS100" s="23">
        <f>(CH4_100yr_m3!CS96*$B$4)/$B$5</f>
        <v>651.04828671900009</v>
      </c>
      <c r="CT100" s="23">
        <f>(CH4_100yr_m3!CT96*$B$4)/$B$5</f>
        <v>607.02820202819998</v>
      </c>
      <c r="CU100" s="23">
        <f>(CH4_100yr_m3!CU96*$B$4)/$B$5</f>
        <v>565.98586045440004</v>
      </c>
      <c r="CV100" s="23">
        <f>(CH4_100yr_m3!CV96*$B$4)/$B$5</f>
        <v>527.71938322619997</v>
      </c>
      <c r="CW100" s="23">
        <f>(CH4_100yr_m3!CW96*$B$4)/$B$5</f>
        <v>492.04072629780001</v>
      </c>
      <c r="CX100" s="23">
        <f t="shared" si="109"/>
        <v>1345058.2813015538</v>
      </c>
      <c r="CY100" s="18">
        <f t="shared" si="110"/>
        <v>31392.284179800004</v>
      </c>
      <c r="CZ100" s="18">
        <f t="shared" si="111"/>
        <v>492.04072629780001</v>
      </c>
      <c r="DD100" s="18"/>
      <c r="DE100" s="18"/>
      <c r="DF100" s="18"/>
      <c r="DG100" s="18"/>
      <c r="DH100" s="18"/>
      <c r="DI100" s="18"/>
      <c r="DJ100" s="18"/>
      <c r="DK100" s="18"/>
      <c r="DL100" s="18">
        <f t="shared" si="112"/>
        <v>13036.78843056</v>
      </c>
      <c r="DM100" s="18">
        <f t="shared" ref="DM100:DN100" si="150">CY100</f>
        <v>31392.284179800004</v>
      </c>
      <c r="DN100" s="18">
        <f t="shared" si="150"/>
        <v>492.04072629780001</v>
      </c>
      <c r="DO100" s="18">
        <f t="shared" si="114"/>
        <v>27924.98371158</v>
      </c>
    </row>
    <row r="101" spans="1:119" ht="15.75" customHeight="1" x14ac:dyDescent="0.2">
      <c r="A101" s="27" t="s">
        <v>38</v>
      </c>
      <c r="B101" s="23">
        <f>(CH4_100yr_m3!B97*$B$4)/$B$5</f>
        <v>6893.6636693400005</v>
      </c>
      <c r="C101" s="23">
        <f>(CH4_100yr_m3!C97*$B$4)/$B$5</f>
        <v>13101.745996920001</v>
      </c>
      <c r="D101" s="23">
        <f>(CH4_100yr_m3!D97*$B$4)/$B$5</f>
        <v>18820.068047880002</v>
      </c>
      <c r="E101" s="23">
        <f>(CH4_100yr_m3!E97*$B$4)/$B$5</f>
        <v>25070.20928508</v>
      </c>
      <c r="F101" s="23">
        <f>(CH4_100yr_m3!F97*$B$4)/$B$5</f>
        <v>31717.233409500004</v>
      </c>
      <c r="G101" s="23">
        <f>(CH4_100yr_m3!G97*$B$4)/$B$5</f>
        <v>38346.811759980003</v>
      </c>
      <c r="H101" s="23">
        <f>(CH4_100yr_m3!H97*$B$4)/$B$5</f>
        <v>44750.766999359999</v>
      </c>
      <c r="I101" s="23">
        <f>(CH4_100yr_m3!I97*$B$4)/$B$5</f>
        <v>51122.554501620012</v>
      </c>
      <c r="J101" s="23">
        <f>(CH4_100yr_m3!J97*$B$4)/$B$5</f>
        <v>56931.511429860009</v>
      </c>
      <c r="K101" s="23">
        <f>(CH4_100yr_m3!K97*$B$4)/$B$5</f>
        <v>62525.53146264</v>
      </c>
      <c r="L101" s="23">
        <f>(CH4_100yr_m3!L97*$B$4)/$B$5</f>
        <v>68810.082840600007</v>
      </c>
      <c r="M101" s="23">
        <f>(CH4_100yr_m3!M97*$B$4)/$B$5</f>
        <v>75236.454583800005</v>
      </c>
      <c r="N101" s="23">
        <f>(CH4_100yr_m3!N97*$B$4)/$B$5</f>
        <v>81044.861735400002</v>
      </c>
      <c r="O101" s="23">
        <f>(CH4_100yr_m3!O97*$B$4)/$B$5</f>
        <v>86161.244863800006</v>
      </c>
      <c r="P101" s="23">
        <f>(CH4_100yr_m3!P97*$B$4)/$B$5</f>
        <v>90800.990330999994</v>
      </c>
      <c r="Q101" s="23">
        <f>(CH4_100yr_m3!Q97*$B$4)/$B$5</f>
        <v>94752.389314800006</v>
      </c>
      <c r="R101" s="23">
        <f>(CH4_100yr_m3!R97*$B$4)/$B$5</f>
        <v>98212.204195200015</v>
      </c>
      <c r="S101" s="23">
        <f>(CH4_100yr_m3!S97*$B$4)/$B$5</f>
        <v>102244.708929</v>
      </c>
      <c r="T101" s="23">
        <f>(CH4_100yr_m3!T97*$B$4)/$B$5</f>
        <v>106321.82016420001</v>
      </c>
      <c r="U101" s="23">
        <f>(CH4_100yr_m3!U97*$B$4)/$B$5</f>
        <v>109963.45593180001</v>
      </c>
      <c r="V101" s="23">
        <f>(CH4_100yr_m3!V97*$B$4)/$B$5</f>
        <v>112737.80671020001</v>
      </c>
      <c r="W101" s="23">
        <f>(CH4_100yr_m3!W97*$B$4)/$B$5</f>
        <v>115771.1545056</v>
      </c>
      <c r="X101" s="23">
        <f>(CH4_100yr_m3!X97*$B$4)/$B$5</f>
        <v>118855.90134540002</v>
      </c>
      <c r="Y101" s="23">
        <f>(CH4_100yr_m3!Y97*$B$4)/$B$5</f>
        <v>121929.16286520001</v>
      </c>
      <c r="Z101" s="23">
        <f>(CH4_100yr_m3!Z97*$B$4)/$B$5</f>
        <v>124991.55251940002</v>
      </c>
      <c r="AA101" s="23">
        <f>(CH4_100yr_m3!AA97*$B$4)/$B$5</f>
        <v>128045.57639940002</v>
      </c>
      <c r="AB101" s="23">
        <f>(CH4_100yr_m3!AB97*$B$4)/$B$5</f>
        <v>131319.97461959999</v>
      </c>
      <c r="AC101" s="23">
        <f>(CH4_100yr_m3!AC97*$B$4)/$B$5</f>
        <v>133881.33983400001</v>
      </c>
      <c r="AD101" s="23">
        <f>(CH4_100yr_m3!AD97*$B$4)/$B$5</f>
        <v>136382.25531420001</v>
      </c>
      <c r="AE101" s="23">
        <f>(CH4_100yr_m3!AE97*$B$4)/$B$5</f>
        <v>138824.8725576</v>
      </c>
      <c r="AF101" s="23">
        <f>(CH4_100yr_m3!AF97*$B$4)/$B$5</f>
        <v>141211.25465040002</v>
      </c>
      <c r="AG101" s="23">
        <f>(CH4_100yr_m3!AG97*$B$4)/$B$5</f>
        <v>143543.37348780001</v>
      </c>
      <c r="AH101" s="23">
        <f>(CH4_100yr_m3!AH97*$B$4)/$B$5</f>
        <v>145823.06143259999</v>
      </c>
      <c r="AI101" s="23">
        <f>(CH4_100yr_m3!AI97*$B$4)/$B$5</f>
        <v>148051.94154900004</v>
      </c>
      <c r="AJ101" s="23">
        <f>(CH4_100yr_m3!AJ97*$B$4)/$B$5</f>
        <v>150231.40068600001</v>
      </c>
      <c r="AK101" s="23">
        <f>(CH4_100yr_m3!AK97*$B$4)/$B$5</f>
        <v>152362.63653060002</v>
      </c>
      <c r="AL101" s="23">
        <f>(CH4_100yr_m3!AL97*$B$4)/$B$5</f>
        <v>154446.72506880001</v>
      </c>
      <c r="AM101" s="23">
        <f>(CH4_100yr_m3!AM97*$B$4)/$B$5</f>
        <v>156484.67902920002</v>
      </c>
      <c r="AN101" s="23">
        <f>(CH4_100yr_m3!AN97*$B$4)/$B$5</f>
        <v>158477.45208660001</v>
      </c>
      <c r="AO101" s="23">
        <f>(CH4_100yr_m3!AO97*$B$4)/$B$5</f>
        <v>160425.96455820001</v>
      </c>
      <c r="AP101" s="23">
        <f>(CH4_100yr_m3!AP97*$B$4)/$B$5</f>
        <v>162331.07994480003</v>
      </c>
      <c r="AQ101" s="23">
        <f>(CH4_100yr_m3!AQ97*$B$4)/$B$5</f>
        <v>164193.5795736</v>
      </c>
      <c r="AR101" s="23">
        <f>(CH4_100yr_m3!AR97*$B$4)/$B$5</f>
        <v>166014.1366308</v>
      </c>
      <c r="AS101" s="23">
        <f>(CH4_100yr_m3!AS97*$B$4)/$B$5</f>
        <v>167793.30605940003</v>
      </c>
      <c r="AT101" s="23">
        <f>(CH4_100yr_m3!AT97*$B$4)/$B$5</f>
        <v>169531.52062679999</v>
      </c>
      <c r="AU101" s="23">
        <f>(CH4_100yr_m3!AU97*$B$4)/$B$5</f>
        <v>171229.10834940002</v>
      </c>
      <c r="AV101" s="23">
        <f>(CH4_100yr_m3!AV97*$B$4)/$B$5</f>
        <v>172886.34280020001</v>
      </c>
      <c r="AW101" s="23">
        <f>(CH4_100yr_m3!AW97*$B$4)/$B$5</f>
        <v>174503.44066800002</v>
      </c>
      <c r="AX101" s="23">
        <f>(CH4_100yr_m3!AX97*$B$4)/$B$5</f>
        <v>176080.51904340001</v>
      </c>
      <c r="AY101" s="23">
        <f>(CH4_100yr_m3!AY97*$B$4)/$B$5</f>
        <v>177617.58511320001</v>
      </c>
      <c r="AZ101" s="23">
        <f>(CH4_100yr_m3!AZ97*$B$4)/$B$5</f>
        <v>179114.56945020001</v>
      </c>
      <c r="BA101" s="23">
        <f>(CH4_100yr_m3!BA97*$B$4)/$B$5</f>
        <v>180571.38859260001</v>
      </c>
      <c r="BB101" s="23">
        <f>(CH4_100yr_m3!BB97*$B$4)/$B$5</f>
        <v>181987.96267200002</v>
      </c>
      <c r="BC101" s="23">
        <f>(CH4_100yr_m3!BC97*$B$4)/$B$5</f>
        <v>183364.20517559999</v>
      </c>
      <c r="BD101" s="23">
        <f>(CH4_100yr_m3!BD97*$B$4)/$B$5</f>
        <v>184700.03609940002</v>
      </c>
      <c r="BE101" s="23">
        <f>(CH4_100yr_m3!BE97*$B$4)/$B$5</f>
        <v>185995.39801680003</v>
      </c>
      <c r="BF101" s="23">
        <f>(CH4_100yr_m3!BF97*$B$4)/$B$5</f>
        <v>187250.25092580004</v>
      </c>
      <c r="BG101" s="23">
        <f>(CH4_100yr_m3!BG97*$B$4)/$B$5</f>
        <v>188464.60011480004</v>
      </c>
      <c r="BH101" s="23">
        <f>(CH4_100yr_m3!BH97*$B$4)/$B$5</f>
        <v>189638.52029940003</v>
      </c>
      <c r="BI101" s="23">
        <f>(CH4_100yr_m3!BI97*$B$4)/$B$5</f>
        <v>190772.17616580005</v>
      </c>
      <c r="BJ101" s="23">
        <f>(CH4_100yr_m3!BJ97*$B$4)/$B$5</f>
        <v>191865.81484499999</v>
      </c>
      <c r="BK101" s="23">
        <f>(CH4_100yr_m3!BK97*$B$4)/$B$5</f>
        <v>178010.64184980001</v>
      </c>
      <c r="BL101" s="23">
        <f>(CH4_100yr_m3!BL97*$B$4)/$B$5</f>
        <v>165206.19128640002</v>
      </c>
      <c r="BM101" s="23">
        <f>(CH4_100yr_m3!BM97*$B$4)/$B$5</f>
        <v>153370.28779200002</v>
      </c>
      <c r="BN101" s="23">
        <f>(CH4_100yr_m3!BN97*$B$4)/$B$5</f>
        <v>142427.30053440001</v>
      </c>
      <c r="BO101" s="23">
        <f>(CH4_100yr_m3!BO97*$B$4)/$B$5</f>
        <v>132307.61694840001</v>
      </c>
      <c r="BP101" s="23">
        <f>(CH4_100yr_m3!BP97*$B$4)/$B$5</f>
        <v>122947.15823700001</v>
      </c>
      <c r="BQ101" s="23">
        <f>(CH4_100yr_m3!BQ97*$B$4)/$B$5</f>
        <v>114286.93487459999</v>
      </c>
      <c r="BR101" s="23">
        <f>(CH4_100yr_m3!BR97*$B$4)/$B$5</f>
        <v>106272.63777299999</v>
      </c>
      <c r="BS101" s="23">
        <f>(CH4_100yr_m3!BS97*$B$4)/$B$5</f>
        <v>98854.261991400024</v>
      </c>
      <c r="BT101" s="23">
        <f>(CH4_100yr_m3!BT97*$B$4)/$B$5</f>
        <v>91985.761905599997</v>
      </c>
      <c r="BU101" s="23">
        <f>(CH4_100yr_m3!BU97*$B$4)/$B$5</f>
        <v>85624.733293800004</v>
      </c>
      <c r="BV101" s="23">
        <f>(CH4_100yr_m3!BV97*$B$4)/$B$5</f>
        <v>79732.121525399998</v>
      </c>
      <c r="BW101" s="23">
        <f>(CH4_100yr_m3!BW97*$B$4)/$B$5</f>
        <v>74271.953412000003</v>
      </c>
      <c r="BX101" s="23">
        <f>(CH4_100yr_m3!BX97*$B$4)/$B$5</f>
        <v>69211.090415400002</v>
      </c>
      <c r="BY101" s="23">
        <f>(CH4_100yr_m3!BY97*$B$4)/$B$5</f>
        <v>64519.001944740005</v>
      </c>
      <c r="BZ101" s="23">
        <f>(CH4_100yr_m3!BZ97*$B$4)/$B$5</f>
        <v>60167.557020660002</v>
      </c>
      <c r="CA101" s="23">
        <f>(CH4_100yr_m3!CA97*$B$4)/$B$5</f>
        <v>56130.832428420006</v>
      </c>
      <c r="CB101" s="23">
        <f>(CH4_100yr_m3!CB97*$B$4)/$B$5</f>
        <v>52384.93666164</v>
      </c>
      <c r="CC101" s="23">
        <f>(CH4_100yr_m3!CC97*$B$4)/$B$5</f>
        <v>48907.847887080003</v>
      </c>
      <c r="CD101" s="23">
        <f>(CH4_100yr_m3!CD97*$B$4)/$B$5</f>
        <v>45679.264981259999</v>
      </c>
      <c r="CE101" s="23">
        <f>(CH4_100yr_m3!CE97*$B$4)/$B$5</f>
        <v>42680.470554120002</v>
      </c>
      <c r="CF101" s="23">
        <f>(CH4_100yr_m3!CF97*$B$4)/$B$5</f>
        <v>39894.205010520003</v>
      </c>
      <c r="CG101" s="23">
        <f>(CH4_100yr_m3!CG97*$B$4)/$B$5</f>
        <v>37304.550727499998</v>
      </c>
      <c r="CH101" s="23">
        <f>(CH4_100yr_m3!CH97*$B$4)/$B$5</f>
        <v>34896.825526920009</v>
      </c>
      <c r="CI101" s="23">
        <f>(CH4_100yr_m3!CI97*$B$4)/$B$5</f>
        <v>32657.484711240002</v>
      </c>
      <c r="CJ101" s="23">
        <f>(CH4_100yr_m3!CJ97*$B$4)/$B$5</f>
        <v>30574.03098444</v>
      </c>
      <c r="CK101" s="23">
        <f>(CH4_100yr_m3!CK97*$B$4)/$B$5</f>
        <v>28634.931559739998</v>
      </c>
      <c r="CL101" s="23">
        <f>(CH4_100yr_m3!CL97*$B$4)/$B$5</f>
        <v>26829.541959180006</v>
      </c>
      <c r="CM101" s="23">
        <f>(CH4_100yr_m3!CM97*$B$4)/$B$5</f>
        <v>25148.035854180005</v>
      </c>
      <c r="CN101" s="23">
        <f>(CH4_100yr_m3!CN97*$B$4)/$B$5</f>
        <v>23581.340601300002</v>
      </c>
      <c r="CO101" s="23">
        <f>(CH4_100yr_m3!CO97*$B$4)/$B$5</f>
        <v>22121.077876560004</v>
      </c>
      <c r="CP101" s="23">
        <f>(CH4_100yr_m3!CP97*$B$4)/$B$5</f>
        <v>20759.509089660001</v>
      </c>
      <c r="CQ101" s="23">
        <f>(CH4_100yr_m3!CQ97*$B$4)/$B$5</f>
        <v>19489.485110280002</v>
      </c>
      <c r="CR101" s="23">
        <f>(CH4_100yr_m3!CR97*$B$4)/$B$5</f>
        <v>18304.400103060001</v>
      </c>
      <c r="CS101" s="23">
        <f>(CH4_100yr_m3!CS97*$B$4)/$B$5</f>
        <v>17198.148935640002</v>
      </c>
      <c r="CT101" s="23">
        <f>(CH4_100yr_m3!CT97*$B$4)/$B$5</f>
        <v>16165.088037720001</v>
      </c>
      <c r="CU101" s="23">
        <f>(CH4_100yr_m3!CU97*$B$4)/$B$5</f>
        <v>15199.999406040002</v>
      </c>
      <c r="CV101" s="23">
        <f>(CH4_100yr_m3!CV97*$B$4)/$B$5</f>
        <v>14298.05738238</v>
      </c>
      <c r="CW101" s="23">
        <f>(CH4_100yr_m3!CW97*$B$4)/$B$5</f>
        <v>13454.79817068</v>
      </c>
      <c r="CX101" s="23">
        <f t="shared" si="109"/>
        <v>10204022.050732737</v>
      </c>
      <c r="CY101" s="18">
        <f t="shared" si="110"/>
        <v>191865.81484499999</v>
      </c>
      <c r="CZ101" s="18">
        <f t="shared" si="111"/>
        <v>6893.6636693400005</v>
      </c>
      <c r="DD101" s="18"/>
      <c r="DE101" s="18"/>
      <c r="DF101" s="18"/>
      <c r="DG101" s="18"/>
      <c r="DH101" s="18"/>
      <c r="DI101" s="18"/>
      <c r="DJ101" s="18"/>
      <c r="DK101" s="18"/>
      <c r="DL101" s="18">
        <f t="shared" si="112"/>
        <v>94752.389314800006</v>
      </c>
      <c r="DM101" s="18">
        <f t="shared" ref="DM101:DN101" si="151">CY101</f>
        <v>191865.81484499999</v>
      </c>
      <c r="DN101" s="18">
        <f t="shared" si="151"/>
        <v>6893.6636693400005</v>
      </c>
      <c r="DO101" s="18">
        <f t="shared" si="114"/>
        <v>179114.56945020001</v>
      </c>
    </row>
    <row r="102" spans="1:119" ht="15.75" customHeight="1" x14ac:dyDescent="0.2">
      <c r="A102" s="27" t="s">
        <v>39</v>
      </c>
      <c r="B102" s="23">
        <f>(CH4_100yr_m3!B98*$B$4)/$B$5</f>
        <v>0</v>
      </c>
      <c r="C102" s="23">
        <f>(CH4_100yr_m3!C98*$B$4)/$B$5</f>
        <v>0</v>
      </c>
      <c r="D102" s="23">
        <f>(CH4_100yr_m3!D98*$B$4)/$B$5</f>
        <v>0</v>
      </c>
      <c r="E102" s="23">
        <f>(CH4_100yr_m3!E98*$B$4)/$B$5</f>
        <v>0</v>
      </c>
      <c r="F102" s="23">
        <f>(CH4_100yr_m3!F98*$B$4)/$B$5</f>
        <v>0</v>
      </c>
      <c r="G102" s="23">
        <f>(CH4_100yr_m3!G98*$B$4)/$B$5</f>
        <v>0</v>
      </c>
      <c r="H102" s="23">
        <f>(CH4_100yr_m3!H98*$B$4)/$B$5</f>
        <v>0</v>
      </c>
      <c r="I102" s="23">
        <f>(CH4_100yr_m3!I98*$B$4)/$B$5</f>
        <v>0</v>
      </c>
      <c r="J102" s="23">
        <f>(CH4_100yr_m3!J98*$B$4)/$B$5</f>
        <v>0</v>
      </c>
      <c r="K102" s="23">
        <f>(CH4_100yr_m3!K98*$B$4)/$B$5</f>
        <v>0</v>
      </c>
      <c r="L102" s="23">
        <f>(CH4_100yr_m3!L98*$B$4)/$B$5</f>
        <v>0</v>
      </c>
      <c r="M102" s="23">
        <f>(CH4_100yr_m3!M98*$B$4)/$B$5</f>
        <v>0</v>
      </c>
      <c r="N102" s="23">
        <f>(CH4_100yr_m3!N98*$B$4)/$B$5</f>
        <v>0</v>
      </c>
      <c r="O102" s="23">
        <f>(CH4_100yr_m3!O98*$B$4)/$B$5</f>
        <v>0</v>
      </c>
      <c r="P102" s="23">
        <f>(CH4_100yr_m3!P98*$B$4)/$B$5</f>
        <v>0</v>
      </c>
      <c r="Q102" s="23">
        <f>(CH4_100yr_m3!Q98*$B$4)/$B$5</f>
        <v>0</v>
      </c>
      <c r="R102" s="23">
        <f>(CH4_100yr_m3!R98*$B$4)/$B$5</f>
        <v>0</v>
      </c>
      <c r="S102" s="23">
        <f>(CH4_100yr_m3!S98*$B$4)/$B$5</f>
        <v>0</v>
      </c>
      <c r="T102" s="23">
        <f>(CH4_100yr_m3!T98*$B$4)/$B$5</f>
        <v>0</v>
      </c>
      <c r="U102" s="23">
        <f>(CH4_100yr_m3!U98*$B$4)/$B$5</f>
        <v>0</v>
      </c>
      <c r="V102" s="23">
        <f>(CH4_100yr_m3!V98*$B$4)/$B$5</f>
        <v>0</v>
      </c>
      <c r="W102" s="23">
        <f>(CH4_100yr_m3!W98*$B$4)/$B$5</f>
        <v>0</v>
      </c>
      <c r="X102" s="23">
        <f>(CH4_100yr_m3!X98*$B$4)/$B$5</f>
        <v>0</v>
      </c>
      <c r="Y102" s="23">
        <f>(CH4_100yr_m3!Y98*$B$4)/$B$5</f>
        <v>0</v>
      </c>
      <c r="Z102" s="23">
        <f>(CH4_100yr_m3!Z98*$B$4)/$B$5</f>
        <v>0</v>
      </c>
      <c r="AA102" s="23">
        <f>(CH4_100yr_m3!AA98*$B$4)/$B$5</f>
        <v>0</v>
      </c>
      <c r="AB102" s="23">
        <f>(CH4_100yr_m3!AB98*$B$4)/$B$5</f>
        <v>0</v>
      </c>
      <c r="AC102" s="23">
        <f>(CH4_100yr_m3!AC98*$B$4)/$B$5</f>
        <v>0</v>
      </c>
      <c r="AD102" s="23">
        <f>(CH4_100yr_m3!AD98*$B$4)/$B$5</f>
        <v>0</v>
      </c>
      <c r="AE102" s="23">
        <f>(CH4_100yr_m3!AE98*$B$4)/$B$5</f>
        <v>0</v>
      </c>
      <c r="AF102" s="23">
        <f>(CH4_100yr_m3!AF98*$B$4)/$B$5</f>
        <v>0</v>
      </c>
      <c r="AG102" s="23">
        <f>(CH4_100yr_m3!AG98*$B$4)/$B$5</f>
        <v>0</v>
      </c>
      <c r="AH102" s="23">
        <f>(CH4_100yr_m3!AH98*$B$4)/$B$5</f>
        <v>0</v>
      </c>
      <c r="AI102" s="23">
        <f>(CH4_100yr_m3!AI98*$B$4)/$B$5</f>
        <v>0</v>
      </c>
      <c r="AJ102" s="23">
        <f>(CH4_100yr_m3!AJ98*$B$4)/$B$5</f>
        <v>0</v>
      </c>
      <c r="AK102" s="23">
        <f>(CH4_100yr_m3!AK98*$B$4)/$B$5</f>
        <v>0</v>
      </c>
      <c r="AL102" s="23">
        <f>(CH4_100yr_m3!AL98*$B$4)/$B$5</f>
        <v>0</v>
      </c>
      <c r="AM102" s="23">
        <f>(CH4_100yr_m3!AM98*$B$4)/$B$5</f>
        <v>0</v>
      </c>
      <c r="AN102" s="23">
        <f>(CH4_100yr_m3!AN98*$B$4)/$B$5</f>
        <v>0</v>
      </c>
      <c r="AO102" s="23">
        <f>(CH4_100yr_m3!AO98*$B$4)/$B$5</f>
        <v>0</v>
      </c>
      <c r="AP102" s="23">
        <f>(CH4_100yr_m3!AP98*$B$4)/$B$5</f>
        <v>0</v>
      </c>
      <c r="AQ102" s="23">
        <f>(CH4_100yr_m3!AQ98*$B$4)/$B$5</f>
        <v>0</v>
      </c>
      <c r="AR102" s="23">
        <f>(CH4_100yr_m3!AR98*$B$4)/$B$5</f>
        <v>0</v>
      </c>
      <c r="AS102" s="23">
        <f>(CH4_100yr_m3!AS98*$B$4)/$B$5</f>
        <v>0</v>
      </c>
      <c r="AT102" s="23">
        <f>(CH4_100yr_m3!AT98*$B$4)/$B$5</f>
        <v>0</v>
      </c>
      <c r="AU102" s="23">
        <f>(CH4_100yr_m3!AU98*$B$4)/$B$5</f>
        <v>0</v>
      </c>
      <c r="AV102" s="23">
        <f>(CH4_100yr_m3!AV98*$B$4)/$B$5</f>
        <v>0</v>
      </c>
      <c r="AW102" s="23">
        <f>(CH4_100yr_m3!AW98*$B$4)/$B$5</f>
        <v>0</v>
      </c>
      <c r="AX102" s="23">
        <f>(CH4_100yr_m3!AX98*$B$4)/$B$5</f>
        <v>0</v>
      </c>
      <c r="AY102" s="23">
        <f>(CH4_100yr_m3!AY98*$B$4)/$B$5</f>
        <v>0</v>
      </c>
      <c r="AZ102" s="23">
        <f>(CH4_100yr_m3!AZ98*$B$4)/$B$5</f>
        <v>0</v>
      </c>
      <c r="BA102" s="23">
        <f>(CH4_100yr_m3!BA98*$B$4)/$B$5</f>
        <v>0</v>
      </c>
      <c r="BB102" s="23">
        <f>(CH4_100yr_m3!BB98*$B$4)/$B$5</f>
        <v>0</v>
      </c>
      <c r="BC102" s="23">
        <f>(CH4_100yr_m3!BC98*$B$4)/$B$5</f>
        <v>0</v>
      </c>
      <c r="BD102" s="23">
        <f>(CH4_100yr_m3!BD98*$B$4)/$B$5</f>
        <v>0</v>
      </c>
      <c r="BE102" s="23">
        <f>(CH4_100yr_m3!BE98*$B$4)/$B$5</f>
        <v>0</v>
      </c>
      <c r="BF102" s="23">
        <f>(CH4_100yr_m3!BF98*$B$4)/$B$5</f>
        <v>0</v>
      </c>
      <c r="BG102" s="23">
        <f>(CH4_100yr_m3!BG98*$B$4)/$B$5</f>
        <v>0</v>
      </c>
      <c r="BH102" s="23">
        <f>(CH4_100yr_m3!BH98*$B$4)/$B$5</f>
        <v>0</v>
      </c>
      <c r="BI102" s="23">
        <f>(CH4_100yr_m3!BI98*$B$4)/$B$5</f>
        <v>0</v>
      </c>
      <c r="BJ102" s="23">
        <f>(CH4_100yr_m3!BJ98*$B$4)/$B$5</f>
        <v>0</v>
      </c>
      <c r="BK102" s="23">
        <f>(CH4_100yr_m3!BK98*$B$4)/$B$5</f>
        <v>0</v>
      </c>
      <c r="BL102" s="23">
        <f>(CH4_100yr_m3!BL98*$B$4)/$B$5</f>
        <v>0</v>
      </c>
      <c r="BM102" s="23">
        <f>(CH4_100yr_m3!BM98*$B$4)/$B$5</f>
        <v>0</v>
      </c>
      <c r="BN102" s="23">
        <f>(CH4_100yr_m3!BN98*$B$4)/$B$5</f>
        <v>0</v>
      </c>
      <c r="BO102" s="23">
        <f>(CH4_100yr_m3!BO98*$B$4)/$B$5</f>
        <v>0</v>
      </c>
      <c r="BP102" s="23">
        <f>(CH4_100yr_m3!BP98*$B$4)/$B$5</f>
        <v>0</v>
      </c>
      <c r="BQ102" s="23">
        <f>(CH4_100yr_m3!BQ98*$B$4)/$B$5</f>
        <v>0</v>
      </c>
      <c r="BR102" s="23">
        <f>(CH4_100yr_m3!BR98*$B$4)/$B$5</f>
        <v>0</v>
      </c>
      <c r="BS102" s="23">
        <f>(CH4_100yr_m3!BS98*$B$4)/$B$5</f>
        <v>0</v>
      </c>
      <c r="BT102" s="23">
        <f>(CH4_100yr_m3!BT98*$B$4)/$B$5</f>
        <v>0</v>
      </c>
      <c r="BU102" s="23">
        <f>(CH4_100yr_m3!BU98*$B$4)/$B$5</f>
        <v>0</v>
      </c>
      <c r="BV102" s="23">
        <f>(CH4_100yr_m3!BV98*$B$4)/$B$5</f>
        <v>0</v>
      </c>
      <c r="BW102" s="23">
        <f>(CH4_100yr_m3!BW98*$B$4)/$B$5</f>
        <v>0</v>
      </c>
      <c r="BX102" s="23">
        <f>(CH4_100yr_m3!BX98*$B$4)/$B$5</f>
        <v>0</v>
      </c>
      <c r="BY102" s="23">
        <f>(CH4_100yr_m3!BY98*$B$4)/$B$5</f>
        <v>0</v>
      </c>
      <c r="BZ102" s="23">
        <f>(CH4_100yr_m3!BZ98*$B$4)/$B$5</f>
        <v>0</v>
      </c>
      <c r="CA102" s="23">
        <f>(CH4_100yr_m3!CA98*$B$4)/$B$5</f>
        <v>0</v>
      </c>
      <c r="CB102" s="23">
        <f>(CH4_100yr_m3!CB98*$B$4)/$B$5</f>
        <v>0</v>
      </c>
      <c r="CC102" s="23">
        <f>(CH4_100yr_m3!CC98*$B$4)/$B$5</f>
        <v>0</v>
      </c>
      <c r="CD102" s="23">
        <f>(CH4_100yr_m3!CD98*$B$4)/$B$5</f>
        <v>0</v>
      </c>
      <c r="CE102" s="23">
        <f>(CH4_100yr_m3!CE98*$B$4)/$B$5</f>
        <v>0</v>
      </c>
      <c r="CF102" s="23">
        <f>(CH4_100yr_m3!CF98*$B$4)/$B$5</f>
        <v>0</v>
      </c>
      <c r="CG102" s="23">
        <f>(CH4_100yr_m3!CG98*$B$4)/$B$5</f>
        <v>0</v>
      </c>
      <c r="CH102" s="23">
        <f>(CH4_100yr_m3!CH98*$B$4)/$B$5</f>
        <v>0</v>
      </c>
      <c r="CI102" s="23">
        <f>(CH4_100yr_m3!CI98*$B$4)/$B$5</f>
        <v>0</v>
      </c>
      <c r="CJ102" s="23">
        <f>(CH4_100yr_m3!CJ98*$B$4)/$B$5</f>
        <v>0</v>
      </c>
      <c r="CK102" s="23">
        <f>(CH4_100yr_m3!CK98*$B$4)/$B$5</f>
        <v>0</v>
      </c>
      <c r="CL102" s="23">
        <f>(CH4_100yr_m3!CL98*$B$4)/$B$5</f>
        <v>0</v>
      </c>
      <c r="CM102" s="23">
        <f>(CH4_100yr_m3!CM98*$B$4)/$B$5</f>
        <v>0</v>
      </c>
      <c r="CN102" s="23">
        <f>(CH4_100yr_m3!CN98*$B$4)/$B$5</f>
        <v>0</v>
      </c>
      <c r="CO102" s="23">
        <f>(CH4_100yr_m3!CO98*$B$4)/$B$5</f>
        <v>0</v>
      </c>
      <c r="CP102" s="23">
        <f>(CH4_100yr_m3!CP98*$B$4)/$B$5</f>
        <v>0</v>
      </c>
      <c r="CQ102" s="23">
        <f>(CH4_100yr_m3!CQ98*$B$4)/$B$5</f>
        <v>0</v>
      </c>
      <c r="CR102" s="23">
        <f>(CH4_100yr_m3!CR98*$B$4)/$B$5</f>
        <v>0</v>
      </c>
      <c r="CS102" s="23">
        <f>(CH4_100yr_m3!CS98*$B$4)/$B$5</f>
        <v>0</v>
      </c>
      <c r="CT102" s="23">
        <f>(CH4_100yr_m3!CT98*$B$4)/$B$5</f>
        <v>0</v>
      </c>
      <c r="CU102" s="23">
        <f>(CH4_100yr_m3!CU98*$B$4)/$B$5</f>
        <v>0</v>
      </c>
      <c r="CV102" s="23">
        <f>(CH4_100yr_m3!CV98*$B$4)/$B$5</f>
        <v>0</v>
      </c>
      <c r="CW102" s="23">
        <f>(CH4_100yr_m3!CW98*$B$4)/$B$5</f>
        <v>0</v>
      </c>
      <c r="CX102" s="23">
        <f t="shared" si="109"/>
        <v>0</v>
      </c>
      <c r="CY102" s="18">
        <f t="shared" si="110"/>
        <v>0</v>
      </c>
      <c r="CZ102" s="18">
        <f t="shared" si="111"/>
        <v>0</v>
      </c>
      <c r="DD102" s="18"/>
      <c r="DE102" s="18"/>
      <c r="DF102" s="18"/>
      <c r="DG102" s="18"/>
      <c r="DH102" s="18"/>
      <c r="DI102" s="18"/>
      <c r="DJ102" s="18"/>
      <c r="DK102" s="18"/>
      <c r="DL102" s="18">
        <f t="shared" si="112"/>
        <v>0</v>
      </c>
      <c r="DM102" s="18">
        <f t="shared" ref="DM102:DN102" si="152">CY102</f>
        <v>0</v>
      </c>
      <c r="DN102" s="18">
        <f t="shared" si="152"/>
        <v>0</v>
      </c>
      <c r="DO102" s="18">
        <f t="shared" si="114"/>
        <v>0</v>
      </c>
    </row>
    <row r="103" spans="1:119" ht="15.75" customHeight="1" x14ac:dyDescent="0.2">
      <c r="A103" s="27" t="s">
        <v>40</v>
      </c>
      <c r="B103" s="23">
        <f>(CH4_100yr_m3!B99*$B$4)/$B$5</f>
        <v>77.665114451400001</v>
      </c>
      <c r="C103" s="23">
        <f>(CH4_100yr_m3!C99*$B$4)/$B$5</f>
        <v>134.52579158039998</v>
      </c>
      <c r="D103" s="23">
        <f>(CH4_100yr_m3!D99*$B$4)/$B$5</f>
        <v>173.37455276879999</v>
      </c>
      <c r="E103" s="23">
        <f>(CH4_100yr_m3!E99*$B$4)/$B$5</f>
        <v>198.99569430420001</v>
      </c>
      <c r="F103" s="23">
        <f>(CH4_100yr_m3!F99*$B$4)/$B$5</f>
        <v>217.86822276480001</v>
      </c>
      <c r="G103" s="23">
        <f>(CH4_100yr_m3!G99*$B$4)/$B$5</f>
        <v>231.16976794440001</v>
      </c>
      <c r="H103" s="23">
        <f>(CH4_100yr_m3!H99*$B$4)/$B$5</f>
        <v>242.73629837760001</v>
      </c>
      <c r="I103" s="23">
        <f>(CH4_100yr_m3!I99*$B$4)/$B$5</f>
        <v>253.14535127880004</v>
      </c>
      <c r="J103" s="23">
        <f>(CH4_100yr_m3!J99*$B$4)/$B$5</f>
        <v>261.6980104836</v>
      </c>
      <c r="K103" s="23">
        <f>(CH4_100yr_m3!K99*$B$4)/$B$5</f>
        <v>270.71160439500005</v>
      </c>
      <c r="L103" s="23">
        <f>(CH4_100yr_m3!L99*$B$4)/$B$5</f>
        <v>279.69298456019999</v>
      </c>
      <c r="M103" s="23">
        <f>(CH4_100yr_m3!M99*$B$4)/$B$5</f>
        <v>288.41479913760008</v>
      </c>
      <c r="N103" s="23">
        <f>(CH4_100yr_m3!N99*$B$4)/$B$5</f>
        <v>297.09880694340001</v>
      </c>
      <c r="O103" s="23">
        <f>(CH4_100yr_m3!O99*$B$4)/$B$5</f>
        <v>306.54180835800003</v>
      </c>
      <c r="P103" s="23">
        <f>(CH4_100yr_m3!P99*$B$4)/$B$5</f>
        <v>316.87528622640002</v>
      </c>
      <c r="Q103" s="23">
        <f>(CH4_100yr_m3!Q99*$B$4)/$B$5</f>
        <v>325.03199370240003</v>
      </c>
      <c r="R103" s="23">
        <f>(CH4_100yr_m3!R99*$B$4)/$B$5</f>
        <v>333.87547246440005</v>
      </c>
      <c r="S103" s="23">
        <f>(CH4_100yr_m3!S99*$B$4)/$B$5</f>
        <v>343.28153623560002</v>
      </c>
      <c r="T103" s="23">
        <f>(CH4_100yr_m3!T99*$B$4)/$B$5</f>
        <v>353.59591253880006</v>
      </c>
      <c r="U103" s="23">
        <f>(CH4_100yr_m3!U99*$B$4)/$B$5</f>
        <v>363.21357909300002</v>
      </c>
      <c r="V103" s="23">
        <f>(CH4_100yr_m3!V99*$B$4)/$B$5</f>
        <v>371.88827823000008</v>
      </c>
      <c r="W103" s="23">
        <f>(CH4_100yr_m3!W99*$B$4)/$B$5</f>
        <v>383.11519568340003</v>
      </c>
      <c r="X103" s="23">
        <f>(CH4_100yr_m3!X99*$B$4)/$B$5</f>
        <v>395.59851391980004</v>
      </c>
      <c r="Y103" s="23">
        <f>(CH4_100yr_m3!Y99*$B$4)/$B$5</f>
        <v>408.68421339240001</v>
      </c>
      <c r="Z103" s="23">
        <f>(CH4_100yr_m3!Z99*$B$4)/$B$5</f>
        <v>422.57611615619999</v>
      </c>
      <c r="AA103" s="23">
        <f>(CH4_100yr_m3!AA99*$B$4)/$B$5</f>
        <v>437.32490867759998</v>
      </c>
      <c r="AB103" s="23">
        <f>(CH4_100yr_m3!AB99*$B$4)/$B$5</f>
        <v>451.821062127</v>
      </c>
      <c r="AC103" s="23">
        <f>(CH4_100yr_m3!AC99*$B$4)/$B$5</f>
        <v>455.61678431040002</v>
      </c>
      <c r="AD103" s="23">
        <f>(CH4_100yr_m3!AD99*$B$4)/$B$5</f>
        <v>461.57850861900005</v>
      </c>
      <c r="AE103" s="23">
        <f>(CH4_100yr_m3!AE99*$B$4)/$B$5</f>
        <v>469.06246686600002</v>
      </c>
      <c r="AF103" s="23">
        <f>(CH4_100yr_m3!AF99*$B$4)/$B$5</f>
        <v>477.6187501842</v>
      </c>
      <c r="AG103" s="23">
        <f>(CH4_100yr_m3!AG99*$B$4)/$B$5</f>
        <v>486.93970997160005</v>
      </c>
      <c r="AH103" s="23">
        <f>(CH4_100yr_m3!AH99*$B$4)/$B$5</f>
        <v>496.81952061540005</v>
      </c>
      <c r="AI103" s="23">
        <f>(CH4_100yr_m3!AI99*$B$4)/$B$5</f>
        <v>507.12208717559997</v>
      </c>
      <c r="AJ103" s="23">
        <f>(CH4_100yr_m3!AJ99*$B$4)/$B$5</f>
        <v>517.7545722648</v>
      </c>
      <c r="AK103" s="23">
        <f>(CH4_100yr_m3!AK99*$B$4)/$B$5</f>
        <v>528.65041831799999</v>
      </c>
      <c r="AL103" s="23">
        <f>(CH4_100yr_m3!AL99*$B$4)/$B$5</f>
        <v>539.77234991219996</v>
      </c>
      <c r="AM103" s="23">
        <f>(CH4_100yr_m3!AM99*$B$4)/$B$5</f>
        <v>551.07689321280009</v>
      </c>
      <c r="AN103" s="23">
        <f>(CH4_100yr_m3!AN99*$B$4)/$B$5</f>
        <v>562.5414536664</v>
      </c>
      <c r="AO103" s="23">
        <f>(CH4_100yr_m3!AO99*$B$4)/$B$5</f>
        <v>574.15608426720007</v>
      </c>
      <c r="AP103" s="23">
        <f>(CH4_100yr_m3!AP99*$B$4)/$B$5</f>
        <v>585.9081755034</v>
      </c>
      <c r="AQ103" s="23">
        <f>(CH4_100yr_m3!AQ99*$B$4)/$B$5</f>
        <v>597.79488669059992</v>
      </c>
      <c r="AR103" s="23">
        <f>(CH4_100yr_m3!AR99*$B$4)/$B$5</f>
        <v>609.79871871660009</v>
      </c>
      <c r="AS103" s="23">
        <f>(CH4_100yr_m3!AS99*$B$4)/$B$5</f>
        <v>621.91485825600012</v>
      </c>
      <c r="AT103" s="23">
        <f>(CH4_100yr_m3!AT99*$B$4)/$B$5</f>
        <v>634.15132509960006</v>
      </c>
      <c r="AU103" s="23">
        <f>(CH4_100yr_m3!AU99*$B$4)/$B$5</f>
        <v>646.4948144466</v>
      </c>
      <c r="AV103" s="23">
        <f>(CH4_100yr_m3!AV99*$B$4)/$B$5</f>
        <v>658.94846272500001</v>
      </c>
      <c r="AW103" s="23">
        <f>(CH4_100yr_m3!AW99*$B$4)/$B$5</f>
        <v>671.50580473020011</v>
      </c>
      <c r="AX103" s="23">
        <f>(CH4_100yr_m3!AX99*$B$4)/$B$5</f>
        <v>684.164940774</v>
      </c>
      <c r="AY103" s="23">
        <f>(CH4_100yr_m3!AY99*$B$4)/$B$5</f>
        <v>696.90977866200012</v>
      </c>
      <c r="AZ103" s="23">
        <f>(CH4_100yr_m3!AZ99*$B$4)/$B$5</f>
        <v>709.73539753800014</v>
      </c>
      <c r="BA103" s="23">
        <f>(CH4_100yr_m3!BA99*$B$4)/$B$5</f>
        <v>722.62194624000006</v>
      </c>
      <c r="BB103" s="23">
        <f>(CH4_100yr_m3!BB99*$B$4)/$B$5</f>
        <v>735.57401821800011</v>
      </c>
      <c r="BC103" s="23">
        <f>(CH4_100yr_m3!BC99*$B$4)/$B$5</f>
        <v>748.58241097799998</v>
      </c>
      <c r="BD103" s="23">
        <f>(CH4_100yr_m3!BD99*$B$4)/$B$5</f>
        <v>761.62682519999998</v>
      </c>
      <c r="BE103" s="23">
        <f>(CH4_100yr_m3!BE99*$B$4)/$B$5</f>
        <v>774.7196628600002</v>
      </c>
      <c r="BF103" s="23">
        <f>(CH4_100yr_m3!BF99*$B$4)/$B$5</f>
        <v>787.84218471600002</v>
      </c>
      <c r="BG103" s="23">
        <f>(CH4_100yr_m3!BG99*$B$4)/$B$5</f>
        <v>800.99200217400005</v>
      </c>
      <c r="BH103" s="23">
        <f>(CH4_100yr_m3!BH99*$B$4)/$B$5</f>
        <v>814.16627102400014</v>
      </c>
      <c r="BI103" s="23">
        <f>(CH4_100yr_m3!BI99*$B$4)/$B$5</f>
        <v>827.36731341600012</v>
      </c>
      <c r="BJ103" s="23">
        <f>(CH4_100yr_m3!BJ99*$B$4)/$B$5</f>
        <v>840.58585295399996</v>
      </c>
      <c r="BK103" s="23">
        <f>(CH4_100yr_m3!BK99*$B$4)/$B$5</f>
        <v>614.78936342279997</v>
      </c>
      <c r="BL103" s="23">
        <f>(CH4_100yr_m3!BL99*$B$4)/$B$5</f>
        <v>459.96337247640002</v>
      </c>
      <c r="BM103" s="23">
        <f>(CH4_100yr_m3!BM99*$B$4)/$B$5</f>
        <v>352.94492826240003</v>
      </c>
      <c r="BN103" s="23">
        <f>(CH4_100yr_m3!BN99*$B$4)/$B$5</f>
        <v>278.19157932420006</v>
      </c>
      <c r="BO103" s="23">
        <f>(CH4_100yr_m3!BO99*$B$4)/$B$5</f>
        <v>225.27012084120003</v>
      </c>
      <c r="BP103" s="23">
        <f>(CH4_100yr_m3!BP99*$B$4)/$B$5</f>
        <v>187.17317812319999</v>
      </c>
      <c r="BQ103" s="23">
        <f>(CH4_100yr_m3!BQ99*$B$4)/$B$5</f>
        <v>159.19071140880001</v>
      </c>
      <c r="BR103" s="23">
        <f>(CH4_100yr_m3!BR99*$B$4)/$B$5</f>
        <v>138.15349966860001</v>
      </c>
      <c r="BS103" s="23">
        <f>(CH4_100yr_m3!BS99*$B$4)/$B$5</f>
        <v>121.9259737566</v>
      </c>
      <c r="BT103" s="23">
        <f>(CH4_100yr_m3!BT99*$B$4)/$B$5</f>
        <v>109.066198122</v>
      </c>
      <c r="BU103" s="23">
        <f>(CH4_100yr_m3!BU99*$B$4)/$B$5</f>
        <v>98.597897919600015</v>
      </c>
      <c r="BV103" s="23">
        <f>(CH4_100yr_m3!BV99*$B$4)/$B$5</f>
        <v>89.857596858600004</v>
      </c>
      <c r="BW103" s="23">
        <f>(CH4_100yr_m3!BW99*$B$4)/$B$5</f>
        <v>82.392106653599996</v>
      </c>
      <c r="BX103" s="23">
        <f>(CH4_100yr_m3!BX99*$B$4)/$B$5</f>
        <v>75.889769892000018</v>
      </c>
      <c r="BY103" s="23">
        <f>(CH4_100yr_m3!BY99*$B$4)/$B$5</f>
        <v>70.134332914200016</v>
      </c>
      <c r="BZ103" s="23">
        <f>(CH4_100yr_m3!BZ99*$B$4)/$B$5</f>
        <v>64.973989567560011</v>
      </c>
      <c r="CA103" s="23">
        <f>(CH4_100yr_m3!CA99*$B$4)/$B$5</f>
        <v>60.30059683164</v>
      </c>
      <c r="CB103" s="23">
        <f>(CH4_100yr_m3!CB99*$B$4)/$B$5</f>
        <v>56.035711808220007</v>
      </c>
      <c r="CC103" s="23">
        <f>(CH4_100yr_m3!CC99*$B$4)/$B$5</f>
        <v>52.121202499320006</v>
      </c>
      <c r="CD103" s="23">
        <f>(CH4_100yr_m3!CD99*$B$4)/$B$5</f>
        <v>48.512926975920003</v>
      </c>
      <c r="CE103" s="23">
        <f>(CH4_100yr_m3!CE99*$B$4)/$B$5</f>
        <v>45.176470947900008</v>
      </c>
      <c r="CF103" s="23">
        <f>(CH4_100yr_m3!CF99*$B$4)/$B$5</f>
        <v>42.084267009840005</v>
      </c>
      <c r="CG103" s="23">
        <f>(CH4_100yr_m3!CG99*$B$4)/$B$5</f>
        <v>39.213641451840004</v>
      </c>
      <c r="CH103" s="23">
        <f>(CH4_100yr_m3!CH99*$B$4)/$B$5</f>
        <v>36.545484552360001</v>
      </c>
      <c r="CI103" s="23">
        <f>(CH4_100yr_m3!CI99*$B$4)/$B$5</f>
        <v>34.063339976760005</v>
      </c>
      <c r="CJ103" s="23">
        <f>(CH4_100yr_m3!CJ99*$B$4)/$B$5</f>
        <v>31.752776556060006</v>
      </c>
      <c r="CK103" s="23">
        <f>(CH4_100yr_m3!CK99*$B$4)/$B$5</f>
        <v>29.600950515900003</v>
      </c>
      <c r="CL103" s="23">
        <f>(CH4_100yr_m3!CL99*$B$4)/$B$5</f>
        <v>27.596296471260001</v>
      </c>
      <c r="CM103" s="23">
        <f>(CH4_100yr_m3!CM99*$B$4)/$B$5</f>
        <v>25.72830578148</v>
      </c>
      <c r="CN103" s="23">
        <f>(CH4_100yr_m3!CN99*$B$4)/$B$5</f>
        <v>23.987364535380003</v>
      </c>
      <c r="CO103" s="23">
        <f>(CH4_100yr_m3!CO99*$B$4)/$B$5</f>
        <v>22.364632277399998</v>
      </c>
      <c r="CP103" s="23">
        <f>(CH4_100yr_m3!CP99*$B$4)/$B$5</f>
        <v>20.851949013119999</v>
      </c>
      <c r="CQ103" s="23">
        <f>(CH4_100yr_m3!CQ99*$B$4)/$B$5</f>
        <v>19.44176191068</v>
      </c>
      <c r="CR103" s="23">
        <f>(CH4_100yr_m3!CR99*$B$4)/$B$5</f>
        <v>18.127065962220005</v>
      </c>
      <c r="CS103" s="23">
        <f>(CH4_100yr_m3!CS99*$B$4)/$B$5</f>
        <v>16.901354672940002</v>
      </c>
      <c r="CT103" s="23">
        <f>(CH4_100yr_m3!CT99*$B$4)/$B$5</f>
        <v>15.758578140360001</v>
      </c>
      <c r="CU103" s="23">
        <f>(CH4_100yr_m3!CU99*$B$4)/$B$5</f>
        <v>14.693106686400002</v>
      </c>
      <c r="CV103" s="23">
        <f>(CH4_100yr_m3!CV99*$B$4)/$B$5</f>
        <v>13.699698740520002</v>
      </c>
      <c r="CW103" s="23">
        <f>(CH4_100yr_m3!CW99*$B$4)/$B$5</f>
        <v>12.773472119640003</v>
      </c>
      <c r="CX103" s="23">
        <f t="shared" si="109"/>
        <v>33536.481700749733</v>
      </c>
      <c r="CY103" s="18">
        <f t="shared" si="110"/>
        <v>840.58585295399996</v>
      </c>
      <c r="CZ103" s="18">
        <f t="shared" si="111"/>
        <v>12.773472119640003</v>
      </c>
      <c r="DD103" s="18"/>
      <c r="DE103" s="18"/>
      <c r="DF103" s="18"/>
      <c r="DG103" s="18"/>
      <c r="DH103" s="18"/>
      <c r="DI103" s="18"/>
      <c r="DJ103" s="18"/>
      <c r="DK103" s="18"/>
      <c r="DL103" s="18">
        <f t="shared" si="112"/>
        <v>325.03199370240003</v>
      </c>
      <c r="DM103" s="18">
        <f t="shared" ref="DM103:DN103" si="153">CY103</f>
        <v>840.58585295399996</v>
      </c>
      <c r="DN103" s="18">
        <f t="shared" si="153"/>
        <v>12.773472119640003</v>
      </c>
      <c r="DO103" s="18">
        <f t="shared" si="114"/>
        <v>709.73539753800014</v>
      </c>
    </row>
    <row r="104" spans="1:119" ht="15.75" customHeight="1" x14ac:dyDescent="0.2">
      <c r="A104" s="27" t="s">
        <v>41</v>
      </c>
      <c r="B104" s="23">
        <f>(CH4_100yr_m3!B100*$B$4)/$B$5</f>
        <v>20637.245722560001</v>
      </c>
      <c r="C104" s="23">
        <f>(CH4_100yr_m3!C100*$B$4)/$B$5</f>
        <v>35446.966022399996</v>
      </c>
      <c r="D104" s="23">
        <f>(CH4_100yr_m3!D100*$B$4)/$B$5</f>
        <v>46220.505302940001</v>
      </c>
      <c r="E104" s="23">
        <f>(CH4_100yr_m3!E100*$B$4)/$B$5</f>
        <v>54025.739023080008</v>
      </c>
      <c r="F104" s="23">
        <f>(CH4_100yr_m3!F100*$B$4)/$B$5</f>
        <v>59693.316747120007</v>
      </c>
      <c r="G104" s="23">
        <f>(CH4_100yr_m3!G100*$B$4)/$B$5</f>
        <v>63911.495143799999</v>
      </c>
      <c r="H104" s="23">
        <f>(CH4_100yr_m3!H100*$B$4)/$B$5</f>
        <v>67186.613603400008</v>
      </c>
      <c r="I104" s="23">
        <f>(CH4_100yr_m3!I100*$B$4)/$B$5</f>
        <v>69511.203250799997</v>
      </c>
      <c r="J104" s="23">
        <f>(CH4_100yr_m3!J100*$B$4)/$B$5</f>
        <v>70763.406942600006</v>
      </c>
      <c r="K104" s="23">
        <f>(CH4_100yr_m3!K100*$B$4)/$B$5</f>
        <v>72387.620827200008</v>
      </c>
      <c r="L104" s="23">
        <f>(CH4_100yr_m3!L100*$B$4)/$B$5</f>
        <v>74092.218256200009</v>
      </c>
      <c r="M104" s="23">
        <f>(CH4_100yr_m3!M100*$B$4)/$B$5</f>
        <v>75912.35698740001</v>
      </c>
      <c r="N104" s="23">
        <f>(CH4_100yr_m3!N100*$B$4)/$B$5</f>
        <v>77574.011794799997</v>
      </c>
      <c r="O104" s="23">
        <f>(CH4_100yr_m3!O100*$B$4)/$B$5</f>
        <v>79276.887103799992</v>
      </c>
      <c r="P104" s="23">
        <f>(CH4_100yr_m3!P100*$B$4)/$B$5</f>
        <v>81203.443562400003</v>
      </c>
      <c r="Q104" s="23">
        <f>(CH4_100yr_m3!Q100*$B$4)/$B$5</f>
        <v>83613.395918399998</v>
      </c>
      <c r="R104" s="23">
        <f>(CH4_100yr_m3!R100*$B$4)/$B$5</f>
        <v>86137.083316799995</v>
      </c>
      <c r="S104" s="23">
        <f>(CH4_100yr_m3!S100*$B$4)/$B$5</f>
        <v>88717.238352000015</v>
      </c>
      <c r="T104" s="23">
        <f>(CH4_100yr_m3!T100*$B$4)/$B$5</f>
        <v>91371.960437400019</v>
      </c>
      <c r="U104" s="23">
        <f>(CH4_100yr_m3!U100*$B$4)/$B$5</f>
        <v>94092.397469400021</v>
      </c>
      <c r="V104" s="23">
        <f>(CH4_100yr_m3!V100*$B$4)/$B$5</f>
        <v>96931.075735200022</v>
      </c>
      <c r="W104" s="23">
        <f>(CH4_100yr_m3!W100*$B$4)/$B$5</f>
        <v>99865.158160800012</v>
      </c>
      <c r="X104" s="23">
        <f>(CH4_100yr_m3!X100*$B$4)/$B$5</f>
        <v>102859.28657160001</v>
      </c>
      <c r="Y104" s="23">
        <f>(CH4_100yr_m3!Y100*$B$4)/$B$5</f>
        <v>105924.98540820001</v>
      </c>
      <c r="Z104" s="23">
        <f>(CH4_100yr_m3!Z100*$B$4)/$B$5</f>
        <v>109068.15903360001</v>
      </c>
      <c r="AA104" s="23">
        <f>(CH4_100yr_m3!AA100*$B$4)/$B$5</f>
        <v>112300.93639320001</v>
      </c>
      <c r="AB104" s="23">
        <f>(CH4_100yr_m3!AB100*$B$4)/$B$5</f>
        <v>115637.06183520002</v>
      </c>
      <c r="AC104" s="23">
        <f>(CH4_100yr_m3!AC100*$B$4)/$B$5</f>
        <v>121831.64883720002</v>
      </c>
      <c r="AD104" s="23">
        <f>(CH4_100yr_m3!AD100*$B$4)/$B$5</f>
        <v>127314.27224280001</v>
      </c>
      <c r="AE104" s="23">
        <f>(CH4_100yr_m3!AE100*$B$4)/$B$5</f>
        <v>132343.01451480002</v>
      </c>
      <c r="AF104" s="23">
        <f>(CH4_100yr_m3!AF100*$B$4)/$B$5</f>
        <v>137091.09929700001</v>
      </c>
      <c r="AG104" s="23">
        <f>(CH4_100yr_m3!AG100*$B$4)/$B$5</f>
        <v>141674.9015604</v>
      </c>
      <c r="AH104" s="23">
        <f>(CH4_100yr_m3!AH100*$B$4)/$B$5</f>
        <v>146172.42852720001</v>
      </c>
      <c r="AI104" s="23">
        <f>(CH4_100yr_m3!AI100*$B$4)/$B$5</f>
        <v>150635.5529604</v>
      </c>
      <c r="AJ104" s="23">
        <f>(CH4_100yr_m3!AJ100*$B$4)/$B$5</f>
        <v>155098.39337940002</v>
      </c>
      <c r="AK104" s="23">
        <f>(CH4_100yr_m3!AK100*$B$4)/$B$5</f>
        <v>159583.3036476</v>
      </c>
      <c r="AL104" s="23">
        <f>(CH4_100yr_m3!AL100*$B$4)/$B$5</f>
        <v>164105.05013040002</v>
      </c>
      <c r="AM104" s="23">
        <f>(CH4_100yr_m3!AM100*$B$4)/$B$5</f>
        <v>168673.45420020001</v>
      </c>
      <c r="AN104" s="23">
        <f>(CH4_100yr_m3!AN100*$B$4)/$B$5</f>
        <v>173294.88417540002</v>
      </c>
      <c r="AO104" s="23">
        <f>(CH4_100yr_m3!AO100*$B$4)/$B$5</f>
        <v>177973.39639440004</v>
      </c>
      <c r="AP104" s="23">
        <f>(CH4_100yr_m3!AP100*$B$4)/$B$5</f>
        <v>182711.50738980004</v>
      </c>
      <c r="AQ104" s="23">
        <f>(CH4_100yr_m3!AQ100*$B$4)/$B$5</f>
        <v>187510.52983740001</v>
      </c>
      <c r="AR104" s="23">
        <f>(CH4_100yr_m3!AR100*$B$4)/$B$5</f>
        <v>192371.09488740002</v>
      </c>
      <c r="AS104" s="23">
        <f>(CH4_100yr_m3!AS100*$B$4)/$B$5</f>
        <v>197293.66852919999</v>
      </c>
      <c r="AT104" s="23">
        <f>(CH4_100yr_m3!AT100*$B$4)/$B$5</f>
        <v>202278.72082019999</v>
      </c>
      <c r="AU104" s="23">
        <f>(CH4_100yr_m3!AU100*$B$4)/$B$5</f>
        <v>207326.53313040003</v>
      </c>
      <c r="AV104" s="23">
        <f>(CH4_100yr_m3!AV100*$B$4)/$B$5</f>
        <v>212437.23936480004</v>
      </c>
      <c r="AW104" s="23">
        <f>(CH4_100yr_m3!AW100*$B$4)/$B$5</f>
        <v>217610.42858760001</v>
      </c>
      <c r="AX104" s="23">
        <f>(CH4_100yr_m3!AX100*$B$4)/$B$5</f>
        <v>222844.85232960002</v>
      </c>
      <c r="AY104" s="23">
        <f>(CH4_100yr_m3!AY100*$B$4)/$B$5</f>
        <v>228138.43848719998</v>
      </c>
      <c r="AZ104" s="23">
        <f>(CH4_100yr_m3!AZ100*$B$4)/$B$5</f>
        <v>233488.80368700001</v>
      </c>
      <c r="BA104" s="23">
        <f>(CH4_100yr_m3!BA100*$B$4)/$B$5</f>
        <v>238893.71222400002</v>
      </c>
      <c r="BB104" s="23">
        <f>(CH4_100yr_m3!BB100*$B$4)/$B$5</f>
        <v>244351.5821886</v>
      </c>
      <c r="BC104" s="23">
        <f>(CH4_100yr_m3!BC100*$B$4)/$B$5</f>
        <v>249861.61435440005</v>
      </c>
      <c r="BD104" s="23">
        <f>(CH4_100yr_m3!BD100*$B$4)/$B$5</f>
        <v>255423.8391636</v>
      </c>
      <c r="BE104" s="23">
        <f>(CH4_100yr_m3!BE100*$B$4)/$B$5</f>
        <v>261038.60341319998</v>
      </c>
      <c r="BF104" s="23">
        <f>(CH4_100yr_m3!BF100*$B$4)/$B$5</f>
        <v>266705.91137460002</v>
      </c>
      <c r="BG104" s="23">
        <f>(CH4_100yr_m3!BG100*$B$4)/$B$5</f>
        <v>272425.17196740001</v>
      </c>
      <c r="BH104" s="23">
        <f>(CH4_100yr_m3!BH100*$B$4)/$B$5</f>
        <v>278195.53084379999</v>
      </c>
      <c r="BI104" s="23">
        <f>(CH4_100yr_m3!BI100*$B$4)/$B$5</f>
        <v>284015.82577619998</v>
      </c>
      <c r="BJ104" s="23">
        <f>(CH4_100yr_m3!BJ100*$B$4)/$B$5</f>
        <v>289884.69242519996</v>
      </c>
      <c r="BK104" s="23">
        <f>(CH4_100yr_m3!BK100*$B$4)/$B$5</f>
        <v>211432.18775880002</v>
      </c>
      <c r="BL104" s="23">
        <f>(CH4_100yr_m3!BL100*$B$4)/$B$5</f>
        <v>157686.70875480003</v>
      </c>
      <c r="BM104" s="23">
        <f>(CH4_100yr_m3!BM100*$B$4)/$B$5</f>
        <v>120581.0776338</v>
      </c>
      <c r="BN104" s="23">
        <f>(CH4_100yr_m3!BN100*$B$4)/$B$5</f>
        <v>94702.414477200015</v>
      </c>
      <c r="BO104" s="23">
        <f>(CH4_100yr_m3!BO100*$B$4)/$B$5</f>
        <v>76417.425765000007</v>
      </c>
      <c r="BP104" s="23">
        <f>(CH4_100yr_m3!BP100*$B$4)/$B$5</f>
        <v>63286.044021959999</v>
      </c>
      <c r="BQ104" s="23">
        <f>(CH4_100yr_m3!BQ100*$B$4)/$B$5</f>
        <v>53668.355832780013</v>
      </c>
      <c r="BR104" s="23">
        <f>(CH4_100yr_m3!BR100*$B$4)/$B$5</f>
        <v>46461.096992940009</v>
      </c>
      <c r="BS104" s="23">
        <f>(CH4_100yr_m3!BS100*$B$4)/$B$5</f>
        <v>40921.000246020005</v>
      </c>
      <c r="BT104" s="23">
        <f>(CH4_100yr_m3!BT100*$B$4)/$B$5</f>
        <v>36546.363491220007</v>
      </c>
      <c r="BU104" s="23">
        <f>(CH4_100yr_m3!BU100*$B$4)/$B$5</f>
        <v>32997.645548939996</v>
      </c>
      <c r="BV104" s="23">
        <f>(CH4_100yr_m3!BV100*$B$4)/$B$5</f>
        <v>30044.223980160001</v>
      </c>
      <c r="BW104" s="23">
        <f>(CH4_100yr_m3!BW100*$B$4)/$B$5</f>
        <v>27528.69105048</v>
      </c>
      <c r="BX104" s="23">
        <f>(CH4_100yr_m3!BX100*$B$4)/$B$5</f>
        <v>25342.906722660002</v>
      </c>
      <c r="BY104" s="23">
        <f>(CH4_100yr_m3!BY100*$B$4)/$B$5</f>
        <v>23411.933656800004</v>
      </c>
      <c r="BZ104" s="23">
        <f>(CH4_100yr_m3!BZ100*$B$4)/$B$5</f>
        <v>21683.256515400004</v>
      </c>
      <c r="CA104" s="23">
        <f>(CH4_100yr_m3!CA100*$B$4)/$B$5</f>
        <v>20119.544232</v>
      </c>
      <c r="CB104" s="23">
        <f>(CH4_100yr_m3!CB100*$B$4)/$B$5</f>
        <v>18693.788012159999</v>
      </c>
      <c r="CC104" s="23">
        <f>(CH4_100yr_m3!CC100*$B$4)/$B$5</f>
        <v>17386.032471719998</v>
      </c>
      <c r="CD104" s="23">
        <f>(CH4_100yr_m3!CD100*$B$4)/$B$5</f>
        <v>16181.175411540002</v>
      </c>
      <c r="CE104" s="23">
        <f>(CH4_100yr_m3!CE100*$B$4)/$B$5</f>
        <v>15067.484461980002</v>
      </c>
      <c r="CF104" s="23">
        <f>(CH4_100yr_m3!CF100*$B$4)/$B$5</f>
        <v>14035.594937880001</v>
      </c>
      <c r="CG104" s="23">
        <f>(CH4_100yr_m3!CG100*$B$4)/$B$5</f>
        <v>13077.830658840003</v>
      </c>
      <c r="CH104" s="23">
        <f>(CH4_100yr_m3!CH100*$B$4)/$B$5</f>
        <v>12187.741858320001</v>
      </c>
      <c r="CI104" s="23">
        <f>(CH4_100yr_m3!CI100*$B$4)/$B$5</f>
        <v>11359.7890458</v>
      </c>
      <c r="CJ104" s="23">
        <f>(CH4_100yr_m3!CJ100*$B$4)/$B$5</f>
        <v>10589.125111140002</v>
      </c>
      <c r="CK104" s="23">
        <f>(CH4_100yr_m3!CK100*$B$4)/$B$5</f>
        <v>9871.4437237800012</v>
      </c>
      <c r="CL104" s="23">
        <f>(CH4_100yr_m3!CL100*$B$4)/$B$5</f>
        <v>9202.8725206199997</v>
      </c>
      <c r="CM104" s="23">
        <f>(CH4_100yr_m3!CM100*$B$4)/$B$5</f>
        <v>8579.8966750799991</v>
      </c>
      <c r="CN104" s="23">
        <f>(CH4_100yr_m3!CN100*$B$4)/$B$5</f>
        <v>7999.3031655000004</v>
      </c>
      <c r="CO104" s="23">
        <f>(CH4_100yr_m3!CO100*$B$4)/$B$5</f>
        <v>7458.13922052</v>
      </c>
      <c r="CP104" s="23">
        <f>(CH4_100yr_m3!CP100*$B$4)/$B$5</f>
        <v>6953.6805208800006</v>
      </c>
      <c r="CQ104" s="23">
        <f>(CH4_100yr_m3!CQ100*$B$4)/$B$5</f>
        <v>6483.4062605460003</v>
      </c>
      <c r="CR104" s="23">
        <f>(CH4_100yr_m3!CR100*$B$4)/$B$5</f>
        <v>6044.9790135000003</v>
      </c>
      <c r="CS104" s="23">
        <f>(CH4_100yr_m3!CS100*$B$4)/$B$5</f>
        <v>5636.2280644320008</v>
      </c>
      <c r="CT104" s="23">
        <f>(CH4_100yr_m3!CT100*$B$4)/$B$5</f>
        <v>5255.1352758300009</v>
      </c>
      <c r="CU104" s="23">
        <f>(CH4_100yr_m3!CU100*$B$4)/$B$5</f>
        <v>4899.8228494020004</v>
      </c>
      <c r="CV104" s="23">
        <f>(CH4_100yr_m3!CV100*$B$4)/$B$5</f>
        <v>4568.5425533340003</v>
      </c>
      <c r="CW104" s="23">
        <f>(CH4_100yr_m3!CW100*$B$4)/$B$5</f>
        <v>4259.6661028260005</v>
      </c>
      <c r="CX104" s="23">
        <f t="shared" si="109"/>
        <v>10313584.024167689</v>
      </c>
      <c r="CY104" s="18">
        <f t="shared" si="110"/>
        <v>289884.69242519996</v>
      </c>
      <c r="CZ104" s="18">
        <f t="shared" si="111"/>
        <v>4259.6661028260005</v>
      </c>
      <c r="DD104" s="18"/>
      <c r="DE104" s="18"/>
      <c r="DF104" s="18"/>
      <c r="DG104" s="18"/>
      <c r="DH104" s="18"/>
      <c r="DI104" s="18"/>
      <c r="DJ104" s="18"/>
      <c r="DK104" s="18"/>
      <c r="DL104" s="18">
        <f t="shared" si="112"/>
        <v>83613.395918399998</v>
      </c>
      <c r="DM104" s="18">
        <f t="shared" ref="DM104:DN104" si="154">CY104</f>
        <v>289884.69242519996</v>
      </c>
      <c r="DN104" s="18">
        <f t="shared" si="154"/>
        <v>4259.6661028260005</v>
      </c>
      <c r="DO104" s="18">
        <f t="shared" si="114"/>
        <v>233488.80368700001</v>
      </c>
    </row>
    <row r="105" spans="1:119" ht="15.75" customHeight="1" x14ac:dyDescent="0.2">
      <c r="A105" s="27" t="s">
        <v>42</v>
      </c>
      <c r="B105" s="23">
        <f>(CH4_100yr_m3!B101*$B$4)/$B$5</f>
        <v>2955.2046606420004</v>
      </c>
      <c r="C105" s="23">
        <f>(CH4_100yr_m3!C101*$B$4)/$B$5</f>
        <v>5110.649540718</v>
      </c>
      <c r="D105" s="23">
        <f>(CH4_100yr_m3!D101*$B$4)/$B$5</f>
        <v>6567.3819757320007</v>
      </c>
      <c r="E105" s="23">
        <f>(CH4_100yr_m3!E101*$B$4)/$B$5</f>
        <v>7490.3267145600003</v>
      </c>
      <c r="F105" s="23">
        <f>(CH4_100yr_m3!F101*$B$4)/$B$5</f>
        <v>8193.0908001600019</v>
      </c>
      <c r="G105" s="23">
        <f>(CH4_100yr_m3!G101*$B$4)/$B$5</f>
        <v>8796.8413251600014</v>
      </c>
      <c r="H105" s="23">
        <f>(CH4_100yr_m3!H101*$B$4)/$B$5</f>
        <v>9321.2281126800008</v>
      </c>
      <c r="I105" s="23">
        <f>(CH4_100yr_m3!I101*$B$4)/$B$5</f>
        <v>9713.6138123400015</v>
      </c>
      <c r="J105" s="23">
        <f>(CH4_100yr_m3!J101*$B$4)/$B$5</f>
        <v>9960.0694497600016</v>
      </c>
      <c r="K105" s="23">
        <f>(CH4_100yr_m3!K101*$B$4)/$B$5</f>
        <v>10250.357760060002</v>
      </c>
      <c r="L105" s="23">
        <f>(CH4_100yr_m3!L101*$B$4)/$B$5</f>
        <v>10571.002293180001</v>
      </c>
      <c r="M105" s="23">
        <f>(CH4_100yr_m3!M101*$B$4)/$B$5</f>
        <v>10848.02984556</v>
      </c>
      <c r="N105" s="23">
        <f>(CH4_100yr_m3!N101*$B$4)/$B$5</f>
        <v>11168.46375798</v>
      </c>
      <c r="O105" s="23">
        <f>(CH4_100yr_m3!O101*$B$4)/$B$5</f>
        <v>11456.78899386</v>
      </c>
      <c r="P105" s="23">
        <f>(CH4_100yr_m3!P101*$B$4)/$B$5</f>
        <v>11753.840727060002</v>
      </c>
      <c r="Q105" s="23">
        <f>(CH4_100yr_m3!Q101*$B$4)/$B$5</f>
        <v>12140.923985340001</v>
      </c>
      <c r="R105" s="23">
        <f>(CH4_100yr_m3!R101*$B$4)/$B$5</f>
        <v>12496.67916204</v>
      </c>
      <c r="S105" s="23">
        <f>(CH4_100yr_m3!S101*$B$4)/$B$5</f>
        <v>12837.217964400001</v>
      </c>
      <c r="T105" s="23">
        <f>(CH4_100yr_m3!T101*$B$4)/$B$5</f>
        <v>13143.10495968</v>
      </c>
      <c r="U105" s="23">
        <f>(CH4_100yr_m3!U101*$B$4)/$B$5</f>
        <v>13475.252637420001</v>
      </c>
      <c r="V105" s="23">
        <f>(CH4_100yr_m3!V101*$B$4)/$B$5</f>
        <v>13815.062447400001</v>
      </c>
      <c r="W105" s="23">
        <f>(CH4_100yr_m3!W101*$B$4)/$B$5</f>
        <v>14118.588965340001</v>
      </c>
      <c r="X105" s="23">
        <f>(CH4_100yr_m3!X101*$B$4)/$B$5</f>
        <v>14429.734887960001</v>
      </c>
      <c r="Y105" s="23">
        <f>(CH4_100yr_m3!Y101*$B$4)/$B$5</f>
        <v>14752.927887480002</v>
      </c>
      <c r="Z105" s="23">
        <f>(CH4_100yr_m3!Z101*$B$4)/$B$5</f>
        <v>15089.407395360002</v>
      </c>
      <c r="AA105" s="23">
        <f>(CH4_100yr_m3!AA101*$B$4)/$B$5</f>
        <v>15441.493805580001</v>
      </c>
      <c r="AB105" s="23">
        <f>(CH4_100yr_m3!AB101*$B$4)/$B$5</f>
        <v>15810.913807860003</v>
      </c>
      <c r="AC105" s="23">
        <f>(CH4_100yr_m3!AC101*$B$4)/$B$5</f>
        <v>16509.722638080002</v>
      </c>
      <c r="AD105" s="23">
        <f>(CH4_100yr_m3!AD101*$B$4)/$B$5</f>
        <v>17124.912826560001</v>
      </c>
      <c r="AE105" s="23">
        <f>(CH4_100yr_m3!AE101*$B$4)/$B$5</f>
        <v>17685.6390852</v>
      </c>
      <c r="AF105" s="23">
        <f>(CH4_100yr_m3!AF101*$B$4)/$B$5</f>
        <v>18211.413616680002</v>
      </c>
      <c r="AG105" s="23">
        <f>(CH4_100yr_m3!AG101*$B$4)/$B$5</f>
        <v>18715.288198980001</v>
      </c>
      <c r="AH105" s="23">
        <f>(CH4_100yr_m3!AH101*$B$4)/$B$5</f>
        <v>19206.001696140003</v>
      </c>
      <c r="AI105" s="23">
        <f>(CH4_100yr_m3!AI101*$B$4)/$B$5</f>
        <v>19689.338539740002</v>
      </c>
      <c r="AJ105" s="23">
        <f>(CH4_100yr_m3!AJ101*$B$4)/$B$5</f>
        <v>20169.09974016</v>
      </c>
      <c r="AK105" s="23">
        <f>(CH4_100yr_m3!AK101*$B$4)/$B$5</f>
        <v>20647.740782880002</v>
      </c>
      <c r="AL105" s="23">
        <f>(CH4_100yr_m3!AL101*$B$4)/$B$5</f>
        <v>21126.850133760003</v>
      </c>
      <c r="AM105" s="23">
        <f>(CH4_100yr_m3!AM101*$B$4)/$B$5</f>
        <v>21607.450752420002</v>
      </c>
      <c r="AN105" s="23">
        <f>(CH4_100yr_m3!AN101*$B$4)/$B$5</f>
        <v>22090.115670900002</v>
      </c>
      <c r="AO105" s="23">
        <f>(CH4_100yr_m3!AO101*$B$4)/$B$5</f>
        <v>22575.145839840003</v>
      </c>
      <c r="AP105" s="23">
        <f>(CH4_100yr_m3!AP101*$B$4)/$B$5</f>
        <v>23062.632836699999</v>
      </c>
      <c r="AQ105" s="23">
        <f>(CH4_100yr_m3!AQ101*$B$4)/$B$5</f>
        <v>23552.575041060005</v>
      </c>
      <c r="AR105" s="23">
        <f>(CH4_100yr_m3!AR101*$B$4)/$B$5</f>
        <v>24044.919229920004</v>
      </c>
      <c r="AS105" s="23">
        <f>(CH4_100yr_m3!AS101*$B$4)/$B$5</f>
        <v>24539.568849300005</v>
      </c>
      <c r="AT105" s="23">
        <f>(CH4_100yr_m3!AT101*$B$4)/$B$5</f>
        <v>25036.381600560006</v>
      </c>
      <c r="AU105" s="23">
        <f>(CH4_100yr_m3!AU101*$B$4)/$B$5</f>
        <v>25535.217286859999</v>
      </c>
      <c r="AV105" s="23">
        <f>(CH4_100yr_m3!AV101*$B$4)/$B$5</f>
        <v>26035.919378340001</v>
      </c>
      <c r="AW105" s="23">
        <f>(CH4_100yr_m3!AW101*$B$4)/$B$5</f>
        <v>26538.341704980001</v>
      </c>
      <c r="AX105" s="23">
        <f>(CH4_100yr_m3!AX101*$B$4)/$B$5</f>
        <v>27042.35958258</v>
      </c>
      <c r="AY105" s="23">
        <f>(CH4_100yr_m3!AY101*$B$4)/$B$5</f>
        <v>27547.909455420002</v>
      </c>
      <c r="AZ105" s="23">
        <f>(CH4_100yr_m3!AZ101*$B$4)/$B$5</f>
        <v>28054.93241886</v>
      </c>
      <c r="BA105" s="23">
        <f>(CH4_100yr_m3!BA101*$B$4)/$B$5</f>
        <v>28563.3529437</v>
      </c>
      <c r="BB105" s="23">
        <f>(CH4_100yr_m3!BB101*$B$4)/$B$5</f>
        <v>29073.068706180002</v>
      </c>
      <c r="BC105" s="23">
        <f>(CH4_100yr_m3!BC101*$B$4)/$B$5</f>
        <v>29583.968487180002</v>
      </c>
      <c r="BD105" s="23">
        <f>(CH4_100yr_m3!BD101*$B$4)/$B$5</f>
        <v>30095.898075600006</v>
      </c>
      <c r="BE105" s="23">
        <f>(CH4_100yr_m3!BE101*$B$4)/$B$5</f>
        <v>30608.717369520004</v>
      </c>
      <c r="BF105" s="23">
        <f>(CH4_100yr_m3!BF101*$B$4)/$B$5</f>
        <v>31122.261845460001</v>
      </c>
      <c r="BG105" s="23">
        <f>(CH4_100yr_m3!BG101*$B$4)/$B$5</f>
        <v>31636.388709840005</v>
      </c>
      <c r="BH105" s="23">
        <f>(CH4_100yr_m3!BH101*$B$4)/$B$5</f>
        <v>32150.968586700001</v>
      </c>
      <c r="BI105" s="23">
        <f>(CH4_100yr_m3!BI101*$B$4)/$B$5</f>
        <v>32665.880012340003</v>
      </c>
      <c r="BJ105" s="23">
        <f>(CH4_100yr_m3!BJ101*$B$4)/$B$5</f>
        <v>33181.016696700004</v>
      </c>
      <c r="BK105" s="23">
        <f>(CH4_100yr_m3!BK101*$B$4)/$B$5</f>
        <v>24264.103571640004</v>
      </c>
      <c r="BL105" s="23">
        <f>(CH4_100yr_m3!BL101*$B$4)/$B$5</f>
        <v>18150.204542820004</v>
      </c>
      <c r="BM105" s="23">
        <f>(CH4_100yr_m3!BM101*$B$4)/$B$5</f>
        <v>13924.46471724</v>
      </c>
      <c r="BN105" s="23">
        <f>(CH4_100yr_m3!BN101*$B$4)/$B$5</f>
        <v>10973.01366732</v>
      </c>
      <c r="BO105" s="23">
        <f>(CH4_100yr_m3!BO101*$B$4)/$B$5</f>
        <v>8883.7791226800018</v>
      </c>
      <c r="BP105" s="23">
        <f>(CH4_100yr_m3!BP101*$B$4)/$B$5</f>
        <v>7379.9975509200012</v>
      </c>
      <c r="BQ105" s="23">
        <f>(CH4_100yr_m3!BQ101*$B$4)/$B$5</f>
        <v>6275.6423054100005</v>
      </c>
      <c r="BR105" s="23">
        <f>(CH4_100yr_m3!BR101*$B$4)/$B$5</f>
        <v>5445.5437300140002</v>
      </c>
      <c r="BS105" s="23">
        <f>(CH4_100yr_m3!BS101*$B$4)/$B$5</f>
        <v>4805.3577677399999</v>
      </c>
      <c r="BT105" s="23">
        <f>(CH4_100yr_m3!BT101*$B$4)/$B$5</f>
        <v>4298.1363414959997</v>
      </c>
      <c r="BU105" s="23">
        <f>(CH4_100yr_m3!BU101*$B$4)/$B$5</f>
        <v>3885.323207634</v>
      </c>
      <c r="BV105" s="23">
        <f>(CH4_100yr_m3!BV101*$B$4)/$B$5</f>
        <v>3540.7164161220007</v>
      </c>
      <c r="BW105" s="23">
        <f>(CH4_100yr_m3!BW101*$B$4)/$B$5</f>
        <v>3246.4194769260002</v>
      </c>
      <c r="BX105" s="23">
        <f>(CH4_100yr_m3!BX101*$B$4)/$B$5</f>
        <v>2990.1257198280005</v>
      </c>
      <c r="BY105" s="23">
        <f>(CH4_100yr_m3!BY101*$B$4)/$B$5</f>
        <v>2763.2964148620003</v>
      </c>
      <c r="BZ105" s="23">
        <f>(CH4_100yr_m3!BZ101*$B$4)/$B$5</f>
        <v>2559.9381220320001</v>
      </c>
      <c r="CA105" s="23">
        <f>(CH4_100yr_m3!CA101*$B$4)/$B$5</f>
        <v>2375.7817973880001</v>
      </c>
      <c r="CB105" s="23">
        <f>(CH4_100yr_m3!CB101*$B$4)/$B$5</f>
        <v>2207.7312962999999</v>
      </c>
      <c r="CC105" s="23">
        <f>(CH4_100yr_m3!CC101*$B$4)/$B$5</f>
        <v>2053.4925481380001</v>
      </c>
      <c r="CD105" s="23">
        <f>(CH4_100yr_m3!CD101*$B$4)/$B$5</f>
        <v>1911.3239126040003</v>
      </c>
      <c r="CE105" s="23">
        <f>(CH4_100yr_m3!CE101*$B$4)/$B$5</f>
        <v>1779.8678364</v>
      </c>
      <c r="CF105" s="23">
        <f>(CH4_100yr_m3!CF101*$B$4)/$B$5</f>
        <v>1658.03708076</v>
      </c>
      <c r="CG105" s="23">
        <f>(CH4_100yr_m3!CG101*$B$4)/$B$5</f>
        <v>1544.9375840340001</v>
      </c>
      <c r="CH105" s="23">
        <f>(CH4_100yr_m3!CH101*$B$4)/$B$5</f>
        <v>1439.8159519440003</v>
      </c>
      <c r="CI105" s="23">
        <f>(CH4_100yr_m3!CI101*$B$4)/$B$5</f>
        <v>1342.023495786</v>
      </c>
      <c r="CJ105" s="23">
        <f>(CH4_100yr_m3!CJ101*$B$4)/$B$5</f>
        <v>1250.991429834</v>
      </c>
      <c r="CK105" s="23">
        <f>(CH4_100yr_m3!CK101*$B$4)/$B$5</f>
        <v>1166.2135809840001</v>
      </c>
      <c r="CL105" s="23">
        <f>(CH4_100yr_m3!CL101*$B$4)/$B$5</f>
        <v>1087.2341962800001</v>
      </c>
      <c r="CM105" s="23">
        <f>(CH4_100yr_m3!CM101*$B$4)/$B$5</f>
        <v>1013.639188578</v>
      </c>
      <c r="CN105" s="23">
        <f>(CH4_100yr_m3!CN101*$B$4)/$B$5</f>
        <v>945.04974368400008</v>
      </c>
      <c r="CO105" s="23">
        <f>(CH4_100yr_m3!CO101*$B$4)/$B$5</f>
        <v>881.1175357080001</v>
      </c>
      <c r="CP105" s="23">
        <f>(CH4_100yr_m3!CP101*$B$4)/$B$5</f>
        <v>821.52105908399994</v>
      </c>
      <c r="CQ105" s="23">
        <f>(CH4_100yr_m3!CQ101*$B$4)/$B$5</f>
        <v>765.96273351000002</v>
      </c>
      <c r="CR105" s="23">
        <f>(CH4_100yr_m3!CR101*$B$4)/$B$5</f>
        <v>714.16656891600007</v>
      </c>
      <c r="CS105" s="23">
        <f>(CH4_100yr_m3!CS101*$B$4)/$B$5</f>
        <v>665.87621655300006</v>
      </c>
      <c r="CT105" s="23">
        <f>(CH4_100yr_m3!CT101*$B$4)/$B$5</f>
        <v>620.85331975800011</v>
      </c>
      <c r="CU105" s="23">
        <f>(CH4_100yr_m3!CU101*$B$4)/$B$5</f>
        <v>578.87607856020009</v>
      </c>
      <c r="CV105" s="23">
        <f>(CH4_100yr_m3!CV101*$B$4)/$B$5</f>
        <v>539.73798466860001</v>
      </c>
      <c r="CW105" s="23">
        <f>(CH4_100yr_m3!CW101*$B$4)/$B$5</f>
        <v>503.24668982220004</v>
      </c>
      <c r="CX105" s="23">
        <f t="shared" si="109"/>
        <v>1297992.7565184298</v>
      </c>
      <c r="CY105" s="18">
        <f t="shared" si="110"/>
        <v>33181.016696700004</v>
      </c>
      <c r="CZ105" s="18">
        <f t="shared" si="111"/>
        <v>503.24668982220004</v>
      </c>
      <c r="DD105" s="18"/>
      <c r="DE105" s="18"/>
      <c r="DF105" s="18"/>
      <c r="DG105" s="18"/>
      <c r="DH105" s="18"/>
      <c r="DI105" s="18"/>
      <c r="DJ105" s="18"/>
      <c r="DK105" s="18"/>
      <c r="DL105" s="18">
        <f t="shared" si="112"/>
        <v>12140.923985340001</v>
      </c>
      <c r="DM105" s="18">
        <f t="shared" ref="DM105:DN105" si="155">CY105</f>
        <v>33181.016696700004</v>
      </c>
      <c r="DN105" s="18">
        <f t="shared" si="155"/>
        <v>503.24668982220004</v>
      </c>
      <c r="DO105" s="18">
        <f t="shared" si="114"/>
        <v>28054.93241886</v>
      </c>
    </row>
    <row r="106" spans="1:119" ht="15.75" customHeight="1" x14ac:dyDescent="0.2">
      <c r="A106" s="27" t="s">
        <v>43</v>
      </c>
      <c r="B106" s="23">
        <f>(CH4_100yr_m3!B102*$B$4)/$B$5</f>
        <v>14934.681266219999</v>
      </c>
      <c r="C106" s="23">
        <f>(CH4_100yr_m3!C102*$B$4)/$B$5</f>
        <v>25811.599864619999</v>
      </c>
      <c r="D106" s="23">
        <f>(CH4_100yr_m3!D102*$B$4)/$B$5</f>
        <v>33625.267681020006</v>
      </c>
      <c r="E106" s="23">
        <f>(CH4_100yr_m3!E102*$B$4)/$B$5</f>
        <v>39627.830750100002</v>
      </c>
      <c r="F106" s="23">
        <f>(CH4_100yr_m3!F102*$B$4)/$B$5</f>
        <v>43407.011211540004</v>
      </c>
      <c r="G106" s="23">
        <f>(CH4_100yr_m3!G102*$B$4)/$B$5</f>
        <v>46065.91590606</v>
      </c>
      <c r="H106" s="23">
        <f>(CH4_100yr_m3!H102*$B$4)/$B$5</f>
        <v>48122.194457220001</v>
      </c>
      <c r="I106" s="23">
        <f>(CH4_100yr_m3!I102*$B$4)/$B$5</f>
        <v>49408.915074780009</v>
      </c>
      <c r="J106" s="23">
        <f>(CH4_100yr_m3!J102*$B$4)/$B$5</f>
        <v>50244.093638400002</v>
      </c>
      <c r="K106" s="23">
        <f>(CH4_100yr_m3!K102*$B$4)/$B$5</f>
        <v>51349.875514560001</v>
      </c>
      <c r="L106" s="23">
        <f>(CH4_100yr_m3!L102*$B$4)/$B$5</f>
        <v>52775.507612940004</v>
      </c>
      <c r="M106" s="23">
        <f>(CH4_100yr_m3!M102*$B$4)/$B$5</f>
        <v>54219.336410940006</v>
      </c>
      <c r="N106" s="23">
        <f>(CH4_100yr_m3!N102*$B$4)/$B$5</f>
        <v>55692.9394569</v>
      </c>
      <c r="O106" s="23">
        <f>(CH4_100yr_m3!O102*$B$4)/$B$5</f>
        <v>57354.99292152001</v>
      </c>
      <c r="P106" s="23">
        <f>(CH4_100yr_m3!P102*$B$4)/$B$5</f>
        <v>59216.578287660006</v>
      </c>
      <c r="Q106" s="23">
        <f>(CH4_100yr_m3!Q102*$B$4)/$B$5</f>
        <v>61833.772923900004</v>
      </c>
      <c r="R106" s="23">
        <f>(CH4_100yr_m3!R102*$B$4)/$B$5</f>
        <v>64312.424436720001</v>
      </c>
      <c r="S106" s="23">
        <f>(CH4_100yr_m3!S102*$B$4)/$B$5</f>
        <v>66793.589627760011</v>
      </c>
      <c r="T106" s="23">
        <f>(CH4_100yr_m3!T102*$B$4)/$B$5</f>
        <v>69233.123517</v>
      </c>
      <c r="U106" s="23">
        <f>(CH4_100yr_m3!U102*$B$4)/$B$5</f>
        <v>71586.977000400002</v>
      </c>
      <c r="V106" s="23">
        <f>(CH4_100yr_m3!V102*$B$4)/$B$5</f>
        <v>74144.301131400003</v>
      </c>
      <c r="W106" s="23">
        <f>(CH4_100yr_m3!W102*$B$4)/$B$5</f>
        <v>76543.217206799993</v>
      </c>
      <c r="X106" s="23">
        <f>(CH4_100yr_m3!X102*$B$4)/$B$5</f>
        <v>78843.743549399995</v>
      </c>
      <c r="Y106" s="23">
        <f>(CH4_100yr_m3!Y102*$B$4)/$B$5</f>
        <v>81167.253414000006</v>
      </c>
      <c r="Z106" s="23">
        <f>(CH4_100yr_m3!Z102*$B$4)/$B$5</f>
        <v>83426.413688400004</v>
      </c>
      <c r="AA106" s="23">
        <f>(CH4_100yr_m3!AA102*$B$4)/$B$5</f>
        <v>85661.429569200016</v>
      </c>
      <c r="AB106" s="23">
        <f>(CH4_100yr_m3!AB102*$B$4)/$B$5</f>
        <v>87943.761239400003</v>
      </c>
      <c r="AC106" s="23">
        <f>(CH4_100yr_m3!AC102*$B$4)/$B$5</f>
        <v>92525.012731200011</v>
      </c>
      <c r="AD106" s="23">
        <f>(CH4_100yr_m3!AD102*$B$4)/$B$5</f>
        <v>96551.107992000019</v>
      </c>
      <c r="AE106" s="23">
        <f>(CH4_100yr_m3!AE102*$B$4)/$B$5</f>
        <v>100214.57841059999</v>
      </c>
      <c r="AF106" s="23">
        <f>(CH4_100yr_m3!AF102*$B$4)/$B$5</f>
        <v>103639.21797300001</v>
      </c>
      <c r="AG106" s="23">
        <f>(CH4_100yr_m3!AG102*$B$4)/$B$5</f>
        <v>106907.59596000001</v>
      </c>
      <c r="AH106" s="23">
        <f>(CH4_100yr_m3!AH102*$B$4)/$B$5</f>
        <v>110076.85970340001</v>
      </c>
      <c r="AI106" s="23">
        <f>(CH4_100yr_m3!AI102*$B$4)/$B$5</f>
        <v>113184.5640978</v>
      </c>
      <c r="AJ106" s="23">
        <f>(CH4_100yr_m3!AJ102*$B$4)/$B$5</f>
        <v>116255.17640040001</v>
      </c>
      <c r="AK106" s="23">
        <f>(CH4_100yr_m3!AK102*$B$4)/$B$5</f>
        <v>119304.45014460001</v>
      </c>
      <c r="AL106" s="23">
        <f>(CH4_100yr_m3!AL102*$B$4)/$B$5</f>
        <v>122342.1646668</v>
      </c>
      <c r="AM106" s="23">
        <f>(CH4_100yr_m3!AM102*$B$4)/$B$5</f>
        <v>125374.20866820002</v>
      </c>
      <c r="AN106" s="23">
        <f>(CH4_100yr_m3!AN102*$B$4)/$B$5</f>
        <v>128404.0996806</v>
      </c>
      <c r="AO106" s="23">
        <f>(CH4_100yr_m3!AO102*$B$4)/$B$5</f>
        <v>131433.861195</v>
      </c>
      <c r="AP106" s="23">
        <f>(CH4_100yr_m3!AP102*$B$4)/$B$5</f>
        <v>134464.47651480002</v>
      </c>
      <c r="AQ106" s="23">
        <f>(CH4_100yr_m3!AQ102*$B$4)/$B$5</f>
        <v>137496.0562896</v>
      </c>
      <c r="AR106" s="23">
        <f>(CH4_100yr_m3!AR102*$B$4)/$B$5</f>
        <v>140528.05174620001</v>
      </c>
      <c r="AS106" s="23">
        <f>(CH4_100yr_m3!AS102*$B$4)/$B$5</f>
        <v>143559.5617548</v>
      </c>
      <c r="AT106" s="23">
        <f>(CH4_100yr_m3!AT102*$B$4)/$B$5</f>
        <v>146589.44130900002</v>
      </c>
      <c r="AU106" s="23">
        <f>(CH4_100yr_m3!AU102*$B$4)/$B$5</f>
        <v>149616.38417400004</v>
      </c>
      <c r="AV106" s="23">
        <f>(CH4_100yr_m3!AV102*$B$4)/$B$5</f>
        <v>152638.9928562</v>
      </c>
      <c r="AW106" s="23">
        <f>(CH4_100yr_m3!AW102*$B$4)/$B$5</f>
        <v>155655.79379040003</v>
      </c>
      <c r="AX106" s="23">
        <f>(CH4_100yr_m3!AX102*$B$4)/$B$5</f>
        <v>158665.27110420002</v>
      </c>
      <c r="AY106" s="23">
        <f>(CH4_100yr_m3!AY102*$B$4)/$B$5</f>
        <v>161665.87299120004</v>
      </c>
      <c r="AZ106" s="23">
        <f>(CH4_100yr_m3!AZ102*$B$4)/$B$5</f>
        <v>164656.03096620002</v>
      </c>
      <c r="BA106" s="23">
        <f>(CH4_100yr_m3!BA102*$B$4)/$B$5</f>
        <v>167634.11925300001</v>
      </c>
      <c r="BB106" s="23">
        <f>(CH4_100yr_m3!BB102*$B$4)/$B$5</f>
        <v>170598.5290254</v>
      </c>
      <c r="BC106" s="23">
        <f>(CH4_100yr_m3!BC102*$B$4)/$B$5</f>
        <v>173547.7852944</v>
      </c>
      <c r="BD106" s="23">
        <f>(CH4_100yr_m3!BD102*$B$4)/$B$5</f>
        <v>176480.5206018</v>
      </c>
      <c r="BE106" s="23">
        <f>(CH4_100yr_m3!BE102*$B$4)/$B$5</f>
        <v>179395.41630540002</v>
      </c>
      <c r="BF106" s="23">
        <f>(CH4_100yr_m3!BF102*$B$4)/$B$5</f>
        <v>182291.11701540003</v>
      </c>
      <c r="BG106" s="23">
        <f>(CH4_100yr_m3!BG102*$B$4)/$B$5</f>
        <v>185166.12089400002</v>
      </c>
      <c r="BH106" s="23">
        <f>(CH4_100yr_m3!BH102*$B$4)/$B$5</f>
        <v>188018.64324180005</v>
      </c>
      <c r="BI106" s="23">
        <f>(CH4_100yr_m3!BI102*$B$4)/$B$5</f>
        <v>190846.6187352</v>
      </c>
      <c r="BJ106" s="23">
        <f>(CH4_100yr_m3!BJ102*$B$4)/$B$5</f>
        <v>193647.90475859999</v>
      </c>
      <c r="BK106" s="23">
        <f>(CH4_100yr_m3!BK102*$B$4)/$B$5</f>
        <v>141610.15913700004</v>
      </c>
      <c r="BL106" s="23">
        <f>(CH4_100yr_m3!BL102*$B$4)/$B$5</f>
        <v>105930.1858716</v>
      </c>
      <c r="BM106" s="23">
        <f>(CH4_100yr_m3!BM102*$B$4)/$B$5</f>
        <v>81269.107116600004</v>
      </c>
      <c r="BN106" s="23">
        <f>(CH4_100yr_m3!BN102*$B$4)/$B$5</f>
        <v>64044.518337000001</v>
      </c>
      <c r="BO106" s="23">
        <f>(CH4_100yr_m3!BO102*$B$4)/$B$5</f>
        <v>51851.661300900007</v>
      </c>
      <c r="BP106" s="23">
        <f>(CH4_100yr_m3!BP102*$B$4)/$B$5</f>
        <v>43075.407310140006</v>
      </c>
      <c r="BQ106" s="23">
        <f>(CH4_100yr_m3!BQ102*$B$4)/$B$5</f>
        <v>36630.146649659997</v>
      </c>
      <c r="BR106" s="23">
        <f>(CH4_100yr_m3!BR102*$B$4)/$B$5</f>
        <v>31785.416669340004</v>
      </c>
      <c r="BS106" s="23">
        <f>(CH4_100yr_m3!BS102*$B$4)/$B$5</f>
        <v>28049.003288520005</v>
      </c>
      <c r="BT106" s="23">
        <f>(CH4_100yr_m3!BT102*$B$4)/$B$5</f>
        <v>25088.568982680004</v>
      </c>
      <c r="BU106" s="23">
        <f>(CH4_100yr_m3!BU102*$B$4)/$B$5</f>
        <v>22679.106705420003</v>
      </c>
      <c r="BV106" s="23">
        <f>(CH4_100yr_m3!BV102*$B$4)/$B$5</f>
        <v>20667.706255680001</v>
      </c>
      <c r="BW106" s="23">
        <f>(CH4_100yr_m3!BW102*$B$4)/$B$5</f>
        <v>18949.92626928</v>
      </c>
      <c r="BX106" s="23">
        <f>(CH4_100yr_m3!BX102*$B$4)/$B$5</f>
        <v>17453.946294360001</v>
      </c>
      <c r="BY106" s="23">
        <f>(CH4_100yr_m3!BY102*$B$4)/$B$5</f>
        <v>16129.934842860002</v>
      </c>
      <c r="BZ106" s="23">
        <f>(CH4_100yr_m3!BZ102*$B$4)/$B$5</f>
        <v>14942.914199880002</v>
      </c>
      <c r="CA106" s="23">
        <f>(CH4_100yr_m3!CA102*$B$4)/$B$5</f>
        <v>13867.96992654</v>
      </c>
      <c r="CB106" s="23">
        <f>(CH4_100yr_m3!CB102*$B$4)/$B$5</f>
        <v>12887.032421100001</v>
      </c>
      <c r="CC106" s="23">
        <f>(CH4_100yr_m3!CC102*$B$4)/$B$5</f>
        <v>11986.71289212</v>
      </c>
      <c r="CD106" s="23">
        <f>(CH4_100yr_m3!CD102*$B$4)/$B$5</f>
        <v>11156.846465279999</v>
      </c>
      <c r="CE106" s="23">
        <f>(CH4_100yr_m3!CE102*$B$4)/$B$5</f>
        <v>10389.509781720002</v>
      </c>
      <c r="CF106" s="23">
        <f>(CH4_100yr_m3!CF102*$B$4)/$B$5</f>
        <v>9678.3570394200015</v>
      </c>
      <c r="CG106" s="23">
        <f>(CH4_100yr_m3!CG102*$B$4)/$B$5</f>
        <v>9018.1698486600017</v>
      </c>
      <c r="CH106" s="23">
        <f>(CH4_100yr_m3!CH102*$B$4)/$B$5</f>
        <v>8404.5507556800003</v>
      </c>
      <c r="CI106" s="23">
        <f>(CH4_100yr_m3!CI102*$B$4)/$B$5</f>
        <v>7833.7134287999997</v>
      </c>
      <c r="CJ106" s="23">
        <f>(CH4_100yr_m3!CJ102*$B$4)/$B$5</f>
        <v>7302.3378444000009</v>
      </c>
      <c r="CK106" s="23">
        <f>(CH4_100yr_m3!CK102*$B$4)/$B$5</f>
        <v>6807.4694547600002</v>
      </c>
      <c r="CL106" s="23">
        <f>(CH4_100yr_m3!CL102*$B$4)/$B$5</f>
        <v>6346.447969584</v>
      </c>
      <c r="CM106" s="23">
        <f>(CH4_100yr_m3!CM102*$B$4)/$B$5</f>
        <v>5916.8563107359996</v>
      </c>
      <c r="CN106" s="23">
        <f>(CH4_100yr_m3!CN102*$B$4)/$B$5</f>
        <v>5516.483274780001</v>
      </c>
      <c r="CO106" s="23">
        <f>(CH4_100yr_m3!CO102*$B$4)/$B$5</f>
        <v>5143.2956210760003</v>
      </c>
      <c r="CP106" s="23">
        <f>(CH4_100yr_m3!CP102*$B$4)/$B$5</f>
        <v>4795.4166490139996</v>
      </c>
      <c r="CQ106" s="23">
        <f>(CH4_100yr_m3!CQ102*$B$4)/$B$5</f>
        <v>4471.109325984</v>
      </c>
      <c r="CR106" s="23">
        <f>(CH4_100yr_m3!CR102*$B$4)/$B$5</f>
        <v>4168.7626304220003</v>
      </c>
      <c r="CS106" s="23">
        <f>(CH4_100yr_m3!CS102*$B$4)/$B$5</f>
        <v>3886.880200734</v>
      </c>
      <c r="CT106" s="23">
        <f>(CH4_100yr_m3!CT102*$B$4)/$B$5</f>
        <v>3624.0706934580003</v>
      </c>
      <c r="CU106" s="23">
        <f>(CH4_100yr_m3!CU102*$B$4)/$B$5</f>
        <v>3379.0394092860001</v>
      </c>
      <c r="CV106" s="23">
        <f>(CH4_100yr_m3!CV102*$B$4)/$B$5</f>
        <v>3150.5809110000005</v>
      </c>
      <c r="CW106" s="23">
        <f>(CH4_100yr_m3!CW102*$B$4)/$B$5</f>
        <v>2937.5724163619998</v>
      </c>
      <c r="CX106" s="23">
        <f t="shared" si="109"/>
        <v>7385549.2481058948</v>
      </c>
      <c r="CY106" s="18">
        <f t="shared" si="110"/>
        <v>193647.90475859999</v>
      </c>
      <c r="CZ106" s="18">
        <f t="shared" si="111"/>
        <v>2937.5724163619998</v>
      </c>
      <c r="DD106" s="18"/>
      <c r="DE106" s="18"/>
      <c r="DF106" s="18"/>
      <c r="DG106" s="18"/>
      <c r="DH106" s="18"/>
      <c r="DI106" s="18"/>
      <c r="DJ106" s="18"/>
      <c r="DK106" s="18"/>
      <c r="DL106" s="18">
        <f t="shared" si="112"/>
        <v>61833.772923900004</v>
      </c>
      <c r="DM106" s="18">
        <f t="shared" ref="DM106:DN106" si="156">CY106</f>
        <v>193647.90475859999</v>
      </c>
      <c r="DN106" s="18">
        <f t="shared" si="156"/>
        <v>2937.5724163619998</v>
      </c>
      <c r="DO106" s="18">
        <f t="shared" si="114"/>
        <v>164656.03096620002</v>
      </c>
    </row>
    <row r="107" spans="1:119" ht="15.75" customHeight="1" x14ac:dyDescent="0.2">
      <c r="A107" s="27" t="s">
        <v>44</v>
      </c>
      <c r="B107" s="23">
        <f>(CH4_100yr_m3!B103*$B$4)/$B$5</f>
        <v>6687.9138962640009</v>
      </c>
      <c r="C107" s="23">
        <f>(CH4_100yr_m3!C103*$B$4)/$B$5</f>
        <v>11211.710306640001</v>
      </c>
      <c r="D107" s="23">
        <f>(CH4_100yr_m3!D103*$B$4)/$B$5</f>
        <v>14532.533946300002</v>
      </c>
      <c r="E107" s="23">
        <f>(CH4_100yr_m3!E103*$B$4)/$B$5</f>
        <v>16728.457737000001</v>
      </c>
      <c r="F107" s="23">
        <f>(CH4_100yr_m3!F103*$B$4)/$B$5</f>
        <v>18027.026404559998</v>
      </c>
      <c r="G107" s="23">
        <f>(CH4_100yr_m3!G103*$B$4)/$B$5</f>
        <v>18723.922861200001</v>
      </c>
      <c r="H107" s="23">
        <f>(CH4_100yr_m3!H103*$B$4)/$B$5</f>
        <v>19071.569171460003</v>
      </c>
      <c r="I107" s="23">
        <f>(CH4_100yr_m3!I103*$B$4)/$B$5</f>
        <v>19506.402003540003</v>
      </c>
      <c r="J107" s="23">
        <f>(CH4_100yr_m3!J103*$B$4)/$B$5</f>
        <v>20021.029164119998</v>
      </c>
      <c r="K107" s="23">
        <f>(CH4_100yr_m3!K103*$B$4)/$B$5</f>
        <v>20608.658991600001</v>
      </c>
      <c r="L107" s="23">
        <f>(CH4_100yr_m3!L103*$B$4)/$B$5</f>
        <v>21271.952202060002</v>
      </c>
      <c r="M107" s="23">
        <f>(CH4_100yr_m3!M103*$B$4)/$B$5</f>
        <v>22045.449661440005</v>
      </c>
      <c r="N107" s="23">
        <f>(CH4_100yr_m3!N103*$B$4)/$B$5</f>
        <v>22885.845340140004</v>
      </c>
      <c r="O107" s="23">
        <f>(CH4_100yr_m3!O103*$B$4)/$B$5</f>
        <v>23803.694864220004</v>
      </c>
      <c r="P107" s="23">
        <f>(CH4_100yr_m3!P103*$B$4)/$B$5</f>
        <v>24653.303491680002</v>
      </c>
      <c r="Q107" s="23">
        <f>(CH4_100yr_m3!Q103*$B$4)/$B$5</f>
        <v>25369.450070100003</v>
      </c>
      <c r="R107" s="23">
        <f>(CH4_100yr_m3!R103*$B$4)/$B$5</f>
        <v>26140.144433400001</v>
      </c>
      <c r="S107" s="23">
        <f>(CH4_100yr_m3!S103*$B$4)/$B$5</f>
        <v>27006.81396132</v>
      </c>
      <c r="T107" s="23">
        <f>(CH4_100yr_m3!T103*$B$4)/$B$5</f>
        <v>27883.449838380002</v>
      </c>
      <c r="U107" s="23">
        <f>(CH4_100yr_m3!U103*$B$4)/$B$5</f>
        <v>28732.446543720002</v>
      </c>
      <c r="V107" s="23">
        <f>(CH4_100yr_m3!V103*$B$4)/$B$5</f>
        <v>29716.060908420004</v>
      </c>
      <c r="W107" s="23">
        <f>(CH4_100yr_m3!W103*$B$4)/$B$5</f>
        <v>30707.209826100003</v>
      </c>
      <c r="X107" s="23">
        <f>(CH4_100yr_m3!X103*$B$4)/$B$5</f>
        <v>31726.160899920003</v>
      </c>
      <c r="Y107" s="23">
        <f>(CH4_100yr_m3!Y103*$B$4)/$B$5</f>
        <v>32753.258123399999</v>
      </c>
      <c r="Z107" s="23">
        <f>(CH4_100yr_m3!Z103*$B$4)/$B$5</f>
        <v>33783.012008520011</v>
      </c>
      <c r="AA107" s="23">
        <f>(CH4_100yr_m3!AA103*$B$4)/$B$5</f>
        <v>34820.904876840003</v>
      </c>
      <c r="AB107" s="23">
        <f>(CH4_100yr_m3!AB103*$B$4)/$B$5</f>
        <v>35870.143336140005</v>
      </c>
      <c r="AC107" s="23">
        <f>(CH4_100yr_m3!AC103*$B$4)/$B$5</f>
        <v>37417.616394060009</v>
      </c>
      <c r="AD107" s="23">
        <f>(CH4_100yr_m3!AD103*$B$4)/$B$5</f>
        <v>38851.717966740005</v>
      </c>
      <c r="AE107" s="23">
        <f>(CH4_100yr_m3!AE103*$B$4)/$B$5</f>
        <v>40216.3001382</v>
      </c>
      <c r="AF107" s="23">
        <f>(CH4_100yr_m3!AF103*$B$4)/$B$5</f>
        <v>41540.513037060009</v>
      </c>
      <c r="AG107" s="23">
        <f>(CH4_100yr_m3!AG103*$B$4)/$B$5</f>
        <v>42843.811391939998</v>
      </c>
      <c r="AH107" s="23">
        <f>(CH4_100yr_m3!AH103*$B$4)/$B$5</f>
        <v>44139.157878060003</v>
      </c>
      <c r="AI107" s="23">
        <f>(CH4_100yr_m3!AI103*$B$4)/$B$5</f>
        <v>45435.056717220003</v>
      </c>
      <c r="AJ107" s="23">
        <f>(CH4_100yr_m3!AJ103*$B$4)/$B$5</f>
        <v>46736.987254560001</v>
      </c>
      <c r="AK107" s="23">
        <f>(CH4_100yr_m3!AK103*$B$4)/$B$5</f>
        <v>48048.431243820007</v>
      </c>
      <c r="AL107" s="23">
        <f>(CH4_100yr_m3!AL103*$B$4)/$B$5</f>
        <v>49371.550949040007</v>
      </c>
      <c r="AM107" s="23">
        <f>(CH4_100yr_m3!AM103*$B$4)/$B$5</f>
        <v>50707.699502280004</v>
      </c>
      <c r="AN107" s="23">
        <f>(CH4_100yr_m3!AN103*$B$4)/$B$5</f>
        <v>52057.730749620008</v>
      </c>
      <c r="AO107" s="23">
        <f>(CH4_100yr_m3!AO103*$B$4)/$B$5</f>
        <v>53422.204922459998</v>
      </c>
      <c r="AP107" s="23">
        <f>(CH4_100yr_m3!AP103*$B$4)/$B$5</f>
        <v>54801.466227840006</v>
      </c>
      <c r="AQ107" s="23">
        <f>(CH4_100yr_m3!AQ103*$B$4)/$B$5</f>
        <v>56195.659547580006</v>
      </c>
      <c r="AR107" s="23">
        <f>(CH4_100yr_m3!AR103*$B$4)/$B$5</f>
        <v>57604.731970560002</v>
      </c>
      <c r="AS107" s="23">
        <f>(CH4_100yr_m3!AS103*$B$4)/$B$5</f>
        <v>59028.480279840005</v>
      </c>
      <c r="AT107" s="23">
        <f>(CH4_100yr_m3!AT103*$B$4)/$B$5</f>
        <v>60466.544145540007</v>
      </c>
      <c r="AU107" s="23">
        <f>(CH4_100yr_m3!AU103*$B$4)/$B$5</f>
        <v>61918.509784260008</v>
      </c>
      <c r="AV107" s="23">
        <f>(CH4_100yr_m3!AV103*$B$4)/$B$5</f>
        <v>63383.942631900005</v>
      </c>
      <c r="AW107" s="23">
        <f>(CH4_100yr_m3!AW103*$B$4)/$B$5</f>
        <v>64862.50250196</v>
      </c>
      <c r="AX107" s="23">
        <f>(CH4_100yr_m3!AX103*$B$4)/$B$5</f>
        <v>66353.942934660008</v>
      </c>
      <c r="AY107" s="23">
        <f>(CH4_100yr_m3!AY103*$B$4)/$B$5</f>
        <v>67858.155111</v>
      </c>
      <c r="AZ107" s="23">
        <f>(CH4_100yr_m3!AZ103*$B$4)/$B$5</f>
        <v>69375.056104799995</v>
      </c>
      <c r="BA107" s="23">
        <f>(CH4_100yr_m3!BA103*$B$4)/$B$5</f>
        <v>70904.536032599994</v>
      </c>
      <c r="BB107" s="23">
        <f>(CH4_100yr_m3!BB103*$B$4)/$B$5</f>
        <v>72446.392714799993</v>
      </c>
      <c r="BC107" s="23">
        <f>(CH4_100yr_m3!BC103*$B$4)/$B$5</f>
        <v>74000.342001600016</v>
      </c>
      <c r="BD107" s="23">
        <f>(CH4_100yr_m3!BD103*$B$4)/$B$5</f>
        <v>75566.025909000004</v>
      </c>
      <c r="BE107" s="23">
        <f>(CH4_100yr_m3!BE103*$B$4)/$B$5</f>
        <v>77143.04028120001</v>
      </c>
      <c r="BF107" s="23">
        <f>(CH4_100yr_m3!BF103*$B$4)/$B$5</f>
        <v>78730.957096800004</v>
      </c>
      <c r="BG107" s="23">
        <f>(CH4_100yr_m3!BG103*$B$4)/$B$5</f>
        <v>80329.397692800005</v>
      </c>
      <c r="BH107" s="23">
        <f>(CH4_100yr_m3!BH103*$B$4)/$B$5</f>
        <v>81938.113311000008</v>
      </c>
      <c r="BI107" s="23">
        <f>(CH4_100yr_m3!BI103*$B$4)/$B$5</f>
        <v>83556.985979400008</v>
      </c>
      <c r="BJ107" s="23">
        <f>(CH4_100yr_m3!BJ103*$B$4)/$B$5</f>
        <v>85185.928100400008</v>
      </c>
      <c r="BK107" s="23">
        <f>(CH4_100yr_m3!BK103*$B$4)/$B$5</f>
        <v>62165.786011860007</v>
      </c>
      <c r="BL107" s="23">
        <f>(CH4_100yr_m3!BL103*$B$4)/$B$5</f>
        <v>46392.568929419998</v>
      </c>
      <c r="BM107" s="23">
        <f>(CH4_100yr_m3!BM103*$B$4)/$B$5</f>
        <v>35500.256232540007</v>
      </c>
      <c r="BN107" s="23">
        <f>(CH4_100yr_m3!BN103*$B$4)/$B$5</f>
        <v>27901.292099939998</v>
      </c>
      <c r="BO107" s="23">
        <f>(CH4_100yr_m3!BO103*$B$4)/$B$5</f>
        <v>22530.047056200001</v>
      </c>
      <c r="BP107" s="23">
        <f>(CH4_100yr_m3!BP103*$B$4)/$B$5</f>
        <v>18670.847963520002</v>
      </c>
      <c r="BQ107" s="23">
        <f>(CH4_100yr_m3!BQ103*$B$4)/$B$5</f>
        <v>15842.69640708</v>
      </c>
      <c r="BR107" s="23">
        <f>(CH4_100yr_m3!BR103*$B$4)/$B$5</f>
        <v>13721.986878600001</v>
      </c>
      <c r="BS107" s="23">
        <f>(CH4_100yr_m3!BS103*$B$4)/$B$5</f>
        <v>12090.69744702</v>
      </c>
      <c r="BT107" s="23">
        <f>(CH4_100yr_m3!BT103*$B$4)/$B$5</f>
        <v>10801.655520180002</v>
      </c>
      <c r="BU107" s="23">
        <f>(CH4_100yr_m3!BU103*$B$4)/$B$5</f>
        <v>9755.2497516599997</v>
      </c>
      <c r="BV107" s="23">
        <f>(CH4_100yr_m3!BV103*$B$4)/$B$5</f>
        <v>8883.8148397200021</v>
      </c>
      <c r="BW107" s="23">
        <f>(CH4_100yr_m3!BW103*$B$4)/$B$5</f>
        <v>8141.1600003599997</v>
      </c>
      <c r="BX107" s="23">
        <f>(CH4_100yr_m3!BX103*$B$4)/$B$5</f>
        <v>7495.5455992200004</v>
      </c>
      <c r="BY107" s="23">
        <f>(CH4_100yr_m3!BY103*$B$4)/$B$5</f>
        <v>6924.9713905799999</v>
      </c>
      <c r="BZ107" s="23">
        <f>(CH4_100yr_m3!BZ103*$B$4)/$B$5</f>
        <v>6414.0146718180004</v>
      </c>
      <c r="CA107" s="23">
        <f>(CH4_100yr_m3!CA103*$B$4)/$B$5</f>
        <v>5951.7074226960003</v>
      </c>
      <c r="CB107" s="23">
        <f>(CH4_100yr_m3!CB103*$B$4)/$B$5</f>
        <v>5530.1102937240003</v>
      </c>
      <c r="CC107" s="23">
        <f>(CH4_100yr_m3!CC103*$B$4)/$B$5</f>
        <v>5143.3538083920002</v>
      </c>
      <c r="CD107" s="23">
        <f>(CH4_100yr_m3!CD103*$B$4)/$B$5</f>
        <v>4786.9929892080008</v>
      </c>
      <c r="CE107" s="23">
        <f>(CH4_100yr_m3!CE103*$B$4)/$B$5</f>
        <v>4457.5722430619999</v>
      </c>
      <c r="CF107" s="23">
        <f>(CH4_100yr_m3!CF103*$B$4)/$B$5</f>
        <v>4152.3313655100001</v>
      </c>
      <c r="CG107" s="23">
        <f>(CH4_100yr_m3!CG103*$B$4)/$B$5</f>
        <v>3869.0062928460006</v>
      </c>
      <c r="CH107" s="23">
        <f>(CH4_100yr_m3!CH103*$B$4)/$B$5</f>
        <v>3605.6935109160004</v>
      </c>
      <c r="CI107" s="23">
        <f>(CH4_100yr_m3!CI103*$B$4)/$B$5</f>
        <v>3360.7572769200001</v>
      </c>
      <c r="CJ107" s="23">
        <f>(CH4_100yr_m3!CJ103*$B$4)/$B$5</f>
        <v>3132.7656650280001</v>
      </c>
      <c r="CK107" s="23">
        <f>(CH4_100yr_m3!CK103*$B$4)/$B$5</f>
        <v>2920.4460489000003</v>
      </c>
      <c r="CL107" s="23">
        <f>(CH4_100yr_m3!CL103*$B$4)/$B$5</f>
        <v>2722.6537306260002</v>
      </c>
      <c r="CM107" s="23">
        <f>(CH4_100yr_m3!CM103*$B$4)/$B$5</f>
        <v>2538.3494812980002</v>
      </c>
      <c r="CN107" s="23">
        <f>(CH4_100yr_m3!CN103*$B$4)/$B$5</f>
        <v>2366.5831523940005</v>
      </c>
      <c r="CO107" s="23">
        <f>(CH4_100yr_m3!CO103*$B$4)/$B$5</f>
        <v>2206.4814500820003</v>
      </c>
      <c r="CP107" s="23">
        <f>(CH4_100yr_m3!CP103*$B$4)/$B$5</f>
        <v>2057.2385767860001</v>
      </c>
      <c r="CQ107" s="23">
        <f>(CH4_100yr_m3!CQ103*$B$4)/$B$5</f>
        <v>1918.1088809880002</v>
      </c>
      <c r="CR107" s="23">
        <f>(CH4_100yr_m3!CR103*$B$4)/$B$5</f>
        <v>1788.4009233720001</v>
      </c>
      <c r="CS107" s="23">
        <f>(CH4_100yr_m3!CS103*$B$4)/$B$5</f>
        <v>1667.472556578</v>
      </c>
      <c r="CT107" s="23">
        <f>(CH4_100yr_m3!CT103*$B$4)/$B$5</f>
        <v>1554.7267534680002</v>
      </c>
      <c r="CU107" s="23">
        <f>(CH4_100yr_m3!CU103*$B$4)/$B$5</f>
        <v>1449.6079954200002</v>
      </c>
      <c r="CV107" s="23">
        <f>(CH4_100yr_m3!CV103*$B$4)/$B$5</f>
        <v>1351.5990870840001</v>
      </c>
      <c r="CW107" s="23">
        <f>(CH4_100yr_m3!CW103*$B$4)/$B$5</f>
        <v>1260.218312172</v>
      </c>
      <c r="CX107" s="23">
        <f t="shared" si="109"/>
        <v>3079752.7819902729</v>
      </c>
      <c r="CY107" s="18">
        <f t="shared" si="110"/>
        <v>85185.928100400008</v>
      </c>
      <c r="CZ107" s="18">
        <f t="shared" si="111"/>
        <v>1260.218312172</v>
      </c>
      <c r="DD107" s="18"/>
      <c r="DE107" s="18"/>
      <c r="DF107" s="18"/>
      <c r="DG107" s="18"/>
      <c r="DH107" s="18"/>
      <c r="DI107" s="18"/>
      <c r="DJ107" s="18"/>
      <c r="DK107" s="18"/>
      <c r="DL107" s="18">
        <f t="shared" si="112"/>
        <v>25369.450070100003</v>
      </c>
      <c r="DM107" s="18">
        <f t="shared" ref="DM107:DN107" si="157">CY107</f>
        <v>85185.928100400008</v>
      </c>
      <c r="DN107" s="18">
        <f t="shared" si="157"/>
        <v>1260.218312172</v>
      </c>
      <c r="DO107" s="18">
        <f t="shared" si="114"/>
        <v>69375.056104799995</v>
      </c>
    </row>
    <row r="108" spans="1:119" ht="15.75" customHeight="1" x14ac:dyDescent="0.2">
      <c r="A108" s="27" t="s">
        <v>45</v>
      </c>
      <c r="B108" s="23">
        <f>(CH4_100yr_m3!B104*$B$4)/$B$5</f>
        <v>1598.3282595359999</v>
      </c>
      <c r="C108" s="23">
        <f>(CH4_100yr_m3!C104*$B$4)/$B$5</f>
        <v>3082.9269637260004</v>
      </c>
      <c r="D108" s="23">
        <f>(CH4_100yr_m3!D104*$B$4)/$B$5</f>
        <v>4467.733265664001</v>
      </c>
      <c r="E108" s="23">
        <f>(CH4_100yr_m3!E104*$B$4)/$B$5</f>
        <v>5778.4290934500004</v>
      </c>
      <c r="F108" s="23">
        <f>(CH4_100yr_m3!F104*$B$4)/$B$5</f>
        <v>7001.5066341000002</v>
      </c>
      <c r="G108" s="23">
        <f>(CH4_100yr_m3!G104*$B$4)/$B$5</f>
        <v>8156.974384260001</v>
      </c>
      <c r="H108" s="23">
        <f>(CH4_100yr_m3!H104*$B$4)/$B$5</f>
        <v>9279.4615634399997</v>
      </c>
      <c r="I108" s="23">
        <f>(CH4_100yr_m3!I104*$B$4)/$B$5</f>
        <v>10352.20589628</v>
      </c>
      <c r="J108" s="23">
        <f>(CH4_100yr_m3!J104*$B$4)/$B$5</f>
        <v>11437.108742100001</v>
      </c>
      <c r="K108" s="23">
        <f>(CH4_100yr_m3!K104*$B$4)/$B$5</f>
        <v>12316.71544566</v>
      </c>
      <c r="L108" s="23">
        <f>(CH4_100yr_m3!L104*$B$4)/$B$5</f>
        <v>13106.478497940003</v>
      </c>
      <c r="M108" s="23">
        <f>(CH4_100yr_m3!M104*$B$4)/$B$5</f>
        <v>13847.85566664</v>
      </c>
      <c r="N108" s="23">
        <f>(CH4_100yr_m3!N104*$B$4)/$B$5</f>
        <v>14562.107268960001</v>
      </c>
      <c r="O108" s="23">
        <f>(CH4_100yr_m3!O104*$B$4)/$B$5</f>
        <v>15260.745711000001</v>
      </c>
      <c r="P108" s="23">
        <f>(CH4_100yr_m3!P104*$B$4)/$B$5</f>
        <v>15939.864092340002</v>
      </c>
      <c r="Q108" s="23">
        <f>(CH4_100yr_m3!Q104*$B$4)/$B$5</f>
        <v>16600.890796260002</v>
      </c>
      <c r="R108" s="23">
        <f>(CH4_100yr_m3!R104*$B$4)/$B$5</f>
        <v>17241.953281679998</v>
      </c>
      <c r="S108" s="23">
        <f>(CH4_100yr_m3!S104*$B$4)/$B$5</f>
        <v>17872.745145120003</v>
      </c>
      <c r="T108" s="23">
        <f>(CH4_100yr_m3!T104*$B$4)/$B$5</f>
        <v>18478.786462620003</v>
      </c>
      <c r="U108" s="23">
        <f>(CH4_100yr_m3!U104*$B$4)/$B$5</f>
        <v>19061.674371660003</v>
      </c>
      <c r="V108" s="23">
        <f>(CH4_100yr_m3!V104*$B$4)/$B$5</f>
        <v>19635.305390760001</v>
      </c>
      <c r="W108" s="23">
        <f>(CH4_100yr_m3!W104*$B$4)/$B$5</f>
        <v>20228.968875840001</v>
      </c>
      <c r="X108" s="23">
        <f>(CH4_100yr_m3!X104*$B$4)/$B$5</f>
        <v>20839.301933340001</v>
      </c>
      <c r="Y108" s="23">
        <f>(CH4_100yr_m3!Y104*$B$4)/$B$5</f>
        <v>21432.796711679999</v>
      </c>
      <c r="Z108" s="23">
        <f>(CH4_100yr_m3!Z104*$B$4)/$B$5</f>
        <v>22020.082162620001</v>
      </c>
      <c r="AA108" s="23">
        <f>(CH4_100yr_m3!AA104*$B$4)/$B$5</f>
        <v>22605.614319120003</v>
      </c>
      <c r="AB108" s="23">
        <f>(CH4_100yr_m3!AB104*$B$4)/$B$5</f>
        <v>23193.854129640004</v>
      </c>
      <c r="AC108" s="23">
        <f>(CH4_100yr_m3!AC104*$B$4)/$B$5</f>
        <v>23765.816299200003</v>
      </c>
      <c r="AD108" s="23">
        <f>(CH4_100yr_m3!AD104*$B$4)/$B$5</f>
        <v>24337.61389782</v>
      </c>
      <c r="AE108" s="23">
        <f>(CH4_100yr_m3!AE104*$B$4)/$B$5</f>
        <v>24910.208424420001</v>
      </c>
      <c r="AF108" s="23">
        <f>(CH4_100yr_m3!AF104*$B$4)/$B$5</f>
        <v>25484.279696040001</v>
      </c>
      <c r="AG108" s="23">
        <f>(CH4_100yr_m3!AG104*$B$4)/$B$5</f>
        <v>26060.35506786</v>
      </c>
      <c r="AH108" s="23">
        <f>(CH4_100yr_m3!AH104*$B$4)/$B$5</f>
        <v>26638.874989020005</v>
      </c>
      <c r="AI108" s="23">
        <f>(CH4_100yr_m3!AI104*$B$4)/$B$5</f>
        <v>27220.1433459</v>
      </c>
      <c r="AJ108" s="23">
        <f>(CH4_100yr_m3!AJ104*$B$4)/$B$5</f>
        <v>27804.343984979998</v>
      </c>
      <c r="AK108" s="23">
        <f>(CH4_100yr_m3!AK104*$B$4)/$B$5</f>
        <v>28391.555628840004</v>
      </c>
      <c r="AL108" s="23">
        <f>(CH4_100yr_m3!AL104*$B$4)/$B$5</f>
        <v>28981.751211720006</v>
      </c>
      <c r="AM108" s="23">
        <f>(CH4_100yr_m3!AM104*$B$4)/$B$5</f>
        <v>29574.81172428</v>
      </c>
      <c r="AN108" s="23">
        <f>(CH4_100yr_m3!AN104*$B$4)/$B$5</f>
        <v>30170.520287880005</v>
      </c>
      <c r="AO108" s="23">
        <f>(CH4_100yr_m3!AO104*$B$4)/$B$5</f>
        <v>30768.577524840006</v>
      </c>
      <c r="AP108" s="23">
        <f>(CH4_100yr_m3!AP104*$B$4)/$B$5</f>
        <v>31368.607029899998</v>
      </c>
      <c r="AQ108" s="23">
        <f>(CH4_100yr_m3!AQ104*$B$4)/$B$5</f>
        <v>31970.185086960002</v>
      </c>
      <c r="AR108" s="23">
        <f>(CH4_100yr_m3!AR104*$B$4)/$B$5</f>
        <v>32572.841536920005</v>
      </c>
      <c r="AS108" s="23">
        <f>(CH4_100yr_m3!AS104*$B$4)/$B$5</f>
        <v>33176.054489280003</v>
      </c>
      <c r="AT108" s="23">
        <f>(CH4_100yr_m3!AT104*$B$4)/$B$5</f>
        <v>33779.256837720008</v>
      </c>
      <c r="AU108" s="23">
        <f>(CH4_100yr_m3!AU104*$B$4)/$B$5</f>
        <v>34381.84680978</v>
      </c>
      <c r="AV108" s="23">
        <f>(CH4_100yr_m3!AV104*$B$4)/$B$5</f>
        <v>34983.218368380003</v>
      </c>
      <c r="AW108" s="23">
        <f>(CH4_100yr_m3!AW104*$B$4)/$B$5</f>
        <v>35582.768012160006</v>
      </c>
      <c r="AX108" s="23">
        <f>(CH4_100yr_m3!AX104*$B$4)/$B$5</f>
        <v>36179.879595060003</v>
      </c>
      <c r="AY108" s="23">
        <f>(CH4_100yr_m3!AY104*$B$4)/$B$5</f>
        <v>36773.936387939997</v>
      </c>
      <c r="AZ108" s="23">
        <f>(CH4_100yr_m3!AZ104*$B$4)/$B$5</f>
        <v>37364.331241800006</v>
      </c>
      <c r="BA108" s="23">
        <f>(CH4_100yr_m3!BA104*$B$4)/$B$5</f>
        <v>37950.472710119997</v>
      </c>
      <c r="BB108" s="23">
        <f>(CH4_100yr_m3!BB104*$B$4)/$B$5</f>
        <v>38531.81269092</v>
      </c>
      <c r="BC108" s="23">
        <f>(CH4_100yr_m3!BC104*$B$4)/$B$5</f>
        <v>39107.879886060007</v>
      </c>
      <c r="BD108" s="23">
        <f>(CH4_100yr_m3!BD104*$B$4)/$B$5</f>
        <v>39678.284147220002</v>
      </c>
      <c r="BE108" s="23">
        <f>(CH4_100yr_m3!BE104*$B$4)/$B$5</f>
        <v>40242.713363880001</v>
      </c>
      <c r="BF108" s="23">
        <f>(CH4_100yr_m3!BF104*$B$4)/$B$5</f>
        <v>40800.880362360003</v>
      </c>
      <c r="BG108" s="23">
        <f>(CH4_100yr_m3!BG104*$B$4)/$B$5</f>
        <v>41352.524038080002</v>
      </c>
      <c r="BH108" s="23">
        <f>(CH4_100yr_m3!BH104*$B$4)/$B$5</f>
        <v>41897.445126840001</v>
      </c>
      <c r="BI108" s="23">
        <f>(CH4_100yr_m3!BI104*$B$4)/$B$5</f>
        <v>42435.519019020008</v>
      </c>
      <c r="BJ108" s="23">
        <f>(CH4_100yr_m3!BJ104*$B$4)/$B$5</f>
        <v>42966.670341360004</v>
      </c>
      <c r="BK108" s="23">
        <f>(CH4_100yr_m3!BK104*$B$4)/$B$5</f>
        <v>39851.998357920005</v>
      </c>
      <c r="BL108" s="23">
        <f>(CH4_100yr_m3!BL104*$B$4)/$B$5</f>
        <v>36974.123217120003</v>
      </c>
      <c r="BM108" s="23">
        <f>(CH4_100yr_m3!BM104*$B$4)/$B$5</f>
        <v>34314.497401800007</v>
      </c>
      <c r="BN108" s="23">
        <f>(CH4_100yr_m3!BN104*$B$4)/$B$5</f>
        <v>31856.051841600005</v>
      </c>
      <c r="BO108" s="23">
        <f>(CH4_100yr_m3!BO104*$B$4)/$B$5</f>
        <v>29583.076910399999</v>
      </c>
      <c r="BP108" s="23">
        <f>(CH4_100yr_m3!BP104*$B$4)/$B$5</f>
        <v>27481.113010680005</v>
      </c>
      <c r="BQ108" s="23">
        <f>(CH4_100yr_m3!BQ104*$B$4)/$B$5</f>
        <v>25536.850060020002</v>
      </c>
      <c r="BR108" s="23">
        <f>(CH4_100yr_m3!BR104*$B$4)/$B$5</f>
        <v>23738.035066140004</v>
      </c>
      <c r="BS108" s="23">
        <f>(CH4_100yr_m3!BS104*$B$4)/$B$5</f>
        <v>22073.38720062</v>
      </c>
      <c r="BT108" s="23">
        <f>(CH4_100yr_m3!BT104*$B$4)/$B$5</f>
        <v>20532.519754320005</v>
      </c>
      <c r="BU108" s="23">
        <f>(CH4_100yr_m3!BU104*$B$4)/$B$5</f>
        <v>19105.868357520001</v>
      </c>
      <c r="BV108" s="23">
        <f>(CH4_100yr_m3!BV104*$B$4)/$B$5</f>
        <v>17784.625051199997</v>
      </c>
      <c r="BW108" s="23">
        <f>(CH4_100yr_m3!BW104*$B$4)/$B$5</f>
        <v>16560.677633160001</v>
      </c>
      <c r="BX108" s="23">
        <f>(CH4_100yr_m3!BX104*$B$4)/$B$5</f>
        <v>15426.553960320001</v>
      </c>
      <c r="BY108" s="23">
        <f>(CH4_100yr_m3!BY104*$B$4)/$B$5</f>
        <v>14375.370698700001</v>
      </c>
      <c r="BZ108" s="23">
        <f>(CH4_100yr_m3!BZ104*$B$4)/$B$5</f>
        <v>13400.786222760004</v>
      </c>
      <c r="CA108" s="23">
        <f>(CH4_100yr_m3!CA104*$B$4)/$B$5</f>
        <v>12496.957318320003</v>
      </c>
      <c r="CB108" s="23">
        <f>(CH4_100yr_m3!CB104*$B$4)/$B$5</f>
        <v>11658.499383960001</v>
      </c>
      <c r="CC108" s="23">
        <f>(CH4_100yr_m3!CC104*$B$4)/$B$5</f>
        <v>10880.449839360001</v>
      </c>
      <c r="CD108" s="23">
        <f>(CH4_100yr_m3!CD104*$B$4)/$B$5</f>
        <v>10158.234442260002</v>
      </c>
      <c r="CE108" s="23">
        <f>(CH4_100yr_m3!CE104*$B$4)/$B$5</f>
        <v>9487.6363852200011</v>
      </c>
      <c r="CF108" s="23">
        <f>(CH4_100yr_m3!CF104*$B$4)/$B$5</f>
        <v>8864.7678060599992</v>
      </c>
      <c r="CG108" s="23">
        <f>(CH4_100yr_m3!CG104*$B$4)/$B$5</f>
        <v>8286.0436712999999</v>
      </c>
      <c r="CH108" s="23">
        <f>(CH4_100yr_m3!CH104*$B$4)/$B$5</f>
        <v>7748.1576732600006</v>
      </c>
      <c r="CI108" s="23">
        <f>(CH4_100yr_m3!CI104*$B$4)/$B$5</f>
        <v>7248.0601476000002</v>
      </c>
      <c r="CJ108" s="23">
        <f>(CH4_100yr_m3!CJ104*$B$4)/$B$5</f>
        <v>6782.9376723000005</v>
      </c>
      <c r="CK108" s="23">
        <f>(CH4_100yr_m3!CK104*$B$4)/$B$5</f>
        <v>6350.1944206260005</v>
      </c>
      <c r="CL108" s="23">
        <f>(CH4_100yr_m3!CL104*$B$4)/$B$5</f>
        <v>5947.4348782320003</v>
      </c>
      <c r="CM108" s="23">
        <f>(CH4_100yr_m3!CM104*$B$4)/$B$5</f>
        <v>5572.4480566080001</v>
      </c>
      <c r="CN108" s="23">
        <f>(CH4_100yr_m3!CN104*$B$4)/$B$5</f>
        <v>5223.1929120120003</v>
      </c>
      <c r="CO108" s="23">
        <f>(CH4_100yr_m3!CO104*$B$4)/$B$5</f>
        <v>4897.7849468340009</v>
      </c>
      <c r="CP108" s="23">
        <f>(CH4_100yr_m3!CP104*$B$4)/$B$5</f>
        <v>4594.4838849119997</v>
      </c>
      <c r="CQ108" s="23">
        <f>(CH4_100yr_m3!CQ104*$B$4)/$B$5</f>
        <v>4311.6823299480002</v>
      </c>
      <c r="CR108" s="23">
        <f>(CH4_100yr_m3!CR104*$B$4)/$B$5</f>
        <v>4047.8953290540003</v>
      </c>
      <c r="CS108" s="23">
        <f>(CH4_100yr_m3!CS104*$B$4)/$B$5</f>
        <v>3801.7507736280004</v>
      </c>
      <c r="CT108" s="23">
        <f>(CH4_100yr_m3!CT104*$B$4)/$B$5</f>
        <v>3571.980560946</v>
      </c>
      <c r="CU108" s="23">
        <f>(CH4_100yr_m3!CU104*$B$4)/$B$5</f>
        <v>3357.4124622300001</v>
      </c>
      <c r="CV108" s="23">
        <f>(CH4_100yr_m3!CV104*$B$4)/$B$5</f>
        <v>3156.9626395620003</v>
      </c>
      <c r="CW108" s="23">
        <f>(CH4_100yr_m3!CW104*$B$4)/$B$5</f>
        <v>2969.6287574040002</v>
      </c>
      <c r="CX108" s="23">
        <f t="shared" si="109"/>
        <v>2062616.5252659125</v>
      </c>
      <c r="CY108" s="18">
        <f t="shared" si="110"/>
        <v>42966.670341360004</v>
      </c>
      <c r="CZ108" s="18">
        <f t="shared" si="111"/>
        <v>1598.3282595359999</v>
      </c>
      <c r="DD108" s="18"/>
      <c r="DE108" s="18"/>
      <c r="DF108" s="18"/>
      <c r="DG108" s="18"/>
      <c r="DH108" s="18"/>
      <c r="DI108" s="18"/>
      <c r="DJ108" s="18"/>
      <c r="DK108" s="18"/>
      <c r="DL108" s="18">
        <f t="shared" si="112"/>
        <v>16600.890796260002</v>
      </c>
      <c r="DM108" s="18">
        <f t="shared" ref="DM108:DN108" si="158">CY108</f>
        <v>42966.670341360004</v>
      </c>
      <c r="DN108" s="18">
        <f t="shared" si="158"/>
        <v>1598.3282595359999</v>
      </c>
      <c r="DO108" s="18">
        <f t="shared" si="114"/>
        <v>37364.331241800006</v>
      </c>
    </row>
    <row r="109" spans="1:119" ht="15.75" customHeight="1" x14ac:dyDescent="0.2">
      <c r="A109" s="12"/>
      <c r="CX109" s="23"/>
      <c r="CY109" s="18"/>
      <c r="CZ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</row>
    <row r="110" spans="1:119" ht="15.75" customHeight="1" x14ac:dyDescent="0.2">
      <c r="A110" s="12"/>
      <c r="CX110" s="30"/>
      <c r="CY110" s="18"/>
      <c r="CZ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</row>
    <row r="111" spans="1:119" ht="15.75" customHeight="1" x14ac:dyDescent="0.2">
      <c r="A111" s="12" t="s">
        <v>105</v>
      </c>
      <c r="CX111" s="30"/>
      <c r="CY111" s="18"/>
      <c r="CZ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</row>
    <row r="112" spans="1:119" ht="15.75" customHeight="1" x14ac:dyDescent="0.2">
      <c r="A112" s="13"/>
      <c r="B112" s="14">
        <v>2000</v>
      </c>
      <c r="C112" s="15">
        <v>2001</v>
      </c>
      <c r="D112" s="15">
        <v>2002</v>
      </c>
      <c r="E112" s="15">
        <v>2003</v>
      </c>
      <c r="F112" s="15">
        <v>2004</v>
      </c>
      <c r="G112" s="15">
        <v>2005</v>
      </c>
      <c r="H112" s="15">
        <v>2006</v>
      </c>
      <c r="I112" s="15">
        <v>2007</v>
      </c>
      <c r="J112" s="15">
        <v>2008</v>
      </c>
      <c r="K112" s="15">
        <v>2009</v>
      </c>
      <c r="L112" s="15">
        <v>2010</v>
      </c>
      <c r="M112" s="15">
        <v>2011</v>
      </c>
      <c r="N112" s="15">
        <v>2012</v>
      </c>
      <c r="O112" s="15">
        <v>2013</v>
      </c>
      <c r="P112" s="15">
        <v>2014</v>
      </c>
      <c r="Q112" s="15">
        <v>2015</v>
      </c>
      <c r="R112" s="15">
        <v>2016</v>
      </c>
      <c r="S112" s="15">
        <v>2017</v>
      </c>
      <c r="T112" s="15">
        <v>2018</v>
      </c>
      <c r="U112" s="15">
        <v>2019</v>
      </c>
      <c r="V112" s="15">
        <v>2020</v>
      </c>
      <c r="W112" s="15">
        <v>2021</v>
      </c>
      <c r="X112" s="15">
        <v>2022</v>
      </c>
      <c r="Y112" s="15">
        <v>2023</v>
      </c>
      <c r="Z112" s="15">
        <v>2024</v>
      </c>
      <c r="AA112" s="15">
        <v>2025</v>
      </c>
      <c r="AB112" s="15">
        <v>2026</v>
      </c>
      <c r="AC112" s="15">
        <v>2027</v>
      </c>
      <c r="AD112" s="15">
        <v>2028</v>
      </c>
      <c r="AE112" s="15">
        <v>2029</v>
      </c>
      <c r="AF112" s="15">
        <v>2030</v>
      </c>
      <c r="AG112" s="15">
        <v>2031</v>
      </c>
      <c r="AH112" s="15">
        <v>2032</v>
      </c>
      <c r="AI112" s="15">
        <v>2033</v>
      </c>
      <c r="AJ112" s="15">
        <v>2034</v>
      </c>
      <c r="AK112" s="15">
        <v>2035</v>
      </c>
      <c r="AL112" s="15">
        <v>2036</v>
      </c>
      <c r="AM112" s="15">
        <v>2037</v>
      </c>
      <c r="AN112" s="15">
        <v>2038</v>
      </c>
      <c r="AO112" s="15">
        <v>2039</v>
      </c>
      <c r="AP112" s="15">
        <v>2040</v>
      </c>
      <c r="AQ112" s="15">
        <v>2041</v>
      </c>
      <c r="AR112" s="15">
        <v>2042</v>
      </c>
      <c r="AS112" s="15">
        <v>2043</v>
      </c>
      <c r="AT112" s="15">
        <v>2044</v>
      </c>
      <c r="AU112" s="15">
        <v>2045</v>
      </c>
      <c r="AV112" s="15">
        <v>2046</v>
      </c>
      <c r="AW112" s="15">
        <v>2047</v>
      </c>
      <c r="AX112" s="15">
        <v>2048</v>
      </c>
      <c r="AY112" s="15">
        <v>2049</v>
      </c>
      <c r="AZ112" s="15">
        <v>2050</v>
      </c>
      <c r="BA112" s="15">
        <v>2051</v>
      </c>
      <c r="BB112" s="15">
        <v>2052</v>
      </c>
      <c r="BC112" s="15">
        <v>2053</v>
      </c>
      <c r="BD112" s="15">
        <v>2054</v>
      </c>
      <c r="BE112" s="15">
        <v>2055</v>
      </c>
      <c r="BF112" s="15">
        <v>2056</v>
      </c>
      <c r="BG112" s="15">
        <v>2057</v>
      </c>
      <c r="BH112" s="15">
        <v>2058</v>
      </c>
      <c r="BI112" s="15">
        <v>2059</v>
      </c>
      <c r="BJ112" s="15">
        <v>2060</v>
      </c>
      <c r="BK112" s="15">
        <v>2061</v>
      </c>
      <c r="BL112" s="15">
        <v>2062</v>
      </c>
      <c r="BM112" s="15">
        <v>2063</v>
      </c>
      <c r="BN112" s="15">
        <v>2064</v>
      </c>
      <c r="BO112" s="15">
        <v>2065</v>
      </c>
      <c r="BP112" s="15">
        <v>2066</v>
      </c>
      <c r="BQ112" s="15">
        <v>2067</v>
      </c>
      <c r="BR112" s="15">
        <v>2068</v>
      </c>
      <c r="BS112" s="15">
        <v>2069</v>
      </c>
      <c r="BT112" s="15">
        <v>2070</v>
      </c>
      <c r="BU112" s="15">
        <v>2071</v>
      </c>
      <c r="BV112" s="15">
        <v>2072</v>
      </c>
      <c r="BW112" s="15">
        <v>2073</v>
      </c>
      <c r="BX112" s="15">
        <v>2074</v>
      </c>
      <c r="BY112" s="15">
        <v>2075</v>
      </c>
      <c r="BZ112" s="15">
        <v>2076</v>
      </c>
      <c r="CA112" s="15">
        <v>2077</v>
      </c>
      <c r="CB112" s="15">
        <v>2078</v>
      </c>
      <c r="CC112" s="15">
        <v>2079</v>
      </c>
      <c r="CD112" s="15">
        <v>2080</v>
      </c>
      <c r="CE112" s="15">
        <v>2081</v>
      </c>
      <c r="CF112" s="15">
        <v>2082</v>
      </c>
      <c r="CG112" s="15">
        <v>2083</v>
      </c>
      <c r="CH112" s="15">
        <v>2084</v>
      </c>
      <c r="CI112" s="15">
        <v>2085</v>
      </c>
      <c r="CJ112" s="15">
        <v>2086</v>
      </c>
      <c r="CK112" s="15">
        <v>2087</v>
      </c>
      <c r="CL112" s="15">
        <v>2088</v>
      </c>
      <c r="CM112" s="15">
        <v>2089</v>
      </c>
      <c r="CN112" s="15">
        <v>2090</v>
      </c>
      <c r="CO112" s="15">
        <v>2091</v>
      </c>
      <c r="CP112" s="15">
        <v>2092</v>
      </c>
      <c r="CQ112" s="15">
        <v>2093</v>
      </c>
      <c r="CR112" s="15">
        <v>2094</v>
      </c>
      <c r="CS112" s="15">
        <v>2095</v>
      </c>
      <c r="CT112" s="15">
        <v>2096</v>
      </c>
      <c r="CU112" s="15">
        <v>2097</v>
      </c>
      <c r="CV112" s="15">
        <v>2098</v>
      </c>
      <c r="CW112" s="15">
        <v>2099</v>
      </c>
      <c r="CX112" s="30"/>
      <c r="CY112" s="18"/>
      <c r="CZ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</row>
    <row r="113" spans="1:119" ht="15.75" customHeight="1" x14ac:dyDescent="0.2">
      <c r="A113" s="14" t="s">
        <v>1</v>
      </c>
      <c r="B113" s="23">
        <f>(CH4_100yr_m3!B156*$B$4)/$B$5</f>
        <v>15704.615272860001</v>
      </c>
      <c r="C113" s="23">
        <f>(CH4_100yr_m3!C156*$B$4)/$B$5</f>
        <v>27247.114355400001</v>
      </c>
      <c r="D113" s="23">
        <f>(CH4_100yr_m3!D156*$B$4)/$B$5</f>
        <v>34805.966699459997</v>
      </c>
      <c r="E113" s="23">
        <f>(CH4_100yr_m3!E156*$B$4)/$B$5</f>
        <v>40416.938318760011</v>
      </c>
      <c r="F113" s="23">
        <f>(CH4_100yr_m3!F156*$B$4)/$B$5</f>
        <v>44752.26314196</v>
      </c>
      <c r="G113" s="23">
        <f>(CH4_100yr_m3!G156*$B$4)/$B$5</f>
        <v>49018.456488420001</v>
      </c>
      <c r="H113" s="23">
        <f>(CH4_100yr_m3!H156*$B$4)/$B$5</f>
        <v>54005.400277379995</v>
      </c>
      <c r="I113" s="23">
        <f>(CH4_100yr_m3!I156*$B$4)/$B$5</f>
        <v>59454.921621180009</v>
      </c>
      <c r="J113" s="23">
        <f>(CH4_100yr_m3!J156*$B$4)/$B$5</f>
        <v>66347.268872159999</v>
      </c>
      <c r="K113" s="23">
        <f>(CH4_100yr_m3!K156*$B$4)/$B$5</f>
        <v>70067.369905200001</v>
      </c>
      <c r="L113" s="23">
        <f>(CH4_100yr_m3!L156*$B$4)/$B$5</f>
        <v>74866.639619400012</v>
      </c>
      <c r="M113" s="23">
        <f>(CH4_100yr_m3!M156*$B$4)/$B$5</f>
        <v>81894.248202600007</v>
      </c>
      <c r="N113" s="23">
        <f>(CH4_100yr_m3!N156*$B$4)/$B$5</f>
        <v>89260.695693000001</v>
      </c>
      <c r="O113" s="23">
        <f>(CH4_100yr_m3!O156*$B$4)/$B$5</f>
        <v>96140.731406400009</v>
      </c>
      <c r="P113" s="23">
        <f>(CH4_100yr_m3!P156*$B$4)/$B$5</f>
        <v>102744.87312240002</v>
      </c>
      <c r="Q113" s="23">
        <f>(CH4_100yr_m3!Q156*$B$4)/$B$5</f>
        <v>105342.84267540002</v>
      </c>
      <c r="R113" s="23">
        <f>(CH4_100yr_m3!R156*$B$4)/$B$5</f>
        <v>106525.17853500001</v>
      </c>
      <c r="S113" s="23">
        <f>(CH4_100yr_m3!S156*$B$4)/$B$5</f>
        <v>110511.5013666</v>
      </c>
      <c r="T113" s="23">
        <f>(CH4_100yr_m3!T156*$B$4)/$B$5</f>
        <v>112507.0203918</v>
      </c>
      <c r="U113" s="23">
        <f>(CH4_100yr_m3!U156*$B$4)/$B$5</f>
        <v>113114.75179379999</v>
      </c>
      <c r="V113" s="23">
        <f>(CH4_100yr_m3!V156*$B$4)/$B$5</f>
        <v>111825.07904220001</v>
      </c>
      <c r="W113" s="23">
        <f>(CH4_100yr_m3!W156*$B$4)/$B$5</f>
        <v>112312.00243800001</v>
      </c>
      <c r="X113" s="23">
        <f>(CH4_100yr_m3!X156*$B$4)/$B$5</f>
        <v>113841.91221780001</v>
      </c>
      <c r="Y113" s="23">
        <f>(CH4_100yr_m3!Y156*$B$4)/$B$5</f>
        <v>116309.92740900001</v>
      </c>
      <c r="Z113" s="23">
        <f>(CH4_100yr_m3!Z156*$B$4)/$B$5</f>
        <v>119536.9398702</v>
      </c>
      <c r="AA113" s="23">
        <f>(CH4_100yr_m3!AA156*$B$4)/$B$5</f>
        <v>123394.1108886</v>
      </c>
      <c r="AB113" s="23">
        <f>(CH4_100yr_m3!AB156*$B$4)/$B$5</f>
        <v>127648.11015420001</v>
      </c>
      <c r="AC113" s="23">
        <f>(CH4_100yr_m3!AC156*$B$4)/$B$5</f>
        <v>134749.1540022</v>
      </c>
      <c r="AD113" s="23">
        <f>(CH4_100yr_m3!AD156*$B$4)/$B$5</f>
        <v>141110.09176200003</v>
      </c>
      <c r="AE113" s="23">
        <f>(CH4_100yr_m3!AE156*$B$4)/$B$5</f>
        <v>147010.69186200001</v>
      </c>
      <c r="AF113" s="23">
        <f>(CH4_100yr_m3!AF156*$B$4)/$B$5</f>
        <v>152638.69229880002</v>
      </c>
      <c r="AG113" s="23">
        <f>(CH4_100yr_m3!AG156*$B$4)/$B$5</f>
        <v>158120.40481140002</v>
      </c>
      <c r="AH113" s="23">
        <f>(CH4_100yr_m3!AH156*$B$4)/$B$5</f>
        <v>163540.69594800001</v>
      </c>
      <c r="AI113" s="23">
        <f>(CH4_100yr_m3!AI156*$B$4)/$B$5</f>
        <v>168956.01042900002</v>
      </c>
      <c r="AJ113" s="23">
        <f>(CH4_100yr_m3!AJ156*$B$4)/$B$5</f>
        <v>174403.44454980001</v>
      </c>
      <c r="AK113" s="23">
        <f>(CH4_100yr_m3!AK156*$B$4)/$B$5</f>
        <v>179907.25172640002</v>
      </c>
      <c r="AL113" s="23">
        <f>(CH4_100yr_m3!AL156*$B$4)/$B$5</f>
        <v>185483.37804420001</v>
      </c>
      <c r="AM113" s="23">
        <f>(CH4_100yr_m3!AM156*$B$4)/$B$5</f>
        <v>191142.5435646</v>
      </c>
      <c r="AN113" s="23">
        <f>(CH4_100yr_m3!AN156*$B$4)/$B$5</f>
        <v>196892.16906540003</v>
      </c>
      <c r="AO113" s="23">
        <f>(CH4_100yr_m3!AO156*$B$4)/$B$5</f>
        <v>202737.5912202</v>
      </c>
      <c r="AP113" s="23">
        <f>(CH4_100yr_m3!AP156*$B$4)/$B$5</f>
        <v>208682.54540219999</v>
      </c>
      <c r="AQ113" s="23">
        <f>(CH4_100yr_m3!AQ156*$B$4)/$B$5</f>
        <v>214729.49939580003</v>
      </c>
      <c r="AR113" s="23">
        <f>(CH4_100yr_m3!AR156*$B$4)/$B$5</f>
        <v>220879.55047619998</v>
      </c>
      <c r="AS113" s="23">
        <f>(CH4_100yr_m3!AS156*$B$4)/$B$5</f>
        <v>227132.51402400003</v>
      </c>
      <c r="AT113" s="23">
        <f>(CH4_100yr_m3!AT156*$B$4)/$B$5</f>
        <v>233487.11261940002</v>
      </c>
      <c r="AU113" s="23">
        <f>(CH4_100yr_m3!AU156*$B$4)/$B$5</f>
        <v>239941.49647500002</v>
      </c>
      <c r="AV113" s="23">
        <f>(CH4_100yr_m3!AV156*$B$4)/$B$5</f>
        <v>246493.85031360001</v>
      </c>
      <c r="AW113" s="23">
        <f>(CH4_100yr_m3!AW156*$B$4)/$B$5</f>
        <v>253142.77399740001</v>
      </c>
      <c r="AX113" s="23">
        <f>(CH4_100yr_m3!AX156*$B$4)/$B$5</f>
        <v>259887.14780940002</v>
      </c>
      <c r="AY113" s="23">
        <f>(CH4_100yr_m3!AY156*$B$4)/$B$5</f>
        <v>266726.15842080006</v>
      </c>
      <c r="AZ113" s="23">
        <f>(CH4_100yr_m3!AZ156*$B$4)/$B$5</f>
        <v>273659.15339220001</v>
      </c>
      <c r="BA113" s="23">
        <f>(CH4_100yr_m3!BA156*$B$4)/$B$5</f>
        <v>280685.28813900001</v>
      </c>
      <c r="BB113" s="23">
        <f>(CH4_100yr_m3!BB156*$B$4)/$B$5</f>
        <v>287803.60756259999</v>
      </c>
      <c r="BC113" s="23">
        <f>(CH4_100yr_m3!BC156*$B$4)/$B$5</f>
        <v>295013.21270280005</v>
      </c>
      <c r="BD113" s="23">
        <f>(CH4_100yr_m3!BD156*$B$4)/$B$5</f>
        <v>302313.32467320003</v>
      </c>
      <c r="BE113" s="23">
        <f>(CH4_100yr_m3!BE156*$B$4)/$B$5</f>
        <v>309703.14017940004</v>
      </c>
      <c r="BF113" s="23">
        <f>(CH4_100yr_m3!BF156*$B$4)/$B$5</f>
        <v>317181.64296719996</v>
      </c>
      <c r="BG113" s="23">
        <f>(CH4_100yr_m3!BG156*$B$4)/$B$5</f>
        <v>324747.65867280005</v>
      </c>
      <c r="BH113" s="23">
        <f>(CH4_100yr_m3!BH156*$B$4)/$B$5</f>
        <v>332400.17063520005</v>
      </c>
      <c r="BI113" s="23">
        <f>(CH4_100yr_m3!BI156*$B$4)/$B$5</f>
        <v>340138.28891160002</v>
      </c>
      <c r="BJ113" s="23">
        <f>(CH4_100yr_m3!BJ156*$B$4)/$B$5</f>
        <v>347961.05155559996</v>
      </c>
      <c r="BK113" s="23">
        <f>(CH4_100yr_m3!BK156*$B$4)/$B$5</f>
        <v>253490.53477440003</v>
      </c>
      <c r="BL113" s="23">
        <f>(CH4_100yr_m3!BL156*$B$4)/$B$5</f>
        <v>188796.34849800004</v>
      </c>
      <c r="BM113" s="23">
        <f>(CH4_100yr_m3!BM156*$B$4)/$B$5</f>
        <v>144154.36634100002</v>
      </c>
      <c r="BN113" s="23">
        <f>(CH4_100yr_m3!BN156*$B$4)/$B$5</f>
        <v>113040.05572020002</v>
      </c>
      <c r="BO113" s="23">
        <f>(CH4_100yr_m3!BO156*$B$4)/$B$5</f>
        <v>91074.058763400011</v>
      </c>
      <c r="BP113" s="23">
        <f>(CH4_100yr_m3!BP156*$B$4)/$B$5</f>
        <v>75315.365579999998</v>
      </c>
      <c r="BQ113" s="23">
        <f>(CH4_100yr_m3!BQ156*$B$4)/$B$5</f>
        <v>63787.48739118001</v>
      </c>
      <c r="BR113" s="23">
        <f>(CH4_100yr_m3!BR156*$B$4)/$B$5</f>
        <v>55160.816208000004</v>
      </c>
      <c r="BS113" s="23">
        <f>(CH4_100yr_m3!BS156*$B$4)/$B$5</f>
        <v>48539.680686420004</v>
      </c>
      <c r="BT113" s="23">
        <f>(CH4_100yr_m3!BT156*$B$4)/$B$5</f>
        <v>43319.584033619998</v>
      </c>
      <c r="BU113" s="23">
        <f>(CH4_100yr_m3!BU156*$B$4)/$B$5</f>
        <v>39091.487466480001</v>
      </c>
      <c r="BV113" s="23">
        <f>(CH4_100yr_m3!BV156*$B$4)/$B$5</f>
        <v>35577.630724800008</v>
      </c>
      <c r="BW113" s="23">
        <f>(CH4_100yr_m3!BW156*$B$4)/$B$5</f>
        <v>32588.493743220006</v>
      </c>
      <c r="BX113" s="23">
        <f>(CH4_100yr_m3!BX156*$B$4)/$B$5</f>
        <v>29993.93088258</v>
      </c>
      <c r="BY113" s="23">
        <f>(CH4_100yr_m3!BY156*$B$4)/$B$5</f>
        <v>27703.806415980001</v>
      </c>
      <c r="BZ113" s="23">
        <f>(CH4_100yr_m3!BZ156*$B$4)/$B$5</f>
        <v>25654.999845180006</v>
      </c>
      <c r="CA113" s="23">
        <f>(CH4_100yr_m3!CA156*$B$4)/$B$5</f>
        <v>23802.682128840002</v>
      </c>
      <c r="CB113" s="23">
        <f>(CH4_100yr_m3!CB156*$B$4)/$B$5</f>
        <v>22114.455599699999</v>
      </c>
      <c r="CC113" s="23">
        <f>(CH4_100yr_m3!CC156*$B$4)/$B$5</f>
        <v>20566.414309980002</v>
      </c>
      <c r="CD113" s="23">
        <f>(CH4_100yr_m3!CD156*$B$4)/$B$5</f>
        <v>19140.492475080002</v>
      </c>
      <c r="CE113" s="23">
        <f>(CH4_100yr_m3!CE156*$B$4)/$B$5</f>
        <v>17822.677089300003</v>
      </c>
      <c r="CF113" s="23">
        <f>(CH4_100yr_m3!CF156*$B$4)/$B$5</f>
        <v>16601.800495980002</v>
      </c>
      <c r="CG113" s="23">
        <f>(CH4_100yr_m3!CG156*$B$4)/$B$5</f>
        <v>15468.722238120001</v>
      </c>
      <c r="CH113" s="23">
        <f>(CH4_100yr_m3!CH156*$B$4)/$B$5</f>
        <v>14415.77265768</v>
      </c>
      <c r="CI113" s="23">
        <f>(CH4_100yr_m3!CI156*$B$4)/$B$5</f>
        <v>13436.372239260003</v>
      </c>
      <c r="CJ113" s="23">
        <f>(CH4_100yr_m3!CJ156*$B$4)/$B$5</f>
        <v>12524.769481740001</v>
      </c>
      <c r="CK113" s="23">
        <f>(CH4_100yr_m3!CK156*$B$4)/$B$5</f>
        <v>11675.858590860002</v>
      </c>
      <c r="CL113" s="23">
        <f>(CH4_100yr_m3!CL156*$B$4)/$B$5</f>
        <v>10885.05112704</v>
      </c>
      <c r="CM113" s="23">
        <f>(CH4_100yr_m3!CM156*$B$4)/$B$5</f>
        <v>10148.184271980001</v>
      </c>
      <c r="CN113" s="23">
        <f>(CH4_100yr_m3!CN156*$B$4)/$B$5</f>
        <v>9461.4539982000006</v>
      </c>
      <c r="CO113" s="23">
        <f>(CH4_100yr_m3!CO156*$B$4)/$B$5</f>
        <v>8821.3653241800021</v>
      </c>
      <c r="CP113" s="23">
        <f>(CH4_100yr_m3!CP156*$B$4)/$B$5</f>
        <v>8224.6943124600002</v>
      </c>
      <c r="CQ113" s="23">
        <f>(CH4_100yr_m3!CQ156*$B$4)/$B$5</f>
        <v>7668.4582850999996</v>
      </c>
      <c r="CR113" s="23">
        <f>(CH4_100yr_m3!CR156*$B$4)/$B$5</f>
        <v>7149.8918157000007</v>
      </c>
      <c r="CS113" s="23">
        <f>(CH4_100yr_m3!CS156*$B$4)/$B$5</f>
        <v>6666.4269351900002</v>
      </c>
      <c r="CT113" s="23">
        <f>(CH4_100yr_m3!CT156*$B$4)/$B$5</f>
        <v>6215.6762814959993</v>
      </c>
      <c r="CU113" s="23">
        <f>(CH4_100yr_m3!CU156*$B$4)/$B$5</f>
        <v>5795.4186066120001</v>
      </c>
      <c r="CV113" s="23">
        <f>(CH4_100yr_m3!CV156*$B$4)/$B$5</f>
        <v>5403.5859854520004</v>
      </c>
      <c r="CW113" s="23">
        <f>(CH4_100yr_m3!CW156*$B$4)/$B$5</f>
        <v>5038.2524091780006</v>
      </c>
      <c r="CX113" s="30">
        <f t="shared" ref="CX113:CX157" si="159">SUM(B113:CW113)</f>
        <v>11805335.311122173</v>
      </c>
      <c r="CY113" s="18">
        <f t="shared" ref="CY113:CY150" si="160">MAX(B113:CW113)</f>
        <v>347961.05155559996</v>
      </c>
      <c r="CZ113" s="18">
        <f t="shared" ref="CZ113:CZ150" si="161">MIN(B113:CW113)</f>
        <v>5038.2524091780006</v>
      </c>
      <c r="DD113" s="18"/>
      <c r="DE113" s="18"/>
      <c r="DF113" s="18"/>
      <c r="DG113" s="18"/>
      <c r="DH113" s="18"/>
      <c r="DI113" s="18"/>
      <c r="DJ113" s="18"/>
      <c r="DK113" s="18"/>
      <c r="DL113" s="18">
        <f t="shared" ref="DL113:DL157" si="162">Q113</f>
        <v>105342.84267540002</v>
      </c>
      <c r="DM113" s="18">
        <f t="shared" ref="DM113:DN113" si="163">CY113</f>
        <v>347961.05155559996</v>
      </c>
      <c r="DN113" s="18">
        <f t="shared" si="163"/>
        <v>5038.2524091780006</v>
      </c>
      <c r="DO113" s="18">
        <f t="shared" ref="DO113:DO157" si="164">AZ113</f>
        <v>273659.15339220001</v>
      </c>
    </row>
    <row r="114" spans="1:119" ht="15.75" customHeight="1" x14ac:dyDescent="0.2">
      <c r="A114" s="27" t="s">
        <v>2</v>
      </c>
      <c r="B114" s="23">
        <f>(CH4_100yr_m3!B157*$B$4)/$B$5</f>
        <v>5978.9851207500005</v>
      </c>
      <c r="C114" s="23">
        <f>(CH4_100yr_m3!C157*$B$4)/$B$5</f>
        <v>10260.98721354</v>
      </c>
      <c r="D114" s="23">
        <f>(CH4_100yr_m3!D157*$B$4)/$B$5</f>
        <v>13241.83820118</v>
      </c>
      <c r="E114" s="23">
        <f>(CH4_100yr_m3!E157*$B$4)/$B$5</f>
        <v>15210.992037</v>
      </c>
      <c r="F114" s="23">
        <f>(CH4_100yr_m3!F157*$B$4)/$B$5</f>
        <v>16669.936641600001</v>
      </c>
      <c r="G114" s="23">
        <f>(CH4_100yr_m3!G157*$B$4)/$B$5</f>
        <v>17882.452050780001</v>
      </c>
      <c r="H114" s="23">
        <f>(CH4_100yr_m3!H157*$B$4)/$B$5</f>
        <v>18921.382374360004</v>
      </c>
      <c r="I114" s="23">
        <f>(CH4_100yr_m3!I157*$B$4)/$B$5</f>
        <v>19784.432528100002</v>
      </c>
      <c r="J114" s="23">
        <f>(CH4_100yr_m3!J157*$B$4)/$B$5</f>
        <v>20551.598009880003</v>
      </c>
      <c r="K114" s="23">
        <f>(CH4_100yr_m3!K157*$B$4)/$B$5</f>
        <v>21335.505691440001</v>
      </c>
      <c r="L114" s="23">
        <f>(CH4_100yr_m3!L157*$B$4)/$B$5</f>
        <v>22144.696765920002</v>
      </c>
      <c r="M114" s="23">
        <f>(CH4_100yr_m3!M157*$B$4)/$B$5</f>
        <v>22920.827245080003</v>
      </c>
      <c r="N114" s="23">
        <f>(CH4_100yr_m3!N157*$B$4)/$B$5</f>
        <v>23707.841224319996</v>
      </c>
      <c r="O114" s="23">
        <f>(CH4_100yr_m3!O157*$B$4)/$B$5</f>
        <v>24498.905087400002</v>
      </c>
      <c r="P114" s="23">
        <f>(CH4_100yr_m3!P157*$B$4)/$B$5</f>
        <v>25309.441849499999</v>
      </c>
      <c r="Q114" s="23">
        <f>(CH4_100yr_m3!Q157*$B$4)/$B$5</f>
        <v>26169.039145860002</v>
      </c>
      <c r="R114" s="23">
        <f>(CH4_100yr_m3!R157*$B$4)/$B$5</f>
        <v>27030.641939100005</v>
      </c>
      <c r="S114" s="23">
        <f>(CH4_100yr_m3!S157*$B$4)/$B$5</f>
        <v>27885.543509160001</v>
      </c>
      <c r="T114" s="23">
        <f>(CH4_100yr_m3!T157*$B$4)/$B$5</f>
        <v>28741.843603380003</v>
      </c>
      <c r="U114" s="23">
        <f>(CH4_100yr_m3!U157*$B$4)/$B$5</f>
        <v>29619.417737520005</v>
      </c>
      <c r="V114" s="23">
        <f>(CH4_100yr_m3!V157*$B$4)/$B$5</f>
        <v>30513.541668600003</v>
      </c>
      <c r="W114" s="23">
        <f>(CH4_100yr_m3!W157*$B$4)/$B$5</f>
        <v>31444.289600280001</v>
      </c>
      <c r="X114" s="23">
        <f>(CH4_100yr_m3!X157*$B$4)/$B$5</f>
        <v>32420.15671662</v>
      </c>
      <c r="Y114" s="23">
        <f>(CH4_100yr_m3!Y157*$B$4)/$B$5</f>
        <v>33439.057428600005</v>
      </c>
      <c r="Z114" s="23">
        <f>(CH4_100yr_m3!Z157*$B$4)/$B$5</f>
        <v>34509.118115400001</v>
      </c>
      <c r="AA114" s="23">
        <f>(CH4_100yr_m3!AA157*$B$4)/$B$5</f>
        <v>35633.051034660006</v>
      </c>
      <c r="AB114" s="23">
        <f>(CH4_100yr_m3!AB157*$B$4)/$B$5</f>
        <v>36812.928201840004</v>
      </c>
      <c r="AC114" s="23">
        <f>(CH4_100yr_m3!AC157*$B$4)/$B$5</f>
        <v>37920.886159679998</v>
      </c>
      <c r="AD114" s="23">
        <f>(CH4_100yr_m3!AD157*$B$4)/$B$5</f>
        <v>39021.106923899999</v>
      </c>
      <c r="AE114" s="23">
        <f>(CH4_100yr_m3!AE157*$B$4)/$B$5</f>
        <v>40121.100551340009</v>
      </c>
      <c r="AF114" s="23">
        <f>(CH4_100yr_m3!AF157*$B$4)/$B$5</f>
        <v>41225.8468842</v>
      </c>
      <c r="AG114" s="23">
        <f>(CH4_100yr_m3!AG157*$B$4)/$B$5</f>
        <v>42338.657301600004</v>
      </c>
      <c r="AH114" s="23">
        <f>(CH4_100yr_m3!AH157*$B$4)/$B$5</f>
        <v>43461.716380560007</v>
      </c>
      <c r="AI114" s="23">
        <f>(CH4_100yr_m3!AI157*$B$4)/$B$5</f>
        <v>44596.40626476</v>
      </c>
      <c r="AJ114" s="23">
        <f>(CH4_100yr_m3!AJ157*$B$4)/$B$5</f>
        <v>45743.565755460004</v>
      </c>
      <c r="AK114" s="23">
        <f>(CH4_100yr_m3!AK157*$B$4)/$B$5</f>
        <v>46903.671649379998</v>
      </c>
      <c r="AL114" s="23">
        <f>(CH4_100yr_m3!AL157*$B$4)/$B$5</f>
        <v>48076.964087340006</v>
      </c>
      <c r="AM114" s="23">
        <f>(CH4_100yr_m3!AM157*$B$4)/$B$5</f>
        <v>49263.496977120005</v>
      </c>
      <c r="AN114" s="23">
        <f>(CH4_100yr_m3!AN157*$B$4)/$B$5</f>
        <v>50463.149790659998</v>
      </c>
      <c r="AO114" s="23">
        <f>(CH4_100yr_m3!AO157*$B$4)/$B$5</f>
        <v>51675.680692139998</v>
      </c>
      <c r="AP114" s="23">
        <f>(CH4_100yr_m3!AP157*$B$4)/$B$5</f>
        <v>52900.726795620008</v>
      </c>
      <c r="AQ114" s="23">
        <f>(CH4_100yr_m3!AQ157*$B$4)/$B$5</f>
        <v>54137.950185900001</v>
      </c>
      <c r="AR114" s="23">
        <f>(CH4_100yr_m3!AR157*$B$4)/$B$5</f>
        <v>55387.012907100005</v>
      </c>
      <c r="AS114" s="23">
        <f>(CH4_100yr_m3!AS157*$B$4)/$B$5</f>
        <v>56647.607099760004</v>
      </c>
      <c r="AT114" s="23">
        <f>(CH4_100yr_m3!AT157*$B$4)/$B$5</f>
        <v>57919.47611376</v>
      </c>
      <c r="AU114" s="23">
        <f>(CH4_100yr_m3!AU157*$B$4)/$B$5</f>
        <v>59202.355657920001</v>
      </c>
      <c r="AV114" s="23">
        <f>(CH4_100yr_m3!AV157*$B$4)/$B$5</f>
        <v>60495.988804140005</v>
      </c>
      <c r="AW114" s="23">
        <f>(CH4_100yr_m3!AW157*$B$4)/$B$5</f>
        <v>61800.066614940013</v>
      </c>
      <c r="AX114" s="23">
        <f>(CH4_100yr_m3!AX157*$B$4)/$B$5</f>
        <v>63114.276383160002</v>
      </c>
      <c r="AY114" s="23">
        <f>(CH4_100yr_m3!AY157*$B$4)/$B$5</f>
        <v>64438.282342860002</v>
      </c>
      <c r="AZ114" s="23">
        <f>(CH4_100yr_m3!AZ157*$B$4)/$B$5</f>
        <v>65771.743012560008</v>
      </c>
      <c r="BA114" s="23">
        <f>(CH4_100yr_m3!BA157*$B$4)/$B$5</f>
        <v>67114.286387219996</v>
      </c>
      <c r="BB114" s="23">
        <f>(CH4_100yr_m3!BB157*$B$4)/$B$5</f>
        <v>68465.574836400003</v>
      </c>
      <c r="BC114" s="23">
        <f>(CH4_100yr_m3!BC157*$B$4)/$B$5</f>
        <v>69825.307023000001</v>
      </c>
      <c r="BD114" s="23">
        <f>(CH4_100yr_m3!BD157*$B$4)/$B$5</f>
        <v>71193.290130599999</v>
      </c>
      <c r="BE114" s="23">
        <f>(CH4_100yr_m3!BE157*$B$4)/$B$5</f>
        <v>72569.341980600017</v>
      </c>
      <c r="BF114" s="23">
        <f>(CH4_100yr_m3!BF157*$B$4)/$B$5</f>
        <v>73953.235578599997</v>
      </c>
      <c r="BG114" s="23">
        <f>(CH4_100yr_m3!BG157*$B$4)/$B$5</f>
        <v>75344.654434199998</v>
      </c>
      <c r="BH114" s="23">
        <f>(CH4_100yr_m3!BH157*$B$4)/$B$5</f>
        <v>76743.085165800003</v>
      </c>
      <c r="BI114" s="23">
        <f>(CH4_100yr_m3!BI157*$B$4)/$B$5</f>
        <v>78147.866113200012</v>
      </c>
      <c r="BJ114" s="23">
        <f>(CH4_100yr_m3!BJ157*$B$4)/$B$5</f>
        <v>79558.268155199999</v>
      </c>
      <c r="BK114" s="23">
        <f>(CH4_100yr_m3!BK157*$B$4)/$B$5</f>
        <v>58109.581686360012</v>
      </c>
      <c r="BL114" s="23">
        <f>(CH4_100yr_m3!BL157*$B$4)/$B$5</f>
        <v>43408.93427718</v>
      </c>
      <c r="BM114" s="23">
        <f>(CH4_100yr_m3!BM157*$B$4)/$B$5</f>
        <v>33253.480502760001</v>
      </c>
      <c r="BN114" s="23">
        <f>(CH4_100yr_m3!BN157*$B$4)/$B$5</f>
        <v>26165.131906440001</v>
      </c>
      <c r="BO114" s="23">
        <f>(CH4_100yr_m3!BO157*$B$4)/$B$5</f>
        <v>21151.718970360005</v>
      </c>
      <c r="BP114" s="23">
        <f>(CH4_100yr_m3!BP157*$B$4)/$B$5</f>
        <v>17546.886493680002</v>
      </c>
      <c r="BQ114" s="23">
        <f>(CH4_100yr_m3!BQ157*$B$4)/$B$5</f>
        <v>14902.765948500002</v>
      </c>
      <c r="BR114" s="23">
        <f>(CH4_100yr_m3!BR157*$B$4)/$B$5</f>
        <v>12918.025767300001</v>
      </c>
      <c r="BS114" s="23">
        <f>(CH4_100yr_m3!BS157*$B$4)/$B$5</f>
        <v>11389.636497420002</v>
      </c>
      <c r="BT114" s="23">
        <f>(CH4_100yr_m3!BT157*$B$4)/$B$5</f>
        <v>10180.532933400002</v>
      </c>
      <c r="BU114" s="23">
        <f>(CH4_100yr_m3!BU157*$B$4)/$B$5</f>
        <v>9197.9326533000003</v>
      </c>
      <c r="BV114" s="23">
        <f>(CH4_100yr_m3!BV157*$B$4)/$B$5</f>
        <v>8378.7980240400011</v>
      </c>
      <c r="BW114" s="23">
        <f>(CH4_100yr_m3!BW157*$B$4)/$B$5</f>
        <v>7680.0870021000001</v>
      </c>
      <c r="BX114" s="23">
        <f>(CH4_100yr_m3!BX157*$B$4)/$B$5</f>
        <v>7072.21415574</v>
      </c>
      <c r="BY114" s="23">
        <f>(CH4_100yr_m3!BY157*$B$4)/$B$5</f>
        <v>6534.663897198001</v>
      </c>
      <c r="BZ114" s="23">
        <f>(CH4_100yr_m3!BZ157*$B$4)/$B$5</f>
        <v>6053.0465470260006</v>
      </c>
      <c r="CA114" s="23">
        <f>(CH4_100yr_m3!CA157*$B$4)/$B$5</f>
        <v>5617.1218739160004</v>
      </c>
      <c r="CB114" s="23">
        <f>(CH4_100yr_m3!CB157*$B$4)/$B$5</f>
        <v>5219.4712920420006</v>
      </c>
      <c r="CC114" s="23">
        <f>(CH4_100yr_m3!CC157*$B$4)/$B$5</f>
        <v>4854.6051004920009</v>
      </c>
      <c r="CD114" s="23">
        <f>(CH4_100yr_m3!CD157*$B$4)/$B$5</f>
        <v>4518.3615115260009</v>
      </c>
      <c r="CE114" s="23">
        <f>(CH4_100yr_m3!CE157*$B$4)/$B$5</f>
        <v>4207.5014459100003</v>
      </c>
      <c r="CF114" s="23">
        <f>(CH4_100yr_m3!CF157*$B$4)/$B$5</f>
        <v>3919.4347151580005</v>
      </c>
      <c r="CG114" s="23">
        <f>(CH4_100yr_m3!CG157*$B$4)/$B$5</f>
        <v>3652.0344169979999</v>
      </c>
      <c r="CH114" s="23">
        <f>(CH4_100yr_m3!CH157*$B$4)/$B$5</f>
        <v>3403.5106117680002</v>
      </c>
      <c r="CI114" s="23">
        <f>(CH4_100yr_m3!CI157*$B$4)/$B$5</f>
        <v>3172.3238557200002</v>
      </c>
      <c r="CJ114" s="23">
        <f>(CH4_100yr_m3!CJ157*$B$4)/$B$5</f>
        <v>2957.1255783779998</v>
      </c>
      <c r="CK114" s="23">
        <f>(CH4_100yr_m3!CK157*$B$4)/$B$5</f>
        <v>2756.7165624960003</v>
      </c>
      <c r="CL114" s="23">
        <f>(CH4_100yr_m3!CL157*$B$4)/$B$5</f>
        <v>2570.0176646280001</v>
      </c>
      <c r="CM114" s="23">
        <f>(CH4_100yr_m3!CM157*$B$4)/$B$5</f>
        <v>2396.0488425540002</v>
      </c>
      <c r="CN114" s="23">
        <f>(CH4_100yr_m3!CN157*$B$4)/$B$5</f>
        <v>2233.9138331579998</v>
      </c>
      <c r="CO114" s="23">
        <f>(CH4_100yr_m3!CO157*$B$4)/$B$5</f>
        <v>2082.7887145680002</v>
      </c>
      <c r="CP114" s="23">
        <f>(CH4_100yr_m3!CP157*$B$4)/$B$5</f>
        <v>1941.9131396160001</v>
      </c>
      <c r="CQ114" s="23">
        <f>(CH4_100yr_m3!CQ157*$B$4)/$B$5</f>
        <v>1810.5834446460001</v>
      </c>
      <c r="CR114" s="23">
        <f>(CH4_100yr_m3!CR157*$B$4)/$B$5</f>
        <v>1688.1470749980001</v>
      </c>
      <c r="CS114" s="23">
        <f>(CH4_100yr_m3!CS157*$B$4)/$B$5</f>
        <v>1573.9979651159999</v>
      </c>
      <c r="CT114" s="23">
        <f>(CH4_100yr_m3!CT157*$B$4)/$B$5</f>
        <v>1467.57261225</v>
      </c>
      <c r="CU114" s="23">
        <f>(CH4_100yr_m3!CU157*$B$4)/$B$5</f>
        <v>1368.3466769640002</v>
      </c>
      <c r="CV114" s="23">
        <f>(CH4_100yr_m3!CV157*$B$4)/$B$5</f>
        <v>1275.8319802740002</v>
      </c>
      <c r="CW114" s="23">
        <f>(CH4_100yr_m3!CW157*$B$4)/$B$5</f>
        <v>1189.5738289380001</v>
      </c>
      <c r="CX114" s="30">
        <f t="shared" si="159"/>
        <v>2978001.4758874681</v>
      </c>
      <c r="CY114" s="18">
        <f t="shared" si="160"/>
        <v>79558.268155199999</v>
      </c>
      <c r="CZ114" s="18">
        <f t="shared" si="161"/>
        <v>1189.5738289380001</v>
      </c>
      <c r="DD114" s="18"/>
      <c r="DE114" s="18"/>
      <c r="DF114" s="18"/>
      <c r="DG114" s="18"/>
      <c r="DH114" s="18"/>
      <c r="DI114" s="18"/>
      <c r="DJ114" s="18"/>
      <c r="DK114" s="18"/>
      <c r="DL114" s="18">
        <f t="shared" si="162"/>
        <v>26169.039145860002</v>
      </c>
      <c r="DM114" s="18">
        <f t="shared" ref="DM114:DN114" si="165">CY114</f>
        <v>79558.268155199999</v>
      </c>
      <c r="DN114" s="18">
        <f t="shared" si="165"/>
        <v>1189.5738289380001</v>
      </c>
      <c r="DO114" s="18">
        <f t="shared" si="164"/>
        <v>65771.743012560008</v>
      </c>
    </row>
    <row r="115" spans="1:119" ht="15.75" customHeight="1" x14ac:dyDescent="0.2">
      <c r="A115" s="27" t="s">
        <v>3</v>
      </c>
      <c r="B115" s="23">
        <f>(CH4_100yr_m3!B158*$B$4)/$B$5</f>
        <v>473.87950329900002</v>
      </c>
      <c r="C115" s="23">
        <f>(CH4_100yr_m3!C158*$B$4)/$B$5</f>
        <v>911.24861642400003</v>
      </c>
      <c r="D115" s="23">
        <f>(CH4_100yr_m3!D158*$B$4)/$B$5</f>
        <v>1320.795557832</v>
      </c>
      <c r="E115" s="23">
        <f>(CH4_100yr_m3!E158*$B$4)/$B$5</f>
        <v>1761.1946600760002</v>
      </c>
      <c r="F115" s="23">
        <f>(CH4_100yr_m3!F158*$B$4)/$B$5</f>
        <v>2212.8259415279999</v>
      </c>
      <c r="G115" s="23">
        <f>(CH4_100yr_m3!G158*$B$4)/$B$5</f>
        <v>2665.3056959100004</v>
      </c>
      <c r="H115" s="23">
        <f>(CH4_100yr_m3!H158*$B$4)/$B$5</f>
        <v>3097.4461133760005</v>
      </c>
      <c r="I115" s="23">
        <f>(CH4_100yr_m3!I158*$B$4)/$B$5</f>
        <v>3526.6119502560005</v>
      </c>
      <c r="J115" s="23">
        <f>(CH4_100yr_m3!J158*$B$4)/$B$5</f>
        <v>3936.4225712880002</v>
      </c>
      <c r="K115" s="23">
        <f>(CH4_100yr_m3!K158*$B$4)/$B$5</f>
        <v>4306.2515038440006</v>
      </c>
      <c r="L115" s="23">
        <f>(CH4_100yr_m3!L158*$B$4)/$B$5</f>
        <v>4719.8635718880005</v>
      </c>
      <c r="M115" s="23">
        <f>(CH4_100yr_m3!M158*$B$4)/$B$5</f>
        <v>5172.9629280960007</v>
      </c>
      <c r="N115" s="23">
        <f>(CH4_100yr_m3!N158*$B$4)/$B$5</f>
        <v>5614.1875238160001</v>
      </c>
      <c r="O115" s="23">
        <f>(CH4_100yr_m3!O158*$B$4)/$B$5</f>
        <v>6001.1201759220003</v>
      </c>
      <c r="P115" s="23">
        <f>(CH4_100yr_m3!P158*$B$4)/$B$5</f>
        <v>6396.1090979400005</v>
      </c>
      <c r="Q115" s="23">
        <f>(CH4_100yr_m3!Q158*$B$4)/$B$5</f>
        <v>6727.6812472440015</v>
      </c>
      <c r="R115" s="23">
        <f>(CH4_100yr_m3!R158*$B$4)/$B$5</f>
        <v>7072.1407080000008</v>
      </c>
      <c r="S115" s="23">
        <f>(CH4_100yr_m3!S158*$B$4)/$B$5</f>
        <v>7440.7868614200006</v>
      </c>
      <c r="T115" s="23">
        <f>(CH4_100yr_m3!T158*$B$4)/$B$5</f>
        <v>7822.545039900001</v>
      </c>
      <c r="U115" s="23">
        <f>(CH4_100yr_m3!U158*$B$4)/$B$5</f>
        <v>8181.3371209800007</v>
      </c>
      <c r="V115" s="23">
        <f>(CH4_100yr_m3!V158*$B$4)/$B$5</f>
        <v>8469.1252249200006</v>
      </c>
      <c r="W115" s="23">
        <f>(CH4_100yr_m3!W158*$B$4)/$B$5</f>
        <v>8810.6171257800015</v>
      </c>
      <c r="X115" s="23">
        <f>(CH4_100yr_m3!X158*$B$4)/$B$5</f>
        <v>9167.4935314200011</v>
      </c>
      <c r="Y115" s="23">
        <f>(CH4_100yr_m3!Y158*$B$4)/$B$5</f>
        <v>9539.0226560999999</v>
      </c>
      <c r="Z115" s="23">
        <f>(CH4_100yr_m3!Z158*$B$4)/$B$5</f>
        <v>9918.7628896200004</v>
      </c>
      <c r="AA115" s="23">
        <f>(CH4_100yr_m3!AA158*$B$4)/$B$5</f>
        <v>10308.676913160001</v>
      </c>
      <c r="AB115" s="23">
        <f>(CH4_100yr_m3!AB158*$B$4)/$B$5</f>
        <v>10712.92235832</v>
      </c>
      <c r="AC115" s="23">
        <f>(CH4_100yr_m3!AC158*$B$4)/$B$5</f>
        <v>10918.1551686</v>
      </c>
      <c r="AD115" s="23">
        <f>(CH4_100yr_m3!AD158*$B$4)/$B$5</f>
        <v>11124.503777040001</v>
      </c>
      <c r="AE115" s="23">
        <f>(CH4_100yr_m3!AE158*$B$4)/$B$5</f>
        <v>11331.77005848</v>
      </c>
      <c r="AF115" s="23">
        <f>(CH4_100yr_m3!AF158*$B$4)/$B$5</f>
        <v>11539.78003134</v>
      </c>
      <c r="AG115" s="23">
        <f>(CH4_100yr_m3!AG158*$B$4)/$B$5</f>
        <v>11748.3790506</v>
      </c>
      <c r="AH115" s="23">
        <f>(CH4_100yr_m3!AH158*$B$4)/$B$5</f>
        <v>11957.420464860001</v>
      </c>
      <c r="AI115" s="23">
        <f>(CH4_100yr_m3!AI158*$B$4)/$B$5</f>
        <v>12166.779962820001</v>
      </c>
      <c r="AJ115" s="23">
        <f>(CH4_100yr_m3!AJ158*$B$4)/$B$5</f>
        <v>12376.327938</v>
      </c>
      <c r="AK115" s="23">
        <f>(CH4_100yr_m3!AK158*$B$4)/$B$5</f>
        <v>12585.94374708</v>
      </c>
      <c r="AL115" s="23">
        <f>(CH4_100yr_m3!AL158*$B$4)/$B$5</f>
        <v>12795.511906320002</v>
      </c>
      <c r="AM115" s="23">
        <f>(CH4_100yr_m3!AM158*$B$4)/$B$5</f>
        <v>13004.91720996</v>
      </c>
      <c r="AN115" s="23">
        <f>(CH4_100yr_m3!AN158*$B$4)/$B$5</f>
        <v>13214.028546360001</v>
      </c>
      <c r="AO115" s="23">
        <f>(CH4_100yr_m3!AO158*$B$4)/$B$5</f>
        <v>13422.701881200001</v>
      </c>
      <c r="AP115" s="23">
        <f>(CH4_100yr_m3!AP158*$B$4)/$B$5</f>
        <v>13630.778982840002</v>
      </c>
      <c r="AQ115" s="23">
        <f>(CH4_100yr_m3!AQ158*$B$4)/$B$5</f>
        <v>13838.098161840002</v>
      </c>
      <c r="AR115" s="23">
        <f>(CH4_100yr_m3!AR158*$B$4)/$B$5</f>
        <v>14044.504969800002</v>
      </c>
      <c r="AS115" s="23">
        <f>(CH4_100yr_m3!AS158*$B$4)/$B$5</f>
        <v>14249.8246251</v>
      </c>
      <c r="AT115" s="23">
        <f>(CH4_100yr_m3!AT158*$B$4)/$B$5</f>
        <v>14453.888637960003</v>
      </c>
      <c r="AU115" s="23">
        <f>(CH4_100yr_m3!AU158*$B$4)/$B$5</f>
        <v>14656.511792340001</v>
      </c>
      <c r="AV115" s="23">
        <f>(CH4_100yr_m3!AV158*$B$4)/$B$5</f>
        <v>14857.508702700001</v>
      </c>
      <c r="AW115" s="23">
        <f>(CH4_100yr_m3!AW158*$B$4)/$B$5</f>
        <v>15056.710669080001</v>
      </c>
      <c r="AX115" s="23">
        <f>(CH4_100yr_m3!AX158*$B$4)/$B$5</f>
        <v>15253.94339124</v>
      </c>
      <c r="AY115" s="23">
        <f>(CH4_100yr_m3!AY158*$B$4)/$B$5</f>
        <v>15449.062936560002</v>
      </c>
      <c r="AZ115" s="23">
        <f>(CH4_100yr_m3!AZ158*$B$4)/$B$5</f>
        <v>15641.9257182</v>
      </c>
      <c r="BA115" s="23">
        <f>(CH4_100yr_m3!BA158*$B$4)/$B$5</f>
        <v>15832.399288860002</v>
      </c>
      <c r="BB115" s="23">
        <f>(CH4_100yr_m3!BB158*$B$4)/$B$5</f>
        <v>16020.353981040002</v>
      </c>
      <c r="BC115" s="23">
        <f>(CH4_100yr_m3!BC158*$B$4)/$B$5</f>
        <v>16205.665686840002</v>
      </c>
      <c r="BD115" s="23">
        <f>(CH4_100yr_m3!BD158*$B$4)/$B$5</f>
        <v>16388.207166</v>
      </c>
      <c r="BE115" s="23">
        <f>(CH4_100yr_m3!BE158*$B$4)/$B$5</f>
        <v>16567.853144460001</v>
      </c>
      <c r="BF115" s="23">
        <f>(CH4_100yr_m3!BF158*$B$4)/$B$5</f>
        <v>16744.49435574</v>
      </c>
      <c r="BG115" s="23">
        <f>(CH4_100yr_m3!BG158*$B$4)/$B$5</f>
        <v>16918.027757400003</v>
      </c>
      <c r="BH115" s="23">
        <f>(CH4_100yr_m3!BH158*$B$4)/$B$5</f>
        <v>17088.3653586</v>
      </c>
      <c r="BI115" s="23">
        <f>(CH4_100yr_m3!BI158*$B$4)/$B$5</f>
        <v>17255.441332320002</v>
      </c>
      <c r="BJ115" s="23">
        <f>(CH4_100yr_m3!BJ158*$B$4)/$B$5</f>
        <v>17419.199879160002</v>
      </c>
      <c r="BK115" s="23">
        <f>(CH4_100yr_m3!BK158*$B$4)/$B$5</f>
        <v>16158.398401560002</v>
      </c>
      <c r="BL115" s="23">
        <f>(CH4_100yr_m3!BL158*$B$4)/$B$5</f>
        <v>14993.355786240001</v>
      </c>
      <c r="BM115" s="23">
        <f>(CH4_100yr_m3!BM158*$B$4)/$B$5</f>
        <v>13916.576038080002</v>
      </c>
      <c r="BN115" s="23">
        <f>(CH4_100yr_m3!BN158*$B$4)/$B$5</f>
        <v>12921.160493520001</v>
      </c>
      <c r="BO115" s="23">
        <f>(CH4_100yr_m3!BO158*$B$4)/$B$5</f>
        <v>12000.75969612</v>
      </c>
      <c r="BP115" s="23">
        <f>(CH4_100yr_m3!BP158*$B$4)/$B$5</f>
        <v>11149.529265540001</v>
      </c>
      <c r="BQ115" s="23">
        <f>(CH4_100yr_m3!BQ158*$B$4)/$B$5</f>
        <v>10362.089237880002</v>
      </c>
      <c r="BR115" s="23">
        <f>(CH4_100yr_m3!BR158*$B$4)/$B$5</f>
        <v>9633.4867756800013</v>
      </c>
      <c r="BS115" s="23">
        <f>(CH4_100yr_m3!BS158*$B$4)/$B$5</f>
        <v>8959.161820440002</v>
      </c>
      <c r="BT115" s="23">
        <f>(CH4_100yr_m3!BT158*$B$4)/$B$5</f>
        <v>8334.9156130800002</v>
      </c>
      <c r="BU115" s="23">
        <f>(CH4_100yr_m3!BU158*$B$4)/$B$5</f>
        <v>7756.88166198</v>
      </c>
      <c r="BV115" s="23">
        <f>(CH4_100yr_m3!BV158*$B$4)/$B$5</f>
        <v>7221.4991043600003</v>
      </c>
      <c r="BW115" s="23">
        <f>(CH4_100yr_m3!BW158*$B$4)/$B$5</f>
        <v>6725.4882603120004</v>
      </c>
      <c r="BX115" s="23">
        <f>(CH4_100yr_m3!BX158*$B$4)/$B$5</f>
        <v>6265.8280560780013</v>
      </c>
      <c r="BY115" s="23">
        <f>(CH4_100yr_m3!BY158*$B$4)/$B$5</f>
        <v>5839.7353728480011</v>
      </c>
      <c r="BZ115" s="23">
        <f>(CH4_100yr_m3!BZ158*$B$4)/$B$5</f>
        <v>5444.6460010620003</v>
      </c>
      <c r="CA115" s="23">
        <f>(CH4_100yr_m3!CA158*$B$4)/$B$5</f>
        <v>5078.1971547900002</v>
      </c>
      <c r="CB115" s="23">
        <f>(CH4_100yr_m3!CB158*$B$4)/$B$5</f>
        <v>4738.2113848259996</v>
      </c>
      <c r="CC115" s="23">
        <f>(CH4_100yr_m3!CC158*$B$4)/$B$5</f>
        <v>4422.6817962539999</v>
      </c>
      <c r="CD115" s="23">
        <f>(CH4_100yr_m3!CD158*$B$4)/$B$5</f>
        <v>4129.7584518359999</v>
      </c>
      <c r="CE115" s="23">
        <f>(CH4_100yr_m3!CE158*$B$4)/$B$5</f>
        <v>3857.7358730820001</v>
      </c>
      <c r="CF115" s="23">
        <f>(CH4_100yr_m3!CF158*$B$4)/$B$5</f>
        <v>3605.0415420480003</v>
      </c>
      <c r="CG115" s="23">
        <f>(CH4_100yr_m3!CG158*$B$4)/$B$5</f>
        <v>3370.2253340280004</v>
      </c>
      <c r="CH115" s="23">
        <f>(CH4_100yr_m3!CH158*$B$4)/$B$5</f>
        <v>3151.9497970680004</v>
      </c>
      <c r="CI115" s="23">
        <f>(CH4_100yr_m3!CI158*$B$4)/$B$5</f>
        <v>2948.9812105020005</v>
      </c>
      <c r="CJ115" s="23">
        <f>(CH4_100yr_m3!CJ158*$B$4)/$B$5</f>
        <v>2760.1813642020002</v>
      </c>
      <c r="CK115" s="23">
        <f>(CH4_100yr_m3!CK158*$B$4)/$B$5</f>
        <v>2584.4999968440002</v>
      </c>
      <c r="CL115" s="23">
        <f>(CH4_100yr_m3!CL158*$B$4)/$B$5</f>
        <v>2420.9678403059997</v>
      </c>
      <c r="CM115" s="23">
        <f>(CH4_100yr_m3!CM158*$B$4)/$B$5</f>
        <v>2268.69022206</v>
      </c>
      <c r="CN115" s="23">
        <f>(CH4_100yr_m3!CN158*$B$4)/$B$5</f>
        <v>2126.8411787760001</v>
      </c>
      <c r="CO115" s="23">
        <f>(CH4_100yr_m3!CO158*$B$4)/$B$5</f>
        <v>1994.6580431700002</v>
      </c>
      <c r="CP115" s="23">
        <f>(CH4_100yr_m3!CP158*$B$4)/$B$5</f>
        <v>1871.4364600260001</v>
      </c>
      <c r="CQ115" s="23">
        <f>(CH4_100yr_m3!CQ158*$B$4)/$B$5</f>
        <v>1756.5258076620003</v>
      </c>
      <c r="CR115" s="23">
        <f>(CH4_100yr_m3!CR158*$B$4)/$B$5</f>
        <v>1649.324976702</v>
      </c>
      <c r="CS115" s="23">
        <f>(CH4_100yr_m3!CS158*$B$4)/$B$5</f>
        <v>1549.278489882</v>
      </c>
      <c r="CT115" s="23">
        <f>(CH4_100yr_m3!CT158*$B$4)/$B$5</f>
        <v>1455.872933736</v>
      </c>
      <c r="CU115" s="23">
        <f>(CH4_100yr_m3!CU158*$B$4)/$B$5</f>
        <v>1368.633670296</v>
      </c>
      <c r="CV115" s="23">
        <f>(CH4_100yr_m3!CV158*$B$4)/$B$5</f>
        <v>1287.1218091440001</v>
      </c>
      <c r="CW115" s="23">
        <f>(CH4_100yr_m3!CW158*$B$4)/$B$5</f>
        <v>1210.931429646</v>
      </c>
      <c r="CX115" s="30">
        <f t="shared" si="159"/>
        <v>861337.58172076521</v>
      </c>
      <c r="CY115" s="18">
        <f t="shared" si="160"/>
        <v>17419.199879160002</v>
      </c>
      <c r="CZ115" s="18">
        <f t="shared" si="161"/>
        <v>473.87950329900002</v>
      </c>
      <c r="DD115" s="18"/>
      <c r="DE115" s="18"/>
      <c r="DF115" s="18"/>
      <c r="DG115" s="18"/>
      <c r="DH115" s="18"/>
      <c r="DI115" s="18"/>
      <c r="DJ115" s="18"/>
      <c r="DK115" s="18"/>
      <c r="DL115" s="18">
        <f t="shared" si="162"/>
        <v>6727.6812472440015</v>
      </c>
      <c r="DM115" s="18">
        <f t="shared" ref="DM115:DN115" si="166">CY115</f>
        <v>17419.199879160002</v>
      </c>
      <c r="DN115" s="18">
        <f t="shared" si="166"/>
        <v>473.87950329900002</v>
      </c>
      <c r="DO115" s="18">
        <f t="shared" si="164"/>
        <v>15641.9257182</v>
      </c>
    </row>
    <row r="116" spans="1:119" ht="15.75" customHeight="1" x14ac:dyDescent="0.2">
      <c r="A116" s="27" t="s">
        <v>4</v>
      </c>
      <c r="B116" s="23">
        <f>(CH4_100yr_m3!B159*$B$4)/$B$5</f>
        <v>4508.2982321160007</v>
      </c>
      <c r="C116" s="23">
        <f>(CH4_100yr_m3!C159*$B$4)/$B$5</f>
        <v>8720.3677796400007</v>
      </c>
      <c r="D116" s="23">
        <f>(CH4_100yr_m3!D159*$B$4)/$B$5</f>
        <v>12567.013390440003</v>
      </c>
      <c r="E116" s="23">
        <f>(CH4_100yr_m3!E159*$B$4)/$B$5</f>
        <v>15848.414265840001</v>
      </c>
      <c r="F116" s="23">
        <f>(CH4_100yr_m3!F159*$B$4)/$B$5</f>
        <v>18842.788051619998</v>
      </c>
      <c r="G116" s="23">
        <f>(CH4_100yr_m3!G159*$B$4)/$B$5</f>
        <v>21609.497817480002</v>
      </c>
      <c r="H116" s="23">
        <f>(CH4_100yr_m3!H159*$B$4)/$B$5</f>
        <v>24252.373812300004</v>
      </c>
      <c r="I116" s="23">
        <f>(CH4_100yr_m3!I159*$B$4)/$B$5</f>
        <v>26668.989850620001</v>
      </c>
      <c r="J116" s="23">
        <f>(CH4_100yr_m3!J159*$B$4)/$B$5</f>
        <v>28829.713162740001</v>
      </c>
      <c r="K116" s="23">
        <f>(CH4_100yr_m3!K159*$B$4)/$B$5</f>
        <v>30992.201268180004</v>
      </c>
      <c r="L116" s="23">
        <f>(CH4_100yr_m3!L159*$B$4)/$B$5</f>
        <v>33086.514459960003</v>
      </c>
      <c r="M116" s="23">
        <f>(CH4_100yr_m3!M159*$B$4)/$B$5</f>
        <v>35022.260889899997</v>
      </c>
      <c r="N116" s="23">
        <f>(CH4_100yr_m3!N159*$B$4)/$B$5</f>
        <v>36942.406411020005</v>
      </c>
      <c r="O116" s="23">
        <f>(CH4_100yr_m3!O159*$B$4)/$B$5</f>
        <v>38828.436545100005</v>
      </c>
      <c r="P116" s="23">
        <f>(CH4_100yr_m3!P159*$B$4)/$B$5</f>
        <v>40710.798522899997</v>
      </c>
      <c r="Q116" s="23">
        <f>(CH4_100yr_m3!Q159*$B$4)/$B$5</f>
        <v>42795.102610859998</v>
      </c>
      <c r="R116" s="23">
        <f>(CH4_100yr_m3!R159*$B$4)/$B$5</f>
        <v>44818.523587020005</v>
      </c>
      <c r="S116" s="23">
        <f>(CH4_100yr_m3!S159*$B$4)/$B$5</f>
        <v>46769.437670220002</v>
      </c>
      <c r="T116" s="23">
        <f>(CH4_100yr_m3!T159*$B$4)/$B$5</f>
        <v>48631.319580000003</v>
      </c>
      <c r="U116" s="23">
        <f>(CH4_100yr_m3!U159*$B$4)/$B$5</f>
        <v>50565.10979010001</v>
      </c>
      <c r="V116" s="23">
        <f>(CH4_100yr_m3!V159*$B$4)/$B$5</f>
        <v>52496.694133979996</v>
      </c>
      <c r="W116" s="23">
        <f>(CH4_100yr_m3!W159*$B$4)/$B$5</f>
        <v>54358.763646360007</v>
      </c>
      <c r="X116" s="23">
        <f>(CH4_100yr_m3!X159*$B$4)/$B$5</f>
        <v>56205.188769780012</v>
      </c>
      <c r="Y116" s="23">
        <f>(CH4_100yr_m3!Y159*$B$4)/$B$5</f>
        <v>58050.233424180005</v>
      </c>
      <c r="Z116" s="23">
        <f>(CH4_100yr_m3!Z159*$B$4)/$B$5</f>
        <v>59902.228670160002</v>
      </c>
      <c r="AA116" s="23">
        <f>(CH4_100yr_m3!AA159*$B$4)/$B$5</f>
        <v>61769.275251720006</v>
      </c>
      <c r="AB116" s="23">
        <f>(CH4_100yr_m3!AB159*$B$4)/$B$5</f>
        <v>63658.347490440006</v>
      </c>
      <c r="AC116" s="23">
        <f>(CH4_100yr_m3!AC159*$B$4)/$B$5</f>
        <v>66364.176503940005</v>
      </c>
      <c r="AD116" s="23">
        <f>(CH4_100yr_m3!AD159*$B$4)/$B$5</f>
        <v>69071.195420999997</v>
      </c>
      <c r="AE116" s="23">
        <f>(CH4_100yr_m3!AE159*$B$4)/$B$5</f>
        <v>71783.117722200011</v>
      </c>
      <c r="AF116" s="23">
        <f>(CH4_100yr_m3!AF159*$B$4)/$B$5</f>
        <v>74503.2857238</v>
      </c>
      <c r="AG116" s="23">
        <f>(CH4_100yr_m3!AG159*$B$4)/$B$5</f>
        <v>77234.7125256</v>
      </c>
      <c r="AH116" s="23">
        <f>(CH4_100yr_m3!AH159*$B$4)/$B$5</f>
        <v>79980.095279400004</v>
      </c>
      <c r="AI116" s="23">
        <f>(CH4_100yr_m3!AI159*$B$4)/$B$5</f>
        <v>82741.801086600011</v>
      </c>
      <c r="AJ116" s="23">
        <f>(CH4_100yr_m3!AJ159*$B$4)/$B$5</f>
        <v>85521.868150800001</v>
      </c>
      <c r="AK116" s="23">
        <f>(CH4_100yr_m3!AK159*$B$4)/$B$5</f>
        <v>88322.040152400004</v>
      </c>
      <c r="AL116" s="23">
        <f>(CH4_100yr_m3!AL159*$B$4)/$B$5</f>
        <v>91143.807132000002</v>
      </c>
      <c r="AM116" s="23">
        <f>(CH4_100yr_m3!AM159*$B$4)/$B$5</f>
        <v>93988.438848000005</v>
      </c>
      <c r="AN116" s="23">
        <f>(CH4_100yr_m3!AN159*$B$4)/$B$5</f>
        <v>96856.919824199998</v>
      </c>
      <c r="AO116" s="23">
        <f>(CH4_100yr_m3!AO159*$B$4)/$B$5</f>
        <v>99749.96480820002</v>
      </c>
      <c r="AP116" s="23">
        <f>(CH4_100yr_m3!AP159*$B$4)/$B$5</f>
        <v>102668.05640040002</v>
      </c>
      <c r="AQ116" s="23">
        <f>(CH4_100yr_m3!AQ159*$B$4)/$B$5</f>
        <v>105611.4915648</v>
      </c>
      <c r="AR116" s="23">
        <f>(CH4_100yr_m3!AR159*$B$4)/$B$5</f>
        <v>108580.43627580001</v>
      </c>
      <c r="AS116" s="23">
        <f>(CH4_100yr_m3!AS159*$B$4)/$B$5</f>
        <v>111574.9500618</v>
      </c>
      <c r="AT116" s="23">
        <f>(CH4_100yr_m3!AT159*$B$4)/$B$5</f>
        <v>114595.01949840001</v>
      </c>
      <c r="AU116" s="23">
        <f>(CH4_100yr_m3!AU159*$B$4)/$B$5</f>
        <v>117640.55163180002</v>
      </c>
      <c r="AV116" s="23">
        <f>(CH4_100yr_m3!AV159*$B$4)/$B$5</f>
        <v>120711.37309740001</v>
      </c>
      <c r="AW116" s="23">
        <f>(CH4_100yr_m3!AW159*$B$4)/$B$5</f>
        <v>123807.1844226</v>
      </c>
      <c r="AX116" s="23">
        <f>(CH4_100yr_m3!AX159*$B$4)/$B$5</f>
        <v>126927.5065326</v>
      </c>
      <c r="AY116" s="23">
        <f>(CH4_100yr_m3!AY159*$B$4)/$B$5</f>
        <v>130071.66813959999</v>
      </c>
      <c r="AZ116" s="23">
        <f>(CH4_100yr_m3!AZ159*$B$4)/$B$5</f>
        <v>133238.85577920001</v>
      </c>
      <c r="BA116" s="23">
        <f>(CH4_100yr_m3!BA159*$B$4)/$B$5</f>
        <v>136428.18723780001</v>
      </c>
      <c r="BB116" s="23">
        <f>(CH4_100yr_m3!BB159*$B$4)/$B$5</f>
        <v>139638.7925058</v>
      </c>
      <c r="BC116" s="23">
        <f>(CH4_100yr_m3!BC159*$B$4)/$B$5</f>
        <v>142869.8976462</v>
      </c>
      <c r="BD116" s="23">
        <f>(CH4_100yr_m3!BD159*$B$4)/$B$5</f>
        <v>146120.86940699999</v>
      </c>
      <c r="BE116" s="23">
        <f>(CH4_100yr_m3!BE159*$B$4)/$B$5</f>
        <v>149391.15976080002</v>
      </c>
      <c r="BF116" s="23">
        <f>(CH4_100yr_m3!BF159*$B$4)/$B$5</f>
        <v>152680.17661020003</v>
      </c>
      <c r="BG116" s="23">
        <f>(CH4_100yr_m3!BG159*$B$4)/$B$5</f>
        <v>155987.25843060002</v>
      </c>
      <c r="BH116" s="23">
        <f>(CH4_100yr_m3!BH159*$B$4)/$B$5</f>
        <v>159311.72464559998</v>
      </c>
      <c r="BI116" s="23">
        <f>(CH4_100yr_m3!BI159*$B$4)/$B$5</f>
        <v>162652.87955940003</v>
      </c>
      <c r="BJ116" s="23">
        <f>(CH4_100yr_m3!BJ159*$B$4)/$B$5</f>
        <v>166009.9866606</v>
      </c>
      <c r="BK116" s="23">
        <f>(CH4_100yr_m3!BK159*$B$4)/$B$5</f>
        <v>153927.15488820002</v>
      </c>
      <c r="BL116" s="23">
        <f>(CH4_100yr_m3!BL159*$B$4)/$B$5</f>
        <v>142765.34428320001</v>
      </c>
      <c r="BM116" s="23">
        <f>(CH4_100yr_m3!BM159*$B$4)/$B$5</f>
        <v>132452.30079240003</v>
      </c>
      <c r="BN116" s="23">
        <f>(CH4_100yr_m3!BN159*$B$4)/$B$5</f>
        <v>122921.5348542</v>
      </c>
      <c r="BO116" s="23">
        <f>(CH4_100yr_m3!BO159*$B$4)/$B$5</f>
        <v>114111.8574432</v>
      </c>
      <c r="BP116" s="23">
        <f>(CH4_100yr_m3!BP159*$B$4)/$B$5</f>
        <v>105966.9530658</v>
      </c>
      <c r="BQ116" s="23">
        <f>(CH4_100yr_m3!BQ159*$B$4)/$B$5</f>
        <v>98434.987808400023</v>
      </c>
      <c r="BR116" s="23">
        <f>(CH4_100yr_m3!BR159*$B$4)/$B$5</f>
        <v>91468.248709200008</v>
      </c>
      <c r="BS116" s="23">
        <f>(CH4_100yr_m3!BS159*$B$4)/$B$5</f>
        <v>85022.812419600014</v>
      </c>
      <c r="BT116" s="23">
        <f>(CH4_100yr_m3!BT159*$B$4)/$B$5</f>
        <v>79058.240985600016</v>
      </c>
      <c r="BU116" s="23">
        <f>(CH4_100yr_m3!BU159*$B$4)/$B$5</f>
        <v>73537.301698199997</v>
      </c>
      <c r="BV116" s="23">
        <f>(CH4_100yr_m3!BV159*$B$4)/$B$5</f>
        <v>68425.71006360001</v>
      </c>
      <c r="BW116" s="23">
        <f>(CH4_100yr_m3!BW159*$B$4)/$B$5</f>
        <v>63691.893113400001</v>
      </c>
      <c r="BX116" s="23">
        <f>(CH4_100yr_m3!BX159*$B$4)/$B$5</f>
        <v>59306.772322560006</v>
      </c>
      <c r="BY116" s="23">
        <f>(CH4_100yr_m3!BY159*$B$4)/$B$5</f>
        <v>55243.563599399997</v>
      </c>
      <c r="BZ116" s="23">
        <f>(CH4_100yr_m3!BZ159*$B$4)/$B$5</f>
        <v>51477.593683200008</v>
      </c>
      <c r="CA116" s="23">
        <f>(CH4_100yr_m3!CA159*$B$4)/$B$5</f>
        <v>47986.13132220001</v>
      </c>
      <c r="CB116" s="23">
        <f>(CH4_100yr_m3!CB159*$B$4)/$B$5</f>
        <v>44748.231998040006</v>
      </c>
      <c r="CC116" s="23">
        <f>(CH4_100yr_m3!CC159*$B$4)/$B$5</f>
        <v>41744.595240660004</v>
      </c>
      <c r="CD116" s="23">
        <f>(CH4_100yr_m3!CD159*$B$4)/$B$5</f>
        <v>38957.433401399998</v>
      </c>
      <c r="CE116" s="23">
        <f>(CH4_100yr_m3!CE159*$B$4)/$B$5</f>
        <v>36370.351036800006</v>
      </c>
      <c r="CF116" s="23">
        <f>(CH4_100yr_m3!CF159*$B$4)/$B$5</f>
        <v>33968.233953900002</v>
      </c>
      <c r="CG116" s="23">
        <f>(CH4_100yr_m3!CG159*$B$4)/$B$5</f>
        <v>31737.147211920004</v>
      </c>
      <c r="CH116" s="23">
        <f>(CH4_100yr_m3!CH159*$B$4)/$B$5</f>
        <v>29664.241375199999</v>
      </c>
      <c r="CI116" s="23">
        <f>(CH4_100yr_m3!CI159*$B$4)/$B$5</f>
        <v>27737.666210580002</v>
      </c>
      <c r="CJ116" s="23">
        <f>(CH4_100yr_m3!CJ159*$B$4)/$B$5</f>
        <v>25946.491388520004</v>
      </c>
      <c r="CK116" s="23">
        <f>(CH4_100yr_m3!CK159*$B$4)/$B$5</f>
        <v>24280.63354386</v>
      </c>
      <c r="CL116" s="23">
        <f>(CH4_100yr_m3!CL159*$B$4)/$B$5</f>
        <v>22730.78917416</v>
      </c>
      <c r="CM116" s="23">
        <f>(CH4_100yr_m3!CM159*$B$4)/$B$5</f>
        <v>21288.372921360002</v>
      </c>
      <c r="CN116" s="23">
        <f>(CH4_100yr_m3!CN159*$B$4)/$B$5</f>
        <v>19945.46083674</v>
      </c>
      <c r="CO116" s="23">
        <f>(CH4_100yr_m3!CO159*$B$4)/$B$5</f>
        <v>18694.73813424</v>
      </c>
      <c r="CP116" s="23">
        <f>(CH4_100yr_m3!CP159*$B$4)/$B$5</f>
        <v>17529.451181280001</v>
      </c>
      <c r="CQ116" s="23">
        <f>(CH4_100yr_m3!CQ159*$B$4)/$B$5</f>
        <v>16443.36329994</v>
      </c>
      <c r="CR116" s="23">
        <f>(CH4_100yr_m3!CR159*$B$4)/$B$5</f>
        <v>15430.714107300002</v>
      </c>
      <c r="CS116" s="23">
        <f>(CH4_100yr_m3!CS159*$B$4)/$B$5</f>
        <v>14486.18211018</v>
      </c>
      <c r="CT116" s="23">
        <f>(CH4_100yr_m3!CT159*$B$4)/$B$5</f>
        <v>13604.85028986</v>
      </c>
      <c r="CU116" s="23">
        <f>(CH4_100yr_m3!CU159*$B$4)/$B$5</f>
        <v>12782.174412360002</v>
      </c>
      <c r="CV116" s="23">
        <f>(CH4_100yr_m3!CV159*$B$4)/$B$5</f>
        <v>12013.953888</v>
      </c>
      <c r="CW116" s="23">
        <f>(CH4_100yr_m3!CW159*$B$4)/$B$5</f>
        <v>11296.304949720001</v>
      </c>
      <c r="CX116" s="30">
        <f t="shared" si="159"/>
        <v>6978429.5298495973</v>
      </c>
      <c r="CY116" s="18">
        <f t="shared" si="160"/>
        <v>166009.9866606</v>
      </c>
      <c r="CZ116" s="18">
        <f t="shared" si="161"/>
        <v>4508.2982321160007</v>
      </c>
      <c r="DD116" s="18"/>
      <c r="DE116" s="18"/>
      <c r="DF116" s="18"/>
      <c r="DG116" s="18"/>
      <c r="DH116" s="18"/>
      <c r="DI116" s="18"/>
      <c r="DJ116" s="18"/>
      <c r="DK116" s="18"/>
      <c r="DL116" s="18">
        <f t="shared" si="162"/>
        <v>42795.102610859998</v>
      </c>
      <c r="DM116" s="18">
        <f t="shared" ref="DM116:DN116" si="167">CY116</f>
        <v>166009.9866606</v>
      </c>
      <c r="DN116" s="18">
        <f t="shared" si="167"/>
        <v>4508.2982321160007</v>
      </c>
      <c r="DO116" s="18">
        <f t="shared" si="164"/>
        <v>133238.85577920001</v>
      </c>
    </row>
    <row r="117" spans="1:119" ht="15.75" customHeight="1" x14ac:dyDescent="0.2">
      <c r="A117" s="27" t="s">
        <v>5</v>
      </c>
      <c r="B117" s="23">
        <f>(CH4_100yr_m3!B160*$B$4)/$B$5</f>
        <v>10506.9021663</v>
      </c>
      <c r="C117" s="23">
        <f>(CH4_100yr_m3!C160*$B$4)/$B$5</f>
        <v>18089.779148820002</v>
      </c>
      <c r="D117" s="23">
        <f>(CH4_100yr_m3!D160*$B$4)/$B$5</f>
        <v>24106.777495560007</v>
      </c>
      <c r="E117" s="23">
        <f>(CH4_100yr_m3!E160*$B$4)/$B$5</f>
        <v>29079.000636660003</v>
      </c>
      <c r="F117" s="23">
        <f>(CH4_100yr_m3!F160*$B$4)/$B$5</f>
        <v>32316.506266560002</v>
      </c>
      <c r="G117" s="23">
        <f>(CH4_100yr_m3!G160*$B$4)/$B$5</f>
        <v>34023.275485500002</v>
      </c>
      <c r="H117" s="23">
        <f>(CH4_100yr_m3!H160*$B$4)/$B$5</f>
        <v>35175.862935720004</v>
      </c>
      <c r="I117" s="23">
        <f>(CH4_100yr_m3!I160*$B$4)/$B$5</f>
        <v>36290.396924040004</v>
      </c>
      <c r="J117" s="23">
        <f>(CH4_100yr_m3!J160*$B$4)/$B$5</f>
        <v>36847.49567928</v>
      </c>
      <c r="K117" s="23">
        <f>(CH4_100yr_m3!K160*$B$4)/$B$5</f>
        <v>37393.147699500005</v>
      </c>
      <c r="L117" s="23">
        <f>(CH4_100yr_m3!L160*$B$4)/$B$5</f>
        <v>37736.896106399996</v>
      </c>
      <c r="M117" s="23">
        <f>(CH4_100yr_m3!M160*$B$4)/$B$5</f>
        <v>38118.122882039999</v>
      </c>
      <c r="N117" s="23">
        <f>(CH4_100yr_m3!N160*$B$4)/$B$5</f>
        <v>38766.31725624</v>
      </c>
      <c r="O117" s="23">
        <f>(CH4_100yr_m3!O160*$B$4)/$B$5</f>
        <v>39556.627617240003</v>
      </c>
      <c r="P117" s="23">
        <f>(CH4_100yr_m3!P160*$B$4)/$B$5</f>
        <v>40218.5700144</v>
      </c>
      <c r="Q117" s="23">
        <f>(CH4_100yr_m3!Q160*$B$4)/$B$5</f>
        <v>40607.780728200007</v>
      </c>
      <c r="R117" s="23">
        <f>(CH4_100yr_m3!R160*$B$4)/$B$5</f>
        <v>41709.423604200005</v>
      </c>
      <c r="S117" s="23">
        <f>(CH4_100yr_m3!S160*$B$4)/$B$5</f>
        <v>42740.734245120002</v>
      </c>
      <c r="T117" s="23">
        <f>(CH4_100yr_m3!T160*$B$4)/$B$5</f>
        <v>44312.987233500004</v>
      </c>
      <c r="U117" s="23">
        <f>(CH4_100yr_m3!U160*$B$4)/$B$5</f>
        <v>46187.504446200008</v>
      </c>
      <c r="V117" s="23">
        <f>(CH4_100yr_m3!V160*$B$4)/$B$5</f>
        <v>48076.328184360005</v>
      </c>
      <c r="W117" s="23">
        <f>(CH4_100yr_m3!W160*$B$4)/$B$5</f>
        <v>49617.567459420003</v>
      </c>
      <c r="X117" s="23">
        <f>(CH4_100yr_m3!X160*$B$4)/$B$5</f>
        <v>51002.874267060004</v>
      </c>
      <c r="Y117" s="23">
        <f>(CH4_100yr_m3!Y160*$B$4)/$B$5</f>
        <v>52286.490349740008</v>
      </c>
      <c r="Z117" s="23">
        <f>(CH4_100yr_m3!Z160*$B$4)/$B$5</f>
        <v>53506.399294680006</v>
      </c>
      <c r="AA117" s="23">
        <f>(CH4_100yr_m3!AA160*$B$4)/$B$5</f>
        <v>54725.871885600005</v>
      </c>
      <c r="AB117" s="23">
        <f>(CH4_100yr_m3!AB160*$B$4)/$B$5</f>
        <v>55950.49453062001</v>
      </c>
      <c r="AC117" s="23">
        <f>(CH4_100yr_m3!AC160*$B$4)/$B$5</f>
        <v>60103.540735260001</v>
      </c>
      <c r="AD117" s="23">
        <f>(CH4_100yr_m3!AD160*$B$4)/$B$5</f>
        <v>63569.962420560005</v>
      </c>
      <c r="AE117" s="23">
        <f>(CH4_100yr_m3!AE160*$B$4)/$B$5</f>
        <v>66583.911212160005</v>
      </c>
      <c r="AF117" s="23">
        <f>(CH4_100yr_m3!AF160*$B$4)/$B$5</f>
        <v>69302.728013999993</v>
      </c>
      <c r="AG117" s="23">
        <f>(CH4_100yr_m3!AG160*$B$4)/$B$5</f>
        <v>71832.092374200016</v>
      </c>
      <c r="AH117" s="23">
        <f>(CH4_100yr_m3!AH160*$B$4)/$B$5</f>
        <v>74243.031559199997</v>
      </c>
      <c r="AI117" s="23">
        <f>(CH4_100yr_m3!AI160*$B$4)/$B$5</f>
        <v>76583.474948400006</v>
      </c>
      <c r="AJ117" s="23">
        <f>(CH4_100yr_m3!AJ160*$B$4)/$B$5</f>
        <v>78885.930404400002</v>
      </c>
      <c r="AK117" s="23">
        <f>(CH4_100yr_m3!AK160*$B$4)/$B$5</f>
        <v>81172.428452399996</v>
      </c>
      <c r="AL117" s="23">
        <f>(CH4_100yr_m3!AL160*$B$4)/$B$5</f>
        <v>83457.9044154</v>
      </c>
      <c r="AM117" s="23">
        <f>(CH4_100yr_m3!AM160*$B$4)/$B$5</f>
        <v>85752.374658600005</v>
      </c>
      <c r="AN117" s="23">
        <f>(CH4_100yr_m3!AN160*$B$4)/$B$5</f>
        <v>88062.655455000015</v>
      </c>
      <c r="AO117" s="23">
        <f>(CH4_100yr_m3!AO160*$B$4)/$B$5</f>
        <v>90393.345000600006</v>
      </c>
      <c r="AP117" s="23">
        <f>(CH4_100yr_m3!AP160*$B$4)/$B$5</f>
        <v>92747.499448200018</v>
      </c>
      <c r="AQ117" s="23">
        <f>(CH4_100yr_m3!AQ160*$B$4)/$B$5</f>
        <v>95127.053674200011</v>
      </c>
      <c r="AR117" s="23">
        <f>(CH4_100yr_m3!AR160*$B$4)/$B$5</f>
        <v>97533.173364000002</v>
      </c>
      <c r="AS117" s="23">
        <f>(CH4_100yr_m3!AS160*$B$4)/$B$5</f>
        <v>99966.329117400019</v>
      </c>
      <c r="AT117" s="23">
        <f>(CH4_100yr_m3!AT160*$B$4)/$B$5</f>
        <v>102426.5113746</v>
      </c>
      <c r="AU117" s="23">
        <f>(CH4_100yr_m3!AU160*$B$4)/$B$5</f>
        <v>104913.34099800001</v>
      </c>
      <c r="AV117" s="23">
        <f>(CH4_100yr_m3!AV160*$B$4)/$B$5</f>
        <v>107426.2552476</v>
      </c>
      <c r="AW117" s="23">
        <f>(CH4_100yr_m3!AW160*$B$4)/$B$5</f>
        <v>109964.51869680001</v>
      </c>
      <c r="AX117" s="23">
        <f>(CH4_100yr_m3!AX160*$B$4)/$B$5</f>
        <v>112526.98559340002</v>
      </c>
      <c r="AY117" s="23">
        <f>(CH4_100yr_m3!AY160*$B$4)/$B$5</f>
        <v>115112.1608118</v>
      </c>
      <c r="AZ117" s="23">
        <f>(CH4_100yr_m3!AZ160*$B$4)/$B$5</f>
        <v>117718.3273848</v>
      </c>
      <c r="BA117" s="23">
        <f>(CH4_100yr_m3!BA160*$B$4)/$B$5</f>
        <v>120343.83831480001</v>
      </c>
      <c r="BB117" s="23">
        <f>(CH4_100yr_m3!BB160*$B$4)/$B$5</f>
        <v>122987.20315440002</v>
      </c>
      <c r="BC117" s="23">
        <f>(CH4_100yr_m3!BC160*$B$4)/$B$5</f>
        <v>125646.97633980001</v>
      </c>
      <c r="BD117" s="23">
        <f>(CH4_100yr_m3!BD160*$B$4)/$B$5</f>
        <v>128321.78017500001</v>
      </c>
      <c r="BE117" s="23">
        <f>(CH4_100yr_m3!BE160*$B$4)/$B$5</f>
        <v>131010.27988140001</v>
      </c>
      <c r="BF117" s="23">
        <f>(CH4_100yr_m3!BF160*$B$4)/$B$5</f>
        <v>133711.1849538</v>
      </c>
      <c r="BG117" s="23">
        <f>(CH4_100yr_m3!BG160*$B$4)/$B$5</f>
        <v>136423.21302299999</v>
      </c>
      <c r="BH117" s="23">
        <f>(CH4_100yr_m3!BH160*$B$4)/$B$5</f>
        <v>139144.99269840002</v>
      </c>
      <c r="BI117" s="23">
        <f>(CH4_100yr_m3!BI160*$B$4)/$B$5</f>
        <v>141875.04058380003</v>
      </c>
      <c r="BJ117" s="23">
        <f>(CH4_100yr_m3!BJ160*$B$4)/$B$5</f>
        <v>144611.92535340003</v>
      </c>
      <c r="BK117" s="23">
        <f>(CH4_100yr_m3!BK160*$B$4)/$B$5</f>
        <v>105521.51947320001</v>
      </c>
      <c r="BL117" s="23">
        <f>(CH4_100yr_m3!BL160*$B$4)/$B$5</f>
        <v>78738.021043200017</v>
      </c>
      <c r="BM117" s="23">
        <f>(CH4_100yr_m3!BM160*$B$4)/$B$5</f>
        <v>60243.329053139998</v>
      </c>
      <c r="BN117" s="23">
        <f>(CH4_100yr_m3!BN160*$B$4)/$B$5</f>
        <v>47341.377065760003</v>
      </c>
      <c r="BO117" s="23">
        <f>(CH4_100yr_m3!BO160*$B$4)/$B$5</f>
        <v>38222.464146300001</v>
      </c>
      <c r="BP117" s="23">
        <f>(CH4_100yr_m3!BP160*$B$4)/$B$5</f>
        <v>31671.205230240001</v>
      </c>
      <c r="BQ117" s="23">
        <f>(CH4_100yr_m3!BQ160*$B$4)/$B$5</f>
        <v>26870.752982340004</v>
      </c>
      <c r="BR117" s="23">
        <f>(CH4_100yr_m3!BR160*$B$4)/$B$5</f>
        <v>23271.553282200002</v>
      </c>
      <c r="BS117" s="23">
        <f>(CH4_100yr_m3!BS160*$B$4)/$B$5</f>
        <v>20503.359564180002</v>
      </c>
      <c r="BT117" s="23">
        <f>(CH4_100yr_m3!BT160*$B$4)/$B$5</f>
        <v>18316.245081720001</v>
      </c>
      <c r="BU117" s="23">
        <f>(CH4_100yr_m3!BU160*$B$4)/$B$5</f>
        <v>16541.053736760001</v>
      </c>
      <c r="BV117" s="23">
        <f>(CH4_100yr_m3!BV160*$B$4)/$B$5</f>
        <v>15062.88145218</v>
      </c>
      <c r="BW117" s="23">
        <f>(CH4_100yr_m3!BW160*$B$4)/$B$5</f>
        <v>13803.292862340002</v>
      </c>
      <c r="BX117" s="23">
        <f>(CH4_100yr_m3!BX160*$B$4)/$B$5</f>
        <v>12708.393787920002</v>
      </c>
      <c r="BY117" s="23">
        <f>(CH4_100yr_m3!BY160*$B$4)/$B$5</f>
        <v>11740.829595179999</v>
      </c>
      <c r="BZ117" s="23">
        <f>(CH4_100yr_m3!BZ160*$B$4)/$B$5</f>
        <v>10874.415442740001</v>
      </c>
      <c r="CA117" s="23">
        <f>(CH4_100yr_m3!CA160*$B$4)/$B$5</f>
        <v>10090.531281000001</v>
      </c>
      <c r="CB117" s="23">
        <f>(CH4_100yr_m3!CB160*$B$4)/$B$5</f>
        <v>9375.7000835999988</v>
      </c>
      <c r="CC117" s="23">
        <f>(CH4_100yr_m3!CC160*$B$4)/$B$5</f>
        <v>8719.9595897400013</v>
      </c>
      <c r="CD117" s="23">
        <f>(CH4_100yr_m3!CD160*$B$4)/$B$5</f>
        <v>8115.7663239600006</v>
      </c>
      <c r="CE117" s="23">
        <f>(CH4_100yr_m3!CE160*$B$4)/$B$5</f>
        <v>7557.256698180001</v>
      </c>
      <c r="CF117" s="23">
        <f>(CH4_100yr_m3!CF160*$B$4)/$B$5</f>
        <v>7039.7477392800001</v>
      </c>
      <c r="CG117" s="23">
        <f>(CH4_100yr_m3!CG160*$B$4)/$B$5</f>
        <v>6559.3987352340009</v>
      </c>
      <c r="CH117" s="23">
        <f>(CH4_100yr_m3!CH160*$B$4)/$B$5</f>
        <v>6112.980999192001</v>
      </c>
      <c r="CI117" s="23">
        <f>(CH4_100yr_m3!CI160*$B$4)/$B$5</f>
        <v>5697.7203219420007</v>
      </c>
      <c r="CJ117" s="23">
        <f>(CH4_100yr_m3!CJ160*$B$4)/$B$5</f>
        <v>5311.188373938001</v>
      </c>
      <c r="CK117" s="23">
        <f>(CH4_100yr_m3!CK160*$B$4)/$B$5</f>
        <v>4951.2271259280005</v>
      </c>
      <c r="CL117" s="23">
        <f>(CH4_100yr_m3!CL160*$B$4)/$B$5</f>
        <v>4615.8955873080004</v>
      </c>
      <c r="CM117" s="23">
        <f>(CH4_100yr_m3!CM160*$B$4)/$B$5</f>
        <v>4303.4316767579994</v>
      </c>
      <c r="CN117" s="23">
        <f>(CH4_100yr_m3!CN160*$B$4)/$B$5</f>
        <v>4012.2244079700004</v>
      </c>
      <c r="CO117" s="23">
        <f>(CH4_100yr_m3!CO160*$B$4)/$B$5</f>
        <v>3740.7931320000002</v>
      </c>
      <c r="CP117" s="23">
        <f>(CH4_100yr_m3!CP160*$B$4)/$B$5</f>
        <v>3487.7716666440001</v>
      </c>
      <c r="CQ117" s="23">
        <f>(CH4_100yr_m3!CQ160*$B$4)/$B$5</f>
        <v>3251.8958185260003</v>
      </c>
      <c r="CR117" s="23">
        <f>(CH4_100yr_m3!CR160*$B$4)/$B$5</f>
        <v>3031.9933161539998</v>
      </c>
      <c r="CS117" s="23">
        <f>(CH4_100yr_m3!CS160*$B$4)/$B$5</f>
        <v>2826.9754664520001</v>
      </c>
      <c r="CT117" s="23">
        <f>(CH4_100yr_m3!CT160*$B$4)/$B$5</f>
        <v>2635.8300784739999</v>
      </c>
      <c r="CU117" s="23">
        <f>(CH4_100yr_m3!CU160*$B$4)/$B$5</f>
        <v>2457.6153363180001</v>
      </c>
      <c r="CV117" s="23">
        <f>(CH4_100yr_m3!CV160*$B$4)/$B$5</f>
        <v>2291.4543988559999</v>
      </c>
      <c r="CW117" s="23">
        <f>(CH4_100yr_m3!CW160*$B$4)/$B$5</f>
        <v>2136.5305784760003</v>
      </c>
      <c r="CX117" s="30">
        <f t="shared" si="159"/>
        <v>5188186.6869170694</v>
      </c>
      <c r="CY117" s="18">
        <f t="shared" si="160"/>
        <v>144611.92535340003</v>
      </c>
      <c r="CZ117" s="18">
        <f t="shared" si="161"/>
        <v>2136.5305784760003</v>
      </c>
      <c r="DD117" s="18"/>
      <c r="DE117" s="18"/>
      <c r="DF117" s="18"/>
      <c r="DG117" s="18"/>
      <c r="DH117" s="18"/>
      <c r="DI117" s="18"/>
      <c r="DJ117" s="18"/>
      <c r="DK117" s="18"/>
      <c r="DL117" s="18">
        <f t="shared" si="162"/>
        <v>40607.780728200007</v>
      </c>
      <c r="DM117" s="18">
        <f t="shared" ref="DM117:DN117" si="168">CY117</f>
        <v>144611.92535340003</v>
      </c>
      <c r="DN117" s="18">
        <f t="shared" si="168"/>
        <v>2136.5305784760003</v>
      </c>
      <c r="DO117" s="18">
        <f t="shared" si="164"/>
        <v>117718.3273848</v>
      </c>
    </row>
    <row r="118" spans="1:119" ht="15.75" customHeight="1" x14ac:dyDescent="0.2">
      <c r="A118" s="27" t="s">
        <v>6</v>
      </c>
      <c r="B118" s="23">
        <f>(CH4_100yr_m3!B161*$B$4)/$B$5</f>
        <v>104.5459864956</v>
      </c>
      <c r="C118" s="23">
        <f>(CH4_100yr_m3!C161*$B$4)/$B$5</f>
        <v>203.01698505360002</v>
      </c>
      <c r="D118" s="23">
        <f>(CH4_100yr_m3!D161*$B$4)/$B$5</f>
        <v>296.34084918300005</v>
      </c>
      <c r="E118" s="23">
        <f>(CH4_100yr_m3!E161*$B$4)/$B$5</f>
        <v>387.7496402754</v>
      </c>
      <c r="F118" s="23">
        <f>(CH4_100yr_m3!F161*$B$4)/$B$5</f>
        <v>476.67169266420001</v>
      </c>
      <c r="G118" s="23">
        <f>(CH4_100yr_m3!G161*$B$4)/$B$5</f>
        <v>561.88935285960008</v>
      </c>
      <c r="H118" s="23">
        <f>(CH4_100yr_m3!H161*$B$4)/$B$5</f>
        <v>645.70808392560002</v>
      </c>
      <c r="I118" s="23">
        <f>(CH4_100yr_m3!I161*$B$4)/$B$5</f>
        <v>731.89961145600012</v>
      </c>
      <c r="J118" s="23">
        <f>(CH4_100yr_m3!J161*$B$4)/$B$5</f>
        <v>820.40288928000007</v>
      </c>
      <c r="K118" s="23">
        <f>(CH4_100yr_m3!K161*$B$4)/$B$5</f>
        <v>901.10124942000004</v>
      </c>
      <c r="L118" s="23">
        <f>(CH4_100yr_m3!L161*$B$4)/$B$5</f>
        <v>976.15852074000009</v>
      </c>
      <c r="M118" s="23">
        <f>(CH4_100yr_m3!M161*$B$4)/$B$5</f>
        <v>1052.5206193320003</v>
      </c>
      <c r="N118" s="23">
        <f>(CH4_100yr_m3!N161*$B$4)/$B$5</f>
        <v>1121.1796412639999</v>
      </c>
      <c r="O118" s="23">
        <f>(CH4_100yr_m3!O161*$B$4)/$B$5</f>
        <v>1189.1284622640001</v>
      </c>
      <c r="P118" s="23">
        <f>(CH4_100yr_m3!P161*$B$4)/$B$5</f>
        <v>1253.6899633979999</v>
      </c>
      <c r="Q118" s="23">
        <f>(CH4_100yr_m3!Q161*$B$4)/$B$5</f>
        <v>1307.6010045780001</v>
      </c>
      <c r="R118" s="23">
        <f>(CH4_100yr_m3!R161*$B$4)/$B$5</f>
        <v>1360.6768304400002</v>
      </c>
      <c r="S118" s="23">
        <f>(CH4_100yr_m3!S161*$B$4)/$B$5</f>
        <v>1414.0719692160001</v>
      </c>
      <c r="T118" s="23">
        <f>(CH4_100yr_m3!T161*$B$4)/$B$5</f>
        <v>1471.1485652760002</v>
      </c>
      <c r="U118" s="23">
        <f>(CH4_100yr_m3!U161*$B$4)/$B$5</f>
        <v>1525.7083032959999</v>
      </c>
      <c r="V118" s="23">
        <f>(CH4_100yr_m3!V161*$B$4)/$B$5</f>
        <v>1571.0773628219999</v>
      </c>
      <c r="W118" s="23">
        <f>(CH4_100yr_m3!W161*$B$4)/$B$5</f>
        <v>1621.2840947279999</v>
      </c>
      <c r="X118" s="23">
        <f>(CH4_100yr_m3!X161*$B$4)/$B$5</f>
        <v>1673.838927084</v>
      </c>
      <c r="Y118" s="23">
        <f>(CH4_100yr_m3!Y161*$B$4)/$B$5</f>
        <v>1728.3196665780001</v>
      </c>
      <c r="Z118" s="23">
        <f>(CH4_100yr_m3!Z161*$B$4)/$B$5</f>
        <v>1784.9159328600003</v>
      </c>
      <c r="AA118" s="23">
        <f>(CH4_100yr_m3!AA161*$B$4)/$B$5</f>
        <v>1843.8593158140002</v>
      </c>
      <c r="AB118" s="23">
        <f>(CH4_100yr_m3!AB161*$B$4)/$B$5</f>
        <v>1905.3693315</v>
      </c>
      <c r="AC118" s="23">
        <f>(CH4_100yr_m3!AC161*$B$4)/$B$5</f>
        <v>1935.718789236</v>
      </c>
      <c r="AD118" s="23">
        <f>(CH4_100yr_m3!AD161*$B$4)/$B$5</f>
        <v>1965.4454531219999</v>
      </c>
      <c r="AE118" s="23">
        <f>(CH4_100yr_m3!AE161*$B$4)/$B$5</f>
        <v>1994.559464682</v>
      </c>
      <c r="AF118" s="23">
        <f>(CH4_100yr_m3!AF161*$B$4)/$B$5</f>
        <v>2023.0742978100002</v>
      </c>
      <c r="AG118" s="23">
        <f>(CH4_100yr_m3!AG161*$B$4)/$B$5</f>
        <v>2050.9949927580001</v>
      </c>
      <c r="AH118" s="23">
        <f>(CH4_100yr_m3!AH161*$B$4)/$B$5</f>
        <v>2078.3274291419998</v>
      </c>
      <c r="AI118" s="23">
        <f>(CH4_100yr_m3!AI161*$B$4)/$B$5</f>
        <v>2105.0816833979998</v>
      </c>
      <c r="AJ118" s="23">
        <f>(CH4_100yr_m3!AJ161*$B$4)/$B$5</f>
        <v>2131.2622526999999</v>
      </c>
      <c r="AK118" s="23">
        <f>(CH4_100yr_m3!AK161*$B$4)/$B$5</f>
        <v>2156.8667748960002</v>
      </c>
      <c r="AL118" s="23">
        <f>(CH4_100yr_m3!AL161*$B$4)/$B$5</f>
        <v>2181.9016903080005</v>
      </c>
      <c r="AM118" s="23">
        <f>(CH4_100yr_m3!AM161*$B$4)/$B$5</f>
        <v>2206.3652849520004</v>
      </c>
      <c r="AN118" s="23">
        <f>(CH4_100yr_m3!AN161*$B$4)/$B$5</f>
        <v>2230.2577161240001</v>
      </c>
      <c r="AO118" s="23">
        <f>(CH4_100yr_m3!AO161*$B$4)/$B$5</f>
        <v>2253.5769118559997</v>
      </c>
      <c r="AP118" s="23">
        <f>(CH4_100yr_m3!AP161*$B$4)/$B$5</f>
        <v>2276.321564286</v>
      </c>
      <c r="AQ118" s="23">
        <f>(CH4_100yr_m3!AQ161*$B$4)/$B$5</f>
        <v>2298.4836248760002</v>
      </c>
      <c r="AR118" s="23">
        <f>(CH4_100yr_m3!AR161*$B$4)/$B$5</f>
        <v>2320.0616942340002</v>
      </c>
      <c r="AS118" s="23">
        <f>(CH4_100yr_m3!AS161*$B$4)/$B$5</f>
        <v>2341.0508161799999</v>
      </c>
      <c r="AT118" s="23">
        <f>(CH4_100yr_m3!AT161*$B$4)/$B$5</f>
        <v>2361.4429821780004</v>
      </c>
      <c r="AU118" s="23">
        <f>(CH4_100yr_m3!AU161*$B$4)/$B$5</f>
        <v>2381.2371155639999</v>
      </c>
      <c r="AV118" s="23">
        <f>(CH4_100yr_m3!AV161*$B$4)/$B$5</f>
        <v>2400.4242355500005</v>
      </c>
      <c r="AW118" s="23">
        <f>(CH4_100yr_m3!AW161*$B$4)/$B$5</f>
        <v>2418.9986489700004</v>
      </c>
      <c r="AX118" s="23">
        <f>(CH4_100yr_m3!AX161*$B$4)/$B$5</f>
        <v>2436.9548036819997</v>
      </c>
      <c r="AY118" s="23">
        <f>(CH4_100yr_m3!AY161*$B$4)/$B$5</f>
        <v>2454.2816137080004</v>
      </c>
      <c r="AZ118" s="23">
        <f>(CH4_100yr_m3!AZ161*$B$4)/$B$5</f>
        <v>2470.9707972780002</v>
      </c>
      <c r="BA118" s="23">
        <f>(CH4_100yr_m3!BA161*$B$4)/$B$5</f>
        <v>2487.0119023440002</v>
      </c>
      <c r="BB118" s="23">
        <f>(CH4_100yr_m3!BB161*$B$4)/$B$5</f>
        <v>2502.3963745800002</v>
      </c>
      <c r="BC118" s="23">
        <f>(CH4_100yr_m3!BC161*$B$4)/$B$5</f>
        <v>2517.1143423060003</v>
      </c>
      <c r="BD118" s="23">
        <f>(CH4_100yr_m3!BD161*$B$4)/$B$5</f>
        <v>2531.1606737400002</v>
      </c>
      <c r="BE118" s="23">
        <f>(CH4_100yr_m3!BE161*$B$4)/$B$5</f>
        <v>2544.5323558500004</v>
      </c>
      <c r="BF118" s="23">
        <f>(CH4_100yr_m3!BF161*$B$4)/$B$5</f>
        <v>2557.2205827720004</v>
      </c>
      <c r="BG118" s="23">
        <f>(CH4_100yr_m3!BG161*$B$4)/$B$5</f>
        <v>2569.2260975940003</v>
      </c>
      <c r="BH118" s="23">
        <f>(CH4_100yr_m3!BH161*$B$4)/$B$5</f>
        <v>2580.5464371420003</v>
      </c>
      <c r="BI118" s="23">
        <f>(CH4_100yr_m3!BI161*$B$4)/$B$5</f>
        <v>2591.1759041820001</v>
      </c>
      <c r="BJ118" s="23">
        <f>(CH4_100yr_m3!BJ161*$B$4)/$B$5</f>
        <v>2601.1083587460002</v>
      </c>
      <c r="BK118" s="23">
        <f>(CH4_100yr_m3!BK161*$B$4)/$B$5</f>
        <v>2413.4583543419999</v>
      </c>
      <c r="BL118" s="23">
        <f>(CH4_100yr_m3!BL161*$B$4)/$B$5</f>
        <v>2240.0298908100003</v>
      </c>
      <c r="BM118" s="23">
        <f>(CH4_100yr_m3!BM161*$B$4)/$B$5</f>
        <v>2079.7111532399999</v>
      </c>
      <c r="BN118" s="23">
        <f>(CH4_100yr_m3!BN161*$B$4)/$B$5</f>
        <v>1931.4788552160003</v>
      </c>
      <c r="BO118" s="23">
        <f>(CH4_100yr_m3!BO161*$B$4)/$B$5</f>
        <v>1794.3911164259998</v>
      </c>
      <c r="BP118" s="23">
        <f>(CH4_100yr_m3!BP161*$B$4)/$B$5</f>
        <v>1667.5809145380001</v>
      </c>
      <c r="BQ118" s="23">
        <f>(CH4_100yr_m3!BQ161*$B$4)/$B$5</f>
        <v>1550.2500693059999</v>
      </c>
      <c r="BR118" s="23">
        <f>(CH4_100yr_m3!BR161*$B$4)/$B$5</f>
        <v>1441.6637134800001</v>
      </c>
      <c r="BS118" s="23">
        <f>(CH4_100yr_m3!BS161*$B$4)/$B$5</f>
        <v>1341.1452078059999</v>
      </c>
      <c r="BT118" s="23">
        <f>(CH4_100yr_m3!BT161*$B$4)/$B$5</f>
        <v>1248.071470284</v>
      </c>
      <c r="BU118" s="23">
        <f>(CH4_100yr_m3!BU161*$B$4)/$B$5</f>
        <v>1161.8686810380002</v>
      </c>
      <c r="BV118" s="23">
        <f>(CH4_100yr_m3!BV161*$B$4)/$B$5</f>
        <v>1082.008333644</v>
      </c>
      <c r="BW118" s="23">
        <f>(CH4_100yr_m3!BW161*$B$4)/$B$5</f>
        <v>1008.0036091860001</v>
      </c>
      <c r="BX118" s="23">
        <f>(CH4_100yr_m3!BX161*$B$4)/$B$5</f>
        <v>939.40603507200012</v>
      </c>
      <c r="BY118" s="23">
        <f>(CH4_100yr_m3!BY161*$B$4)/$B$5</f>
        <v>875.80242386400005</v>
      </c>
      <c r="BZ118" s="23">
        <f>(CH4_100yr_m3!BZ161*$B$4)/$B$5</f>
        <v>816.81205008600011</v>
      </c>
      <c r="CA118" s="23">
        <f>(CH4_100yr_m3!CA161*$B$4)/$B$5</f>
        <v>762.08405755199999</v>
      </c>
      <c r="CB118" s="23">
        <f>(CH4_100yr_m3!CB161*$B$4)/$B$5</f>
        <v>711.29508026400003</v>
      </c>
      <c r="CC118" s="23">
        <f>(CH4_100yr_m3!CC161*$B$4)/$B$5</f>
        <v>664.14704514959999</v>
      </c>
      <c r="CD118" s="23">
        <f>(CH4_100yr_m3!CD161*$B$4)/$B$5</f>
        <v>620.36516246999997</v>
      </c>
      <c r="CE118" s="23">
        <f>(CH4_100yr_m3!CE161*$B$4)/$B$5</f>
        <v>579.69606986280007</v>
      </c>
      <c r="CF118" s="23">
        <f>(CH4_100yr_m3!CF161*$B$4)/$B$5</f>
        <v>541.90612981619995</v>
      </c>
      <c r="CG118" s="23">
        <f>(CH4_100yr_m3!CG161*$B$4)/$B$5</f>
        <v>506.77986240420006</v>
      </c>
      <c r="CH118" s="23">
        <f>(CH4_100yr_m3!CH161*$B$4)/$B$5</f>
        <v>474.11850480780004</v>
      </c>
      <c r="CI118" s="23">
        <f>(CH4_100yr_m3!CI161*$B$4)/$B$5</f>
        <v>443.73868596060004</v>
      </c>
      <c r="CJ118" s="23">
        <f>(CH4_100yr_m3!CJ161*$B$4)/$B$5</f>
        <v>415.47120770820004</v>
      </c>
      <c r="CK118" s="23">
        <f>(CH4_100yr_m3!CK161*$B$4)/$B$5</f>
        <v>389.15992380300008</v>
      </c>
      <c r="CL118" s="23">
        <f>(CH4_100yr_m3!CL161*$B$4)/$B$5</f>
        <v>364.66070859840005</v>
      </c>
      <c r="CM118" s="23">
        <f>(CH4_100yr_m3!CM161*$B$4)/$B$5</f>
        <v>341.8405086624</v>
      </c>
      <c r="CN118" s="23">
        <f>(CH4_100yr_m3!CN161*$B$4)/$B$5</f>
        <v>320.57646992040003</v>
      </c>
      <c r="CO118" s="23">
        <f>(CH4_100yr_m3!CO161*$B$4)/$B$5</f>
        <v>300.75513490320003</v>
      </c>
      <c r="CP118" s="23">
        <f>(CH4_100yr_m3!CP161*$B$4)/$B$5</f>
        <v>282.27170413379997</v>
      </c>
      <c r="CQ118" s="23">
        <f>(CH4_100yr_m3!CQ161*$B$4)/$B$5</f>
        <v>265.02935636460001</v>
      </c>
      <c r="CR118" s="23">
        <f>(CH4_100yr_m3!CR161*$B$4)/$B$5</f>
        <v>248.93862319020005</v>
      </c>
      <c r="CS118" s="23">
        <f>(CH4_100yr_m3!CS161*$B$4)/$B$5</f>
        <v>233.91681342540002</v>
      </c>
      <c r="CT118" s="23">
        <f>(CH4_100yr_m3!CT161*$B$4)/$B$5</f>
        <v>219.88748365500001</v>
      </c>
      <c r="CU118" s="23">
        <f>(CH4_100yr_m3!CU161*$B$4)/$B$5</f>
        <v>206.77995054840002</v>
      </c>
      <c r="CV118" s="23">
        <f>(CH4_100yr_m3!CV161*$B$4)/$B$5</f>
        <v>194.52884202360002</v>
      </c>
      <c r="CW118" s="23">
        <f>(CH4_100yr_m3!CW161*$B$4)/$B$5</f>
        <v>183.07368441300002</v>
      </c>
      <c r="CX118" s="30">
        <f t="shared" si="159"/>
        <v>141747.73140652382</v>
      </c>
      <c r="CY118" s="18">
        <f t="shared" si="160"/>
        <v>2601.1083587460002</v>
      </c>
      <c r="CZ118" s="18">
        <f t="shared" si="161"/>
        <v>104.5459864956</v>
      </c>
      <c r="DD118" s="18"/>
      <c r="DE118" s="18"/>
      <c r="DF118" s="18"/>
      <c r="DG118" s="18"/>
      <c r="DH118" s="18"/>
      <c r="DI118" s="18"/>
      <c r="DJ118" s="18"/>
      <c r="DK118" s="18"/>
      <c r="DL118" s="18">
        <f t="shared" si="162"/>
        <v>1307.6010045780001</v>
      </c>
      <c r="DM118" s="18">
        <f t="shared" ref="DM118:DN118" si="169">CY118</f>
        <v>2601.1083587460002</v>
      </c>
      <c r="DN118" s="18">
        <f t="shared" si="169"/>
        <v>104.5459864956</v>
      </c>
      <c r="DO118" s="18">
        <f t="shared" si="164"/>
        <v>2470.9707972780002</v>
      </c>
    </row>
    <row r="119" spans="1:119" ht="15.75" customHeight="1" x14ac:dyDescent="0.2">
      <c r="A119" s="27" t="s">
        <v>7</v>
      </c>
      <c r="B119" s="23">
        <f>(CH4_100yr_m3!B162*$B$4)/$B$5</f>
        <v>17525.505343320001</v>
      </c>
      <c r="C119" s="23">
        <f>(CH4_100yr_m3!C162*$B$4)/$B$5</f>
        <v>29930.304243780003</v>
      </c>
      <c r="D119" s="23">
        <f>(CH4_100yr_m3!D162*$B$4)/$B$5</f>
        <v>38692.4942907</v>
      </c>
      <c r="E119" s="23">
        <f>(CH4_100yr_m3!E162*$B$4)/$B$5</f>
        <v>44701.588703280002</v>
      </c>
      <c r="F119" s="23">
        <f>(CH4_100yr_m3!F162*$B$4)/$B$5</f>
        <v>49170.564208680007</v>
      </c>
      <c r="G119" s="23">
        <f>(CH4_100yr_m3!G162*$B$4)/$B$5</f>
        <v>52906.569399600005</v>
      </c>
      <c r="H119" s="23">
        <f>(CH4_100yr_m3!H162*$B$4)/$B$5</f>
        <v>56099.296275420005</v>
      </c>
      <c r="I119" s="23">
        <f>(CH4_100yr_m3!I162*$B$4)/$B$5</f>
        <v>58908.449275200008</v>
      </c>
      <c r="J119" s="23">
        <f>(CH4_100yr_m3!J162*$B$4)/$B$5</f>
        <v>61587.111235500008</v>
      </c>
      <c r="K119" s="23">
        <f>(CH4_100yr_m3!K162*$B$4)/$B$5</f>
        <v>64134.801447540005</v>
      </c>
      <c r="L119" s="23">
        <f>(CH4_100yr_m3!L162*$B$4)/$B$5</f>
        <v>66621.319204500003</v>
      </c>
      <c r="M119" s="23">
        <f>(CH4_100yr_m3!M162*$B$4)/$B$5</f>
        <v>69138.580620599998</v>
      </c>
      <c r="N119" s="23">
        <f>(CH4_100yr_m3!N162*$B$4)/$B$5</f>
        <v>71604.974510400003</v>
      </c>
      <c r="O119" s="23">
        <f>(CH4_100yr_m3!O162*$B$4)/$B$5</f>
        <v>74160.800396999999</v>
      </c>
      <c r="P119" s="23">
        <f>(CH4_100yr_m3!P162*$B$4)/$B$5</f>
        <v>76794.149752800004</v>
      </c>
      <c r="Q119" s="23">
        <f>(CH4_100yr_m3!Q162*$B$4)/$B$5</f>
        <v>79214.915734200011</v>
      </c>
      <c r="R119" s="23">
        <f>(CH4_100yr_m3!R162*$B$4)/$B$5</f>
        <v>81705.471849000009</v>
      </c>
      <c r="S119" s="23">
        <f>(CH4_100yr_m3!S162*$B$4)/$B$5</f>
        <v>84281.762216399991</v>
      </c>
      <c r="T119" s="23">
        <f>(CH4_100yr_m3!T162*$B$4)/$B$5</f>
        <v>87008.470205999998</v>
      </c>
      <c r="U119" s="23">
        <f>(CH4_100yr_m3!U162*$B$4)/$B$5</f>
        <v>89678.482140600012</v>
      </c>
      <c r="V119" s="23">
        <f>(CH4_100yr_m3!V162*$B$4)/$B$5</f>
        <v>92322.264289200015</v>
      </c>
      <c r="W119" s="23">
        <f>(CH4_100yr_m3!W162*$B$4)/$B$5</f>
        <v>95272.877643</v>
      </c>
      <c r="X119" s="23">
        <f>(CH4_100yr_m3!X162*$B$4)/$B$5</f>
        <v>98319.291108600009</v>
      </c>
      <c r="Y119" s="23">
        <f>(CH4_100yr_m3!Y162*$B$4)/$B$5</f>
        <v>101456.63562900001</v>
      </c>
      <c r="Z119" s="23">
        <f>(CH4_100yr_m3!Z162*$B$4)/$B$5</f>
        <v>104729.95155780001</v>
      </c>
      <c r="AA119" s="23">
        <f>(CH4_100yr_m3!AA162*$B$4)/$B$5</f>
        <v>108147.7112508</v>
      </c>
      <c r="AB119" s="23">
        <f>(CH4_100yr_m3!AB162*$B$4)/$B$5</f>
        <v>111724.784604</v>
      </c>
      <c r="AC119" s="23">
        <f>(CH4_100yr_m3!AC162*$B$4)/$B$5</f>
        <v>114147.5613978</v>
      </c>
      <c r="AD119" s="23">
        <f>(CH4_100yr_m3!AD162*$B$4)/$B$5</f>
        <v>116759.9568246</v>
      </c>
      <c r="AE119" s="23">
        <f>(CH4_100yr_m3!AE162*$B$4)/$B$5</f>
        <v>119510.201652</v>
      </c>
      <c r="AF119" s="23">
        <f>(CH4_100yr_m3!AF162*$B$4)/$B$5</f>
        <v>122363.32877580001</v>
      </c>
      <c r="AG119" s="23">
        <f>(CH4_100yr_m3!AG162*$B$4)/$B$5</f>
        <v>125295.7567458</v>
      </c>
      <c r="AH119" s="23">
        <f>(CH4_100yr_m3!AH162*$B$4)/$B$5</f>
        <v>128291.61744660001</v>
      </c>
      <c r="AI119" s="23">
        <f>(CH4_100yr_m3!AI162*$B$4)/$B$5</f>
        <v>131340.2094618</v>
      </c>
      <c r="AJ119" s="23">
        <f>(CH4_100yr_m3!AJ162*$B$4)/$B$5</f>
        <v>134434.35277140001</v>
      </c>
      <c r="AK119" s="23">
        <f>(CH4_100yr_m3!AK162*$B$4)/$B$5</f>
        <v>137569.09024620004</v>
      </c>
      <c r="AL119" s="23">
        <f>(CH4_100yr_m3!AL162*$B$4)/$B$5</f>
        <v>140740.9337118</v>
      </c>
      <c r="AM119" s="23">
        <f>(CH4_100yr_m3!AM162*$B$4)/$B$5</f>
        <v>143947.2246624</v>
      </c>
      <c r="AN119" s="23">
        <f>(CH4_100yr_m3!AN162*$B$4)/$B$5</f>
        <v>147185.75017379998</v>
      </c>
      <c r="AO119" s="23">
        <f>(CH4_100yr_m3!AO162*$B$4)/$B$5</f>
        <v>150454.5497412</v>
      </c>
      <c r="AP119" s="23">
        <f>(CH4_100yr_m3!AP162*$B$4)/$B$5</f>
        <v>153751.83032579999</v>
      </c>
      <c r="AQ119" s="23">
        <f>(CH4_100yr_m3!AQ162*$B$4)/$B$5</f>
        <v>157075.92058979999</v>
      </c>
      <c r="AR119" s="23">
        <f>(CH4_100yr_m3!AR162*$B$4)/$B$5</f>
        <v>160425.36317220001</v>
      </c>
      <c r="AS119" s="23">
        <f>(CH4_100yr_m3!AS162*$B$4)/$B$5</f>
        <v>163798.9338084</v>
      </c>
      <c r="AT119" s="23">
        <f>(CH4_100yr_m3!AT162*$B$4)/$B$5</f>
        <v>167195.61427799999</v>
      </c>
      <c r="AU119" s="23">
        <f>(CH4_100yr_m3!AU162*$B$4)/$B$5</f>
        <v>170614.38405540001</v>
      </c>
      <c r="AV119" s="23">
        <f>(CH4_100yr_m3!AV162*$B$4)/$B$5</f>
        <v>174054.29136420003</v>
      </c>
      <c r="AW119" s="23">
        <f>(CH4_100yr_m3!AW162*$B$4)/$B$5</f>
        <v>177514.08997260002</v>
      </c>
      <c r="AX119" s="23">
        <f>(CH4_100yr_m3!AX162*$B$4)/$B$5</f>
        <v>180991.98189240001</v>
      </c>
      <c r="AY119" s="23">
        <f>(CH4_100yr_m3!AY162*$B$4)/$B$5</f>
        <v>184485.61629420001</v>
      </c>
      <c r="AZ119" s="23">
        <f>(CH4_100yr_m3!AZ162*$B$4)/$B$5</f>
        <v>187992.44599980002</v>
      </c>
      <c r="BA119" s="23">
        <f>(CH4_100yr_m3!BA162*$B$4)/$B$5</f>
        <v>191510.12506140003</v>
      </c>
      <c r="BB119" s="23">
        <f>(CH4_100yr_m3!BB162*$B$4)/$B$5</f>
        <v>195036.75568919998</v>
      </c>
      <c r="BC119" s="23">
        <f>(CH4_100yr_m3!BC162*$B$4)/$B$5</f>
        <v>198570.93374520002</v>
      </c>
      <c r="BD119" s="23">
        <f>(CH4_100yr_m3!BD162*$B$4)/$B$5</f>
        <v>202111.65667080003</v>
      </c>
      <c r="BE119" s="23">
        <f>(CH4_100yr_m3!BE162*$B$4)/$B$5</f>
        <v>205658.19548040003</v>
      </c>
      <c r="BF119" s="23">
        <f>(CH4_100yr_m3!BF162*$B$4)/$B$5</f>
        <v>209209.69501260002</v>
      </c>
      <c r="BG119" s="23">
        <f>(CH4_100yr_m3!BG162*$B$4)/$B$5</f>
        <v>212765.10253680003</v>
      </c>
      <c r="BH119" s="23">
        <f>(CH4_100yr_m3!BH162*$B$4)/$B$5</f>
        <v>216323.32471020002</v>
      </c>
      <c r="BI119" s="23">
        <f>(CH4_100yr_m3!BI162*$B$4)/$B$5</f>
        <v>219883.17550740004</v>
      </c>
      <c r="BJ119" s="23">
        <f>(CH4_100yr_m3!BJ162*$B$4)/$B$5</f>
        <v>223443.46802160001</v>
      </c>
      <c r="BK119" s="23">
        <f>(CH4_100yr_m3!BK162*$B$4)/$B$5</f>
        <v>163360.20787320004</v>
      </c>
      <c r="BL119" s="23">
        <f>(CH4_100yr_m3!BL162*$B$4)/$B$5</f>
        <v>122166.99597660001</v>
      </c>
      <c r="BM119" s="23">
        <f>(CH4_100yr_m3!BM162*$B$4)/$B$5</f>
        <v>93698.237965799999</v>
      </c>
      <c r="BN119" s="23">
        <f>(CH4_100yr_m3!BN162*$B$4)/$B$5</f>
        <v>73816.815605399999</v>
      </c>
      <c r="BO119" s="23">
        <f>(CH4_100yr_m3!BO162*$B$4)/$B$5</f>
        <v>59745.622650420002</v>
      </c>
      <c r="BP119" s="23">
        <f>(CH4_100yr_m3!BP162*$B$4)/$B$5</f>
        <v>49619.460652379996</v>
      </c>
      <c r="BQ119" s="23">
        <f>(CH4_100yr_m3!BQ162*$B$4)/$B$5</f>
        <v>42184.647933720007</v>
      </c>
      <c r="BR119" s="23">
        <f>(CH4_100yr_m3!BR162*$B$4)/$B$5</f>
        <v>36597.644712779998</v>
      </c>
      <c r="BS119" s="23">
        <f>(CH4_100yr_m3!BS162*$B$4)/$B$5</f>
        <v>32290.05200154</v>
      </c>
      <c r="BT119" s="23">
        <f>(CH4_100yr_m3!BT162*$B$4)/$B$5</f>
        <v>28878.103114319998</v>
      </c>
      <c r="BU119" s="23">
        <f>(CH4_100yr_m3!BU162*$B$4)/$B$5</f>
        <v>26101.98053886</v>
      </c>
      <c r="BV119" s="23">
        <f>(CH4_100yr_m3!BV162*$B$4)/$B$5</f>
        <v>23785.126186680005</v>
      </c>
      <c r="BW119" s="23">
        <f>(CH4_100yr_m3!BW162*$B$4)/$B$5</f>
        <v>21806.954496600003</v>
      </c>
      <c r="BX119" s="23">
        <f>(CH4_100yr_m3!BX162*$B$4)/$B$5</f>
        <v>20084.55052986</v>
      </c>
      <c r="BY119" s="23">
        <f>(CH4_100yr_m3!BY162*$B$4)/$B$5</f>
        <v>18560.391600300001</v>
      </c>
      <c r="BZ119" s="23">
        <f>(CH4_100yr_m3!BZ162*$B$4)/$B$5</f>
        <v>17194.107336960002</v>
      </c>
      <c r="CA119" s="23">
        <f>(CH4_100yr_m3!CA162*$B$4)/$B$5</f>
        <v>15956.94739392</v>
      </c>
      <c r="CB119" s="23">
        <f>(CH4_100yr_m3!CB162*$B$4)/$B$5</f>
        <v>14828.064756000002</v>
      </c>
      <c r="CC119" s="23">
        <f>(CH4_100yr_m3!CC162*$B$4)/$B$5</f>
        <v>13792.016671440002</v>
      </c>
      <c r="CD119" s="23">
        <f>(CH4_100yr_m3!CD162*$B$4)/$B$5</f>
        <v>12837.082255920001</v>
      </c>
      <c r="CE119" s="23">
        <f>(CH4_100yr_m3!CE162*$B$4)/$B$5</f>
        <v>11954.128029060001</v>
      </c>
      <c r="CF119" s="23">
        <f>(CH4_100yr_m3!CF162*$B$4)/$B$5</f>
        <v>11135.841211680001</v>
      </c>
      <c r="CG119" s="23">
        <f>(CH4_100yr_m3!CG162*$B$4)/$B$5</f>
        <v>10376.20999134</v>
      </c>
      <c r="CH119" s="23">
        <f>(CH4_100yr_m3!CH162*$B$4)/$B$5</f>
        <v>9670.1696063399995</v>
      </c>
      <c r="CI119" s="23">
        <f>(CH4_100yr_m3!CI162*$B$4)/$B$5</f>
        <v>9013.3601369999997</v>
      </c>
      <c r="CJ119" s="23">
        <f>(CH4_100yr_m3!CJ162*$B$4)/$B$5</f>
        <v>8401.9593312000015</v>
      </c>
      <c r="CK119" s="23">
        <f>(CH4_100yr_m3!CK162*$B$4)/$B$5</f>
        <v>7832.5661917799998</v>
      </c>
      <c r="CL119" s="23">
        <f>(CH4_100yr_m3!CL162*$B$4)/$B$5</f>
        <v>7302.1188029400009</v>
      </c>
      <c r="CM119" s="23">
        <f>(CH4_100yr_m3!CM162*$B$4)/$B$5</f>
        <v>6807.8354188200001</v>
      </c>
      <c r="CN119" s="23">
        <f>(CH4_100yr_m3!CN162*$B$4)/$B$5</f>
        <v>6347.1714057540012</v>
      </c>
      <c r="CO119" s="23">
        <f>(CH4_100yr_m3!CO162*$B$4)/$B$5</f>
        <v>5917.787043372</v>
      </c>
      <c r="CP119" s="23">
        <f>(CH4_100yr_m3!CP162*$B$4)/$B$5</f>
        <v>5517.5228243820002</v>
      </c>
      <c r="CQ119" s="23">
        <f>(CH4_100yr_m3!CQ162*$B$4)/$B$5</f>
        <v>5144.3800115640006</v>
      </c>
      <c r="CR119" s="23">
        <f>(CH4_100yr_m3!CR162*$B$4)/$B$5</f>
        <v>4796.5048952880006</v>
      </c>
      <c r="CS119" s="23">
        <f>(CH4_100yr_m3!CS162*$B$4)/$B$5</f>
        <v>4472.1757277760007</v>
      </c>
      <c r="CT119" s="23">
        <f>(CH4_100yr_m3!CT162*$B$4)/$B$5</f>
        <v>4169.7916100040002</v>
      </c>
      <c r="CU119" s="23">
        <f>(CH4_100yr_m3!CU162*$B$4)/$B$5</f>
        <v>3887.8628580000004</v>
      </c>
      <c r="CV119" s="23">
        <f>(CH4_100yr_m3!CV162*$B$4)/$B$5</f>
        <v>3625.0024966559999</v>
      </c>
      <c r="CW119" s="23">
        <f>(CH4_100yr_m3!CW162*$B$4)/$B$5</f>
        <v>3379.9186600260005</v>
      </c>
      <c r="CX119" s="30">
        <f t="shared" si="159"/>
        <v>8647349.8814422023</v>
      </c>
      <c r="CY119" s="18">
        <f t="shared" si="160"/>
        <v>223443.46802160001</v>
      </c>
      <c r="CZ119" s="18">
        <f t="shared" si="161"/>
        <v>3379.9186600260005</v>
      </c>
      <c r="DD119" s="18"/>
      <c r="DE119" s="18"/>
      <c r="DF119" s="18"/>
      <c r="DG119" s="18"/>
      <c r="DH119" s="18"/>
      <c r="DI119" s="18"/>
      <c r="DJ119" s="18"/>
      <c r="DK119" s="18"/>
      <c r="DL119" s="18">
        <f t="shared" si="162"/>
        <v>79214.915734200011</v>
      </c>
      <c r="DM119" s="18">
        <f t="shared" ref="DM119:DN119" si="170">CY119</f>
        <v>223443.46802160001</v>
      </c>
      <c r="DN119" s="18">
        <f t="shared" si="170"/>
        <v>3379.9186600260005</v>
      </c>
      <c r="DO119" s="18">
        <f t="shared" si="164"/>
        <v>187992.44599980002</v>
      </c>
    </row>
    <row r="120" spans="1:119" ht="15.75" customHeight="1" x14ac:dyDescent="0.2">
      <c r="A120" s="27" t="s">
        <v>8</v>
      </c>
      <c r="B120" s="23">
        <f>(CH4_100yr_m3!B163*$B$4)/$B$5</f>
        <v>4945.2386197380001</v>
      </c>
      <c r="C120" s="23">
        <f>(CH4_100yr_m3!C163*$B$4)/$B$5</f>
        <v>8423.4926790000009</v>
      </c>
      <c r="D120" s="23">
        <f>(CH4_100yr_m3!D163*$B$4)/$B$5</f>
        <v>10797.5101875</v>
      </c>
      <c r="E120" s="23">
        <f>(CH4_100yr_m3!E163*$B$4)/$B$5</f>
        <v>12227.0749842</v>
      </c>
      <c r="F120" s="23">
        <f>(CH4_100yr_m3!F163*$B$4)/$B$5</f>
        <v>13201.129020060001</v>
      </c>
      <c r="G120" s="23">
        <f>(CH4_100yr_m3!G163*$B$4)/$B$5</f>
        <v>13905.671377620001</v>
      </c>
      <c r="H120" s="23">
        <f>(CH4_100yr_m3!H163*$B$4)/$B$5</f>
        <v>14413.254552120001</v>
      </c>
      <c r="I120" s="23">
        <f>(CH4_100yr_m3!I163*$B$4)/$B$5</f>
        <v>14711.702605980001</v>
      </c>
      <c r="J120" s="23">
        <f>(CH4_100yr_m3!J163*$B$4)/$B$5</f>
        <v>14851.562703719999</v>
      </c>
      <c r="K120" s="23">
        <f>(CH4_100yr_m3!K163*$B$4)/$B$5</f>
        <v>15065.169864900003</v>
      </c>
      <c r="L120" s="23">
        <f>(CH4_100yr_m3!L163*$B$4)/$B$5</f>
        <v>15274.171778880002</v>
      </c>
      <c r="M120" s="23">
        <f>(CH4_100yr_m3!M163*$B$4)/$B$5</f>
        <v>15335.939640000001</v>
      </c>
      <c r="N120" s="23">
        <f>(CH4_100yr_m3!N163*$B$4)/$B$5</f>
        <v>15396.59929656</v>
      </c>
      <c r="O120" s="23">
        <f>(CH4_100yr_m3!O163*$B$4)/$B$5</f>
        <v>16086.610866600002</v>
      </c>
      <c r="P120" s="23">
        <f>(CH4_100yr_m3!P163*$B$4)/$B$5</f>
        <v>16415.901540480001</v>
      </c>
      <c r="Q120" s="23">
        <f>(CH4_100yr_m3!Q163*$B$4)/$B$5</f>
        <v>16911.580119780003</v>
      </c>
      <c r="R120" s="23">
        <f>(CH4_100yr_m3!R163*$B$4)/$B$5</f>
        <v>17216.440297620004</v>
      </c>
      <c r="S120" s="23">
        <f>(CH4_100yr_m3!S163*$B$4)/$B$5</f>
        <v>17323.680994980001</v>
      </c>
      <c r="T120" s="23">
        <f>(CH4_100yr_m3!T163*$B$4)/$B$5</f>
        <v>17372.307873660004</v>
      </c>
      <c r="U120" s="23">
        <f>(CH4_100yr_m3!U163*$B$4)/$B$5</f>
        <v>17540.707411859999</v>
      </c>
      <c r="V120" s="23">
        <f>(CH4_100yr_m3!V163*$B$4)/$B$5</f>
        <v>17735.507958179998</v>
      </c>
      <c r="W120" s="23">
        <f>(CH4_100yr_m3!W163*$B$4)/$B$5</f>
        <v>17806.408947119999</v>
      </c>
      <c r="X120" s="23">
        <f>(CH4_100yr_m3!X163*$B$4)/$B$5</f>
        <v>17881.520397420001</v>
      </c>
      <c r="Y120" s="23">
        <f>(CH4_100yr_m3!Y163*$B$4)/$B$5</f>
        <v>17982.578168699998</v>
      </c>
      <c r="Z120" s="23">
        <f>(CH4_100yr_m3!Z163*$B$4)/$B$5</f>
        <v>18109.542787800005</v>
      </c>
      <c r="AA120" s="23">
        <f>(CH4_100yr_m3!AA163*$B$4)/$B$5</f>
        <v>18261.876654960004</v>
      </c>
      <c r="AB120" s="23">
        <f>(CH4_100yr_m3!AB163*$B$4)/$B$5</f>
        <v>18438.881043720001</v>
      </c>
      <c r="AC120" s="23">
        <f>(CH4_100yr_m3!AC163*$B$4)/$B$5</f>
        <v>19528.224572580002</v>
      </c>
      <c r="AD120" s="23">
        <f>(CH4_100yr_m3!AD163*$B$4)/$B$5</f>
        <v>20424.979801320002</v>
      </c>
      <c r="AE120" s="23">
        <f>(CH4_100yr_m3!AE163*$B$4)/$B$5</f>
        <v>21194.971587119999</v>
      </c>
      <c r="AF120" s="23">
        <f>(CH4_100yr_m3!AF163*$B$4)/$B$5</f>
        <v>21881.761416420002</v>
      </c>
      <c r="AG120" s="23">
        <f>(CH4_100yr_m3!AG163*$B$4)/$B$5</f>
        <v>22514.139691380002</v>
      </c>
      <c r="AH120" s="23">
        <f>(CH4_100yr_m3!AH163*$B$4)/$B$5</f>
        <v>23111.018340600003</v>
      </c>
      <c r="AI120" s="23">
        <f>(CH4_100yr_m3!AI163*$B$4)/$B$5</f>
        <v>23684.694595860001</v>
      </c>
      <c r="AJ120" s="23">
        <f>(CH4_100yr_m3!AJ163*$B$4)/$B$5</f>
        <v>24243.082764720006</v>
      </c>
      <c r="AK120" s="23">
        <f>(CH4_100yr_m3!AK163*$B$4)/$B$5</f>
        <v>24791.173876380002</v>
      </c>
      <c r="AL120" s="23">
        <f>(CH4_100yr_m3!AL163*$B$4)/$B$5</f>
        <v>25332.003018180003</v>
      </c>
      <c r="AM120" s="23">
        <f>(CH4_100yr_m3!AM163*$B$4)/$B$5</f>
        <v>25867.411034700002</v>
      </c>
      <c r="AN120" s="23">
        <f>(CH4_100yr_m3!AN163*$B$4)/$B$5</f>
        <v>26398.523168640004</v>
      </c>
      <c r="AO120" s="23">
        <f>(CH4_100yr_m3!AO163*$B$4)/$B$5</f>
        <v>26926.051781040002</v>
      </c>
      <c r="AP120" s="23">
        <f>(CH4_100yr_m3!AP163*$B$4)/$B$5</f>
        <v>27450.450657300004</v>
      </c>
      <c r="AQ120" s="23">
        <f>(CH4_100yr_m3!AQ163*$B$4)/$B$5</f>
        <v>27971.896219800004</v>
      </c>
      <c r="AR120" s="23">
        <f>(CH4_100yr_m3!AR163*$B$4)/$B$5</f>
        <v>28490.37689508</v>
      </c>
      <c r="AS120" s="23">
        <f>(CH4_100yr_m3!AS163*$B$4)/$B$5</f>
        <v>29005.913985899999</v>
      </c>
      <c r="AT120" s="23">
        <f>(CH4_100yr_m3!AT163*$B$4)/$B$5</f>
        <v>29518.585496160002</v>
      </c>
      <c r="AU120" s="23">
        <f>(CH4_100yr_m3!AU163*$B$4)/$B$5</f>
        <v>30028.499038020003</v>
      </c>
      <c r="AV120" s="23">
        <f>(CH4_100yr_m3!AV163*$B$4)/$B$5</f>
        <v>30535.677032939999</v>
      </c>
      <c r="AW120" s="23">
        <f>(CH4_100yr_m3!AW163*$B$4)/$B$5</f>
        <v>31040.046724740001</v>
      </c>
      <c r="AX120" s="23">
        <f>(CH4_100yr_m3!AX163*$B$4)/$B$5</f>
        <v>31541.529675600003</v>
      </c>
      <c r="AY120" s="23">
        <f>(CH4_100yr_m3!AY163*$B$4)/$B$5</f>
        <v>32040.021324360001</v>
      </c>
      <c r="AZ120" s="23">
        <f>(CH4_100yr_m3!AZ163*$B$4)/$B$5</f>
        <v>32535.374755200002</v>
      </c>
      <c r="BA120" s="23">
        <f>(CH4_100yr_m3!BA163*$B$4)/$B$5</f>
        <v>33027.446686380004</v>
      </c>
      <c r="BB120" s="23">
        <f>(CH4_100yr_m3!BB163*$B$4)/$B$5</f>
        <v>33516.094568399996</v>
      </c>
      <c r="BC120" s="23">
        <f>(CH4_100yr_m3!BC163*$B$4)/$B$5</f>
        <v>34001.130649500003</v>
      </c>
      <c r="BD120" s="23">
        <f>(CH4_100yr_m3!BD163*$B$4)/$B$5</f>
        <v>34482.39825066</v>
      </c>
      <c r="BE120" s="23">
        <f>(CH4_100yr_m3!BE163*$B$4)/$B$5</f>
        <v>34959.705558900001</v>
      </c>
      <c r="BF120" s="23">
        <f>(CH4_100yr_m3!BF163*$B$4)/$B$5</f>
        <v>35432.824664520005</v>
      </c>
      <c r="BG120" s="23">
        <f>(CH4_100yr_m3!BG163*$B$4)/$B$5</f>
        <v>35901.533115720005</v>
      </c>
      <c r="BH120" s="23">
        <f>(CH4_100yr_m3!BH163*$B$4)/$B$5</f>
        <v>36365.579421960007</v>
      </c>
      <c r="BI120" s="23">
        <f>(CH4_100yr_m3!BI163*$B$4)/$B$5</f>
        <v>36824.727747720004</v>
      </c>
      <c r="BJ120" s="23">
        <f>(CH4_100yr_m3!BJ163*$B$4)/$B$5</f>
        <v>37278.701638500002</v>
      </c>
      <c r="BK120" s="23">
        <f>(CH4_100yr_m3!BK163*$B$4)/$B$5</f>
        <v>27307.493658960004</v>
      </c>
      <c r="BL120" s="23">
        <f>(CH4_100yr_m3!BL163*$B$4)/$B$5</f>
        <v>20466.825642659998</v>
      </c>
      <c r="BM120" s="23">
        <f>(CH4_100yr_m3!BM163*$B$4)/$B$5</f>
        <v>15735.219772500001</v>
      </c>
      <c r="BN120" s="23">
        <f>(CH4_100yr_m3!BN163*$B$4)/$B$5</f>
        <v>12427.242463260003</v>
      </c>
      <c r="BO120" s="23">
        <f>(CH4_100yr_m3!BO163*$B$4)/$B$5</f>
        <v>10082.765760540002</v>
      </c>
      <c r="BP120" s="23">
        <f>(CH4_100yr_m3!BP163*$B$4)/$B$5</f>
        <v>8392.7337648600005</v>
      </c>
      <c r="BQ120" s="23">
        <f>(CH4_100yr_m3!BQ163*$B$4)/$B$5</f>
        <v>7149.3993029400008</v>
      </c>
      <c r="BR120" s="23">
        <f>(CH4_100yr_m3!BR163*$B$4)/$B$5</f>
        <v>6212.9637607920004</v>
      </c>
      <c r="BS120" s="23">
        <f>(CH4_100yr_m3!BS163*$B$4)/$B$5</f>
        <v>5489.2123845240003</v>
      </c>
      <c r="BT120" s="23">
        <f>(CH4_100yr_m3!BT163*$B$4)/$B$5</f>
        <v>4914.5203591560003</v>
      </c>
      <c r="BU120" s="23">
        <f>(CH4_100yr_m3!BU163*$B$4)/$B$5</f>
        <v>4445.7997324320004</v>
      </c>
      <c r="BV120" s="23">
        <f>(CH4_100yr_m3!BV163*$B$4)/$B$5</f>
        <v>4053.7585042320002</v>
      </c>
      <c r="BW120" s="23">
        <f>(CH4_100yr_m3!BW163*$B$4)/$B$5</f>
        <v>3718.3800473340007</v>
      </c>
      <c r="BX120" s="23">
        <f>(CH4_100yr_m3!BX163*$B$4)/$B$5</f>
        <v>3425.8909998839999</v>
      </c>
      <c r="BY120" s="23">
        <f>(CH4_100yr_m3!BY163*$B$4)/$B$5</f>
        <v>3166.7270450460001</v>
      </c>
      <c r="BZ120" s="23">
        <f>(CH4_100yr_m3!BZ163*$B$4)/$B$5</f>
        <v>2934.1676990160004</v>
      </c>
      <c r="CA120" s="23">
        <f>(CH4_100yr_m3!CA163*$B$4)/$B$5</f>
        <v>2723.4196699380004</v>
      </c>
      <c r="CB120" s="23">
        <f>(CH4_100yr_m3!CB163*$B$4)/$B$5</f>
        <v>2531.0010006719999</v>
      </c>
      <c r="CC120" s="23">
        <f>(CH4_100yr_m3!CC163*$B$4)/$B$5</f>
        <v>2354.3269267320002</v>
      </c>
      <c r="CD120" s="23">
        <f>(CH4_100yr_m3!CD163*$B$4)/$B$5</f>
        <v>2191.43104404</v>
      </c>
      <c r="CE120" s="23">
        <f>(CH4_100yr_m3!CE163*$B$4)/$B$5</f>
        <v>2040.7772513880002</v>
      </c>
      <c r="CF120" s="23">
        <f>(CH4_100yr_m3!CF163*$B$4)/$B$5</f>
        <v>1901.13262476</v>
      </c>
      <c r="CG120" s="23">
        <f>(CH4_100yr_m3!CG163*$B$4)/$B$5</f>
        <v>1771.4812075980001</v>
      </c>
      <c r="CH120" s="23">
        <f>(CH4_100yr_m3!CH163*$B$4)/$B$5</f>
        <v>1650.9652912560002</v>
      </c>
      <c r="CI120" s="23">
        <f>(CH4_100yr_m3!CI163*$B$4)/$B$5</f>
        <v>1538.8451919720003</v>
      </c>
      <c r="CJ120" s="23">
        <f>(CH4_100yr_m3!CJ163*$B$4)/$B$5</f>
        <v>1434.471475242</v>
      </c>
      <c r="CK120" s="23">
        <f>(CH4_100yr_m3!CK163*$B$4)/$B$5</f>
        <v>1337.265587394</v>
      </c>
      <c r="CL120" s="23">
        <f>(CH4_100yr_m3!CL163*$B$4)/$B$5</f>
        <v>1246.706174226</v>
      </c>
      <c r="CM120" s="23">
        <f>(CH4_100yr_m3!CM163*$B$4)/$B$5</f>
        <v>1162.3192466160001</v>
      </c>
      <c r="CN120" s="23">
        <f>(CH4_100yr_m3!CN163*$B$4)/$B$5</f>
        <v>1083.670986264</v>
      </c>
      <c r="CO120" s="23">
        <f>(CH4_100yr_m3!CO163*$B$4)/$B$5</f>
        <v>1010.3623501680001</v>
      </c>
      <c r="CP120" s="23">
        <f>(CH4_100yr_m3!CP163*$B$4)/$B$5</f>
        <v>942.02492397600008</v>
      </c>
      <c r="CQ120" s="23">
        <f>(CH4_100yr_m3!CQ163*$B$4)/$B$5</f>
        <v>878.3176465680001</v>
      </c>
      <c r="CR120" s="23">
        <f>(CH4_100yr_m3!CR163*$B$4)/$B$5</f>
        <v>818.92415704200005</v>
      </c>
      <c r="CS120" s="23">
        <f>(CH4_100yr_m3!CS163*$B$4)/$B$5</f>
        <v>763.55058036600008</v>
      </c>
      <c r="CT120" s="23">
        <f>(CH4_100yr_m3!CT163*$B$4)/$B$5</f>
        <v>711.92364660600015</v>
      </c>
      <c r="CU120" s="23">
        <f>(CH4_100yr_m3!CU163*$B$4)/$B$5</f>
        <v>663.78905511540006</v>
      </c>
      <c r="CV120" s="23">
        <f>(CH4_100yr_m3!CV163*$B$4)/$B$5</f>
        <v>618.9100287678001</v>
      </c>
      <c r="CW120" s="23">
        <f>(CH4_100yr_m3!CW163*$B$4)/$B$5</f>
        <v>577.06601979060008</v>
      </c>
      <c r="CX120" s="30">
        <f t="shared" si="159"/>
        <v>1573354.3951140919</v>
      </c>
      <c r="CY120" s="18">
        <f t="shared" si="160"/>
        <v>37278.701638500002</v>
      </c>
      <c r="CZ120" s="18">
        <f t="shared" si="161"/>
        <v>577.06601979060008</v>
      </c>
      <c r="DD120" s="18"/>
      <c r="DE120" s="18"/>
      <c r="DF120" s="18"/>
      <c r="DG120" s="18"/>
      <c r="DH120" s="18"/>
      <c r="DI120" s="18"/>
      <c r="DJ120" s="18"/>
      <c r="DK120" s="18"/>
      <c r="DL120" s="18">
        <f t="shared" si="162"/>
        <v>16911.580119780003</v>
      </c>
      <c r="DM120" s="18">
        <f t="shared" ref="DM120:DN120" si="171">CY120</f>
        <v>37278.701638500002</v>
      </c>
      <c r="DN120" s="18">
        <f t="shared" si="171"/>
        <v>577.06601979060008</v>
      </c>
      <c r="DO120" s="18">
        <f t="shared" si="164"/>
        <v>32535.374755200002</v>
      </c>
    </row>
    <row r="121" spans="1:119" ht="15.75" customHeight="1" x14ac:dyDescent="0.2">
      <c r="A121" s="27" t="s">
        <v>9</v>
      </c>
      <c r="B121" s="23">
        <f>(CH4_100yr_m3!B164*$B$4)/$B$5</f>
        <v>3458.9744512620005</v>
      </c>
      <c r="C121" s="23">
        <f>(CH4_100yr_m3!C164*$B$4)/$B$5</f>
        <v>6536.6831452740016</v>
      </c>
      <c r="D121" s="23">
        <f>(CH4_100yr_m3!D164*$B$4)/$B$5</f>
        <v>9350.4670525200017</v>
      </c>
      <c r="E121" s="23">
        <f>(CH4_100yr_m3!E164*$B$4)/$B$5</f>
        <v>11717.906225340001</v>
      </c>
      <c r="F121" s="23">
        <f>(CH4_100yr_m3!F164*$B$4)/$B$5</f>
        <v>13575.52607118</v>
      </c>
      <c r="G121" s="23">
        <f>(CH4_100yr_m3!G164*$B$4)/$B$5</f>
        <v>15212.539131300002</v>
      </c>
      <c r="H121" s="23">
        <f>(CH4_100yr_m3!H164*$B$4)/$B$5</f>
        <v>16778.80827474</v>
      </c>
      <c r="I121" s="23">
        <f>(CH4_100yr_m3!I164*$B$4)/$B$5</f>
        <v>18261.227280120002</v>
      </c>
      <c r="J121" s="23">
        <f>(CH4_100yr_m3!J164*$B$4)/$B$5</f>
        <v>19668.671377620001</v>
      </c>
      <c r="K121" s="23">
        <f>(CH4_100yr_m3!K164*$B$4)/$B$5</f>
        <v>21124.997227560001</v>
      </c>
      <c r="L121" s="23">
        <f>(CH4_100yr_m3!L164*$B$4)/$B$5</f>
        <v>22527.439169880003</v>
      </c>
      <c r="M121" s="23">
        <f>(CH4_100yr_m3!M164*$B$4)/$B$5</f>
        <v>23896.88136738</v>
      </c>
      <c r="N121" s="23">
        <f>(CH4_100yr_m3!N164*$B$4)/$B$5</f>
        <v>25275.307058100003</v>
      </c>
      <c r="O121" s="23">
        <f>(CH4_100yr_m3!O164*$B$4)/$B$5</f>
        <v>26656.830334200004</v>
      </c>
      <c r="P121" s="23">
        <f>(CH4_100yr_m3!P164*$B$4)/$B$5</f>
        <v>28034.981570520005</v>
      </c>
      <c r="Q121" s="23">
        <f>(CH4_100yr_m3!Q164*$B$4)/$B$5</f>
        <v>29548.566113760004</v>
      </c>
      <c r="R121" s="23">
        <f>(CH4_100yr_m3!R164*$B$4)/$B$5</f>
        <v>31141.221037439998</v>
      </c>
      <c r="S121" s="23">
        <f>(CH4_100yr_m3!S164*$B$4)/$B$5</f>
        <v>32772.465443040004</v>
      </c>
      <c r="T121" s="23">
        <f>(CH4_100yr_m3!T164*$B$4)/$B$5</f>
        <v>34352.806090020007</v>
      </c>
      <c r="U121" s="23">
        <f>(CH4_100yr_m3!U164*$B$4)/$B$5</f>
        <v>35973.838093500002</v>
      </c>
      <c r="V121" s="23">
        <f>(CH4_100yr_m3!V164*$B$4)/$B$5</f>
        <v>37647.848108459999</v>
      </c>
      <c r="W121" s="23">
        <f>(CH4_100yr_m3!W164*$B$4)/$B$5</f>
        <v>39211.493480040001</v>
      </c>
      <c r="X121" s="23">
        <f>(CH4_100yr_m3!X164*$B$4)/$B$5</f>
        <v>40765.857594360001</v>
      </c>
      <c r="Y121" s="23">
        <f>(CH4_100yr_m3!Y164*$B$4)/$B$5</f>
        <v>42317.602167540004</v>
      </c>
      <c r="Z121" s="23">
        <f>(CH4_100yr_m3!Z164*$B$4)/$B$5</f>
        <v>43856.97654258</v>
      </c>
      <c r="AA121" s="23">
        <f>(CH4_100yr_m3!AA164*$B$4)/$B$5</f>
        <v>45387.651899640005</v>
      </c>
      <c r="AB121" s="23">
        <f>(CH4_100yr_m3!AB164*$B$4)/$B$5</f>
        <v>46916.9896305</v>
      </c>
      <c r="AC121" s="23">
        <f>(CH4_100yr_m3!AC164*$B$4)/$B$5</f>
        <v>48929.117370840002</v>
      </c>
      <c r="AD121" s="23">
        <f>(CH4_100yr_m3!AD164*$B$4)/$B$5</f>
        <v>50943.259869540008</v>
      </c>
      <c r="AE121" s="23">
        <f>(CH4_100yr_m3!AE164*$B$4)/$B$5</f>
        <v>52961.454672540007</v>
      </c>
      <c r="AF121" s="23">
        <f>(CH4_100yr_m3!AF164*$B$4)/$B$5</f>
        <v>54985.56263220001</v>
      </c>
      <c r="AG121" s="23">
        <f>(CH4_100yr_m3!AG164*$B$4)/$B$5</f>
        <v>57017.261201879999</v>
      </c>
      <c r="AH121" s="23">
        <f>(CH4_100yr_m3!AH164*$B$4)/$B$5</f>
        <v>59058.012861480005</v>
      </c>
      <c r="AI121" s="23">
        <f>(CH4_100yr_m3!AI164*$B$4)/$B$5</f>
        <v>61109.062873260009</v>
      </c>
      <c r="AJ121" s="23">
        <f>(CH4_100yr_m3!AJ164*$B$4)/$B$5</f>
        <v>63171.419667300004</v>
      </c>
      <c r="AK121" s="23">
        <f>(CH4_100yr_m3!AK164*$B$4)/$B$5</f>
        <v>65245.903365960003</v>
      </c>
      <c r="AL121" s="23">
        <f>(CH4_100yr_m3!AL164*$B$4)/$B$5</f>
        <v>67333.179758459999</v>
      </c>
      <c r="AM121" s="23">
        <f>(CH4_100yr_m3!AM164*$B$4)/$B$5</f>
        <v>69433.812262800013</v>
      </c>
      <c r="AN121" s="23">
        <f>(CH4_100yr_m3!AN164*$B$4)/$B$5</f>
        <v>71548.294659600011</v>
      </c>
      <c r="AO121" s="23">
        <f>(CH4_100yr_m3!AO164*$B$4)/$B$5</f>
        <v>73677.070991400004</v>
      </c>
      <c r="AP121" s="23">
        <f>(CH4_100yr_m3!AP164*$B$4)/$B$5</f>
        <v>75820.5260232</v>
      </c>
      <c r="AQ121" s="23">
        <f>(CH4_100yr_m3!AQ164*$B$4)/$B$5</f>
        <v>77978.951701800004</v>
      </c>
      <c r="AR121" s="23">
        <f>(CH4_100yr_m3!AR164*$B$4)/$B$5</f>
        <v>80152.522951200008</v>
      </c>
      <c r="AS121" s="23">
        <f>(CH4_100yr_m3!AS164*$B$4)/$B$5</f>
        <v>82341.275162999998</v>
      </c>
      <c r="AT121" s="23">
        <f>(CH4_100yr_m3!AT164*$B$4)/$B$5</f>
        <v>84545.083856400001</v>
      </c>
      <c r="AU121" s="23">
        <f>(CH4_100yr_m3!AU164*$B$4)/$B$5</f>
        <v>86763.710307600006</v>
      </c>
      <c r="AV121" s="23">
        <f>(CH4_100yr_m3!AV164*$B$4)/$B$5</f>
        <v>88996.8468402</v>
      </c>
      <c r="AW121" s="23">
        <f>(CH4_100yr_m3!AW164*$B$4)/$B$5</f>
        <v>91244.134656599999</v>
      </c>
      <c r="AX121" s="23">
        <f>(CH4_100yr_m3!AX164*$B$4)/$B$5</f>
        <v>93505.1847882</v>
      </c>
      <c r="AY121" s="23">
        <f>(CH4_100yr_m3!AY164*$B$4)/$B$5</f>
        <v>95779.583858400016</v>
      </c>
      <c r="AZ121" s="23">
        <f>(CH4_100yr_m3!AZ164*$B$4)/$B$5</f>
        <v>98066.89869300001</v>
      </c>
      <c r="BA121" s="23">
        <f>(CH4_100yr_m3!BA164*$B$4)/$B$5</f>
        <v>100366.6411998</v>
      </c>
      <c r="BB121" s="23">
        <f>(CH4_100yr_m3!BB164*$B$4)/$B$5</f>
        <v>102678.273996</v>
      </c>
      <c r="BC121" s="23">
        <f>(CH4_100yr_m3!BC164*$B$4)/$B$5</f>
        <v>105001.23285000001</v>
      </c>
      <c r="BD121" s="23">
        <f>(CH4_100yr_m3!BD164*$B$4)/$B$5</f>
        <v>107334.9204438</v>
      </c>
      <c r="BE121" s="23">
        <f>(CH4_100yr_m3!BE164*$B$4)/$B$5</f>
        <v>109678.7173566</v>
      </c>
      <c r="BF121" s="23">
        <f>(CH4_100yr_m3!BF164*$B$4)/$B$5</f>
        <v>112031.96958959999</v>
      </c>
      <c r="BG121" s="23">
        <f>(CH4_100yr_m3!BG164*$B$4)/$B$5</f>
        <v>114393.97568400002</v>
      </c>
      <c r="BH121" s="23">
        <f>(CH4_100yr_m3!BH164*$B$4)/$B$5</f>
        <v>116763.98251740001</v>
      </c>
      <c r="BI121" s="23">
        <f>(CH4_100yr_m3!BI164*$B$4)/$B$5</f>
        <v>119141.17743900001</v>
      </c>
      <c r="BJ121" s="23">
        <f>(CH4_100yr_m3!BJ164*$B$4)/$B$5</f>
        <v>121524.6966768</v>
      </c>
      <c r="BK121" s="23">
        <f>(CH4_100yr_m3!BK164*$B$4)/$B$5</f>
        <v>112680.67632840002</v>
      </c>
      <c r="BL121" s="23">
        <f>(CH4_100yr_m3!BL164*$B$4)/$B$5</f>
        <v>104510.74731000001</v>
      </c>
      <c r="BM121" s="23">
        <f>(CH4_100yr_m3!BM164*$B$4)/$B$5</f>
        <v>96962.029486200001</v>
      </c>
      <c r="BN121" s="23">
        <f>(CH4_100yr_m3!BN164*$B$4)/$B$5</f>
        <v>89985.861508799993</v>
      </c>
      <c r="BO121" s="23">
        <f>(CH4_100yr_m3!BO164*$B$4)/$B$5</f>
        <v>83537.461206600012</v>
      </c>
      <c r="BP121" s="23">
        <f>(CH4_100yr_m3!BP164*$B$4)/$B$5</f>
        <v>77575.613027400002</v>
      </c>
      <c r="BQ121" s="23">
        <f>(CH4_100yr_m3!BQ164*$B$4)/$B$5</f>
        <v>72062.381244000004</v>
      </c>
      <c r="BR121" s="23">
        <f>(CH4_100yr_m3!BR164*$B$4)/$B$5</f>
        <v>66962.846035919996</v>
      </c>
      <c r="BS121" s="23">
        <f>(CH4_100yr_m3!BS164*$B$4)/$B$5</f>
        <v>62244.861185760004</v>
      </c>
      <c r="BT121" s="23">
        <f>(CH4_100yr_m3!BT164*$B$4)/$B$5</f>
        <v>57878.831037540011</v>
      </c>
      <c r="BU121" s="23">
        <f>(CH4_100yr_m3!BU164*$B$4)/$B$5</f>
        <v>53837.50583562001</v>
      </c>
      <c r="BV121" s="23">
        <f>(CH4_100yr_m3!BV164*$B$4)/$B$5</f>
        <v>50095.793396640001</v>
      </c>
      <c r="BW121" s="23">
        <f>(CH4_100yr_m3!BW164*$B$4)/$B$5</f>
        <v>46630.586083920003</v>
      </c>
      <c r="BX121" s="23">
        <f>(CH4_100yr_m3!BX164*$B$4)/$B$5</f>
        <v>43420.601728320005</v>
      </c>
      <c r="BY121" s="23">
        <f>(CH4_100yr_m3!BY164*$B$4)/$B$5</f>
        <v>40446.237410759997</v>
      </c>
      <c r="BZ121" s="23">
        <f>(CH4_100yr_m3!BZ164*$B$4)/$B$5</f>
        <v>37689.435055499998</v>
      </c>
      <c r="CA121" s="23">
        <f>(CH4_100yr_m3!CA164*$B$4)/$B$5</f>
        <v>35133.557823960007</v>
      </c>
      <c r="CB121" s="23">
        <f>(CH4_100yr_m3!CB164*$B$4)/$B$5</f>
        <v>32763.276542939999</v>
      </c>
      <c r="CC121" s="23">
        <f>(CH4_100yr_m3!CC164*$B$4)/$B$5</f>
        <v>30564.465258720003</v>
      </c>
      <c r="CD121" s="23">
        <f>(CH4_100yr_m3!CD164*$B$4)/$B$5</f>
        <v>28524.105198360001</v>
      </c>
      <c r="CE121" s="23">
        <f>(CH4_100yr_m3!CE164*$B$4)/$B$5</f>
        <v>26630.19646698</v>
      </c>
      <c r="CF121" s="23">
        <f>(CH4_100yr_m3!CF164*$B$4)/$B$5</f>
        <v>24871.676918280002</v>
      </c>
      <c r="CG121" s="23">
        <f>(CH4_100yr_m3!CG164*$B$4)/$B$5</f>
        <v>23238.347432160001</v>
      </c>
      <c r="CH121" s="23">
        <f>(CH4_100yr_m3!CH164*$B$4)/$B$5</f>
        <v>21720.803362139999</v>
      </c>
      <c r="CI121" s="23">
        <f>(CH4_100yr_m3!CI164*$B$4)/$B$5</f>
        <v>20310.371325420005</v>
      </c>
      <c r="CJ121" s="23">
        <f>(CH4_100yr_m3!CJ164*$B$4)/$B$5</f>
        <v>18999.051213540002</v>
      </c>
      <c r="CK121" s="23">
        <f>(CH4_100yr_m3!CK164*$B$4)/$B$5</f>
        <v>17779.4627931</v>
      </c>
      <c r="CL121" s="23">
        <f>(CH4_100yr_m3!CL164*$B$4)/$B$5</f>
        <v>16644.796577880003</v>
      </c>
      <c r="CM121" s="23">
        <f>(CH4_100yr_m3!CM164*$B$4)/$B$5</f>
        <v>15588.76870794</v>
      </c>
      <c r="CN121" s="23">
        <f>(CH4_100yr_m3!CN164*$B$4)/$B$5</f>
        <v>14605.579354320003</v>
      </c>
      <c r="CO121" s="23">
        <f>(CH4_100yr_m3!CO164*$B$4)/$B$5</f>
        <v>13689.874567980001</v>
      </c>
      <c r="CP121" s="23">
        <f>(CH4_100yr_m3!CP164*$B$4)/$B$5</f>
        <v>12836.71107804</v>
      </c>
      <c r="CQ121" s="23">
        <f>(CH4_100yr_m3!CQ164*$B$4)/$B$5</f>
        <v>12041.52397152</v>
      </c>
      <c r="CR121" s="23">
        <f>(CH4_100yr_m3!CR164*$B$4)/$B$5</f>
        <v>11300.0969427</v>
      </c>
      <c r="CS121" s="23">
        <f>(CH4_100yr_m3!CS164*$B$4)/$B$5</f>
        <v>10608.534901920002</v>
      </c>
      <c r="CT121" s="23">
        <f>(CH4_100yr_m3!CT164*$B$4)/$B$5</f>
        <v>9963.238781099999</v>
      </c>
      <c r="CU121" s="23">
        <f>(CH4_100yr_m3!CU164*$B$4)/$B$5</f>
        <v>9360.8823664800002</v>
      </c>
      <c r="CV121" s="23">
        <f>(CH4_100yr_m3!CV164*$B$4)/$B$5</f>
        <v>8798.3909755200002</v>
      </c>
      <c r="CW121" s="23">
        <f>(CH4_100yr_m3!CW164*$B$4)/$B$5</f>
        <v>8272.9217677800007</v>
      </c>
      <c r="CX121" s="30">
        <f t="shared" si="159"/>
        <v>5102262.3769278973</v>
      </c>
      <c r="CY121" s="18">
        <f t="shared" si="160"/>
        <v>121524.6966768</v>
      </c>
      <c r="CZ121" s="18">
        <f t="shared" si="161"/>
        <v>3458.9744512620005</v>
      </c>
      <c r="DD121" s="18"/>
      <c r="DE121" s="18"/>
      <c r="DF121" s="18"/>
      <c r="DG121" s="18"/>
      <c r="DH121" s="18"/>
      <c r="DI121" s="18"/>
      <c r="DJ121" s="18"/>
      <c r="DK121" s="18"/>
      <c r="DL121" s="18">
        <f t="shared" si="162"/>
        <v>29548.566113760004</v>
      </c>
      <c r="DM121" s="18">
        <f t="shared" ref="DM121:DN121" si="172">CY121</f>
        <v>121524.6966768</v>
      </c>
      <c r="DN121" s="18">
        <f t="shared" si="172"/>
        <v>3458.9744512620005</v>
      </c>
      <c r="DO121" s="18">
        <f t="shared" si="164"/>
        <v>98066.89869300001</v>
      </c>
    </row>
    <row r="122" spans="1:119" ht="15.75" customHeight="1" x14ac:dyDescent="0.2">
      <c r="A122" s="27" t="s">
        <v>10</v>
      </c>
      <c r="B122" s="23">
        <f>(CH4_100yr_m3!B165*$B$4)/$B$5</f>
        <v>196.78309669680002</v>
      </c>
      <c r="C122" s="23">
        <f>(CH4_100yr_m3!C165*$B$4)/$B$5</f>
        <v>380.26770796020008</v>
      </c>
      <c r="D122" s="23">
        <f>(CH4_100yr_m3!D165*$B$4)/$B$5</f>
        <v>550.07211348480007</v>
      </c>
      <c r="E122" s="23">
        <f>(CH4_100yr_m3!E165*$B$4)/$B$5</f>
        <v>705.31028205600012</v>
      </c>
      <c r="F122" s="23">
        <f>(CH4_100yr_m3!F165*$B$4)/$B$5</f>
        <v>851.86786109400009</v>
      </c>
      <c r="G122" s="23">
        <f>(CH4_100yr_m3!G165*$B$4)/$B$5</f>
        <v>991.97262869400004</v>
      </c>
      <c r="H122" s="23">
        <f>(CH4_100yr_m3!H165*$B$4)/$B$5</f>
        <v>1126.365914124</v>
      </c>
      <c r="I122" s="23">
        <f>(CH4_100yr_m3!I165*$B$4)/$B$5</f>
        <v>1255.2871476600001</v>
      </c>
      <c r="J122" s="23">
        <f>(CH4_100yr_m3!J165*$B$4)/$B$5</f>
        <v>1380.4381526940001</v>
      </c>
      <c r="K122" s="23">
        <f>(CH4_100yr_m3!K165*$B$4)/$B$5</f>
        <v>1501.3770312000001</v>
      </c>
      <c r="L122" s="23">
        <f>(CH4_100yr_m3!L165*$B$4)/$B$5</f>
        <v>1618.7625740820001</v>
      </c>
      <c r="M122" s="23">
        <f>(CH4_100yr_m3!M165*$B$4)/$B$5</f>
        <v>1734.00809607</v>
      </c>
      <c r="N122" s="23">
        <f>(CH4_100yr_m3!N165*$B$4)/$B$5</f>
        <v>1846.1728152120002</v>
      </c>
      <c r="O122" s="23">
        <f>(CH4_100yr_m3!O165*$B$4)/$B$5</f>
        <v>1956.9758601720002</v>
      </c>
      <c r="P122" s="23">
        <f>(CH4_100yr_m3!P165*$B$4)/$B$5</f>
        <v>2065.722252474</v>
      </c>
      <c r="Q122" s="23">
        <f>(CH4_100yr_m3!Q165*$B$4)/$B$5</f>
        <v>2170.8537067500006</v>
      </c>
      <c r="R122" s="23">
        <f>(CH4_100yr_m3!R165*$B$4)/$B$5</f>
        <v>2274.3628351679999</v>
      </c>
      <c r="S122" s="23">
        <f>(CH4_100yr_m3!S165*$B$4)/$B$5</f>
        <v>2376.5139302640005</v>
      </c>
      <c r="T122" s="23">
        <f>(CH4_100yr_m3!T165*$B$4)/$B$5</f>
        <v>2477.8717172220004</v>
      </c>
      <c r="U122" s="23">
        <f>(CH4_100yr_m3!U165*$B$4)/$B$5</f>
        <v>2577.8887307040004</v>
      </c>
      <c r="V122" s="23">
        <f>(CH4_100yr_m3!V165*$B$4)/$B$5</f>
        <v>2676.887009862</v>
      </c>
      <c r="W122" s="23">
        <f>(CH4_100yr_m3!W165*$B$4)/$B$5</f>
        <v>2775.5208511380006</v>
      </c>
      <c r="X122" s="23">
        <f>(CH4_100yr_m3!X165*$B$4)/$B$5</f>
        <v>2873.7412893720002</v>
      </c>
      <c r="Y122" s="23">
        <f>(CH4_100yr_m3!Y165*$B$4)/$B$5</f>
        <v>2971.5403797599997</v>
      </c>
      <c r="Z122" s="23">
        <f>(CH4_100yr_m3!Z165*$B$4)/$B$5</f>
        <v>3069.0838749960003</v>
      </c>
      <c r="AA122" s="23">
        <f>(CH4_100yr_m3!AA165*$B$4)/$B$5</f>
        <v>3166.4491904760002</v>
      </c>
      <c r="AB122" s="23">
        <f>(CH4_100yr_m3!AB165*$B$4)/$B$5</f>
        <v>3263.8017039600004</v>
      </c>
      <c r="AC122" s="23">
        <f>(CH4_100yr_m3!AC165*$B$4)/$B$5</f>
        <v>3361.3474725299998</v>
      </c>
      <c r="AD122" s="23">
        <f>(CH4_100yr_m3!AD165*$B$4)/$B$5</f>
        <v>3458.4653051279997</v>
      </c>
      <c r="AE122" s="23">
        <f>(CH4_100yr_m3!AE165*$B$4)/$B$5</f>
        <v>3555.2249469359999</v>
      </c>
      <c r="AF122" s="23">
        <f>(CH4_100yr_m3!AF165*$B$4)/$B$5</f>
        <v>3651.6873108300001</v>
      </c>
      <c r="AG122" s="23">
        <f>(CH4_100yr_m3!AG165*$B$4)/$B$5</f>
        <v>3747.9166149360003</v>
      </c>
      <c r="AH122" s="23">
        <f>(CH4_100yr_m3!AH165*$B$4)/$B$5</f>
        <v>3843.9683738939998</v>
      </c>
      <c r="AI122" s="23">
        <f>(CH4_100yr_m3!AI165*$B$4)/$B$5</f>
        <v>3939.8880509940004</v>
      </c>
      <c r="AJ122" s="23">
        <f>(CH4_100yr_m3!AJ165*$B$4)/$B$5</f>
        <v>4035.7199365860001</v>
      </c>
      <c r="AK122" s="23">
        <f>(CH4_100yr_m3!AK165*$B$4)/$B$5</f>
        <v>4131.4964397479998</v>
      </c>
      <c r="AL122" s="23">
        <f>(CH4_100yr_m3!AL165*$B$4)/$B$5</f>
        <v>4227.2477830079997</v>
      </c>
      <c r="AM122" s="23">
        <f>(CH4_100yr_m3!AM165*$B$4)/$B$5</f>
        <v>4323.0001514039996</v>
      </c>
      <c r="AN122" s="23">
        <f>(CH4_100yr_m3!AN165*$B$4)/$B$5</f>
        <v>4418.7790018020005</v>
      </c>
      <c r="AO122" s="23">
        <f>(CH4_100yr_m3!AO165*$B$4)/$B$5</f>
        <v>4514.5964032800002</v>
      </c>
      <c r="AP122" s="23">
        <f>(CH4_100yr_m3!AP165*$B$4)/$B$5</f>
        <v>4610.4637848840002</v>
      </c>
      <c r="AQ122" s="23">
        <f>(CH4_100yr_m3!AQ165*$B$4)/$B$5</f>
        <v>4706.392342428001</v>
      </c>
      <c r="AR122" s="23">
        <f>(CH4_100yr_m3!AR165*$B$4)/$B$5</f>
        <v>4802.3856666000001</v>
      </c>
      <c r="AS122" s="23">
        <f>(CH4_100yr_m3!AS165*$B$4)/$B$5</f>
        <v>4898.4412840560008</v>
      </c>
      <c r="AT122" s="23">
        <f>(CH4_100yr_m3!AT165*$B$4)/$B$5</f>
        <v>4994.5495149899998</v>
      </c>
      <c r="AU122" s="23">
        <f>(CH4_100yr_m3!AU165*$B$4)/$B$5</f>
        <v>5090.7013453920008</v>
      </c>
      <c r="AV122" s="23">
        <f>(CH4_100yr_m3!AV165*$B$4)/$B$5</f>
        <v>5186.8783390859999</v>
      </c>
      <c r="AW122" s="23">
        <f>(CH4_100yr_m3!AW165*$B$4)/$B$5</f>
        <v>5283.0630565560004</v>
      </c>
      <c r="AX122" s="23">
        <f>(CH4_100yr_m3!AX165*$B$4)/$B$5</f>
        <v>5379.2255485079995</v>
      </c>
      <c r="AY122" s="23">
        <f>(CH4_100yr_m3!AY165*$B$4)/$B$5</f>
        <v>5475.3404570640005</v>
      </c>
      <c r="AZ122" s="23">
        <f>(CH4_100yr_m3!AZ165*$B$4)/$B$5</f>
        <v>5571.3651326339996</v>
      </c>
      <c r="BA122" s="23">
        <f>(CH4_100yr_m3!BA165*$B$4)/$B$5</f>
        <v>5667.2607522600001</v>
      </c>
      <c r="BB122" s="23">
        <f>(CH4_100yr_m3!BB165*$B$4)/$B$5</f>
        <v>5762.9906781780001</v>
      </c>
      <c r="BC122" s="23">
        <f>(CH4_100yr_m3!BC165*$B$4)/$B$5</f>
        <v>5858.5186597620004</v>
      </c>
      <c r="BD122" s="23">
        <f>(CH4_100yr_m3!BD165*$B$4)/$B$5</f>
        <v>5953.8120845340009</v>
      </c>
      <c r="BE122" s="23">
        <f>(CH4_100yr_m3!BE165*$B$4)/$B$5</f>
        <v>6048.8471323200001</v>
      </c>
      <c r="BF122" s="23">
        <f>(CH4_100yr_m3!BF165*$B$4)/$B$5</f>
        <v>6143.5922869679998</v>
      </c>
      <c r="BG122" s="23">
        <f>(CH4_100yr_m3!BG165*$B$4)/$B$5</f>
        <v>6238.0176493560011</v>
      </c>
      <c r="BH122" s="23">
        <f>(CH4_100yr_m3!BH165*$B$4)/$B$5</f>
        <v>6332.0979002520007</v>
      </c>
      <c r="BI122" s="23">
        <f>(CH4_100yr_m3!BI165*$B$4)/$B$5</f>
        <v>6425.7836385420005</v>
      </c>
      <c r="BJ122" s="23">
        <f>(CH4_100yr_m3!BJ165*$B$4)/$B$5</f>
        <v>6519.0408632039998</v>
      </c>
      <c r="BK122" s="23">
        <f>(CH4_100yr_m3!BK165*$B$4)/$B$5</f>
        <v>6045.989726406001</v>
      </c>
      <c r="BL122" s="23">
        <f>(CH4_100yr_m3!BL165*$B$4)/$B$5</f>
        <v>5608.9267929960006</v>
      </c>
      <c r="BM122" s="23">
        <f>(CH4_100yr_m3!BM165*$B$4)/$B$5</f>
        <v>5205.0320968980004</v>
      </c>
      <c r="BN122" s="23">
        <f>(CH4_100yr_m3!BN165*$B$4)/$B$5</f>
        <v>4831.7105103960002</v>
      </c>
      <c r="BO122" s="23">
        <f>(CH4_100yr_m3!BO165*$B$4)/$B$5</f>
        <v>4486.5736367879999</v>
      </c>
      <c r="BP122" s="23">
        <f>(CH4_100yr_m3!BP165*$B$4)/$B$5</f>
        <v>4167.4231770120005</v>
      </c>
      <c r="BQ122" s="23">
        <f>(CH4_100yr_m3!BQ165*$B$4)/$B$5</f>
        <v>3872.2356339660009</v>
      </c>
      <c r="BR122" s="23">
        <f>(CH4_100yr_m3!BR165*$B$4)/$B$5</f>
        <v>3599.1482623140005</v>
      </c>
      <c r="BS122" s="23">
        <f>(CH4_100yr_m3!BS165*$B$4)/$B$5</f>
        <v>3346.4461505520003</v>
      </c>
      <c r="BT122" s="23">
        <f>(CH4_100yr_m3!BT165*$B$4)/$B$5</f>
        <v>3112.5503471940001</v>
      </c>
      <c r="BU122" s="23">
        <f>(CH4_100yr_m3!BU165*$B$4)/$B$5</f>
        <v>2896.0069490399997</v>
      </c>
      <c r="BV122" s="23">
        <f>(CH4_100yr_m3!BV165*$B$4)/$B$5</f>
        <v>2695.477070166</v>
      </c>
      <c r="BW122" s="23">
        <f>(CH4_100yr_m3!BW165*$B$4)/$B$5</f>
        <v>2509.7276231579999</v>
      </c>
      <c r="BX122" s="23">
        <f>(CH4_100yr_m3!BX165*$B$4)/$B$5</f>
        <v>2337.6228407220001</v>
      </c>
      <c r="BY122" s="23">
        <f>(CH4_100yr_m3!BY165*$B$4)/$B$5</f>
        <v>2178.1164861420002</v>
      </c>
      <c r="BZ122" s="23">
        <f>(CH4_100yr_m3!BZ165*$B$4)/$B$5</f>
        <v>2030.2446895320004</v>
      </c>
      <c r="CA122" s="23">
        <f>(CH4_100yr_m3!CA165*$B$4)/$B$5</f>
        <v>1893.119363778</v>
      </c>
      <c r="CB122" s="23">
        <f>(CH4_100yr_m3!CB165*$B$4)/$B$5</f>
        <v>1765.922150676</v>
      </c>
      <c r="CC122" s="23">
        <f>(CH4_100yr_m3!CC165*$B$4)/$B$5</f>
        <v>1647.8988545520001</v>
      </c>
      <c r="CD122" s="23">
        <f>(CH4_100yr_m3!CD165*$B$4)/$B$5</f>
        <v>1538.3543240400004</v>
      </c>
      <c r="CE122" s="23">
        <f>(CH4_100yr_m3!CE165*$B$4)/$B$5</f>
        <v>1436.6477501520003</v>
      </c>
      <c r="CF122" s="23">
        <f>(CH4_100yr_m3!CF165*$B$4)/$B$5</f>
        <v>1342.1883352140003</v>
      </c>
      <c r="CG122" s="23">
        <f>(CH4_100yr_m3!CG165*$B$4)/$B$5</f>
        <v>1254.4313170740002</v>
      </c>
      <c r="CH122" s="23">
        <f>(CH4_100yr_m3!CH165*$B$4)/$B$5</f>
        <v>1172.8743099360001</v>
      </c>
      <c r="CI122" s="23">
        <f>(CH4_100yr_m3!CI165*$B$4)/$B$5</f>
        <v>1097.0539408019999</v>
      </c>
      <c r="CJ122" s="23">
        <f>(CH4_100yr_m3!CJ165*$B$4)/$B$5</f>
        <v>1026.542753724</v>
      </c>
      <c r="CK122" s="23">
        <f>(CH4_100yr_m3!CK165*$B$4)/$B$5</f>
        <v>960.94636491600022</v>
      </c>
      <c r="CL122" s="23">
        <f>(CH4_100yr_m3!CL165*$B$4)/$B$5</f>
        <v>899.90084363999995</v>
      </c>
      <c r="CM122" s="23">
        <f>(CH4_100yr_m3!CM165*$B$4)/$B$5</f>
        <v>843.07030734000011</v>
      </c>
      <c r="CN122" s="23">
        <f>(CH4_100yr_m3!CN165*$B$4)/$B$5</f>
        <v>790.14470593800013</v>
      </c>
      <c r="CO122" s="23">
        <f>(CH4_100yr_m3!CO165*$B$4)/$B$5</f>
        <v>740.83778308800004</v>
      </c>
      <c r="CP122" s="23">
        <f>(CH4_100yr_m3!CP165*$B$4)/$B$5</f>
        <v>694.88520421800001</v>
      </c>
      <c r="CQ122" s="23">
        <f>(CH4_100yr_m3!CQ165*$B$4)/$B$5</f>
        <v>652.04282851139999</v>
      </c>
      <c r="CR122" s="23">
        <f>(CH4_100yr_m3!CR165*$B$4)/$B$5</f>
        <v>612.08512753980006</v>
      </c>
      <c r="CS122" s="23">
        <f>(CH4_100yr_m3!CS165*$B$4)/$B$5</f>
        <v>574.80372078300002</v>
      </c>
      <c r="CT122" s="23">
        <f>(CH4_100yr_m3!CT165*$B$4)/$B$5</f>
        <v>540.00603447720005</v>
      </c>
      <c r="CU122" s="23">
        <f>(CH4_100yr_m3!CU165*$B$4)/$B$5</f>
        <v>507.514064604</v>
      </c>
      <c r="CV122" s="23">
        <f>(CH4_100yr_m3!CV165*$B$4)/$B$5</f>
        <v>477.163239003</v>
      </c>
      <c r="CW122" s="23">
        <f>(CH4_100yr_m3!CW165*$B$4)/$B$5</f>
        <v>448.80137040420004</v>
      </c>
      <c r="CX122" s="30">
        <f t="shared" si="159"/>
        <v>300834.47134968819</v>
      </c>
      <c r="CY122" s="18">
        <f t="shared" si="160"/>
        <v>6519.0408632039998</v>
      </c>
      <c r="CZ122" s="18">
        <f t="shared" si="161"/>
        <v>196.78309669680002</v>
      </c>
      <c r="DD122" s="18"/>
      <c r="DE122" s="18"/>
      <c r="DF122" s="18"/>
      <c r="DG122" s="18"/>
      <c r="DH122" s="18"/>
      <c r="DI122" s="18"/>
      <c r="DJ122" s="18"/>
      <c r="DK122" s="18"/>
      <c r="DL122" s="18">
        <f t="shared" si="162"/>
        <v>2170.8537067500006</v>
      </c>
      <c r="DM122" s="18">
        <f t="shared" ref="DM122:DN122" si="173">CY122</f>
        <v>6519.0408632039998</v>
      </c>
      <c r="DN122" s="18">
        <f t="shared" si="173"/>
        <v>196.78309669680002</v>
      </c>
      <c r="DO122" s="18">
        <f t="shared" si="164"/>
        <v>5571.3651326339996</v>
      </c>
    </row>
    <row r="123" spans="1:119" ht="15.75" customHeight="1" x14ac:dyDescent="0.2">
      <c r="A123" s="27" t="s">
        <v>11</v>
      </c>
      <c r="B123" s="23">
        <f>(CH4_100yr_m3!B166*$B$4)/$B$5</f>
        <v>2767.1514801480002</v>
      </c>
      <c r="C123" s="23">
        <f>(CH4_100yr_m3!C166*$B$4)/$B$5</f>
        <v>4771.8317681339995</v>
      </c>
      <c r="D123" s="23">
        <f>(CH4_100yr_m3!D166*$B$4)/$B$5</f>
        <v>6235.1271394140003</v>
      </c>
      <c r="E123" s="23">
        <f>(CH4_100yr_m3!E166*$B$4)/$B$5</f>
        <v>7340.1494162400004</v>
      </c>
      <c r="F123" s="23">
        <f>(CH4_100yr_m3!F166*$B$4)/$B$5</f>
        <v>8257.7869500600009</v>
      </c>
      <c r="G123" s="23">
        <f>(CH4_100yr_m3!G166*$B$4)/$B$5</f>
        <v>9132.0288159000011</v>
      </c>
      <c r="H123" s="23">
        <f>(CH4_100yr_m3!H166*$B$4)/$B$5</f>
        <v>10004.045302680001</v>
      </c>
      <c r="I123" s="23">
        <f>(CH4_100yr_m3!I166*$B$4)/$B$5</f>
        <v>10816.94170818</v>
      </c>
      <c r="J123" s="23">
        <f>(CH4_100yr_m3!J166*$B$4)/$B$5</f>
        <v>11846.078314980001</v>
      </c>
      <c r="K123" s="23">
        <f>(CH4_100yr_m3!K166*$B$4)/$B$5</f>
        <v>12468.138555420002</v>
      </c>
      <c r="L123" s="23">
        <f>(CH4_100yr_m3!L166*$B$4)/$B$5</f>
        <v>13435.764154620001</v>
      </c>
      <c r="M123" s="23">
        <f>(CH4_100yr_m3!M166*$B$4)/$B$5</f>
        <v>14522.482548840002</v>
      </c>
      <c r="N123" s="23">
        <f>(CH4_100yr_m3!N166*$B$4)/$B$5</f>
        <v>15629.998782900002</v>
      </c>
      <c r="O123" s="23">
        <f>(CH4_100yr_m3!O166*$B$4)/$B$5</f>
        <v>16541.245061580001</v>
      </c>
      <c r="P123" s="23">
        <f>(CH4_100yr_m3!P166*$B$4)/$B$5</f>
        <v>17285.476393320001</v>
      </c>
      <c r="Q123" s="23">
        <f>(CH4_100yr_m3!Q166*$B$4)/$B$5</f>
        <v>17211.47602908</v>
      </c>
      <c r="R123" s="23">
        <f>(CH4_100yr_m3!R166*$B$4)/$B$5</f>
        <v>17093.629343820001</v>
      </c>
      <c r="S123" s="23">
        <f>(CH4_100yr_m3!S166*$B$4)/$B$5</f>
        <v>17250.782143439999</v>
      </c>
      <c r="T123" s="23">
        <f>(CH4_100yr_m3!T166*$B$4)/$B$5</f>
        <v>17756.33150778</v>
      </c>
      <c r="U123" s="23">
        <f>(CH4_100yr_m3!U166*$B$4)/$B$5</f>
        <v>18132.647366700003</v>
      </c>
      <c r="V123" s="23">
        <f>(CH4_100yr_m3!V166*$B$4)/$B$5</f>
        <v>18265.798830719999</v>
      </c>
      <c r="W123" s="23">
        <f>(CH4_100yr_m3!W166*$B$4)/$B$5</f>
        <v>18684.025544400003</v>
      </c>
      <c r="X123" s="23">
        <f>(CH4_100yr_m3!X166*$B$4)/$B$5</f>
        <v>19140.479260860004</v>
      </c>
      <c r="Y123" s="23">
        <f>(CH4_100yr_m3!Y166*$B$4)/$B$5</f>
        <v>19685.163469980002</v>
      </c>
      <c r="Z123" s="23">
        <f>(CH4_100yr_m3!Z166*$B$4)/$B$5</f>
        <v>20249.535375300002</v>
      </c>
      <c r="AA123" s="23">
        <f>(CH4_100yr_m3!AA166*$B$4)/$B$5</f>
        <v>20845.53088884</v>
      </c>
      <c r="AB123" s="23">
        <f>(CH4_100yr_m3!AB166*$B$4)/$B$5</f>
        <v>21442.4682054</v>
      </c>
      <c r="AC123" s="23">
        <f>(CH4_100yr_m3!AC166*$B$4)/$B$5</f>
        <v>22057.358833140002</v>
      </c>
      <c r="AD123" s="23">
        <f>(CH4_100yr_m3!AD166*$B$4)/$B$5</f>
        <v>22664.41813374</v>
      </c>
      <c r="AE123" s="23">
        <f>(CH4_100yr_m3!AE166*$B$4)/$B$5</f>
        <v>23269.204880040001</v>
      </c>
      <c r="AF123" s="23">
        <f>(CH4_100yr_m3!AF166*$B$4)/$B$5</f>
        <v>23875.428959220004</v>
      </c>
      <c r="AG123" s="23">
        <f>(CH4_100yr_m3!AG166*$B$4)/$B$5</f>
        <v>24485.5954728</v>
      </c>
      <c r="AH123" s="23">
        <f>(CH4_100yr_m3!AH166*$B$4)/$B$5</f>
        <v>25101.355845720005</v>
      </c>
      <c r="AI123" s="23">
        <f>(CH4_100yr_m3!AI166*$B$4)/$B$5</f>
        <v>25723.736637779999</v>
      </c>
      <c r="AJ123" s="23">
        <f>(CH4_100yr_m3!AJ166*$B$4)/$B$5</f>
        <v>26353.29310386</v>
      </c>
      <c r="AK123" s="23">
        <f>(CH4_100yr_m3!AK166*$B$4)/$B$5</f>
        <v>26990.245193939998</v>
      </c>
      <c r="AL123" s="23">
        <f>(CH4_100yr_m3!AL166*$B$4)/$B$5</f>
        <v>27634.692418080002</v>
      </c>
      <c r="AM123" s="23">
        <f>(CH4_100yr_m3!AM166*$B$4)/$B$5</f>
        <v>28286.636369579999</v>
      </c>
      <c r="AN123" s="23">
        <f>(CH4_100yr_m3!AN166*$B$4)/$B$5</f>
        <v>28945.984047180005</v>
      </c>
      <c r="AO123" s="23">
        <f>(CH4_100yr_m3!AO166*$B$4)/$B$5</f>
        <v>29612.580595680003</v>
      </c>
      <c r="AP123" s="23">
        <f>(CH4_100yr_m3!AP166*$B$4)/$B$5</f>
        <v>30286.249165560002</v>
      </c>
      <c r="AQ123" s="23">
        <f>(CH4_100yr_m3!AQ166*$B$4)/$B$5</f>
        <v>30966.773698560002</v>
      </c>
      <c r="AR123" s="23">
        <f>(CH4_100yr_m3!AR166*$B$4)/$B$5</f>
        <v>31653.93351246</v>
      </c>
      <c r="AS123" s="23">
        <f>(CH4_100yr_m3!AS166*$B$4)/$B$5</f>
        <v>32347.46185494</v>
      </c>
      <c r="AT123" s="23">
        <f>(CH4_100yr_m3!AT166*$B$4)/$B$5</f>
        <v>33047.0269128</v>
      </c>
      <c r="AU123" s="23">
        <f>(CH4_100yr_m3!AU166*$B$4)/$B$5</f>
        <v>33752.312602439997</v>
      </c>
      <c r="AV123" s="23">
        <f>(CH4_100yr_m3!AV166*$B$4)/$B$5</f>
        <v>34463.006901479996</v>
      </c>
      <c r="AW123" s="23">
        <f>(CH4_100yr_m3!AW166*$B$4)/$B$5</f>
        <v>35178.854156460002</v>
      </c>
      <c r="AX123" s="23">
        <f>(CH4_100yr_m3!AX166*$B$4)/$B$5</f>
        <v>35899.666961400006</v>
      </c>
      <c r="AY123" s="23">
        <f>(CH4_100yr_m3!AY166*$B$4)/$B$5</f>
        <v>36625.316109840009</v>
      </c>
      <c r="AZ123" s="23">
        <f>(CH4_100yr_m3!AZ166*$B$4)/$B$5</f>
        <v>37355.689047000007</v>
      </c>
      <c r="BA123" s="23">
        <f>(CH4_100yr_m3!BA166*$B$4)/$B$5</f>
        <v>38090.692493640003</v>
      </c>
      <c r="BB123" s="23">
        <f>(CH4_100yr_m3!BB166*$B$4)/$B$5</f>
        <v>38830.220539380003</v>
      </c>
      <c r="BC123" s="23">
        <f>(CH4_100yr_m3!BC166*$B$4)/$B$5</f>
        <v>39574.193268360003</v>
      </c>
      <c r="BD123" s="23">
        <f>(CH4_100yr_m3!BD166*$B$4)/$B$5</f>
        <v>40322.540853359998</v>
      </c>
      <c r="BE123" s="23">
        <f>(CH4_100yr_m3!BE166*$B$4)/$B$5</f>
        <v>41075.222139780002</v>
      </c>
      <c r="BF123" s="23">
        <f>(CH4_100yr_m3!BF166*$B$4)/$B$5</f>
        <v>41832.144431460001</v>
      </c>
      <c r="BG123" s="23">
        <f>(CH4_100yr_m3!BG166*$B$4)/$B$5</f>
        <v>42593.242267500005</v>
      </c>
      <c r="BH123" s="23">
        <f>(CH4_100yr_m3!BH166*$B$4)/$B$5</f>
        <v>43358.529675720005</v>
      </c>
      <c r="BI123" s="23">
        <f>(CH4_100yr_m3!BI166*$B$4)/$B$5</f>
        <v>44128.10322366</v>
      </c>
      <c r="BJ123" s="23">
        <f>(CH4_100yr_m3!BJ166*$B$4)/$B$5</f>
        <v>44902.070211600003</v>
      </c>
      <c r="BK123" s="23">
        <f>(CH4_100yr_m3!BK166*$B$4)/$B$5</f>
        <v>32809.767667380002</v>
      </c>
      <c r="BL123" s="23">
        <f>(CH4_100yr_m3!BL166*$B$4)/$B$5</f>
        <v>24520.773841800004</v>
      </c>
      <c r="BM123" s="23">
        <f>(CH4_100yr_m3!BM166*$B$4)/$B$5</f>
        <v>18793.605029880004</v>
      </c>
      <c r="BN123" s="23">
        <f>(CH4_100yr_m3!BN166*$B$4)/$B$5</f>
        <v>14795.2320975</v>
      </c>
      <c r="BO123" s="23">
        <f>(CH4_100yr_m3!BO166*$B$4)/$B$5</f>
        <v>11966.47786008</v>
      </c>
      <c r="BP123" s="23">
        <f>(CH4_100yr_m3!BP166*$B$4)/$B$5</f>
        <v>9931.7863746600015</v>
      </c>
      <c r="BQ123" s="23">
        <f>(CH4_100yr_m3!BQ166*$B$4)/$B$5</f>
        <v>8438.7359292600013</v>
      </c>
      <c r="BR123" s="23">
        <f>(CH4_100yr_m3!BR166*$B$4)/$B$5</f>
        <v>7317.490073160001</v>
      </c>
      <c r="BS123" s="23">
        <f>(CH4_100yr_m3!BS166*$B$4)/$B$5</f>
        <v>6453.6137052300001</v>
      </c>
      <c r="BT123" s="23">
        <f>(CH4_100yr_m3!BT166*$B$4)/$B$5</f>
        <v>5769.8482779900005</v>
      </c>
      <c r="BU123" s="23">
        <f>(CH4_100yr_m3!BU166*$B$4)/$B$5</f>
        <v>5213.8926348180012</v>
      </c>
      <c r="BV123" s="23">
        <f>(CH4_100yr_m3!BV166*$B$4)/$B$5</f>
        <v>4750.2097603080001</v>
      </c>
      <c r="BW123" s="23">
        <f>(CH4_100yr_m3!BW166*$B$4)/$B$5</f>
        <v>4354.5323252220005</v>
      </c>
      <c r="BX123" s="23">
        <f>(CH4_100yr_m3!BX166*$B$4)/$B$5</f>
        <v>4010.1774629160004</v>
      </c>
      <c r="BY123" s="23">
        <f>(CH4_100yr_m3!BY166*$B$4)/$B$5</f>
        <v>3705.5744436960003</v>
      </c>
      <c r="BZ123" s="23">
        <f>(CH4_100yr_m3!BZ166*$B$4)/$B$5</f>
        <v>3432.605531526</v>
      </c>
      <c r="CA123" s="23">
        <f>(CH4_100yr_m3!CA166*$B$4)/$B$5</f>
        <v>3185.4920490120003</v>
      </c>
      <c r="CB123" s="23">
        <f>(CH4_100yr_m3!CB166*$B$4)/$B$5</f>
        <v>2960.0460342240003</v>
      </c>
      <c r="CC123" s="23">
        <f>(CH4_100yr_m3!CC166*$B$4)/$B$5</f>
        <v>2753.1670657080003</v>
      </c>
      <c r="CD123" s="23">
        <f>(CH4_100yr_m3!CD166*$B$4)/$B$5</f>
        <v>2562.5035465680003</v>
      </c>
      <c r="CE123" s="23">
        <f>(CH4_100yr_m3!CE166*$B$4)/$B$5</f>
        <v>2386.2243045720002</v>
      </c>
      <c r="CF123" s="23">
        <f>(CH4_100yr_m3!CF166*$B$4)/$B$5</f>
        <v>2222.8642508760004</v>
      </c>
      <c r="CG123" s="23">
        <f>(CH4_100yr_m3!CG166*$B$4)/$B$5</f>
        <v>2071.2197537760003</v>
      </c>
      <c r="CH123" s="23">
        <f>(CH4_100yr_m3!CH166*$B$4)/$B$5</f>
        <v>1930.2774202320002</v>
      </c>
      <c r="CI123" s="23">
        <f>(CH4_100yr_m3!CI166*$B$4)/$B$5</f>
        <v>1799.1653422439999</v>
      </c>
      <c r="CJ123" s="23">
        <f>(CH4_100yr_m3!CJ166*$B$4)/$B$5</f>
        <v>1677.1194748320002</v>
      </c>
      <c r="CK123" s="23">
        <f>(CH4_100yr_m3!CK166*$B$4)/$B$5</f>
        <v>1563.460217238</v>
      </c>
      <c r="CL123" s="23">
        <f>(CH4_100yr_m3!CL166*$B$4)/$B$5</f>
        <v>1457.5758934560001</v>
      </c>
      <c r="CM123" s="23">
        <f>(CH4_100yr_m3!CM166*$B$4)/$B$5</f>
        <v>1358.9109129960002</v>
      </c>
      <c r="CN123" s="23">
        <f>(CH4_100yr_m3!CN166*$B$4)/$B$5</f>
        <v>1266.9571229940002</v>
      </c>
      <c r="CO123" s="23">
        <f>(CH4_100yr_m3!CO166*$B$4)/$B$5</f>
        <v>1181.2473455160002</v>
      </c>
      <c r="CP123" s="23">
        <f>(CH4_100yr_m3!CP166*$B$4)/$B$5</f>
        <v>1101.3504240900002</v>
      </c>
      <c r="CQ123" s="23">
        <f>(CH4_100yr_m3!CQ166*$B$4)/$B$5</f>
        <v>1026.8673258840001</v>
      </c>
      <c r="CR123" s="23">
        <f>(CH4_100yr_m3!CR166*$B$4)/$B$5</f>
        <v>957.42798832800008</v>
      </c>
      <c r="CS123" s="23">
        <f>(CH4_100yr_m3!CS166*$B$4)/$B$5</f>
        <v>892.68870406800011</v>
      </c>
      <c r="CT123" s="23">
        <f>(CH4_100yr_m3!CT166*$B$4)/$B$5</f>
        <v>832.32989983799996</v>
      </c>
      <c r="CU123" s="23">
        <f>(CH4_100yr_m3!CU166*$B$4)/$B$5</f>
        <v>776.05420687200001</v>
      </c>
      <c r="CV123" s="23">
        <f>(CH4_100yr_m3!CV166*$B$4)/$B$5</f>
        <v>723.58476251400009</v>
      </c>
      <c r="CW123" s="23">
        <f>(CH4_100yr_m3!CW166*$B$4)/$B$5</f>
        <v>674.66369258280008</v>
      </c>
      <c r="CX123" s="30">
        <f t="shared" si="159"/>
        <v>1711721.4156307434</v>
      </c>
      <c r="CY123" s="18">
        <f t="shared" si="160"/>
        <v>44902.070211600003</v>
      </c>
      <c r="CZ123" s="18">
        <f t="shared" si="161"/>
        <v>674.66369258280008</v>
      </c>
      <c r="DD123" s="18"/>
      <c r="DE123" s="18"/>
      <c r="DF123" s="18"/>
      <c r="DG123" s="18"/>
      <c r="DH123" s="18"/>
      <c r="DI123" s="18"/>
      <c r="DJ123" s="18"/>
      <c r="DK123" s="18"/>
      <c r="DL123" s="18">
        <f t="shared" si="162"/>
        <v>17211.47602908</v>
      </c>
      <c r="DM123" s="18">
        <f t="shared" ref="DM123:DN123" si="174">CY123</f>
        <v>44902.070211600003</v>
      </c>
      <c r="DN123" s="18">
        <f t="shared" si="174"/>
        <v>674.66369258280008</v>
      </c>
      <c r="DO123" s="18">
        <f t="shared" si="164"/>
        <v>37355.689047000007</v>
      </c>
    </row>
    <row r="124" spans="1:119" ht="15.75" customHeight="1" x14ac:dyDescent="0.2">
      <c r="A124" s="27" t="s">
        <v>12</v>
      </c>
      <c r="B124" s="23">
        <f>(CH4_100yr_m3!B167*$B$4)/$B$5</f>
        <v>16172.335810260001</v>
      </c>
      <c r="C124" s="23">
        <f>(CH4_100yr_m3!C167*$B$4)/$B$5</f>
        <v>27669.1351842</v>
      </c>
      <c r="D124" s="23">
        <f>(CH4_100yr_m3!D167*$B$4)/$B$5</f>
        <v>35904.076036080005</v>
      </c>
      <c r="E124" s="23">
        <f>(CH4_100yr_m3!E167*$B$4)/$B$5</f>
        <v>41900.933036820003</v>
      </c>
      <c r="F124" s="23">
        <f>(CH4_100yr_m3!F167*$B$4)/$B$5</f>
        <v>46531.489881900001</v>
      </c>
      <c r="G124" s="23">
        <f>(CH4_100yr_m3!G167*$B$4)/$B$5</f>
        <v>50249.41879956</v>
      </c>
      <c r="H124" s="23">
        <f>(CH4_100yr_m3!H167*$B$4)/$B$5</f>
        <v>53365.199401139995</v>
      </c>
      <c r="I124" s="23">
        <f>(CH4_100yr_m3!I167*$B$4)/$B$5</f>
        <v>56158.041253200012</v>
      </c>
      <c r="J124" s="23">
        <f>(CH4_100yr_m3!J167*$B$4)/$B$5</f>
        <v>58926.426499440007</v>
      </c>
      <c r="K124" s="23">
        <f>(CH4_100yr_m3!K167*$B$4)/$B$5</f>
        <v>61391.147966640005</v>
      </c>
      <c r="L124" s="23">
        <f>(CH4_100yr_m3!L167*$B$4)/$B$5</f>
        <v>63707.094931080006</v>
      </c>
      <c r="M124" s="23">
        <f>(CH4_100yr_m3!M167*$B$4)/$B$5</f>
        <v>65960.286174840003</v>
      </c>
      <c r="N124" s="23">
        <f>(CH4_100yr_m3!N167*$B$4)/$B$5</f>
        <v>68213.916084600001</v>
      </c>
      <c r="O124" s="23">
        <f>(CH4_100yr_m3!O167*$B$4)/$B$5</f>
        <v>70840.5137808</v>
      </c>
      <c r="P124" s="23">
        <f>(CH4_100yr_m3!P167*$B$4)/$B$5</f>
        <v>73755.121131000007</v>
      </c>
      <c r="Q124" s="23">
        <f>(CH4_100yr_m3!Q167*$B$4)/$B$5</f>
        <v>76119.021557400003</v>
      </c>
      <c r="R124" s="23">
        <f>(CH4_100yr_m3!R167*$B$4)/$B$5</f>
        <v>78573.588415200007</v>
      </c>
      <c r="S124" s="23">
        <f>(CH4_100yr_m3!S167*$B$4)/$B$5</f>
        <v>81235.912101000009</v>
      </c>
      <c r="T124" s="23">
        <f>(CH4_100yr_m3!T167*$B$4)/$B$5</f>
        <v>84328.897454400008</v>
      </c>
      <c r="U124" s="23">
        <f>(CH4_100yr_m3!U167*$B$4)/$B$5</f>
        <v>87176.728516799994</v>
      </c>
      <c r="V124" s="23">
        <f>(CH4_100yr_m3!V167*$B$4)/$B$5</f>
        <v>90092.965168800001</v>
      </c>
      <c r="W124" s="23">
        <f>(CH4_100yr_m3!W167*$B$4)/$B$5</f>
        <v>93747.273502200012</v>
      </c>
      <c r="X124" s="23">
        <f>(CH4_100yr_m3!X167*$B$4)/$B$5</f>
        <v>97610.872842000012</v>
      </c>
      <c r="Y124" s="23">
        <f>(CH4_100yr_m3!Y167*$B$4)/$B$5</f>
        <v>101625.9319578</v>
      </c>
      <c r="Z124" s="23">
        <f>(CH4_100yr_m3!Z167*$B$4)/$B$5</f>
        <v>105807.18595920001</v>
      </c>
      <c r="AA124" s="23">
        <f>(CH4_100yr_m3!AA167*$B$4)/$B$5</f>
        <v>110160.0149118</v>
      </c>
      <c r="AB124" s="23">
        <f>(CH4_100yr_m3!AB167*$B$4)/$B$5</f>
        <v>114688.35135120002</v>
      </c>
      <c r="AC124" s="23">
        <f>(CH4_100yr_m3!AC167*$B$4)/$B$5</f>
        <v>114756.826707</v>
      </c>
      <c r="AD124" s="23">
        <f>(CH4_100yr_m3!AD167*$B$4)/$B$5</f>
        <v>115756.76937960001</v>
      </c>
      <c r="AE124" s="23">
        <f>(CH4_100yr_m3!AE167*$B$4)/$B$5</f>
        <v>117394.14114240001</v>
      </c>
      <c r="AF124" s="23">
        <f>(CH4_100yr_m3!AF167*$B$4)/$B$5</f>
        <v>119471.0662038</v>
      </c>
      <c r="AG124" s="23">
        <f>(CH4_100yr_m3!AG167*$B$4)/$B$5</f>
        <v>121854.40855140002</v>
      </c>
      <c r="AH124" s="23">
        <f>(CH4_100yr_m3!AH167*$B$4)/$B$5</f>
        <v>124454.8201926</v>
      </c>
      <c r="AI124" s="23">
        <f>(CH4_100yr_m3!AI167*$B$4)/$B$5</f>
        <v>127212.48152640002</v>
      </c>
      <c r="AJ124" s="23">
        <f>(CH4_100yr_m3!AJ167*$B$4)/$B$5</f>
        <v>130087.53679740001</v>
      </c>
      <c r="AK124" s="23">
        <f>(CH4_100yr_m3!AK167*$B$4)/$B$5</f>
        <v>133053.4283388</v>
      </c>
      <c r="AL124" s="23">
        <f>(CH4_100yr_m3!AL167*$B$4)/$B$5</f>
        <v>136092.15809820002</v>
      </c>
      <c r="AM124" s="23">
        <f>(CH4_100yr_m3!AM167*$B$4)/$B$5</f>
        <v>139191.33603240002</v>
      </c>
      <c r="AN124" s="23">
        <f>(CH4_100yr_m3!AN167*$B$4)/$B$5</f>
        <v>142342.49012459998</v>
      </c>
      <c r="AO124" s="23">
        <f>(CH4_100yr_m3!AO167*$B$4)/$B$5</f>
        <v>145539.7192662</v>
      </c>
      <c r="AP124" s="23">
        <f>(CH4_100yr_m3!AP167*$B$4)/$B$5</f>
        <v>148778.91891300003</v>
      </c>
      <c r="AQ124" s="23">
        <f>(CH4_100yr_m3!AQ167*$B$4)/$B$5</f>
        <v>152057.03508180002</v>
      </c>
      <c r="AR124" s="23">
        <f>(CH4_100yr_m3!AR167*$B$4)/$B$5</f>
        <v>155371.77382740003</v>
      </c>
      <c r="AS124" s="23">
        <f>(CH4_100yr_m3!AS167*$B$4)/$B$5</f>
        <v>158721.32794080002</v>
      </c>
      <c r="AT124" s="23">
        <f>(CH4_100yr_m3!AT167*$B$4)/$B$5</f>
        <v>162104.13653040002</v>
      </c>
      <c r="AU124" s="23">
        <f>(CH4_100yr_m3!AU167*$B$4)/$B$5</f>
        <v>165518.87220780001</v>
      </c>
      <c r="AV124" s="23">
        <f>(CH4_100yr_m3!AV167*$B$4)/$B$5</f>
        <v>168964.22799240003</v>
      </c>
      <c r="AW124" s="23">
        <f>(CH4_100yr_m3!AW167*$B$4)/$B$5</f>
        <v>172439.0167062</v>
      </c>
      <c r="AX124" s="23">
        <f>(CH4_100yr_m3!AX167*$B$4)/$B$5</f>
        <v>175941.99462600003</v>
      </c>
      <c r="AY124" s="23">
        <f>(CH4_100yr_m3!AY167*$B$4)/$B$5</f>
        <v>179471.95104720001</v>
      </c>
      <c r="AZ124" s="23">
        <f>(CH4_100yr_m3!AZ167*$B$4)/$B$5</f>
        <v>183027.60461759998</v>
      </c>
      <c r="BA124" s="23">
        <f>(CH4_100yr_m3!BA167*$B$4)/$B$5</f>
        <v>186607.70788500001</v>
      </c>
      <c r="BB124" s="23">
        <f>(CH4_100yr_m3!BB167*$B$4)/$B$5</f>
        <v>190210.9288506</v>
      </c>
      <c r="BC124" s="23">
        <f>(CH4_100yr_m3!BC167*$B$4)/$B$5</f>
        <v>193835.78554200003</v>
      </c>
      <c r="BD124" s="23">
        <f>(CH4_100yr_m3!BD167*$B$4)/$B$5</f>
        <v>197480.62248660001</v>
      </c>
      <c r="BE124" s="23">
        <f>(CH4_100yr_m3!BE167*$B$4)/$B$5</f>
        <v>201143.711259</v>
      </c>
      <c r="BF124" s="23">
        <f>(CH4_100yr_m3!BF167*$B$4)/$B$5</f>
        <v>204823.37204640001</v>
      </c>
      <c r="BG124" s="23">
        <f>(CH4_100yr_m3!BG167*$B$4)/$B$5</f>
        <v>208518.02429519998</v>
      </c>
      <c r="BH124" s="23">
        <f>(CH4_100yr_m3!BH167*$B$4)/$B$5</f>
        <v>212226.10074060003</v>
      </c>
      <c r="BI124" s="23">
        <f>(CH4_100yr_m3!BI167*$B$4)/$B$5</f>
        <v>215946.06462780002</v>
      </c>
      <c r="BJ124" s="23">
        <f>(CH4_100yr_m3!BJ167*$B$4)/$B$5</f>
        <v>219676.39208400002</v>
      </c>
      <c r="BK124" s="23">
        <f>(CH4_100yr_m3!BK167*$B$4)/$B$5</f>
        <v>160540.91911920003</v>
      </c>
      <c r="BL124" s="23">
        <f>(CH4_100yr_m3!BL167*$B$4)/$B$5</f>
        <v>120002.913744</v>
      </c>
      <c r="BM124" s="23">
        <f>(CH4_100yr_m3!BM167*$B$4)/$B$5</f>
        <v>91991.895161400025</v>
      </c>
      <c r="BN124" s="23">
        <f>(CH4_100yr_m3!BN167*$B$4)/$B$5</f>
        <v>72434.592667200021</v>
      </c>
      <c r="BO124" s="23">
        <f>(CH4_100yr_m3!BO167*$B$4)/$B$5</f>
        <v>58596.782933340008</v>
      </c>
      <c r="BP124" s="23">
        <f>(CH4_100yr_m3!BP167*$B$4)/$B$5</f>
        <v>48642.09177282</v>
      </c>
      <c r="BQ124" s="23">
        <f>(CH4_100yr_m3!BQ167*$B$4)/$B$5</f>
        <v>41336.232701520006</v>
      </c>
      <c r="BR124" s="23">
        <f>(CH4_100yr_m3!BR167*$B$4)/$B$5</f>
        <v>35848.735621740001</v>
      </c>
      <c r="BS124" s="23">
        <f>(CH4_100yr_m3!BS167*$B$4)/$B$5</f>
        <v>31620.02646126</v>
      </c>
      <c r="BT124" s="23">
        <f>(CH4_100yr_m3!BT167*$B$4)/$B$5</f>
        <v>28272.313768740001</v>
      </c>
      <c r="BU124" s="23">
        <f>(CH4_100yr_m3!BU167*$B$4)/$B$5</f>
        <v>25549.841041740001</v>
      </c>
      <c r="BV124" s="23">
        <f>(CH4_100yr_m3!BV167*$B$4)/$B$5</f>
        <v>23278.824276239997</v>
      </c>
      <c r="BW124" s="23">
        <f>(CH4_100yr_m3!BW167*$B$4)/$B$5</f>
        <v>21340.585843740002</v>
      </c>
      <c r="BX124" s="23">
        <f>(CH4_100yr_m3!BX167*$B$4)/$B$5</f>
        <v>19653.534858120001</v>
      </c>
      <c r="BY124" s="23">
        <f>(CH4_100yr_m3!BY167*$B$4)/$B$5</f>
        <v>18161.078279699999</v>
      </c>
      <c r="BZ124" s="23">
        <f>(CH4_100yr_m3!BZ167*$B$4)/$B$5</f>
        <v>16823.508109620001</v>
      </c>
      <c r="CA124" s="23">
        <f>(CH4_100yr_m3!CA167*$B$4)/$B$5</f>
        <v>15612.554602260003</v>
      </c>
      <c r="CB124" s="23">
        <f>(CH4_100yr_m3!CB167*$B$4)/$B$5</f>
        <v>14507.727017880003</v>
      </c>
      <c r="CC124" s="23">
        <f>(CH4_100yr_m3!CC167*$B$4)/$B$5</f>
        <v>13493.853208080001</v>
      </c>
      <c r="CD124" s="23">
        <f>(CH4_100yr_m3!CD167*$B$4)/$B$5</f>
        <v>12559.423356720001</v>
      </c>
      <c r="CE124" s="23">
        <f>(CH4_100yr_m3!CE167*$B$4)/$B$5</f>
        <v>11695.473090179999</v>
      </c>
      <c r="CF124" s="23">
        <f>(CH4_100yr_m3!CF167*$B$4)/$B$5</f>
        <v>10894.828809119999</v>
      </c>
      <c r="CG124" s="23">
        <f>(CH4_100yr_m3!CG167*$B$4)/$B$5</f>
        <v>10151.595988320001</v>
      </c>
      <c r="CH124" s="23">
        <f>(CH4_100yr_m3!CH167*$B$4)/$B$5</f>
        <v>9460.8109355399993</v>
      </c>
      <c r="CI124" s="23">
        <f>(CH4_100yr_m3!CI167*$B$4)/$B$5</f>
        <v>8818.2023457000014</v>
      </c>
      <c r="CJ124" s="23">
        <f>(CH4_100yr_m3!CJ167*$B$4)/$B$5</f>
        <v>8220.0268790999999</v>
      </c>
      <c r="CK124" s="23">
        <f>(CH4_100yr_m3!CK167*$B$4)/$B$5</f>
        <v>7662.9545929800006</v>
      </c>
      <c r="CL124" s="23">
        <f>(CH4_100yr_m3!CL167*$B$4)/$B$5</f>
        <v>7143.9881307000005</v>
      </c>
      <c r="CM124" s="23">
        <f>(CH4_100yr_m3!CM167*$B$4)/$B$5</f>
        <v>6660.404836134001</v>
      </c>
      <c r="CN124" s="23">
        <f>(CH4_100yr_m3!CN167*$B$4)/$B$5</f>
        <v>6209.7143962979999</v>
      </c>
      <c r="CO124" s="23">
        <f>(CH4_100yr_m3!CO167*$B$4)/$B$5</f>
        <v>5789.6272363800008</v>
      </c>
      <c r="CP124" s="23">
        <f>(CH4_100yr_m3!CP167*$B$4)/$B$5</f>
        <v>5398.0302670020001</v>
      </c>
      <c r="CQ124" s="23">
        <f>(CH4_100yr_m3!CQ167*$B$4)/$B$5</f>
        <v>5032.9678025880003</v>
      </c>
      <c r="CR124" s="23">
        <f>(CH4_100yr_m3!CR167*$B$4)/$B$5</f>
        <v>4692.6261233040004</v>
      </c>
      <c r="CS124" s="23">
        <f>(CH4_100yr_m3!CS167*$B$4)/$B$5</f>
        <v>4375.3206622140005</v>
      </c>
      <c r="CT124" s="23">
        <f>(CH4_100yr_m3!CT167*$B$4)/$B$5</f>
        <v>4079.4851220240002</v>
      </c>
      <c r="CU124" s="23">
        <f>(CH4_100yr_m3!CU167*$B$4)/$B$5</f>
        <v>3803.662032576</v>
      </c>
      <c r="CV124" s="23">
        <f>(CH4_100yr_m3!CV167*$B$4)/$B$5</f>
        <v>3546.494426364</v>
      </c>
      <c r="CW124" s="23">
        <f>(CH4_100yr_m3!CW167*$B$4)/$B$5</f>
        <v>3306.718394772</v>
      </c>
      <c r="CX124" s="30">
        <f t="shared" si="159"/>
        <v>8429194.9979945719</v>
      </c>
      <c r="CY124" s="18">
        <f t="shared" si="160"/>
        <v>219676.39208400002</v>
      </c>
      <c r="CZ124" s="18">
        <f t="shared" si="161"/>
        <v>3306.718394772</v>
      </c>
      <c r="DD124" s="18"/>
      <c r="DE124" s="18"/>
      <c r="DF124" s="18"/>
      <c r="DG124" s="18"/>
      <c r="DH124" s="18"/>
      <c r="DI124" s="18"/>
      <c r="DJ124" s="18"/>
      <c r="DK124" s="18"/>
      <c r="DL124" s="18">
        <f t="shared" si="162"/>
        <v>76119.021557400003</v>
      </c>
      <c r="DM124" s="18">
        <f t="shared" ref="DM124:DN124" si="175">CY124</f>
        <v>219676.39208400002</v>
      </c>
      <c r="DN124" s="18">
        <f t="shared" si="175"/>
        <v>3306.718394772</v>
      </c>
      <c r="DO124" s="18">
        <f t="shared" si="164"/>
        <v>183027.60461759998</v>
      </c>
    </row>
    <row r="125" spans="1:119" ht="15.75" customHeight="1" x14ac:dyDescent="0.2">
      <c r="A125" s="27" t="s">
        <v>13</v>
      </c>
      <c r="B125" s="23">
        <f>(CH4_100yr_m3!B168*$B$4)/$B$5</f>
        <v>52373.738949239996</v>
      </c>
      <c r="C125" s="23">
        <f>(CH4_100yr_m3!C168*$B$4)/$B$5</f>
        <v>117321.49283220001</v>
      </c>
      <c r="D125" s="23">
        <f>(CH4_100yr_m3!D168*$B$4)/$B$5</f>
        <v>159190.74971580002</v>
      </c>
      <c r="E125" s="23">
        <f>(CH4_100yr_m3!E168*$B$4)/$B$5</f>
        <v>190870.10818080002</v>
      </c>
      <c r="F125" s="23">
        <f>(CH4_100yr_m3!F168*$B$4)/$B$5</f>
        <v>212422.0498596</v>
      </c>
      <c r="G125" s="23">
        <f>(CH4_100yr_m3!G168*$B$4)/$B$5</f>
        <v>226126.84238700001</v>
      </c>
      <c r="H125" s="23">
        <f>(CH4_100yr_m3!H168*$B$4)/$B$5</f>
        <v>234165.84770700001</v>
      </c>
      <c r="I125" s="23">
        <f>(CH4_100yr_m3!I168*$B$4)/$B$5</f>
        <v>239134.3665612</v>
      </c>
      <c r="J125" s="23">
        <f>(CH4_100yr_m3!J168*$B$4)/$B$5</f>
        <v>242170.8260376</v>
      </c>
      <c r="K125" s="23">
        <f>(CH4_100yr_m3!K168*$B$4)/$B$5</f>
        <v>250101.78778619997</v>
      </c>
      <c r="L125" s="23">
        <f>(CH4_100yr_m3!L168*$B$4)/$B$5</f>
        <v>255103.29825600001</v>
      </c>
      <c r="M125" s="23">
        <f>(CH4_100yr_m3!M168*$B$4)/$B$5</f>
        <v>257400.18448440003</v>
      </c>
      <c r="N125" s="23">
        <f>(CH4_100yr_m3!N168*$B$4)/$B$5</f>
        <v>259544.44714980002</v>
      </c>
      <c r="O125" s="23">
        <f>(CH4_100yr_m3!O168*$B$4)/$B$5</f>
        <v>262137.79104780004</v>
      </c>
      <c r="P125" s="23">
        <f>(CH4_100yr_m3!P168*$B$4)/$B$5</f>
        <v>265432.51428420004</v>
      </c>
      <c r="Q125" s="23">
        <f>(CH4_100yr_m3!Q168*$B$4)/$B$5</f>
        <v>270196.75743360003</v>
      </c>
      <c r="R125" s="23">
        <f>(CH4_100yr_m3!R168*$B$4)/$B$5</f>
        <v>278318.20938419999</v>
      </c>
      <c r="S125" s="23">
        <f>(CH4_100yr_m3!S168*$B$4)/$B$5</f>
        <v>287277.15595320001</v>
      </c>
      <c r="T125" s="23">
        <f>(CH4_100yr_m3!T168*$B$4)/$B$5</f>
        <v>291617.76239640004</v>
      </c>
      <c r="U125" s="23">
        <f>(CH4_100yr_m3!U168*$B$4)/$B$5</f>
        <v>296909.82929159998</v>
      </c>
      <c r="V125" s="23">
        <f>(CH4_100yr_m3!V168*$B$4)/$B$5</f>
        <v>305196.28067820001</v>
      </c>
      <c r="W125" s="23">
        <f>(CH4_100yr_m3!W168*$B$4)/$B$5</f>
        <v>312022.17985440005</v>
      </c>
      <c r="X125" s="23">
        <f>(CH4_100yr_m3!X168*$B$4)/$B$5</f>
        <v>319397.39395260002</v>
      </c>
      <c r="Y125" s="23">
        <f>(CH4_100yr_m3!Y168*$B$4)/$B$5</f>
        <v>327079.37464260001</v>
      </c>
      <c r="Z125" s="23">
        <f>(CH4_100yr_m3!Z168*$B$4)/$B$5</f>
        <v>334767.65802060004</v>
      </c>
      <c r="AA125" s="23">
        <f>(CH4_100yr_m3!AA168*$B$4)/$B$5</f>
        <v>342636.35218140006</v>
      </c>
      <c r="AB125" s="23">
        <f>(CH4_100yr_m3!AB168*$B$4)/$B$5</f>
        <v>350708.7746298</v>
      </c>
      <c r="AC125" s="23">
        <f>(CH4_100yr_m3!AC168*$B$4)/$B$5</f>
        <v>383212.07693400001</v>
      </c>
      <c r="AD125" s="23">
        <f>(CH4_100yr_m3!AD168*$B$4)/$B$5</f>
        <v>409694.17866780009</v>
      </c>
      <c r="AE125" s="23">
        <f>(CH4_100yr_m3!AE168*$B$4)/$B$5</f>
        <v>432206.17756739998</v>
      </c>
      <c r="AF125" s="23">
        <f>(CH4_100yr_m3!AF168*$B$4)/$B$5</f>
        <v>452125.2323856001</v>
      </c>
      <c r="AG125" s="23">
        <f>(CH4_100yr_m3!AG168*$B$4)/$B$5</f>
        <v>470375.47224180005</v>
      </c>
      <c r="AH125" s="23">
        <f>(CH4_100yr_m3!AH168*$B$4)/$B$5</f>
        <v>487575.35632860003</v>
      </c>
      <c r="AI125" s="23">
        <f>(CH4_100yr_m3!AI168*$B$4)/$B$5</f>
        <v>504137.02816739999</v>
      </c>
      <c r="AJ125" s="23">
        <f>(CH4_100yr_m3!AJ168*$B$4)/$B$5</f>
        <v>520333.09684560006</v>
      </c>
      <c r="AK125" s="23">
        <f>(CH4_100yr_m3!AK168*$B$4)/$B$5</f>
        <v>536342.96618039999</v>
      </c>
      <c r="AL125" s="23">
        <f>(CH4_100yr_m3!AL168*$B$4)/$B$5</f>
        <v>552284.93944260001</v>
      </c>
      <c r="AM125" s="23">
        <f>(CH4_100yr_m3!AM168*$B$4)/$B$5</f>
        <v>568236.80852160009</v>
      </c>
      <c r="AN125" s="23">
        <f>(CH4_100yr_m3!AN168*$B$4)/$B$5</f>
        <v>584248.27013940003</v>
      </c>
      <c r="AO125" s="23">
        <f>(CH4_100yr_m3!AO168*$B$4)/$B$5</f>
        <v>600349.98203219997</v>
      </c>
      <c r="AP125" s="23">
        <f>(CH4_100yr_m3!AP168*$B$4)/$B$5</f>
        <v>616559.7040710001</v>
      </c>
      <c r="AQ125" s="23">
        <f>(CH4_100yr_m3!AQ168*$B$4)/$B$5</f>
        <v>632887.06019460014</v>
      </c>
      <c r="AR125" s="23">
        <f>(CH4_100yr_m3!AR168*$B$4)/$B$5</f>
        <v>649335.57064679998</v>
      </c>
      <c r="AS125" s="23">
        <f>(CH4_100yr_m3!AS168*$B$4)/$B$5</f>
        <v>665903.44211760012</v>
      </c>
      <c r="AT125" s="23">
        <f>(CH4_100yr_m3!AT168*$B$4)/$B$5</f>
        <v>682584.75261600001</v>
      </c>
      <c r="AU125" s="23">
        <f>(CH4_100yr_m3!AU168*$B$4)/$B$5</f>
        <v>699371.41021200002</v>
      </c>
      <c r="AV125" s="23">
        <f>(CH4_100yr_m3!AV168*$B$4)/$B$5</f>
        <v>716254.72145399998</v>
      </c>
      <c r="AW125" s="23">
        <f>(CH4_100yr_m3!AW168*$B$4)/$B$5</f>
        <v>733226.72526600002</v>
      </c>
      <c r="AX125" s="23">
        <f>(CH4_100yr_m3!AX168*$B$4)/$B$5</f>
        <v>750280.493166</v>
      </c>
      <c r="AY125" s="23">
        <f>(CH4_100yr_m3!AY168*$B$4)/$B$5</f>
        <v>767410.43911200005</v>
      </c>
      <c r="AZ125" s="23">
        <f>(CH4_100yr_m3!AZ168*$B$4)/$B$5</f>
        <v>784611.53776800004</v>
      </c>
      <c r="BA125" s="23">
        <f>(CH4_100yr_m3!BA168*$B$4)/$B$5</f>
        <v>801878.08105200005</v>
      </c>
      <c r="BB125" s="23">
        <f>(CH4_100yr_m3!BB168*$B$4)/$B$5</f>
        <v>819203.54660400015</v>
      </c>
      <c r="BC125" s="23">
        <f>(CH4_100yr_m3!BC168*$B$4)/$B$5</f>
        <v>836581.57681800006</v>
      </c>
      <c r="BD125" s="23">
        <f>(CH4_100yr_m3!BD168*$B$4)/$B$5</f>
        <v>854005.92256800004</v>
      </c>
      <c r="BE125" s="23">
        <f>(CH4_100yr_m3!BE168*$B$4)/$B$5</f>
        <v>871470.26489400002</v>
      </c>
      <c r="BF125" s="23">
        <f>(CH4_100yr_m3!BF168*$B$4)/$B$5</f>
        <v>888968.07736800006</v>
      </c>
      <c r="BG125" s="23">
        <f>(CH4_100yr_m3!BG168*$B$4)/$B$5</f>
        <v>906492.46066200011</v>
      </c>
      <c r="BH125" s="23">
        <f>(CH4_100yr_m3!BH168*$B$4)/$B$5</f>
        <v>924036.03881399997</v>
      </c>
      <c r="BI125" s="23">
        <f>(CH4_100yr_m3!BI168*$B$4)/$B$5</f>
        <v>941591.00262000016</v>
      </c>
      <c r="BJ125" s="23">
        <f>(CH4_100yr_m3!BJ168*$B$4)/$B$5</f>
        <v>959149.28184600011</v>
      </c>
      <c r="BK125" s="23">
        <f>(CH4_100yr_m3!BK168*$B$4)/$B$5</f>
        <v>699944.01307800005</v>
      </c>
      <c r="BL125" s="23">
        <f>(CH4_100yr_m3!BL168*$B$4)/$B$5</f>
        <v>522339.49790640001</v>
      </c>
      <c r="BM125" s="23">
        <f>(CH4_100yr_m3!BM168*$B$4)/$B$5</f>
        <v>399694.16038680007</v>
      </c>
      <c r="BN125" s="23">
        <f>(CH4_100yr_m3!BN168*$B$4)/$B$5</f>
        <v>314132.00195040007</v>
      </c>
      <c r="BO125" s="23">
        <f>(CH4_100yr_m3!BO168*$B$4)/$B$5</f>
        <v>253653.95840280002</v>
      </c>
      <c r="BP125" s="23">
        <f>(CH4_100yr_m3!BP168*$B$4)/$B$5</f>
        <v>210201.50249880005</v>
      </c>
      <c r="BQ125" s="23">
        <f>(CH4_100yr_m3!BQ168*$B$4)/$B$5</f>
        <v>178358.56338060001</v>
      </c>
      <c r="BR125" s="23">
        <f>(CH4_100yr_m3!BR168*$B$4)/$B$5</f>
        <v>154481.32673100001</v>
      </c>
      <c r="BS125" s="23">
        <f>(CH4_100yr_m3!BS168*$B$4)/$B$5</f>
        <v>136114.85774160002</v>
      </c>
      <c r="BT125" s="23">
        <f>(CH4_100yr_m3!BT168*$B$4)/$B$5</f>
        <v>121601.99023620001</v>
      </c>
      <c r="BU125" s="23">
        <f>(CH4_100yr_m3!BU168*$B$4)/$B$5</f>
        <v>109821.1010178</v>
      </c>
      <c r="BV125" s="23">
        <f>(CH4_100yr_m3!BV168*$B$4)/$B$5</f>
        <v>100010.2816878</v>
      </c>
      <c r="BW125" s="23">
        <f>(CH4_100yr_m3!BW168*$B$4)/$B$5</f>
        <v>91649.427937200016</v>
      </c>
      <c r="BX125" s="23">
        <f>(CH4_100yr_m3!BX168*$B$4)/$B$5</f>
        <v>84381.156067200005</v>
      </c>
      <c r="BY125" s="23">
        <f>(CH4_100yr_m3!BY168*$B$4)/$B$5</f>
        <v>77957.748472200008</v>
      </c>
      <c r="BZ125" s="23">
        <f>(CH4_100yr_m3!BZ168*$B$4)/$B$5</f>
        <v>72205.550503800012</v>
      </c>
      <c r="CA125" s="23">
        <f>(CH4_100yr_m3!CA168*$B$4)/$B$5</f>
        <v>67001.067377400002</v>
      </c>
      <c r="CB125" s="23">
        <f>(CH4_100yr_m3!CB168*$B$4)/$B$5</f>
        <v>62254.906867680009</v>
      </c>
      <c r="CC125" s="23">
        <f>(CH4_100yr_m3!CC168*$B$4)/$B$5</f>
        <v>57900.983372220006</v>
      </c>
      <c r="CD125" s="23">
        <f>(CH4_100yr_m3!CD168*$B$4)/$B$5</f>
        <v>53889.25089054001</v>
      </c>
      <c r="CE125" s="23">
        <f>(CH4_100yr_m3!CE168*$B$4)/$B$5</f>
        <v>50180.803694400005</v>
      </c>
      <c r="CF125" s="23">
        <f>(CH4_100yr_m3!CF168*$B$4)/$B$5</f>
        <v>46744.565836860005</v>
      </c>
      <c r="CG125" s="23">
        <f>(CH4_100yr_m3!CG168*$B$4)/$B$5</f>
        <v>43555.047690960004</v>
      </c>
      <c r="CH125" s="23">
        <f>(CH4_100yr_m3!CH168*$B$4)/$B$5</f>
        <v>40590.819188640009</v>
      </c>
      <c r="CI125" s="23">
        <f>(CH4_100yr_m3!CI168*$B$4)/$B$5</f>
        <v>37833.465138000007</v>
      </c>
      <c r="CJ125" s="23">
        <f>(CH4_100yr_m3!CJ168*$B$4)/$B$5</f>
        <v>35266.865112720006</v>
      </c>
      <c r="CK125" s="23">
        <f>(CH4_100yr_m3!CK168*$B$4)/$B$5</f>
        <v>32876.692199880003</v>
      </c>
      <c r="CL125" s="23">
        <f>(CH4_100yr_m3!CL168*$B$4)/$B$5</f>
        <v>30650.059755180006</v>
      </c>
      <c r="CM125" s="23">
        <f>(CH4_100yr_m3!CM168*$B$4)/$B$5</f>
        <v>28575.268569960001</v>
      </c>
      <c r="CN125" s="23">
        <f>(CH4_100yr_m3!CN168*$B$4)/$B$5</f>
        <v>26641.622285699999</v>
      </c>
      <c r="CO125" s="23">
        <f>(CH4_100yr_m3!CO168*$B$4)/$B$5</f>
        <v>24839.289780359999</v>
      </c>
      <c r="CP125" s="23">
        <f>(CH4_100yr_m3!CP168*$B$4)/$B$5</f>
        <v>23159.199786840003</v>
      </c>
      <c r="CQ125" s="23">
        <f>(CH4_100yr_m3!CQ168*$B$4)/$B$5</f>
        <v>21592.958170200003</v>
      </c>
      <c r="CR125" s="23">
        <f>(CH4_100yr_m3!CR168*$B$4)/$B$5</f>
        <v>20132.78107008</v>
      </c>
      <c r="CS125" s="23">
        <f>(CH4_100yr_m3!CS168*$B$4)/$B$5</f>
        <v>18771.439542000004</v>
      </c>
      <c r="CT125" s="23">
        <f>(CH4_100yr_m3!CT168*$B$4)/$B$5</f>
        <v>17502.212605860001</v>
      </c>
      <c r="CU125" s="23">
        <f>(CH4_100yr_m3!CU168*$B$4)/$B$5</f>
        <v>16318.846532040001</v>
      </c>
      <c r="CV125" s="23">
        <f>(CH4_100yr_m3!CV168*$B$4)/$B$5</f>
        <v>15215.519036219999</v>
      </c>
      <c r="CW125" s="23">
        <f>(CH4_100yr_m3!CW168*$B$4)/$B$5</f>
        <v>14186.8072371</v>
      </c>
      <c r="CX125" s="30">
        <f t="shared" si="159"/>
        <v>34254775.078721292</v>
      </c>
      <c r="CY125" s="18">
        <f t="shared" si="160"/>
        <v>959149.28184600011</v>
      </c>
      <c r="CZ125" s="18">
        <f t="shared" si="161"/>
        <v>14186.8072371</v>
      </c>
      <c r="DD125" s="18"/>
      <c r="DE125" s="18"/>
      <c r="DF125" s="18"/>
      <c r="DG125" s="18"/>
      <c r="DH125" s="18"/>
      <c r="DI125" s="18"/>
      <c r="DJ125" s="18"/>
      <c r="DK125" s="18"/>
      <c r="DL125" s="18">
        <f t="shared" si="162"/>
        <v>270196.75743360003</v>
      </c>
      <c r="DM125" s="18">
        <f t="shared" ref="DM125:DN125" si="176">CY125</f>
        <v>959149.28184600011</v>
      </c>
      <c r="DN125" s="18">
        <f t="shared" si="176"/>
        <v>14186.8072371</v>
      </c>
      <c r="DO125" s="18">
        <f t="shared" si="164"/>
        <v>784611.53776800004</v>
      </c>
    </row>
    <row r="126" spans="1:119" ht="15.75" customHeight="1" x14ac:dyDescent="0.2">
      <c r="A126" s="27" t="s">
        <v>14</v>
      </c>
      <c r="B126" s="23">
        <f>(CH4_100yr_m3!B169*$B$4)/$B$5</f>
        <v>554.01980807999996</v>
      </c>
      <c r="C126" s="23">
        <f>(CH4_100yr_m3!C169*$B$4)/$B$5</f>
        <v>999.82990221600005</v>
      </c>
      <c r="D126" s="23">
        <f>(CH4_100yr_m3!D169*$B$4)/$B$5</f>
        <v>1367.6840519700002</v>
      </c>
      <c r="E126" s="23">
        <f>(CH4_100yr_m3!E169*$B$4)/$B$5</f>
        <v>1811.266987296</v>
      </c>
      <c r="F126" s="23">
        <f>(CH4_100yr_m3!F169*$B$4)/$B$5</f>
        <v>2332.303460868</v>
      </c>
      <c r="G126" s="23">
        <f>(CH4_100yr_m3!G169*$B$4)/$B$5</f>
        <v>2890.3829661599998</v>
      </c>
      <c r="H126" s="23">
        <f>(CH4_100yr_m3!H169*$B$4)/$B$5</f>
        <v>3442.1736587220003</v>
      </c>
      <c r="I126" s="23">
        <f>(CH4_100yr_m3!I169*$B$4)/$B$5</f>
        <v>4047.4469100239999</v>
      </c>
      <c r="J126" s="23">
        <f>(CH4_100yr_m3!J169*$B$4)/$B$5</f>
        <v>4852.9049958300002</v>
      </c>
      <c r="K126" s="23">
        <f>(CH4_100yr_m3!K169*$B$4)/$B$5</f>
        <v>5243.9831650320002</v>
      </c>
      <c r="L126" s="23">
        <f>(CH4_100yr_m3!L169*$B$4)/$B$5</f>
        <v>5643.0528937920008</v>
      </c>
      <c r="M126" s="23">
        <f>(CH4_100yr_m3!M169*$B$4)/$B$5</f>
        <v>6232.9959467580002</v>
      </c>
      <c r="N126" s="23">
        <f>(CH4_100yr_m3!N169*$B$4)/$B$5</f>
        <v>6760.725192240001</v>
      </c>
      <c r="O126" s="23">
        <f>(CH4_100yr_m3!O169*$B$4)/$B$5</f>
        <v>7180.1104384200007</v>
      </c>
      <c r="P126" s="23">
        <f>(CH4_100yr_m3!P169*$B$4)/$B$5</f>
        <v>7536.5396827200011</v>
      </c>
      <c r="Q126" s="23">
        <f>(CH4_100yr_m3!Q169*$B$4)/$B$5</f>
        <v>7363.7798587200004</v>
      </c>
      <c r="R126" s="23">
        <f>(CH4_100yr_m3!R169*$B$4)/$B$5</f>
        <v>7169.7323127600002</v>
      </c>
      <c r="S126" s="23">
        <f>(CH4_100yr_m3!S169*$B$4)/$B$5</f>
        <v>7165.7843391000006</v>
      </c>
      <c r="T126" s="23">
        <f>(CH4_100yr_m3!T169*$B$4)/$B$5</f>
        <v>7298.2656814800011</v>
      </c>
      <c r="U126" s="23">
        <f>(CH4_100yr_m3!U169*$B$4)/$B$5</f>
        <v>7275.2105830200007</v>
      </c>
      <c r="V126" s="23">
        <f>(CH4_100yr_m3!V169*$B$4)/$B$5</f>
        <v>7186.9575739800011</v>
      </c>
      <c r="W126" s="23">
        <f>(CH4_100yr_m3!W169*$B$4)/$B$5</f>
        <v>7358.4890653800012</v>
      </c>
      <c r="X126" s="23">
        <f>(CH4_100yr_m3!X169*$B$4)/$B$5</f>
        <v>7496.8006789200008</v>
      </c>
      <c r="Y126" s="23">
        <f>(CH4_100yr_m3!Y169*$B$4)/$B$5</f>
        <v>7654.5373585799998</v>
      </c>
      <c r="Z126" s="23">
        <f>(CH4_100yr_m3!Z169*$B$4)/$B$5</f>
        <v>7834.3125435000002</v>
      </c>
      <c r="AA126" s="23">
        <f>(CH4_100yr_m3!AA169*$B$4)/$B$5</f>
        <v>8018.4904231200007</v>
      </c>
      <c r="AB126" s="23">
        <f>(CH4_100yr_m3!AB169*$B$4)/$B$5</f>
        <v>8219.4215539200013</v>
      </c>
      <c r="AC126" s="23">
        <f>(CH4_100yr_m3!AC169*$B$4)/$B$5</f>
        <v>8836.2563127600006</v>
      </c>
      <c r="AD126" s="23">
        <f>(CH4_100yr_m3!AD169*$B$4)/$B$5</f>
        <v>9348.9810663600001</v>
      </c>
      <c r="AE126" s="23">
        <f>(CH4_100yr_m3!AE169*$B$4)/$B$5</f>
        <v>9791.67059634</v>
      </c>
      <c r="AF126" s="23">
        <f>(CH4_100yr_m3!AF169*$B$4)/$B$5</f>
        <v>10186.929782040001</v>
      </c>
      <c r="AG126" s="23">
        <f>(CH4_100yr_m3!AG169*$B$4)/$B$5</f>
        <v>10549.753895220001</v>
      </c>
      <c r="AH126" s="23">
        <f>(CH4_100yr_m3!AH169*$B$4)/$B$5</f>
        <v>10890.365989380001</v>
      </c>
      <c r="AI126" s="23">
        <f>(CH4_100yr_m3!AI169*$B$4)/$B$5</f>
        <v>11215.936402679999</v>
      </c>
      <c r="AJ126" s="23">
        <f>(CH4_100yr_m3!AJ169*$B$4)/$B$5</f>
        <v>11531.769217260002</v>
      </c>
      <c r="AK126" s="23">
        <f>(CH4_100yr_m3!AK169*$B$4)/$B$5</f>
        <v>11841.79949766</v>
      </c>
      <c r="AL126" s="23">
        <f>(CH4_100yr_m3!AL169*$B$4)/$B$5</f>
        <v>12148.78466988</v>
      </c>
      <c r="AM126" s="23">
        <f>(CH4_100yr_m3!AM169*$B$4)/$B$5</f>
        <v>12454.426229159999</v>
      </c>
      <c r="AN126" s="23">
        <f>(CH4_100yr_m3!AN169*$B$4)/$B$5</f>
        <v>12759.708760320002</v>
      </c>
      <c r="AO126" s="23">
        <f>(CH4_100yr_m3!AO169*$B$4)/$B$5</f>
        <v>13064.972253240001</v>
      </c>
      <c r="AP126" s="23">
        <f>(CH4_100yr_m3!AP169*$B$4)/$B$5</f>
        <v>13370.21235516</v>
      </c>
      <c r="AQ126" s="23">
        <f>(CH4_100yr_m3!AQ169*$B$4)/$B$5</f>
        <v>13675.37300904</v>
      </c>
      <c r="AR126" s="23">
        <f>(CH4_100yr_m3!AR169*$B$4)/$B$5</f>
        <v>13980.4306137</v>
      </c>
      <c r="AS126" s="23">
        <f>(CH4_100yr_m3!AS169*$B$4)/$B$5</f>
        <v>14285.291394960001</v>
      </c>
      <c r="AT126" s="23">
        <f>(CH4_100yr_m3!AT169*$B$4)/$B$5</f>
        <v>14589.83818764</v>
      </c>
      <c r="AU126" s="23">
        <f>(CH4_100yr_m3!AU169*$B$4)/$B$5</f>
        <v>14893.89795258</v>
      </c>
      <c r="AV126" s="23">
        <f>(CH4_100yr_m3!AV169*$B$4)/$B$5</f>
        <v>15197.315061660001</v>
      </c>
      <c r="AW126" s="23">
        <f>(CH4_100yr_m3!AW169*$B$4)/$B$5</f>
        <v>15499.92728304</v>
      </c>
      <c r="AX126" s="23">
        <f>(CH4_100yr_m3!AX169*$B$4)/$B$5</f>
        <v>15801.66652518</v>
      </c>
      <c r="AY126" s="23">
        <f>(CH4_100yr_m3!AY169*$B$4)/$B$5</f>
        <v>16102.590431640001</v>
      </c>
      <c r="AZ126" s="23">
        <f>(CH4_100yr_m3!AZ169*$B$4)/$B$5</f>
        <v>16402.795319100002</v>
      </c>
      <c r="BA126" s="23">
        <f>(CH4_100yr_m3!BA169*$B$4)/$B$5</f>
        <v>16702.332139260001</v>
      </c>
      <c r="BB126" s="23">
        <f>(CH4_100yr_m3!BB169*$B$4)/$B$5</f>
        <v>17001.14021112</v>
      </c>
      <c r="BC126" s="23">
        <f>(CH4_100yr_m3!BC169*$B$4)/$B$5</f>
        <v>17299.15873164</v>
      </c>
      <c r="BD126" s="23">
        <f>(CH4_100yr_m3!BD169*$B$4)/$B$5</f>
        <v>17596.212498839999</v>
      </c>
      <c r="BE126" s="23">
        <f>(CH4_100yr_m3!BE169*$B$4)/$B$5</f>
        <v>17892.115449180001</v>
      </c>
      <c r="BF126" s="23">
        <f>(CH4_100yr_m3!BF169*$B$4)/$B$5</f>
        <v>18186.721351619999</v>
      </c>
      <c r="BG126" s="23">
        <f>(CH4_100yr_m3!BG169*$B$4)/$B$5</f>
        <v>18479.859533220002</v>
      </c>
      <c r="BH126" s="23">
        <f>(CH4_100yr_m3!BH169*$B$4)/$B$5</f>
        <v>18771.329116140001</v>
      </c>
      <c r="BI126" s="23">
        <f>(CH4_100yr_m3!BI169*$B$4)/$B$5</f>
        <v>19060.909546980001</v>
      </c>
      <c r="BJ126" s="23">
        <f>(CH4_100yr_m3!BJ169*$B$4)/$B$5</f>
        <v>19348.374495780001</v>
      </c>
      <c r="BK126" s="23">
        <f>(CH4_100yr_m3!BK169*$B$4)/$B$5</f>
        <v>14146.45214148</v>
      </c>
      <c r="BL126" s="23">
        <f>(CH4_100yr_m3!BL169*$B$4)/$B$5</f>
        <v>10579.937051760002</v>
      </c>
      <c r="BM126" s="23">
        <f>(CH4_100yr_m3!BM169*$B$4)/$B$5</f>
        <v>8115.0471422400005</v>
      </c>
      <c r="BN126" s="23">
        <f>(CH4_100yr_m3!BN169*$B$4)/$B$5</f>
        <v>6393.6139189500009</v>
      </c>
      <c r="BO126" s="23">
        <f>(CH4_100yr_m3!BO169*$B$4)/$B$5</f>
        <v>5175.210811332</v>
      </c>
      <c r="BP126" s="23">
        <f>(CH4_100yr_m3!BP169*$B$4)/$B$5</f>
        <v>4298.3589241500003</v>
      </c>
      <c r="BQ126" s="23">
        <f>(CH4_100yr_m3!BQ169*$B$4)/$B$5</f>
        <v>3654.5209528440005</v>
      </c>
      <c r="BR126" s="23">
        <f>(CH4_100yr_m3!BR169*$B$4)/$B$5</f>
        <v>3170.667326796</v>
      </c>
      <c r="BS126" s="23">
        <f>(CH4_100yr_m3!BS169*$B$4)/$B$5</f>
        <v>2797.5886039620004</v>
      </c>
      <c r="BT126" s="23">
        <f>(CH4_100yr_m3!BT169*$B$4)/$B$5</f>
        <v>2502.0597753779998</v>
      </c>
      <c r="BU126" s="23">
        <f>(CH4_100yr_m3!BU169*$B$4)/$B$5</f>
        <v>2261.5866723240006</v>
      </c>
      <c r="BV126" s="23">
        <f>(CH4_100yr_m3!BV169*$B$4)/$B$5</f>
        <v>2060.8832837580003</v>
      </c>
      <c r="BW126" s="23">
        <f>(CH4_100yr_m3!BW169*$B$4)/$B$5</f>
        <v>1889.5094151540002</v>
      </c>
      <c r="BX126" s="23">
        <f>(CH4_100yr_m3!BX169*$B$4)/$B$5</f>
        <v>1740.286211994</v>
      </c>
      <c r="BY126" s="23">
        <f>(CH4_100yr_m3!BY169*$B$4)/$B$5</f>
        <v>1608.2331730619999</v>
      </c>
      <c r="BZ126" s="23">
        <f>(CH4_100yr_m3!BZ169*$B$4)/$B$5</f>
        <v>1489.854775794</v>
      </c>
      <c r="CA126" s="23">
        <f>(CH4_100yr_m3!CA169*$B$4)/$B$5</f>
        <v>1382.6615262299999</v>
      </c>
      <c r="CB126" s="23">
        <f>(CH4_100yr_m3!CB169*$B$4)/$B$5</f>
        <v>1284.8481856380001</v>
      </c>
      <c r="CC126" s="23">
        <f>(CH4_100yr_m3!CC169*$B$4)/$B$5</f>
        <v>1195.0774125779999</v>
      </c>
      <c r="CD126" s="23">
        <f>(CH4_100yr_m3!CD169*$B$4)/$B$5</f>
        <v>1112.3341095180001</v>
      </c>
      <c r="CE126" s="23">
        <f>(CH4_100yr_m3!CE169*$B$4)/$B$5</f>
        <v>1035.827207754</v>
      </c>
      <c r="CF126" s="23">
        <f>(CH4_100yr_m3!CF169*$B$4)/$B$5</f>
        <v>964.92328646400017</v>
      </c>
      <c r="CG126" s="23">
        <f>(CH4_100yr_m3!CG169*$B$4)/$B$5</f>
        <v>899.10157656000013</v>
      </c>
      <c r="CH126" s="23">
        <f>(CH4_100yr_m3!CH169*$B$4)/$B$5</f>
        <v>837.92332119000002</v>
      </c>
      <c r="CI126" s="23">
        <f>(CH4_100yr_m3!CI169*$B$4)/$B$5</f>
        <v>781.01080045200013</v>
      </c>
      <c r="CJ126" s="23">
        <f>(CH4_100yr_m3!CJ169*$B$4)/$B$5</f>
        <v>728.0328628740001</v>
      </c>
      <c r="CK126" s="23">
        <f>(CH4_100yr_m3!CK169*$B$4)/$B$5</f>
        <v>678.69484219800006</v>
      </c>
      <c r="CL126" s="23">
        <f>(CH4_100yr_m3!CL169*$B$4)/$B$5</f>
        <v>632.7314440074</v>
      </c>
      <c r="CM126" s="23">
        <f>(CH4_100yr_m3!CM169*$B$4)/$B$5</f>
        <v>589.90164276000007</v>
      </c>
      <c r="CN126" s="23">
        <f>(CH4_100yr_m3!CN169*$B$4)/$B$5</f>
        <v>549.98495468639999</v>
      </c>
      <c r="CO126" s="23">
        <f>(CH4_100yr_m3!CO169*$B$4)/$B$5</f>
        <v>512.77864809120001</v>
      </c>
      <c r="CP126" s="23">
        <f>(CH4_100yr_m3!CP169*$B$4)/$B$5</f>
        <v>478.09560528000003</v>
      </c>
      <c r="CQ126" s="23">
        <f>(CH4_100yr_m3!CQ169*$B$4)/$B$5</f>
        <v>445.76263766160002</v>
      </c>
      <c r="CR126" s="23">
        <f>(CH4_100yr_m3!CR169*$B$4)/$B$5</f>
        <v>415.61912256120002</v>
      </c>
      <c r="CS126" s="23">
        <f>(CH4_100yr_m3!CS169*$B$4)/$B$5</f>
        <v>387.51587096040004</v>
      </c>
      <c r="CT126" s="23">
        <f>(CH4_100yr_m3!CT169*$B$4)/$B$5</f>
        <v>361.31416534739998</v>
      </c>
      <c r="CU126" s="23">
        <f>(CH4_100yr_m3!CU169*$B$4)/$B$5</f>
        <v>336.88492442100005</v>
      </c>
      <c r="CV126" s="23">
        <f>(CH4_100yr_m3!CV169*$B$4)/$B$5</f>
        <v>314.1079667148</v>
      </c>
      <c r="CW126" s="23">
        <f>(CH4_100yr_m3!CW169*$B$4)/$B$5</f>
        <v>292.87135171680001</v>
      </c>
      <c r="CX126" s="30">
        <f t="shared" si="159"/>
        <v>727797.86155903013</v>
      </c>
      <c r="CY126" s="18">
        <f t="shared" si="160"/>
        <v>19348.374495780001</v>
      </c>
      <c r="CZ126" s="18">
        <f t="shared" si="161"/>
        <v>292.87135171680001</v>
      </c>
      <c r="DD126" s="18"/>
      <c r="DE126" s="18"/>
      <c r="DF126" s="18"/>
      <c r="DG126" s="18"/>
      <c r="DH126" s="18"/>
      <c r="DI126" s="18"/>
      <c r="DJ126" s="18"/>
      <c r="DK126" s="18"/>
      <c r="DL126" s="18">
        <f t="shared" si="162"/>
        <v>7363.7798587200004</v>
      </c>
      <c r="DM126" s="18">
        <f t="shared" ref="DM126:DN126" si="177">CY126</f>
        <v>19348.374495780001</v>
      </c>
      <c r="DN126" s="18">
        <f t="shared" si="177"/>
        <v>292.87135171680001</v>
      </c>
      <c r="DO126" s="18">
        <f t="shared" si="164"/>
        <v>16402.795319100002</v>
      </c>
    </row>
    <row r="127" spans="1:119" ht="15.75" customHeight="1" x14ac:dyDescent="0.2">
      <c r="A127" s="27" t="s">
        <v>15</v>
      </c>
      <c r="B127" s="23">
        <f>(CH4_100yr_m3!B170*$B$4)/$B$5</f>
        <v>857.25070310400008</v>
      </c>
      <c r="C127" s="23">
        <f>(CH4_100yr_m3!C170*$B$4)/$B$5</f>
        <v>1670.515098528</v>
      </c>
      <c r="D127" s="23">
        <f>(CH4_100yr_m3!D170*$B$4)/$B$5</f>
        <v>2491.3815004740004</v>
      </c>
      <c r="E127" s="23">
        <f>(CH4_100yr_m3!E170*$B$4)/$B$5</f>
        <v>3244.0497828540001</v>
      </c>
      <c r="F127" s="23">
        <f>(CH4_100yr_m3!F170*$B$4)/$B$5</f>
        <v>3908.0150696279998</v>
      </c>
      <c r="G127" s="23">
        <f>(CH4_100yr_m3!G170*$B$4)/$B$5</f>
        <v>4576.3382305559999</v>
      </c>
      <c r="H127" s="23">
        <f>(CH4_100yr_m3!H170*$B$4)/$B$5</f>
        <v>5200.6546997340001</v>
      </c>
      <c r="I127" s="23">
        <f>(CH4_100yr_m3!I170*$B$4)/$B$5</f>
        <v>5782.7843403540001</v>
      </c>
      <c r="J127" s="23">
        <f>(CH4_100yr_m3!J170*$B$4)/$B$5</f>
        <v>6391.7624365499996</v>
      </c>
      <c r="K127" s="23">
        <f>(CH4_100yr_m3!K170*$B$4)/$B$5</f>
        <v>6854.7876578400001</v>
      </c>
      <c r="L127" s="23">
        <f>(CH4_100yr_m3!L170*$B$4)/$B$5</f>
        <v>7242.1759754400009</v>
      </c>
      <c r="M127" s="23">
        <f>(CH4_100yr_m3!M170*$B$4)/$B$5</f>
        <v>7553.9687642999997</v>
      </c>
      <c r="N127" s="23">
        <f>(CH4_100yr_m3!N170*$B$4)/$B$5</f>
        <v>7838.0188508400006</v>
      </c>
      <c r="O127" s="23">
        <f>(CH4_100yr_m3!O170*$B$4)/$B$5</f>
        <v>8141.0995159800004</v>
      </c>
      <c r="P127" s="23">
        <f>(CH4_100yr_m3!P170*$B$4)/$B$5</f>
        <v>8378.2460303400003</v>
      </c>
      <c r="Q127" s="23">
        <f>(CH4_100yr_m3!Q170*$B$4)/$B$5</f>
        <v>8656.8172327800003</v>
      </c>
      <c r="R127" s="23">
        <f>(CH4_100yr_m3!R170*$B$4)/$B$5</f>
        <v>8906.2296214200014</v>
      </c>
      <c r="S127" s="23">
        <f>(CH4_100yr_m3!S170*$B$4)/$B$5</f>
        <v>9185.4577855200005</v>
      </c>
      <c r="T127" s="23">
        <f>(CH4_100yr_m3!T170*$B$4)/$B$5</f>
        <v>9445.2455674800021</v>
      </c>
      <c r="U127" s="23">
        <f>(CH4_100yr_m3!U170*$B$4)/$B$5</f>
        <v>9704.9262525600006</v>
      </c>
      <c r="V127" s="23">
        <f>(CH4_100yr_m3!V170*$B$4)/$B$5</f>
        <v>9949.8799572600019</v>
      </c>
      <c r="W127" s="23">
        <f>(CH4_100yr_m3!W170*$B$4)/$B$5</f>
        <v>10177.372016040001</v>
      </c>
      <c r="X127" s="23">
        <f>(CH4_100yr_m3!X170*$B$4)/$B$5</f>
        <v>10392.2026011</v>
      </c>
      <c r="Y127" s="23">
        <f>(CH4_100yr_m3!Y170*$B$4)/$B$5</f>
        <v>10600.592213280001</v>
      </c>
      <c r="Z127" s="23">
        <f>(CH4_100yr_m3!Z170*$B$4)/$B$5</f>
        <v>10804.036825680001</v>
      </c>
      <c r="AA127" s="23">
        <f>(CH4_100yr_m3!AA170*$B$4)/$B$5</f>
        <v>11003.4879435</v>
      </c>
      <c r="AB127" s="23">
        <f>(CH4_100yr_m3!AB170*$B$4)/$B$5</f>
        <v>11199.77822532</v>
      </c>
      <c r="AC127" s="23">
        <f>(CH4_100yr_m3!AC170*$B$4)/$B$5</f>
        <v>11563.359549239998</v>
      </c>
      <c r="AD127" s="23">
        <f>(CH4_100yr_m3!AD170*$B$4)/$B$5</f>
        <v>11922.530435699999</v>
      </c>
      <c r="AE127" s="23">
        <f>(CH4_100yr_m3!AE170*$B$4)/$B$5</f>
        <v>12278.28005958</v>
      </c>
      <c r="AF127" s="23">
        <f>(CH4_100yr_m3!AF170*$B$4)/$B$5</f>
        <v>12631.601501040001</v>
      </c>
      <c r="AG127" s="23">
        <f>(CH4_100yr_m3!AG170*$B$4)/$B$5</f>
        <v>12983.378946660001</v>
      </c>
      <c r="AH127" s="23">
        <f>(CH4_100yr_m3!AH170*$B$4)/$B$5</f>
        <v>13334.33891412</v>
      </c>
      <c r="AI127" s="23">
        <f>(CH4_100yr_m3!AI170*$B$4)/$B$5</f>
        <v>13685.070043020001</v>
      </c>
      <c r="AJ127" s="23">
        <f>(CH4_100yr_m3!AJ170*$B$4)/$B$5</f>
        <v>14036.011853639999</v>
      </c>
      <c r="AK127" s="23">
        <f>(CH4_100yr_m3!AK170*$B$4)/$B$5</f>
        <v>14387.489128320001</v>
      </c>
      <c r="AL127" s="23">
        <f>(CH4_100yr_m3!AL170*$B$4)/$B$5</f>
        <v>14739.741031560001</v>
      </c>
      <c r="AM127" s="23">
        <f>(CH4_100yr_m3!AM170*$B$4)/$B$5</f>
        <v>15092.963146020002</v>
      </c>
      <c r="AN127" s="23">
        <f>(CH4_100yr_m3!AN170*$B$4)/$B$5</f>
        <v>15447.280915260002</v>
      </c>
      <c r="AO127" s="23">
        <f>(CH4_100yr_m3!AO170*$B$4)/$B$5</f>
        <v>15802.762749480002</v>
      </c>
      <c r="AP127" s="23">
        <f>(CH4_100yr_m3!AP170*$B$4)/$B$5</f>
        <v>16159.427842860003</v>
      </c>
      <c r="AQ127" s="23">
        <f>(CH4_100yr_m3!AQ170*$B$4)/$B$5</f>
        <v>16517.25406548</v>
      </c>
      <c r="AR127" s="23">
        <f>(CH4_100yr_m3!AR170*$B$4)/$B$5</f>
        <v>16876.181427900003</v>
      </c>
      <c r="AS127" s="23">
        <f>(CH4_100yr_m3!AS170*$B$4)/$B$5</f>
        <v>17236.08329328</v>
      </c>
      <c r="AT127" s="23">
        <f>(CH4_100yr_m3!AT170*$B$4)/$B$5</f>
        <v>17596.77706266</v>
      </c>
      <c r="AU127" s="23">
        <f>(CH4_100yr_m3!AU170*$B$4)/$B$5</f>
        <v>17958.04576248</v>
      </c>
      <c r="AV127" s="23">
        <f>(CH4_100yr_m3!AV170*$B$4)/$B$5</f>
        <v>18319.647122999999</v>
      </c>
      <c r="AW127" s="23">
        <f>(CH4_100yr_m3!AW170*$B$4)/$B$5</f>
        <v>18681.349119060003</v>
      </c>
      <c r="AX127" s="23">
        <f>(CH4_100yr_m3!AX170*$B$4)/$B$5</f>
        <v>19042.935021180001</v>
      </c>
      <c r="AY127" s="23">
        <f>(CH4_100yr_m3!AY170*$B$4)/$B$5</f>
        <v>19404.203748120002</v>
      </c>
      <c r="AZ127" s="23">
        <f>(CH4_100yr_m3!AZ170*$B$4)/$B$5</f>
        <v>19764.988708500001</v>
      </c>
      <c r="BA127" s="23">
        <f>(CH4_100yr_m3!BA170*$B$4)/$B$5</f>
        <v>20125.115073240002</v>
      </c>
      <c r="BB127" s="23">
        <f>(CH4_100yr_m3!BB170*$B$4)/$B$5</f>
        <v>20484.417145920001</v>
      </c>
      <c r="BC127" s="23">
        <f>(CH4_100yr_m3!BC170*$B$4)/$B$5</f>
        <v>20842.771957680001</v>
      </c>
      <c r="BD127" s="23">
        <f>(CH4_100yr_m3!BD170*$B$4)/$B$5</f>
        <v>21200.099002800001</v>
      </c>
      <c r="BE127" s="23">
        <f>(CH4_100yr_m3!BE170*$B$4)/$B$5</f>
        <v>21556.3525773</v>
      </c>
      <c r="BF127" s="23">
        <f>(CH4_100yr_m3!BF170*$B$4)/$B$5</f>
        <v>21911.491994400003</v>
      </c>
      <c r="BG127" s="23">
        <f>(CH4_100yr_m3!BG170*$B$4)/$B$5</f>
        <v>22265.470946699999</v>
      </c>
      <c r="BH127" s="23">
        <f>(CH4_100yr_m3!BH170*$B$4)/$B$5</f>
        <v>22618.245289620001</v>
      </c>
      <c r="BI127" s="23">
        <f>(CH4_100yr_m3!BI170*$B$4)/$B$5</f>
        <v>22969.767583500001</v>
      </c>
      <c r="BJ127" s="23">
        <f>(CH4_100yr_m3!BJ170*$B$4)/$B$5</f>
        <v>23319.983506979999</v>
      </c>
      <c r="BK127" s="23">
        <f>(CH4_100yr_m3!BK170*$B$4)/$B$5</f>
        <v>21627.428212260005</v>
      </c>
      <c r="BL127" s="23">
        <f>(CH4_100yr_m3!BL170*$B$4)/$B$5</f>
        <v>20063.654434260003</v>
      </c>
      <c r="BM127" s="23">
        <f>(CH4_100yr_m3!BM170*$B$4)/$B$5</f>
        <v>18618.570292140001</v>
      </c>
      <c r="BN127" s="23">
        <f>(CH4_100yr_m3!BN170*$B$4)/$B$5</f>
        <v>17282.888555460002</v>
      </c>
      <c r="BO127" s="23">
        <f>(CH4_100yr_m3!BO170*$B$4)/$B$5</f>
        <v>16048.061888400001</v>
      </c>
      <c r="BP127" s="23">
        <f>(CH4_100yr_m3!BP170*$B$4)/$B$5</f>
        <v>14906.223260340001</v>
      </c>
      <c r="BQ127" s="23">
        <f>(CH4_100yr_m3!BQ170*$B$4)/$B$5</f>
        <v>13850.131258380001</v>
      </c>
      <c r="BR127" s="23">
        <f>(CH4_100yr_m3!BR170*$B$4)/$B$5</f>
        <v>12873.119772960001</v>
      </c>
      <c r="BS127" s="23">
        <f>(CH4_100yr_m3!BS170*$B$4)/$B$5</f>
        <v>11969.051765040002</v>
      </c>
      <c r="BT127" s="23">
        <f>(CH4_100yr_m3!BT170*$B$4)/$B$5</f>
        <v>11132.27676228</v>
      </c>
      <c r="BU127" s="23">
        <f>(CH4_100yr_m3!BU170*$B$4)/$B$5</f>
        <v>10357.591853700002</v>
      </c>
      <c r="BV127" s="23">
        <f>(CH4_100yr_m3!BV170*$B$4)/$B$5</f>
        <v>9640.2057150000001</v>
      </c>
      <c r="BW127" s="23">
        <f>(CH4_100yr_m3!BW170*$B$4)/$B$5</f>
        <v>8975.7056848800021</v>
      </c>
      <c r="BX127" s="23">
        <f>(CH4_100yr_m3!BX170*$B$4)/$B$5</f>
        <v>8360.0273703000003</v>
      </c>
      <c r="BY127" s="23">
        <f>(CH4_100yr_m3!BY170*$B$4)/$B$5</f>
        <v>7789.4268010200003</v>
      </c>
      <c r="BZ127" s="23">
        <f>(CH4_100yr_m3!BZ170*$B$4)/$B$5</f>
        <v>7260.45478086</v>
      </c>
      <c r="CA127" s="23">
        <f>(CH4_100yr_m3!CA170*$B$4)/$B$5</f>
        <v>6769.9333055040006</v>
      </c>
      <c r="CB127" s="23">
        <f>(CH4_100yr_m3!CB170*$B$4)/$B$5</f>
        <v>6314.9339295540003</v>
      </c>
      <c r="CC127" s="23">
        <f>(CH4_100yr_m3!CC170*$B$4)/$B$5</f>
        <v>5892.7578211260006</v>
      </c>
      <c r="CD127" s="23">
        <f>(CH4_100yr_m3!CD170*$B$4)/$B$5</f>
        <v>5500.9174551720007</v>
      </c>
      <c r="CE127" s="23">
        <f>(CH4_100yr_m3!CE170*$B$4)/$B$5</f>
        <v>5137.1197746720009</v>
      </c>
      <c r="CF127" s="23">
        <f>(CH4_100yr_m3!CF170*$B$4)/$B$5</f>
        <v>4799.2507051140001</v>
      </c>
      <c r="CG127" s="23">
        <f>(CH4_100yr_m3!CG170*$B$4)/$B$5</f>
        <v>4485.3609151380006</v>
      </c>
      <c r="CH127" s="23">
        <f>(CH4_100yr_m3!CH170*$B$4)/$B$5</f>
        <v>4193.6527243560004</v>
      </c>
      <c r="CI127" s="23">
        <f>(CH4_100yr_m3!CI170*$B$4)/$B$5</f>
        <v>3922.4680620720001</v>
      </c>
      <c r="CJ127" s="23">
        <f>(CH4_100yr_m3!CJ170*$B$4)/$B$5</f>
        <v>3670.277394186</v>
      </c>
      <c r="CK127" s="23">
        <f>(CH4_100yr_m3!CK170*$B$4)/$B$5</f>
        <v>3435.6695369220001</v>
      </c>
      <c r="CL127" s="23">
        <f>(CH4_100yr_m3!CL170*$B$4)/$B$5</f>
        <v>3217.3422909360002</v>
      </c>
      <c r="CM127" s="23">
        <f>(CH4_100yr_m3!CM170*$B$4)/$B$5</f>
        <v>3014.0938225800005</v>
      </c>
      <c r="CN127" s="23">
        <f>(CH4_100yr_m3!CN170*$B$4)/$B$5</f>
        <v>2824.8147414720002</v>
      </c>
      <c r="CO127" s="23">
        <f>(CH4_100yr_m3!CO170*$B$4)/$B$5</f>
        <v>2648.4808065719999</v>
      </c>
      <c r="CP127" s="23">
        <f>(CH4_100yr_m3!CP170*$B$4)/$B$5</f>
        <v>2484.1462207619998</v>
      </c>
      <c r="CQ127" s="23">
        <f>(CH4_100yr_m3!CQ170*$B$4)/$B$5</f>
        <v>2330.937455622</v>
      </c>
      <c r="CR127" s="23">
        <f>(CH4_100yr_m3!CR170*$B$4)/$B$5</f>
        <v>2188.0475792820002</v>
      </c>
      <c r="CS127" s="23">
        <f>(CH4_100yr_m3!CS170*$B$4)/$B$5</f>
        <v>2054.7310263300001</v>
      </c>
      <c r="CT127" s="23">
        <f>(CH4_100yr_m3!CT170*$B$4)/$B$5</f>
        <v>1930.2987941819999</v>
      </c>
      <c r="CU127" s="23">
        <f>(CH4_100yr_m3!CU170*$B$4)/$B$5</f>
        <v>1814.1140157420002</v>
      </c>
      <c r="CV127" s="23">
        <f>(CH4_100yr_m3!CV170*$B$4)/$B$5</f>
        <v>1705.587887334</v>
      </c>
      <c r="CW127" s="23">
        <f>(CH4_100yr_m3!CW170*$B$4)/$B$5</f>
        <v>1604.1759241080003</v>
      </c>
      <c r="CX127" s="30">
        <f t="shared" si="159"/>
        <v>1085606.4220207804</v>
      </c>
      <c r="CY127" s="18">
        <f t="shared" si="160"/>
        <v>23319.983506979999</v>
      </c>
      <c r="CZ127" s="18">
        <f t="shared" si="161"/>
        <v>857.25070310400008</v>
      </c>
      <c r="DD127" s="18"/>
      <c r="DE127" s="18"/>
      <c r="DF127" s="18"/>
      <c r="DG127" s="18"/>
      <c r="DH127" s="18"/>
      <c r="DI127" s="18"/>
      <c r="DJ127" s="18"/>
      <c r="DK127" s="18"/>
      <c r="DL127" s="18">
        <f t="shared" si="162"/>
        <v>8656.8172327800003</v>
      </c>
      <c r="DM127" s="18">
        <f t="shared" ref="DM127:DN127" si="178">CY127</f>
        <v>23319.983506979999</v>
      </c>
      <c r="DN127" s="18">
        <f t="shared" si="178"/>
        <v>857.25070310400008</v>
      </c>
      <c r="DO127" s="18">
        <f t="shared" si="164"/>
        <v>19764.988708500001</v>
      </c>
    </row>
    <row r="128" spans="1:119" ht="15.75" customHeight="1" x14ac:dyDescent="0.2">
      <c r="A128" s="27" t="s">
        <v>16</v>
      </c>
      <c r="B128" s="23">
        <f>(CH4_100yr_m3!B171*$B$4)/$B$5</f>
        <v>251.5987680552</v>
      </c>
      <c r="C128" s="23">
        <f>(CH4_100yr_m3!C171*$B$4)/$B$5</f>
        <v>482.44722630780007</v>
      </c>
      <c r="D128" s="23">
        <f>(CH4_100yr_m3!D171*$B$4)/$B$5</f>
        <v>695.67433587599999</v>
      </c>
      <c r="E128" s="23">
        <f>(CH4_100yr_m3!E171*$B$4)/$B$5</f>
        <v>908.95489293000014</v>
      </c>
      <c r="F128" s="23">
        <f>(CH4_100yr_m3!F171*$B$4)/$B$5</f>
        <v>1122.3522795540002</v>
      </c>
      <c r="G128" s="23">
        <f>(CH4_100yr_m3!G171*$B$4)/$B$5</f>
        <v>1331.7875819820001</v>
      </c>
      <c r="H128" s="23">
        <f>(CH4_100yr_m3!H171*$B$4)/$B$5</f>
        <v>1529.75181258</v>
      </c>
      <c r="I128" s="23">
        <f>(CH4_100yr_m3!I171*$B$4)/$B$5</f>
        <v>1718.9946701820002</v>
      </c>
      <c r="J128" s="23">
        <f>(CH4_100yr_m3!J171*$B$4)/$B$5</f>
        <v>1890.8548417440002</v>
      </c>
      <c r="K128" s="23">
        <f>(CH4_100yr_m3!K171*$B$4)/$B$5</f>
        <v>2060.0364007380003</v>
      </c>
      <c r="L128" s="23">
        <f>(CH4_100yr_m3!L171*$B$4)/$B$5</f>
        <v>2242.0793478539999</v>
      </c>
      <c r="M128" s="23">
        <f>(CH4_100yr_m3!M171*$B$4)/$B$5</f>
        <v>2422.8588297660003</v>
      </c>
      <c r="N128" s="23">
        <f>(CH4_100yr_m3!N171*$B$4)/$B$5</f>
        <v>2593.4364443220002</v>
      </c>
      <c r="O128" s="23">
        <f>(CH4_100yr_m3!O171*$B$4)/$B$5</f>
        <v>2745.080316306</v>
      </c>
      <c r="P128" s="23">
        <f>(CH4_100yr_m3!P171*$B$4)/$B$5</f>
        <v>2882.4744799080004</v>
      </c>
      <c r="Q128" s="23">
        <f>(CH4_100yr_m3!Q171*$B$4)/$B$5</f>
        <v>3001.4915979240004</v>
      </c>
      <c r="R128" s="23">
        <f>(CH4_100yr_m3!R171*$B$4)/$B$5</f>
        <v>3107.0954914140007</v>
      </c>
      <c r="S128" s="23">
        <f>(CH4_100yr_m3!S171*$B$4)/$B$5</f>
        <v>3224.49548112</v>
      </c>
      <c r="T128" s="23">
        <f>(CH4_100yr_m3!T171*$B$4)/$B$5</f>
        <v>3343.0708048440006</v>
      </c>
      <c r="U128" s="23">
        <f>(CH4_100yr_m3!U171*$B$4)/$B$5</f>
        <v>3450.0136947720002</v>
      </c>
      <c r="V128" s="23">
        <f>(CH4_100yr_m3!V171*$B$4)/$B$5</f>
        <v>3536.6904928020003</v>
      </c>
      <c r="W128" s="23">
        <f>(CH4_100yr_m3!W171*$B$4)/$B$5</f>
        <v>3627.5557266840005</v>
      </c>
      <c r="X128" s="23">
        <f>(CH4_100yr_m3!X171*$B$4)/$B$5</f>
        <v>3718.4464635360005</v>
      </c>
      <c r="Y128" s="23">
        <f>(CH4_100yr_m3!Y171*$B$4)/$B$5</f>
        <v>3809.2762420859999</v>
      </c>
      <c r="Z128" s="23">
        <f>(CH4_100yr_m3!Z171*$B$4)/$B$5</f>
        <v>3901.6884177180004</v>
      </c>
      <c r="AA128" s="23">
        <f>(CH4_100yr_m3!AA171*$B$4)/$B$5</f>
        <v>3996.0576417060001</v>
      </c>
      <c r="AB128" s="23">
        <f>(CH4_100yr_m3!AB171*$B$4)/$B$5</f>
        <v>4099.2582089340003</v>
      </c>
      <c r="AC128" s="23">
        <f>(CH4_100yr_m3!AC171*$B$4)/$B$5</f>
        <v>4168.1664372240002</v>
      </c>
      <c r="AD128" s="23">
        <f>(CH4_100yr_m3!AD171*$B$4)/$B$5</f>
        <v>4236.5160430079995</v>
      </c>
      <c r="AE128" s="23">
        <f>(CH4_100yr_m3!AE171*$B$4)/$B$5</f>
        <v>4304.6913865200004</v>
      </c>
      <c r="AF128" s="23">
        <f>(CH4_100yr_m3!AF171*$B$4)/$B$5</f>
        <v>4373.1520785359999</v>
      </c>
      <c r="AG128" s="23">
        <f>(CH4_100yr_m3!AG171*$B$4)/$B$5</f>
        <v>4442.364134898</v>
      </c>
      <c r="AH128" s="23">
        <f>(CH4_100yr_m3!AH171*$B$4)/$B$5</f>
        <v>4512.7014814200002</v>
      </c>
      <c r="AI128" s="23">
        <f>(CH4_100yr_m3!AI171*$B$4)/$B$5</f>
        <v>4584.383280246001</v>
      </c>
      <c r="AJ128" s="23">
        <f>(CH4_100yr_m3!AJ171*$B$4)/$B$5</f>
        <v>4657.4285852100002</v>
      </c>
      <c r="AK128" s="23">
        <f>(CH4_100yr_m3!AK171*$B$4)/$B$5</f>
        <v>4731.7163122920001</v>
      </c>
      <c r="AL128" s="23">
        <f>(CH4_100yr_m3!AL171*$B$4)/$B$5</f>
        <v>4807.0903831799997</v>
      </c>
      <c r="AM128" s="23">
        <f>(CH4_100yr_m3!AM171*$B$4)/$B$5</f>
        <v>4883.4175078200005</v>
      </c>
      <c r="AN128" s="23">
        <f>(CH4_100yr_m3!AN171*$B$4)/$B$5</f>
        <v>4960.5777364860005</v>
      </c>
      <c r="AO128" s="23">
        <f>(CH4_100yr_m3!AO171*$B$4)/$B$5</f>
        <v>5038.4885613240003</v>
      </c>
      <c r="AP128" s="23">
        <f>(CH4_100yr_m3!AP171*$B$4)/$B$5</f>
        <v>5117.0848814519995</v>
      </c>
      <c r="AQ128" s="23">
        <f>(CH4_100yr_m3!AQ171*$B$4)/$B$5</f>
        <v>5196.2893282560008</v>
      </c>
      <c r="AR128" s="23">
        <f>(CH4_100yr_m3!AR171*$B$4)/$B$5</f>
        <v>5276.0084319780008</v>
      </c>
      <c r="AS128" s="23">
        <f>(CH4_100yr_m3!AS171*$B$4)/$B$5</f>
        <v>5356.1370246480001</v>
      </c>
      <c r="AT128" s="23">
        <f>(CH4_100yr_m3!AT171*$B$4)/$B$5</f>
        <v>5436.5597350740009</v>
      </c>
      <c r="AU128" s="23">
        <f>(CH4_100yr_m3!AU171*$B$4)/$B$5</f>
        <v>5517.1596747000003</v>
      </c>
      <c r="AV128" s="23">
        <f>(CH4_100yr_m3!AV171*$B$4)/$B$5</f>
        <v>5597.8161629160004</v>
      </c>
      <c r="AW128" s="23">
        <f>(CH4_100yr_m3!AW171*$B$4)/$B$5</f>
        <v>5678.4168049500004</v>
      </c>
      <c r="AX128" s="23">
        <f>(CH4_100yr_m3!AX171*$B$4)/$B$5</f>
        <v>5758.8506379660002</v>
      </c>
      <c r="AY128" s="23">
        <f>(CH4_100yr_m3!AY171*$B$4)/$B$5</f>
        <v>5839.0201092899997</v>
      </c>
      <c r="AZ128" s="23">
        <f>(CH4_100yr_m3!AZ171*$B$4)/$B$5</f>
        <v>5918.8311938819998</v>
      </c>
      <c r="BA128" s="23">
        <f>(CH4_100yr_m3!BA171*$B$4)/$B$5</f>
        <v>5998.1969226480005</v>
      </c>
      <c r="BB128" s="23">
        <f>(CH4_100yr_m3!BB171*$B$4)/$B$5</f>
        <v>6077.0306471880003</v>
      </c>
      <c r="BC128" s="23">
        <f>(CH4_100yr_m3!BC171*$B$4)/$B$5</f>
        <v>6155.2589821380006</v>
      </c>
      <c r="BD128" s="23">
        <f>(CH4_100yr_m3!BD171*$B$4)/$B$5</f>
        <v>6232.8107978400003</v>
      </c>
      <c r="BE128" s="23">
        <f>(CH4_100yr_m3!BE171*$B$4)/$B$5</f>
        <v>6309.6269998140006</v>
      </c>
      <c r="BF128" s="23">
        <f>(CH4_100yr_m3!BF171*$B$4)/$B$5</f>
        <v>6385.6526056500015</v>
      </c>
      <c r="BG128" s="23">
        <f>(CH4_100yr_m3!BG171*$B$4)/$B$5</f>
        <v>6460.834895424</v>
      </c>
      <c r="BH128" s="23">
        <f>(CH4_100yr_m3!BH171*$B$4)/$B$5</f>
        <v>6535.1247351540005</v>
      </c>
      <c r="BI128" s="23">
        <f>(CH4_100yr_m3!BI171*$B$4)/$B$5</f>
        <v>6608.4789633599994</v>
      </c>
      <c r="BJ128" s="23">
        <f>(CH4_100yr_m3!BJ171*$B$4)/$B$5</f>
        <v>6680.8528225500004</v>
      </c>
      <c r="BK128" s="23">
        <f>(CH4_100yr_m3!BK171*$B$4)/$B$5</f>
        <v>6197.2181667720006</v>
      </c>
      <c r="BL128" s="23">
        <f>(CH4_100yr_m3!BL171*$B$4)/$B$5</f>
        <v>5750.3196385560004</v>
      </c>
      <c r="BM128" s="23">
        <f>(CH4_100yr_m3!BM171*$B$4)/$B$5</f>
        <v>5337.2813653020003</v>
      </c>
      <c r="BN128" s="23">
        <f>(CH4_100yr_m3!BN171*$B$4)/$B$5</f>
        <v>4955.4566431560006</v>
      </c>
      <c r="BO128" s="23">
        <f>(CH4_100yr_m3!BO171*$B$4)/$B$5</f>
        <v>4602.4094940540008</v>
      </c>
      <c r="BP128" s="23">
        <f>(CH4_100yr_m3!BP171*$B$4)/$B$5</f>
        <v>4275.8977075859993</v>
      </c>
      <c r="BQ128" s="23">
        <f>(CH4_100yr_m3!BQ171*$B$4)/$B$5</f>
        <v>3973.857264624</v>
      </c>
      <c r="BR128" s="23">
        <f>(CH4_100yr_m3!BR171*$B$4)/$B$5</f>
        <v>3694.3880118600005</v>
      </c>
      <c r="BS128" s="23">
        <f>(CH4_100yr_m3!BS171*$B$4)/$B$5</f>
        <v>3435.7405011480005</v>
      </c>
      <c r="BT128" s="23">
        <f>(CH4_100yr_m3!BT171*$B$4)/$B$5</f>
        <v>3196.3038912720003</v>
      </c>
      <c r="BU128" s="23">
        <f>(CH4_100yr_m3!BU171*$B$4)/$B$5</f>
        <v>2974.5948233220001</v>
      </c>
      <c r="BV128" s="23">
        <f>(CH4_100yr_m3!BV171*$B$4)/$B$5</f>
        <v>2769.2472045900004</v>
      </c>
      <c r="BW128" s="23">
        <f>(CH4_100yr_m3!BW171*$B$4)/$B$5</f>
        <v>2579.0028067439998</v>
      </c>
      <c r="BX128" s="23">
        <f>(CH4_100yr_m3!BX171*$B$4)/$B$5</f>
        <v>2402.7026308200002</v>
      </c>
      <c r="BY128" s="23">
        <f>(CH4_100yr_m3!BY171*$B$4)/$B$5</f>
        <v>2239.2789658080005</v>
      </c>
      <c r="BZ128" s="23">
        <f>(CH4_100yr_m3!BZ171*$B$4)/$B$5</f>
        <v>2087.7480886260005</v>
      </c>
      <c r="CA128" s="23">
        <f>(CH4_100yr_m3!CA171*$B$4)/$B$5</f>
        <v>1947.2035539540004</v>
      </c>
      <c r="CB128" s="23">
        <f>(CH4_100yr_m3!CB171*$B$4)/$B$5</f>
        <v>1816.8100203660001</v>
      </c>
      <c r="CC128" s="23">
        <f>(CH4_100yr_m3!CC171*$B$4)/$B$5</f>
        <v>1695.7975829280003</v>
      </c>
      <c r="CD128" s="23">
        <f>(CH4_100yr_m3!CD171*$B$4)/$B$5</f>
        <v>1583.456553276</v>
      </c>
      <c r="CE128" s="23">
        <f>(CH4_100yr_m3!CE171*$B$4)/$B$5</f>
        <v>1479.1326641220001</v>
      </c>
      <c r="CF128" s="23">
        <f>(CH4_100yr_m3!CF171*$B$4)/$B$5</f>
        <v>1382.2226602200003</v>
      </c>
      <c r="CG128" s="23">
        <f>(CH4_100yr_m3!CG171*$B$4)/$B$5</f>
        <v>1292.170241214</v>
      </c>
      <c r="CH128" s="23">
        <f>(CH4_100yr_m3!CH171*$B$4)/$B$5</f>
        <v>1208.4623339940001</v>
      </c>
      <c r="CI128" s="23">
        <f>(CH4_100yr_m3!CI171*$B$4)/$B$5</f>
        <v>1130.625663372</v>
      </c>
      <c r="CJ128" s="23">
        <f>(CH4_100yr_m3!CJ171*$B$4)/$B$5</f>
        <v>1058.2235932800002</v>
      </c>
      <c r="CK128" s="23">
        <f>(CH4_100yr_m3!CK171*$B$4)/$B$5</f>
        <v>990.85323171000005</v>
      </c>
      <c r="CL128" s="23">
        <f>(CH4_100yr_m3!CL171*$B$4)/$B$5</f>
        <v>928.14275736000013</v>
      </c>
      <c r="CM128" s="23">
        <f>(CH4_100yr_m3!CM171*$B$4)/$B$5</f>
        <v>869.74896798600014</v>
      </c>
      <c r="CN128" s="23">
        <f>(CH4_100yr_m3!CN171*$B$4)/$B$5</f>
        <v>815.35501995000004</v>
      </c>
      <c r="CO128" s="23">
        <f>(CH4_100yr_m3!CO171*$B$4)/$B$5</f>
        <v>764.66835286200001</v>
      </c>
      <c r="CP128" s="23">
        <f>(CH4_100yr_m3!CP171*$B$4)/$B$5</f>
        <v>717.41877829800001</v>
      </c>
      <c r="CQ128" s="23">
        <f>(CH4_100yr_m3!CQ171*$B$4)/$B$5</f>
        <v>673.35671896619999</v>
      </c>
      <c r="CR128" s="23">
        <f>(CH4_100yr_m3!CR171*$B$4)/$B$5</f>
        <v>632.25159486360008</v>
      </c>
      <c r="CS128" s="23">
        <f>(CH4_100yr_m3!CS171*$B$4)/$B$5</f>
        <v>593.89033093020009</v>
      </c>
      <c r="CT128" s="23">
        <f>(CH4_100yr_m3!CT171*$B$4)/$B$5</f>
        <v>558.07598877720011</v>
      </c>
      <c r="CU128" s="23">
        <f>(CH4_100yr_m3!CU171*$B$4)/$B$5</f>
        <v>524.62650526800007</v>
      </c>
      <c r="CV128" s="23">
        <f>(CH4_100yr_m3!CV171*$B$4)/$B$5</f>
        <v>493.37353185000001</v>
      </c>
      <c r="CW128" s="23">
        <f>(CH4_100yr_m3!CW171*$B$4)/$B$5</f>
        <v>464.16136663679998</v>
      </c>
      <c r="CX128" s="30">
        <f t="shared" si="159"/>
        <v>335621.73399311095</v>
      </c>
      <c r="CY128" s="18">
        <f t="shared" si="160"/>
        <v>6680.8528225500004</v>
      </c>
      <c r="CZ128" s="18">
        <f t="shared" si="161"/>
        <v>251.5987680552</v>
      </c>
      <c r="DD128" s="18"/>
      <c r="DE128" s="18"/>
      <c r="DF128" s="18"/>
      <c r="DG128" s="18"/>
      <c r="DH128" s="18"/>
      <c r="DI128" s="18"/>
      <c r="DJ128" s="18"/>
      <c r="DK128" s="18"/>
      <c r="DL128" s="18">
        <f t="shared" si="162"/>
        <v>3001.4915979240004</v>
      </c>
      <c r="DM128" s="18">
        <f t="shared" ref="DM128:DN128" si="179">CY128</f>
        <v>6680.8528225500004</v>
      </c>
      <c r="DN128" s="18">
        <f t="shared" si="179"/>
        <v>251.5987680552</v>
      </c>
      <c r="DO128" s="18">
        <f t="shared" si="164"/>
        <v>5918.8311938819998</v>
      </c>
    </row>
    <row r="129" spans="1:119" ht="15.75" customHeight="1" x14ac:dyDescent="0.2">
      <c r="A129" s="27" t="s">
        <v>17</v>
      </c>
      <c r="B129" s="23">
        <f>(CH4_100yr_m3!B172*$B$4)/$B$5</f>
        <v>50813.107531740003</v>
      </c>
      <c r="C129" s="23">
        <f>(CH4_100yr_m3!C172*$B$4)/$B$5</f>
        <v>100155.95520840002</v>
      </c>
      <c r="D129" s="23">
        <f>(CH4_100yr_m3!D172*$B$4)/$B$5</f>
        <v>148855.36314180002</v>
      </c>
      <c r="E129" s="23">
        <f>(CH4_100yr_m3!E172*$B$4)/$B$5</f>
        <v>194644.98823740002</v>
      </c>
      <c r="F129" s="23">
        <f>(CH4_100yr_m3!F172*$B$4)/$B$5</f>
        <v>235210.68414960001</v>
      </c>
      <c r="G129" s="23">
        <f>(CH4_100yr_m3!G172*$B$4)/$B$5</f>
        <v>270083.0364258</v>
      </c>
      <c r="H129" s="23">
        <f>(CH4_100yr_m3!H172*$B$4)/$B$5</f>
        <v>299634.74315759999</v>
      </c>
      <c r="I129" s="23">
        <f>(CH4_100yr_m3!I172*$B$4)/$B$5</f>
        <v>324064.07927520003</v>
      </c>
      <c r="J129" s="23">
        <f>(CH4_100yr_m3!J172*$B$4)/$B$5</f>
        <v>342672.48883560003</v>
      </c>
      <c r="K129" s="23">
        <f>(CH4_100yr_m3!K172*$B$4)/$B$5</f>
        <v>359927.15722080006</v>
      </c>
      <c r="L129" s="23">
        <f>(CH4_100yr_m3!L172*$B$4)/$B$5</f>
        <v>378512.60393819999</v>
      </c>
      <c r="M129" s="23">
        <f>(CH4_100yr_m3!M172*$B$4)/$B$5</f>
        <v>395140.2918912</v>
      </c>
      <c r="N129" s="23">
        <f>(CH4_100yr_m3!N172*$B$4)/$B$5</f>
        <v>407207.26985400001</v>
      </c>
      <c r="O129" s="23">
        <f>(CH4_100yr_m3!O172*$B$4)/$B$5</f>
        <v>418575.50644080009</v>
      </c>
      <c r="P129" s="23">
        <f>(CH4_100yr_m3!P172*$B$4)/$B$5</f>
        <v>428772.56786160002</v>
      </c>
      <c r="Q129" s="23">
        <f>(CH4_100yr_m3!Q172*$B$4)/$B$5</f>
        <v>438084.53953860007</v>
      </c>
      <c r="R129" s="23">
        <f>(CH4_100yr_m3!R172*$B$4)/$B$5</f>
        <v>446931.53868</v>
      </c>
      <c r="S129" s="23">
        <f>(CH4_100yr_m3!S172*$B$4)/$B$5</f>
        <v>455948.8215894</v>
      </c>
      <c r="T129" s="23">
        <f>(CH4_100yr_m3!T172*$B$4)/$B$5</f>
        <v>465277.85561100004</v>
      </c>
      <c r="U129" s="23">
        <f>(CH4_100yr_m3!U172*$B$4)/$B$5</f>
        <v>474393.63652980007</v>
      </c>
      <c r="V129" s="23">
        <f>(CH4_100yr_m3!V172*$B$4)/$B$5</f>
        <v>483878.53970039997</v>
      </c>
      <c r="W129" s="23">
        <f>(CH4_100yr_m3!W172*$B$4)/$B$5</f>
        <v>494013.99960060004</v>
      </c>
      <c r="X129" s="23">
        <f>(CH4_100yr_m3!X172*$B$4)/$B$5</f>
        <v>504712.39713780006</v>
      </c>
      <c r="Y129" s="23">
        <f>(CH4_100yr_m3!Y172*$B$4)/$B$5</f>
        <v>515430.79587840004</v>
      </c>
      <c r="Z129" s="23">
        <f>(CH4_100yr_m3!Z172*$B$4)/$B$5</f>
        <v>526230.37772880006</v>
      </c>
      <c r="AA129" s="23">
        <f>(CH4_100yr_m3!AA172*$B$4)/$B$5</f>
        <v>537269.54504939995</v>
      </c>
      <c r="AB129" s="23">
        <f>(CH4_100yr_m3!AB172*$B$4)/$B$5</f>
        <v>548669.34084119997</v>
      </c>
      <c r="AC129" s="23">
        <f>(CH4_100yr_m3!AC172*$B$4)/$B$5</f>
        <v>577894.28160839994</v>
      </c>
      <c r="AD129" s="23">
        <f>(CH4_100yr_m3!AD172*$B$4)/$B$5</f>
        <v>606518.73296280007</v>
      </c>
      <c r="AE129" s="23">
        <f>(CH4_100yr_m3!AE172*$B$4)/$B$5</f>
        <v>634595.11461000005</v>
      </c>
      <c r="AF129" s="23">
        <f>(CH4_100yr_m3!AF172*$B$4)/$B$5</f>
        <v>662169.9351126001</v>
      </c>
      <c r="AG129" s="23">
        <f>(CH4_100yr_m3!AG172*$B$4)/$B$5</f>
        <v>689284.90455600002</v>
      </c>
      <c r="AH129" s="23">
        <f>(CH4_100yr_m3!AH172*$B$4)/$B$5</f>
        <v>715977.80184600013</v>
      </c>
      <c r="AI129" s="23">
        <f>(CH4_100yr_m3!AI172*$B$4)/$B$5</f>
        <v>742282.76245200005</v>
      </c>
      <c r="AJ129" s="23">
        <f>(CH4_100yr_m3!AJ172*$B$4)/$B$5</f>
        <v>768230.796738</v>
      </c>
      <c r="AK129" s="23">
        <f>(CH4_100yr_m3!AK172*$B$4)/$B$5</f>
        <v>793850.03356800007</v>
      </c>
      <c r="AL129" s="23">
        <f>(CH4_100yr_m3!AL172*$B$4)/$B$5</f>
        <v>819165.44164800004</v>
      </c>
      <c r="AM129" s="23">
        <f>(CH4_100yr_m3!AM172*$B$4)/$B$5</f>
        <v>844199.43701400002</v>
      </c>
      <c r="AN129" s="23">
        <f>(CH4_100yr_m3!AN172*$B$4)/$B$5</f>
        <v>868973.06614200003</v>
      </c>
      <c r="AO129" s="23">
        <f>(CH4_100yr_m3!AO172*$B$4)/$B$5</f>
        <v>893506.47580200003</v>
      </c>
      <c r="AP129" s="23">
        <f>(CH4_100yr_m3!AP172*$B$4)/$B$5</f>
        <v>917818.54693800013</v>
      </c>
      <c r="AQ129" s="23">
        <f>(CH4_100yr_m3!AQ172*$B$4)/$B$5</f>
        <v>941926.35769199999</v>
      </c>
      <c r="AR129" s="23">
        <f>(CH4_100yr_m3!AR172*$B$4)/$B$5</f>
        <v>965844.53930399998</v>
      </c>
      <c r="AS129" s="23">
        <f>(CH4_100yr_m3!AS172*$B$4)/$B$5</f>
        <v>989585.14322400012</v>
      </c>
      <c r="AT129" s="23">
        <f>(CH4_100yr_m3!AT172*$B$4)/$B$5</f>
        <v>1013157.44856</v>
      </c>
      <c r="AU129" s="23">
        <f>(CH4_100yr_m3!AU172*$B$4)/$B$5</f>
        <v>1036568.4210840001</v>
      </c>
      <c r="AV129" s="23">
        <f>(CH4_100yr_m3!AV172*$B$4)/$B$5</f>
        <v>1059823.3634339999</v>
      </c>
      <c r="AW129" s="23">
        <f>(CH4_100yr_m3!AW172*$B$4)/$B$5</f>
        <v>1082926.4412420001</v>
      </c>
      <c r="AX129" s="23">
        <f>(CH4_100yr_m3!AX172*$B$4)/$B$5</f>
        <v>1105880.72178</v>
      </c>
      <c r="AY129" s="23">
        <f>(CH4_100yr_m3!AY172*$B$4)/$B$5</f>
        <v>1128688.356342</v>
      </c>
      <c r="AZ129" s="23">
        <f>(CH4_100yr_m3!AZ172*$B$4)/$B$5</f>
        <v>1151350.5138000003</v>
      </c>
      <c r="BA129" s="23">
        <f>(CH4_100yr_m3!BA172*$B$4)/$B$5</f>
        <v>1173867.4355220001</v>
      </c>
      <c r="BB129" s="23">
        <f>(CH4_100yr_m3!BB172*$B$4)/$B$5</f>
        <v>1196238.1221360001</v>
      </c>
      <c r="BC129" s="23">
        <f>(CH4_100yr_m3!BC172*$B$4)/$B$5</f>
        <v>1218459.9457139999</v>
      </c>
      <c r="BD129" s="23">
        <f>(CH4_100yr_m3!BD172*$B$4)/$B$5</f>
        <v>1240528.5528180001</v>
      </c>
      <c r="BE129" s="23">
        <f>(CH4_100yr_m3!BE172*$B$4)/$B$5</f>
        <v>1262438.288928</v>
      </c>
      <c r="BF129" s="23">
        <f>(CH4_100yr_m3!BF172*$B$4)/$B$5</f>
        <v>1284182.7489780001</v>
      </c>
      <c r="BG129" s="23">
        <f>(CH4_100yr_m3!BG172*$B$4)/$B$5</f>
        <v>1305755.3333159999</v>
      </c>
      <c r="BH129" s="23">
        <f>(CH4_100yr_m3!BH172*$B$4)/$B$5</f>
        <v>1327149.4368660001</v>
      </c>
      <c r="BI129" s="23">
        <f>(CH4_100yr_m3!BI172*$B$4)/$B$5</f>
        <v>1348358.702022</v>
      </c>
      <c r="BJ129" s="23">
        <f>(CH4_100yr_m3!BJ172*$B$4)/$B$5</f>
        <v>1369376.8525380001</v>
      </c>
      <c r="BK129" s="23">
        <f>(CH4_100yr_m3!BK172*$B$4)/$B$5</f>
        <v>1269886.469454</v>
      </c>
      <c r="BL129" s="23">
        <f>(CH4_100yr_m3!BL172*$B$4)/$B$5</f>
        <v>1177971.0312000001</v>
      </c>
      <c r="BM129" s="23">
        <f>(CH4_100yr_m3!BM172*$B$4)/$B$5</f>
        <v>1093036.695882</v>
      </c>
      <c r="BN129" s="23">
        <f>(CH4_100yr_m3!BN172*$B$4)/$B$5</f>
        <v>1014536.981262</v>
      </c>
      <c r="BO129" s="23">
        <f>(CH4_100yr_m3!BO172*$B$4)/$B$5</f>
        <v>941968.95100800006</v>
      </c>
      <c r="BP129" s="23">
        <f>(CH4_100yr_m3!BP172*$B$4)/$B$5</f>
        <v>874869.71011200012</v>
      </c>
      <c r="BQ129" s="23">
        <f>(CH4_100yr_m3!BQ172*$B$4)/$B$5</f>
        <v>812813.18439000007</v>
      </c>
      <c r="BR129" s="23">
        <f>(CH4_100yr_m3!BR172*$B$4)/$B$5</f>
        <v>755407.15694400005</v>
      </c>
      <c r="BS129" s="23">
        <f>(CH4_100yr_m3!BS172*$B$4)/$B$5</f>
        <v>702290.54938200011</v>
      </c>
      <c r="BT129" s="23">
        <f>(CH4_100yr_m3!BT172*$B$4)/$B$5</f>
        <v>653130.92094720004</v>
      </c>
      <c r="BU129" s="23">
        <f>(CH4_100yr_m3!BU172*$B$4)/$B$5</f>
        <v>607622.16725040006</v>
      </c>
      <c r="BV129" s="23">
        <f>(CH4_100yr_m3!BV172*$B$4)/$B$5</f>
        <v>565482.40924920002</v>
      </c>
      <c r="BW129" s="23">
        <f>(CH4_100yr_m3!BW172*$B$4)/$B$5</f>
        <v>526452.04989660007</v>
      </c>
      <c r="BX129" s="23">
        <f>(CH4_100yr_m3!BX172*$B$4)/$B$5</f>
        <v>490291.98923820001</v>
      </c>
      <c r="BY129" s="23">
        <f>(CH4_100yr_m3!BY172*$B$4)/$B$5</f>
        <v>456781.98249960004</v>
      </c>
      <c r="BZ129" s="23">
        <f>(CH4_100yr_m3!BZ172*$B$4)/$B$5</f>
        <v>425719.13167200005</v>
      </c>
      <c r="CA129" s="23">
        <f>(CH4_100yr_m3!CA172*$B$4)/$B$5</f>
        <v>396916.49818860006</v>
      </c>
      <c r="CB129" s="23">
        <f>(CH4_100yr_m3!CB172*$B$4)/$B$5</f>
        <v>370201.82787780004</v>
      </c>
      <c r="CC129" s="23">
        <f>(CH4_100yr_m3!CC172*$B$4)/$B$5</f>
        <v>345416.37836220005</v>
      </c>
      <c r="CD129" s="23">
        <f>(CH4_100yr_m3!CD172*$B$4)/$B$5</f>
        <v>322413.84103860002</v>
      </c>
      <c r="CE129" s="23">
        <f>(CH4_100yr_m3!CE172*$B$4)/$B$5</f>
        <v>301059.35018100002</v>
      </c>
      <c r="CF129" s="23">
        <f>(CH4_100yr_m3!CF172*$B$4)/$B$5</f>
        <v>281228.5715052</v>
      </c>
      <c r="CG129" s="23">
        <f>(CH4_100yr_m3!CG172*$B$4)/$B$5</f>
        <v>262806.86395740003</v>
      </c>
      <c r="CH129" s="23">
        <f>(CH4_100yr_m3!CH172*$B$4)/$B$5</f>
        <v>245688.50943840004</v>
      </c>
      <c r="CI129" s="23">
        <f>(CH4_100yr_m3!CI172*$B$4)/$B$5</f>
        <v>229776.00395460002</v>
      </c>
      <c r="CJ129" s="23">
        <f>(CH4_100yr_m3!CJ172*$B$4)/$B$5</f>
        <v>214979.4058566</v>
      </c>
      <c r="CK129" s="23">
        <f>(CH4_100yr_m3!CK172*$B$4)/$B$5</f>
        <v>201215.7366906</v>
      </c>
      <c r="CL129" s="23">
        <f>(CH4_100yr_m3!CL172*$B$4)/$B$5</f>
        <v>188408.42944199999</v>
      </c>
      <c r="CM129" s="23">
        <f>(CH4_100yr_m3!CM172*$B$4)/$B$5</f>
        <v>176486.82206940002</v>
      </c>
      <c r="CN129" s="23">
        <f>(CH4_100yr_m3!CN172*$B$4)/$B$5</f>
        <v>165385.69049820004</v>
      </c>
      <c r="CO129" s="23">
        <f>(CH4_100yr_m3!CO172*$B$4)/$B$5</f>
        <v>155044.81998900001</v>
      </c>
      <c r="CP129" s="23">
        <f>(CH4_100yr_m3!CP172*$B$4)/$B$5</f>
        <v>145408.610067</v>
      </c>
      <c r="CQ129" s="23">
        <f>(CH4_100yr_m3!CQ172*$B$4)/$B$5</f>
        <v>136425.71165640003</v>
      </c>
      <c r="CR129" s="23">
        <f>(CH4_100yr_m3!CR172*$B$4)/$B$5</f>
        <v>128048.69275859999</v>
      </c>
      <c r="CS129" s="23">
        <f>(CH4_100yr_m3!CS172*$B$4)/$B$5</f>
        <v>120233.73104700001</v>
      </c>
      <c r="CT129" s="23">
        <f>(CH4_100yr_m3!CT172*$B$4)/$B$5</f>
        <v>112940.33107320001</v>
      </c>
      <c r="CU129" s="23">
        <f>(CH4_100yr_m3!CU172*$B$4)/$B$5</f>
        <v>106131.0637116</v>
      </c>
      <c r="CV129" s="23">
        <f>(CH4_100yr_m3!CV172*$B$4)/$B$5</f>
        <v>99771.326689800015</v>
      </c>
      <c r="CW129" s="23">
        <f>(CH4_100yr_m3!CW172*$B$4)/$B$5</f>
        <v>93829.124238599994</v>
      </c>
      <c r="CX129" s="30">
        <f t="shared" si="159"/>
        <v>61149764.008031934</v>
      </c>
      <c r="CY129" s="18">
        <f t="shared" si="160"/>
        <v>1369376.8525380001</v>
      </c>
      <c r="CZ129" s="18">
        <f t="shared" si="161"/>
        <v>50813.107531740003</v>
      </c>
      <c r="DD129" s="18"/>
      <c r="DE129" s="18"/>
      <c r="DF129" s="18"/>
      <c r="DG129" s="18"/>
      <c r="DH129" s="18"/>
      <c r="DI129" s="18"/>
      <c r="DJ129" s="18"/>
      <c r="DK129" s="18"/>
      <c r="DL129" s="18">
        <f t="shared" si="162"/>
        <v>438084.53953860007</v>
      </c>
      <c r="DM129" s="18">
        <f t="shared" ref="DM129:DN129" si="180">CY129</f>
        <v>1369376.8525380001</v>
      </c>
      <c r="DN129" s="18">
        <f t="shared" si="180"/>
        <v>50813.107531740003</v>
      </c>
      <c r="DO129" s="18">
        <f t="shared" si="164"/>
        <v>1151350.5138000003</v>
      </c>
    </row>
    <row r="130" spans="1:119" ht="15.75" customHeight="1" x14ac:dyDescent="0.2">
      <c r="A130" s="27" t="s">
        <v>18</v>
      </c>
      <c r="B130" s="23">
        <f>(CH4_100yr_m3!B173*$B$4)/$B$5</f>
        <v>1854.945194826</v>
      </c>
      <c r="C130" s="23">
        <f>(CH4_100yr_m3!C173*$B$4)/$B$5</f>
        <v>3110.4175747980007</v>
      </c>
      <c r="D130" s="23">
        <f>(CH4_100yr_m3!D173*$B$4)/$B$5</f>
        <v>4051.3635627960002</v>
      </c>
      <c r="E130" s="23">
        <f>(CH4_100yr_m3!E173*$B$4)/$B$5</f>
        <v>4893.5799725280003</v>
      </c>
      <c r="F130" s="23">
        <f>(CH4_100yr_m3!F173*$B$4)/$B$5</f>
        <v>5677.7138267520004</v>
      </c>
      <c r="G130" s="23">
        <f>(CH4_100yr_m3!G173*$B$4)/$B$5</f>
        <v>6473.3328491040002</v>
      </c>
      <c r="H130" s="23">
        <f>(CH4_100yr_m3!H173*$B$4)/$B$5</f>
        <v>7164.3785060999999</v>
      </c>
      <c r="I130" s="23">
        <f>(CH4_100yr_m3!I173*$B$4)/$B$5</f>
        <v>7952.0463824400003</v>
      </c>
      <c r="J130" s="23">
        <f>(CH4_100yr_m3!J173*$B$4)/$B$5</f>
        <v>8864.7111320399999</v>
      </c>
      <c r="K130" s="23">
        <f>(CH4_100yr_m3!K173*$B$4)/$B$5</f>
        <v>9234.6060190799999</v>
      </c>
      <c r="L130" s="23">
        <f>(CH4_100yr_m3!L173*$B$4)/$B$5</f>
        <v>9798.5373600000021</v>
      </c>
      <c r="M130" s="23">
        <f>(CH4_100yr_m3!M173*$B$4)/$B$5</f>
        <v>10643.33982852</v>
      </c>
      <c r="N130" s="23">
        <f>(CH4_100yr_m3!N173*$B$4)/$B$5</f>
        <v>11236.345104420001</v>
      </c>
      <c r="O130" s="23">
        <f>(CH4_100yr_m3!O173*$B$4)/$B$5</f>
        <v>11790.05802258</v>
      </c>
      <c r="P130" s="23">
        <f>(CH4_100yr_m3!P173*$B$4)/$B$5</f>
        <v>12336.510896400001</v>
      </c>
      <c r="Q130" s="23">
        <f>(CH4_100yr_m3!Q173*$B$4)/$B$5</f>
        <v>12425.891256719999</v>
      </c>
      <c r="R130" s="23">
        <f>(CH4_100yr_m3!R173*$B$4)/$B$5</f>
        <v>12546.881211000002</v>
      </c>
      <c r="S130" s="23">
        <f>(CH4_100yr_m3!S173*$B$4)/$B$5</f>
        <v>12824.51541066</v>
      </c>
      <c r="T130" s="23">
        <f>(CH4_100yr_m3!T173*$B$4)/$B$5</f>
        <v>13330.125625500001</v>
      </c>
      <c r="U130" s="23">
        <f>(CH4_100yr_m3!U173*$B$4)/$B$5</f>
        <v>13780.88187066</v>
      </c>
      <c r="V130" s="23">
        <f>(CH4_100yr_m3!V173*$B$4)/$B$5</f>
        <v>14055.99633756</v>
      </c>
      <c r="W130" s="23">
        <f>(CH4_100yr_m3!W173*$B$4)/$B$5</f>
        <v>14646.746476980001</v>
      </c>
      <c r="X130" s="23">
        <f>(CH4_100yr_m3!X173*$B$4)/$B$5</f>
        <v>15199.928026199999</v>
      </c>
      <c r="Y130" s="23">
        <f>(CH4_100yr_m3!Y173*$B$4)/$B$5</f>
        <v>15739.174587179999</v>
      </c>
      <c r="Z130" s="23">
        <f>(CH4_100yr_m3!Z173*$B$4)/$B$5</f>
        <v>16286.9650872</v>
      </c>
      <c r="AA130" s="23">
        <f>(CH4_100yr_m3!AA173*$B$4)/$B$5</f>
        <v>16867.590835679999</v>
      </c>
      <c r="AB130" s="23">
        <f>(CH4_100yr_m3!AB173*$B$4)/$B$5</f>
        <v>17503.617638820004</v>
      </c>
      <c r="AC130" s="23">
        <f>(CH4_100yr_m3!AC173*$B$4)/$B$5</f>
        <v>17574.536004900001</v>
      </c>
      <c r="AD130" s="23">
        <f>(CH4_100yr_m3!AD173*$B$4)/$B$5</f>
        <v>17746.650623760004</v>
      </c>
      <c r="AE130" s="23">
        <f>(CH4_100yr_m3!AE173*$B$4)/$B$5</f>
        <v>17986.428795120002</v>
      </c>
      <c r="AF130" s="23">
        <f>(CH4_100yr_m3!AF173*$B$4)/$B$5</f>
        <v>18271.4193897</v>
      </c>
      <c r="AG130" s="23">
        <f>(CH4_100yr_m3!AG173*$B$4)/$B$5</f>
        <v>18586.656798239997</v>
      </c>
      <c r="AH130" s="23">
        <f>(CH4_100yr_m3!AH173*$B$4)/$B$5</f>
        <v>18922.217216099998</v>
      </c>
      <c r="AI130" s="23">
        <f>(CH4_100yr_m3!AI173*$B$4)/$B$5</f>
        <v>19271.573266079999</v>
      </c>
      <c r="AJ130" s="23">
        <f>(CH4_100yr_m3!AJ173*$B$4)/$B$5</f>
        <v>19630.525524659999</v>
      </c>
      <c r="AK130" s="23">
        <f>(CH4_100yr_m3!AK173*$B$4)/$B$5</f>
        <v>19996.346431739999</v>
      </c>
      <c r="AL130" s="23">
        <f>(CH4_100yr_m3!AL173*$B$4)/$B$5</f>
        <v>20367.267539580003</v>
      </c>
      <c r="AM130" s="23">
        <f>(CH4_100yr_m3!AM173*$B$4)/$B$5</f>
        <v>20742.115853940002</v>
      </c>
      <c r="AN130" s="23">
        <f>(CH4_100yr_m3!AN173*$B$4)/$B$5</f>
        <v>21120.209862780001</v>
      </c>
      <c r="AO130" s="23">
        <f>(CH4_100yr_m3!AO173*$B$4)/$B$5</f>
        <v>21501.109591560002</v>
      </c>
      <c r="AP130" s="23">
        <f>(CH4_100yr_m3!AP173*$B$4)/$B$5</f>
        <v>21884.596710719998</v>
      </c>
      <c r="AQ130" s="23">
        <f>(CH4_100yr_m3!AQ173*$B$4)/$B$5</f>
        <v>22270.473305280004</v>
      </c>
      <c r="AR130" s="23">
        <f>(CH4_100yr_m3!AR173*$B$4)/$B$5</f>
        <v>22658.607951719998</v>
      </c>
      <c r="AS130" s="23">
        <f>(CH4_100yr_m3!AS173*$B$4)/$B$5</f>
        <v>23048.789968320001</v>
      </c>
      <c r="AT130" s="23">
        <f>(CH4_100yr_m3!AT173*$B$4)/$B$5</f>
        <v>23440.75246716</v>
      </c>
      <c r="AU130" s="23">
        <f>(CH4_100yr_m3!AU173*$B$4)/$B$5</f>
        <v>23834.16532326</v>
      </c>
      <c r="AV130" s="23">
        <f>(CH4_100yr_m3!AV173*$B$4)/$B$5</f>
        <v>24228.765181080002</v>
      </c>
      <c r="AW130" s="23">
        <f>(CH4_100yr_m3!AW173*$B$4)/$B$5</f>
        <v>24624.218695140004</v>
      </c>
      <c r="AX130" s="23">
        <f>(CH4_100yr_m3!AX173*$B$4)/$B$5</f>
        <v>25020.18649932</v>
      </c>
      <c r="AY130" s="23">
        <f>(CH4_100yr_m3!AY173*$B$4)/$B$5</f>
        <v>25416.179240340003</v>
      </c>
      <c r="AZ130" s="23">
        <f>(CH4_100yr_m3!AZ173*$B$4)/$B$5</f>
        <v>25811.724203040001</v>
      </c>
      <c r="BA130" s="23">
        <f>(CH4_100yr_m3!BA173*$B$4)/$B$5</f>
        <v>26206.380748440002</v>
      </c>
      <c r="BB130" s="23">
        <f>(CH4_100yr_m3!BB173*$B$4)/$B$5</f>
        <v>26599.738089899998</v>
      </c>
      <c r="BC130" s="23">
        <f>(CH4_100yr_m3!BC173*$B$4)/$B$5</f>
        <v>26991.394715819999</v>
      </c>
      <c r="BD130" s="23">
        <f>(CH4_100yr_m3!BD173*$B$4)/$B$5</f>
        <v>27380.876826240001</v>
      </c>
      <c r="BE130" s="23">
        <f>(CH4_100yr_m3!BE173*$B$4)/$B$5</f>
        <v>27767.741015939999</v>
      </c>
      <c r="BF130" s="23">
        <f>(CH4_100yr_m3!BF173*$B$4)/$B$5</f>
        <v>28151.614744260001</v>
      </c>
      <c r="BG130" s="23">
        <f>(CH4_100yr_m3!BG173*$B$4)/$B$5</f>
        <v>28532.194212959999</v>
      </c>
      <c r="BH130" s="23">
        <f>(CH4_100yr_m3!BH173*$B$4)/$B$5</f>
        <v>28909.242881400001</v>
      </c>
      <c r="BI130" s="23">
        <f>(CH4_100yr_m3!BI173*$B$4)/$B$5</f>
        <v>29282.56287528</v>
      </c>
      <c r="BJ130" s="23">
        <f>(CH4_100yr_m3!BJ173*$B$4)/$B$5</f>
        <v>29652.024622020006</v>
      </c>
      <c r="BK130" s="23">
        <f>(CH4_100yr_m3!BK173*$B$4)/$B$5</f>
        <v>21721.932144000002</v>
      </c>
      <c r="BL130" s="23">
        <f>(CH4_100yr_m3!BL173*$B$4)/$B$5</f>
        <v>16281.459191580001</v>
      </c>
      <c r="BM130" s="23">
        <f>(CH4_100yr_m3!BM173*$B$4)/$B$5</f>
        <v>12518.263536119999</v>
      </c>
      <c r="BN130" s="23">
        <f>(CH4_100yr_m3!BN173*$B$4)/$B$5</f>
        <v>9887.2456257000013</v>
      </c>
      <c r="BO130" s="23">
        <f>(CH4_100yr_m3!BO173*$B$4)/$B$5</f>
        <v>8022.4825549200013</v>
      </c>
      <c r="BP130" s="23">
        <f>(CH4_100yr_m3!BP173*$B$4)/$B$5</f>
        <v>6678.1930895699998</v>
      </c>
      <c r="BQ130" s="23">
        <f>(CH4_100yr_m3!BQ173*$B$4)/$B$5</f>
        <v>5689.1628676500013</v>
      </c>
      <c r="BR130" s="23">
        <f>(CH4_100yr_m3!BR173*$B$4)/$B$5</f>
        <v>4944.2143854779997</v>
      </c>
      <c r="BS130" s="23">
        <f>(CH4_100yr_m3!BS173*$B$4)/$B$5</f>
        <v>4368.4212542100013</v>
      </c>
      <c r="BT130" s="23">
        <f>(CH4_100yr_m3!BT173*$B$4)/$B$5</f>
        <v>3911.1841107839996</v>
      </c>
      <c r="BU130" s="23">
        <f>(CH4_100yr_m3!BU173*$B$4)/$B$5</f>
        <v>3538.2358141320005</v>
      </c>
      <c r="BV130" s="23">
        <f>(CH4_100yr_m3!BV173*$B$4)/$B$5</f>
        <v>3226.2806591880003</v>
      </c>
      <c r="BW130" s="23">
        <f>(CH4_100yr_m3!BW173*$B$4)/$B$5</f>
        <v>2959.3993381620003</v>
      </c>
      <c r="BX130" s="23">
        <f>(CH4_100yr_m3!BX173*$B$4)/$B$5</f>
        <v>2726.6376247260005</v>
      </c>
      <c r="BY130" s="23">
        <f>(CH4_100yr_m3!BY173*$B$4)/$B$5</f>
        <v>2520.3886287239998</v>
      </c>
      <c r="BZ130" s="23">
        <f>(CH4_100yr_m3!BZ173*$B$4)/$B$5</f>
        <v>2335.3071025680001</v>
      </c>
      <c r="CA130" s="23">
        <f>(CH4_100yr_m3!CA173*$B$4)/$B$5</f>
        <v>2167.58046513</v>
      </c>
      <c r="CB130" s="23">
        <f>(CH4_100yr_m3!CB173*$B$4)/$B$5</f>
        <v>2014.4390301360002</v>
      </c>
      <c r="CC130" s="23">
        <f>(CH4_100yr_m3!CC173*$B$4)/$B$5</f>
        <v>1873.8266588520003</v>
      </c>
      <c r="CD130" s="23">
        <f>(CH4_100yr_m3!CD173*$B$4)/$B$5</f>
        <v>1744.1790052680001</v>
      </c>
      <c r="CE130" s="23">
        <f>(CH4_100yr_m3!CE173*$B$4)/$B$5</f>
        <v>1624.2739642140002</v>
      </c>
      <c r="CF130" s="23">
        <f>(CH4_100yr_m3!CF173*$B$4)/$B$5</f>
        <v>1513.1305700340001</v>
      </c>
      <c r="CG130" s="23">
        <f>(CH4_100yr_m3!CG173*$B$4)/$B$5</f>
        <v>1409.9404331580001</v>
      </c>
      <c r="CH130" s="23">
        <f>(CH4_100yr_m3!CH173*$B$4)/$B$5</f>
        <v>1314.0210442079999</v>
      </c>
      <c r="CI130" s="23">
        <f>(CH4_100yr_m3!CI173*$B$4)/$B$5</f>
        <v>1224.783779178</v>
      </c>
      <c r="CJ130" s="23">
        <f>(CH4_100yr_m3!CJ173*$B$4)/$B$5</f>
        <v>1141.7118122280001</v>
      </c>
      <c r="CK130" s="23">
        <f>(CH4_100yr_m3!CK173*$B$4)/$B$5</f>
        <v>1064.3447122020002</v>
      </c>
      <c r="CL130" s="23">
        <f>(CH4_100yr_m3!CL173*$B$4)/$B$5</f>
        <v>992.26755598200009</v>
      </c>
      <c r="CM130" s="23">
        <f>(CH4_100yr_m3!CM173*$B$4)/$B$5</f>
        <v>925.10311114800004</v>
      </c>
      <c r="CN130" s="23">
        <f>(CH4_100yr_m3!CN173*$B$4)/$B$5</f>
        <v>862.50611094599992</v>
      </c>
      <c r="CO130" s="23">
        <f>(CH4_100yr_m3!CO173*$B$4)/$B$5</f>
        <v>804.15895983600012</v>
      </c>
      <c r="CP130" s="23">
        <f>(CH4_100yr_m3!CP173*$B$4)/$B$5</f>
        <v>749.768440446</v>
      </c>
      <c r="CQ130" s="23">
        <f>(CH4_100yr_m3!CQ173*$B$4)/$B$5</f>
        <v>699.06310123799994</v>
      </c>
      <c r="CR130" s="23">
        <f>(CH4_100yr_m3!CR173*$B$4)/$B$5</f>
        <v>651.79114969080013</v>
      </c>
      <c r="CS130" s="23">
        <f>(CH4_100yr_m3!CS173*$B$4)/$B$5</f>
        <v>607.71868936440001</v>
      </c>
      <c r="CT130" s="23">
        <f>(CH4_100yr_m3!CT173*$B$4)/$B$5</f>
        <v>566.62822307940007</v>
      </c>
      <c r="CU130" s="23">
        <f>(CH4_100yr_m3!CU173*$B$4)/$B$5</f>
        <v>528.31735061459995</v>
      </c>
      <c r="CV130" s="23">
        <f>(CH4_100yr_m3!CV173*$B$4)/$B$5</f>
        <v>492.59761868340001</v>
      </c>
      <c r="CW130" s="23">
        <f>(CH4_100yr_m3!CW173*$B$4)/$B$5</f>
        <v>459.2934913908</v>
      </c>
      <c r="CX130" s="30">
        <f t="shared" si="159"/>
        <v>1220479.7409768836</v>
      </c>
      <c r="CY130" s="18">
        <f t="shared" si="160"/>
        <v>29652.024622020006</v>
      </c>
      <c r="CZ130" s="18">
        <f t="shared" si="161"/>
        <v>459.2934913908</v>
      </c>
      <c r="DD130" s="18"/>
      <c r="DE130" s="18"/>
      <c r="DF130" s="18"/>
      <c r="DG130" s="18"/>
      <c r="DH130" s="18"/>
      <c r="DI130" s="18"/>
      <c r="DJ130" s="18"/>
      <c r="DK130" s="18"/>
      <c r="DL130" s="18">
        <f t="shared" si="162"/>
        <v>12425.891256719999</v>
      </c>
      <c r="DM130" s="18">
        <f t="shared" ref="DM130:DN130" si="181">CY130</f>
        <v>29652.024622020006</v>
      </c>
      <c r="DN130" s="18">
        <f t="shared" si="181"/>
        <v>459.2934913908</v>
      </c>
      <c r="DO130" s="18">
        <f t="shared" si="164"/>
        <v>25811.724203040001</v>
      </c>
    </row>
    <row r="131" spans="1:119" ht="15.75" customHeight="1" x14ac:dyDescent="0.2">
      <c r="A131" s="27" t="s">
        <v>19</v>
      </c>
      <c r="B131" s="23">
        <f>(CH4_100yr_m3!B174*$B$4)/$B$5</f>
        <v>267.23194140360005</v>
      </c>
      <c r="C131" s="23">
        <f>(CH4_100yr_m3!C174*$B$4)/$B$5</f>
        <v>524.95652685300001</v>
      </c>
      <c r="D131" s="23">
        <f>(CH4_100yr_m3!D174*$B$4)/$B$5</f>
        <v>782.27922522599999</v>
      </c>
      <c r="E131" s="23">
        <f>(CH4_100yr_m3!E174*$B$4)/$B$5</f>
        <v>1036.5519463620001</v>
      </c>
      <c r="F131" s="23">
        <f>(CH4_100yr_m3!F174*$B$4)/$B$5</f>
        <v>1273.74746385</v>
      </c>
      <c r="G131" s="23">
        <f>(CH4_100yr_m3!G174*$B$4)/$B$5</f>
        <v>1500.54918303</v>
      </c>
      <c r="H131" s="23">
        <f>(CH4_100yr_m3!H174*$B$4)/$B$5</f>
        <v>1720.8333166860002</v>
      </c>
      <c r="I131" s="23">
        <f>(CH4_100yr_m3!I174*$B$4)/$B$5</f>
        <v>1923.6535927860002</v>
      </c>
      <c r="J131" s="23">
        <f>(CH4_100yr_m3!J174*$B$4)/$B$5</f>
        <v>2113.1128530720002</v>
      </c>
      <c r="K131" s="23">
        <f>(CH4_100yr_m3!K174*$B$4)/$B$5</f>
        <v>2303.5001082300005</v>
      </c>
      <c r="L131" s="23">
        <f>(CH4_100yr_m3!L174*$B$4)/$B$5</f>
        <v>2488.7558044500001</v>
      </c>
      <c r="M131" s="23">
        <f>(CH4_100yr_m3!M174*$B$4)/$B$5</f>
        <v>2678.658185196</v>
      </c>
      <c r="N131" s="23">
        <f>(CH4_100yr_m3!N174*$B$4)/$B$5</f>
        <v>2868.1104600480003</v>
      </c>
      <c r="O131" s="23">
        <f>(CH4_100yr_m3!O174*$B$4)/$B$5</f>
        <v>3060.4343625420001</v>
      </c>
      <c r="P131" s="23">
        <f>(CH4_100yr_m3!P174*$B$4)/$B$5</f>
        <v>3265.3199642760005</v>
      </c>
      <c r="Q131" s="23">
        <f>(CH4_100yr_m3!Q174*$B$4)/$B$5</f>
        <v>3461.1216813300007</v>
      </c>
      <c r="R131" s="23">
        <f>(CH4_100yr_m3!R174*$B$4)/$B$5</f>
        <v>3650.6147161859999</v>
      </c>
      <c r="S131" s="23">
        <f>(CH4_100yr_m3!S174*$B$4)/$B$5</f>
        <v>3840.8283077460005</v>
      </c>
      <c r="T131" s="23">
        <f>(CH4_100yr_m3!T174*$B$4)/$B$5</f>
        <v>4023.543157608</v>
      </c>
      <c r="U131" s="23">
        <f>(CH4_100yr_m3!U174*$B$4)/$B$5</f>
        <v>4201.387633116</v>
      </c>
      <c r="V131" s="23">
        <f>(CH4_100yr_m3!V174*$B$4)/$B$5</f>
        <v>4378.4734530659998</v>
      </c>
      <c r="W131" s="23">
        <f>(CH4_100yr_m3!W174*$B$4)/$B$5</f>
        <v>4552.6000972680004</v>
      </c>
      <c r="X131" s="23">
        <f>(CH4_100yr_m3!X174*$B$4)/$B$5</f>
        <v>4724.3569267140001</v>
      </c>
      <c r="Y131" s="23">
        <f>(CH4_100yr_m3!Y174*$B$4)/$B$5</f>
        <v>4894.4244445800005</v>
      </c>
      <c r="Z131" s="23">
        <f>(CH4_100yr_m3!Z174*$B$4)/$B$5</f>
        <v>5063.8682404140009</v>
      </c>
      <c r="AA131" s="23">
        <f>(CH4_100yr_m3!AA174*$B$4)/$B$5</f>
        <v>5233.4265762120003</v>
      </c>
      <c r="AB131" s="23">
        <f>(CH4_100yr_m3!AB174*$B$4)/$B$5</f>
        <v>5403.7813742040007</v>
      </c>
      <c r="AC131" s="23">
        <f>(CH4_100yr_m3!AC174*$B$4)/$B$5</f>
        <v>5604.4649780520003</v>
      </c>
      <c r="AD131" s="23">
        <f>(CH4_100yr_m3!AD174*$B$4)/$B$5</f>
        <v>5806.511109006</v>
      </c>
      <c r="AE131" s="23">
        <f>(CH4_100yr_m3!AE174*$B$4)/$B$5</f>
        <v>6010.0121296500001</v>
      </c>
      <c r="AF131" s="23">
        <f>(CH4_100yr_m3!AF174*$B$4)/$B$5</f>
        <v>6215.0445556739996</v>
      </c>
      <c r="AG131" s="23">
        <f>(CH4_100yr_m3!AG174*$B$4)/$B$5</f>
        <v>6421.6660747080005</v>
      </c>
      <c r="AH131" s="23">
        <f>(CH4_100yr_m3!AH174*$B$4)/$B$5</f>
        <v>6629.9212035540004</v>
      </c>
      <c r="AI131" s="23">
        <f>(CH4_100yr_m3!AI174*$B$4)/$B$5</f>
        <v>6839.8458192600001</v>
      </c>
      <c r="AJ131" s="23">
        <f>(CH4_100yr_m3!AJ174*$B$4)/$B$5</f>
        <v>7051.4694372000004</v>
      </c>
      <c r="AK131" s="23">
        <f>(CH4_100yr_m3!AK174*$B$4)/$B$5</f>
        <v>7264.8161107800006</v>
      </c>
      <c r="AL131" s="23">
        <f>(CH4_100yr_m3!AL174*$B$4)/$B$5</f>
        <v>7479.8938471800002</v>
      </c>
      <c r="AM131" s="23">
        <f>(CH4_100yr_m3!AM174*$B$4)/$B$5</f>
        <v>7696.7058397800001</v>
      </c>
      <c r="AN131" s="23">
        <f>(CH4_100yr_m3!AN174*$B$4)/$B$5</f>
        <v>7915.23902352</v>
      </c>
      <c r="AO131" s="23">
        <f>(CH4_100yr_m3!AO174*$B$4)/$B$5</f>
        <v>8135.4670784400014</v>
      </c>
      <c r="AP131" s="23">
        <f>(CH4_100yr_m3!AP174*$B$4)/$B$5</f>
        <v>8357.3547824400011</v>
      </c>
      <c r="AQ131" s="23">
        <f>(CH4_100yr_m3!AQ174*$B$4)/$B$5</f>
        <v>8580.8580044999999</v>
      </c>
      <c r="AR131" s="23">
        <f>(CH4_100yr_m3!AR174*$B$4)/$B$5</f>
        <v>8805.9270336600002</v>
      </c>
      <c r="AS131" s="23">
        <f>(CH4_100yr_m3!AS174*$B$4)/$B$5</f>
        <v>9032.5039890600001</v>
      </c>
      <c r="AT131" s="23">
        <f>(CH4_100yr_m3!AT174*$B$4)/$B$5</f>
        <v>9260.53111188</v>
      </c>
      <c r="AU131" s="23">
        <f>(CH4_100yr_m3!AU174*$B$4)/$B$5</f>
        <v>9489.9450769200012</v>
      </c>
      <c r="AV131" s="23">
        <f>(CH4_100yr_m3!AV174*$B$4)/$B$5</f>
        <v>9720.6735483599987</v>
      </c>
      <c r="AW131" s="23">
        <f>(CH4_100yr_m3!AW174*$B$4)/$B$5</f>
        <v>9952.6443937800013</v>
      </c>
      <c r="AX131" s="23">
        <f>(CH4_100yr_m3!AX174*$B$4)/$B$5</f>
        <v>10185.766693380003</v>
      </c>
      <c r="AY131" s="23">
        <f>(CH4_100yr_m3!AY174*$B$4)/$B$5</f>
        <v>10419.940550640002</v>
      </c>
      <c r="AZ131" s="23">
        <f>(CH4_100yr_m3!AZ174*$B$4)/$B$5</f>
        <v>10655.057295720002</v>
      </c>
      <c r="BA131" s="23">
        <f>(CH4_100yr_m3!BA174*$B$4)/$B$5</f>
        <v>10891.00446876</v>
      </c>
      <c r="BB131" s="23">
        <f>(CH4_100yr_m3!BB174*$B$4)/$B$5</f>
        <v>11127.666877560001</v>
      </c>
      <c r="BC131" s="23">
        <f>(CH4_100yr_m3!BC174*$B$4)/$B$5</f>
        <v>11364.930048599999</v>
      </c>
      <c r="BD131" s="23">
        <f>(CH4_100yr_m3!BD174*$B$4)/$B$5</f>
        <v>11602.678132020001</v>
      </c>
      <c r="BE131" s="23">
        <f>(CH4_100yr_m3!BE174*$B$4)/$B$5</f>
        <v>11840.801963039999</v>
      </c>
      <c r="BF131" s="23">
        <f>(CH4_100yr_m3!BF174*$B$4)/$B$5</f>
        <v>12079.185454500001</v>
      </c>
      <c r="BG131" s="23">
        <f>(CH4_100yr_m3!BG174*$B$4)/$B$5</f>
        <v>12317.712268380001</v>
      </c>
      <c r="BH131" s="23">
        <f>(CH4_100yr_m3!BH174*$B$4)/$B$5</f>
        <v>12556.267836239998</v>
      </c>
      <c r="BI131" s="23">
        <f>(CH4_100yr_m3!BI174*$B$4)/$B$5</f>
        <v>12794.74636974</v>
      </c>
      <c r="BJ131" s="23">
        <f>(CH4_100yr_m3!BJ174*$B$4)/$B$5</f>
        <v>13033.038982080001</v>
      </c>
      <c r="BK131" s="23">
        <f>(CH4_100yr_m3!BK174*$B$4)/$B$5</f>
        <v>12085.146620340001</v>
      </c>
      <c r="BL131" s="23">
        <f>(CH4_100yr_m3!BL174*$B$4)/$B$5</f>
        <v>11209.473388020002</v>
      </c>
      <c r="BM131" s="23">
        <f>(CH4_100yr_m3!BM174*$B$4)/$B$5</f>
        <v>10400.355307020001</v>
      </c>
      <c r="BN131" s="23">
        <f>(CH4_100yr_m3!BN174*$B$4)/$B$5</f>
        <v>9652.5802320000003</v>
      </c>
      <c r="BO131" s="23">
        <f>(CH4_100yr_m3!BO174*$B$4)/$B$5</f>
        <v>8961.3514417800016</v>
      </c>
      <c r="BP131" s="23">
        <f>(CH4_100yr_m3!BP174*$B$4)/$B$5</f>
        <v>8322.2541935999998</v>
      </c>
      <c r="BQ131" s="23">
        <f>(CH4_100yr_m3!BQ174*$B$4)/$B$5</f>
        <v>7731.2250097200003</v>
      </c>
      <c r="BR131" s="23">
        <f>(CH4_100yr_m3!BR174*$B$4)/$B$5</f>
        <v>7184.52340482</v>
      </c>
      <c r="BS131" s="23">
        <f>(CH4_100yr_m3!BS174*$B$4)/$B$5</f>
        <v>6678.7059301260006</v>
      </c>
      <c r="BT131" s="23">
        <f>(CH4_100yr_m3!BT174*$B$4)/$B$5</f>
        <v>6210.6023166240011</v>
      </c>
      <c r="BU131" s="23">
        <f>(CH4_100yr_m3!BU174*$B$4)/$B$5</f>
        <v>5777.2935349800009</v>
      </c>
      <c r="BV131" s="23">
        <f>(CH4_100yr_m3!BV174*$B$4)/$B$5</f>
        <v>5376.0916358880013</v>
      </c>
      <c r="BW131" s="23">
        <f>(CH4_100yr_m3!BW174*$B$4)/$B$5</f>
        <v>5004.5212196520006</v>
      </c>
      <c r="BX131" s="23">
        <f>(CH4_100yr_m3!BX174*$B$4)/$B$5</f>
        <v>4660.3024000800006</v>
      </c>
      <c r="BY131" s="23">
        <f>(CH4_100yr_m3!BY174*$B$4)/$B$5</f>
        <v>4341.3351460740005</v>
      </c>
      <c r="BZ131" s="23">
        <f>(CH4_100yr_m3!BZ174*$B$4)/$B$5</f>
        <v>4045.6848849779999</v>
      </c>
      <c r="CA131" s="23">
        <f>(CH4_100yr_m3!CA174*$B$4)/$B$5</f>
        <v>3771.5692720860002</v>
      </c>
      <c r="CB131" s="23">
        <f>(CH4_100yr_m3!CB174*$B$4)/$B$5</f>
        <v>3517.346022576</v>
      </c>
      <c r="CC131" s="23">
        <f>(CH4_100yr_m3!CC174*$B$4)/$B$5</f>
        <v>3281.5017251879999</v>
      </c>
      <c r="CD131" s="23">
        <f>(CH4_100yr_m3!CD174*$B$4)/$B$5</f>
        <v>3062.6415603540004</v>
      </c>
      <c r="CE131" s="23">
        <f>(CH4_100yr_m3!CE174*$B$4)/$B$5</f>
        <v>2859.4798434540003</v>
      </c>
      <c r="CF131" s="23">
        <f>(CH4_100yr_m3!CF174*$B$4)/$B$5</f>
        <v>2670.8313328559998</v>
      </c>
      <c r="CG131" s="23">
        <f>(CH4_100yr_m3!CG174*$B$4)/$B$5</f>
        <v>2495.6032315500001</v>
      </c>
      <c r="CH131" s="23">
        <f>(CH4_100yr_m3!CH174*$B$4)/$B$5</f>
        <v>2332.78784034</v>
      </c>
      <c r="CI131" s="23">
        <f>(CH4_100yr_m3!CI174*$B$4)/$B$5</f>
        <v>2181.4557941160001</v>
      </c>
      <c r="CJ131" s="23">
        <f>(CH4_100yr_m3!CJ174*$B$4)/$B$5</f>
        <v>2040.7498466280003</v>
      </c>
      <c r="CK131" s="23">
        <f>(CH4_100yr_m3!CK174*$B$4)/$B$5</f>
        <v>1909.8791529120001</v>
      </c>
      <c r="CL131" s="23">
        <f>(CH4_100yr_m3!CL174*$B$4)/$B$5</f>
        <v>1788.1140080099999</v>
      </c>
      <c r="CM131" s="23">
        <f>(CH4_100yr_m3!CM174*$B$4)/$B$5</f>
        <v>1674.7810135080001</v>
      </c>
      <c r="CN131" s="23">
        <f>(CH4_100yr_m3!CN174*$B$4)/$B$5</f>
        <v>1569.258625788</v>
      </c>
      <c r="CO131" s="23">
        <f>(CH4_100yr_m3!CO174*$B$4)/$B$5</f>
        <v>1470.9730642980003</v>
      </c>
      <c r="CP131" s="23">
        <f>(CH4_100yr_m3!CP174*$B$4)/$B$5</f>
        <v>1379.3945452620001</v>
      </c>
      <c r="CQ131" s="23">
        <f>(CH4_100yr_m3!CQ174*$B$4)/$B$5</f>
        <v>1294.033819812</v>
      </c>
      <c r="CR131" s="23">
        <f>(CH4_100yr_m3!CR174*$B$4)/$B$5</f>
        <v>1214.4389853539999</v>
      </c>
      <c r="CS131" s="23">
        <f>(CH4_100yr_m3!CS174*$B$4)/$B$5</f>
        <v>1140.192554574</v>
      </c>
      <c r="CT131" s="23">
        <f>(CH4_100yr_m3!CT174*$B$4)/$B$5</f>
        <v>1070.908754286</v>
      </c>
      <c r="CU131" s="23">
        <f>(CH4_100yr_m3!CU174*$B$4)/$B$5</f>
        <v>1006.2310459860001</v>
      </c>
      <c r="CV131" s="23">
        <f>(CH4_100yr_m3!CV174*$B$4)/$B$5</f>
        <v>945.8298389580001</v>
      </c>
      <c r="CW131" s="23">
        <f>(CH4_100yr_m3!CW174*$B$4)/$B$5</f>
        <v>889.40038644000003</v>
      </c>
      <c r="CX131" s="30">
        <f t="shared" si="159"/>
        <v>557585.26256055664</v>
      </c>
      <c r="CY131" s="18">
        <f t="shared" si="160"/>
        <v>13033.038982080001</v>
      </c>
      <c r="CZ131" s="18">
        <f t="shared" si="161"/>
        <v>267.23194140360005</v>
      </c>
      <c r="DD131" s="18"/>
      <c r="DE131" s="18"/>
      <c r="DF131" s="18"/>
      <c r="DG131" s="18"/>
      <c r="DH131" s="18"/>
      <c r="DI131" s="18"/>
      <c r="DJ131" s="18"/>
      <c r="DK131" s="18"/>
      <c r="DL131" s="18">
        <f t="shared" si="162"/>
        <v>3461.1216813300007</v>
      </c>
      <c r="DM131" s="18">
        <f t="shared" ref="DM131:DN131" si="182">CY131</f>
        <v>13033.038982080001</v>
      </c>
      <c r="DN131" s="18">
        <f t="shared" si="182"/>
        <v>267.23194140360005</v>
      </c>
      <c r="DO131" s="18">
        <f t="shared" si="164"/>
        <v>10655.057295720002</v>
      </c>
    </row>
    <row r="132" spans="1:119" ht="15.75" customHeight="1" x14ac:dyDescent="0.2">
      <c r="A132" s="27" t="s">
        <v>20</v>
      </c>
      <c r="B132" s="23">
        <f>(CH4_100yr_m3!B175*$B$4)/$B$5</f>
        <v>35462.499517680008</v>
      </c>
      <c r="C132" s="23">
        <f>(CH4_100yr_m3!C175*$B$4)/$B$5</f>
        <v>60408.54902898</v>
      </c>
      <c r="D132" s="23">
        <f>(CH4_100yr_m3!D175*$B$4)/$B$5</f>
        <v>77610.66</v>
      </c>
      <c r="E132" s="23">
        <f>(CH4_100yr_m3!E175*$B$4)/$B$5</f>
        <v>89437.892281200009</v>
      </c>
      <c r="F132" s="23">
        <f>(CH4_100yr_m3!F175*$B$4)/$B$5</f>
        <v>98254.600281000006</v>
      </c>
      <c r="G132" s="23">
        <f>(CH4_100yr_m3!G175*$B$4)/$B$5</f>
        <v>105174.51141179999</v>
      </c>
      <c r="H132" s="23">
        <f>(CH4_100yr_m3!H175*$B$4)/$B$5</f>
        <v>111194.79336000001</v>
      </c>
      <c r="I132" s="23">
        <f>(CH4_100yr_m3!I175*$B$4)/$B$5</f>
        <v>116922.7761516</v>
      </c>
      <c r="J132" s="23">
        <f>(CH4_100yr_m3!J175*$B$4)/$B$5</f>
        <v>122597.40366540001</v>
      </c>
      <c r="K132" s="23">
        <f>(CH4_100yr_m3!K175*$B$4)/$B$5</f>
        <v>127389.45478140001</v>
      </c>
      <c r="L132" s="23">
        <f>(CH4_100yr_m3!L175*$B$4)/$B$5</f>
        <v>132746.13616140003</v>
      </c>
      <c r="M132" s="23">
        <f>(CH4_100yr_m3!M175*$B$4)/$B$5</f>
        <v>139200.14921880001</v>
      </c>
      <c r="N132" s="23">
        <f>(CH4_100yr_m3!N175*$B$4)/$B$5</f>
        <v>145299.87263040003</v>
      </c>
      <c r="O132" s="23">
        <f>(CH4_100yr_m3!O175*$B$4)/$B$5</f>
        <v>151846.03999020002</v>
      </c>
      <c r="P132" s="23">
        <f>(CH4_100yr_m3!P175*$B$4)/$B$5</f>
        <v>155873.74089059999</v>
      </c>
      <c r="Q132" s="23">
        <f>(CH4_100yr_m3!Q175*$B$4)/$B$5</f>
        <v>159251.4572256</v>
      </c>
      <c r="R132" s="23">
        <f>(CH4_100yr_m3!R175*$B$4)/$B$5</f>
        <v>163706.51461139999</v>
      </c>
      <c r="S132" s="23">
        <f>(CH4_100yr_m3!S175*$B$4)/$B$5</f>
        <v>168612.6310236</v>
      </c>
      <c r="T132" s="23">
        <f>(CH4_100yr_m3!T175*$B$4)/$B$5</f>
        <v>174281.59350840002</v>
      </c>
      <c r="U132" s="23">
        <f>(CH4_100yr_m3!U175*$B$4)/$B$5</f>
        <v>179654.77957800002</v>
      </c>
      <c r="V132" s="23">
        <f>(CH4_100yr_m3!V175*$B$4)/$B$5</f>
        <v>184822.95180419998</v>
      </c>
      <c r="W132" s="23">
        <f>(CH4_100yr_m3!W175*$B$4)/$B$5</f>
        <v>190671.3235302</v>
      </c>
      <c r="X132" s="23">
        <f>(CH4_100yr_m3!X175*$B$4)/$B$5</f>
        <v>196827.88449540001</v>
      </c>
      <c r="Y132" s="23">
        <f>(CH4_100yr_m3!Y175*$B$4)/$B$5</f>
        <v>203088.41628600002</v>
      </c>
      <c r="Z132" s="23">
        <f>(CH4_100yr_m3!Z175*$B$4)/$B$5</f>
        <v>209546.65152060002</v>
      </c>
      <c r="AA132" s="23">
        <f>(CH4_100yr_m3!AA175*$B$4)/$B$5</f>
        <v>216259.565997</v>
      </c>
      <c r="AB132" s="23">
        <f>(CH4_100yr_m3!AB175*$B$4)/$B$5</f>
        <v>223266.7593222</v>
      </c>
      <c r="AC132" s="23">
        <f>(CH4_100yr_m3!AC175*$B$4)/$B$5</f>
        <v>224798.68303320001</v>
      </c>
      <c r="AD132" s="23">
        <f>(CH4_100yr_m3!AD175*$B$4)/$B$5</f>
        <v>227370.63006480003</v>
      </c>
      <c r="AE132" s="23">
        <f>(CH4_100yr_m3!AE175*$B$4)/$B$5</f>
        <v>230644.6817592</v>
      </c>
      <c r="AF132" s="23">
        <f>(CH4_100yr_m3!AF175*$B$4)/$B$5</f>
        <v>234394.33065600001</v>
      </c>
      <c r="AG132" s="23">
        <f>(CH4_100yr_m3!AG175*$B$4)/$B$5</f>
        <v>238467.6179712</v>
      </c>
      <c r="AH132" s="23">
        <f>(CH4_100yr_m3!AH175*$B$4)/$B$5</f>
        <v>242762.488365</v>
      </c>
      <c r="AI132" s="23">
        <f>(CH4_100yr_m3!AI175*$B$4)/$B$5</f>
        <v>247210.3472892</v>
      </c>
      <c r="AJ132" s="23">
        <f>(CH4_100yr_m3!AJ175*$B$4)/$B$5</f>
        <v>251765.09908320001</v>
      </c>
      <c r="AK132" s="23">
        <f>(CH4_100yr_m3!AK175*$B$4)/$B$5</f>
        <v>256395.57961260001</v>
      </c>
      <c r="AL132" s="23">
        <f>(CH4_100yr_m3!AL175*$B$4)/$B$5</f>
        <v>261080.58632580002</v>
      </c>
      <c r="AM132" s="23">
        <f>(CH4_100yr_m3!AM175*$B$4)/$B$5</f>
        <v>265805.59069980006</v>
      </c>
      <c r="AN132" s="23">
        <f>(CH4_100yr_m3!AN175*$B$4)/$B$5</f>
        <v>270560.74525919999</v>
      </c>
      <c r="AO132" s="23">
        <f>(CH4_100yr_m3!AO175*$B$4)/$B$5</f>
        <v>275339.20878059999</v>
      </c>
      <c r="AP132" s="23">
        <f>(CH4_100yr_m3!AP175*$B$4)/$B$5</f>
        <v>280136.1892278</v>
      </c>
      <c r="AQ132" s="23">
        <f>(CH4_100yr_m3!AQ175*$B$4)/$B$5</f>
        <v>284948.0533344</v>
      </c>
      <c r="AR132" s="23">
        <f>(CH4_100yr_m3!AR175*$B$4)/$B$5</f>
        <v>289771.79789940006</v>
      </c>
      <c r="AS132" s="23">
        <f>(CH4_100yr_m3!AS175*$B$4)/$B$5</f>
        <v>294604.59945960005</v>
      </c>
      <c r="AT132" s="23">
        <f>(CH4_100yr_m3!AT175*$B$4)/$B$5</f>
        <v>299443.65672239999</v>
      </c>
      <c r="AU132" s="23">
        <f>(CH4_100yr_m3!AU175*$B$4)/$B$5</f>
        <v>304286.15605559997</v>
      </c>
      <c r="AV132" s="23">
        <f>(CH4_100yr_m3!AV175*$B$4)/$B$5</f>
        <v>309129.64215000003</v>
      </c>
      <c r="AW132" s="23">
        <f>(CH4_100yr_m3!AW175*$B$4)/$B$5</f>
        <v>313971.81326339999</v>
      </c>
      <c r="AX132" s="23">
        <f>(CH4_100yr_m3!AX175*$B$4)/$B$5</f>
        <v>318810.29842980002</v>
      </c>
      <c r="AY132" s="23">
        <f>(CH4_100yr_m3!AY175*$B$4)/$B$5</f>
        <v>323642.51107920002</v>
      </c>
      <c r="AZ132" s="23">
        <f>(CH4_100yr_m3!AZ175*$B$4)/$B$5</f>
        <v>328465.89088020002</v>
      </c>
      <c r="BA132" s="23">
        <f>(CH4_100yr_m3!BA175*$B$4)/$B$5</f>
        <v>333278.0452386</v>
      </c>
      <c r="BB132" s="23">
        <f>(CH4_100yr_m3!BB175*$B$4)/$B$5</f>
        <v>338076.754518</v>
      </c>
      <c r="BC132" s="23">
        <f>(CH4_100yr_m3!BC175*$B$4)/$B$5</f>
        <v>342860.02933080005</v>
      </c>
      <c r="BD132" s="23">
        <f>(CH4_100yr_m3!BD175*$B$4)/$B$5</f>
        <v>347626.00565160002</v>
      </c>
      <c r="BE132" s="23">
        <f>(CH4_100yr_m3!BE175*$B$4)/$B$5</f>
        <v>352372.99342980003</v>
      </c>
      <c r="BF132" s="23">
        <f>(CH4_100yr_m3!BF175*$B$4)/$B$5</f>
        <v>357099.25047660002</v>
      </c>
      <c r="BG132" s="23">
        <f>(CH4_100yr_m3!BG175*$B$4)/$B$5</f>
        <v>361803.05107859999</v>
      </c>
      <c r="BH132" s="23">
        <f>(CH4_100yr_m3!BH175*$B$4)/$B$5</f>
        <v>366482.9207892</v>
      </c>
      <c r="BI132" s="23">
        <f>(CH4_100yr_m3!BI175*$B$4)/$B$5</f>
        <v>371137.67982060002</v>
      </c>
      <c r="BJ132" s="23">
        <f>(CH4_100yr_m3!BJ175*$B$4)/$B$5</f>
        <v>375766.17109800002</v>
      </c>
      <c r="BK132" s="23">
        <f>(CH4_100yr_m3!BK175*$B$4)/$B$5</f>
        <v>275345.99454360001</v>
      </c>
      <c r="BL132" s="23">
        <f>(CH4_100yr_m3!BL175*$B$4)/$B$5</f>
        <v>206446.13412960002</v>
      </c>
      <c r="BM132" s="23">
        <f>(CH4_100yr_m3!BM175*$B$4)/$B$5</f>
        <v>158782.21064579999</v>
      </c>
      <c r="BN132" s="23">
        <f>(CH4_100yr_m3!BN175*$B$4)/$B$5</f>
        <v>125453.14847940003</v>
      </c>
      <c r="BO132" s="23">
        <f>(CH4_100yr_m3!BO175*$B$4)/$B$5</f>
        <v>101826.2587872</v>
      </c>
      <c r="BP132" s="23">
        <f>(CH4_100yr_m3!BP175*$B$4)/$B$5</f>
        <v>84789.854535000006</v>
      </c>
      <c r="BQ132" s="23">
        <f>(CH4_100yr_m3!BQ175*$B$4)/$B$5</f>
        <v>72252.232837799995</v>
      </c>
      <c r="BR132" s="23">
        <f>(CH4_100yr_m3!BR175*$B$4)/$B$5</f>
        <v>62805.804011159998</v>
      </c>
      <c r="BS132" s="23">
        <f>(CH4_100yr_m3!BS175*$B$4)/$B$5</f>
        <v>55501.923533700006</v>
      </c>
      <c r="BT132" s="23">
        <f>(CH4_100yr_m3!BT175*$B$4)/$B$5</f>
        <v>49699.932458820003</v>
      </c>
      <c r="BU132" s="23">
        <f>(CH4_100yr_m3!BU175*$B$4)/$B$5</f>
        <v>44965.942794900002</v>
      </c>
      <c r="BV132" s="23">
        <f>(CH4_100yr_m3!BV175*$B$4)/$B$5</f>
        <v>41004.969488340008</v>
      </c>
      <c r="BW132" s="23">
        <f>(CH4_100yr_m3!BW175*$B$4)/$B$5</f>
        <v>37615.416927660001</v>
      </c>
      <c r="BX132" s="23">
        <f>(CH4_100yr_m3!BX175*$B$4)/$B$5</f>
        <v>34658.551342619998</v>
      </c>
      <c r="BY132" s="23">
        <f>(CH4_100yr_m3!BY175*$B$4)/$B$5</f>
        <v>32038.019909040002</v>
      </c>
      <c r="BZ132" s="23">
        <f>(CH4_100yr_m3!BZ175*$B$4)/$B$5</f>
        <v>29686.10553954</v>
      </c>
      <c r="CA132" s="23">
        <f>(CH4_100yr_m3!CA175*$B$4)/$B$5</f>
        <v>27554.497859400002</v>
      </c>
      <c r="CB132" s="23">
        <f>(CH4_100yr_m3!CB175*$B$4)/$B$5</f>
        <v>25608.092489760005</v>
      </c>
      <c r="CC132" s="23">
        <f>(CH4_100yr_m3!CC175*$B$4)/$B$5</f>
        <v>23820.8212527</v>
      </c>
      <c r="CD132" s="23">
        <f>(CH4_100yr_m3!CD175*$B$4)/$B$5</f>
        <v>22172.844627480001</v>
      </c>
      <c r="CE132" s="23">
        <f>(CH4_100yr_m3!CE175*$B$4)/$B$5</f>
        <v>20648.658211800001</v>
      </c>
      <c r="CF132" s="23">
        <f>(CH4_100yr_m3!CF175*$B$4)/$B$5</f>
        <v>19235.812644239999</v>
      </c>
      <c r="CG132" s="23">
        <f>(CH4_100yr_m3!CG175*$B$4)/$B$5</f>
        <v>17924.045432040002</v>
      </c>
      <c r="CH132" s="23">
        <f>(CH4_100yr_m3!CH175*$B$4)/$B$5</f>
        <v>16704.689606280004</v>
      </c>
      <c r="CI132" s="23">
        <f>(CH4_100yr_m3!CI175*$B$4)/$B$5</f>
        <v>15570.268610100002</v>
      </c>
      <c r="CJ132" s="23">
        <f>(CH4_100yr_m3!CJ175*$B$4)/$B$5</f>
        <v>14514.216501660001</v>
      </c>
      <c r="CK132" s="23">
        <f>(CH4_100yr_m3!CK175*$B$4)/$B$5</f>
        <v>13530.682846080001</v>
      </c>
      <c r="CL132" s="23">
        <f>(CH4_100yr_m3!CL175*$B$4)/$B$5</f>
        <v>12614.39476956</v>
      </c>
      <c r="CM132" s="23">
        <f>(CH4_100yr_m3!CM175*$B$4)/$B$5</f>
        <v>11760.557944260001</v>
      </c>
      <c r="CN132" s="23">
        <f>(CH4_100yr_m3!CN175*$B$4)/$B$5</f>
        <v>10964.7839406</v>
      </c>
      <c r="CO132" s="23">
        <f>(CH4_100yr_m3!CO175*$B$4)/$B$5</f>
        <v>10223.035872000002</v>
      </c>
      <c r="CP132" s="23">
        <f>(CH4_100yr_m3!CP175*$B$4)/$B$5</f>
        <v>9531.5865012600007</v>
      </c>
      <c r="CQ132" s="23">
        <f>(CH4_100yr_m3!CQ175*$B$4)/$B$5</f>
        <v>8886.9852490800004</v>
      </c>
      <c r="CR132" s="23">
        <f>(CH4_100yr_m3!CR175*$B$4)/$B$5</f>
        <v>8286.0312978000002</v>
      </c>
      <c r="CS132" s="23">
        <f>(CH4_100yr_m3!CS175*$B$4)/$B$5</f>
        <v>7725.7513190999998</v>
      </c>
      <c r="CT132" s="23">
        <f>(CH4_100yr_m3!CT175*$B$4)/$B$5</f>
        <v>7203.3804018599994</v>
      </c>
      <c r="CU132" s="23">
        <f>(CH4_100yr_m3!CU175*$B$4)/$B$5</f>
        <v>6716.3455584540006</v>
      </c>
      <c r="CV132" s="23">
        <f>(CH4_100yr_m3!CV175*$B$4)/$B$5</f>
        <v>6262.2510623219996</v>
      </c>
      <c r="CW132" s="23">
        <f>(CH4_100yr_m3!CW175*$B$4)/$B$5</f>
        <v>5838.8654012160005</v>
      </c>
      <c r="CX132" s="30">
        <f t="shared" si="159"/>
        <v>15795889.80646969</v>
      </c>
      <c r="CY132" s="18">
        <f t="shared" si="160"/>
        <v>375766.17109800002</v>
      </c>
      <c r="CZ132" s="18">
        <f t="shared" si="161"/>
        <v>5838.8654012160005</v>
      </c>
      <c r="DD132" s="18"/>
      <c r="DE132" s="18"/>
      <c r="DF132" s="18"/>
      <c r="DG132" s="18"/>
      <c r="DH132" s="18"/>
      <c r="DI132" s="18"/>
      <c r="DJ132" s="18"/>
      <c r="DK132" s="18"/>
      <c r="DL132" s="18">
        <f t="shared" si="162"/>
        <v>159251.4572256</v>
      </c>
      <c r="DM132" s="18">
        <f t="shared" ref="DM132:DN132" si="183">CY132</f>
        <v>375766.17109800002</v>
      </c>
      <c r="DN132" s="18">
        <f t="shared" si="183"/>
        <v>5838.8654012160005</v>
      </c>
      <c r="DO132" s="18">
        <f t="shared" si="164"/>
        <v>328465.89088020002</v>
      </c>
    </row>
    <row r="133" spans="1:119" ht="15.75" customHeight="1" x14ac:dyDescent="0.2">
      <c r="A133" s="27" t="s">
        <v>21</v>
      </c>
      <c r="B133" s="23">
        <f>(CH4_100yr_m3!B176*$B$4)/$B$5</f>
        <v>15030.351791880003</v>
      </c>
      <c r="C133" s="23">
        <f>(CH4_100yr_m3!C176*$B$4)/$B$5</f>
        <v>26097.167918580002</v>
      </c>
      <c r="D133" s="23">
        <f>(CH4_100yr_m3!D176*$B$4)/$B$5</f>
        <v>33893.111581020006</v>
      </c>
      <c r="E133" s="23">
        <f>(CH4_100yr_m3!E176*$B$4)/$B$5</f>
        <v>38925.895044899997</v>
      </c>
      <c r="F133" s="23">
        <f>(CH4_100yr_m3!F176*$B$4)/$B$5</f>
        <v>42640.931038260009</v>
      </c>
      <c r="G133" s="23">
        <f>(CH4_100yr_m3!G176*$B$4)/$B$5</f>
        <v>46334.565948060001</v>
      </c>
      <c r="H133" s="23">
        <f>(CH4_100yr_m3!H176*$B$4)/$B$5</f>
        <v>49947.980589420004</v>
      </c>
      <c r="I133" s="23">
        <f>(CH4_100yr_m3!I176*$B$4)/$B$5</f>
        <v>51042.523266360004</v>
      </c>
      <c r="J133" s="23">
        <f>(CH4_100yr_m3!J176*$B$4)/$B$5</f>
        <v>52050.245649959994</v>
      </c>
      <c r="K133" s="23">
        <f>(CH4_100yr_m3!K176*$B$4)/$B$5</f>
        <v>53483.876561819998</v>
      </c>
      <c r="L133" s="23">
        <f>(CH4_100yr_m3!L176*$B$4)/$B$5</f>
        <v>55034.787140760003</v>
      </c>
      <c r="M133" s="23">
        <f>(CH4_100yr_m3!M176*$B$4)/$B$5</f>
        <v>57346.148594580001</v>
      </c>
      <c r="N133" s="23">
        <f>(CH4_100yr_m3!N176*$B$4)/$B$5</f>
        <v>58675.91223876</v>
      </c>
      <c r="O133" s="23">
        <f>(CH4_100yr_m3!O176*$B$4)/$B$5</f>
        <v>59674.061242020005</v>
      </c>
      <c r="P133" s="23">
        <f>(CH4_100yr_m3!P176*$B$4)/$B$5</f>
        <v>60818.565033840008</v>
      </c>
      <c r="Q133" s="23">
        <f>(CH4_100yr_m3!Q176*$B$4)/$B$5</f>
        <v>62270.423962140005</v>
      </c>
      <c r="R133" s="23">
        <f>(CH4_100yr_m3!R176*$B$4)/$B$5</f>
        <v>64068.868090020005</v>
      </c>
      <c r="S133" s="23">
        <f>(CH4_100yr_m3!S176*$B$4)/$B$5</f>
        <v>65350.762059480003</v>
      </c>
      <c r="T133" s="23">
        <f>(CH4_100yr_m3!T176*$B$4)/$B$5</f>
        <v>66499.527162660001</v>
      </c>
      <c r="U133" s="23">
        <f>(CH4_100yr_m3!U176*$B$4)/$B$5</f>
        <v>67752.266345640004</v>
      </c>
      <c r="V133" s="23">
        <f>(CH4_100yr_m3!V176*$B$4)/$B$5</f>
        <v>69157.006965600012</v>
      </c>
      <c r="W133" s="23">
        <f>(CH4_100yr_m3!W176*$B$4)/$B$5</f>
        <v>70753.752493799999</v>
      </c>
      <c r="X133" s="23">
        <f>(CH4_100yr_m3!X176*$B$4)/$B$5</f>
        <v>72489.102375600007</v>
      </c>
      <c r="Y133" s="23">
        <f>(CH4_100yr_m3!Y176*$B$4)/$B$5</f>
        <v>74337.826739399999</v>
      </c>
      <c r="Z133" s="23">
        <f>(CH4_100yr_m3!Z176*$B$4)/$B$5</f>
        <v>76287.995632799997</v>
      </c>
      <c r="AA133" s="23">
        <f>(CH4_100yr_m3!AA176*$B$4)/$B$5</f>
        <v>78334.63416300001</v>
      </c>
      <c r="AB133" s="23">
        <f>(CH4_100yr_m3!AB176*$B$4)/$B$5</f>
        <v>80475.924340800004</v>
      </c>
      <c r="AC133" s="23">
        <f>(CH4_100yr_m3!AC176*$B$4)/$B$5</f>
        <v>84585.185725800009</v>
      </c>
      <c r="AD133" s="23">
        <f>(CH4_100yr_m3!AD176*$B$4)/$B$5</f>
        <v>88179.635269800012</v>
      </c>
      <c r="AE133" s="23">
        <f>(CH4_100yr_m3!AE176*$B$4)/$B$5</f>
        <v>91437.7728126</v>
      </c>
      <c r="AF133" s="23">
        <f>(CH4_100yr_m3!AF176*$B$4)/$B$5</f>
        <v>94478.847638400024</v>
      </c>
      <c r="AG133" s="23">
        <f>(CH4_100yr_m3!AG176*$B$4)/$B$5</f>
        <v>97382.455862400006</v>
      </c>
      <c r="AH133" s="23">
        <f>(CH4_100yr_m3!AH176*$B$4)/$B$5</f>
        <v>100201.73349720001</v>
      </c>
      <c r="AI133" s="23">
        <f>(CH4_100yr_m3!AI176*$B$4)/$B$5</f>
        <v>102972.0088176</v>
      </c>
      <c r="AJ133" s="23">
        <f>(CH4_100yr_m3!AJ176*$B$4)/$B$5</f>
        <v>105716.70875759999</v>
      </c>
      <c r="AK133" s="23">
        <f>(CH4_100yr_m3!AK176*$B$4)/$B$5</f>
        <v>108451.25619000001</v>
      </c>
      <c r="AL133" s="23">
        <f>(CH4_100yr_m3!AL176*$B$4)/$B$5</f>
        <v>111185.72260140002</v>
      </c>
      <c r="AM133" s="23">
        <f>(CH4_100yr_m3!AM176*$B$4)/$B$5</f>
        <v>113926.58234940001</v>
      </c>
      <c r="AN133" s="23">
        <f>(CH4_100yr_m3!AN176*$B$4)/$B$5</f>
        <v>116677.875975</v>
      </c>
      <c r="AO133" s="23">
        <f>(CH4_100yr_m3!AO176*$B$4)/$B$5</f>
        <v>119442.11607840001</v>
      </c>
      <c r="AP133" s="23">
        <f>(CH4_100yr_m3!AP176*$B$4)/$B$5</f>
        <v>122220.73303620002</v>
      </c>
      <c r="AQ133" s="23">
        <f>(CH4_100yr_m3!AQ176*$B$4)/$B$5</f>
        <v>125014.33562459999</v>
      </c>
      <c r="AR133" s="23">
        <f>(CH4_100yr_m3!AR176*$B$4)/$B$5</f>
        <v>127823.086767</v>
      </c>
      <c r="AS133" s="23">
        <f>(CH4_100yr_m3!AS176*$B$4)/$B$5</f>
        <v>130646.94781740003</v>
      </c>
      <c r="AT133" s="23">
        <f>(CH4_100yr_m3!AT176*$B$4)/$B$5</f>
        <v>133485.87151920001</v>
      </c>
      <c r="AU133" s="23">
        <f>(CH4_100yr_m3!AU176*$B$4)/$B$5</f>
        <v>136339.63142040002</v>
      </c>
      <c r="AV133" s="23">
        <f>(CH4_100yr_m3!AV176*$B$4)/$B$5</f>
        <v>139207.823772</v>
      </c>
      <c r="AW133" s="23">
        <f>(CH4_100yr_m3!AW176*$B$4)/$B$5</f>
        <v>142089.71667300002</v>
      </c>
      <c r="AX133" s="23">
        <f>(CH4_100yr_m3!AX176*$B$4)/$B$5</f>
        <v>144984.4242486</v>
      </c>
      <c r="AY133" s="23">
        <f>(CH4_100yr_m3!AY176*$B$4)/$B$5</f>
        <v>147890.91553200001</v>
      </c>
      <c r="AZ133" s="23">
        <f>(CH4_100yr_m3!AZ176*$B$4)/$B$5</f>
        <v>150807.99548040002</v>
      </c>
      <c r="BA133" s="23">
        <f>(CH4_100yr_m3!BA176*$B$4)/$B$5</f>
        <v>153734.4715596</v>
      </c>
      <c r="BB133" s="23">
        <f>(CH4_100yr_m3!BB176*$B$4)/$B$5</f>
        <v>156669.0583494</v>
      </c>
      <c r="BC133" s="23">
        <f>(CH4_100yr_m3!BC176*$B$4)/$B$5</f>
        <v>159610.19780580001</v>
      </c>
      <c r="BD133" s="23">
        <f>(CH4_100yr_m3!BD176*$B$4)/$B$5</f>
        <v>162556.00630920002</v>
      </c>
      <c r="BE133" s="23">
        <f>(CH4_100yr_m3!BE176*$B$4)/$B$5</f>
        <v>165504.52586340002</v>
      </c>
      <c r="BF133" s="23">
        <f>(CH4_100yr_m3!BF176*$B$4)/$B$5</f>
        <v>168453.8106084</v>
      </c>
      <c r="BG133" s="23">
        <f>(CH4_100yr_m3!BG176*$B$4)/$B$5</f>
        <v>171402.10337160001</v>
      </c>
      <c r="BH133" s="23">
        <f>(CH4_100yr_m3!BH176*$B$4)/$B$5</f>
        <v>174347.85926220001</v>
      </c>
      <c r="BI133" s="23">
        <f>(CH4_100yr_m3!BI176*$B$4)/$B$5</f>
        <v>177289.76072280001</v>
      </c>
      <c r="BJ133" s="23">
        <f>(CH4_100yr_m3!BJ176*$B$4)/$B$5</f>
        <v>180226.5726408</v>
      </c>
      <c r="BK133" s="23">
        <f>(CH4_100yr_m3!BK176*$B$4)/$B$5</f>
        <v>131708.58008280001</v>
      </c>
      <c r="BL133" s="23">
        <f>(CH4_100yr_m3!BL176*$B$4)/$B$5</f>
        <v>98449.150889400014</v>
      </c>
      <c r="BM133" s="23">
        <f>(CH4_100yr_m3!BM176*$B$4)/$B$5</f>
        <v>75467.657872200012</v>
      </c>
      <c r="BN133" s="23">
        <f>(CH4_100yr_m3!BN176*$B$4)/$B$5</f>
        <v>59422.11910656</v>
      </c>
      <c r="BO133" s="23">
        <f>(CH4_100yr_m3!BO176*$B$4)/$B$5</f>
        <v>48069.196878659997</v>
      </c>
      <c r="BP133" s="23">
        <f>(CH4_100yr_m3!BP176*$B$4)/$B$5</f>
        <v>39902.209132739998</v>
      </c>
      <c r="BQ133" s="23">
        <f>(CH4_100yr_m3!BQ176*$B$4)/$B$5</f>
        <v>33908.466775860004</v>
      </c>
      <c r="BR133" s="23">
        <f>(CH4_100yr_m3!BR176*$B$4)/$B$5</f>
        <v>29406.598656420003</v>
      </c>
      <c r="BS133" s="23">
        <f>(CH4_100yr_m3!BS176*$B$4)/$B$5</f>
        <v>25937.49476922</v>
      </c>
      <c r="BT133" s="23">
        <f>(CH4_100yr_m3!BT176*$B$4)/$B$5</f>
        <v>23191.191650760004</v>
      </c>
      <c r="BU133" s="23">
        <f>(CH4_100yr_m3!BU176*$B$4)/$B$5</f>
        <v>20957.8513656</v>
      </c>
      <c r="BV133" s="23">
        <f>(CH4_100yr_m3!BV176*$B$4)/$B$5</f>
        <v>19094.891591760002</v>
      </c>
      <c r="BW133" s="23">
        <f>(CH4_100yr_m3!BW176*$B$4)/$B$5</f>
        <v>17504.942884739998</v>
      </c>
      <c r="BX133" s="23">
        <f>(CH4_100yr_m3!BX176*$B$4)/$B$5</f>
        <v>16121.06412816</v>
      </c>
      <c r="BY133" s="23">
        <f>(CH4_100yr_m3!BY176*$B$4)/$B$5</f>
        <v>14896.823997179999</v>
      </c>
      <c r="BZ133" s="23">
        <f>(CH4_100yr_m3!BZ176*$B$4)/$B$5</f>
        <v>13799.644734179999</v>
      </c>
      <c r="CA133" s="23">
        <f>(CH4_100yr_m3!CA176*$B$4)/$B$5</f>
        <v>12806.333172780001</v>
      </c>
      <c r="CB133" s="23">
        <f>(CH4_100yr_m3!CB176*$B$4)/$B$5</f>
        <v>11900.07848604</v>
      </c>
      <c r="CC133" s="23">
        <f>(CH4_100yr_m3!CC176*$B$4)/$B$5</f>
        <v>11068.433516040001</v>
      </c>
      <c r="CD133" s="23">
        <f>(CH4_100yr_m3!CD176*$B$4)/$B$5</f>
        <v>10301.95582458</v>
      </c>
      <c r="CE133" s="23">
        <f>(CH4_100yr_m3!CE176*$B$4)/$B$5</f>
        <v>9593.2913897400013</v>
      </c>
      <c r="CF133" s="23">
        <f>(CH4_100yr_m3!CF176*$B$4)/$B$5</f>
        <v>8936.5553749200008</v>
      </c>
      <c r="CG133" s="23">
        <f>(CH4_100yr_m3!CG176*$B$4)/$B$5</f>
        <v>8326.9123315800007</v>
      </c>
      <c r="CH133" s="23">
        <f>(CH4_100yr_m3!CH176*$B$4)/$B$5</f>
        <v>7760.2904764800005</v>
      </c>
      <c r="CI133" s="23">
        <f>(CH4_100yr_m3!CI176*$B$4)/$B$5</f>
        <v>7233.1860547799997</v>
      </c>
      <c r="CJ133" s="23">
        <f>(CH4_100yr_m3!CJ176*$B$4)/$B$5</f>
        <v>6742.5284343120011</v>
      </c>
      <c r="CK133" s="23">
        <f>(CH4_100yr_m3!CK176*$B$4)/$B$5</f>
        <v>6285.5861218980008</v>
      </c>
      <c r="CL133" s="23">
        <f>(CH4_100yr_m3!CL176*$B$4)/$B$5</f>
        <v>5859.9004685099999</v>
      </c>
      <c r="CM133" s="23">
        <f>(CH4_100yr_m3!CM176*$B$4)/$B$5</f>
        <v>5463.2381496060007</v>
      </c>
      <c r="CN133" s="23">
        <f>(CH4_100yr_m3!CN176*$B$4)/$B$5</f>
        <v>5093.5564508520001</v>
      </c>
      <c r="CO133" s="23">
        <f>(CH4_100yr_m3!CO176*$B$4)/$B$5</f>
        <v>4748.9773149600005</v>
      </c>
      <c r="CP133" s="23">
        <f>(CH4_100yr_m3!CP176*$B$4)/$B$5</f>
        <v>4427.767455948001</v>
      </c>
      <c r="CQ133" s="23">
        <f>(CH4_100yr_m3!CQ176*$B$4)/$B$5</f>
        <v>4128.3227034420006</v>
      </c>
      <c r="CR133" s="23">
        <f>(CH4_100yr_m3!CR176*$B$4)/$B$5</f>
        <v>3849.15533628</v>
      </c>
      <c r="CS133" s="23">
        <f>(CH4_100yr_m3!CS176*$B$4)/$B$5</f>
        <v>3588.883575546</v>
      </c>
      <c r="CT133" s="23">
        <f>(CH4_100yr_m3!CT176*$B$4)/$B$5</f>
        <v>3346.2226539540002</v>
      </c>
      <c r="CU133" s="23">
        <f>(CH4_100yr_m3!CU176*$B$4)/$B$5</f>
        <v>3119.9770710540006</v>
      </c>
      <c r="CV133" s="23">
        <f>(CH4_100yr_m3!CV176*$B$4)/$B$5</f>
        <v>2909.0337637379998</v>
      </c>
      <c r="CW133" s="23">
        <f>(CH4_100yr_m3!CW176*$B$4)/$B$5</f>
        <v>2712.3560035620003</v>
      </c>
      <c r="CX133" s="30">
        <f t="shared" si="159"/>
        <v>6871758.3905776031</v>
      </c>
      <c r="CY133" s="18">
        <f t="shared" si="160"/>
        <v>180226.5726408</v>
      </c>
      <c r="CZ133" s="18">
        <f t="shared" si="161"/>
        <v>2712.3560035620003</v>
      </c>
      <c r="DD133" s="18"/>
      <c r="DE133" s="18"/>
      <c r="DF133" s="18"/>
      <c r="DG133" s="18"/>
      <c r="DH133" s="18"/>
      <c r="DI133" s="18"/>
      <c r="DJ133" s="18"/>
      <c r="DK133" s="18"/>
      <c r="DL133" s="18">
        <f t="shared" si="162"/>
        <v>62270.423962140005</v>
      </c>
      <c r="DM133" s="18">
        <f t="shared" ref="DM133:DN133" si="184">CY133</f>
        <v>180226.5726408</v>
      </c>
      <c r="DN133" s="18">
        <f t="shared" si="184"/>
        <v>2712.3560035620003</v>
      </c>
      <c r="DO133" s="18">
        <f t="shared" si="164"/>
        <v>150807.99548040002</v>
      </c>
    </row>
    <row r="134" spans="1:119" ht="15.75" customHeight="1" x14ac:dyDescent="0.2">
      <c r="A134" s="27" t="s">
        <v>22</v>
      </c>
      <c r="B134" s="23">
        <f>(CH4_100yr_m3!B177*$B$4)/$B$5</f>
        <v>1434.1471586880002</v>
      </c>
      <c r="C134" s="23">
        <f>(CH4_100yr_m3!C177*$B$4)/$B$5</f>
        <v>2434.9379028420003</v>
      </c>
      <c r="D134" s="23">
        <f>(CH4_100yr_m3!D177*$B$4)/$B$5</f>
        <v>3107.4970938660003</v>
      </c>
      <c r="E134" s="23">
        <f>(CH4_100yr_m3!E177*$B$4)/$B$5</f>
        <v>3538.5664869360003</v>
      </c>
      <c r="F134" s="23">
        <f>(CH4_100yr_m3!F177*$B$4)/$B$5</f>
        <v>3866.6910679380003</v>
      </c>
      <c r="G134" s="23">
        <f>(CH4_100yr_m3!G177*$B$4)/$B$5</f>
        <v>4105.4306802540004</v>
      </c>
      <c r="H134" s="23">
        <f>(CH4_100yr_m3!H177*$B$4)/$B$5</f>
        <v>4331.1329532780001</v>
      </c>
      <c r="I134" s="23">
        <f>(CH4_100yr_m3!I177*$B$4)/$B$5</f>
        <v>4469.6386775400006</v>
      </c>
      <c r="J134" s="23">
        <f>(CH4_100yr_m3!J177*$B$4)/$B$5</f>
        <v>4536.6469443960004</v>
      </c>
      <c r="K134" s="23">
        <f>(CH4_100yr_m3!K177*$B$4)/$B$5</f>
        <v>4661.9179601760006</v>
      </c>
      <c r="L134" s="23">
        <f>(CH4_100yr_m3!L177*$B$4)/$B$5</f>
        <v>4780.0966857660005</v>
      </c>
      <c r="M134" s="23">
        <f>(CH4_100yr_m3!M177*$B$4)/$B$5</f>
        <v>4854.8978771640004</v>
      </c>
      <c r="N134" s="23">
        <f>(CH4_100yr_m3!N177*$B$4)/$B$5</f>
        <v>4991.562451746001</v>
      </c>
      <c r="O134" s="23">
        <f>(CH4_100yr_m3!O177*$B$4)/$B$5</f>
        <v>5126.0149720020008</v>
      </c>
      <c r="P134" s="23">
        <f>(CH4_100yr_m3!P177*$B$4)/$B$5</f>
        <v>5269.831994358</v>
      </c>
      <c r="Q134" s="23">
        <f>(CH4_100yr_m3!Q177*$B$4)/$B$5</f>
        <v>5423.1430846140001</v>
      </c>
      <c r="R134" s="23">
        <f>(CH4_100yr_m3!R177*$B$4)/$B$5</f>
        <v>5562.5334849720002</v>
      </c>
      <c r="S134" s="23">
        <f>(CH4_100yr_m3!S177*$B$4)/$B$5</f>
        <v>5670.392694612</v>
      </c>
      <c r="T134" s="23">
        <f>(CH4_100yr_m3!T177*$B$4)/$B$5</f>
        <v>5795.2757079420007</v>
      </c>
      <c r="U134" s="23">
        <f>(CH4_100yr_m3!U177*$B$4)/$B$5</f>
        <v>5950.276317246</v>
      </c>
      <c r="V134" s="23">
        <f>(CH4_100yr_m3!V177*$B$4)/$B$5</f>
        <v>6116.8069667520012</v>
      </c>
      <c r="W134" s="23">
        <f>(CH4_100yr_m3!W177*$B$4)/$B$5</f>
        <v>6251.4210177960013</v>
      </c>
      <c r="X134" s="23">
        <f>(CH4_100yr_m3!X177*$B$4)/$B$5</f>
        <v>6383.2418444400009</v>
      </c>
      <c r="Y134" s="23">
        <f>(CH4_100yr_m3!Y177*$B$4)/$B$5</f>
        <v>6515.1927047039999</v>
      </c>
      <c r="Z134" s="23">
        <f>(CH4_100yr_m3!Z177*$B$4)/$B$5</f>
        <v>6649.5277024739999</v>
      </c>
      <c r="AA134" s="23">
        <f>(CH4_100yr_m3!AA177*$B$4)/$B$5</f>
        <v>6787.9435497000004</v>
      </c>
      <c r="AB134" s="23">
        <f>(CH4_100yr_m3!AB177*$B$4)/$B$5</f>
        <v>6931.5638761199998</v>
      </c>
      <c r="AC134" s="23">
        <f>(CH4_100yr_m3!AC177*$B$4)/$B$5</f>
        <v>7284.8442579000002</v>
      </c>
      <c r="AD134" s="23">
        <f>(CH4_100yr_m3!AD177*$B$4)/$B$5</f>
        <v>7585.1111688000001</v>
      </c>
      <c r="AE134" s="23">
        <f>(CH4_100yr_m3!AE177*$B$4)/$B$5</f>
        <v>7850.1961986600008</v>
      </c>
      <c r="AF134" s="23">
        <f>(CH4_100yr_m3!AF177*$B$4)/$B$5</f>
        <v>8092.0697764800007</v>
      </c>
      <c r="AG134" s="23">
        <f>(CH4_100yr_m3!AG177*$B$4)/$B$5</f>
        <v>8318.7776333399997</v>
      </c>
      <c r="AH134" s="23">
        <f>(CH4_100yr_m3!AH177*$B$4)/$B$5</f>
        <v>8535.7036994400005</v>
      </c>
      <c r="AI134" s="23">
        <f>(CH4_100yr_m3!AI177*$B$4)/$B$5</f>
        <v>8746.4571925199998</v>
      </c>
      <c r="AJ134" s="23">
        <f>(CH4_100yr_m3!AJ177*$B$4)/$B$5</f>
        <v>8953.4256692400013</v>
      </c>
      <c r="AK134" s="23">
        <f>(CH4_100yr_m3!AK177*$B$4)/$B$5</f>
        <v>9158.2053789000001</v>
      </c>
      <c r="AL134" s="23">
        <f>(CH4_100yr_m3!AL177*$B$4)/$B$5</f>
        <v>9361.8586119000011</v>
      </c>
      <c r="AM134" s="23">
        <f>(CH4_100yr_m3!AM177*$B$4)/$B$5</f>
        <v>9565.0781350800007</v>
      </c>
      <c r="AN134" s="23">
        <f>(CH4_100yr_m3!AN177*$B$4)/$B$5</f>
        <v>9768.3439860000017</v>
      </c>
      <c r="AO134" s="23">
        <f>(CH4_100yr_m3!AO177*$B$4)/$B$5</f>
        <v>9972.0207456000007</v>
      </c>
      <c r="AP134" s="23">
        <f>(CH4_100yr_m3!AP177*$B$4)/$B$5</f>
        <v>10176.36665052</v>
      </c>
      <c r="AQ134" s="23">
        <f>(CH4_100yr_m3!AQ177*$B$4)/$B$5</f>
        <v>10381.530399720001</v>
      </c>
      <c r="AR134" s="23">
        <f>(CH4_100yr_m3!AR177*$B$4)/$B$5</f>
        <v>10587.583434059999</v>
      </c>
      <c r="AS134" s="23">
        <f>(CH4_100yr_m3!AS177*$B$4)/$B$5</f>
        <v>10794.51340716</v>
      </c>
      <c r="AT134" s="23">
        <f>(CH4_100yr_m3!AT177*$B$4)/$B$5</f>
        <v>11002.194780540001</v>
      </c>
      <c r="AU134" s="23">
        <f>(CH4_100yr_m3!AU177*$B$4)/$B$5</f>
        <v>11210.47942476</v>
      </c>
      <c r="AV134" s="23">
        <f>(CH4_100yr_m3!AV177*$B$4)/$B$5</f>
        <v>11419.225061520001</v>
      </c>
      <c r="AW134" s="23">
        <f>(CH4_100yr_m3!AW177*$B$4)/$B$5</f>
        <v>11628.29476194</v>
      </c>
      <c r="AX134" s="23">
        <f>(CH4_100yr_m3!AX177*$B$4)/$B$5</f>
        <v>11837.58752436</v>
      </c>
      <c r="AY134" s="23">
        <f>(CH4_100yr_m3!AY177*$B$4)/$B$5</f>
        <v>12046.97596614</v>
      </c>
      <c r="AZ134" s="23">
        <f>(CH4_100yr_m3!AZ177*$B$4)/$B$5</f>
        <v>12256.36176372</v>
      </c>
      <c r="BA134" s="23">
        <f>(CH4_100yr_m3!BA177*$B$4)/$B$5</f>
        <v>12465.630104579999</v>
      </c>
      <c r="BB134" s="23">
        <f>(CH4_100yr_m3!BB177*$B$4)/$B$5</f>
        <v>12674.686604340002</v>
      </c>
      <c r="BC134" s="23">
        <f>(CH4_100yr_m3!BC177*$B$4)/$B$5</f>
        <v>12883.395161280003</v>
      </c>
      <c r="BD134" s="23">
        <f>(CH4_100yr_m3!BD177*$B$4)/$B$5</f>
        <v>13091.622785700001</v>
      </c>
      <c r="BE134" s="23">
        <f>(CH4_100yr_m3!BE177*$B$4)/$B$5</f>
        <v>13299.223538100001</v>
      </c>
      <c r="BF134" s="23">
        <f>(CH4_100yr_m3!BF177*$B$4)/$B$5</f>
        <v>13506.081365219999</v>
      </c>
      <c r="BG134" s="23">
        <f>(CH4_100yr_m3!BG177*$B$4)/$B$5</f>
        <v>13712.0651622</v>
      </c>
      <c r="BH134" s="23">
        <f>(CH4_100yr_m3!BH177*$B$4)/$B$5</f>
        <v>13917.10526454</v>
      </c>
      <c r="BI134" s="23">
        <f>(CH4_100yr_m3!BI177*$B$4)/$B$5</f>
        <v>14121.17508108</v>
      </c>
      <c r="BJ134" s="23">
        <f>(CH4_100yr_m3!BJ177*$B$4)/$B$5</f>
        <v>14324.23199952</v>
      </c>
      <c r="BK134" s="23">
        <f>(CH4_100yr_m3!BK177*$B$4)/$B$5</f>
        <v>10481.270227140001</v>
      </c>
      <c r="BL134" s="23">
        <f>(CH4_100yr_m3!BL177*$B$4)/$B$5</f>
        <v>7845.7996398599998</v>
      </c>
      <c r="BM134" s="23">
        <f>(CH4_100yr_m3!BM177*$B$4)/$B$5</f>
        <v>6023.754200448001</v>
      </c>
      <c r="BN134" s="23">
        <f>(CH4_100yr_m3!BN177*$B$4)/$B$5</f>
        <v>4750.7118118500002</v>
      </c>
      <c r="BO134" s="23">
        <f>(CH4_100yr_m3!BO177*$B$4)/$B$5</f>
        <v>3849.1716550620004</v>
      </c>
      <c r="BP134" s="23">
        <f>(CH4_100yr_m3!BP177*$B$4)/$B$5</f>
        <v>3199.9151260620001</v>
      </c>
      <c r="BQ134" s="23">
        <f>(CH4_100yr_m3!BQ177*$B$4)/$B$5</f>
        <v>2722.80732678</v>
      </c>
      <c r="BR134" s="23">
        <f>(CH4_100yr_m3!BR177*$B$4)/$B$5</f>
        <v>2363.9268446699998</v>
      </c>
      <c r="BS134" s="23">
        <f>(CH4_100yr_m3!BS177*$B$4)/$B$5</f>
        <v>2086.9375769160001</v>
      </c>
      <c r="BT134" s="23">
        <f>(CH4_100yr_m3!BT177*$B$4)/$B$5</f>
        <v>1867.3041517260001</v>
      </c>
      <c r="BU134" s="23">
        <f>(CH4_100yr_m3!BU177*$B$4)/$B$5</f>
        <v>1688.413536456</v>
      </c>
      <c r="BV134" s="23">
        <f>(CH4_100yr_m3!BV177*$B$4)/$B$5</f>
        <v>1538.9744560619999</v>
      </c>
      <c r="BW134" s="23">
        <f>(CH4_100yr_m3!BW177*$B$4)/$B$5</f>
        <v>1411.2734103119999</v>
      </c>
      <c r="BX134" s="23">
        <f>(CH4_100yr_m3!BX177*$B$4)/$B$5</f>
        <v>1300.0049366580001</v>
      </c>
      <c r="BY134" s="23">
        <f>(CH4_100yr_m3!BY177*$B$4)/$B$5</f>
        <v>1201.4868557460002</v>
      </c>
      <c r="BZ134" s="23">
        <f>(CH4_100yr_m3!BZ177*$B$4)/$B$5</f>
        <v>1113.133609152</v>
      </c>
      <c r="CA134" s="23">
        <f>(CH4_100yr_m3!CA177*$B$4)/$B$5</f>
        <v>1033.1026600080002</v>
      </c>
      <c r="CB134" s="23">
        <f>(CH4_100yr_m3!CB177*$B$4)/$B$5</f>
        <v>960.05692722599997</v>
      </c>
      <c r="CC134" s="23">
        <f>(CH4_100yr_m3!CC177*$B$4)/$B$5</f>
        <v>893.00504395200005</v>
      </c>
      <c r="CD134" s="23">
        <f>(CH4_100yr_m3!CD177*$B$4)/$B$5</f>
        <v>831.19380846000013</v>
      </c>
      <c r="CE134" s="23">
        <f>(CH4_100yr_m3!CE177*$B$4)/$B$5</f>
        <v>774.03566459400008</v>
      </c>
      <c r="CF134" s="23">
        <f>(CH4_100yr_m3!CF177*$B$4)/$B$5</f>
        <v>721.05967626600011</v>
      </c>
      <c r="CG134" s="23">
        <f>(CH4_100yr_m3!CG177*$B$4)/$B$5</f>
        <v>671.87829555720009</v>
      </c>
      <c r="CH134" s="23">
        <f>(CH4_100yr_m3!CH177*$B$4)/$B$5</f>
        <v>626.16472721340006</v>
      </c>
      <c r="CI134" s="23">
        <f>(CH4_100yr_m3!CI177*$B$4)/$B$5</f>
        <v>583.63743187020009</v>
      </c>
      <c r="CJ134" s="23">
        <f>(CH4_100yr_m3!CJ177*$B$4)/$B$5</f>
        <v>544.04942992500003</v>
      </c>
      <c r="CK134" s="23">
        <f>(CH4_100yr_m3!CK177*$B$4)/$B$5</f>
        <v>507.18084638459999</v>
      </c>
      <c r="CL134" s="23">
        <f>(CH4_100yr_m3!CL177*$B$4)/$B$5</f>
        <v>472.83364721219999</v>
      </c>
      <c r="CM134" s="23">
        <f>(CH4_100yr_m3!CM177*$B$4)/$B$5</f>
        <v>440.82786327420001</v>
      </c>
      <c r="CN134" s="23">
        <f>(CH4_100yr_m3!CN177*$B$4)/$B$5</f>
        <v>410.99882694780007</v>
      </c>
      <c r="CO134" s="23">
        <f>(CH4_100yr_m3!CO177*$B$4)/$B$5</f>
        <v>383.19510435659998</v>
      </c>
      <c r="CP134" s="23">
        <f>(CH4_100yr_m3!CP177*$B$4)/$B$5</f>
        <v>357.276908037</v>
      </c>
      <c r="CQ134" s="23">
        <f>(CH4_100yr_m3!CQ177*$B$4)/$B$5</f>
        <v>333.11484501119998</v>
      </c>
      <c r="CR134" s="23">
        <f>(CH4_100yr_m3!CR177*$B$4)/$B$5</f>
        <v>310.5889031772</v>
      </c>
      <c r="CS134" s="23">
        <f>(CH4_100yr_m3!CS177*$B$4)/$B$5</f>
        <v>289.58760794460005</v>
      </c>
      <c r="CT134" s="23">
        <f>(CH4_100yr_m3!CT177*$B$4)/$B$5</f>
        <v>270.00730572420002</v>
      </c>
      <c r="CU134" s="23">
        <f>(CH4_100yr_m3!CU177*$B$4)/$B$5</f>
        <v>251.7515409138</v>
      </c>
      <c r="CV134" s="23">
        <f>(CH4_100yr_m3!CV177*$B$4)/$B$5</f>
        <v>234.73050692160001</v>
      </c>
      <c r="CW134" s="23">
        <f>(CH4_100yr_m3!CW177*$B$4)/$B$5</f>
        <v>218.86055400600003</v>
      </c>
      <c r="CX134" s="30">
        <f t="shared" si="159"/>
        <v>571638.77604306501</v>
      </c>
      <c r="CY134" s="18">
        <f t="shared" si="160"/>
        <v>14324.23199952</v>
      </c>
      <c r="CZ134" s="18">
        <f t="shared" si="161"/>
        <v>218.86055400600003</v>
      </c>
      <c r="DD134" s="18"/>
      <c r="DE134" s="18"/>
      <c r="DF134" s="18"/>
      <c r="DG134" s="18"/>
      <c r="DH134" s="18"/>
      <c r="DI134" s="18"/>
      <c r="DJ134" s="18"/>
      <c r="DK134" s="18"/>
      <c r="DL134" s="18">
        <f t="shared" si="162"/>
        <v>5423.1430846140001</v>
      </c>
      <c r="DM134" s="18">
        <f t="shared" ref="DM134:DN134" si="185">CY134</f>
        <v>14324.23199952</v>
      </c>
      <c r="DN134" s="18">
        <f t="shared" si="185"/>
        <v>218.86055400600003</v>
      </c>
      <c r="DO134" s="18">
        <f t="shared" si="164"/>
        <v>12256.36176372</v>
      </c>
    </row>
    <row r="135" spans="1:119" ht="15.75" customHeight="1" x14ac:dyDescent="0.2">
      <c r="A135" s="27" t="s">
        <v>23</v>
      </c>
      <c r="B135" s="23">
        <f>(CH4_100yr_m3!B178*$B$4)/$B$5</f>
        <v>9912.1116147000012</v>
      </c>
      <c r="C135" s="23">
        <f>(CH4_100yr_m3!C178*$B$4)/$B$5</f>
        <v>19348.11560148</v>
      </c>
      <c r="D135" s="23">
        <f>(CH4_100yr_m3!D178*$B$4)/$B$5</f>
        <v>28390.489690800005</v>
      </c>
      <c r="E135" s="23">
        <f>(CH4_100yr_m3!E178*$B$4)/$B$5</f>
        <v>36715.70426292</v>
      </c>
      <c r="F135" s="23">
        <f>(CH4_100yr_m3!F178*$B$4)/$B$5</f>
        <v>44568.41601786</v>
      </c>
      <c r="G135" s="23">
        <f>(CH4_100yr_m3!G178*$B$4)/$B$5</f>
        <v>51777.218589120006</v>
      </c>
      <c r="H135" s="23">
        <f>(CH4_100yr_m3!H178*$B$4)/$B$5</f>
        <v>58321.340707680007</v>
      </c>
      <c r="I135" s="23">
        <f>(CH4_100yr_m3!I178*$B$4)/$B$5</f>
        <v>64361.243752139999</v>
      </c>
      <c r="J135" s="23">
        <f>(CH4_100yr_m3!J178*$B$4)/$B$5</f>
        <v>70142.914970400001</v>
      </c>
      <c r="K135" s="23">
        <f>(CH4_100yr_m3!K178*$B$4)/$B$5</f>
        <v>75790.512861600015</v>
      </c>
      <c r="L135" s="23">
        <f>(CH4_100yr_m3!L178*$B$4)/$B$5</f>
        <v>81274.097671200012</v>
      </c>
      <c r="M135" s="23">
        <f>(CH4_100yr_m3!M178*$B$4)/$B$5</f>
        <v>86645.747460600003</v>
      </c>
      <c r="N135" s="23">
        <f>(CH4_100yr_m3!N178*$B$4)/$B$5</f>
        <v>91867.304932200015</v>
      </c>
      <c r="O135" s="23">
        <f>(CH4_100yr_m3!O178*$B$4)/$B$5</f>
        <v>97026.5718318</v>
      </c>
      <c r="P135" s="23">
        <f>(CH4_100yr_m3!P178*$B$4)/$B$5</f>
        <v>102164.4570522</v>
      </c>
      <c r="Q135" s="23">
        <f>(CH4_100yr_m3!Q178*$B$4)/$B$5</f>
        <v>107256.74941680001</v>
      </c>
      <c r="R135" s="23">
        <f>(CH4_100yr_m3!R178*$B$4)/$B$5</f>
        <v>112340.18038920002</v>
      </c>
      <c r="S135" s="23">
        <f>(CH4_100yr_m3!S178*$B$4)/$B$5</f>
        <v>117516.78679980001</v>
      </c>
      <c r="T135" s="23">
        <f>(CH4_100yr_m3!T178*$B$4)/$B$5</f>
        <v>122794.36822500001</v>
      </c>
      <c r="U135" s="23">
        <f>(CH4_100yr_m3!U178*$B$4)/$B$5</f>
        <v>128152.1968488</v>
      </c>
      <c r="V135" s="23">
        <f>(CH4_100yr_m3!V178*$B$4)/$B$5</f>
        <v>133495.05441900002</v>
      </c>
      <c r="W135" s="23">
        <f>(CH4_100yr_m3!W178*$B$4)/$B$5</f>
        <v>138909.47638080001</v>
      </c>
      <c r="X135" s="23">
        <f>(CH4_100yr_m3!X178*$B$4)/$B$5</f>
        <v>144396.79480080001</v>
      </c>
      <c r="Y135" s="23">
        <f>(CH4_100yr_m3!Y178*$B$4)/$B$5</f>
        <v>150002.61467100002</v>
      </c>
      <c r="Z135" s="23">
        <f>(CH4_100yr_m3!Z178*$B$4)/$B$5</f>
        <v>155757.50314680001</v>
      </c>
      <c r="AA135" s="23">
        <f>(CH4_100yr_m3!AA178*$B$4)/$B$5</f>
        <v>161689.31680740003</v>
      </c>
      <c r="AB135" s="23">
        <f>(CH4_100yr_m3!AB178*$B$4)/$B$5</f>
        <v>167822.89099620003</v>
      </c>
      <c r="AC135" s="23">
        <f>(CH4_100yr_m3!AC178*$B$4)/$B$5</f>
        <v>172966.49928240001</v>
      </c>
      <c r="AD135" s="23">
        <f>(CH4_100yr_m3!AD178*$B$4)/$B$5</f>
        <v>178101.58354920003</v>
      </c>
      <c r="AE135" s="23">
        <f>(CH4_100yr_m3!AE178*$B$4)/$B$5</f>
        <v>183231.01160100001</v>
      </c>
      <c r="AF135" s="23">
        <f>(CH4_100yr_m3!AF178*$B$4)/$B$5</f>
        <v>188357.04741540004</v>
      </c>
      <c r="AG135" s="23">
        <f>(CH4_100yr_m3!AG178*$B$4)/$B$5</f>
        <v>193481.52905040001</v>
      </c>
      <c r="AH135" s="23">
        <f>(CH4_100yr_m3!AH178*$B$4)/$B$5</f>
        <v>198605.72612880004</v>
      </c>
      <c r="AI135" s="23">
        <f>(CH4_100yr_m3!AI178*$B$4)/$B$5</f>
        <v>203730.04951860002</v>
      </c>
      <c r="AJ135" s="23">
        <f>(CH4_100yr_m3!AJ178*$B$4)/$B$5</f>
        <v>208853.95153140003</v>
      </c>
      <c r="AK135" s="23">
        <f>(CH4_100yr_m3!AK178*$B$4)/$B$5</f>
        <v>213976.1712906</v>
      </c>
      <c r="AL135" s="23">
        <f>(CH4_100yr_m3!AL178*$B$4)/$B$5</f>
        <v>219095.1039702</v>
      </c>
      <c r="AM135" s="23">
        <f>(CH4_100yr_m3!AM178*$B$4)/$B$5</f>
        <v>224209.04690880002</v>
      </c>
      <c r="AN135" s="23">
        <f>(CH4_100yr_m3!AN178*$B$4)/$B$5</f>
        <v>229316.20577940001</v>
      </c>
      <c r="AO135" s="23">
        <f>(CH4_100yr_m3!AO178*$B$4)/$B$5</f>
        <v>234414.78428880003</v>
      </c>
      <c r="AP135" s="23">
        <f>(CH4_100yr_m3!AP178*$B$4)/$B$5</f>
        <v>239502.98085540003</v>
      </c>
      <c r="AQ135" s="23">
        <f>(CH4_100yr_m3!AQ178*$B$4)/$B$5</f>
        <v>244578.90087600003</v>
      </c>
      <c r="AR135" s="23">
        <f>(CH4_100yr_m3!AR178*$B$4)/$B$5</f>
        <v>249640.56499740001</v>
      </c>
      <c r="AS135" s="23">
        <f>(CH4_100yr_m3!AS178*$B$4)/$B$5</f>
        <v>254686.02905459999</v>
      </c>
      <c r="AT135" s="23">
        <f>(CH4_100yr_m3!AT178*$B$4)/$B$5</f>
        <v>259713.4090212</v>
      </c>
      <c r="AU135" s="23">
        <f>(CH4_100yr_m3!AU178*$B$4)/$B$5</f>
        <v>264720.90107820003</v>
      </c>
      <c r="AV135" s="23">
        <f>(CH4_100yr_m3!AV178*$B$4)/$B$5</f>
        <v>269706.66499800002</v>
      </c>
      <c r="AW135" s="23">
        <f>(CH4_100yr_m3!AW178*$B$4)/$B$5</f>
        <v>274668.9119454</v>
      </c>
      <c r="AX135" s="23">
        <f>(CH4_100yr_m3!AX178*$B$4)/$B$5</f>
        <v>279606.04265400005</v>
      </c>
      <c r="AY135" s="23">
        <f>(CH4_100yr_m3!AY178*$B$4)/$B$5</f>
        <v>284516.70681900001</v>
      </c>
      <c r="AZ135" s="23">
        <f>(CH4_100yr_m3!AZ178*$B$4)/$B$5</f>
        <v>289399.7091942</v>
      </c>
      <c r="BA135" s="23">
        <f>(CH4_100yr_m3!BA178*$B$4)/$B$5</f>
        <v>294253.88626380003</v>
      </c>
      <c r="BB135" s="23">
        <f>(CH4_100yr_m3!BB178*$B$4)/$B$5</f>
        <v>299077.98345659999</v>
      </c>
      <c r="BC135" s="23">
        <f>(CH4_100yr_m3!BC178*$B$4)/$B$5</f>
        <v>303870.6455862</v>
      </c>
      <c r="BD135" s="23">
        <f>(CH4_100yr_m3!BD178*$B$4)/$B$5</f>
        <v>308630.36647559999</v>
      </c>
      <c r="BE135" s="23">
        <f>(CH4_100yr_m3!BE178*$B$4)/$B$5</f>
        <v>313355.52984060004</v>
      </c>
      <c r="BF135" s="23">
        <f>(CH4_100yr_m3!BF178*$B$4)/$B$5</f>
        <v>318044.48339519999</v>
      </c>
      <c r="BG135" s="23">
        <f>(CH4_100yr_m3!BG178*$B$4)/$B$5</f>
        <v>322695.56732760003</v>
      </c>
      <c r="BH135" s="23">
        <f>(CH4_100yr_m3!BH178*$B$4)/$B$5</f>
        <v>327307.07104380004</v>
      </c>
      <c r="BI135" s="23">
        <f>(CH4_100yr_m3!BI178*$B$4)/$B$5</f>
        <v>331877.23832040007</v>
      </c>
      <c r="BJ135" s="23">
        <f>(CH4_100yr_m3!BJ178*$B$4)/$B$5</f>
        <v>336404.26798260002</v>
      </c>
      <c r="BK135" s="23">
        <f>(CH4_100yr_m3!BK178*$B$4)/$B$5</f>
        <v>311995.69114020001</v>
      </c>
      <c r="BL135" s="23">
        <f>(CH4_100yr_m3!BL178*$B$4)/$B$5</f>
        <v>289443.91940460005</v>
      </c>
      <c r="BM135" s="23">
        <f>(CH4_100yr_m3!BM178*$B$4)/$B$5</f>
        <v>268603.46285760001</v>
      </c>
      <c r="BN135" s="23">
        <f>(CH4_100yr_m3!BN178*$B$4)/$B$5</f>
        <v>249340.43121180005</v>
      </c>
      <c r="BO135" s="23">
        <f>(CH4_100yr_m3!BO178*$B$4)/$B$5</f>
        <v>231531.59993340002</v>
      </c>
      <c r="BP135" s="23">
        <f>(CH4_100yr_m3!BP178*$B$4)/$B$5</f>
        <v>215063.55189420001</v>
      </c>
      <c r="BQ135" s="23">
        <f>(CH4_100yr_m3!BQ178*$B$4)/$B$5</f>
        <v>199831.88838300001</v>
      </c>
      <c r="BR135" s="23">
        <f>(CH4_100yr_m3!BR178*$B$4)/$B$5</f>
        <v>185740.5041202</v>
      </c>
      <c r="BS135" s="23">
        <f>(CH4_100yr_m3!BS178*$B$4)/$B$5</f>
        <v>172700.92078380001</v>
      </c>
      <c r="BT135" s="23">
        <f>(CH4_100yr_m3!BT178*$B$4)/$B$5</f>
        <v>160631.67463980001</v>
      </c>
      <c r="BU135" s="23">
        <f>(CH4_100yr_m3!BU178*$B$4)/$B$5</f>
        <v>149457.7534632</v>
      </c>
      <c r="BV135" s="23">
        <f>(CH4_100yr_m3!BV178*$B$4)/$B$5</f>
        <v>139110.07895280002</v>
      </c>
      <c r="BW135" s="23">
        <f>(CH4_100yr_m3!BW178*$B$4)/$B$5</f>
        <v>129525.03111420001</v>
      </c>
      <c r="BX135" s="23">
        <f>(CH4_100yr_m3!BX178*$B$4)/$B$5</f>
        <v>120644.01108540001</v>
      </c>
      <c r="BY135" s="23">
        <f>(CH4_100yr_m3!BY178*$B$4)/$B$5</f>
        <v>112413.03894720001</v>
      </c>
      <c r="BZ135" s="23">
        <f>(CH4_100yr_m3!BZ178*$B$4)/$B$5</f>
        <v>104782.3845522</v>
      </c>
      <c r="CA135" s="23">
        <f>(CH4_100yr_m3!CA178*$B$4)/$B$5</f>
        <v>97706.227236599996</v>
      </c>
      <c r="CB135" s="23">
        <f>(CH4_100yr_m3!CB178*$B$4)/$B$5</f>
        <v>91142.344075800007</v>
      </c>
      <c r="CC135" s="23">
        <f>(CH4_100yr_m3!CC178*$B$4)/$B$5</f>
        <v>85051.822344600005</v>
      </c>
      <c r="CD135" s="23">
        <f>(CH4_100yr_m3!CD178*$B$4)/$B$5</f>
        <v>79398.795775200007</v>
      </c>
      <c r="CE135" s="23">
        <f>(CH4_100yr_m3!CE178*$B$4)/$B$5</f>
        <v>74150.20149420001</v>
      </c>
      <c r="CF135" s="23">
        <f>(CH4_100yr_m3!CF178*$B$4)/$B$5</f>
        <v>69275.557096200006</v>
      </c>
      <c r="CG135" s="23">
        <f>(CH4_100yr_m3!CG178*$B$4)/$B$5</f>
        <v>64746.755175900005</v>
      </c>
      <c r="CH135" s="23">
        <f>(CH4_100yr_m3!CH178*$B$4)/$B$5</f>
        <v>60537.874762740001</v>
      </c>
      <c r="CI135" s="23">
        <f>(CH4_100yr_m3!CI178*$B$4)/$B$5</f>
        <v>56625.007576620003</v>
      </c>
      <c r="CJ135" s="23">
        <f>(CH4_100yr_m3!CJ178*$B$4)/$B$5</f>
        <v>52986.098494500002</v>
      </c>
      <c r="CK135" s="23">
        <f>(CH4_100yr_m3!CK178*$B$4)/$B$5</f>
        <v>49600.798675260005</v>
      </c>
      <c r="CL135" s="23">
        <f>(CH4_100yr_m3!CL178*$B$4)/$B$5</f>
        <v>46450.330536000009</v>
      </c>
      <c r="CM135" s="23">
        <f>(CH4_100yr_m3!CM178*$B$4)/$B$5</f>
        <v>43517.363549220005</v>
      </c>
      <c r="CN135" s="23">
        <f>(CH4_100yr_m3!CN178*$B$4)/$B$5</f>
        <v>40785.899965919998</v>
      </c>
      <c r="CO135" s="23">
        <f>(CH4_100yr_m3!CO178*$B$4)/$B$5</f>
        <v>38241.169712039999</v>
      </c>
      <c r="CP135" s="23">
        <f>(CH4_100yr_m3!CP178*$B$4)/$B$5</f>
        <v>35869.533692100005</v>
      </c>
      <c r="CQ135" s="23">
        <f>(CH4_100yr_m3!CQ178*$B$4)/$B$5</f>
        <v>33658.394815259999</v>
      </c>
      <c r="CR135" s="23">
        <f>(CH4_100yr_m3!CR178*$B$4)/$B$5</f>
        <v>31596.116153939998</v>
      </c>
      <c r="CS135" s="23">
        <f>(CH4_100yr_m3!CS178*$B$4)/$B$5</f>
        <v>29671.94561124</v>
      </c>
      <c r="CT135" s="23">
        <f>(CH4_100yr_m3!CT178*$B$4)/$B$5</f>
        <v>27875.94659544</v>
      </c>
      <c r="CU135" s="23">
        <f>(CH4_100yr_m3!CU178*$B$4)/$B$5</f>
        <v>26198.934274439998</v>
      </c>
      <c r="CV135" s="23">
        <f>(CH4_100yr_m3!CV178*$B$4)/$B$5</f>
        <v>24632.416820279999</v>
      </c>
      <c r="CW135" s="23">
        <f>(CH4_100yr_m3!CW178*$B$4)/$B$5</f>
        <v>23168.541413220002</v>
      </c>
      <c r="CX135" s="30">
        <f t="shared" si="159"/>
        <v>15496740.769749422</v>
      </c>
      <c r="CY135" s="18">
        <f t="shared" si="160"/>
        <v>336404.26798260002</v>
      </c>
      <c r="CZ135" s="18">
        <f t="shared" si="161"/>
        <v>9912.1116147000012</v>
      </c>
      <c r="DD135" s="18"/>
      <c r="DE135" s="18"/>
      <c r="DF135" s="18"/>
      <c r="DG135" s="18"/>
      <c r="DH135" s="18"/>
      <c r="DI135" s="18"/>
      <c r="DJ135" s="18"/>
      <c r="DK135" s="18"/>
      <c r="DL135" s="18">
        <f t="shared" si="162"/>
        <v>107256.74941680001</v>
      </c>
      <c r="DM135" s="18">
        <f t="shared" ref="DM135:DN135" si="186">CY135</f>
        <v>336404.26798260002</v>
      </c>
      <c r="DN135" s="18">
        <f t="shared" si="186"/>
        <v>9912.1116147000012</v>
      </c>
      <c r="DO135" s="18">
        <f t="shared" si="164"/>
        <v>289399.7091942</v>
      </c>
    </row>
    <row r="136" spans="1:119" ht="15.75" customHeight="1" x14ac:dyDescent="0.2">
      <c r="A136" s="27" t="s">
        <v>24</v>
      </c>
      <c r="B136" s="23">
        <f>(CH4_100yr_m3!B179*$B$4)/$B$5</f>
        <v>594.51593305620008</v>
      </c>
      <c r="C136" s="23">
        <f>(CH4_100yr_m3!C179*$B$4)/$B$5</f>
        <v>1185.81411486</v>
      </c>
      <c r="D136" s="23">
        <f>(CH4_100yr_m3!D179*$B$4)/$B$5</f>
        <v>1710.8041772880001</v>
      </c>
      <c r="E136" s="23">
        <f>(CH4_100yr_m3!E179*$B$4)/$B$5</f>
        <v>2127.3953325840002</v>
      </c>
      <c r="F136" s="23">
        <f>(CH4_100yr_m3!F179*$B$4)/$B$5</f>
        <v>2482.7938229760002</v>
      </c>
      <c r="G136" s="23">
        <f>(CH4_100yr_m3!G179*$B$4)/$B$5</f>
        <v>2802.8475489299999</v>
      </c>
      <c r="H136" s="23">
        <f>(CH4_100yr_m3!H179*$B$4)/$B$5</f>
        <v>3095.7296851860001</v>
      </c>
      <c r="I136" s="23">
        <f>(CH4_100yr_m3!I179*$B$4)/$B$5</f>
        <v>3356.65235304</v>
      </c>
      <c r="J136" s="23">
        <f>(CH4_100yr_m3!J179*$B$4)/$B$5</f>
        <v>3602.7842868180005</v>
      </c>
      <c r="K136" s="23">
        <f>(CH4_100yr_m3!K179*$B$4)/$B$5</f>
        <v>3823.3600221720003</v>
      </c>
      <c r="L136" s="23">
        <f>(CH4_100yr_m3!L179*$B$4)/$B$5</f>
        <v>4024.9993300740007</v>
      </c>
      <c r="M136" s="23">
        <f>(CH4_100yr_m3!M179*$B$4)/$B$5</f>
        <v>4214.2873255260001</v>
      </c>
      <c r="N136" s="23">
        <f>(CH4_100yr_m3!N179*$B$4)/$B$5</f>
        <v>4392.3082715520004</v>
      </c>
      <c r="O136" s="23">
        <f>(CH4_100yr_m3!O179*$B$4)/$B$5</f>
        <v>4561.0115049360002</v>
      </c>
      <c r="P136" s="23">
        <f>(CH4_100yr_m3!P179*$B$4)/$B$5</f>
        <v>4721.0110929900011</v>
      </c>
      <c r="Q136" s="23">
        <f>(CH4_100yr_m3!Q179*$B$4)/$B$5</f>
        <v>4874.7904690320011</v>
      </c>
      <c r="R136" s="23">
        <f>(CH4_100yr_m3!R179*$B$4)/$B$5</f>
        <v>5021.5179202919999</v>
      </c>
      <c r="S136" s="23">
        <f>(CH4_100yr_m3!S179*$B$4)/$B$5</f>
        <v>5160.7995450420003</v>
      </c>
      <c r="T136" s="23">
        <f>(CH4_100yr_m3!T179*$B$4)/$B$5</f>
        <v>5294.6337509940004</v>
      </c>
      <c r="U136" s="23">
        <f>(CH4_100yr_m3!U179*$B$4)/$B$5</f>
        <v>5423.5302239700004</v>
      </c>
      <c r="V136" s="23">
        <f>(CH4_100yr_m3!V179*$B$4)/$B$5</f>
        <v>5551.1052261300001</v>
      </c>
      <c r="W136" s="23">
        <f>(CH4_100yr_m3!W179*$B$4)/$B$5</f>
        <v>5669.1716362739999</v>
      </c>
      <c r="X136" s="23">
        <f>(CH4_100yr_m3!X179*$B$4)/$B$5</f>
        <v>5782.6078142400002</v>
      </c>
      <c r="Y136" s="23">
        <f>(CH4_100yr_m3!Y179*$B$4)/$B$5</f>
        <v>5892.3829257719999</v>
      </c>
      <c r="Z136" s="23">
        <f>(CH4_100yr_m3!Z179*$B$4)/$B$5</f>
        <v>5999.0211170760012</v>
      </c>
      <c r="AA136" s="23">
        <f>(CH4_100yr_m3!AA179*$B$4)/$B$5</f>
        <v>6103.1355638939995</v>
      </c>
      <c r="AB136" s="23">
        <f>(CH4_100yr_m3!AB179*$B$4)/$B$5</f>
        <v>6205.7614495079997</v>
      </c>
      <c r="AC136" s="23">
        <f>(CH4_100yr_m3!AC179*$B$4)/$B$5</f>
        <v>6324.9499435500002</v>
      </c>
      <c r="AD136" s="23">
        <f>(CH4_100yr_m3!AD179*$B$4)/$B$5</f>
        <v>6440.7278806320001</v>
      </c>
      <c r="AE136" s="23">
        <f>(CH4_100yr_m3!AE179*$B$4)/$B$5</f>
        <v>6553.3408282860019</v>
      </c>
      <c r="AF136" s="23">
        <f>(CH4_100yr_m3!AF179*$B$4)/$B$5</f>
        <v>6662.9485517880003</v>
      </c>
      <c r="AG136" s="23">
        <f>(CH4_100yr_m3!AG179*$B$4)/$B$5</f>
        <v>6769.6657694160003</v>
      </c>
      <c r="AH136" s="23">
        <f>(CH4_100yr_m3!AH179*$B$4)/$B$5</f>
        <v>6873.61236852</v>
      </c>
      <c r="AI136" s="23">
        <f>(CH4_100yr_m3!AI179*$B$4)/$B$5</f>
        <v>6974.9196573599993</v>
      </c>
      <c r="AJ136" s="23">
        <f>(CH4_100yr_m3!AJ179*$B$4)/$B$5</f>
        <v>7073.7398998199997</v>
      </c>
      <c r="AK136" s="23">
        <f>(CH4_100yr_m3!AK179*$B$4)/$B$5</f>
        <v>7170.23844654</v>
      </c>
      <c r="AL136" s="23">
        <f>(CH4_100yr_m3!AL179*$B$4)/$B$5</f>
        <v>7264.5606675000008</v>
      </c>
      <c r="AM136" s="23">
        <f>(CH4_100yr_m3!AM179*$B$4)/$B$5</f>
        <v>7356.8297010599999</v>
      </c>
      <c r="AN136" s="23">
        <f>(CH4_100yr_m3!AN179*$B$4)/$B$5</f>
        <v>7447.1537356800009</v>
      </c>
      <c r="AO136" s="23">
        <f>(CH4_100yr_m3!AO179*$B$4)/$B$5</f>
        <v>7535.6269048800013</v>
      </c>
      <c r="AP136" s="23">
        <f>(CH4_100yr_m3!AP179*$B$4)/$B$5</f>
        <v>7622.3318975400007</v>
      </c>
      <c r="AQ136" s="23">
        <f>(CH4_100yr_m3!AQ179*$B$4)/$B$5</f>
        <v>7707.3410766000006</v>
      </c>
      <c r="AR136" s="23">
        <f>(CH4_100yr_m3!AR179*$B$4)/$B$5</f>
        <v>7790.7150145800006</v>
      </c>
      <c r="AS136" s="23">
        <f>(CH4_100yr_m3!AS179*$B$4)/$B$5</f>
        <v>7872.5013816600012</v>
      </c>
      <c r="AT136" s="23">
        <f>(CH4_100yr_m3!AT179*$B$4)/$B$5</f>
        <v>7952.7300640800004</v>
      </c>
      <c r="AU136" s="23">
        <f>(CH4_100yr_m3!AU179*$B$4)/$B$5</f>
        <v>8031.4241816400008</v>
      </c>
      <c r="AV136" s="23">
        <f>(CH4_100yr_m3!AV179*$B$4)/$B$5</f>
        <v>8108.5919720400007</v>
      </c>
      <c r="AW136" s="23">
        <f>(CH4_100yr_m3!AW179*$B$4)/$B$5</f>
        <v>8184.2400457800004</v>
      </c>
      <c r="AX136" s="23">
        <f>(CH4_100yr_m3!AX179*$B$4)/$B$5</f>
        <v>8258.3695215600001</v>
      </c>
      <c r="AY136" s="23">
        <f>(CH4_100yr_m3!AY179*$B$4)/$B$5</f>
        <v>8330.9733142799996</v>
      </c>
      <c r="AZ136" s="23">
        <f>(CH4_100yr_m3!AZ179*$B$4)/$B$5</f>
        <v>8402.0368266000005</v>
      </c>
      <c r="BA136" s="23">
        <f>(CH4_100yr_m3!BA179*$B$4)/$B$5</f>
        <v>8471.5486003200003</v>
      </c>
      <c r="BB136" s="23">
        <f>(CH4_100yr_m3!BB179*$B$4)/$B$5</f>
        <v>8539.4902141799994</v>
      </c>
      <c r="BC136" s="23">
        <f>(CH4_100yr_m3!BC179*$B$4)/$B$5</f>
        <v>8605.8403315200012</v>
      </c>
      <c r="BD136" s="23">
        <f>(CH4_100yr_m3!BD179*$B$4)/$B$5</f>
        <v>8670.576978359999</v>
      </c>
      <c r="BE136" s="23">
        <f>(CH4_100yr_m3!BE179*$B$4)/$B$5</f>
        <v>8733.67857396</v>
      </c>
      <c r="BF136" s="23">
        <f>(CH4_100yr_m3!BF179*$B$4)/$B$5</f>
        <v>8795.117801700002</v>
      </c>
      <c r="BG136" s="23">
        <f>(CH4_100yr_m3!BG179*$B$4)/$B$5</f>
        <v>8854.8757521600019</v>
      </c>
      <c r="BH136" s="23">
        <f>(CH4_100yr_m3!BH179*$B$4)/$B$5</f>
        <v>8912.9265664200011</v>
      </c>
      <c r="BI136" s="23">
        <f>(CH4_100yr_m3!BI179*$B$4)/$B$5</f>
        <v>8969.2468263600003</v>
      </c>
      <c r="BJ136" s="23">
        <f>(CH4_100yr_m3!BJ179*$B$4)/$B$5</f>
        <v>9023.8189175400003</v>
      </c>
      <c r="BK136" s="23">
        <f>(CH4_100yr_m3!BK179*$B$4)/$B$5</f>
        <v>8372.37046878</v>
      </c>
      <c r="BL136" s="23">
        <f>(CH4_100yr_m3!BL179*$B$4)/$B$5</f>
        <v>7770.3160489200009</v>
      </c>
      <c r="BM136" s="23">
        <f>(CH4_100yr_m3!BM179*$B$4)/$B$5</f>
        <v>7213.7930648399997</v>
      </c>
      <c r="BN136" s="23">
        <f>(CH4_100yr_m3!BN179*$B$4)/$B$5</f>
        <v>6699.2465320200008</v>
      </c>
      <c r="BO136" s="23">
        <f>(CH4_100yr_m3!BO179*$B$4)/$B$5</f>
        <v>6223.4043221160009</v>
      </c>
      <c r="BP136" s="23">
        <f>(CH4_100yr_m3!BP179*$B$4)/$B$5</f>
        <v>5783.254409958</v>
      </c>
      <c r="BQ136" s="23">
        <f>(CH4_100yr_m3!BQ179*$B$4)/$B$5</f>
        <v>5376.0239728440001</v>
      </c>
      <c r="BR136" s="23">
        <f>(CH4_100yr_m3!BR179*$B$4)/$B$5</f>
        <v>4999.1601672059996</v>
      </c>
      <c r="BS136" s="23">
        <f>(CH4_100yr_m3!BS179*$B$4)/$B$5</f>
        <v>4650.3124687440004</v>
      </c>
      <c r="BT136" s="23">
        <f>(CH4_100yr_m3!BT179*$B$4)/$B$5</f>
        <v>4327.3164383940002</v>
      </c>
      <c r="BU136" s="23">
        <f>(CH4_100yr_m3!BU179*$B$4)/$B$5</f>
        <v>4028.1787934460003</v>
      </c>
      <c r="BV136" s="23">
        <f>(CH4_100yr_m3!BV179*$B$4)/$B$5</f>
        <v>3751.0636963500006</v>
      </c>
      <c r="BW136" s="23">
        <f>(CH4_100yr_m3!BW179*$B$4)/$B$5</f>
        <v>3494.2801384920008</v>
      </c>
      <c r="BX136" s="23">
        <f>(CH4_100yr_m3!BX179*$B$4)/$B$5</f>
        <v>3256.2703531740003</v>
      </c>
      <c r="BY136" s="23">
        <f>(CH4_100yr_m3!BY179*$B$4)/$B$5</f>
        <v>3035.5991540640007</v>
      </c>
      <c r="BZ136" s="23">
        <f>(CH4_100yr_m3!BZ179*$B$4)/$B$5</f>
        <v>2830.9441421640004</v>
      </c>
      <c r="CA136" s="23">
        <f>(CH4_100yr_m3!CA179*$B$4)/$B$5</f>
        <v>2641.0866945119997</v>
      </c>
      <c r="CB136" s="23">
        <f>(CH4_100yr_m3!CB179*$B$4)/$B$5</f>
        <v>2464.90368648</v>
      </c>
      <c r="CC136" s="23">
        <f>(CH4_100yr_m3!CC179*$B$4)/$B$5</f>
        <v>2301.3598730879999</v>
      </c>
      <c r="CD136" s="23">
        <f>(CH4_100yr_m3!CD179*$B$4)/$B$5</f>
        <v>2149.5008940779999</v>
      </c>
      <c r="CE136" s="23">
        <f>(CH4_100yr_m3!CE179*$B$4)/$B$5</f>
        <v>2008.4468281680001</v>
      </c>
      <c r="CF136" s="23">
        <f>(CH4_100yr_m3!CF179*$B$4)/$B$5</f>
        <v>1877.3862808920001</v>
      </c>
      <c r="CG136" s="23">
        <f>(CH4_100yr_m3!CG179*$B$4)/$B$5</f>
        <v>1755.5709355140002</v>
      </c>
      <c r="CH136" s="23">
        <f>(CH4_100yr_m3!CH179*$B$4)/$B$5</f>
        <v>1642.3105480320003</v>
      </c>
      <c r="CI136" s="23">
        <f>(CH4_100yr_m3!CI179*$B$4)/$B$5</f>
        <v>1536.968344914</v>
      </c>
      <c r="CJ136" s="23">
        <f>(CH4_100yr_m3!CJ179*$B$4)/$B$5</f>
        <v>1438.9567842419999</v>
      </c>
      <c r="CK136" s="23">
        <f>(CH4_100yr_m3!CK179*$B$4)/$B$5</f>
        <v>1347.7336646700001</v>
      </c>
      <c r="CL136" s="23">
        <f>(CH4_100yr_m3!CL179*$B$4)/$B$5</f>
        <v>1262.7985388040001</v>
      </c>
      <c r="CM136" s="23">
        <f>(CH4_100yr_m3!CM179*$B$4)/$B$5</f>
        <v>1183.689420834</v>
      </c>
      <c r="CN136" s="23">
        <f>(CH4_100yr_m3!CN179*$B$4)/$B$5</f>
        <v>1109.979751806</v>
      </c>
      <c r="CO136" s="23">
        <f>(CH4_100yr_m3!CO179*$B$4)/$B$5</f>
        <v>1041.2756137199999</v>
      </c>
      <c r="CP136" s="23">
        <f>(CH4_100yr_m3!CP179*$B$4)/$B$5</f>
        <v>977.21315855400019</v>
      </c>
      <c r="CQ136" s="23">
        <f>(CH4_100yr_m3!CQ179*$B$4)/$B$5</f>
        <v>917.45625085799998</v>
      </c>
      <c r="CR136" s="23">
        <f>(CH4_100yr_m3!CR179*$B$4)/$B$5</f>
        <v>861.69429273000003</v>
      </c>
      <c r="CS136" s="23">
        <f>(CH4_100yr_m3!CS179*$B$4)/$B$5</f>
        <v>809.64022507200002</v>
      </c>
      <c r="CT136" s="23">
        <f>(CH4_100yr_m3!CT179*$B$4)/$B$5</f>
        <v>761.02868817600006</v>
      </c>
      <c r="CU136" s="23">
        <f>(CH4_100yr_m3!CU179*$B$4)/$B$5</f>
        <v>715.61432536799998</v>
      </c>
      <c r="CV136" s="23">
        <f>(CH4_100yr_m3!CV179*$B$4)/$B$5</f>
        <v>673.17022828620009</v>
      </c>
      <c r="CW136" s="23">
        <f>(CH4_100yr_m3!CW179*$B$4)/$B$5</f>
        <v>633.486497826</v>
      </c>
      <c r="CX136" s="30">
        <f t="shared" si="159"/>
        <v>493884.26835626067</v>
      </c>
      <c r="CY136" s="18">
        <f t="shared" si="160"/>
        <v>9023.8189175400003</v>
      </c>
      <c r="CZ136" s="18">
        <f t="shared" si="161"/>
        <v>594.51593305620008</v>
      </c>
      <c r="DD136" s="18"/>
      <c r="DE136" s="18"/>
      <c r="DF136" s="18"/>
      <c r="DG136" s="18"/>
      <c r="DH136" s="18"/>
      <c r="DI136" s="18"/>
      <c r="DJ136" s="18"/>
      <c r="DK136" s="18"/>
      <c r="DL136" s="18">
        <f t="shared" si="162"/>
        <v>4874.7904690320011</v>
      </c>
      <c r="DM136" s="18">
        <f t="shared" ref="DM136:DN136" si="187">CY136</f>
        <v>9023.8189175400003</v>
      </c>
      <c r="DN136" s="18">
        <f t="shared" si="187"/>
        <v>594.51593305620008</v>
      </c>
      <c r="DO136" s="18">
        <f t="shared" si="164"/>
        <v>8402.0368266000005</v>
      </c>
    </row>
    <row r="137" spans="1:119" ht="15.75" customHeight="1" x14ac:dyDescent="0.2">
      <c r="A137" s="27" t="s">
        <v>25</v>
      </c>
      <c r="B137" s="23">
        <f>(CH4_100yr_m3!B180*$B$4)/$B$5</f>
        <v>1549.7825279640001</v>
      </c>
      <c r="C137" s="23">
        <f>(CH4_100yr_m3!C180*$B$4)/$B$5</f>
        <v>2666.1223855559997</v>
      </c>
      <c r="D137" s="23">
        <f>(CH4_100yr_m3!D180*$B$4)/$B$5</f>
        <v>3469.0620701940002</v>
      </c>
      <c r="E137" s="23">
        <f>(CH4_100yr_m3!E180*$B$4)/$B$5</f>
        <v>4272.1956207960002</v>
      </c>
      <c r="F137" s="23">
        <f>(CH4_100yr_m3!F180*$B$4)/$B$5</f>
        <v>4720.8725660640002</v>
      </c>
      <c r="G137" s="23">
        <f>(CH4_100yr_m3!G180*$B$4)/$B$5</f>
        <v>5071.1663103840001</v>
      </c>
      <c r="H137" s="23">
        <f>(CH4_100yr_m3!H180*$B$4)/$B$5</f>
        <v>5304.8950518299998</v>
      </c>
      <c r="I137" s="23">
        <f>(CH4_100yr_m3!I180*$B$4)/$B$5</f>
        <v>5454.8803791959999</v>
      </c>
      <c r="J137" s="23">
        <f>(CH4_100yr_m3!J180*$B$4)/$B$5</f>
        <v>5545.7651489700002</v>
      </c>
      <c r="K137" s="23">
        <f>(CH4_100yr_m3!K180*$B$4)/$B$5</f>
        <v>5685.2270206980011</v>
      </c>
      <c r="L137" s="23">
        <f>(CH4_100yr_m3!L180*$B$4)/$B$5</f>
        <v>5820.9309926759997</v>
      </c>
      <c r="M137" s="23">
        <f>(CH4_100yr_m3!M180*$B$4)/$B$5</f>
        <v>5918.3632050600008</v>
      </c>
      <c r="N137" s="23">
        <f>(CH4_100yr_m3!N180*$B$4)/$B$5</f>
        <v>6007.2776383560004</v>
      </c>
      <c r="O137" s="23">
        <f>(CH4_100yr_m3!O180*$B$4)/$B$5</f>
        <v>6092.1010691460006</v>
      </c>
      <c r="P137" s="23">
        <f>(CH4_100yr_m3!P180*$B$4)/$B$5</f>
        <v>6212.5184510700001</v>
      </c>
      <c r="Q137" s="23">
        <f>(CH4_100yr_m3!Q180*$B$4)/$B$5</f>
        <v>6363.3062022840004</v>
      </c>
      <c r="R137" s="23">
        <f>(CH4_100yr_m3!R180*$B$4)/$B$5</f>
        <v>6516.304973196</v>
      </c>
      <c r="S137" s="23">
        <f>(CH4_100yr_m3!S180*$B$4)/$B$5</f>
        <v>6681.7134316800002</v>
      </c>
      <c r="T137" s="23">
        <f>(CH4_100yr_m3!T180*$B$4)/$B$5</f>
        <v>6873.3877403400002</v>
      </c>
      <c r="U137" s="23">
        <f>(CH4_100yr_m3!U180*$B$4)/$B$5</f>
        <v>7105.8648822600007</v>
      </c>
      <c r="V137" s="23">
        <f>(CH4_100yr_m3!V180*$B$4)/$B$5</f>
        <v>7346.1396682800005</v>
      </c>
      <c r="W137" s="23">
        <f>(CH4_100yr_m3!W180*$B$4)/$B$5</f>
        <v>7534.9531559400011</v>
      </c>
      <c r="X137" s="23">
        <f>(CH4_100yr_m3!X180*$B$4)/$B$5</f>
        <v>7698.7774552200008</v>
      </c>
      <c r="Y137" s="23">
        <f>(CH4_100yr_m3!Y180*$B$4)/$B$5</f>
        <v>7867.1758001400012</v>
      </c>
      <c r="Z137" s="23">
        <f>(CH4_100yr_m3!Z180*$B$4)/$B$5</f>
        <v>8029.0579819800005</v>
      </c>
      <c r="AA137" s="23">
        <f>(CH4_100yr_m3!AA180*$B$4)/$B$5</f>
        <v>8187.8000068199999</v>
      </c>
      <c r="AB137" s="23">
        <f>(CH4_100yr_m3!AB180*$B$4)/$B$5</f>
        <v>8345.5230179999999</v>
      </c>
      <c r="AC137" s="23">
        <f>(CH4_100yr_m3!AC180*$B$4)/$B$5</f>
        <v>8832.1428935399999</v>
      </c>
      <c r="AD137" s="23">
        <f>(CH4_100yr_m3!AD180*$B$4)/$B$5</f>
        <v>9240.1218473999998</v>
      </c>
      <c r="AE137" s="23">
        <f>(CH4_100yr_m3!AE180*$B$4)/$B$5</f>
        <v>9596.0038033199999</v>
      </c>
      <c r="AF137" s="23">
        <f>(CH4_100yr_m3!AF180*$B$4)/$B$5</f>
        <v>9917.5605176400022</v>
      </c>
      <c r="AG137" s="23">
        <f>(CH4_100yr_m3!AG180*$B$4)/$B$5</f>
        <v>10216.685127359999</v>
      </c>
      <c r="AH137" s="23">
        <f>(CH4_100yr_m3!AH180*$B$4)/$B$5</f>
        <v>10501.338918660002</v>
      </c>
      <c r="AI137" s="23">
        <f>(CH4_100yr_m3!AI180*$B$4)/$B$5</f>
        <v>10776.831641760002</v>
      </c>
      <c r="AJ137" s="23">
        <f>(CH4_100yr_m3!AJ180*$B$4)/$B$5</f>
        <v>11046.687283020001</v>
      </c>
      <c r="AK137" s="23">
        <f>(CH4_100yr_m3!AK180*$B$4)/$B$5</f>
        <v>11313.242291460001</v>
      </c>
      <c r="AL137" s="23">
        <f>(CH4_100yr_m3!AL180*$B$4)/$B$5</f>
        <v>11578.030953960002</v>
      </c>
      <c r="AM137" s="23">
        <f>(CH4_100yr_m3!AM180*$B$4)/$B$5</f>
        <v>11842.055808780002</v>
      </c>
      <c r="AN137" s="23">
        <f>(CH4_100yr_m3!AN180*$B$4)/$B$5</f>
        <v>12105.974814239999</v>
      </c>
      <c r="AO137" s="23">
        <f>(CH4_100yr_m3!AO180*$B$4)/$B$5</f>
        <v>12370.19684502</v>
      </c>
      <c r="AP137" s="23">
        <f>(CH4_100yr_m3!AP180*$B$4)/$B$5</f>
        <v>12634.975710420002</v>
      </c>
      <c r="AQ137" s="23">
        <f>(CH4_100yr_m3!AQ180*$B$4)/$B$5</f>
        <v>12900.47015058</v>
      </c>
      <c r="AR137" s="23">
        <f>(CH4_100yr_m3!AR180*$B$4)/$B$5</f>
        <v>13166.735205540001</v>
      </c>
      <c r="AS137" s="23">
        <f>(CH4_100yr_m3!AS180*$B$4)/$B$5</f>
        <v>13433.768556540001</v>
      </c>
      <c r="AT137" s="23">
        <f>(CH4_100yr_m3!AT180*$B$4)/$B$5</f>
        <v>13701.508959840001</v>
      </c>
      <c r="AU137" s="23">
        <f>(CH4_100yr_m3!AU180*$B$4)/$B$5</f>
        <v>13969.86705504</v>
      </c>
      <c r="AV137" s="23">
        <f>(CH4_100yr_m3!AV180*$B$4)/$B$5</f>
        <v>14238.74713566</v>
      </c>
      <c r="AW137" s="23">
        <f>(CH4_100yr_m3!AW180*$B$4)/$B$5</f>
        <v>14508.056044500001</v>
      </c>
      <c r="AX137" s="23">
        <f>(CH4_100yr_m3!AX180*$B$4)/$B$5</f>
        <v>14777.730747900001</v>
      </c>
      <c r="AY137" s="23">
        <f>(CH4_100yr_m3!AY180*$B$4)/$B$5</f>
        <v>15047.714070120001</v>
      </c>
      <c r="AZ137" s="23">
        <f>(CH4_100yr_m3!AZ180*$B$4)/$B$5</f>
        <v>15317.961507239999</v>
      </c>
      <c r="BA137" s="23">
        <f>(CH4_100yr_m3!BA180*$B$4)/$B$5</f>
        <v>15588.409598460003</v>
      </c>
      <c r="BB137" s="23">
        <f>(CH4_100yr_m3!BB180*$B$4)/$B$5</f>
        <v>15858.990543780003</v>
      </c>
      <c r="BC137" s="23">
        <f>(CH4_100yr_m3!BC180*$B$4)/$B$5</f>
        <v>16129.62597318</v>
      </c>
      <c r="BD137" s="23">
        <f>(CH4_100yr_m3!BD180*$B$4)/$B$5</f>
        <v>16400.229929820001</v>
      </c>
      <c r="BE137" s="23">
        <f>(CH4_100yr_m3!BE180*$B$4)/$B$5</f>
        <v>16670.7148161</v>
      </c>
      <c r="BF137" s="23">
        <f>(CH4_100yr_m3!BF180*$B$4)/$B$5</f>
        <v>16940.9832102</v>
      </c>
      <c r="BG137" s="23">
        <f>(CH4_100yr_m3!BG180*$B$4)/$B$5</f>
        <v>17210.940029400001</v>
      </c>
      <c r="BH137" s="23">
        <f>(CH4_100yr_m3!BH180*$B$4)/$B$5</f>
        <v>17480.492435159998</v>
      </c>
      <c r="BI137" s="23">
        <f>(CH4_100yr_m3!BI180*$B$4)/$B$5</f>
        <v>17749.555894440004</v>
      </c>
      <c r="BJ137" s="23">
        <f>(CH4_100yr_m3!BJ180*$B$4)/$B$5</f>
        <v>18018.036517800003</v>
      </c>
      <c r="BK137" s="23">
        <f>(CH4_100yr_m3!BK180*$B$4)/$B$5</f>
        <v>13178.706549840001</v>
      </c>
      <c r="BL137" s="23">
        <f>(CH4_100yr_m3!BL180*$B$4)/$B$5</f>
        <v>9860.3820249599994</v>
      </c>
      <c r="BM137" s="23">
        <f>(CH4_100yr_m3!BM180*$B$4)/$B$5</f>
        <v>7566.6495135599998</v>
      </c>
      <c r="BN137" s="23">
        <f>(CH4_100yr_m3!BN180*$B$4)/$B$5</f>
        <v>5964.4129582799997</v>
      </c>
      <c r="BO137" s="23">
        <f>(CH4_100yr_m3!BO180*$B$4)/$B$5</f>
        <v>4830.074242146</v>
      </c>
      <c r="BP137" s="23">
        <f>(CH4_100yr_m3!BP180*$B$4)/$B$5</f>
        <v>4013.4553339200002</v>
      </c>
      <c r="BQ137" s="23">
        <f>(CH4_100yr_m3!BQ180*$B$4)/$B$5</f>
        <v>3413.6131561920001</v>
      </c>
      <c r="BR137" s="23">
        <f>(CH4_100yr_m3!BR180*$B$4)/$B$5</f>
        <v>2962.6264513739998</v>
      </c>
      <c r="BS137" s="23">
        <f>(CH4_100yr_m3!BS180*$B$4)/$B$5</f>
        <v>2614.7265277560005</v>
      </c>
      <c r="BT137" s="23">
        <f>(CH4_100yr_m3!BT180*$B$4)/$B$5</f>
        <v>2339.0102090700002</v>
      </c>
      <c r="BU137" s="23">
        <f>(CH4_100yr_m3!BU180*$B$4)/$B$5</f>
        <v>2114.5540844520001</v>
      </c>
      <c r="BV137" s="23">
        <f>(CH4_100yr_m3!BV180*$B$4)/$B$5</f>
        <v>1927.1384646479999</v>
      </c>
      <c r="BW137" s="23">
        <f>(CH4_100yr_m3!BW180*$B$4)/$B$5</f>
        <v>1767.0504396300003</v>
      </c>
      <c r="BX137" s="23">
        <f>(CH4_100yr_m3!BX180*$B$4)/$B$5</f>
        <v>1627.6103303460002</v>
      </c>
      <c r="BY137" s="23">
        <f>(CH4_100yr_m3!BY180*$B$4)/$B$5</f>
        <v>1504.183111158</v>
      </c>
      <c r="BZ137" s="23">
        <f>(CH4_100yr_m3!BZ180*$B$4)/$B$5</f>
        <v>1393.5149814180002</v>
      </c>
      <c r="CA137" s="23">
        <f>(CH4_100yr_m3!CA180*$B$4)/$B$5</f>
        <v>1293.2879262480003</v>
      </c>
      <c r="CB137" s="23">
        <f>(CH4_100yr_m3!CB180*$B$4)/$B$5</f>
        <v>1201.820468358</v>
      </c>
      <c r="CC137" s="23">
        <f>(CH4_100yr_m3!CC180*$B$4)/$B$5</f>
        <v>1117.866441036</v>
      </c>
      <c r="CD137" s="23">
        <f>(CH4_100yr_m3!CD180*$B$4)/$B$5</f>
        <v>1040.47952646</v>
      </c>
      <c r="CE137" s="23">
        <f>(CH4_100yr_m3!CE180*$B$4)/$B$5</f>
        <v>968.92190333400004</v>
      </c>
      <c r="CF137" s="23">
        <f>(CH4_100yr_m3!CF180*$B$4)/$B$5</f>
        <v>902.60250549600005</v>
      </c>
      <c r="CG137" s="23">
        <f>(CH4_100yr_m3!CG180*$B$4)/$B$5</f>
        <v>841.03516355400006</v>
      </c>
      <c r="CH137" s="23">
        <f>(CH4_100yr_m3!CH180*$B$4)/$B$5</f>
        <v>783.81010447800008</v>
      </c>
      <c r="CI137" s="23">
        <f>(CH4_100yr_m3!CI180*$B$4)/$B$5</f>
        <v>730.57443808200003</v>
      </c>
      <c r="CJ137" s="23">
        <f>(CH4_100yr_m3!CJ180*$B$4)/$B$5</f>
        <v>681.01868923200004</v>
      </c>
      <c r="CK137" s="23">
        <f>(CH4_100yr_m3!CK180*$B$4)/$B$5</f>
        <v>634.86741486840003</v>
      </c>
      <c r="CL137" s="23">
        <f>(CH4_100yr_m3!CL180*$B$4)/$B$5</f>
        <v>591.87258340380004</v>
      </c>
      <c r="CM137" s="23">
        <f>(CH4_100yr_m3!CM180*$B$4)/$B$5</f>
        <v>551.80882194300011</v>
      </c>
      <c r="CN137" s="23">
        <f>(CH4_100yr_m3!CN180*$B$4)/$B$5</f>
        <v>514.46994316020005</v>
      </c>
      <c r="CO137" s="23">
        <f>(CH4_100yr_m3!CO180*$B$4)/$B$5</f>
        <v>479.66634611820007</v>
      </c>
      <c r="CP137" s="23">
        <f>(CH4_100yr_m3!CP180*$B$4)/$B$5</f>
        <v>447.22302247380003</v>
      </c>
      <c r="CQ137" s="23">
        <f>(CH4_100yr_m3!CQ180*$B$4)/$B$5</f>
        <v>416.97798500940002</v>
      </c>
      <c r="CR137" s="23">
        <f>(CH4_100yr_m3!CR180*$B$4)/$B$5</f>
        <v>388.7809948236</v>
      </c>
      <c r="CS137" s="23">
        <f>(CH4_100yr_m3!CS180*$B$4)/$B$5</f>
        <v>362.49250480380005</v>
      </c>
      <c r="CT137" s="23">
        <f>(CH4_100yr_m3!CT180*$B$4)/$B$5</f>
        <v>337.98276012360003</v>
      </c>
      <c r="CU137" s="23">
        <f>(CH4_100yr_m3!CU180*$B$4)/$B$5</f>
        <v>315.13101833939999</v>
      </c>
      <c r="CV137" s="23">
        <f>(CH4_100yr_m3!CV180*$B$4)/$B$5</f>
        <v>293.82486094920006</v>
      </c>
      <c r="CW137" s="23">
        <f>(CH4_100yr_m3!CW180*$B$4)/$B$5</f>
        <v>273.95957756520005</v>
      </c>
      <c r="CX137" s="30">
        <f t="shared" si="159"/>
        <v>705671.73497058987</v>
      </c>
      <c r="CY137" s="18">
        <f t="shared" si="160"/>
        <v>18018.036517800003</v>
      </c>
      <c r="CZ137" s="18">
        <f t="shared" si="161"/>
        <v>273.95957756520005</v>
      </c>
      <c r="DD137" s="18"/>
      <c r="DE137" s="18"/>
      <c r="DF137" s="18"/>
      <c r="DG137" s="18"/>
      <c r="DH137" s="18"/>
      <c r="DI137" s="18"/>
      <c r="DJ137" s="18"/>
      <c r="DK137" s="18"/>
      <c r="DL137" s="18">
        <f t="shared" si="162"/>
        <v>6363.3062022840004</v>
      </c>
      <c r="DM137" s="18">
        <f t="shared" ref="DM137:DN137" si="188">CY137</f>
        <v>18018.036517800003</v>
      </c>
      <c r="DN137" s="18">
        <f t="shared" si="188"/>
        <v>273.95957756520005</v>
      </c>
      <c r="DO137" s="18">
        <f t="shared" si="164"/>
        <v>15317.961507239999</v>
      </c>
    </row>
    <row r="138" spans="1:119" ht="15.75" customHeight="1" x14ac:dyDescent="0.2">
      <c r="A138" s="27" t="s">
        <v>26</v>
      </c>
      <c r="B138" s="23">
        <f>(CH4_100yr_m3!B181*$B$4)/$B$5</f>
        <v>39769.980264000005</v>
      </c>
      <c r="C138" s="23">
        <f>(CH4_100yr_m3!C181*$B$4)/$B$5</f>
        <v>66355.059851520011</v>
      </c>
      <c r="D138" s="23">
        <f>(CH4_100yr_m3!D181*$B$4)/$B$5</f>
        <v>86777.940036000015</v>
      </c>
      <c r="E138" s="23">
        <f>(CH4_100yr_m3!E181*$B$4)/$B$5</f>
        <v>100122.77368500001</v>
      </c>
      <c r="F138" s="23">
        <f>(CH4_100yr_m3!F181*$B$4)/$B$5</f>
        <v>115225.92487260001</v>
      </c>
      <c r="G138" s="23">
        <f>(CH4_100yr_m3!G181*$B$4)/$B$5</f>
        <v>125249.9643546</v>
      </c>
      <c r="H138" s="23">
        <f>(CH4_100yr_m3!H181*$B$4)/$B$5</f>
        <v>132861.87693120001</v>
      </c>
      <c r="I138" s="23">
        <f>(CH4_100yr_m3!I181*$B$4)/$B$5</f>
        <v>135717.46031340002</v>
      </c>
      <c r="J138" s="23">
        <f>(CH4_100yr_m3!J181*$B$4)/$B$5</f>
        <v>136667.2712592</v>
      </c>
      <c r="K138" s="23">
        <f>(CH4_100yr_m3!K181*$B$4)/$B$5</f>
        <v>140688.526278</v>
      </c>
      <c r="L138" s="23">
        <f>(CH4_100yr_m3!L181*$B$4)/$B$5</f>
        <v>144926.18411639999</v>
      </c>
      <c r="M138" s="23">
        <f>(CH4_100yr_m3!M181*$B$4)/$B$5</f>
        <v>147808.18095480002</v>
      </c>
      <c r="N138" s="23">
        <f>(CH4_100yr_m3!N181*$B$4)/$B$5</f>
        <v>151704.43908000001</v>
      </c>
      <c r="O138" s="23">
        <f>(CH4_100yr_m3!O181*$B$4)/$B$5</f>
        <v>155381.9076222</v>
      </c>
      <c r="P138" s="23">
        <f>(CH4_100yr_m3!P181*$B$4)/$B$5</f>
        <v>159772.4384598</v>
      </c>
      <c r="Q138" s="23">
        <f>(CH4_100yr_m3!Q181*$B$4)/$B$5</f>
        <v>166404.80585820001</v>
      </c>
      <c r="R138" s="23">
        <f>(CH4_100yr_m3!R181*$B$4)/$B$5</f>
        <v>172350.378444</v>
      </c>
      <c r="S138" s="23">
        <f>(CH4_100yr_m3!S181*$B$4)/$B$5</f>
        <v>176852.20827</v>
      </c>
      <c r="T138" s="23">
        <f>(CH4_100yr_m3!T181*$B$4)/$B$5</f>
        <v>181156.4741166</v>
      </c>
      <c r="U138" s="23">
        <f>(CH4_100yr_m3!U181*$B$4)/$B$5</f>
        <v>185659.70462280003</v>
      </c>
      <c r="V138" s="23">
        <f>(CH4_100yr_m3!V181*$B$4)/$B$5</f>
        <v>191761.8861912</v>
      </c>
      <c r="W138" s="23">
        <f>(CH4_100yr_m3!W181*$B$4)/$B$5</f>
        <v>197096.06868359999</v>
      </c>
      <c r="X138" s="23">
        <f>(CH4_100yr_m3!X181*$B$4)/$B$5</f>
        <v>201648.02671080001</v>
      </c>
      <c r="Y138" s="23">
        <f>(CH4_100yr_m3!Y181*$B$4)/$B$5</f>
        <v>205713.20128140002</v>
      </c>
      <c r="Z138" s="23">
        <f>(CH4_100yr_m3!Z181*$B$4)/$B$5</f>
        <v>209622.73607040002</v>
      </c>
      <c r="AA138" s="23">
        <f>(CH4_100yr_m3!AA181*$B$4)/$B$5</f>
        <v>213504.93756060002</v>
      </c>
      <c r="AB138" s="23">
        <f>(CH4_100yr_m3!AB181*$B$4)/$B$5</f>
        <v>217401.91470480003</v>
      </c>
      <c r="AC138" s="23">
        <f>(CH4_100yr_m3!AC181*$B$4)/$B$5</f>
        <v>229214.47106580005</v>
      </c>
      <c r="AD138" s="23">
        <f>(CH4_100yr_m3!AD181*$B$4)/$B$5</f>
        <v>239378.24044920001</v>
      </c>
      <c r="AE138" s="23">
        <f>(CH4_100yr_m3!AE181*$B$4)/$B$5</f>
        <v>248457.30502380006</v>
      </c>
      <c r="AF138" s="23">
        <f>(CH4_100yr_m3!AF181*$B$4)/$B$5</f>
        <v>256828.27351740003</v>
      </c>
      <c r="AG138" s="23">
        <f>(CH4_100yr_m3!AG181*$B$4)/$B$5</f>
        <v>264742.72671180003</v>
      </c>
      <c r="AH138" s="23">
        <f>(CH4_100yr_m3!AH181*$B$4)/$B$5</f>
        <v>272369.1509292</v>
      </c>
      <c r="AI138" s="23">
        <f>(CH4_100yr_m3!AI181*$B$4)/$B$5</f>
        <v>279820.75155840005</v>
      </c>
      <c r="AJ138" s="23">
        <f>(CH4_100yr_m3!AJ181*$B$4)/$B$5</f>
        <v>287174.14958280005</v>
      </c>
      <c r="AK138" s="23">
        <f>(CH4_100yr_m3!AK181*$B$4)/$B$5</f>
        <v>294481.15586400003</v>
      </c>
      <c r="AL138" s="23">
        <f>(CH4_100yr_m3!AL181*$B$4)/$B$5</f>
        <v>301776.36697919999</v>
      </c>
      <c r="AM138" s="23">
        <f>(CH4_100yr_m3!AM181*$B$4)/$B$5</f>
        <v>309082.51084440004</v>
      </c>
      <c r="AN138" s="23">
        <f>(CH4_100yr_m3!AN181*$B$4)/$B$5</f>
        <v>316414.66095900006</v>
      </c>
      <c r="AO138" s="23">
        <f>(CH4_100yr_m3!AO181*$B$4)/$B$5</f>
        <v>323782.78432979999</v>
      </c>
      <c r="AP138" s="23">
        <f>(CH4_100yr_m3!AP181*$B$4)/$B$5</f>
        <v>331193.40663899999</v>
      </c>
      <c r="AQ138" s="23">
        <f>(CH4_100yr_m3!AQ181*$B$4)/$B$5</f>
        <v>338650.44448920002</v>
      </c>
      <c r="AR138" s="23">
        <f>(CH4_100yr_m3!AR181*$B$4)/$B$5</f>
        <v>346156.37081759999</v>
      </c>
      <c r="AS138" s="23">
        <f>(CH4_100yr_m3!AS181*$B$4)/$B$5</f>
        <v>353713.15331580001</v>
      </c>
      <c r="AT138" s="23">
        <f>(CH4_100yr_m3!AT181*$B$4)/$B$5</f>
        <v>361322.72516520001</v>
      </c>
      <c r="AU138" s="23">
        <f>(CH4_100yr_m3!AU181*$B$4)/$B$5</f>
        <v>368986.50982680003</v>
      </c>
      <c r="AV138" s="23">
        <f>(CH4_100yr_m3!AV181*$B$4)/$B$5</f>
        <v>376705.17587639997</v>
      </c>
      <c r="AW138" s="23">
        <f>(CH4_100yr_m3!AW181*$B$4)/$B$5</f>
        <v>384478.3228194</v>
      </c>
      <c r="AX138" s="23">
        <f>(CH4_100yr_m3!AX181*$B$4)/$B$5</f>
        <v>392304.5886894</v>
      </c>
      <c r="AY138" s="23">
        <f>(CH4_100yr_m3!AY181*$B$4)/$B$5</f>
        <v>400181.70374580001</v>
      </c>
      <c r="AZ138" s="23">
        <f>(CH4_100yr_m3!AZ181*$B$4)/$B$5</f>
        <v>408106.75530060002</v>
      </c>
      <c r="BA138" s="23">
        <f>(CH4_100yr_m3!BA181*$B$4)/$B$5</f>
        <v>416077.0063356001</v>
      </c>
      <c r="BB138" s="23">
        <f>(CH4_100yr_m3!BB181*$B$4)/$B$5</f>
        <v>424089.5873514</v>
      </c>
      <c r="BC138" s="23">
        <f>(CH4_100yr_m3!BC181*$B$4)/$B$5</f>
        <v>432141.07960080006</v>
      </c>
      <c r="BD138" s="23">
        <f>(CH4_100yr_m3!BD181*$B$4)/$B$5</f>
        <v>440227.36755600007</v>
      </c>
      <c r="BE138" s="23">
        <f>(CH4_100yr_m3!BE181*$B$4)/$B$5</f>
        <v>448344.0620484</v>
      </c>
      <c r="BF138" s="23">
        <f>(CH4_100yr_m3!BF181*$B$4)/$B$5</f>
        <v>456487.02585420001</v>
      </c>
      <c r="BG138" s="23">
        <f>(CH4_100yr_m3!BG181*$B$4)/$B$5</f>
        <v>464652.44502000004</v>
      </c>
      <c r="BH138" s="23">
        <f>(CH4_100yr_m3!BH181*$B$4)/$B$5</f>
        <v>472836.89171340002</v>
      </c>
      <c r="BI138" s="23">
        <f>(CH4_100yr_m3!BI181*$B$4)/$B$5</f>
        <v>481037.27900039998</v>
      </c>
      <c r="BJ138" s="23">
        <f>(CH4_100yr_m3!BJ181*$B$4)/$B$5</f>
        <v>489250.67453100003</v>
      </c>
      <c r="BK138" s="23">
        <f>(CH4_100yr_m3!BK181*$B$4)/$B$5</f>
        <v>357502.74387060007</v>
      </c>
      <c r="BL138" s="23">
        <f>(CH4_100yr_m3!BL181*$B$4)/$B$5</f>
        <v>267191.82332999998</v>
      </c>
      <c r="BM138" s="23">
        <f>(CH4_100yr_m3!BM181*$B$4)/$B$5</f>
        <v>204792.0142752</v>
      </c>
      <c r="BN138" s="23">
        <f>(CH4_100yr_m3!BN181*$B$4)/$B$5</f>
        <v>161227.50531120002</v>
      </c>
      <c r="BO138" s="23">
        <f>(CH4_100yr_m3!BO181*$B$4)/$B$5</f>
        <v>130406.08485960001</v>
      </c>
      <c r="BP138" s="23">
        <f>(CH4_100yr_m3!BP181*$B$4)/$B$5</f>
        <v>108236.08387260001</v>
      </c>
      <c r="BQ138" s="23">
        <f>(CH4_100yr_m3!BQ181*$B$4)/$B$5</f>
        <v>91967.373596400008</v>
      </c>
      <c r="BR138" s="23">
        <f>(CH4_100yr_m3!BR181*$B$4)/$B$5</f>
        <v>79749.586941000001</v>
      </c>
      <c r="BS138" s="23">
        <f>(CH4_100yr_m3!BS181*$B$4)/$B$5</f>
        <v>70335.9516726</v>
      </c>
      <c r="BT138" s="23">
        <f>(CH4_100yr_m3!BT181*$B$4)/$B$5</f>
        <v>62884.732309920008</v>
      </c>
      <c r="BU138" s="23">
        <f>(CH4_100yr_m3!BU181*$B$4)/$B$5</f>
        <v>56826.103088520009</v>
      </c>
      <c r="BV138" s="23">
        <f>(CH4_100yr_m3!BV181*$B$4)/$B$5</f>
        <v>51772.883029980003</v>
      </c>
      <c r="BW138" s="23">
        <f>(CH4_100yr_m3!BW181*$B$4)/$B$5</f>
        <v>47460.674182860006</v>
      </c>
      <c r="BX138" s="23">
        <f>(CH4_100yr_m3!BX181*$B$4)/$B$5</f>
        <v>43707.711269520005</v>
      </c>
      <c r="BY138" s="23">
        <f>(CH4_100yr_m3!BY181*$B$4)/$B$5</f>
        <v>40387.925885160003</v>
      </c>
      <c r="BZ138" s="23">
        <f>(CH4_100yr_m3!BZ181*$B$4)/$B$5</f>
        <v>37412.870143200002</v>
      </c>
      <c r="CA138" s="23">
        <f>(CH4_100yr_m3!CA181*$B$4)/$B$5</f>
        <v>34719.580454939998</v>
      </c>
      <c r="CB138" s="23">
        <f>(CH4_100yr_m3!CB181*$B$4)/$B$5</f>
        <v>32262.424315140004</v>
      </c>
      <c r="CC138" s="23">
        <f>(CH4_100yr_m3!CC181*$B$4)/$B$5</f>
        <v>30007.618258439998</v>
      </c>
      <c r="CD138" s="23">
        <f>(CH4_100yr_m3!CD181*$B$4)/$B$5</f>
        <v>27929.537491800002</v>
      </c>
      <c r="CE138" s="23">
        <f>(CH4_100yr_m3!CE181*$B$4)/$B$5</f>
        <v>26008.227526020004</v>
      </c>
      <c r="CF138" s="23">
        <f>(CH4_100yr_m3!CF181*$B$4)/$B$5</f>
        <v>24227.722606920004</v>
      </c>
      <c r="CG138" s="23">
        <f>(CH4_100yr_m3!CG181*$B$4)/$B$5</f>
        <v>22574.905760040001</v>
      </c>
      <c r="CH138" s="23">
        <f>(CH4_100yr_m3!CH181*$B$4)/$B$5</f>
        <v>21038.732900999999</v>
      </c>
      <c r="CI138" s="23">
        <f>(CH4_100yr_m3!CI181*$B$4)/$B$5</f>
        <v>19609.701636059999</v>
      </c>
      <c r="CJ138" s="23">
        <f>(CH4_100yr_m3!CJ181*$B$4)/$B$5</f>
        <v>18279.484931940002</v>
      </c>
      <c r="CK138" s="23">
        <f>(CH4_100yr_m3!CK181*$B$4)/$B$5</f>
        <v>17040.675957300005</v>
      </c>
      <c r="CL138" s="23">
        <f>(CH4_100yr_m3!CL181*$B$4)/$B$5</f>
        <v>15886.608100860001</v>
      </c>
      <c r="CM138" s="23">
        <f>(CH4_100yr_m3!CM181*$B$4)/$B$5</f>
        <v>14811.225961560001</v>
      </c>
      <c r="CN138" s="23">
        <f>(CH4_100yr_m3!CN181*$B$4)/$B$5</f>
        <v>13808.991120119999</v>
      </c>
      <c r="CO138" s="23">
        <f>(CH4_100yr_m3!CO181*$B$4)/$B$5</f>
        <v>12874.81171518</v>
      </c>
      <c r="CP138" s="23">
        <f>(CH4_100yr_m3!CP181*$B$4)/$B$5</f>
        <v>12003.988488060002</v>
      </c>
      <c r="CQ138" s="23">
        <f>(CH4_100yr_m3!CQ181*$B$4)/$B$5</f>
        <v>11192.172272160002</v>
      </c>
      <c r="CR138" s="23">
        <f>(CH4_100yr_m3!CR181*$B$4)/$B$5</f>
        <v>10435.32965904</v>
      </c>
      <c r="CS138" s="23">
        <f>(CH4_100yr_m3!CS181*$B$4)/$B$5</f>
        <v>9729.7144817400022</v>
      </c>
      <c r="CT138" s="23">
        <f>(CH4_100yr_m3!CT181*$B$4)/$B$5</f>
        <v>9071.8436034000006</v>
      </c>
      <c r="CU138" s="23">
        <f>(CH4_100yr_m3!CU181*$B$4)/$B$5</f>
        <v>8458.4759128200003</v>
      </c>
      <c r="CV138" s="23">
        <f>(CH4_100yr_m3!CV181*$B$4)/$B$5</f>
        <v>7886.5938015000011</v>
      </c>
      <c r="CW138" s="23">
        <f>(CH4_100yr_m3!CW181*$B$4)/$B$5</f>
        <v>7353.3866068800007</v>
      </c>
      <c r="CX138" s="30">
        <f t="shared" si="159"/>
        <v>18587741.215305582</v>
      </c>
      <c r="CY138" s="18">
        <f t="shared" si="160"/>
        <v>489250.67453100003</v>
      </c>
      <c r="CZ138" s="18">
        <f t="shared" si="161"/>
        <v>7353.3866068800007</v>
      </c>
      <c r="DD138" s="18"/>
      <c r="DE138" s="18"/>
      <c r="DF138" s="18"/>
      <c r="DG138" s="18"/>
      <c r="DH138" s="18"/>
      <c r="DI138" s="18"/>
      <c r="DJ138" s="18"/>
      <c r="DK138" s="18"/>
      <c r="DL138" s="18">
        <f t="shared" si="162"/>
        <v>166404.80585820001</v>
      </c>
      <c r="DM138" s="18">
        <f t="shared" ref="DM138:DN138" si="189">CY138</f>
        <v>489250.67453100003</v>
      </c>
      <c r="DN138" s="18">
        <f t="shared" si="189"/>
        <v>7353.3866068800007</v>
      </c>
      <c r="DO138" s="18">
        <f t="shared" si="164"/>
        <v>408106.75530060002</v>
      </c>
    </row>
    <row r="139" spans="1:119" ht="15.75" customHeight="1" x14ac:dyDescent="0.2">
      <c r="A139" s="27" t="s">
        <v>27</v>
      </c>
      <c r="B139" s="23">
        <f>(CH4_100yr_m3!B182*$B$4)/$B$5</f>
        <v>10116.465716640001</v>
      </c>
      <c r="C139" s="23">
        <f>(CH4_100yr_m3!C182*$B$4)/$B$5</f>
        <v>17519.086615620003</v>
      </c>
      <c r="D139" s="23">
        <f>(CH4_100yr_m3!D182*$B$4)/$B$5</f>
        <v>22368.248729400002</v>
      </c>
      <c r="E139" s="23">
        <f>(CH4_100yr_m3!E182*$B$4)/$B$5</f>
        <v>26508.380017140003</v>
      </c>
      <c r="F139" s="23">
        <f>(CH4_100yr_m3!F182*$B$4)/$B$5</f>
        <v>29456.914717860003</v>
      </c>
      <c r="G139" s="23">
        <f>(CH4_100yr_m3!G182*$B$4)/$B$5</f>
        <v>31735.669090560004</v>
      </c>
      <c r="H139" s="23">
        <f>(CH4_100yr_m3!H182*$B$4)/$B$5</f>
        <v>33433.364886360003</v>
      </c>
      <c r="I139" s="23">
        <f>(CH4_100yr_m3!I182*$B$4)/$B$5</f>
        <v>34685.46244404</v>
      </c>
      <c r="J139" s="23">
        <f>(CH4_100yr_m3!J182*$B$4)/$B$5</f>
        <v>35309.136995699999</v>
      </c>
      <c r="K139" s="23">
        <f>(CH4_100yr_m3!K182*$B$4)/$B$5</f>
        <v>35665.895659859998</v>
      </c>
      <c r="L139" s="23">
        <f>(CH4_100yr_m3!L182*$B$4)/$B$5</f>
        <v>35991.704485080001</v>
      </c>
      <c r="M139" s="23">
        <f>(CH4_100yr_m3!M182*$B$4)/$B$5</f>
        <v>36234.822959040001</v>
      </c>
      <c r="N139" s="23">
        <f>(CH4_100yr_m3!N182*$B$4)/$B$5</f>
        <v>38040.366384239998</v>
      </c>
      <c r="O139" s="23">
        <f>(CH4_100yr_m3!O182*$B$4)/$B$5</f>
        <v>40315.861644839999</v>
      </c>
      <c r="P139" s="23">
        <f>(CH4_100yr_m3!P182*$B$4)/$B$5</f>
        <v>41922.555161939999</v>
      </c>
      <c r="Q139" s="23">
        <f>(CH4_100yr_m3!Q182*$B$4)/$B$5</f>
        <v>43336.848957840004</v>
      </c>
      <c r="R139" s="23">
        <f>(CH4_100yr_m3!R182*$B$4)/$B$5</f>
        <v>45752.412868979998</v>
      </c>
      <c r="S139" s="23">
        <f>(CH4_100yr_m3!S182*$B$4)/$B$5</f>
        <v>47323.828757880001</v>
      </c>
      <c r="T139" s="23">
        <f>(CH4_100yr_m3!T182*$B$4)/$B$5</f>
        <v>48455.493467100001</v>
      </c>
      <c r="U139" s="23">
        <f>(CH4_100yr_m3!U182*$B$4)/$B$5</f>
        <v>49298.609091959996</v>
      </c>
      <c r="V139" s="23">
        <f>(CH4_100yr_m3!V182*$B$4)/$B$5</f>
        <v>49962.643817459997</v>
      </c>
      <c r="W139" s="23">
        <f>(CH4_100yr_m3!W182*$B$4)/$B$5</f>
        <v>50586.978029220001</v>
      </c>
      <c r="X139" s="23">
        <f>(CH4_100yr_m3!X182*$B$4)/$B$5</f>
        <v>51450.921047940006</v>
      </c>
      <c r="Y139" s="23">
        <f>(CH4_100yr_m3!Y182*$B$4)/$B$5</f>
        <v>52490.61791832</v>
      </c>
      <c r="Z139" s="23">
        <f>(CH4_100yr_m3!Z182*$B$4)/$B$5</f>
        <v>53621.87897346</v>
      </c>
      <c r="AA139" s="23">
        <f>(CH4_100yr_m3!AA182*$B$4)/$B$5</f>
        <v>54815.228359979999</v>
      </c>
      <c r="AB139" s="23">
        <f>(CH4_100yr_m3!AB182*$B$4)/$B$5</f>
        <v>55986.036687299995</v>
      </c>
      <c r="AC139" s="23">
        <f>(CH4_100yr_m3!AC182*$B$4)/$B$5</f>
        <v>59134.737517860012</v>
      </c>
      <c r="AD139" s="23">
        <f>(CH4_100yr_m3!AD182*$B$4)/$B$5</f>
        <v>61848.989094840006</v>
      </c>
      <c r="AE139" s="23">
        <f>(CH4_100yr_m3!AE182*$B$4)/$B$5</f>
        <v>64279.159783740004</v>
      </c>
      <c r="AF139" s="23">
        <f>(CH4_100yr_m3!AF182*$B$4)/$B$5</f>
        <v>66525.542904059999</v>
      </c>
      <c r="AG139" s="23">
        <f>(CH4_100yr_m3!AG182*$B$4)/$B$5</f>
        <v>68654.992578000005</v>
      </c>
      <c r="AH139" s="23">
        <f>(CH4_100yr_m3!AH182*$B$4)/$B$5</f>
        <v>70712.012779800003</v>
      </c>
      <c r="AI139" s="23">
        <f>(CH4_100yr_m3!AI182*$B$4)/$B$5</f>
        <v>72726.062087400001</v>
      </c>
      <c r="AJ139" s="23">
        <f>(CH4_100yr_m3!AJ182*$B$4)/$B$5</f>
        <v>74716.558081800002</v>
      </c>
      <c r="AK139" s="23">
        <f>(CH4_100yr_m3!AK182*$B$4)/$B$5</f>
        <v>76696.176312000011</v>
      </c>
      <c r="AL139" s="23">
        <f>(CH4_100yr_m3!AL182*$B$4)/$B$5</f>
        <v>78673.073118</v>
      </c>
      <c r="AM139" s="23">
        <f>(CH4_100yr_m3!AM182*$B$4)/$B$5</f>
        <v>80652.436488000007</v>
      </c>
      <c r="AN139" s="23">
        <f>(CH4_100yr_m3!AN182*$B$4)/$B$5</f>
        <v>82637.652354000005</v>
      </c>
      <c r="AO139" s="23">
        <f>(CH4_100yr_m3!AO182*$B$4)/$B$5</f>
        <v>84630.965031600019</v>
      </c>
      <c r="AP139" s="23">
        <f>(CH4_100yr_m3!AP182*$B$4)/$B$5</f>
        <v>86633.798117400002</v>
      </c>
      <c r="AQ139" s="23">
        <f>(CH4_100yr_m3!AQ182*$B$4)/$B$5</f>
        <v>88646.945549399999</v>
      </c>
      <c r="AR139" s="23">
        <f>(CH4_100yr_m3!AR182*$B$4)/$B$5</f>
        <v>90670.6324914</v>
      </c>
      <c r="AS139" s="23">
        <f>(CH4_100yr_m3!AS182*$B$4)/$B$5</f>
        <v>92704.674052799994</v>
      </c>
      <c r="AT139" s="23">
        <f>(CH4_100yr_m3!AT182*$B$4)/$B$5</f>
        <v>94748.569598400005</v>
      </c>
      <c r="AU139" s="23">
        <f>(CH4_100yr_m3!AU182*$B$4)/$B$5</f>
        <v>96801.648111599992</v>
      </c>
      <c r="AV139" s="23">
        <f>(CH4_100yr_m3!AV182*$B$4)/$B$5</f>
        <v>98863.126231200004</v>
      </c>
      <c r="AW139" s="23">
        <f>(CH4_100yr_m3!AW182*$B$4)/$B$5</f>
        <v>100932.29578620002</v>
      </c>
      <c r="AX139" s="23">
        <f>(CH4_100yr_m3!AX182*$B$4)/$B$5</f>
        <v>103008.71729700001</v>
      </c>
      <c r="AY139" s="23">
        <f>(CH4_100yr_m3!AY182*$B$4)/$B$5</f>
        <v>105092.19699120002</v>
      </c>
      <c r="AZ139" s="23">
        <f>(CH4_100yr_m3!AZ182*$B$4)/$B$5</f>
        <v>107182.60143840002</v>
      </c>
      <c r="BA139" s="23">
        <f>(CH4_100yr_m3!BA182*$B$4)/$B$5</f>
        <v>109279.68486360001</v>
      </c>
      <c r="BB139" s="23">
        <f>(CH4_100yr_m3!BB182*$B$4)/$B$5</f>
        <v>111382.8859506</v>
      </c>
      <c r="BC139" s="23">
        <f>(CH4_100yr_m3!BC182*$B$4)/$B$5</f>
        <v>113491.28390759999</v>
      </c>
      <c r="BD139" s="23">
        <f>(CH4_100yr_m3!BD182*$B$4)/$B$5</f>
        <v>115603.6152816</v>
      </c>
      <c r="BE139" s="23">
        <f>(CH4_100yr_m3!BE182*$B$4)/$B$5</f>
        <v>117718.43091540001</v>
      </c>
      <c r="BF139" s="23">
        <f>(CH4_100yr_m3!BF182*$B$4)/$B$5</f>
        <v>119834.33168820001</v>
      </c>
      <c r="BG139" s="23">
        <f>(CH4_100yr_m3!BG182*$B$4)/$B$5</f>
        <v>121950.11218380001</v>
      </c>
      <c r="BH139" s="23">
        <f>(CH4_100yr_m3!BH182*$B$4)/$B$5</f>
        <v>124064.74652040002</v>
      </c>
      <c r="BI139" s="23">
        <f>(CH4_100yr_m3!BI182*$B$4)/$B$5</f>
        <v>126177.3861132</v>
      </c>
      <c r="BJ139" s="23">
        <f>(CH4_100yr_m3!BJ182*$B$4)/$B$5</f>
        <v>128287.25085540001</v>
      </c>
      <c r="BK139" s="23">
        <f>(CH4_100yr_m3!BK182*$B$4)/$B$5</f>
        <v>93740.775957000005</v>
      </c>
      <c r="BL139" s="23">
        <f>(CH4_100yr_m3!BL182*$B$4)/$B$5</f>
        <v>70059.818612400006</v>
      </c>
      <c r="BM139" s="23">
        <f>(CH4_100yr_m3!BM182*$B$4)/$B$5</f>
        <v>53697.645141239998</v>
      </c>
      <c r="BN139" s="23">
        <f>(CH4_100yr_m3!BN182*$B$4)/$B$5</f>
        <v>42274.41488964</v>
      </c>
      <c r="BO139" s="23">
        <f>(CH4_100yr_m3!BO182*$B$4)/$B$5</f>
        <v>34192.640902500003</v>
      </c>
      <c r="BP139" s="23">
        <f>(CH4_100yr_m3!BP182*$B$4)/$B$5</f>
        <v>28379.414493</v>
      </c>
      <c r="BQ139" s="23">
        <f>(CH4_100yr_m3!BQ182*$B$4)/$B$5</f>
        <v>24113.602989360003</v>
      </c>
      <c r="BR139" s="23">
        <f>(CH4_100yr_m3!BR182*$B$4)/$B$5</f>
        <v>20910.007441320002</v>
      </c>
      <c r="BS139" s="23">
        <f>(CH4_100yr_m3!BS182*$B$4)/$B$5</f>
        <v>18441.70229664</v>
      </c>
      <c r="BT139" s="23">
        <f>(CH4_100yr_m3!BT182*$B$4)/$B$5</f>
        <v>16487.969903040001</v>
      </c>
      <c r="BU139" s="23">
        <f>(CH4_100yr_m3!BU182*$B$4)/$B$5</f>
        <v>14899.392220500002</v>
      </c>
      <c r="BV139" s="23">
        <f>(CH4_100yr_m3!BV182*$B$4)/$B$5</f>
        <v>13574.443915380001</v>
      </c>
      <c r="BW139" s="23">
        <f>(CH4_100yr_m3!BW182*$B$4)/$B$5</f>
        <v>12443.795548500002</v>
      </c>
      <c r="BX139" s="23">
        <f>(CH4_100yr_m3!BX182*$B$4)/$B$5</f>
        <v>11459.785435199999</v>
      </c>
      <c r="BY139" s="23">
        <f>(CH4_100yr_m3!BY182*$B$4)/$B$5</f>
        <v>10589.35657356</v>
      </c>
      <c r="BZ139" s="23">
        <f>(CH4_100yr_m3!BZ182*$B$4)/$B$5</f>
        <v>9809.3167192800011</v>
      </c>
      <c r="CA139" s="23">
        <f>(CH4_100yr_m3!CA182*$B$4)/$B$5</f>
        <v>9103.156043519999</v>
      </c>
      <c r="CB139" s="23">
        <f>(CH4_100yr_m3!CB182*$B$4)/$B$5</f>
        <v>8458.9092158399999</v>
      </c>
      <c r="CC139" s="23">
        <f>(CH4_100yr_m3!CC182*$B$4)/$B$5</f>
        <v>7867.7179153800007</v>
      </c>
      <c r="CD139" s="23">
        <f>(CH4_100yr_m3!CD182*$B$4)/$B$5</f>
        <v>7322.8631485799997</v>
      </c>
      <c r="CE139" s="23">
        <f>(CH4_100yr_m3!CE182*$B$4)/$B$5</f>
        <v>6819.11276232</v>
      </c>
      <c r="CF139" s="23">
        <f>(CH4_100yr_m3!CF182*$B$4)/$B$5</f>
        <v>6352.2805032300012</v>
      </c>
      <c r="CG139" s="23">
        <f>(CH4_100yr_m3!CG182*$B$4)/$B$5</f>
        <v>5918.927096982</v>
      </c>
      <c r="CH139" s="23">
        <f>(CH4_100yr_m3!CH182*$B$4)/$B$5</f>
        <v>5516.156806254</v>
      </c>
      <c r="CI139" s="23">
        <f>(CH4_100yr_m3!CI182*$B$4)/$B$5</f>
        <v>5141.4781383420004</v>
      </c>
      <c r="CJ139" s="23">
        <f>(CH4_100yr_m3!CJ182*$B$4)/$B$5</f>
        <v>4792.7077881540008</v>
      </c>
      <c r="CK139" s="23">
        <f>(CH4_100yr_m3!CK182*$B$4)/$B$5</f>
        <v>4467.9037284240003</v>
      </c>
      <c r="CL139" s="23">
        <f>(CH4_100yr_m3!CL182*$B$4)/$B$5</f>
        <v>4165.3180188779997</v>
      </c>
      <c r="CM139" s="23">
        <f>(CH4_100yr_m3!CM182*$B$4)/$B$5</f>
        <v>3883.3629794580002</v>
      </c>
      <c r="CN139" s="23">
        <f>(CH4_100yr_m3!CN182*$B$4)/$B$5</f>
        <v>3620.5864840020008</v>
      </c>
      <c r="CO139" s="23">
        <f>(CH4_100yr_m3!CO182*$B$4)/$B$5</f>
        <v>3375.6534901680006</v>
      </c>
      <c r="CP139" s="23">
        <f>(CH4_100yr_m3!CP182*$B$4)/$B$5</f>
        <v>3147.3318902520004</v>
      </c>
      <c r="CQ139" s="23">
        <f>(CH4_100yr_m3!CQ182*$B$4)/$B$5</f>
        <v>2934.481373004</v>
      </c>
      <c r="CR139" s="23">
        <f>(CH4_100yr_m3!CR182*$B$4)/$B$5</f>
        <v>2736.0444157200004</v>
      </c>
      <c r="CS139" s="23">
        <f>(CH4_100yr_m3!CS182*$B$4)/$B$5</f>
        <v>2551.038807936</v>
      </c>
      <c r="CT139" s="23">
        <f>(CH4_100yr_m3!CT182*$B$4)/$B$5</f>
        <v>2378.5513046700003</v>
      </c>
      <c r="CU139" s="23">
        <f>(CH4_100yr_m3!CU182*$B$4)/$B$5</f>
        <v>2217.7321149599998</v>
      </c>
      <c r="CV139" s="23">
        <f>(CH4_100yr_m3!CV182*$B$4)/$B$5</f>
        <v>2067.7900507740001</v>
      </c>
      <c r="CW139" s="23">
        <f>(CH4_100yr_m3!CW182*$B$4)/$B$5</f>
        <v>1927.9881844200004</v>
      </c>
      <c r="CX139" s="30">
        <f t="shared" si="159"/>
        <v>4849189.9008614877</v>
      </c>
      <c r="CY139" s="18">
        <f t="shared" si="160"/>
        <v>128287.25085540001</v>
      </c>
      <c r="CZ139" s="18">
        <f t="shared" si="161"/>
        <v>1927.9881844200004</v>
      </c>
      <c r="DD139" s="18"/>
      <c r="DE139" s="18"/>
      <c r="DF139" s="18"/>
      <c r="DG139" s="18"/>
      <c r="DH139" s="18"/>
      <c r="DI139" s="18"/>
      <c r="DJ139" s="18"/>
      <c r="DK139" s="18"/>
      <c r="DL139" s="18">
        <f t="shared" si="162"/>
        <v>43336.848957840004</v>
      </c>
      <c r="DM139" s="18">
        <f t="shared" ref="DM139:DN139" si="190">CY139</f>
        <v>128287.25085540001</v>
      </c>
      <c r="DN139" s="18">
        <f t="shared" si="190"/>
        <v>1927.9881844200004</v>
      </c>
      <c r="DO139" s="18">
        <f t="shared" si="164"/>
        <v>107182.60143840002</v>
      </c>
    </row>
    <row r="140" spans="1:119" ht="15.75" customHeight="1" x14ac:dyDescent="0.2">
      <c r="A140" s="27" t="s">
        <v>28</v>
      </c>
      <c r="B140" s="23">
        <f>(CH4_100yr_m3!B183*$B$4)/$B$5</f>
        <v>3577.7020002240001</v>
      </c>
      <c r="C140" s="23">
        <f>(CH4_100yr_m3!C183*$B$4)/$B$5</f>
        <v>6806.5491104400007</v>
      </c>
      <c r="D140" s="23">
        <f>(CH4_100yr_m3!D183*$B$4)/$B$5</f>
        <v>9777.9616058399988</v>
      </c>
      <c r="E140" s="23">
        <f>(CH4_100yr_m3!E183*$B$4)/$B$5</f>
        <v>12434.942678760002</v>
      </c>
      <c r="F140" s="23">
        <f>(CH4_100yr_m3!F183*$B$4)/$B$5</f>
        <v>14868.857520960002</v>
      </c>
      <c r="G140" s="23">
        <f>(CH4_100yr_m3!G183*$B$4)/$B$5</f>
        <v>17118.41798658</v>
      </c>
      <c r="H140" s="23">
        <f>(CH4_100yr_m3!H183*$B$4)/$B$5</f>
        <v>19245.091575960003</v>
      </c>
      <c r="I140" s="23">
        <f>(CH4_100yr_m3!I183*$B$4)/$B$5</f>
        <v>21205.55037366</v>
      </c>
      <c r="J140" s="23">
        <f>(CH4_100yr_m3!J183*$B$4)/$B$5</f>
        <v>23015.8081227</v>
      </c>
      <c r="K140" s="23">
        <f>(CH4_100yr_m3!K183*$B$4)/$B$5</f>
        <v>24802.0498032</v>
      </c>
      <c r="L140" s="23">
        <f>(CH4_100yr_m3!L183*$B$4)/$B$5</f>
        <v>26560.330899300003</v>
      </c>
      <c r="M140" s="23">
        <f>(CH4_100yr_m3!M183*$B$4)/$B$5</f>
        <v>28200.372612540003</v>
      </c>
      <c r="N140" s="23">
        <f>(CH4_100yr_m3!N183*$B$4)/$B$5</f>
        <v>29871.179891100004</v>
      </c>
      <c r="O140" s="23">
        <f>(CH4_100yr_m3!O183*$B$4)/$B$5</f>
        <v>31510.934973060004</v>
      </c>
      <c r="P140" s="23">
        <f>(CH4_100yr_m3!P183*$B$4)/$B$5</f>
        <v>33114.502103340004</v>
      </c>
      <c r="Q140" s="23">
        <f>(CH4_100yr_m3!Q183*$B$4)/$B$5</f>
        <v>34797.197671200003</v>
      </c>
      <c r="R140" s="23">
        <f>(CH4_100yr_m3!R183*$B$4)/$B$5</f>
        <v>36454.398791520005</v>
      </c>
      <c r="S140" s="23">
        <f>(CH4_100yr_m3!S183*$B$4)/$B$5</f>
        <v>38078.765110859997</v>
      </c>
      <c r="T140" s="23">
        <f>(CH4_100yr_m3!T183*$B$4)/$B$5</f>
        <v>39673.304352480001</v>
      </c>
      <c r="U140" s="23">
        <f>(CH4_100yr_m3!U183*$B$4)/$B$5</f>
        <v>41295.539968680001</v>
      </c>
      <c r="V140" s="23">
        <f>(CH4_100yr_m3!V183*$B$4)/$B$5</f>
        <v>42943.96361964001</v>
      </c>
      <c r="W140" s="23">
        <f>(CH4_100yr_m3!W183*$B$4)/$B$5</f>
        <v>44564.877101940001</v>
      </c>
      <c r="X140" s="23">
        <f>(CH4_100yr_m3!X183*$B$4)/$B$5</f>
        <v>46185.767911920004</v>
      </c>
      <c r="Y140" s="23">
        <f>(CH4_100yr_m3!Y183*$B$4)/$B$5</f>
        <v>47821.018734780009</v>
      </c>
      <c r="Z140" s="23">
        <f>(CH4_100yr_m3!Z183*$B$4)/$B$5</f>
        <v>49476.044668379996</v>
      </c>
      <c r="AA140" s="23">
        <f>(CH4_100yr_m3!AA183*$B$4)/$B$5</f>
        <v>51157.315141260005</v>
      </c>
      <c r="AB140" s="23">
        <f>(CH4_100yr_m3!AB183*$B$4)/$B$5</f>
        <v>52866.877686300002</v>
      </c>
      <c r="AC140" s="23">
        <f>(CH4_100yr_m3!AC183*$B$4)/$B$5</f>
        <v>55122.568600799998</v>
      </c>
      <c r="AD140" s="23">
        <f>(CH4_100yr_m3!AD183*$B$4)/$B$5</f>
        <v>57389.224361820008</v>
      </c>
      <c r="AE140" s="23">
        <f>(CH4_100yr_m3!AE183*$B$4)/$B$5</f>
        <v>59669.618023260002</v>
      </c>
      <c r="AF140" s="23">
        <f>(CH4_100yr_m3!AF183*$B$4)/$B$5</f>
        <v>61966.11263886001</v>
      </c>
      <c r="AG140" s="23">
        <f>(CH4_100yr_m3!AG183*$B$4)/$B$5</f>
        <v>64280.764060560003</v>
      </c>
      <c r="AH140" s="23">
        <f>(CH4_100yr_m3!AH183*$B$4)/$B$5</f>
        <v>66615.391857299997</v>
      </c>
      <c r="AI140" s="23">
        <f>(CH4_100yr_m3!AI183*$B$4)/$B$5</f>
        <v>68971.588610400009</v>
      </c>
      <c r="AJ140" s="23">
        <f>(CH4_100yr_m3!AJ183*$B$4)/$B$5</f>
        <v>71350.748986200007</v>
      </c>
      <c r="AK140" s="23">
        <f>(CH4_100yr_m3!AK183*$B$4)/$B$5</f>
        <v>73754.049823199995</v>
      </c>
      <c r="AL140" s="23">
        <f>(CH4_100yr_m3!AL183*$B$4)/$B$5</f>
        <v>76182.478967400006</v>
      </c>
      <c r="AM140" s="23">
        <f>(CH4_100yr_m3!AM183*$B$4)/$B$5</f>
        <v>78636.761404200006</v>
      </c>
      <c r="AN140" s="23">
        <f>(CH4_100yr_m3!AN183*$B$4)/$B$5</f>
        <v>81117.290170200009</v>
      </c>
      <c r="AO140" s="23">
        <f>(CH4_100yr_m3!AO183*$B$4)/$B$5</f>
        <v>83624.091504000011</v>
      </c>
      <c r="AP140" s="23">
        <f>(CH4_100yr_m3!AP183*$B$4)/$B$5</f>
        <v>86156.909528400007</v>
      </c>
      <c r="AQ140" s="23">
        <f>(CH4_100yr_m3!AQ183*$B$4)/$B$5</f>
        <v>88715.328900599998</v>
      </c>
      <c r="AR140" s="23">
        <f>(CH4_100yr_m3!AR183*$B$4)/$B$5</f>
        <v>91298.872783200015</v>
      </c>
      <c r="AS140" s="23">
        <f>(CH4_100yr_m3!AS183*$B$4)/$B$5</f>
        <v>93907.003386600001</v>
      </c>
      <c r="AT140" s="23">
        <f>(CH4_100yr_m3!AT183*$B$4)/$B$5</f>
        <v>96539.164547400011</v>
      </c>
      <c r="AU140" s="23">
        <f>(CH4_100yr_m3!AU183*$B$4)/$B$5</f>
        <v>99194.773456800001</v>
      </c>
      <c r="AV140" s="23">
        <f>(CH4_100yr_m3!AV183*$B$4)/$B$5</f>
        <v>101873.16228480001</v>
      </c>
      <c r="AW140" s="23">
        <f>(CH4_100yr_m3!AW183*$B$4)/$B$5</f>
        <v>104573.5868586</v>
      </c>
      <c r="AX140" s="23">
        <f>(CH4_100yr_m3!AX183*$B$4)/$B$5</f>
        <v>107295.291276</v>
      </c>
      <c r="AY140" s="23">
        <f>(CH4_100yr_m3!AY183*$B$4)/$B$5</f>
        <v>110037.5339406</v>
      </c>
      <c r="AZ140" s="23">
        <f>(CH4_100yr_m3!AZ183*$B$4)/$B$5</f>
        <v>112799.5557636</v>
      </c>
      <c r="BA140" s="23">
        <f>(CH4_100yr_m3!BA183*$B$4)/$B$5</f>
        <v>115580.5704006</v>
      </c>
      <c r="BB140" s="23">
        <f>(CH4_100yr_m3!BB183*$B$4)/$B$5</f>
        <v>118379.72736840002</v>
      </c>
      <c r="BC140" s="23">
        <f>(CH4_100yr_m3!BC183*$B$4)/$B$5</f>
        <v>121196.07984000001</v>
      </c>
      <c r="BD140" s="23">
        <f>(CH4_100yr_m3!BD183*$B$4)/$B$5</f>
        <v>124028.57725440002</v>
      </c>
      <c r="BE140" s="23">
        <f>(CH4_100yr_m3!BE183*$B$4)/$B$5</f>
        <v>126876.0896568</v>
      </c>
      <c r="BF140" s="23">
        <f>(CH4_100yr_m3!BF183*$B$4)/$B$5</f>
        <v>129737.44105620001</v>
      </c>
      <c r="BG140" s="23">
        <f>(CH4_100yr_m3!BG183*$B$4)/$B$5</f>
        <v>132611.4602076</v>
      </c>
      <c r="BH140" s="23">
        <f>(CH4_100yr_m3!BH183*$B$4)/$B$5</f>
        <v>135497.0025114</v>
      </c>
      <c r="BI140" s="23">
        <f>(CH4_100yr_m3!BI183*$B$4)/$B$5</f>
        <v>138392.97367559999</v>
      </c>
      <c r="BJ140" s="23">
        <f>(CH4_100yr_m3!BJ183*$B$4)/$B$5</f>
        <v>141298.30808759999</v>
      </c>
      <c r="BK140" s="23">
        <f>(CH4_100yr_m3!BK183*$B$4)/$B$5</f>
        <v>131011.04012280001</v>
      </c>
      <c r="BL140" s="23">
        <f>(CH4_100yr_m3!BL183*$B$4)/$B$5</f>
        <v>121508.07543900001</v>
      </c>
      <c r="BM140" s="23">
        <f>(CH4_100yr_m3!BM183*$B$4)/$B$5</f>
        <v>112727.87834940001</v>
      </c>
      <c r="BN140" s="23">
        <f>(CH4_100yr_m3!BN183*$B$4)/$B$5</f>
        <v>104613.8230398</v>
      </c>
      <c r="BO140" s="23">
        <f>(CH4_100yr_m3!BO183*$B$4)/$B$5</f>
        <v>97113.798091200006</v>
      </c>
      <c r="BP140" s="23">
        <f>(CH4_100yr_m3!BP183*$B$4)/$B$5</f>
        <v>90179.84286840001</v>
      </c>
      <c r="BQ140" s="23">
        <f>(CH4_100yr_m3!BQ183*$B$4)/$B$5</f>
        <v>83767.813876200002</v>
      </c>
      <c r="BR140" s="23">
        <f>(CH4_100yr_m3!BR183*$B$4)/$B$5</f>
        <v>77837.077150800003</v>
      </c>
      <c r="BS140" s="23">
        <f>(CH4_100yr_m3!BS183*$B$4)/$B$5</f>
        <v>72350.226686399998</v>
      </c>
      <c r="BT140" s="23">
        <f>(CH4_100yr_m3!BT183*$B$4)/$B$5</f>
        <v>67272.824727300002</v>
      </c>
      <c r="BU140" s="23">
        <f>(CH4_100yr_m3!BU183*$B$4)/$B$5</f>
        <v>62573.163471240005</v>
      </c>
      <c r="BV140" s="23">
        <f>(CH4_100yr_m3!BV183*$B$4)/$B$5</f>
        <v>58222.046007600009</v>
      </c>
      <c r="BW140" s="23">
        <f>(CH4_100yr_m3!BW183*$B$4)/$B$5</f>
        <v>54192.584910719997</v>
      </c>
      <c r="BX140" s="23">
        <f>(CH4_100yr_m3!BX183*$B$4)/$B$5</f>
        <v>50460.017091660004</v>
      </c>
      <c r="BY140" s="23">
        <f>(CH4_100yr_m3!BY183*$B$4)/$B$5</f>
        <v>47001.53364732</v>
      </c>
      <c r="BZ140" s="23">
        <f>(CH4_100yr_m3!BZ183*$B$4)/$B$5</f>
        <v>43796.123391600006</v>
      </c>
      <c r="CA140" s="23">
        <f>(CH4_100yr_m3!CA183*$B$4)/$B$5</f>
        <v>40824.4290855</v>
      </c>
      <c r="CB140" s="23">
        <f>(CH4_100yr_m3!CB183*$B$4)/$B$5</f>
        <v>38068.615172880003</v>
      </c>
      <c r="CC140" s="23">
        <f>(CH4_100yr_m3!CC183*$B$4)/$B$5</f>
        <v>35512.246282860004</v>
      </c>
      <c r="CD140" s="23">
        <f>(CH4_100yr_m3!CD183*$B$4)/$B$5</f>
        <v>33140.1754344</v>
      </c>
      <c r="CE140" s="23">
        <f>(CH4_100yr_m3!CE183*$B$4)/$B$5</f>
        <v>30938.441298960002</v>
      </c>
      <c r="CF140" s="23">
        <f>(CH4_100yr_m3!CF183*$B$4)/$B$5</f>
        <v>28894.173741540002</v>
      </c>
      <c r="CG140" s="23">
        <f>(CH4_100yr_m3!CG183*$B$4)/$B$5</f>
        <v>26995.506921420001</v>
      </c>
      <c r="CH140" s="23">
        <f>(CH4_100yr_m3!CH183*$B$4)/$B$5</f>
        <v>25231.499423760004</v>
      </c>
      <c r="CI140" s="23">
        <f>(CH4_100yr_m3!CI183*$B$4)/$B$5</f>
        <v>23592.06080508</v>
      </c>
      <c r="CJ140" s="23">
        <f>(CH4_100yr_m3!CJ183*$B$4)/$B$5</f>
        <v>22067.884030560002</v>
      </c>
      <c r="CK140" s="23">
        <f>(CH4_100yr_m3!CK183*$B$4)/$B$5</f>
        <v>20650.383328560001</v>
      </c>
      <c r="CL140" s="23">
        <f>(CH4_100yr_m3!CL183*$B$4)/$B$5</f>
        <v>19331.63708946</v>
      </c>
      <c r="CM140" s="23">
        <f>(CH4_100yr_m3!CM183*$B$4)/$B$5</f>
        <v>18104.335279980001</v>
      </c>
      <c r="CN140" s="23">
        <f>(CH4_100yr_m3!CN183*$B$4)/$B$5</f>
        <v>16961.73108822</v>
      </c>
      <c r="CO140" s="23">
        <f>(CH4_100yr_m3!CO183*$B$4)/$B$5</f>
        <v>15897.59648754</v>
      </c>
      <c r="CP140" s="23">
        <f>(CH4_100yr_m3!CP183*$B$4)/$B$5</f>
        <v>14906.1813057</v>
      </c>
      <c r="CQ140" s="23">
        <f>(CH4_100yr_m3!CQ183*$B$4)/$B$5</f>
        <v>13982.175602640002</v>
      </c>
      <c r="CR140" s="23">
        <f>(CH4_100yr_m3!CR183*$B$4)/$B$5</f>
        <v>13120.675017900001</v>
      </c>
      <c r="CS140" s="23">
        <f>(CH4_100yr_m3!CS183*$B$4)/$B$5</f>
        <v>12317.148952080001</v>
      </c>
      <c r="CT140" s="23">
        <f>(CH4_100yr_m3!CT183*$B$4)/$B$5</f>
        <v>11567.411216219998</v>
      </c>
      <c r="CU140" s="23">
        <f>(CH4_100yr_m3!CU183*$B$4)/$B$5</f>
        <v>10867.5930813</v>
      </c>
      <c r="CV140" s="23">
        <f>(CH4_100yr_m3!CV183*$B$4)/$B$5</f>
        <v>10214.118429540002</v>
      </c>
      <c r="CW140" s="23">
        <f>(CH4_100yr_m3!CW183*$B$4)/$B$5</f>
        <v>9603.6809193600002</v>
      </c>
      <c r="CX140" s="30">
        <f t="shared" si="159"/>
        <v>5869512.9926769203</v>
      </c>
      <c r="CY140" s="18">
        <f t="shared" si="160"/>
        <v>141298.30808759999</v>
      </c>
      <c r="CZ140" s="18">
        <f t="shared" si="161"/>
        <v>3577.7020002240001</v>
      </c>
      <c r="DD140" s="18"/>
      <c r="DE140" s="18"/>
      <c r="DF140" s="18"/>
      <c r="DG140" s="18"/>
      <c r="DH140" s="18"/>
      <c r="DI140" s="18"/>
      <c r="DJ140" s="18"/>
      <c r="DK140" s="18"/>
      <c r="DL140" s="18">
        <f t="shared" si="162"/>
        <v>34797.197671200003</v>
      </c>
      <c r="DM140" s="18">
        <f t="shared" ref="DM140:DN140" si="191">CY140</f>
        <v>141298.30808759999</v>
      </c>
      <c r="DN140" s="18">
        <f t="shared" si="191"/>
        <v>3577.7020002240001</v>
      </c>
      <c r="DO140" s="18">
        <f t="shared" si="164"/>
        <v>112799.5557636</v>
      </c>
    </row>
    <row r="141" spans="1:119" ht="15.75" customHeight="1" x14ac:dyDescent="0.2">
      <c r="A141" s="27" t="s">
        <v>29</v>
      </c>
      <c r="B141" s="23">
        <f>(CH4_100yr_m3!B184*$B$4)/$B$5</f>
        <v>1337.4587380680002</v>
      </c>
      <c r="C141" s="23">
        <f>(CH4_100yr_m3!C184*$B$4)/$B$5</f>
        <v>2259.2393569980004</v>
      </c>
      <c r="D141" s="23">
        <f>(CH4_100yr_m3!D184*$B$4)/$B$5</f>
        <v>2929.109294244</v>
      </c>
      <c r="E141" s="23">
        <f>(CH4_100yr_m3!E184*$B$4)/$B$5</f>
        <v>3503.6607030900004</v>
      </c>
      <c r="F141" s="23">
        <f>(CH4_100yr_m3!F184*$B$4)/$B$5</f>
        <v>3990.0160698120003</v>
      </c>
      <c r="G141" s="23">
        <f>(CH4_100yr_m3!G184*$B$4)/$B$5</f>
        <v>4333.824860748</v>
      </c>
      <c r="H141" s="23">
        <f>(CH4_100yr_m3!H184*$B$4)/$B$5</f>
        <v>4612.9338846540004</v>
      </c>
      <c r="I141" s="23">
        <f>(CH4_100yr_m3!I184*$B$4)/$B$5</f>
        <v>4924.1916996480004</v>
      </c>
      <c r="J141" s="23">
        <f>(CH4_100yr_m3!J184*$B$4)/$B$5</f>
        <v>5310.9506000160009</v>
      </c>
      <c r="K141" s="23">
        <f>(CH4_100yr_m3!K184*$B$4)/$B$5</f>
        <v>5526.6872337660006</v>
      </c>
      <c r="L141" s="23">
        <f>(CH4_100yr_m3!L184*$B$4)/$B$5</f>
        <v>5765.6021056920008</v>
      </c>
      <c r="M141" s="23">
        <f>(CH4_100yr_m3!M184*$B$4)/$B$5</f>
        <v>6065.4935117159994</v>
      </c>
      <c r="N141" s="23">
        <f>(CH4_100yr_m3!N184*$B$4)/$B$5</f>
        <v>6299.2229291280009</v>
      </c>
      <c r="O141" s="23">
        <f>(CH4_100yr_m3!O184*$B$4)/$B$5</f>
        <v>6510.018917892</v>
      </c>
      <c r="P141" s="23">
        <f>(CH4_100yr_m3!P184*$B$4)/$B$5</f>
        <v>6719.3891818140009</v>
      </c>
      <c r="Q141" s="23">
        <f>(CH4_100yr_m3!Q184*$B$4)/$B$5</f>
        <v>6799.16798208</v>
      </c>
      <c r="R141" s="23">
        <f>(CH4_100yr_m3!R184*$B$4)/$B$5</f>
        <v>6911.1752364000004</v>
      </c>
      <c r="S141" s="23">
        <f>(CH4_100yr_m3!S184*$B$4)/$B$5</f>
        <v>7078.2046789800006</v>
      </c>
      <c r="T141" s="23">
        <f>(CH4_100yr_m3!T184*$B$4)/$B$5</f>
        <v>7272.9401440800002</v>
      </c>
      <c r="U141" s="23">
        <f>(CH4_100yr_m3!U184*$B$4)/$B$5</f>
        <v>7413.4611630000009</v>
      </c>
      <c r="V141" s="23">
        <f>(CH4_100yr_m3!V184*$B$4)/$B$5</f>
        <v>7334.5318201200007</v>
      </c>
      <c r="W141" s="23">
        <f>(CH4_100yr_m3!W184*$B$4)/$B$5</f>
        <v>7355.5102317000001</v>
      </c>
      <c r="X141" s="23">
        <f>(CH4_100yr_m3!X184*$B$4)/$B$5</f>
        <v>7467.0430284000013</v>
      </c>
      <c r="Y141" s="23">
        <f>(CH4_100yr_m3!Y184*$B$4)/$B$5</f>
        <v>7602.5317414800002</v>
      </c>
      <c r="Z141" s="23">
        <f>(CH4_100yr_m3!Z184*$B$4)/$B$5</f>
        <v>7741.4258316000005</v>
      </c>
      <c r="AA141" s="23">
        <f>(CH4_100yr_m3!AA184*$B$4)/$B$5</f>
        <v>7881.0904619400008</v>
      </c>
      <c r="AB141" s="23">
        <f>(CH4_100yr_m3!AB184*$B$4)/$B$5</f>
        <v>8026.6724728800009</v>
      </c>
      <c r="AC141" s="23">
        <f>(CH4_100yr_m3!AC184*$B$4)/$B$5</f>
        <v>7766.6394108599998</v>
      </c>
      <c r="AD141" s="23">
        <f>(CH4_100yr_m3!AD184*$B$4)/$B$5</f>
        <v>7595.3484806400011</v>
      </c>
      <c r="AE141" s="23">
        <f>(CH4_100yr_m3!AE184*$B$4)/$B$5</f>
        <v>7482.8079793199995</v>
      </c>
      <c r="AF141" s="23">
        <f>(CH4_100yr_m3!AF184*$B$4)/$B$5</f>
        <v>7408.9673790000006</v>
      </c>
      <c r="AG141" s="23">
        <f>(CH4_100yr_m3!AG184*$B$4)/$B$5</f>
        <v>7360.3767936600007</v>
      </c>
      <c r="AH141" s="23">
        <f>(CH4_100yr_m3!AH184*$B$4)/$B$5</f>
        <v>7328.0009105400004</v>
      </c>
      <c r="AI141" s="23">
        <f>(CH4_100yr_m3!AI184*$B$4)/$B$5</f>
        <v>7305.7864303800006</v>
      </c>
      <c r="AJ141" s="23">
        <f>(CH4_100yr_m3!AJ184*$B$4)/$B$5</f>
        <v>7289.6497456200004</v>
      </c>
      <c r="AK141" s="23">
        <f>(CH4_100yr_m3!AK184*$B$4)/$B$5</f>
        <v>7276.8175989600013</v>
      </c>
      <c r="AL141" s="23">
        <f>(CH4_100yr_m3!AL184*$B$4)/$B$5</f>
        <v>7265.4479389800008</v>
      </c>
      <c r="AM141" s="23">
        <f>(CH4_100yr_m3!AM184*$B$4)/$B$5</f>
        <v>7254.3183249000012</v>
      </c>
      <c r="AN141" s="23">
        <f>(CH4_100yr_m3!AN184*$B$4)/$B$5</f>
        <v>7242.5824364400014</v>
      </c>
      <c r="AO141" s="23">
        <f>(CH4_100yr_m3!AO184*$B$4)/$B$5</f>
        <v>7229.7248580000005</v>
      </c>
      <c r="AP141" s="23">
        <f>(CH4_100yr_m3!AP184*$B$4)/$B$5</f>
        <v>7215.4119796800005</v>
      </c>
      <c r="AQ141" s="23">
        <f>(CH4_100yr_m3!AQ184*$B$4)/$B$5</f>
        <v>7199.4048607200002</v>
      </c>
      <c r="AR141" s="23">
        <f>(CH4_100yr_m3!AR184*$B$4)/$B$5</f>
        <v>7181.6087302800006</v>
      </c>
      <c r="AS141" s="23">
        <f>(CH4_100yr_m3!AS184*$B$4)/$B$5</f>
        <v>7161.9704399400007</v>
      </c>
      <c r="AT141" s="23">
        <f>(CH4_100yr_m3!AT184*$B$4)/$B$5</f>
        <v>7140.5174622600007</v>
      </c>
      <c r="AU141" s="23">
        <f>(CH4_100yr_m3!AU184*$B$4)/$B$5</f>
        <v>7117.3379982600009</v>
      </c>
      <c r="AV141" s="23">
        <f>(CH4_100yr_m3!AV184*$B$4)/$B$5</f>
        <v>7092.4895762400001</v>
      </c>
      <c r="AW141" s="23">
        <f>(CH4_100yr_m3!AW184*$B$4)/$B$5</f>
        <v>7066.0989686400017</v>
      </c>
      <c r="AX141" s="23">
        <f>(CH4_100yr_m3!AX184*$B$4)/$B$5</f>
        <v>7038.2380773599998</v>
      </c>
      <c r="AY141" s="23">
        <f>(CH4_100yr_m3!AY184*$B$4)/$B$5</f>
        <v>7009.05722178</v>
      </c>
      <c r="AZ141" s="23">
        <f>(CH4_100yr_m3!AZ184*$B$4)/$B$5</f>
        <v>6978.6763400999998</v>
      </c>
      <c r="BA141" s="23">
        <f>(CH4_100yr_m3!BA184*$B$4)/$B$5</f>
        <v>6947.2428769799999</v>
      </c>
      <c r="BB141" s="23">
        <f>(CH4_100yr_m3!BB184*$B$4)/$B$5</f>
        <v>6914.8647157800006</v>
      </c>
      <c r="BC141" s="23">
        <f>(CH4_100yr_m3!BC184*$B$4)/$B$5</f>
        <v>6881.6722359000005</v>
      </c>
      <c r="BD141" s="23">
        <f>(CH4_100yr_m3!BD184*$B$4)/$B$5</f>
        <v>6847.7649202800003</v>
      </c>
      <c r="BE141" s="23">
        <f>(CH4_100yr_m3!BE184*$B$4)/$B$5</f>
        <v>6813.2405907600005</v>
      </c>
      <c r="BF141" s="23">
        <f>(CH4_100yr_m3!BF184*$B$4)/$B$5</f>
        <v>6778.2063998160011</v>
      </c>
      <c r="BG141" s="23">
        <f>(CH4_100yr_m3!BG184*$B$4)/$B$5</f>
        <v>6742.745913660001</v>
      </c>
      <c r="BH141" s="23">
        <f>(CH4_100yr_m3!BH184*$B$4)/$B$5</f>
        <v>6706.9067638260003</v>
      </c>
      <c r="BI141" s="23">
        <f>(CH4_100yr_m3!BI184*$B$4)/$B$5</f>
        <v>6670.7345234400009</v>
      </c>
      <c r="BJ141" s="23">
        <f>(CH4_100yr_m3!BJ184*$B$4)/$B$5</f>
        <v>6634.2653739720008</v>
      </c>
      <c r="BK141" s="23">
        <f>(CH4_100yr_m3!BK184*$B$4)/$B$5</f>
        <v>4926.2243361900009</v>
      </c>
      <c r="BL141" s="23">
        <f>(CH4_100yr_m3!BL184*$B$4)/$B$5</f>
        <v>3748.8971432820003</v>
      </c>
      <c r="BM141" s="23">
        <f>(CH4_100yr_m3!BM184*$B$4)/$B$5</f>
        <v>2929.5080490960004</v>
      </c>
      <c r="BN141" s="23">
        <f>(CH4_100yr_m3!BN184*$B$4)/$B$5</f>
        <v>2352.0939533940004</v>
      </c>
      <c r="BO141" s="23">
        <f>(CH4_100yr_m3!BO184*$B$4)/$B$5</f>
        <v>1938.784416408</v>
      </c>
      <c r="BP141" s="23">
        <f>(CH4_100yr_m3!BP184*$B$4)/$B$5</f>
        <v>1637.2526117580003</v>
      </c>
      <c r="BQ141" s="23">
        <f>(CH4_100yr_m3!BQ184*$B$4)/$B$5</f>
        <v>1412.3028048300002</v>
      </c>
      <c r="BR141" s="23">
        <f>(CH4_100yr_m3!BR184*$B$4)/$B$5</f>
        <v>1240.230692502</v>
      </c>
      <c r="BS141" s="23">
        <f>(CH4_100yr_m3!BS184*$B$4)/$B$5</f>
        <v>1105.0424710560001</v>
      </c>
      <c r="BT141" s="23">
        <f>(CH4_100yr_m3!BT184*$B$4)/$B$5</f>
        <v>995.91989452200005</v>
      </c>
      <c r="BU141" s="23">
        <f>(CH4_100yr_m3!BU184*$B$4)/$B$5</f>
        <v>905.52057342600006</v>
      </c>
      <c r="BV141" s="23">
        <f>(CH4_100yr_m3!BV184*$B$4)/$B$5</f>
        <v>828.83818627799997</v>
      </c>
      <c r="BW141" s="23">
        <f>(CH4_100yr_m3!BW184*$B$4)/$B$5</f>
        <v>762.43804067400004</v>
      </c>
      <c r="BX141" s="23">
        <f>(CH4_100yr_m3!BX184*$B$4)/$B$5</f>
        <v>703.94427409800005</v>
      </c>
      <c r="BY141" s="23">
        <f>(CH4_100yr_m3!BY184*$B$4)/$B$5</f>
        <v>651.69574349700008</v>
      </c>
      <c r="BZ141" s="23">
        <f>(CH4_100yr_m3!BZ184*$B$4)/$B$5</f>
        <v>604.51503657960006</v>
      </c>
      <c r="CA141" s="23">
        <f>(CH4_100yr_m3!CA184*$B$4)/$B$5</f>
        <v>561.55331334660002</v>
      </c>
      <c r="CB141" s="23">
        <f>(CH4_100yr_m3!CB184*$B$4)/$B$5</f>
        <v>522.18601274100001</v>
      </c>
      <c r="CC141" s="23">
        <f>(CH4_100yr_m3!CC184*$B$4)/$B$5</f>
        <v>485.94266859660007</v>
      </c>
      <c r="CD141" s="23">
        <f>(CH4_100yr_m3!CD184*$B$4)/$B$5</f>
        <v>452.45961059520005</v>
      </c>
      <c r="CE141" s="23">
        <f>(CH4_100yr_m3!CE184*$B$4)/$B$5</f>
        <v>421.44802151700003</v>
      </c>
      <c r="CF141" s="23">
        <f>(CH4_100yr_m3!CF184*$B$4)/$B$5</f>
        <v>392.67230497260005</v>
      </c>
      <c r="CG141" s="23">
        <f>(CH4_100yr_m3!CG184*$B$4)/$B$5</f>
        <v>365.93537856600005</v>
      </c>
      <c r="CH141" s="23">
        <f>(CH4_100yr_m3!CH184*$B$4)/$B$5</f>
        <v>341.06862390060002</v>
      </c>
      <c r="CI141" s="23">
        <f>(CH4_100yr_m3!CI184*$B$4)/$B$5</f>
        <v>317.92497111480003</v>
      </c>
      <c r="CJ141" s="23">
        <f>(CH4_100yr_m3!CJ184*$B$4)/$B$5</f>
        <v>296.3740959978</v>
      </c>
      <c r="CK141" s="23">
        <f>(CH4_100yr_m3!CK184*$B$4)/$B$5</f>
        <v>276.29904504120003</v>
      </c>
      <c r="CL141" s="23">
        <f>(CH4_100yr_m3!CL184*$B$4)/$B$5</f>
        <v>257.59382840339998</v>
      </c>
      <c r="CM141" s="23">
        <f>(CH4_100yr_m3!CM184*$B$4)/$B$5</f>
        <v>240.1616706696</v>
      </c>
      <c r="CN141" s="23">
        <f>(CH4_100yr_m3!CN184*$B$4)/$B$5</f>
        <v>223.91371261740002</v>
      </c>
      <c r="CO141" s="23">
        <f>(CH4_100yr_m3!CO184*$B$4)/$B$5</f>
        <v>208.76802303180003</v>
      </c>
      <c r="CP141" s="23">
        <f>(CH4_100yr_m3!CP184*$B$4)/$B$5</f>
        <v>194.6488270056</v>
      </c>
      <c r="CQ141" s="23">
        <f>(CH4_100yr_m3!CQ184*$B$4)/$B$5</f>
        <v>181.48588611180003</v>
      </c>
      <c r="CR141" s="23">
        <f>(CH4_100yr_m3!CR184*$B$4)/$B$5</f>
        <v>169.213987734</v>
      </c>
      <c r="CS141" s="23">
        <f>(CH4_100yr_m3!CS184*$B$4)/$B$5</f>
        <v>157.77251399400001</v>
      </c>
      <c r="CT141" s="23">
        <f>(CH4_100yr_m3!CT184*$B$4)/$B$5</f>
        <v>147.10506966540001</v>
      </c>
      <c r="CU141" s="23">
        <f>(CH4_100yr_m3!CU184*$B$4)/$B$5</f>
        <v>137.15915578440001</v>
      </c>
      <c r="CV141" s="23">
        <f>(CH4_100yr_m3!CV184*$B$4)/$B$5</f>
        <v>127.88587858440002</v>
      </c>
      <c r="CW141" s="23">
        <f>(CH4_100yr_m3!CW184*$B$4)/$B$5</f>
        <v>119.23968738120001</v>
      </c>
      <c r="CX141" s="30">
        <f t="shared" si="159"/>
        <v>434258.49865188292</v>
      </c>
      <c r="CY141" s="18">
        <f t="shared" si="160"/>
        <v>8026.6724728800009</v>
      </c>
      <c r="CZ141" s="18">
        <f t="shared" si="161"/>
        <v>119.23968738120001</v>
      </c>
      <c r="DD141" s="18"/>
      <c r="DE141" s="18"/>
      <c r="DF141" s="18"/>
      <c r="DG141" s="18"/>
      <c r="DH141" s="18"/>
      <c r="DI141" s="18"/>
      <c r="DJ141" s="18"/>
      <c r="DK141" s="18"/>
      <c r="DL141" s="18">
        <f t="shared" si="162"/>
        <v>6799.16798208</v>
      </c>
      <c r="DM141" s="18">
        <f t="shared" ref="DM141:DN141" si="192">CY141</f>
        <v>8026.6724728800009</v>
      </c>
      <c r="DN141" s="18">
        <f t="shared" si="192"/>
        <v>119.23968738120001</v>
      </c>
      <c r="DO141" s="18">
        <f t="shared" si="164"/>
        <v>6978.6763400999998</v>
      </c>
    </row>
    <row r="142" spans="1:119" ht="15.75" customHeight="1" x14ac:dyDescent="0.2">
      <c r="A142" s="27" t="s">
        <v>30</v>
      </c>
      <c r="B142" s="23">
        <f>(CH4_100yr_m3!B185*$B$4)/$B$5</f>
        <v>41087.628319379997</v>
      </c>
      <c r="C142" s="23">
        <f>(CH4_100yr_m3!C185*$B$4)/$B$5</f>
        <v>71292.275554200009</v>
      </c>
      <c r="D142" s="23">
        <f>(CH4_100yr_m3!D185*$B$4)/$B$5</f>
        <v>93023.84967180001</v>
      </c>
      <c r="E142" s="23">
        <f>(CH4_100yr_m3!E185*$B$4)/$B$5</f>
        <v>108243.54648300001</v>
      </c>
      <c r="F142" s="23">
        <f>(CH4_100yr_m3!F185*$B$4)/$B$5</f>
        <v>117658.38865920002</v>
      </c>
      <c r="G142" s="23">
        <f>(CH4_100yr_m3!G185*$B$4)/$B$5</f>
        <v>124442.09887859999</v>
      </c>
      <c r="H142" s="23">
        <f>(CH4_100yr_m3!H185*$B$4)/$B$5</f>
        <v>129917.239266</v>
      </c>
      <c r="I142" s="23">
        <f>(CH4_100yr_m3!I185*$B$4)/$B$5</f>
        <v>133922.07651480002</v>
      </c>
      <c r="J142" s="23">
        <f>(CH4_100yr_m3!J185*$B$4)/$B$5</f>
        <v>136271.22176280001</v>
      </c>
      <c r="K142" s="23">
        <f>(CH4_100yr_m3!K185*$B$4)/$B$5</f>
        <v>140157.73906200001</v>
      </c>
      <c r="L142" s="23">
        <f>(CH4_100yr_m3!L185*$B$4)/$B$5</f>
        <v>145799.78115</v>
      </c>
      <c r="M142" s="23">
        <f>(CH4_100yr_m3!M185*$B$4)/$B$5</f>
        <v>148547.5169706</v>
      </c>
      <c r="N142" s="23">
        <f>(CH4_100yr_m3!N185*$B$4)/$B$5</f>
        <v>150924.33980580003</v>
      </c>
      <c r="O142" s="23">
        <f>(CH4_100yr_m3!O185*$B$4)/$B$5</f>
        <v>153978.5115576</v>
      </c>
      <c r="P142" s="23">
        <f>(CH4_100yr_m3!P185*$B$4)/$B$5</f>
        <v>157577.47441200001</v>
      </c>
      <c r="Q142" s="23">
        <f>(CH4_100yr_m3!Q185*$B$4)/$B$5</f>
        <v>163298.8188378</v>
      </c>
      <c r="R142" s="23">
        <f>(CH4_100yr_m3!R185*$B$4)/$B$5</f>
        <v>174337.41874020002</v>
      </c>
      <c r="S142" s="23">
        <f>(CH4_100yr_m3!S185*$B$4)/$B$5</f>
        <v>182522.16727919999</v>
      </c>
      <c r="T142" s="23">
        <f>(CH4_100yr_m3!T185*$B$4)/$B$5</f>
        <v>188552.26097220002</v>
      </c>
      <c r="U142" s="23">
        <f>(CH4_100yr_m3!U185*$B$4)/$B$5</f>
        <v>194603.66359499999</v>
      </c>
      <c r="V142" s="23">
        <f>(CH4_100yr_m3!V185*$B$4)/$B$5</f>
        <v>202414.44584340003</v>
      </c>
      <c r="W142" s="23">
        <f>(CH4_100yr_m3!W185*$B$4)/$B$5</f>
        <v>211143.25297380003</v>
      </c>
      <c r="X142" s="23">
        <f>(CH4_100yr_m3!X185*$B$4)/$B$5</f>
        <v>218489.4447396</v>
      </c>
      <c r="Y142" s="23">
        <f>(CH4_100yr_m3!Y185*$B$4)/$B$5</f>
        <v>223921.07190060001</v>
      </c>
      <c r="Z142" s="23">
        <f>(CH4_100yr_m3!Z185*$B$4)/$B$5</f>
        <v>227624.19277619998</v>
      </c>
      <c r="AA142" s="23">
        <f>(CH4_100yr_m3!AA185*$B$4)/$B$5</f>
        <v>230305.33509780004</v>
      </c>
      <c r="AB142" s="23">
        <f>(CH4_100yr_m3!AB185*$B$4)/$B$5</f>
        <v>233495.3600826</v>
      </c>
      <c r="AC142" s="23">
        <f>(CH4_100yr_m3!AC185*$B$4)/$B$5</f>
        <v>244852.38071880004</v>
      </c>
      <c r="AD142" s="23">
        <f>(CH4_100yr_m3!AD185*$B$4)/$B$5</f>
        <v>255032.93209380005</v>
      </c>
      <c r="AE142" s="23">
        <f>(CH4_100yr_m3!AE185*$B$4)/$B$5</f>
        <v>264462.55419540004</v>
      </c>
      <c r="AF142" s="23">
        <f>(CH4_100yr_m3!AF185*$B$4)/$B$5</f>
        <v>273425.46523380006</v>
      </c>
      <c r="AG142" s="23">
        <f>(CH4_100yr_m3!AG185*$B$4)/$B$5</f>
        <v>282111.2963172</v>
      </c>
      <c r="AH142" s="23">
        <f>(CH4_100yr_m3!AH185*$B$4)/$B$5</f>
        <v>290646.59621340001</v>
      </c>
      <c r="AI142" s="23">
        <f>(CH4_100yr_m3!AI185*$B$4)/$B$5</f>
        <v>299115.74751420005</v>
      </c>
      <c r="AJ142" s="23">
        <f>(CH4_100yr_m3!AJ185*$B$4)/$B$5</f>
        <v>307575.01303259999</v>
      </c>
      <c r="AK142" s="23">
        <f>(CH4_100yr_m3!AK185*$B$4)/$B$5</f>
        <v>316061.54282939999</v>
      </c>
      <c r="AL142" s="23">
        <f>(CH4_100yr_m3!AL185*$B$4)/$B$5</f>
        <v>324599.46984000003</v>
      </c>
      <c r="AM142" s="23">
        <f>(CH4_100yr_m3!AM185*$B$4)/$B$5</f>
        <v>333203.81074740004</v>
      </c>
      <c r="AN142" s="23">
        <f>(CH4_100yr_m3!AN185*$B$4)/$B$5</f>
        <v>341883.05919659999</v>
      </c>
      <c r="AO142" s="23">
        <f>(CH4_100yr_m3!AO185*$B$4)/$B$5</f>
        <v>350641.21165860002</v>
      </c>
      <c r="AP142" s="23">
        <f>(CH4_100yr_m3!AP185*$B$4)/$B$5</f>
        <v>359479.25340300001</v>
      </c>
      <c r="AQ142" s="23">
        <f>(CH4_100yr_m3!AQ185*$B$4)/$B$5</f>
        <v>368396.56412760005</v>
      </c>
      <c r="AR142" s="23">
        <f>(CH4_100yr_m3!AR185*$B$4)/$B$5</f>
        <v>377391.65650380001</v>
      </c>
      <c r="AS142" s="23">
        <f>(CH4_100yr_m3!AS185*$B$4)/$B$5</f>
        <v>386462.48256480001</v>
      </c>
      <c r="AT142" s="23">
        <f>(CH4_100yr_m3!AT185*$B$4)/$B$5</f>
        <v>395606.7816552</v>
      </c>
      <c r="AU142" s="23">
        <f>(CH4_100yr_m3!AU185*$B$4)/$B$5</f>
        <v>404822.02653000003</v>
      </c>
      <c r="AV142" s="23">
        <f>(CH4_100yr_m3!AV185*$B$4)/$B$5</f>
        <v>414105.40206539998</v>
      </c>
      <c r="AW142" s="23">
        <f>(CH4_100yr_m3!AW185*$B$4)/$B$5</f>
        <v>423453.68572740001</v>
      </c>
      <c r="AX142" s="23">
        <f>(CH4_100yr_m3!AX185*$B$4)/$B$5</f>
        <v>432863.04329039995</v>
      </c>
      <c r="AY142" s="23">
        <f>(CH4_100yr_m3!AY185*$B$4)/$B$5</f>
        <v>442329.11575680005</v>
      </c>
      <c r="AZ142" s="23">
        <f>(CH4_100yr_m3!AZ185*$B$4)/$B$5</f>
        <v>451847.35422119999</v>
      </c>
      <c r="BA142" s="23">
        <f>(CH4_100yr_m3!BA185*$B$4)/$B$5</f>
        <v>461413.16292839998</v>
      </c>
      <c r="BB142" s="23">
        <f>(CH4_100yr_m3!BB185*$B$4)/$B$5</f>
        <v>471022.47876000003</v>
      </c>
      <c r="BC142" s="23">
        <f>(CH4_100yr_m3!BC185*$B$4)/$B$5</f>
        <v>480672.10155600007</v>
      </c>
      <c r="BD142" s="23">
        <f>(CH4_100yr_m3!BD185*$B$4)/$B$5</f>
        <v>490359.80164560006</v>
      </c>
      <c r="BE142" s="23">
        <f>(CH4_100yr_m3!BE185*$B$4)/$B$5</f>
        <v>500083.59737040004</v>
      </c>
      <c r="BF142" s="23">
        <f>(CH4_100yr_m3!BF185*$B$4)/$B$5</f>
        <v>509841.12291720003</v>
      </c>
      <c r="BG142" s="23">
        <f>(CH4_100yr_m3!BG185*$B$4)/$B$5</f>
        <v>519629.19656760007</v>
      </c>
      <c r="BH142" s="23">
        <f>(CH4_100yr_m3!BH185*$B$4)/$B$5</f>
        <v>529444.04274300009</v>
      </c>
      <c r="BI142" s="23">
        <f>(CH4_100yr_m3!BI185*$B$4)/$B$5</f>
        <v>539281.17769380007</v>
      </c>
      <c r="BJ142" s="23">
        <f>(CH4_100yr_m3!BJ185*$B$4)/$B$5</f>
        <v>549135.83867339999</v>
      </c>
      <c r="BK142" s="23">
        <f>(CH4_100yr_m3!BK185*$B$4)/$B$5</f>
        <v>400941.10435800004</v>
      </c>
      <c r="BL142" s="23">
        <f>(CH4_100yr_m3!BL185*$B$4)/$B$5</f>
        <v>299382.72269280005</v>
      </c>
      <c r="BM142" s="23">
        <f>(CH4_100yr_m3!BM185*$B$4)/$B$5</f>
        <v>229235.74114619999</v>
      </c>
      <c r="BN142" s="23">
        <f>(CH4_100yr_m3!BN185*$B$4)/$B$5</f>
        <v>180284.4201432</v>
      </c>
      <c r="BO142" s="23">
        <f>(CH4_100yr_m3!BO185*$B$4)/$B$5</f>
        <v>145671.48178620002</v>
      </c>
      <c r="BP142" s="23">
        <f>(CH4_100yr_m3!BP185*$B$4)/$B$5</f>
        <v>120791.53222380001</v>
      </c>
      <c r="BQ142" s="23">
        <f>(CH4_100yr_m3!BQ185*$B$4)/$B$5</f>
        <v>102549.257037</v>
      </c>
      <c r="BR142" s="23">
        <f>(CH4_100yr_m3!BR185*$B$4)/$B$5</f>
        <v>88862.134545600013</v>
      </c>
      <c r="BS142" s="23">
        <f>(CH4_100yr_m3!BS185*$B$4)/$B$5</f>
        <v>78327.05697060001</v>
      </c>
      <c r="BT142" s="23">
        <f>(CH4_100yr_m3!BT185*$B$4)/$B$5</f>
        <v>69996.824615400008</v>
      </c>
      <c r="BU142" s="23">
        <f>(CH4_100yr_m3!BU185*$B$4)/$B$5</f>
        <v>63230.293112520012</v>
      </c>
      <c r="BV142" s="23">
        <f>(CH4_100yr_m3!BV185*$B$4)/$B$5</f>
        <v>57591.893355780005</v>
      </c>
      <c r="BW142" s="23">
        <f>(CH4_100yr_m3!BW185*$B$4)/$B$5</f>
        <v>52784.249433059995</v>
      </c>
      <c r="BX142" s="23">
        <f>(CH4_100yr_m3!BX185*$B$4)/$B$5</f>
        <v>48602.984481959997</v>
      </c>
      <c r="BY142" s="23">
        <f>(CH4_100yr_m3!BY185*$B$4)/$B$5</f>
        <v>44906.401533240009</v>
      </c>
      <c r="BZ142" s="23">
        <f>(CH4_100yr_m3!BZ185*$B$4)/$B$5</f>
        <v>41595.136859639999</v>
      </c>
      <c r="CA142" s="23">
        <f>(CH4_100yr_m3!CA185*$B$4)/$B$5</f>
        <v>38598.499781040002</v>
      </c>
      <c r="CB142" s="23">
        <f>(CH4_100yr_m3!CB185*$B$4)/$B$5</f>
        <v>35865.295920900004</v>
      </c>
      <c r="CC142" s="23">
        <f>(CH4_100yr_m3!CC185*$B$4)/$B$5</f>
        <v>33357.657162180003</v>
      </c>
      <c r="CD142" s="23">
        <f>(CH4_100yr_m3!CD185*$B$4)/$B$5</f>
        <v>31046.888361720004</v>
      </c>
      <c r="CE142" s="23">
        <f>(CH4_100yr_m3!CE185*$B$4)/$B$5</f>
        <v>28910.667081420001</v>
      </c>
      <c r="CF142" s="23">
        <f>(CH4_100yr_m3!CF185*$B$4)/$B$5</f>
        <v>26931.151358040002</v>
      </c>
      <c r="CG142" s="23">
        <f>(CH4_100yr_m3!CG185*$B$4)/$B$5</f>
        <v>25093.697205180004</v>
      </c>
      <c r="CH142" s="23">
        <f>(CH4_100yr_m3!CH185*$B$4)/$B$5</f>
        <v>23385.985769640003</v>
      </c>
      <c r="CI142" s="23">
        <f>(CH4_100yr_m3!CI185*$B$4)/$B$5</f>
        <v>21797.42599308</v>
      </c>
      <c r="CJ142" s="23">
        <f>(CH4_100yr_m3!CJ185*$B$4)/$B$5</f>
        <v>20318.742720239999</v>
      </c>
      <c r="CK142" s="23">
        <f>(CH4_100yr_m3!CK185*$B$4)/$B$5</f>
        <v>18941.69001342</v>
      </c>
      <c r="CL142" s="23">
        <f>(CH4_100yr_m3!CL185*$B$4)/$B$5</f>
        <v>17658.848938980002</v>
      </c>
      <c r="CM142" s="23">
        <f>(CH4_100yr_m3!CM185*$B$4)/$B$5</f>
        <v>16463.482827900003</v>
      </c>
      <c r="CN142" s="23">
        <f>(CH4_100yr_m3!CN185*$B$4)/$B$5</f>
        <v>15349.431568800002</v>
      </c>
      <c r="CO142" s="23">
        <f>(CH4_100yr_m3!CO185*$B$4)/$B$5</f>
        <v>14311.03269552</v>
      </c>
      <c r="CP142" s="23">
        <f>(CH4_100yr_m3!CP185*$B$4)/$B$5</f>
        <v>13343.060990880002</v>
      </c>
      <c r="CQ142" s="23">
        <f>(CH4_100yr_m3!CQ185*$B$4)/$B$5</f>
        <v>12440.680972440001</v>
      </c>
      <c r="CR142" s="23">
        <f>(CH4_100yr_m3!CR185*$B$4)/$B$5</f>
        <v>11599.408504140001</v>
      </c>
      <c r="CS142" s="23">
        <f>(CH4_100yr_m3!CS185*$B$4)/$B$5</f>
        <v>10815.07902522</v>
      </c>
      <c r="CT142" s="23">
        <f>(CH4_100yr_m3!CT185*$B$4)/$B$5</f>
        <v>10083.820484460002</v>
      </c>
      <c r="CU142" s="23">
        <f>(CH4_100yr_m3!CU185*$B$4)/$B$5</f>
        <v>9402.0299966399998</v>
      </c>
      <c r="CV142" s="23">
        <f>(CH4_100yr_m3!CV185*$B$4)/$B$5</f>
        <v>8766.3531635399995</v>
      </c>
      <c r="CW142" s="23">
        <f>(CH4_100yr_m3!CW185*$B$4)/$B$5</f>
        <v>8173.6656933599998</v>
      </c>
      <c r="CX142" s="30">
        <f t="shared" si="159"/>
        <v>20172209.91772211</v>
      </c>
      <c r="CY142" s="18">
        <f t="shared" si="160"/>
        <v>549135.83867339999</v>
      </c>
      <c r="CZ142" s="18">
        <f t="shared" si="161"/>
        <v>8173.6656933599998</v>
      </c>
      <c r="DD142" s="18"/>
      <c r="DE142" s="18"/>
      <c r="DF142" s="18"/>
      <c r="DG142" s="18"/>
      <c r="DH142" s="18"/>
      <c r="DI142" s="18"/>
      <c r="DJ142" s="18"/>
      <c r="DK142" s="18"/>
      <c r="DL142" s="18">
        <f t="shared" si="162"/>
        <v>163298.8188378</v>
      </c>
      <c r="DM142" s="18">
        <f t="shared" ref="DM142:DN142" si="193">CY142</f>
        <v>549135.83867339999</v>
      </c>
      <c r="DN142" s="18">
        <f t="shared" si="193"/>
        <v>8173.6656933599998</v>
      </c>
      <c r="DO142" s="18">
        <f t="shared" si="164"/>
        <v>451847.35422119999</v>
      </c>
    </row>
    <row r="143" spans="1:119" ht="15.75" customHeight="1" x14ac:dyDescent="0.2">
      <c r="A143" s="27" t="s">
        <v>31</v>
      </c>
      <c r="B143" s="23">
        <f>(CH4_100yr_m3!B186*$B$4)/$B$5</f>
        <v>975.91042291200006</v>
      </c>
      <c r="C143" s="23">
        <f>(CH4_100yr_m3!C186*$B$4)/$B$5</f>
        <v>1876.5881331900002</v>
      </c>
      <c r="D143" s="23">
        <f>(CH4_100yr_m3!D186*$B$4)/$B$5</f>
        <v>2714.1695572860003</v>
      </c>
      <c r="E143" s="23">
        <f>(CH4_100yr_m3!E186*$B$4)/$B$5</f>
        <v>3579.6921566760002</v>
      </c>
      <c r="F143" s="23">
        <f>(CH4_100yr_m3!F186*$B$4)/$B$5</f>
        <v>4489.6431434760007</v>
      </c>
      <c r="G143" s="23">
        <f>(CH4_100yr_m3!G186*$B$4)/$B$5</f>
        <v>5381.2289679960004</v>
      </c>
      <c r="H143" s="23">
        <f>(CH4_100yr_m3!H186*$B$4)/$B$5</f>
        <v>6261.9248663520002</v>
      </c>
      <c r="I143" s="23">
        <f>(CH4_100yr_m3!I186*$B$4)/$B$5</f>
        <v>7143.2509480800009</v>
      </c>
      <c r="J143" s="23">
        <f>(CH4_100yr_m3!J186*$B$4)/$B$5</f>
        <v>7962.7999845000004</v>
      </c>
      <c r="K143" s="23">
        <f>(CH4_100yr_m3!K186*$B$4)/$B$5</f>
        <v>8763.7496435400008</v>
      </c>
      <c r="L143" s="23">
        <f>(CH4_100yr_m3!L186*$B$4)/$B$5</f>
        <v>9658.1548293600008</v>
      </c>
      <c r="M143" s="23">
        <f>(CH4_100yr_m3!M186*$B$4)/$B$5</f>
        <v>10567.393570380002</v>
      </c>
      <c r="N143" s="23">
        <f>(CH4_100yr_m3!N186*$B$4)/$B$5</f>
        <v>11457.76529352</v>
      </c>
      <c r="O143" s="23">
        <f>(CH4_100yr_m3!O186*$B$4)/$B$5</f>
        <v>12253.04556402</v>
      </c>
      <c r="P143" s="23">
        <f>(CH4_100yr_m3!P186*$B$4)/$B$5</f>
        <v>13021.396488120001</v>
      </c>
      <c r="Q143" s="23">
        <f>(CH4_100yr_m3!Q186*$B$4)/$B$5</f>
        <v>13696.324009080001</v>
      </c>
      <c r="R143" s="23">
        <f>(CH4_100yr_m3!R186*$B$4)/$B$5</f>
        <v>14298.549413760004</v>
      </c>
      <c r="S143" s="23">
        <f>(CH4_100yr_m3!S186*$B$4)/$B$5</f>
        <v>14998.321783679999</v>
      </c>
      <c r="T143" s="23">
        <f>(CH4_100yr_m3!T186*$B$4)/$B$5</f>
        <v>15710.476813380001</v>
      </c>
      <c r="U143" s="23">
        <f>(CH4_100yr_m3!U186*$B$4)/$B$5</f>
        <v>16328.585452860001</v>
      </c>
      <c r="V143" s="23">
        <f>(CH4_100yr_m3!V186*$B$4)/$B$5</f>
        <v>16801.806366960001</v>
      </c>
      <c r="W143" s="23">
        <f>(CH4_100yr_m3!W186*$B$4)/$B$5</f>
        <v>17301.325084020002</v>
      </c>
      <c r="X143" s="23">
        <f>(CH4_100yr_m3!X186*$B$4)/$B$5</f>
        <v>17814.027124620003</v>
      </c>
      <c r="Y143" s="23">
        <f>(CH4_100yr_m3!Y186*$B$4)/$B$5</f>
        <v>18333.404821019998</v>
      </c>
      <c r="Z143" s="23">
        <f>(CH4_100yr_m3!Z186*$B$4)/$B$5</f>
        <v>18857.496319200003</v>
      </c>
      <c r="AA143" s="23">
        <f>(CH4_100yr_m3!AA186*$B$4)/$B$5</f>
        <v>19386.846181980003</v>
      </c>
      <c r="AB143" s="23">
        <f>(CH4_100yr_m3!AB186*$B$4)/$B$5</f>
        <v>19922.493681660002</v>
      </c>
      <c r="AC143" s="23">
        <f>(CH4_100yr_m3!AC186*$B$4)/$B$5</f>
        <v>20388.832658460004</v>
      </c>
      <c r="AD143" s="23">
        <f>(CH4_100yr_m3!AD186*$B$4)/$B$5</f>
        <v>20853.819662580001</v>
      </c>
      <c r="AE143" s="23">
        <f>(CH4_100yr_m3!AE186*$B$4)/$B$5</f>
        <v>21317.671769280001</v>
      </c>
      <c r="AF143" s="23">
        <f>(CH4_100yr_m3!AF186*$B$4)/$B$5</f>
        <v>21780.609376020002</v>
      </c>
      <c r="AG143" s="23">
        <f>(CH4_100yr_m3!AG186*$B$4)/$B$5</f>
        <v>22242.84047286</v>
      </c>
      <c r="AH143" s="23">
        <f>(CH4_100yr_m3!AH186*$B$4)/$B$5</f>
        <v>22704.54083808</v>
      </c>
      <c r="AI143" s="23">
        <f>(CH4_100yr_m3!AI186*$B$4)/$B$5</f>
        <v>23165.869883039999</v>
      </c>
      <c r="AJ143" s="23">
        <f>(CH4_100yr_m3!AJ186*$B$4)/$B$5</f>
        <v>23626.96591974</v>
      </c>
      <c r="AK143" s="23">
        <f>(CH4_100yr_m3!AK186*$B$4)/$B$5</f>
        <v>24087.940275779998</v>
      </c>
      <c r="AL143" s="23">
        <f>(CH4_100yr_m3!AL186*$B$4)/$B$5</f>
        <v>24548.888840700001</v>
      </c>
      <c r="AM143" s="23">
        <f>(CH4_100yr_m3!AM186*$B$4)/$B$5</f>
        <v>25009.892506680004</v>
      </c>
      <c r="AN143" s="23">
        <f>(CH4_100yr_m3!AN186*$B$4)/$B$5</f>
        <v>25471.009581720002</v>
      </c>
      <c r="AO143" s="23">
        <f>(CH4_100yr_m3!AO186*$B$4)/$B$5</f>
        <v>25932.259348140004</v>
      </c>
      <c r="AP143" s="23">
        <f>(CH4_100yr_m3!AP186*$B$4)/$B$5</f>
        <v>26393.676078840002</v>
      </c>
      <c r="AQ143" s="23">
        <f>(CH4_100yr_m3!AQ186*$B$4)/$B$5</f>
        <v>26855.247366420001</v>
      </c>
      <c r="AR143" s="23">
        <f>(CH4_100yr_m3!AR186*$B$4)/$B$5</f>
        <v>27316.930442640001</v>
      </c>
      <c r="AS143" s="23">
        <f>(CH4_100yr_m3!AS186*$B$4)/$B$5</f>
        <v>27778.672572660002</v>
      </c>
      <c r="AT143" s="23">
        <f>(CH4_100yr_m3!AT186*$B$4)/$B$5</f>
        <v>28240.390260780001</v>
      </c>
      <c r="AU143" s="23">
        <f>(CH4_100yr_m3!AU186*$B$4)/$B$5</f>
        <v>28701.99040404</v>
      </c>
      <c r="AV143" s="23">
        <f>(CH4_100yr_m3!AV186*$B$4)/$B$5</f>
        <v>29163.346731720005</v>
      </c>
      <c r="AW143" s="23">
        <f>(CH4_100yr_m3!AW186*$B$4)/$B$5</f>
        <v>29624.311758480002</v>
      </c>
      <c r="AX143" s="23">
        <f>(CH4_100yr_m3!AX186*$B$4)/$B$5</f>
        <v>30084.673880520004</v>
      </c>
      <c r="AY143" s="23">
        <f>(CH4_100yr_m3!AY186*$B$4)/$B$5</f>
        <v>30544.154887320001</v>
      </c>
      <c r="AZ143" s="23">
        <f>(CH4_100yr_m3!AZ186*$B$4)/$B$5</f>
        <v>31002.418124760003</v>
      </c>
      <c r="BA143" s="23">
        <f>(CH4_100yr_m3!BA186*$B$4)/$B$5</f>
        <v>31459.129467660001</v>
      </c>
      <c r="BB143" s="23">
        <f>(CH4_100yr_m3!BB186*$B$4)/$B$5</f>
        <v>31913.948953260006</v>
      </c>
      <c r="BC143" s="23">
        <f>(CH4_100yr_m3!BC186*$B$4)/$B$5</f>
        <v>32366.533194899999</v>
      </c>
      <c r="BD143" s="23">
        <f>(CH4_100yr_m3!BD186*$B$4)/$B$5</f>
        <v>32816.542941720007</v>
      </c>
      <c r="BE143" s="23">
        <f>(CH4_100yr_m3!BE186*$B$4)/$B$5</f>
        <v>33263.642746440004</v>
      </c>
      <c r="BF143" s="23">
        <f>(CH4_100yr_m3!BF186*$B$4)/$B$5</f>
        <v>33707.49518202</v>
      </c>
      <c r="BG143" s="23">
        <f>(CH4_100yr_m3!BG186*$B$4)/$B$5</f>
        <v>34147.775181359997</v>
      </c>
      <c r="BH143" s="23">
        <f>(CH4_100yr_m3!BH186*$B$4)/$B$5</f>
        <v>34584.226128240007</v>
      </c>
      <c r="BI143" s="23">
        <f>(CH4_100yr_m3!BI186*$B$4)/$B$5</f>
        <v>35016.631137240001</v>
      </c>
      <c r="BJ143" s="23">
        <f>(CH4_100yr_m3!BJ186*$B$4)/$B$5</f>
        <v>35444.819508300003</v>
      </c>
      <c r="BK143" s="23">
        <f>(CH4_100yr_m3!BK186*$B$4)/$B$5</f>
        <v>32876.288362740001</v>
      </c>
      <c r="BL143" s="23">
        <f>(CH4_100yr_m3!BL186*$B$4)/$B$5</f>
        <v>30502.989547800003</v>
      </c>
      <c r="BM143" s="23">
        <f>(CH4_100yr_m3!BM186*$B$4)/$B$5</f>
        <v>28309.633214280002</v>
      </c>
      <c r="BN143" s="23">
        <f>(CH4_100yr_m3!BN186*$B$4)/$B$5</f>
        <v>26282.148184080001</v>
      </c>
      <c r="BO143" s="23">
        <f>(CH4_100yr_m3!BO186*$B$4)/$B$5</f>
        <v>24407.583877500001</v>
      </c>
      <c r="BP143" s="23">
        <f>(CH4_100yr_m3!BP186*$B$4)/$B$5</f>
        <v>22674.020112120001</v>
      </c>
      <c r="BQ143" s="23">
        <f>(CH4_100yr_m3!BQ186*$B$4)/$B$5</f>
        <v>21070.484251200003</v>
      </c>
      <c r="BR143" s="23">
        <f>(CH4_100yr_m3!BR186*$B$4)/$B$5</f>
        <v>19586.875057500001</v>
      </c>
      <c r="BS143" s="23">
        <f>(CH4_100yr_m3!BS186*$B$4)/$B$5</f>
        <v>18213.892628760004</v>
      </c>
      <c r="BT143" s="23">
        <f>(CH4_100yr_m3!BT186*$B$4)/$B$5</f>
        <v>16942.974123300002</v>
      </c>
      <c r="BU143" s="23">
        <f>(CH4_100yr_m3!BU186*$B$4)/$B$5</f>
        <v>15766.234563840002</v>
      </c>
      <c r="BV143" s="23">
        <f>(CH4_100yr_m3!BV186*$B$4)/$B$5</f>
        <v>14676.41250258</v>
      </c>
      <c r="BW143" s="23">
        <f>(CH4_100yr_m3!BW186*$B$4)/$B$5</f>
        <v>13666.820039040002</v>
      </c>
      <c r="BX143" s="23">
        <f>(CH4_100yr_m3!BX186*$B$4)/$B$5</f>
        <v>12731.296878780002</v>
      </c>
      <c r="BY143" s="23">
        <f>(CH4_100yr_m3!BY186*$B$4)/$B$5</f>
        <v>11864.168100780003</v>
      </c>
      <c r="BZ143" s="23">
        <f>(CH4_100yr_m3!BZ186*$B$4)/$B$5</f>
        <v>11060.205348720001</v>
      </c>
      <c r="CA143" s="23">
        <f>(CH4_100yr_m3!CA186*$B$4)/$B$5</f>
        <v>10314.591147840001</v>
      </c>
      <c r="CB143" s="23">
        <f>(CH4_100yr_m3!CB186*$B$4)/$B$5</f>
        <v>9622.8860626200003</v>
      </c>
      <c r="CC143" s="23">
        <f>(CH4_100yr_m3!CC186*$B$4)/$B$5</f>
        <v>8980.9985393400002</v>
      </c>
      <c r="CD143" s="23">
        <f>(CH4_100yr_m3!CD186*$B$4)/$B$5</f>
        <v>8385.1571894400004</v>
      </c>
      <c r="CE143" s="23">
        <f>(CH4_100yr_m3!CE186*$B$4)/$B$5</f>
        <v>7831.8852628200002</v>
      </c>
      <c r="CF143" s="23">
        <f>(CH4_100yr_m3!CF186*$B$4)/$B$5</f>
        <v>7317.9771958199999</v>
      </c>
      <c r="CG143" s="23">
        <f>(CH4_100yr_m3!CG186*$B$4)/$B$5</f>
        <v>6840.4770576000001</v>
      </c>
      <c r="CH143" s="23">
        <f>(CH4_100yr_m3!CH186*$B$4)/$B$5</f>
        <v>6396.65871186</v>
      </c>
      <c r="CI143" s="23">
        <f>(CH4_100yr_m3!CI186*$B$4)/$B$5</f>
        <v>5984.0075772840009</v>
      </c>
      <c r="CJ143" s="23">
        <f>(CH4_100yr_m3!CJ186*$B$4)/$B$5</f>
        <v>5600.2038558539998</v>
      </c>
      <c r="CK143" s="23">
        <f>(CH4_100yr_m3!CK186*$B$4)/$B$5</f>
        <v>5243.1071090280002</v>
      </c>
      <c r="CL143" s="23">
        <f>(CH4_100yr_m3!CL186*$B$4)/$B$5</f>
        <v>4910.7420631320001</v>
      </c>
      <c r="CM143" s="23">
        <f>(CH4_100yr_m3!CM186*$B$4)/$B$5</f>
        <v>4601.2855605720006</v>
      </c>
      <c r="CN143" s="23">
        <f>(CH4_100yr_m3!CN186*$B$4)/$B$5</f>
        <v>4313.0545531320004</v>
      </c>
      <c r="CO143" s="23">
        <f>(CH4_100yr_m3!CO186*$B$4)/$B$5</f>
        <v>4044.4950539640004</v>
      </c>
      <c r="CP143" s="23">
        <f>(CH4_100yr_m3!CP186*$B$4)/$B$5</f>
        <v>3794.171982504</v>
      </c>
      <c r="CQ143" s="23">
        <f>(CH4_100yr_m3!CQ186*$B$4)/$B$5</f>
        <v>3560.7598080720004</v>
      </c>
      <c r="CR143" s="23">
        <f>(CH4_100yr_m3!CR186*$B$4)/$B$5</f>
        <v>3343.0339541880003</v>
      </c>
      <c r="CS143" s="23">
        <f>(CH4_100yr_m3!CS186*$B$4)/$B$5</f>
        <v>3139.8628774979998</v>
      </c>
      <c r="CT143" s="23">
        <f>(CH4_100yr_m3!CT186*$B$4)/$B$5</f>
        <v>2950.2007880880001</v>
      </c>
      <c r="CU143" s="23">
        <f>(CH4_100yr_m3!CU186*$B$4)/$B$5</f>
        <v>2773.0809427080003</v>
      </c>
      <c r="CV143" s="23">
        <f>(CH4_100yr_m3!CV186*$B$4)/$B$5</f>
        <v>2607.609477684</v>
      </c>
      <c r="CW143" s="23">
        <f>(CH4_100yr_m3!CW186*$B$4)/$B$5</f>
        <v>2452.9597272780002</v>
      </c>
      <c r="CX143" s="30">
        <f t="shared" si="159"/>
        <v>1706755.301995374</v>
      </c>
      <c r="CY143" s="18">
        <f t="shared" si="160"/>
        <v>35444.819508300003</v>
      </c>
      <c r="CZ143" s="18">
        <f t="shared" si="161"/>
        <v>975.91042291200006</v>
      </c>
      <c r="DD143" s="18"/>
      <c r="DE143" s="18"/>
      <c r="DF143" s="18"/>
      <c r="DG143" s="18"/>
      <c r="DH143" s="18"/>
      <c r="DI143" s="18"/>
      <c r="DJ143" s="18"/>
      <c r="DK143" s="18"/>
      <c r="DL143" s="18">
        <f t="shared" si="162"/>
        <v>13696.324009080001</v>
      </c>
      <c r="DM143" s="18">
        <f t="shared" ref="DM143:DN143" si="194">CY143</f>
        <v>35444.819508300003</v>
      </c>
      <c r="DN143" s="18">
        <f t="shared" si="194"/>
        <v>975.91042291200006</v>
      </c>
      <c r="DO143" s="18">
        <f t="shared" si="164"/>
        <v>31002.418124760003</v>
      </c>
    </row>
    <row r="144" spans="1:119" ht="15.75" customHeight="1" x14ac:dyDescent="0.2">
      <c r="A144" s="27" t="s">
        <v>32</v>
      </c>
      <c r="B144" s="23">
        <f>(CH4_100yr_m3!B187*$B$4)/$B$5</f>
        <v>6266.4815890920008</v>
      </c>
      <c r="C144" s="23">
        <f>(CH4_100yr_m3!C187*$B$4)/$B$5</f>
        <v>12149.478731699999</v>
      </c>
      <c r="D144" s="23">
        <f>(CH4_100yr_m3!D187*$B$4)/$B$5</f>
        <v>17578.034301840005</v>
      </c>
      <c r="E144" s="23">
        <f>(CH4_100yr_m3!E187*$B$4)/$B$5</f>
        <v>22407.441563520002</v>
      </c>
      <c r="F144" s="23">
        <f>(CH4_100yr_m3!F187*$B$4)/$B$5</f>
        <v>26941.638506100004</v>
      </c>
      <c r="G144" s="23">
        <f>(CH4_100yr_m3!G187*$B$4)/$B$5</f>
        <v>31080.521344980003</v>
      </c>
      <c r="H144" s="23">
        <f>(CH4_100yr_m3!H187*$B$4)/$B$5</f>
        <v>35039.421076680002</v>
      </c>
      <c r="I144" s="23">
        <f>(CH4_100yr_m3!I187*$B$4)/$B$5</f>
        <v>38593.736010660003</v>
      </c>
      <c r="J144" s="23">
        <f>(CH4_100yr_m3!J187*$B$4)/$B$5</f>
        <v>41694.83252892</v>
      </c>
      <c r="K144" s="23">
        <f>(CH4_100yr_m3!K187*$B$4)/$B$5</f>
        <v>44864.959610400001</v>
      </c>
      <c r="L144" s="23">
        <f>(CH4_100yr_m3!L187*$B$4)/$B$5</f>
        <v>47987.297305920001</v>
      </c>
      <c r="M144" s="23">
        <f>(CH4_100yr_m3!M187*$B$4)/$B$5</f>
        <v>50988.654762900005</v>
      </c>
      <c r="N144" s="23">
        <f>(CH4_100yr_m3!N187*$B$4)/$B$5</f>
        <v>53964.391366020012</v>
      </c>
      <c r="O144" s="23">
        <f>(CH4_100yr_m3!O187*$B$4)/$B$5</f>
        <v>56908.393128240001</v>
      </c>
      <c r="P144" s="23">
        <f>(CH4_100yr_m3!P187*$B$4)/$B$5</f>
        <v>59873.458072379995</v>
      </c>
      <c r="Q144" s="23">
        <f>(CH4_100yr_m3!Q187*$B$4)/$B$5</f>
        <v>63248.08473426001</v>
      </c>
      <c r="R144" s="23">
        <f>(CH4_100yr_m3!R187*$B$4)/$B$5</f>
        <v>66613.372115639999</v>
      </c>
      <c r="S144" s="23">
        <f>(CH4_100yr_m3!S187*$B$4)/$B$5</f>
        <v>69949.376277000003</v>
      </c>
      <c r="T144" s="23">
        <f>(CH4_100yr_m3!T187*$B$4)/$B$5</f>
        <v>73120.7459562</v>
      </c>
      <c r="U144" s="23">
        <f>(CH4_100yr_m3!U187*$B$4)/$B$5</f>
        <v>76464.151152000006</v>
      </c>
      <c r="V144" s="23">
        <f>(CH4_100yr_m3!V187*$B$4)/$B$5</f>
        <v>79846.661286000002</v>
      </c>
      <c r="W144" s="23">
        <f>(CH4_100yr_m3!W187*$B$4)/$B$5</f>
        <v>83060.290637400001</v>
      </c>
      <c r="X144" s="23">
        <f>(CH4_100yr_m3!X187*$B$4)/$B$5</f>
        <v>86142.145875000002</v>
      </c>
      <c r="Y144" s="23">
        <f>(CH4_100yr_m3!Y187*$B$4)/$B$5</f>
        <v>89182.788747000013</v>
      </c>
      <c r="Z144" s="23">
        <f>(CH4_100yr_m3!Z187*$B$4)/$B$5</f>
        <v>92275.167900600005</v>
      </c>
      <c r="AA144" s="23">
        <f>(CH4_100yr_m3!AA187*$B$4)/$B$5</f>
        <v>95436.287169000003</v>
      </c>
      <c r="AB144" s="23">
        <f>(CH4_100yr_m3!AB187*$B$4)/$B$5</f>
        <v>98680.612224600001</v>
      </c>
      <c r="AC144" s="23">
        <f>(CH4_100yr_m3!AC187*$B$4)/$B$5</f>
        <v>104131.05951300001</v>
      </c>
      <c r="AD144" s="23">
        <f>(CH4_100yr_m3!AD187*$B$4)/$B$5</f>
        <v>109644.86196900001</v>
      </c>
      <c r="AE144" s="23">
        <f>(CH4_100yr_m3!AE187*$B$4)/$B$5</f>
        <v>115231.26947879999</v>
      </c>
      <c r="AF144" s="23">
        <f>(CH4_100yr_m3!AF187*$B$4)/$B$5</f>
        <v>120898.88125200001</v>
      </c>
      <c r="AG144" s="23">
        <f>(CH4_100yr_m3!AG187*$B$4)/$B$5</f>
        <v>126655.67843340003</v>
      </c>
      <c r="AH144" s="23">
        <f>(CH4_100yr_m3!AH187*$B$4)/$B$5</f>
        <v>132509.0241708</v>
      </c>
      <c r="AI144" s="23">
        <f>(CH4_100yr_m3!AI187*$B$4)/$B$5</f>
        <v>138465.58957740004</v>
      </c>
      <c r="AJ144" s="23">
        <f>(CH4_100yr_m3!AJ187*$B$4)/$B$5</f>
        <v>144531.36810540003</v>
      </c>
      <c r="AK144" s="23">
        <f>(CH4_100yr_m3!AK187*$B$4)/$B$5</f>
        <v>150711.71703960001</v>
      </c>
      <c r="AL144" s="23">
        <f>(CH4_100yr_m3!AL187*$B$4)/$B$5</f>
        <v>157011.47085899999</v>
      </c>
      <c r="AM144" s="23">
        <f>(CH4_100yr_m3!AM187*$B$4)/$B$5</f>
        <v>163434.98042520002</v>
      </c>
      <c r="AN144" s="23">
        <f>(CH4_100yr_m3!AN187*$B$4)/$B$5</f>
        <v>169986.0901338</v>
      </c>
      <c r="AO144" s="23">
        <f>(CH4_100yr_m3!AO187*$B$4)/$B$5</f>
        <v>176668.15120320002</v>
      </c>
      <c r="AP144" s="23">
        <f>(CH4_100yr_m3!AP187*$B$4)/$B$5</f>
        <v>183484.04872680001</v>
      </c>
      <c r="AQ144" s="23">
        <f>(CH4_100yr_m3!AQ187*$B$4)/$B$5</f>
        <v>190436.25340440002</v>
      </c>
      <c r="AR144" s="23">
        <f>(CH4_100yr_m3!AR187*$B$4)/$B$5</f>
        <v>197526.83896680005</v>
      </c>
      <c r="AS144" s="23">
        <f>(CH4_100yr_m3!AS187*$B$4)/$B$5</f>
        <v>204757.46346299999</v>
      </c>
      <c r="AT144" s="23">
        <f>(CH4_100yr_m3!AT187*$B$4)/$B$5</f>
        <v>212129.39536320002</v>
      </c>
      <c r="AU144" s="23">
        <f>(CH4_100yr_m3!AU187*$B$4)/$B$5</f>
        <v>219643.52739</v>
      </c>
      <c r="AV144" s="23">
        <f>(CH4_100yr_m3!AV187*$B$4)/$B$5</f>
        <v>227300.40892680004</v>
      </c>
      <c r="AW144" s="23">
        <f>(CH4_100yr_m3!AW187*$B$4)/$B$5</f>
        <v>235100.27727360002</v>
      </c>
      <c r="AX144" s="23">
        <f>(CH4_100yr_m3!AX187*$B$4)/$B$5</f>
        <v>243043.13561700002</v>
      </c>
      <c r="AY144" s="23">
        <f>(CH4_100yr_m3!AY187*$B$4)/$B$5</f>
        <v>251128.75499640004</v>
      </c>
      <c r="AZ144" s="23">
        <f>(CH4_100yr_m3!AZ187*$B$4)/$B$5</f>
        <v>259356.67274459999</v>
      </c>
      <c r="BA144" s="23">
        <f>(CH4_100yr_m3!BA187*$B$4)/$B$5</f>
        <v>267726.18787740002</v>
      </c>
      <c r="BB144" s="23">
        <f>(CH4_100yr_m3!BB187*$B$4)/$B$5</f>
        <v>276236.3101758</v>
      </c>
      <c r="BC144" s="23">
        <f>(CH4_100yr_m3!BC187*$B$4)/$B$5</f>
        <v>284885.67550380004</v>
      </c>
      <c r="BD144" s="23">
        <f>(CH4_100yr_m3!BD187*$B$4)/$B$5</f>
        <v>293672.53787579999</v>
      </c>
      <c r="BE144" s="23">
        <f>(CH4_100yr_m3!BE187*$B$4)/$B$5</f>
        <v>302594.82552720001</v>
      </c>
      <c r="BF144" s="23">
        <f>(CH4_100yr_m3!BF187*$B$4)/$B$5</f>
        <v>311650.227495</v>
      </c>
      <c r="BG144" s="23">
        <f>(CH4_100yr_m3!BG187*$B$4)/$B$5</f>
        <v>320836.30826760002</v>
      </c>
      <c r="BH144" s="23">
        <f>(CH4_100yr_m3!BH187*$B$4)/$B$5</f>
        <v>330150.57992400002</v>
      </c>
      <c r="BI144" s="23">
        <f>(CH4_100yr_m3!BI187*$B$4)/$B$5</f>
        <v>339590.56193340005</v>
      </c>
      <c r="BJ144" s="23">
        <f>(CH4_100yr_m3!BJ187*$B$4)/$B$5</f>
        <v>349153.72467780008</v>
      </c>
      <c r="BK144" s="23">
        <f>(CH4_100yr_m3!BK187*$B$4)/$B$5</f>
        <v>323660.55862560007</v>
      </c>
      <c r="BL144" s="23">
        <f>(CH4_100yr_m3!BL187*$B$4)/$B$5</f>
        <v>300114.58775880001</v>
      </c>
      <c r="BM144" s="23">
        <f>(CH4_100yr_m3!BM187*$B$4)/$B$5</f>
        <v>278362.86802380002</v>
      </c>
      <c r="BN144" s="23">
        <f>(CH4_100yr_m3!BN187*$B$4)/$B$5</f>
        <v>258264.66641820001</v>
      </c>
      <c r="BO144" s="23">
        <f>(CH4_100yr_m3!BO187*$B$4)/$B$5</f>
        <v>239690.47694160001</v>
      </c>
      <c r="BP144" s="23">
        <f>(CH4_100yr_m3!BP187*$B$4)/$B$5</f>
        <v>222521.11627919998</v>
      </c>
      <c r="BQ144" s="23">
        <f>(CH4_100yr_m3!BQ187*$B$4)/$B$5</f>
        <v>206646.89311619999</v>
      </c>
      <c r="BR144" s="23">
        <f>(CH4_100yr_m3!BR187*$B$4)/$B$5</f>
        <v>191966.84376059999</v>
      </c>
      <c r="BS144" s="23">
        <f>(CH4_100yr_m3!BS187*$B$4)/$B$5</f>
        <v>178388.03075219999</v>
      </c>
      <c r="BT144" s="23">
        <f>(CH4_100yr_m3!BT187*$B$4)/$B$5</f>
        <v>165824.8974744</v>
      </c>
      <c r="BU144" s="23">
        <f>(CH4_100yr_m3!BU187*$B$4)/$B$5</f>
        <v>154198.67503980003</v>
      </c>
      <c r="BV144" s="23">
        <f>(CH4_100yr_m3!BV187*$B$4)/$B$5</f>
        <v>143436.83751720001</v>
      </c>
      <c r="BW144" s="23">
        <f>(CH4_100yr_m3!BW187*$B$4)/$B$5</f>
        <v>133472.60075400001</v>
      </c>
      <c r="BX144" s="23">
        <f>(CH4_100yr_m3!BX187*$B$4)/$B$5</f>
        <v>124244.46194640001</v>
      </c>
      <c r="BY144" s="23">
        <f>(CH4_100yr_m3!BY187*$B$4)/$B$5</f>
        <v>115695.77649959999</v>
      </c>
      <c r="BZ144" s="23">
        <f>(CH4_100yr_m3!BZ187*$B$4)/$B$5</f>
        <v>107774.3685846</v>
      </c>
      <c r="CA144" s="23">
        <f>(CH4_100yr_m3!CA187*$B$4)/$B$5</f>
        <v>100432.17376440002</v>
      </c>
      <c r="CB144" s="23">
        <f>(CH4_100yr_m3!CB187*$B$4)/$B$5</f>
        <v>93624.909892800002</v>
      </c>
      <c r="CC144" s="23">
        <f>(CH4_100yr_m3!CC187*$B$4)/$B$5</f>
        <v>87311.775065399997</v>
      </c>
      <c r="CD144" s="23">
        <f>(CH4_100yr_m3!CD187*$B$4)/$B$5</f>
        <v>81455.169504000005</v>
      </c>
      <c r="CE144" s="23">
        <f>(CH4_100yr_m3!CE187*$B$4)/$B$5</f>
        <v>76020.439950600019</v>
      </c>
      <c r="CF144" s="23">
        <f>(CH4_100yr_m3!CF187*$B$4)/$B$5</f>
        <v>70975.645011600005</v>
      </c>
      <c r="CG144" s="23">
        <f>(CH4_100yr_m3!CG187*$B$4)/$B$5</f>
        <v>66291.33871986001</v>
      </c>
      <c r="CH144" s="23">
        <f>(CH4_100yr_m3!CH187*$B$4)/$B$5</f>
        <v>61940.372267160004</v>
      </c>
      <c r="CI144" s="23">
        <f>(CH4_100yr_m3!CI187*$B$4)/$B$5</f>
        <v>57897.711100139997</v>
      </c>
      <c r="CJ144" s="23">
        <f>(CH4_100yr_m3!CJ187*$B$4)/$B$5</f>
        <v>54140.267020380001</v>
      </c>
      <c r="CK144" s="23">
        <f>(CH4_100yr_m3!CK187*$B$4)/$B$5</f>
        <v>50646.743702100008</v>
      </c>
      <c r="CL144" s="23">
        <f>(CH4_100yr_m3!CL187*$B$4)/$B$5</f>
        <v>47397.494596920005</v>
      </c>
      <c r="CM144" s="23">
        <f>(CH4_100yr_m3!CM187*$B$4)/$B$5</f>
        <v>44374.392276480001</v>
      </c>
      <c r="CN144" s="23">
        <f>(CH4_100yr_m3!CN187*$B$4)/$B$5</f>
        <v>41560.708256940001</v>
      </c>
      <c r="CO144" s="23">
        <f>(CH4_100yr_m3!CO187*$B$4)/$B$5</f>
        <v>38941.002410400004</v>
      </c>
      <c r="CP144" s="23">
        <f>(CH4_100yr_m3!CP187*$B$4)/$B$5</f>
        <v>36501.021292020007</v>
      </c>
      <c r="CQ144" s="23">
        <f>(CH4_100yr_m3!CQ187*$B$4)/$B$5</f>
        <v>34227.604603140004</v>
      </c>
      <c r="CR144" s="23">
        <f>(CH4_100yr_m3!CR187*$B$4)/$B$5</f>
        <v>32108.599085280002</v>
      </c>
      <c r="CS144" s="23">
        <f>(CH4_100yr_m3!CS187*$B$4)/$B$5</f>
        <v>30132.779350080003</v>
      </c>
      <c r="CT144" s="23">
        <f>(CH4_100yr_m3!CT187*$B$4)/$B$5</f>
        <v>28289.775021420002</v>
      </c>
      <c r="CU144" s="23">
        <f>(CH4_100yr_m3!CU187*$B$4)/$B$5</f>
        <v>26570.003701560006</v>
      </c>
      <c r="CV144" s="23">
        <f>(CH4_100yr_m3!CV187*$B$4)/$B$5</f>
        <v>24964.609232460003</v>
      </c>
      <c r="CW144" s="23">
        <f>(CH4_100yr_m3!CW187*$B$4)/$B$5</f>
        <v>23465.404967520004</v>
      </c>
      <c r="CX144" s="30">
        <f t="shared" si="159"/>
        <v>13184175.882549915</v>
      </c>
      <c r="CY144" s="18">
        <f t="shared" si="160"/>
        <v>349153.72467780008</v>
      </c>
      <c r="CZ144" s="18">
        <f t="shared" si="161"/>
        <v>6266.4815890920008</v>
      </c>
      <c r="DD144" s="18"/>
      <c r="DE144" s="18"/>
      <c r="DF144" s="18"/>
      <c r="DG144" s="18"/>
      <c r="DH144" s="18"/>
      <c r="DI144" s="18"/>
      <c r="DJ144" s="18"/>
      <c r="DK144" s="18"/>
      <c r="DL144" s="18">
        <f t="shared" si="162"/>
        <v>63248.08473426001</v>
      </c>
      <c r="DM144" s="18">
        <f t="shared" ref="DM144:DN144" si="195">CY144</f>
        <v>349153.72467780008</v>
      </c>
      <c r="DN144" s="18">
        <f t="shared" si="195"/>
        <v>6266.4815890920008</v>
      </c>
      <c r="DO144" s="18">
        <f t="shared" si="164"/>
        <v>259356.67274459999</v>
      </c>
    </row>
    <row r="145" spans="1:119" ht="15.75" customHeight="1" x14ac:dyDescent="0.2">
      <c r="A145" s="27" t="s">
        <v>33</v>
      </c>
      <c r="B145" s="23">
        <f>(CH4_100yr_m3!B188*$B$4)/$B$5</f>
        <v>69392.932184999998</v>
      </c>
      <c r="C145" s="23">
        <f>(CH4_100yr_m3!C188*$B$4)/$B$5</f>
        <v>117967.66988520001</v>
      </c>
      <c r="D145" s="23">
        <f>(CH4_100yr_m3!D188*$B$4)/$B$5</f>
        <v>149818.01927220001</v>
      </c>
      <c r="E145" s="23">
        <f>(CH4_100yr_m3!E188*$B$4)/$B$5</f>
        <v>173146.73649720001</v>
      </c>
      <c r="F145" s="23">
        <f>(CH4_100yr_m3!F188*$B$4)/$B$5</f>
        <v>189556.81818060001</v>
      </c>
      <c r="G145" s="23">
        <f>(CH4_100yr_m3!G188*$B$4)/$B$5</f>
        <v>202393.471032</v>
      </c>
      <c r="H145" s="23">
        <f>(CH4_100yr_m3!H188*$B$4)/$B$5</f>
        <v>214436.46074459999</v>
      </c>
      <c r="I145" s="23">
        <f>(CH4_100yr_m3!I188*$B$4)/$B$5</f>
        <v>226469.2979496</v>
      </c>
      <c r="J145" s="23">
        <f>(CH4_100yr_m3!J188*$B$4)/$B$5</f>
        <v>240224.71219440002</v>
      </c>
      <c r="K145" s="23">
        <f>(CH4_100yr_m3!K188*$B$4)/$B$5</f>
        <v>250540.87434960002</v>
      </c>
      <c r="L145" s="23">
        <f>(CH4_100yr_m3!L188*$B$4)/$B$5</f>
        <v>263584.81485299999</v>
      </c>
      <c r="M145" s="23">
        <f>(CH4_100yr_m3!M188*$B$4)/$B$5</f>
        <v>277424.81637780007</v>
      </c>
      <c r="N145" s="23">
        <f>(CH4_100yr_m3!N188*$B$4)/$B$5</f>
        <v>292031.35805819998</v>
      </c>
      <c r="O145" s="23">
        <f>(CH4_100yr_m3!O188*$B$4)/$B$5</f>
        <v>307666.08029760001</v>
      </c>
      <c r="P145" s="23">
        <f>(CH4_100yr_m3!P188*$B$4)/$B$5</f>
        <v>324057.63820740004</v>
      </c>
      <c r="Q145" s="23">
        <f>(CH4_100yr_m3!Q188*$B$4)/$B$5</f>
        <v>333611.76314399997</v>
      </c>
      <c r="R145" s="23">
        <f>(CH4_100yr_m3!R188*$B$4)/$B$5</f>
        <v>338191.64494020003</v>
      </c>
      <c r="S145" s="23">
        <f>(CH4_100yr_m3!S188*$B$4)/$B$5</f>
        <v>342750.4184268</v>
      </c>
      <c r="T145" s="23">
        <f>(CH4_100yr_m3!T188*$B$4)/$B$5</f>
        <v>350862.51282480004</v>
      </c>
      <c r="U145" s="23">
        <f>(CH4_100yr_m3!U188*$B$4)/$B$5</f>
        <v>360534.58148880006</v>
      </c>
      <c r="V145" s="23">
        <f>(CH4_100yr_m3!V188*$B$4)/$B$5</f>
        <v>369057.74369339994</v>
      </c>
      <c r="W145" s="23">
        <f>(CH4_100yr_m3!W188*$B$4)/$B$5</f>
        <v>382058.99819819996</v>
      </c>
      <c r="X145" s="23">
        <f>(CH4_100yr_m3!X188*$B$4)/$B$5</f>
        <v>397874.34865500004</v>
      </c>
      <c r="Y145" s="23">
        <f>(CH4_100yr_m3!Y188*$B$4)/$B$5</f>
        <v>416121.96485460008</v>
      </c>
      <c r="Z145" s="23">
        <f>(CH4_100yr_m3!Z188*$B$4)/$B$5</f>
        <v>436611.64881300001</v>
      </c>
      <c r="AA145" s="23">
        <f>(CH4_100yr_m3!AA188*$B$4)/$B$5</f>
        <v>459199.92006840004</v>
      </c>
      <c r="AB145" s="23">
        <f>(CH4_100yr_m3!AB188*$B$4)/$B$5</f>
        <v>484074.19239780004</v>
      </c>
      <c r="AC145" s="23">
        <f>(CH4_100yr_m3!AC188*$B$4)/$B$5</f>
        <v>484231.07691960008</v>
      </c>
      <c r="AD145" s="23">
        <f>(CH4_100yr_m3!AD188*$B$4)/$B$5</f>
        <v>488358.17892540002</v>
      </c>
      <c r="AE145" s="23">
        <f>(CH4_100yr_m3!AE188*$B$4)/$B$5</f>
        <v>495208.37185860006</v>
      </c>
      <c r="AF145" s="23">
        <f>(CH4_100yr_m3!AF188*$B$4)/$B$5</f>
        <v>503945.5659168</v>
      </c>
      <c r="AG145" s="23">
        <f>(CH4_100yr_m3!AG188*$B$4)/$B$5</f>
        <v>514009.10398380004</v>
      </c>
      <c r="AH145" s="23">
        <f>(CH4_100yr_m3!AH188*$B$4)/$B$5</f>
        <v>525022.7202642</v>
      </c>
      <c r="AI145" s="23">
        <f>(CH4_100yr_m3!AI188*$B$4)/$B$5</f>
        <v>536733.30420480005</v>
      </c>
      <c r="AJ145" s="23">
        <f>(CH4_100yr_m3!AJ188*$B$4)/$B$5</f>
        <v>548970.00373800006</v>
      </c>
      <c r="AK145" s="23">
        <f>(CH4_100yr_m3!AK188*$B$4)/$B$5</f>
        <v>561616.9208658</v>
      </c>
      <c r="AL145" s="23">
        <f>(CH4_100yr_m3!AL188*$B$4)/$B$5</f>
        <v>574595.0264166001</v>
      </c>
      <c r="AM145" s="23">
        <f>(CH4_100yr_m3!AM188*$B$4)/$B$5</f>
        <v>587849.75549280015</v>
      </c>
      <c r="AN145" s="23">
        <f>(CH4_100yr_m3!AN188*$B$4)/$B$5</f>
        <v>601342.29503519996</v>
      </c>
      <c r="AO145" s="23">
        <f>(CH4_100yr_m3!AO188*$B$4)/$B$5</f>
        <v>615044.14131360012</v>
      </c>
      <c r="AP145" s="23">
        <f>(CH4_100yr_m3!AP188*$B$4)/$B$5</f>
        <v>628933.61392200005</v>
      </c>
      <c r="AQ145" s="23">
        <f>(CH4_100yr_m3!AQ188*$B$4)/$B$5</f>
        <v>642994.46337000001</v>
      </c>
      <c r="AR145" s="23">
        <f>(CH4_100yr_m3!AR188*$B$4)/$B$5</f>
        <v>657213.55523820012</v>
      </c>
      <c r="AS145" s="23">
        <f>(CH4_100yr_m3!AS188*$B$4)/$B$5</f>
        <v>671578.2985242001</v>
      </c>
      <c r="AT145" s="23">
        <f>(CH4_100yr_m3!AT188*$B$4)/$B$5</f>
        <v>686075.85462</v>
      </c>
      <c r="AU145" s="23">
        <f>(CH4_100yr_m3!AU188*$B$4)/$B$5</f>
        <v>700693.94413200009</v>
      </c>
      <c r="AV145" s="23">
        <f>(CH4_100yr_m3!AV188*$B$4)/$B$5</f>
        <v>715421.18554200011</v>
      </c>
      <c r="AW145" s="23">
        <f>(CH4_100yr_m3!AW188*$B$4)/$B$5</f>
        <v>730248.39940799994</v>
      </c>
      <c r="AX145" s="23">
        <f>(CH4_100yr_m3!AX188*$B$4)/$B$5</f>
        <v>745169.39084400015</v>
      </c>
      <c r="AY145" s="23">
        <f>(CH4_100yr_m3!AY188*$B$4)/$B$5</f>
        <v>760180.93392600003</v>
      </c>
      <c r="AZ145" s="23">
        <f>(CH4_100yr_m3!AZ188*$B$4)/$B$5</f>
        <v>775280.92482000007</v>
      </c>
      <c r="BA145" s="23">
        <f>(CH4_100yr_m3!BA188*$B$4)/$B$5</f>
        <v>790466.81289000006</v>
      </c>
      <c r="BB145" s="23">
        <f>(CH4_100yr_m3!BB188*$B$4)/$B$5</f>
        <v>805733.95790400007</v>
      </c>
      <c r="BC145" s="23">
        <f>(CH4_100yr_m3!BC188*$B$4)/$B$5</f>
        <v>821075.4042600001</v>
      </c>
      <c r="BD145" s="23">
        <f>(CH4_100yr_m3!BD188*$B$4)/$B$5</f>
        <v>836481.72775800002</v>
      </c>
      <c r="BE145" s="23">
        <f>(CH4_100yr_m3!BE188*$B$4)/$B$5</f>
        <v>851942.62754400005</v>
      </c>
      <c r="BF145" s="23">
        <f>(CH4_100yr_m3!BF188*$B$4)/$B$5</f>
        <v>867448.35533400008</v>
      </c>
      <c r="BG145" s="23">
        <f>(CH4_100yr_m3!BG188*$B$4)/$B$5</f>
        <v>882991.01514000015</v>
      </c>
      <c r="BH145" s="23">
        <f>(CH4_100yr_m3!BH188*$B$4)/$B$5</f>
        <v>898564.65480000002</v>
      </c>
      <c r="BI145" s="23">
        <f>(CH4_100yr_m3!BI188*$B$4)/$B$5</f>
        <v>914165.36428800016</v>
      </c>
      <c r="BJ145" s="23">
        <f>(CH4_100yr_m3!BJ188*$B$4)/$B$5</f>
        <v>929789.98683600011</v>
      </c>
      <c r="BK145" s="23">
        <f>(CH4_100yr_m3!BK188*$B$4)/$B$5</f>
        <v>679489.70973600005</v>
      </c>
      <c r="BL145" s="23">
        <f>(CH4_100yr_m3!BL188*$B$4)/$B$5</f>
        <v>507906.72932100005</v>
      </c>
      <c r="BM145" s="23">
        <f>(CH4_100yr_m3!BM188*$B$4)/$B$5</f>
        <v>389346.54764220002</v>
      </c>
      <c r="BN145" s="23">
        <f>(CH4_100yr_m3!BN188*$B$4)/$B$5</f>
        <v>306568.25273100002</v>
      </c>
      <c r="BO145" s="23">
        <f>(CH4_100yr_m3!BO188*$B$4)/$B$5</f>
        <v>247998.71402760001</v>
      </c>
      <c r="BP145" s="23">
        <f>(CH4_100yr_m3!BP188*$B$4)/$B$5</f>
        <v>205865.12440260002</v>
      </c>
      <c r="BQ145" s="23">
        <f>(CH4_100yr_m3!BQ188*$B$4)/$B$5</f>
        <v>174943.13058360002</v>
      </c>
      <c r="BR145" s="23">
        <f>(CH4_100yr_m3!BR188*$B$4)/$B$5</f>
        <v>151717.61139959999</v>
      </c>
      <c r="BS145" s="23">
        <f>(CH4_100yr_m3!BS188*$B$4)/$B$5</f>
        <v>133820.06612640002</v>
      </c>
      <c r="BT145" s="23">
        <f>(CH4_100yr_m3!BT188*$B$4)/$B$5</f>
        <v>119651.42423820001</v>
      </c>
      <c r="BU145" s="23">
        <f>(CH4_100yr_m3!BU188*$B$4)/$B$5</f>
        <v>108129.15181440001</v>
      </c>
      <c r="BV145" s="23">
        <f>(CH4_100yr_m3!BV188*$B$4)/$B$5</f>
        <v>98517.679400400011</v>
      </c>
      <c r="BW145" s="23">
        <f>(CH4_100yr_m3!BW188*$B$4)/$B$5</f>
        <v>90314.685610200017</v>
      </c>
      <c r="BX145" s="23">
        <f>(CH4_100yr_m3!BX188*$B$4)/$B$5</f>
        <v>83174.825855400006</v>
      </c>
      <c r="BY145" s="23">
        <f>(CH4_100yr_m3!BY188*$B$4)/$B$5</f>
        <v>76858.563346200011</v>
      </c>
      <c r="BZ145" s="23">
        <f>(CH4_100yr_m3!BZ188*$B$4)/$B$5</f>
        <v>71197.830357600003</v>
      </c>
      <c r="CA145" s="23">
        <f>(CH4_100yr_m3!CA188*$B$4)/$B$5</f>
        <v>66072.973524180008</v>
      </c>
      <c r="CB145" s="23">
        <f>(CH4_100yr_m3!CB188*$B$4)/$B$5</f>
        <v>61397.265350460002</v>
      </c>
      <c r="CC145" s="23">
        <f>(CH4_100yr_m3!CC188*$B$4)/$B$5</f>
        <v>57106.490185139999</v>
      </c>
      <c r="CD145" s="23">
        <f>(CH4_100yr_m3!CD188*$B$4)/$B$5</f>
        <v>53151.933545160005</v>
      </c>
      <c r="CE145" s="23">
        <f>(CH4_100yr_m3!CE188*$B$4)/$B$5</f>
        <v>49495.654998000005</v>
      </c>
      <c r="CF145" s="23">
        <f>(CH4_100yr_m3!CF188*$B$4)/$B$5</f>
        <v>46107.293534160002</v>
      </c>
      <c r="CG145" s="23">
        <f>(CH4_100yr_m3!CG188*$B$4)/$B$5</f>
        <v>42961.902028380006</v>
      </c>
      <c r="CH145" s="23">
        <f>(CH4_100yr_m3!CH188*$B$4)/$B$5</f>
        <v>40038.473043899998</v>
      </c>
      <c r="CI145" s="23">
        <f>(CH4_100yr_m3!CI188*$B$4)/$B$5</f>
        <v>37318.929697260006</v>
      </c>
      <c r="CJ145" s="23">
        <f>(CH4_100yr_m3!CJ188*$B$4)/$B$5</f>
        <v>34787.429623500007</v>
      </c>
      <c r="CK145" s="23">
        <f>(CH4_100yr_m3!CK188*$B$4)/$B$5</f>
        <v>32429.88010446</v>
      </c>
      <c r="CL145" s="23">
        <f>(CH4_100yr_m3!CL188*$B$4)/$B$5</f>
        <v>30233.59609236</v>
      </c>
      <c r="CM145" s="23">
        <f>(CH4_100yr_m3!CM188*$B$4)/$B$5</f>
        <v>28187.055045000001</v>
      </c>
      <c r="CN145" s="23">
        <f>(CH4_100yr_m3!CN188*$B$4)/$B$5</f>
        <v>26279.717832060007</v>
      </c>
      <c r="CO145" s="23">
        <f>(CH4_100yr_m3!CO188*$B$4)/$B$5</f>
        <v>24501.894816540003</v>
      </c>
      <c r="CP145" s="23">
        <f>(CH4_100yr_m3!CP188*$B$4)/$B$5</f>
        <v>22844.64331404</v>
      </c>
      <c r="CQ145" s="23">
        <f>(CH4_100yr_m3!CQ188*$B$4)/$B$5</f>
        <v>21299.686761600002</v>
      </c>
      <c r="CR145" s="23">
        <f>(CH4_100yr_m3!CR188*$B$4)/$B$5</f>
        <v>19859.349426300003</v>
      </c>
      <c r="CS145" s="23">
        <f>(CH4_100yr_m3!CS188*$B$4)/$B$5</f>
        <v>18516.502151700002</v>
      </c>
      <c r="CT145" s="23">
        <f>(CH4_100yr_m3!CT188*$B$4)/$B$5</f>
        <v>17264.516308079998</v>
      </c>
      <c r="CU145" s="23">
        <f>(CH4_100yr_m3!CU188*$B$4)/$B$5</f>
        <v>16097.223831120002</v>
      </c>
      <c r="CV145" s="23">
        <f>(CH4_100yr_m3!CV188*$B$4)/$B$5</f>
        <v>15008.88198624</v>
      </c>
      <c r="CW145" s="23">
        <f>(CH4_100yr_m3!CW188*$B$4)/$B$5</f>
        <v>13994.141861940003</v>
      </c>
      <c r="CX145" s="30">
        <f t="shared" si="159"/>
        <v>35539493.855278969</v>
      </c>
      <c r="CY145" s="18">
        <f t="shared" si="160"/>
        <v>929789.98683600011</v>
      </c>
      <c r="CZ145" s="18">
        <f t="shared" si="161"/>
        <v>13994.141861940003</v>
      </c>
      <c r="DD145" s="18"/>
      <c r="DE145" s="18"/>
      <c r="DF145" s="18"/>
      <c r="DG145" s="18"/>
      <c r="DH145" s="18"/>
      <c r="DI145" s="18"/>
      <c r="DJ145" s="18"/>
      <c r="DK145" s="18"/>
      <c r="DL145" s="18">
        <f t="shared" si="162"/>
        <v>333611.76314399997</v>
      </c>
      <c r="DM145" s="18">
        <f t="shared" ref="DM145:DN145" si="196">CY145</f>
        <v>929789.98683600011</v>
      </c>
      <c r="DN145" s="18">
        <f t="shared" si="196"/>
        <v>13994.141861940003</v>
      </c>
      <c r="DO145" s="18">
        <f t="shared" si="164"/>
        <v>775280.92482000007</v>
      </c>
    </row>
    <row r="146" spans="1:119" ht="15.75" customHeight="1" x14ac:dyDescent="0.2">
      <c r="A146" s="27" t="s">
        <v>34</v>
      </c>
      <c r="B146" s="23">
        <f>(CH4_100yr_m3!B189*$B$4)/$B$5</f>
        <v>8943.9344760600015</v>
      </c>
      <c r="C146" s="23">
        <f>(CH4_100yr_m3!C189*$B$4)/$B$5</f>
        <v>15641.000438040001</v>
      </c>
      <c r="D146" s="23">
        <f>(CH4_100yr_m3!D189*$B$4)/$B$5</f>
        <v>20628.95901672</v>
      </c>
      <c r="E146" s="23">
        <f>(CH4_100yr_m3!E189*$B$4)/$B$5</f>
        <v>23968.794271319999</v>
      </c>
      <c r="F146" s="23">
        <f>(CH4_100yr_m3!F189*$B$4)/$B$5</f>
        <v>26115.44498154</v>
      </c>
      <c r="G146" s="23">
        <f>(CH4_100yr_m3!G189*$B$4)/$B$5</f>
        <v>27146.846203260004</v>
      </c>
      <c r="H146" s="23">
        <f>(CH4_100yr_m3!H189*$B$4)/$B$5</f>
        <v>27388.448255640003</v>
      </c>
      <c r="I146" s="23">
        <f>(CH4_100yr_m3!I189*$B$4)/$B$5</f>
        <v>27324.67837578</v>
      </c>
      <c r="J146" s="23">
        <f>(CH4_100yr_m3!J189*$B$4)/$B$5</f>
        <v>27060.761587380002</v>
      </c>
      <c r="K146" s="23">
        <f>(CH4_100yr_m3!K189*$B$4)/$B$5</f>
        <v>27012.668457420004</v>
      </c>
      <c r="L146" s="23">
        <f>(CH4_100yr_m3!L189*$B$4)/$B$5</f>
        <v>27155.83484928</v>
      </c>
      <c r="M146" s="23">
        <f>(CH4_100yr_m3!M189*$B$4)/$B$5</f>
        <v>27330.61128936</v>
      </c>
      <c r="N146" s="23">
        <f>(CH4_100yr_m3!N189*$B$4)/$B$5</f>
        <v>27573.705979080001</v>
      </c>
      <c r="O146" s="23">
        <f>(CH4_100yr_m3!O189*$B$4)/$B$5</f>
        <v>27987.375759840004</v>
      </c>
      <c r="P146" s="23">
        <f>(CH4_100yr_m3!P189*$B$4)/$B$5</f>
        <v>28487.055481560004</v>
      </c>
      <c r="Q146" s="23">
        <f>(CH4_100yr_m3!Q189*$B$4)/$B$5</f>
        <v>29075.59422228</v>
      </c>
      <c r="R146" s="23">
        <f>(CH4_100yr_m3!R189*$B$4)/$B$5</f>
        <v>29750.797268880004</v>
      </c>
      <c r="S146" s="23">
        <f>(CH4_100yr_m3!S189*$B$4)/$B$5</f>
        <v>30441.71680296</v>
      </c>
      <c r="T146" s="23">
        <f>(CH4_100yr_m3!T189*$B$4)/$B$5</f>
        <v>31176.242483340004</v>
      </c>
      <c r="U146" s="23">
        <f>(CH4_100yr_m3!U189*$B$4)/$B$5</f>
        <v>31926.184331100005</v>
      </c>
      <c r="V146" s="23">
        <f>(CH4_100yr_m3!V189*$B$4)/$B$5</f>
        <v>32720.1019572</v>
      </c>
      <c r="W146" s="23">
        <f>(CH4_100yr_m3!W189*$B$4)/$B$5</f>
        <v>33545.091950399998</v>
      </c>
      <c r="X146" s="23">
        <f>(CH4_100yr_m3!X189*$B$4)/$B$5</f>
        <v>34337.460983819998</v>
      </c>
      <c r="Y146" s="23">
        <f>(CH4_100yr_m3!Y189*$B$4)/$B$5</f>
        <v>35063.778057180003</v>
      </c>
      <c r="Z146" s="23">
        <f>(CH4_100yr_m3!Z189*$B$4)/$B$5</f>
        <v>35766.143987280004</v>
      </c>
      <c r="AA146" s="23">
        <f>(CH4_100yr_m3!AA189*$B$4)/$B$5</f>
        <v>36469.732188660004</v>
      </c>
      <c r="AB146" s="23">
        <f>(CH4_100yr_m3!AB189*$B$4)/$B$5</f>
        <v>37197.714802920003</v>
      </c>
      <c r="AC146" s="23">
        <f>(CH4_100yr_m3!AC189*$B$4)/$B$5</f>
        <v>39866.207271720006</v>
      </c>
      <c r="AD146" s="23">
        <f>(CH4_100yr_m3!AD189*$B$4)/$B$5</f>
        <v>42022.337628779998</v>
      </c>
      <c r="AE146" s="23">
        <f>(CH4_100yr_m3!AE189*$B$4)/$B$5</f>
        <v>43835.123585580004</v>
      </c>
      <c r="AF146" s="23">
        <f>(CH4_100yr_m3!AF189*$B$4)/$B$5</f>
        <v>45417.947034660006</v>
      </c>
      <c r="AG146" s="23">
        <f>(CH4_100yr_m3!AG189*$B$4)/$B$5</f>
        <v>46846.852564500005</v>
      </c>
      <c r="AH146" s="23">
        <f>(CH4_100yr_m3!AH189*$B$4)/$B$5</f>
        <v>48172.815930540011</v>
      </c>
      <c r="AI146" s="23">
        <f>(CH4_100yr_m3!AI189*$B$4)/$B$5</f>
        <v>49430.091577620005</v>
      </c>
      <c r="AJ146" s="23">
        <f>(CH4_100yr_m3!AJ189*$B$4)/$B$5</f>
        <v>50641.711125059999</v>
      </c>
      <c r="AK146" s="23">
        <f>(CH4_100yr_m3!AK189*$B$4)/$B$5</f>
        <v>51823.160180999999</v>
      </c>
      <c r="AL146" s="23">
        <f>(CH4_100yr_m3!AL189*$B$4)/$B$5</f>
        <v>52984.73600604001</v>
      </c>
      <c r="AM146" s="23">
        <f>(CH4_100yr_m3!AM189*$B$4)/$B$5</f>
        <v>54133.333446600001</v>
      </c>
      <c r="AN146" s="23">
        <f>(CH4_100yr_m3!AN189*$B$4)/$B$5</f>
        <v>55273.585059720004</v>
      </c>
      <c r="AO146" s="23">
        <f>(CH4_100yr_m3!AO189*$B$4)/$B$5</f>
        <v>56408.644752240005</v>
      </c>
      <c r="AP146" s="23">
        <f>(CH4_100yr_m3!AP189*$B$4)/$B$5</f>
        <v>57540.583671780005</v>
      </c>
      <c r="AQ146" s="23">
        <f>(CH4_100yr_m3!AQ189*$B$4)/$B$5</f>
        <v>58670.741593799998</v>
      </c>
      <c r="AR146" s="23">
        <f>(CH4_100yr_m3!AR189*$B$4)/$B$5</f>
        <v>59799.801318540005</v>
      </c>
      <c r="AS146" s="23">
        <f>(CH4_100yr_m3!AS189*$B$4)/$B$5</f>
        <v>60927.861250920003</v>
      </c>
      <c r="AT146" s="23">
        <f>(CH4_100yr_m3!AT189*$B$4)/$B$5</f>
        <v>62054.482535100004</v>
      </c>
      <c r="AU146" s="23">
        <f>(CH4_100yr_m3!AU189*$B$4)/$B$5</f>
        <v>63178.997822460005</v>
      </c>
      <c r="AV146" s="23">
        <f>(CH4_100yr_m3!AV189*$B$4)/$B$5</f>
        <v>64300.653183780007</v>
      </c>
      <c r="AW146" s="23">
        <f>(CH4_100yr_m3!AW189*$B$4)/$B$5</f>
        <v>65418.77676174001</v>
      </c>
      <c r="AX146" s="23">
        <f>(CH4_100yr_m3!AX189*$B$4)/$B$5</f>
        <v>66532.699838159999</v>
      </c>
      <c r="AY146" s="23">
        <f>(CH4_100yr_m3!AY189*$B$4)/$B$5</f>
        <v>67641.791310300003</v>
      </c>
      <c r="AZ146" s="23">
        <f>(CH4_100yr_m3!AZ189*$B$4)/$B$5</f>
        <v>68745.414726000017</v>
      </c>
      <c r="BA146" s="23">
        <f>(CH4_100yr_m3!BA189*$B$4)/$B$5</f>
        <v>69842.944243799997</v>
      </c>
      <c r="BB146" s="23">
        <f>(CH4_100yr_m3!BB189*$B$4)/$B$5</f>
        <v>70933.670980800001</v>
      </c>
      <c r="BC146" s="23">
        <f>(CH4_100yr_m3!BC189*$B$4)/$B$5</f>
        <v>72016.775506200021</v>
      </c>
      <c r="BD146" s="23">
        <f>(CH4_100yr_m3!BD189*$B$4)/$B$5</f>
        <v>73091.322519000008</v>
      </c>
      <c r="BE146" s="23">
        <f>(CH4_100yr_m3!BE189*$B$4)/$B$5</f>
        <v>74156.345665800007</v>
      </c>
      <c r="BF146" s="23">
        <f>(CH4_100yr_m3!BF189*$B$4)/$B$5</f>
        <v>75210.938867400007</v>
      </c>
      <c r="BG146" s="23">
        <f>(CH4_100yr_m3!BG189*$B$4)/$B$5</f>
        <v>76254.342831600006</v>
      </c>
      <c r="BH146" s="23">
        <f>(CH4_100yr_m3!BH189*$B$4)/$B$5</f>
        <v>77285.891762400002</v>
      </c>
      <c r="BI146" s="23">
        <f>(CH4_100yr_m3!BI189*$B$4)/$B$5</f>
        <v>78305.033360999994</v>
      </c>
      <c r="BJ146" s="23">
        <f>(CH4_100yr_m3!BJ189*$B$4)/$B$5</f>
        <v>79311.302926200005</v>
      </c>
      <c r="BK146" s="23">
        <f>(CH4_100yr_m3!BK189*$B$4)/$B$5</f>
        <v>58065.964224240008</v>
      </c>
      <c r="BL146" s="23">
        <f>(CH4_100yr_m3!BL189*$B$4)/$B$5</f>
        <v>43493.381780700009</v>
      </c>
      <c r="BM146" s="23">
        <f>(CH4_100yr_m3!BM189*$B$4)/$B$5</f>
        <v>33416.08670046</v>
      </c>
      <c r="BN146" s="23">
        <f>(CH4_100yr_m3!BN189*$B$4)/$B$5</f>
        <v>26372.963233080001</v>
      </c>
      <c r="BO146" s="23">
        <f>(CH4_100yr_m3!BO189*$B$4)/$B$5</f>
        <v>21383.183878620002</v>
      </c>
      <c r="BP146" s="23">
        <f>(CH4_100yr_m3!BP189*$B$4)/$B$5</f>
        <v>17787.9634554</v>
      </c>
      <c r="BQ146" s="23">
        <f>(CH4_100yr_m3!BQ189*$B$4)/$B$5</f>
        <v>15144.477253800003</v>
      </c>
      <c r="BR146" s="23">
        <f>(CH4_100yr_m3!BR189*$B$4)/$B$5</f>
        <v>13154.746172219999</v>
      </c>
      <c r="BS146" s="23">
        <f>(CH4_100yr_m3!BS189*$B$4)/$B$5</f>
        <v>11617.961465640001</v>
      </c>
      <c r="BT146" s="23">
        <f>(CH4_100yr_m3!BT189*$B$4)/$B$5</f>
        <v>10398.5217306</v>
      </c>
      <c r="BU146" s="23">
        <f>(CH4_100yr_m3!BU189*$B$4)/$B$5</f>
        <v>9404.6027015400014</v>
      </c>
      <c r="BV146" s="23">
        <f>(CH4_100yr_m3!BV189*$B$4)/$B$5</f>
        <v>8573.7874814999996</v>
      </c>
      <c r="BW146" s="23">
        <f>(CH4_100yr_m3!BW189*$B$4)/$B$5</f>
        <v>7863.4300603199999</v>
      </c>
      <c r="BX146" s="23">
        <f>(CH4_100yr_m3!BX189*$B$4)/$B$5</f>
        <v>7244.19176436</v>
      </c>
      <c r="BY146" s="23">
        <f>(CH4_100yr_m3!BY189*$B$4)/$B$5</f>
        <v>6695.7049671539999</v>
      </c>
      <c r="BZ146" s="23">
        <f>(CH4_100yr_m3!BZ189*$B$4)/$B$5</f>
        <v>6203.6629079759996</v>
      </c>
      <c r="CA146" s="23">
        <f>(CH4_100yr_m3!CA189*$B$4)/$B$5</f>
        <v>5757.8657697420012</v>
      </c>
      <c r="CB146" s="23">
        <f>(CH4_100yr_m3!CB189*$B$4)/$B$5</f>
        <v>5350.9079184600005</v>
      </c>
      <c r="CC146" s="23">
        <f>(CH4_100yr_m3!CC189*$B$4)/$B$5</f>
        <v>4977.2951499420005</v>
      </c>
      <c r="CD146" s="23">
        <f>(CH4_100yr_m3!CD189*$B$4)/$B$5</f>
        <v>4632.8503651740002</v>
      </c>
      <c r="CE146" s="23">
        <f>(CH4_100yr_m3!CE189*$B$4)/$B$5</f>
        <v>4314.3127604459996</v>
      </c>
      <c r="CF146" s="23">
        <f>(CH4_100yr_m3!CF189*$B$4)/$B$5</f>
        <v>4019.0668965180002</v>
      </c>
      <c r="CG146" s="23">
        <f>(CH4_100yr_m3!CG189*$B$4)/$B$5</f>
        <v>3744.9589816380003</v>
      </c>
      <c r="CH146" s="23">
        <f>(CH4_100yr_m3!CH189*$B$4)/$B$5</f>
        <v>3490.1717602019999</v>
      </c>
      <c r="CI146" s="23">
        <f>(CH4_100yr_m3!CI189*$B$4)/$B$5</f>
        <v>3253.1388169440002</v>
      </c>
      <c r="CJ146" s="23">
        <f>(CH4_100yr_m3!CJ189*$B$4)/$B$5</f>
        <v>3032.485422792</v>
      </c>
      <c r="CK146" s="23">
        <f>(CH4_100yr_m3!CK189*$B$4)/$B$5</f>
        <v>2826.9872955180003</v>
      </c>
      <c r="CL146" s="23">
        <f>(CH4_100yr_m3!CL189*$B$4)/$B$5</f>
        <v>2635.5414701460004</v>
      </c>
      <c r="CM146" s="23">
        <f>(CH4_100yr_m3!CM189*$B$4)/$B$5</f>
        <v>2457.1453860420002</v>
      </c>
      <c r="CN146" s="23">
        <f>(CH4_100yr_m3!CN189*$B$4)/$B$5</f>
        <v>2290.8815837759998</v>
      </c>
      <c r="CO146" s="23">
        <f>(CH4_100yr_m3!CO189*$B$4)/$B$5</f>
        <v>2135.9062394640005</v>
      </c>
      <c r="CP146" s="23">
        <f>(CH4_100yr_m3!CP189*$B$4)/$B$5</f>
        <v>1991.4403609380004</v>
      </c>
      <c r="CQ146" s="23">
        <f>(CH4_100yr_m3!CQ189*$B$4)/$B$5</f>
        <v>1856.7628341780003</v>
      </c>
      <c r="CR146" s="23">
        <f>(CH4_100yr_m3!CR189*$B$4)/$B$5</f>
        <v>1731.2047979460003</v>
      </c>
      <c r="CS146" s="23">
        <f>(CH4_100yr_m3!CS189*$B$4)/$B$5</f>
        <v>1614.1449513479999</v>
      </c>
      <c r="CT146" s="23">
        <f>(CH4_100yr_m3!CT189*$B$4)/$B$5</f>
        <v>1505.0055699060001</v>
      </c>
      <c r="CU146" s="23">
        <f>(CH4_100yr_m3!CU189*$B$4)/$B$5</f>
        <v>1403.2490389440002</v>
      </c>
      <c r="CV146" s="23">
        <f>(CH4_100yr_m3!CV189*$B$4)/$B$5</f>
        <v>1308.374797164</v>
      </c>
      <c r="CW146" s="23">
        <f>(CH4_100yr_m3!CW189*$B$4)/$B$5</f>
        <v>1219.9165968480002</v>
      </c>
      <c r="CX146" s="30">
        <f t="shared" si="159"/>
        <v>3209683.841840826</v>
      </c>
      <c r="CY146" s="18">
        <f t="shared" si="160"/>
        <v>79311.302926200005</v>
      </c>
      <c r="CZ146" s="18">
        <f t="shared" si="161"/>
        <v>1219.9165968480002</v>
      </c>
      <c r="DD146" s="18"/>
      <c r="DE146" s="18"/>
      <c r="DF146" s="18"/>
      <c r="DG146" s="18"/>
      <c r="DH146" s="18"/>
      <c r="DI146" s="18"/>
      <c r="DJ146" s="18"/>
      <c r="DK146" s="18"/>
      <c r="DL146" s="18">
        <f t="shared" si="162"/>
        <v>29075.59422228</v>
      </c>
      <c r="DM146" s="18">
        <f t="shared" ref="DM146:DN146" si="197">CY146</f>
        <v>79311.302926200005</v>
      </c>
      <c r="DN146" s="18">
        <f t="shared" si="197"/>
        <v>1219.9165968480002</v>
      </c>
      <c r="DO146" s="18">
        <f t="shared" si="164"/>
        <v>68745.414726000017</v>
      </c>
    </row>
    <row r="147" spans="1:119" ht="15.75" customHeight="1" x14ac:dyDescent="0.2">
      <c r="A147" s="27" t="s">
        <v>35</v>
      </c>
      <c r="B147" s="23">
        <f>(CH4_100yr_m3!B190*$B$4)/$B$5</f>
        <v>2145.012956472</v>
      </c>
      <c r="C147" s="23">
        <f>(CH4_100yr_m3!C190*$B$4)/$B$5</f>
        <v>4151.5417578960005</v>
      </c>
      <c r="D147" s="23">
        <f>(CH4_100yr_m3!D190*$B$4)/$B$5</f>
        <v>6036.2210644380002</v>
      </c>
      <c r="E147" s="23">
        <f>(CH4_100yr_m3!E190*$B$4)/$B$5</f>
        <v>7751.5663657200012</v>
      </c>
      <c r="F147" s="23">
        <f>(CH4_100yr_m3!F190*$B$4)/$B$5</f>
        <v>9360.5757070800009</v>
      </c>
      <c r="G147" s="23">
        <f>(CH4_100yr_m3!G190*$B$4)/$B$5</f>
        <v>10892.093113020001</v>
      </c>
      <c r="H147" s="23">
        <f>(CH4_100yr_m3!H190*$B$4)/$B$5</f>
        <v>12362.264048400002</v>
      </c>
      <c r="I147" s="23">
        <f>(CH4_100yr_m3!I190*$B$4)/$B$5</f>
        <v>13768.157817540001</v>
      </c>
      <c r="J147" s="23">
        <f>(CH4_100yr_m3!J190*$B$4)/$B$5</f>
        <v>15138.926522039999</v>
      </c>
      <c r="K147" s="23">
        <f>(CH4_100yr_m3!K190*$B$4)/$B$5</f>
        <v>16469.187743639999</v>
      </c>
      <c r="L147" s="23">
        <f>(CH4_100yr_m3!L190*$B$4)/$B$5</f>
        <v>17769.16705122</v>
      </c>
      <c r="M147" s="23">
        <f>(CH4_100yr_m3!M190*$B$4)/$B$5</f>
        <v>19048.469019900003</v>
      </c>
      <c r="N147" s="23">
        <f>(CH4_100yr_m3!N190*$B$4)/$B$5</f>
        <v>20304.873972600002</v>
      </c>
      <c r="O147" s="23">
        <f>(CH4_100yr_m3!O190*$B$4)/$B$5</f>
        <v>21548.405495220002</v>
      </c>
      <c r="P147" s="23">
        <f>(CH4_100yr_m3!P190*$B$4)/$B$5</f>
        <v>22781.414376479999</v>
      </c>
      <c r="Q147" s="23">
        <f>(CH4_100yr_m3!Q190*$B$4)/$B$5</f>
        <v>23998.496780100002</v>
      </c>
      <c r="R147" s="23">
        <f>(CH4_100yr_m3!R190*$B$4)/$B$5</f>
        <v>25209.444137999999</v>
      </c>
      <c r="S147" s="23">
        <f>(CH4_100yr_m3!S190*$B$4)/$B$5</f>
        <v>26421.368643060003</v>
      </c>
      <c r="T147" s="23">
        <f>(CH4_100yr_m3!T190*$B$4)/$B$5</f>
        <v>27642.220780920001</v>
      </c>
      <c r="U147" s="23">
        <f>(CH4_100yr_m3!U190*$B$4)/$B$5</f>
        <v>28859.272532160001</v>
      </c>
      <c r="V147" s="23">
        <f>(CH4_100yr_m3!V190*$B$4)/$B$5</f>
        <v>30081.324791040002</v>
      </c>
      <c r="W147" s="23">
        <f>(CH4_100yr_m3!W190*$B$4)/$B$5</f>
        <v>31334.622029040002</v>
      </c>
      <c r="X147" s="23">
        <f>(CH4_100yr_m3!X190*$B$4)/$B$5</f>
        <v>32613.84138342</v>
      </c>
      <c r="Y147" s="23">
        <f>(CH4_100yr_m3!Y190*$B$4)/$B$5</f>
        <v>33947.110063859996</v>
      </c>
      <c r="Z147" s="23">
        <f>(CH4_100yr_m3!Z190*$B$4)/$B$5</f>
        <v>35331.213977460007</v>
      </c>
      <c r="AA147" s="23">
        <f>(CH4_100yr_m3!AA190*$B$4)/$B$5</f>
        <v>36751.352899500002</v>
      </c>
      <c r="AB147" s="23">
        <f>(CH4_100yr_m3!AB190*$B$4)/$B$5</f>
        <v>38224.374051960003</v>
      </c>
      <c r="AC147" s="23">
        <f>(CH4_100yr_m3!AC190*$B$4)/$B$5</f>
        <v>39494.613289560002</v>
      </c>
      <c r="AD147" s="23">
        <f>(CH4_100yr_m3!AD190*$B$4)/$B$5</f>
        <v>40774.469265600004</v>
      </c>
      <c r="AE147" s="23">
        <f>(CH4_100yr_m3!AE190*$B$4)/$B$5</f>
        <v>42064.766611140003</v>
      </c>
      <c r="AF147" s="23">
        <f>(CH4_100yr_m3!AF190*$B$4)/$B$5</f>
        <v>43366.304627160003</v>
      </c>
      <c r="AG147" s="23">
        <f>(CH4_100yr_m3!AG190*$B$4)/$B$5</f>
        <v>44679.817384260008</v>
      </c>
      <c r="AH147" s="23">
        <f>(CH4_100yr_m3!AH190*$B$4)/$B$5</f>
        <v>46005.980814540009</v>
      </c>
      <c r="AI147" s="23">
        <f>(CH4_100yr_m3!AI190*$B$4)/$B$5</f>
        <v>47345.439092580003</v>
      </c>
      <c r="AJ147" s="23">
        <f>(CH4_100yr_m3!AJ190*$B$4)/$B$5</f>
        <v>48698.806920299998</v>
      </c>
      <c r="AK147" s="23">
        <f>(CH4_100yr_m3!AK190*$B$4)/$B$5</f>
        <v>50066.652936300001</v>
      </c>
      <c r="AL147" s="23">
        <f>(CH4_100yr_m3!AL190*$B$4)/$B$5</f>
        <v>51449.495519040014</v>
      </c>
      <c r="AM147" s="23">
        <f>(CH4_100yr_m3!AM190*$B$4)/$B$5</f>
        <v>52847.759699940005</v>
      </c>
      <c r="AN147" s="23">
        <f>(CH4_100yr_m3!AN190*$B$4)/$B$5</f>
        <v>54261.742036200012</v>
      </c>
      <c r="AO147" s="23">
        <f>(CH4_100yr_m3!AO190*$B$4)/$B$5</f>
        <v>55691.589213120009</v>
      </c>
      <c r="AP147" s="23">
        <f>(CH4_100yr_m3!AP190*$B$4)/$B$5</f>
        <v>57137.328513419998</v>
      </c>
      <c r="AQ147" s="23">
        <f>(CH4_100yr_m3!AQ190*$B$4)/$B$5</f>
        <v>58598.916321360004</v>
      </c>
      <c r="AR147" s="23">
        <f>(CH4_100yr_m3!AR190*$B$4)/$B$5</f>
        <v>60076.269880260006</v>
      </c>
      <c r="AS147" s="23">
        <f>(CH4_100yr_m3!AS190*$B$4)/$B$5</f>
        <v>61569.255780060004</v>
      </c>
      <c r="AT147" s="23">
        <f>(CH4_100yr_m3!AT190*$B$4)/$B$5</f>
        <v>63077.686797840004</v>
      </c>
      <c r="AU147" s="23">
        <f>(CH4_100yr_m3!AU190*$B$4)/$B$5</f>
        <v>64601.338908840007</v>
      </c>
      <c r="AV147" s="23">
        <f>(CH4_100yr_m3!AV190*$B$4)/$B$5</f>
        <v>66139.948940579998</v>
      </c>
      <c r="AW147" s="23">
        <f>(CH4_100yr_m3!AW190*$B$4)/$B$5</f>
        <v>67693.210518420005</v>
      </c>
      <c r="AX147" s="23">
        <f>(CH4_100yr_m3!AX190*$B$4)/$B$5</f>
        <v>69260.746932000009</v>
      </c>
      <c r="AY147" s="23">
        <f>(CH4_100yr_m3!AY190*$B$4)/$B$5</f>
        <v>70842.109386000011</v>
      </c>
      <c r="AZ147" s="23">
        <f>(CH4_100yr_m3!AZ190*$B$4)/$B$5</f>
        <v>72436.797048599998</v>
      </c>
      <c r="BA147" s="23">
        <f>(CH4_100yr_m3!BA190*$B$4)/$B$5</f>
        <v>74044.284266400005</v>
      </c>
      <c r="BB147" s="23">
        <f>(CH4_100yr_m3!BB190*$B$4)/$B$5</f>
        <v>75664.043826599998</v>
      </c>
      <c r="BC147" s="23">
        <f>(CH4_100yr_m3!BC190*$B$4)/$B$5</f>
        <v>77295.603841200005</v>
      </c>
      <c r="BD147" s="23">
        <f>(CH4_100yr_m3!BD190*$B$4)/$B$5</f>
        <v>78938.553238799999</v>
      </c>
      <c r="BE147" s="23">
        <f>(CH4_100yr_m3!BE190*$B$4)/$B$5</f>
        <v>80592.523390799994</v>
      </c>
      <c r="BF147" s="23">
        <f>(CH4_100yr_m3!BF190*$B$4)/$B$5</f>
        <v>82257.160313400003</v>
      </c>
      <c r="BG147" s="23">
        <f>(CH4_100yr_m3!BG190*$B$4)/$B$5</f>
        <v>83932.070224200012</v>
      </c>
      <c r="BH147" s="23">
        <f>(CH4_100yr_m3!BH190*$B$4)/$B$5</f>
        <v>85616.816965799997</v>
      </c>
      <c r="BI147" s="23">
        <f>(CH4_100yr_m3!BI190*$B$4)/$B$5</f>
        <v>87310.899767400013</v>
      </c>
      <c r="BJ147" s="23">
        <f>(CH4_100yr_m3!BJ190*$B$4)/$B$5</f>
        <v>89013.781924200011</v>
      </c>
      <c r="BK147" s="23">
        <f>(CH4_100yr_m3!BK190*$B$4)/$B$5</f>
        <v>82539.949503000011</v>
      </c>
      <c r="BL147" s="23">
        <f>(CH4_100yr_m3!BL190*$B$4)/$B$5</f>
        <v>76559.346284400002</v>
      </c>
      <c r="BM147" s="23">
        <f>(CH4_100yr_m3!BM190*$B$4)/$B$5</f>
        <v>71033.289724200004</v>
      </c>
      <c r="BN147" s="23">
        <f>(CH4_100yr_m3!BN190*$B$4)/$B$5</f>
        <v>65926.183201980006</v>
      </c>
      <c r="BO147" s="23">
        <f>(CH4_100yr_m3!BO190*$B$4)/$B$5</f>
        <v>61205.267086620013</v>
      </c>
      <c r="BP147" s="23">
        <f>(CH4_100yr_m3!BP190*$B$4)/$B$5</f>
        <v>56840.390657100004</v>
      </c>
      <c r="BQ147" s="23">
        <f>(CH4_100yr_m3!BQ190*$B$4)/$B$5</f>
        <v>52803.802024200006</v>
      </c>
      <c r="BR147" s="23">
        <f>(CH4_100yr_m3!BR190*$B$4)/$B$5</f>
        <v>49069.955259840004</v>
      </c>
      <c r="BS147" s="23">
        <f>(CH4_100yr_m3!BS190*$B$4)/$B$5</f>
        <v>45615.333072959998</v>
      </c>
      <c r="BT147" s="23">
        <f>(CH4_100yr_m3!BT190*$B$4)/$B$5</f>
        <v>42418.28381832</v>
      </c>
      <c r="BU147" s="23">
        <f>(CH4_100yr_m3!BU190*$B$4)/$B$5</f>
        <v>39458.871739859998</v>
      </c>
      <c r="BV147" s="23">
        <f>(CH4_100yr_m3!BV190*$B$4)/$B$5</f>
        <v>36718.739235000001</v>
      </c>
      <c r="BW147" s="23">
        <f>(CH4_100yr_m3!BW190*$B$4)/$B$5</f>
        <v>34180.980312719999</v>
      </c>
      <c r="BX147" s="23">
        <f>(CH4_100yr_m3!BX190*$B$4)/$B$5</f>
        <v>31830.024262319999</v>
      </c>
      <c r="BY147" s="23">
        <f>(CH4_100yr_m3!BY190*$B$4)/$B$5</f>
        <v>29651.528705700002</v>
      </c>
      <c r="BZ147" s="23">
        <f>(CH4_100yr_m3!BZ190*$B$4)/$B$5</f>
        <v>27632.281267020007</v>
      </c>
      <c r="CA147" s="23">
        <f>(CH4_100yr_m3!CA190*$B$4)/$B$5</f>
        <v>25760.109222420004</v>
      </c>
      <c r="CB147" s="23">
        <f>(CH4_100yr_m3!CB190*$B$4)/$B$5</f>
        <v>24023.796397560003</v>
      </c>
      <c r="CC147" s="23">
        <f>(CH4_100yr_m3!CC190*$B$4)/$B$5</f>
        <v>22413.006757020001</v>
      </c>
      <c r="CD147" s="23">
        <f>(CH4_100yr_m3!CD190*$B$4)/$B$5</f>
        <v>20918.214204180003</v>
      </c>
      <c r="CE147" s="23">
        <f>(CH4_100yr_m3!CE190*$B$4)/$B$5</f>
        <v>19530.63799494</v>
      </c>
      <c r="CF147" s="23">
        <f>(CH4_100yr_m3!CF190*$B$4)/$B$5</f>
        <v>18242.183344920002</v>
      </c>
      <c r="CG147" s="23">
        <f>(CH4_100yr_m3!CG190*$B$4)/$B$5</f>
        <v>17045.38685046</v>
      </c>
      <c r="CH147" s="23">
        <f>(CH4_100yr_m3!CH190*$B$4)/$B$5</f>
        <v>15933.366275940001</v>
      </c>
      <c r="CI147" s="23">
        <f>(CH4_100yr_m3!CI190*$B$4)/$B$5</f>
        <v>14899.774381980002</v>
      </c>
      <c r="CJ147" s="23">
        <f>(CH4_100yr_m3!CJ190*$B$4)/$B$5</f>
        <v>13938.756462300003</v>
      </c>
      <c r="CK147" s="23">
        <f>(CH4_100yr_m3!CK190*$B$4)/$B$5</f>
        <v>13044.91131804</v>
      </c>
      <c r="CL147" s="23">
        <f>(CH4_100yr_m3!CL190*$B$4)/$B$5</f>
        <v>12213.255303420001</v>
      </c>
      <c r="CM147" s="23">
        <f>(CH4_100yr_m3!CM190*$B$4)/$B$5</f>
        <v>11439.18931392</v>
      </c>
      <c r="CN147" s="23">
        <f>(CH4_100yr_m3!CN190*$B$4)/$B$5</f>
        <v>10718.468411880001</v>
      </c>
      <c r="CO147" s="23">
        <f>(CH4_100yr_m3!CO190*$B$4)/$B$5</f>
        <v>10047.17384544</v>
      </c>
      <c r="CP147" s="23">
        <f>(CH4_100yr_m3!CP190*$B$4)/$B$5</f>
        <v>9421.6873591200001</v>
      </c>
      <c r="CQ147" s="23">
        <f>(CH4_100yr_m3!CQ190*$B$4)/$B$5</f>
        <v>8838.6675180600014</v>
      </c>
      <c r="CR147" s="23">
        <f>(CH4_100yr_m3!CR190*$B$4)/$B$5</f>
        <v>8295.0279645600003</v>
      </c>
      <c r="CS147" s="23">
        <f>(CH4_100yr_m3!CS190*$B$4)/$B$5</f>
        <v>7787.9173696199996</v>
      </c>
      <c r="CT147" s="23">
        <f>(CH4_100yr_m3!CT190*$B$4)/$B$5</f>
        <v>7314.701004900001</v>
      </c>
      <c r="CU147" s="23">
        <f>(CH4_100yr_m3!CU190*$B$4)/$B$5</f>
        <v>6872.9438198400003</v>
      </c>
      <c r="CV147" s="23">
        <f>(CH4_100yr_m3!CV190*$B$4)/$B$5</f>
        <v>6460.394779182001</v>
      </c>
      <c r="CW147" s="23">
        <f>(CH4_100yr_m3!CW190*$B$4)/$B$5</f>
        <v>6074.9725429320006</v>
      </c>
      <c r="CX147" s="30">
        <f t="shared" si="159"/>
        <v>3827508.0718759797</v>
      </c>
      <c r="CY147" s="18">
        <f t="shared" si="160"/>
        <v>89013.781924200011</v>
      </c>
      <c r="CZ147" s="18">
        <f t="shared" si="161"/>
        <v>2145.012956472</v>
      </c>
      <c r="DD147" s="18"/>
      <c r="DE147" s="18"/>
      <c r="DF147" s="18"/>
      <c r="DG147" s="18"/>
      <c r="DH147" s="18"/>
      <c r="DI147" s="18"/>
      <c r="DJ147" s="18"/>
      <c r="DK147" s="18"/>
      <c r="DL147" s="18">
        <f t="shared" si="162"/>
        <v>23998.496780100002</v>
      </c>
      <c r="DM147" s="18">
        <f t="shared" ref="DM147:DN147" si="198">CY147</f>
        <v>89013.781924200011</v>
      </c>
      <c r="DN147" s="18">
        <f t="shared" si="198"/>
        <v>2145.012956472</v>
      </c>
      <c r="DO147" s="18">
        <f t="shared" si="164"/>
        <v>72436.797048599998</v>
      </c>
    </row>
    <row r="148" spans="1:119" ht="15.75" customHeight="1" x14ac:dyDescent="0.2">
      <c r="A148" s="27" t="s">
        <v>36</v>
      </c>
      <c r="B148" s="23">
        <f>(CH4_100yr_m3!B191*$B$4)/$B$5</f>
        <v>117.06628969980001</v>
      </c>
      <c r="C148" s="23">
        <f>(CH4_100yr_m3!C191*$B$4)/$B$5</f>
        <v>200.28828225239999</v>
      </c>
      <c r="D148" s="23">
        <f>(CH4_100yr_m3!D191*$B$4)/$B$5</f>
        <v>265.69389155580006</v>
      </c>
      <c r="E148" s="23">
        <f>(CH4_100yr_m3!E191*$B$4)/$B$5</f>
        <v>314.8173290286</v>
      </c>
      <c r="F148" s="23">
        <f>(CH4_100yr_m3!F191*$B$4)/$B$5</f>
        <v>362.84080520100002</v>
      </c>
      <c r="G148" s="23">
        <f>(CH4_100yr_m3!G191*$B$4)/$B$5</f>
        <v>404.82603947640001</v>
      </c>
      <c r="H148" s="23">
        <f>(CH4_100yr_m3!H191*$B$4)/$B$5</f>
        <v>442.01466837420008</v>
      </c>
      <c r="I148" s="23">
        <f>(CH4_100yr_m3!I191*$B$4)/$B$5</f>
        <v>470.80452115080004</v>
      </c>
      <c r="J148" s="23">
        <f>(CH4_100yr_m3!J191*$B$4)/$B$5</f>
        <v>488.70008259600007</v>
      </c>
      <c r="K148" s="23">
        <f>(CH4_100yr_m3!K191*$B$4)/$B$5</f>
        <v>491.82188464440003</v>
      </c>
      <c r="L148" s="23">
        <f>(CH4_100yr_m3!L191*$B$4)/$B$5</f>
        <v>503.24011986660003</v>
      </c>
      <c r="M148" s="23">
        <f>(CH4_100yr_m3!M191*$B$4)/$B$5</f>
        <v>518.63474867820003</v>
      </c>
      <c r="N148" s="23">
        <f>(CH4_100yr_m3!N191*$B$4)/$B$5</f>
        <v>533.86867053959998</v>
      </c>
      <c r="O148" s="23">
        <f>(CH4_100yr_m3!O191*$B$4)/$B$5</f>
        <v>562.73785846920009</v>
      </c>
      <c r="P148" s="23">
        <f>(CH4_100yr_m3!P191*$B$4)/$B$5</f>
        <v>585.01996784100004</v>
      </c>
      <c r="Q148" s="23">
        <f>(CH4_100yr_m3!Q191*$B$4)/$B$5</f>
        <v>603.49285733760007</v>
      </c>
      <c r="R148" s="23">
        <f>(CH4_100yr_m3!R191*$B$4)/$B$5</f>
        <v>621.06902159340007</v>
      </c>
      <c r="S148" s="23">
        <f>(CH4_100yr_m3!S191*$B$4)/$B$5</f>
        <v>640.9882107912</v>
      </c>
      <c r="T148" s="23">
        <f>(CH4_100yr_m3!T191*$B$4)/$B$5</f>
        <v>657.00677479800004</v>
      </c>
      <c r="U148" s="23">
        <f>(CH4_100yr_m3!U191*$B$4)/$B$5</f>
        <v>671.77892428380005</v>
      </c>
      <c r="V148" s="23">
        <f>(CH4_100yr_m3!V191*$B$4)/$B$5</f>
        <v>656.35697749619999</v>
      </c>
      <c r="W148" s="23">
        <f>(CH4_100yr_m3!W191*$B$4)/$B$5</f>
        <v>634.24529766240005</v>
      </c>
      <c r="X148" s="23">
        <f>(CH4_100yr_m3!X191*$B$4)/$B$5</f>
        <v>624.88712008200002</v>
      </c>
      <c r="Y148" s="23">
        <f>(CH4_100yr_m3!Y191*$B$4)/$B$5</f>
        <v>631.97555190960009</v>
      </c>
      <c r="Z148" s="23">
        <f>(CH4_100yr_m3!Z191*$B$4)/$B$5</f>
        <v>650.50934248500005</v>
      </c>
      <c r="AA148" s="23">
        <f>(CH4_100yr_m3!AA191*$B$4)/$B$5</f>
        <v>681.25942398000007</v>
      </c>
      <c r="AB148" s="23">
        <f>(CH4_100yr_m3!AB191*$B$4)/$B$5</f>
        <v>719.96352451200005</v>
      </c>
      <c r="AC148" s="23">
        <f>(CH4_100yr_m3!AC191*$B$4)/$B$5</f>
        <v>704.37487935599995</v>
      </c>
      <c r="AD148" s="23">
        <f>(CH4_100yr_m3!AD191*$B$4)/$B$5</f>
        <v>695.08083026999998</v>
      </c>
      <c r="AE148" s="23">
        <f>(CH4_100yr_m3!AE191*$B$4)/$B$5</f>
        <v>689.97849177600006</v>
      </c>
      <c r="AF148" s="23">
        <f>(CH4_100yr_m3!AF191*$B$4)/$B$5</f>
        <v>687.60643555200011</v>
      </c>
      <c r="AG148" s="23">
        <f>(CH4_100yr_m3!AG191*$B$4)/$B$5</f>
        <v>687.02143613400006</v>
      </c>
      <c r="AH148" s="23">
        <f>(CH4_100yr_m3!AH191*$B$4)/$B$5</f>
        <v>687.56379206400004</v>
      </c>
      <c r="AI148" s="23">
        <f>(CH4_100yr_m3!AI191*$B$4)/$B$5</f>
        <v>688.85086048200003</v>
      </c>
      <c r="AJ148" s="23">
        <f>(CH4_100yr_m3!AJ191*$B$4)/$B$5</f>
        <v>690.547585314</v>
      </c>
      <c r="AK148" s="23">
        <f>(CH4_100yr_m3!AK191*$B$4)/$B$5</f>
        <v>692.50962578400004</v>
      </c>
      <c r="AL148" s="23">
        <f>(CH4_100yr_m3!AL191*$B$4)/$B$5</f>
        <v>694.58119240799999</v>
      </c>
      <c r="AM148" s="23">
        <f>(CH4_100yr_m3!AM191*$B$4)/$B$5</f>
        <v>696.65818777800007</v>
      </c>
      <c r="AN148" s="23">
        <f>(CH4_100yr_m3!AN191*$B$4)/$B$5</f>
        <v>698.70856351200018</v>
      </c>
      <c r="AO148" s="23">
        <f>(CH4_100yr_m3!AO191*$B$4)/$B$5</f>
        <v>700.66905543000007</v>
      </c>
      <c r="AP148" s="23">
        <f>(CH4_100yr_m3!AP191*$B$4)/$B$5</f>
        <v>702.51163501200006</v>
      </c>
      <c r="AQ148" s="23">
        <f>(CH4_100yr_m3!AQ191*$B$4)/$B$5</f>
        <v>704.219652612</v>
      </c>
      <c r="AR148" s="23">
        <f>(CH4_100yr_m3!AR191*$B$4)/$B$5</f>
        <v>705.77523615000018</v>
      </c>
      <c r="AS148" s="23">
        <f>(CH4_100yr_m3!AS191*$B$4)/$B$5</f>
        <v>707.17021301399996</v>
      </c>
      <c r="AT148" s="23">
        <f>(CH4_100yr_m3!AT191*$B$4)/$B$5</f>
        <v>708.38507375400002</v>
      </c>
      <c r="AU148" s="23">
        <f>(CH4_100yr_m3!AU191*$B$4)/$B$5</f>
        <v>709.41571511400002</v>
      </c>
      <c r="AV148" s="23">
        <f>(CH4_100yr_m3!AV191*$B$4)/$B$5</f>
        <v>710.24875676400006</v>
      </c>
      <c r="AW148" s="23">
        <f>(CH4_100yr_m3!AW191*$B$4)/$B$5</f>
        <v>710.91271945200015</v>
      </c>
      <c r="AX148" s="23">
        <f>(CH4_100yr_m3!AX191*$B$4)/$B$5</f>
        <v>711.38273413800005</v>
      </c>
      <c r="AY148" s="23">
        <f>(CH4_100yr_m3!AY191*$B$4)/$B$5</f>
        <v>711.65622577799991</v>
      </c>
      <c r="AZ148" s="23">
        <f>(CH4_100yr_m3!AZ191*$B$4)/$B$5</f>
        <v>711.74214397200012</v>
      </c>
      <c r="BA148" s="23">
        <f>(CH4_100yr_m3!BA191*$B$4)/$B$5</f>
        <v>711.641519958</v>
      </c>
      <c r="BB148" s="23">
        <f>(CH4_100yr_m3!BB191*$B$4)/$B$5</f>
        <v>711.362218536</v>
      </c>
      <c r="BC148" s="23">
        <f>(CH4_100yr_m3!BC191*$B$4)/$B$5</f>
        <v>710.89194281999994</v>
      </c>
      <c r="BD148" s="23">
        <f>(CH4_100yr_m3!BD191*$B$4)/$B$5</f>
        <v>710.27408955600004</v>
      </c>
      <c r="BE148" s="23">
        <f>(CH4_100yr_m3!BE191*$B$4)/$B$5</f>
        <v>709.50113768999995</v>
      </c>
      <c r="BF148" s="23">
        <f>(CH4_100yr_m3!BF191*$B$4)/$B$5</f>
        <v>708.59321094000006</v>
      </c>
      <c r="BG148" s="23">
        <f>(CH4_100yr_m3!BG191*$B$4)/$B$5</f>
        <v>707.55539430600004</v>
      </c>
      <c r="BH148" s="23">
        <f>(CH4_100yr_m3!BH191*$B$4)/$B$5</f>
        <v>706.40747793000003</v>
      </c>
      <c r="BI148" s="23">
        <f>(CH4_100yr_m3!BI191*$B$4)/$B$5</f>
        <v>705.13667812200003</v>
      </c>
      <c r="BJ148" s="23">
        <f>(CH4_100yr_m3!BJ191*$B$4)/$B$5</f>
        <v>703.77200514600008</v>
      </c>
      <c r="BK148" s="23">
        <f>(CH4_100yr_m3!BK191*$B$4)/$B$5</f>
        <v>520.81658542560001</v>
      </c>
      <c r="BL148" s="23">
        <f>(CH4_100yr_m3!BL191*$B$4)/$B$5</f>
        <v>394.86086347980006</v>
      </c>
      <c r="BM148" s="23">
        <f>(CH4_100yr_m3!BM191*$B$4)/$B$5</f>
        <v>307.33743376440003</v>
      </c>
      <c r="BN148" s="23">
        <f>(CH4_100yr_m3!BN191*$B$4)/$B$5</f>
        <v>245.78503128119999</v>
      </c>
      <c r="BO148" s="23">
        <f>(CH4_100yr_m3!BO191*$B$4)/$B$5</f>
        <v>201.83648440439998</v>
      </c>
      <c r="BP148" s="23">
        <f>(CH4_100yr_m3!BP191*$B$4)/$B$5</f>
        <v>169.86993015660002</v>
      </c>
      <c r="BQ148" s="23">
        <f>(CH4_100yr_m3!BQ191*$B$4)/$B$5</f>
        <v>146.10463191719998</v>
      </c>
      <c r="BR148" s="23">
        <f>(CH4_100yr_m3!BR191*$B$4)/$B$5</f>
        <v>127.9948277604</v>
      </c>
      <c r="BS148" s="23">
        <f>(CH4_100yr_m3!BS191*$B$4)/$B$5</f>
        <v>113.8233588834</v>
      </c>
      <c r="BT148" s="23">
        <f>(CH4_100yr_m3!BT191*$B$4)/$B$5</f>
        <v>102.4292178828</v>
      </c>
      <c r="BU148" s="23">
        <f>(CH4_100yr_m3!BU191*$B$4)/$B$5</f>
        <v>93.024870265200008</v>
      </c>
      <c r="BV148" s="23">
        <f>(CH4_100yr_m3!BV191*$B$4)/$B$5</f>
        <v>85.073755983599995</v>
      </c>
      <c r="BW148" s="23">
        <f>(CH4_100yr_m3!BW191*$B$4)/$B$5</f>
        <v>78.208133397600008</v>
      </c>
      <c r="BX148" s="23">
        <f>(CH4_100yr_m3!BX191*$B$4)/$B$5</f>
        <v>72.173969331600006</v>
      </c>
      <c r="BY148" s="23">
        <f>(CH4_100yr_m3!BY191*$B$4)/$B$5</f>
        <v>66.793960676820006</v>
      </c>
      <c r="BZ148" s="23">
        <f>(CH4_100yr_m3!BZ191*$B$4)/$B$5</f>
        <v>61.942712384160004</v>
      </c>
      <c r="CA148" s="23">
        <f>(CH4_100yr_m3!CA191*$B$4)/$B$5</f>
        <v>57.530067098520007</v>
      </c>
      <c r="CB148" s="23">
        <f>(CH4_100yr_m3!CB191*$B$4)/$B$5</f>
        <v>53.489900503679998</v>
      </c>
      <c r="CC148" s="23">
        <f>(CH4_100yr_m3!CC191*$B$4)/$B$5</f>
        <v>49.772582796240002</v>
      </c>
      <c r="CD148" s="23">
        <f>(CH4_100yr_m3!CD191*$B$4)/$B$5</f>
        <v>46.33989944862001</v>
      </c>
      <c r="CE148" s="23">
        <f>(CH4_100yr_m3!CE191*$B$4)/$B$5</f>
        <v>43.1616222444</v>
      </c>
      <c r="CF148" s="23">
        <f>(CH4_100yr_m3!CF191*$B$4)/$B$5</f>
        <v>40.213188179219998</v>
      </c>
      <c r="CG148" s="23">
        <f>(CH4_100yr_m3!CG191*$B$4)/$B$5</f>
        <v>37.474122480240005</v>
      </c>
      <c r="CH148" s="23">
        <f>(CH4_100yr_m3!CH191*$B$4)/$B$5</f>
        <v>34.926961887900006</v>
      </c>
      <c r="CI148" s="23">
        <f>(CH4_100yr_m3!CI191*$B$4)/$B$5</f>
        <v>32.55651456468</v>
      </c>
      <c r="CJ148" s="23">
        <f>(CH4_100yr_m3!CJ191*$B$4)/$B$5</f>
        <v>30.349346910120005</v>
      </c>
      <c r="CK148" s="23">
        <f>(CH4_100yr_m3!CK191*$B$4)/$B$5</f>
        <v>28.293423671639999</v>
      </c>
      <c r="CL148" s="23">
        <f>(CH4_100yr_m3!CL191*$B$4)/$B$5</f>
        <v>26.377851769020001</v>
      </c>
      <c r="CM148" s="23">
        <f>(CH4_100yr_m3!CM191*$B$4)/$B$5</f>
        <v>24.59269481394</v>
      </c>
      <c r="CN148" s="23">
        <f>(CH4_100yr_m3!CN191*$B$4)/$B$5</f>
        <v>22.928835787859999</v>
      </c>
      <c r="CO148" s="23">
        <f>(CH4_100yr_m3!CO191*$B$4)/$B$5</f>
        <v>21.3778730097</v>
      </c>
      <c r="CP148" s="23">
        <f>(CH4_100yr_m3!CP191*$B$4)/$B$5</f>
        <v>19.932039114840002</v>
      </c>
      <c r="CQ148" s="23">
        <f>(CH4_100yr_m3!CQ191*$B$4)/$B$5</f>
        <v>18.584136346800001</v>
      </c>
      <c r="CR148" s="23">
        <f>(CH4_100yr_m3!CR191*$B$4)/$B$5</f>
        <v>17.32748335458</v>
      </c>
      <c r="CS148" s="23">
        <f>(CH4_100yr_m3!CS191*$B$4)/$B$5</f>
        <v>16.155870458220001</v>
      </c>
      <c r="CT148" s="23">
        <f>(CH4_100yr_m3!CT191*$B$4)/$B$5</f>
        <v>15.063521199420002</v>
      </c>
      <c r="CU148" s="23">
        <f>(CH4_100yr_m3!CU191*$B$4)/$B$5</f>
        <v>14.045058617820001</v>
      </c>
      <c r="CV148" s="23">
        <f>(CH4_100yr_m3!CV191*$B$4)/$B$5</f>
        <v>13.095475276620002</v>
      </c>
      <c r="CW148" s="23">
        <f>(CH4_100yr_m3!CW191*$B$4)/$B$5</f>
        <v>12.210106312080001</v>
      </c>
      <c r="CX148" s="30">
        <f t="shared" si="159"/>
        <v>41412.489245770164</v>
      </c>
      <c r="CY148" s="18">
        <f t="shared" si="160"/>
        <v>719.96352451200005</v>
      </c>
      <c r="CZ148" s="18">
        <f t="shared" si="161"/>
        <v>12.210106312080001</v>
      </c>
      <c r="DD148" s="18"/>
      <c r="DE148" s="18"/>
      <c r="DF148" s="18"/>
      <c r="DG148" s="18"/>
      <c r="DH148" s="18"/>
      <c r="DI148" s="18"/>
      <c r="DJ148" s="18"/>
      <c r="DK148" s="18"/>
      <c r="DL148" s="18">
        <f t="shared" si="162"/>
        <v>603.49285733760007</v>
      </c>
      <c r="DM148" s="18">
        <f t="shared" ref="DM148:DN148" si="199">CY148</f>
        <v>719.96352451200005</v>
      </c>
      <c r="DN148" s="18">
        <f t="shared" si="199"/>
        <v>12.210106312080001</v>
      </c>
      <c r="DO148" s="18">
        <f t="shared" si="164"/>
        <v>711.74214397200012</v>
      </c>
    </row>
    <row r="149" spans="1:119" ht="15.75" customHeight="1" x14ac:dyDescent="0.2">
      <c r="A149" s="27" t="s">
        <v>37</v>
      </c>
      <c r="B149" s="23">
        <f>(CH4_100yr_m3!B192*$B$4)/$B$5</f>
        <v>6790.187851740001</v>
      </c>
      <c r="C149" s="23">
        <f>(CH4_100yr_m3!C192*$B$4)/$B$5</f>
        <v>11406.87123708</v>
      </c>
      <c r="D149" s="23">
        <f>(CH4_100yr_m3!D192*$B$4)/$B$5</f>
        <v>14629.696282139999</v>
      </c>
      <c r="E149" s="23">
        <f>(CH4_100yr_m3!E192*$B$4)/$B$5</f>
        <v>17064.093385740001</v>
      </c>
      <c r="F149" s="23">
        <f>(CH4_100yr_m3!F192*$B$4)/$B$5</f>
        <v>19114.417300199999</v>
      </c>
      <c r="G149" s="23">
        <f>(CH4_100yr_m3!G192*$B$4)/$B$5</f>
        <v>20648.491294980002</v>
      </c>
      <c r="H149" s="23">
        <f>(CH4_100yr_m3!H192*$B$4)/$B$5</f>
        <v>21643.761171240003</v>
      </c>
      <c r="I149" s="23">
        <f>(CH4_100yr_m3!I192*$B$4)/$B$5</f>
        <v>22296.087819840002</v>
      </c>
      <c r="J149" s="23">
        <f>(CH4_100yr_m3!J192*$B$4)/$B$5</f>
        <v>22656.357073079998</v>
      </c>
      <c r="K149" s="23">
        <f>(CH4_100yr_m3!K192*$B$4)/$B$5</f>
        <v>23240.256334379999</v>
      </c>
      <c r="L149" s="23">
        <f>(CH4_100yr_m3!L192*$B$4)/$B$5</f>
        <v>23796.507318420001</v>
      </c>
      <c r="M149" s="23">
        <f>(CH4_100yr_m3!M192*$B$4)/$B$5</f>
        <v>24130.56501708</v>
      </c>
      <c r="N149" s="23">
        <f>(CH4_100yr_m3!N192*$B$4)/$B$5</f>
        <v>24075.604479359998</v>
      </c>
      <c r="O149" s="23">
        <f>(CH4_100yr_m3!O192*$B$4)/$B$5</f>
        <v>23860.18624458</v>
      </c>
      <c r="P149" s="23">
        <f>(CH4_100yr_m3!P192*$B$4)/$B$5</f>
        <v>23911.35674874</v>
      </c>
      <c r="Q149" s="23">
        <f>(CH4_100yr_m3!Q192*$B$4)/$B$5</f>
        <v>24443.9783073</v>
      </c>
      <c r="R149" s="23">
        <f>(CH4_100yr_m3!R192*$B$4)/$B$5</f>
        <v>25256.988386280002</v>
      </c>
      <c r="S149" s="23">
        <f>(CH4_100yr_m3!S192*$B$4)/$B$5</f>
        <v>26159.987750939999</v>
      </c>
      <c r="T149" s="23">
        <f>(CH4_100yr_m3!T192*$B$4)/$B$5</f>
        <v>26813.114500560005</v>
      </c>
      <c r="U149" s="23">
        <f>(CH4_100yr_m3!U192*$B$4)/$B$5</f>
        <v>27501.260350200002</v>
      </c>
      <c r="V149" s="23">
        <f>(CH4_100yr_m3!V192*$B$4)/$B$5</f>
        <v>28185.8687484</v>
      </c>
      <c r="W149" s="23">
        <f>(CH4_100yr_m3!W192*$B$4)/$B$5</f>
        <v>28795.795514400001</v>
      </c>
      <c r="X149" s="23">
        <f>(CH4_100yr_m3!X192*$B$4)/$B$5</f>
        <v>29462.512001100004</v>
      </c>
      <c r="Y149" s="23">
        <f>(CH4_100yr_m3!Y192*$B$4)/$B$5</f>
        <v>30139.222262039999</v>
      </c>
      <c r="Z149" s="23">
        <f>(CH4_100yr_m3!Z192*$B$4)/$B$5</f>
        <v>30767.285894160002</v>
      </c>
      <c r="AA149" s="23">
        <f>(CH4_100yr_m3!AA192*$B$4)/$B$5</f>
        <v>31346.438091000004</v>
      </c>
      <c r="AB149" s="23">
        <f>(CH4_100yr_m3!AB192*$B$4)/$B$5</f>
        <v>31882.571459040002</v>
      </c>
      <c r="AC149" s="23">
        <f>(CH4_100yr_m3!AC192*$B$4)/$B$5</f>
        <v>33485.125569180003</v>
      </c>
      <c r="AD149" s="23">
        <f>(CH4_100yr_m3!AD192*$B$4)/$B$5</f>
        <v>34813.858131300003</v>
      </c>
      <c r="AE149" s="23">
        <f>(CH4_100yr_m3!AE192*$B$4)/$B$5</f>
        <v>35958.57204888</v>
      </c>
      <c r="AF149" s="23">
        <f>(CH4_100yr_m3!AF192*$B$4)/$B$5</f>
        <v>36979.516408800009</v>
      </c>
      <c r="AG149" s="23">
        <f>(CH4_100yr_m3!AG192*$B$4)/$B$5</f>
        <v>37917.060809100003</v>
      </c>
      <c r="AH149" s="23">
        <f>(CH4_100yr_m3!AH192*$B$4)/$B$5</f>
        <v>38798.205033600003</v>
      </c>
      <c r="AI149" s="23">
        <f>(CH4_100yr_m3!AI192*$B$4)/$B$5</f>
        <v>39640.948043220007</v>
      </c>
      <c r="AJ149" s="23">
        <f>(CH4_100yr_m3!AJ192*$B$4)/$B$5</f>
        <v>40457.213030699997</v>
      </c>
      <c r="AK149" s="23">
        <f>(CH4_100yr_m3!AK192*$B$4)/$B$5</f>
        <v>41254.874274479997</v>
      </c>
      <c r="AL149" s="23">
        <f>(CH4_100yr_m3!AL192*$B$4)/$B$5</f>
        <v>42039.104487420002</v>
      </c>
      <c r="AM149" s="23">
        <f>(CH4_100yr_m3!AM192*$B$4)/$B$5</f>
        <v>42813.316918140001</v>
      </c>
      <c r="AN149" s="23">
        <f>(CH4_100yr_m3!AN192*$B$4)/$B$5</f>
        <v>43579.757617920004</v>
      </c>
      <c r="AO149" s="23">
        <f>(CH4_100yr_m3!AO192*$B$4)/$B$5</f>
        <v>44339.922309000001</v>
      </c>
      <c r="AP149" s="23">
        <f>(CH4_100yr_m3!AP192*$B$4)/$B$5</f>
        <v>45094.780090680004</v>
      </c>
      <c r="AQ149" s="23">
        <f>(CH4_100yr_m3!AQ192*$B$4)/$B$5</f>
        <v>45844.87831914</v>
      </c>
      <c r="AR149" s="23">
        <f>(CH4_100yr_m3!AR192*$B$4)/$B$5</f>
        <v>46590.461332020008</v>
      </c>
      <c r="AS149" s="23">
        <f>(CH4_100yr_m3!AS192*$B$4)/$B$5</f>
        <v>47331.472312920007</v>
      </c>
      <c r="AT149" s="23">
        <f>(CH4_100yr_m3!AT192*$B$4)/$B$5</f>
        <v>48067.626020460004</v>
      </c>
      <c r="AU149" s="23">
        <f>(CH4_100yr_m3!AU192*$B$4)/$B$5</f>
        <v>48798.497253720001</v>
      </c>
      <c r="AV149" s="23">
        <f>(CH4_100yr_m3!AV192*$B$4)/$B$5</f>
        <v>49523.669490180007</v>
      </c>
      <c r="AW149" s="23">
        <f>(CH4_100yr_m3!AW192*$B$4)/$B$5</f>
        <v>50242.728804059996</v>
      </c>
      <c r="AX149" s="23">
        <f>(CH4_100yr_m3!AX192*$B$4)/$B$5</f>
        <v>50955.283453739998</v>
      </c>
      <c r="AY149" s="23">
        <f>(CH4_100yr_m3!AY192*$B$4)/$B$5</f>
        <v>51660.942734940007</v>
      </c>
      <c r="AZ149" s="23">
        <f>(CH4_100yr_m3!AZ192*$B$4)/$B$5</f>
        <v>52359.344460059998</v>
      </c>
      <c r="BA149" s="23">
        <f>(CH4_100yr_m3!BA192*$B$4)/$B$5</f>
        <v>53050.093728</v>
      </c>
      <c r="BB149" s="23">
        <f>(CH4_100yr_m3!BB192*$B$4)/$B$5</f>
        <v>53732.799102240002</v>
      </c>
      <c r="BC149" s="23">
        <f>(CH4_100yr_m3!BC192*$B$4)/$B$5</f>
        <v>54407.091608400005</v>
      </c>
      <c r="BD149" s="23">
        <f>(CH4_100yr_m3!BD192*$B$4)/$B$5</f>
        <v>55072.583857620011</v>
      </c>
      <c r="BE149" s="23">
        <f>(CH4_100yr_m3!BE192*$B$4)/$B$5</f>
        <v>55728.896461440003</v>
      </c>
      <c r="BF149" s="23">
        <f>(CH4_100yr_m3!BF192*$B$4)/$B$5</f>
        <v>56375.670174780011</v>
      </c>
      <c r="BG149" s="23">
        <f>(CH4_100yr_m3!BG192*$B$4)/$B$5</f>
        <v>57012.551040959996</v>
      </c>
      <c r="BH149" s="23">
        <f>(CH4_100yr_m3!BH192*$B$4)/$B$5</f>
        <v>57639.192493499999</v>
      </c>
      <c r="BI149" s="23">
        <f>(CH4_100yr_m3!BI192*$B$4)/$B$5</f>
        <v>58255.280726880002</v>
      </c>
      <c r="BJ149" s="23">
        <f>(CH4_100yr_m3!BJ192*$B$4)/$B$5</f>
        <v>58860.53283882</v>
      </c>
      <c r="BK149" s="23">
        <f>(CH4_100yr_m3!BK192*$B$4)/$B$5</f>
        <v>43162.597391460004</v>
      </c>
      <c r="BL149" s="23">
        <f>(CH4_100yr_m3!BL192*$B$4)/$B$5</f>
        <v>32389.326795540001</v>
      </c>
      <c r="BM149" s="23">
        <f>(CH4_100yr_m3!BM192*$B$4)/$B$5</f>
        <v>24934.101890220001</v>
      </c>
      <c r="BN149" s="23">
        <f>(CH4_100yr_m3!BN192*$B$4)/$B$5</f>
        <v>19718.828115840002</v>
      </c>
      <c r="BO149" s="23">
        <f>(CH4_100yr_m3!BO192*$B$4)/$B$5</f>
        <v>16019.76900264</v>
      </c>
      <c r="BP149" s="23">
        <f>(CH4_100yr_m3!BP192*$B$4)/$B$5</f>
        <v>13350.793614780001</v>
      </c>
      <c r="BQ149" s="23">
        <f>(CH4_100yr_m3!BQ192*$B$4)/$B$5</f>
        <v>11385.110081280003</v>
      </c>
      <c r="BR149" s="23">
        <f>(CH4_100yr_m3!BR192*$B$4)/$B$5</f>
        <v>9902.7974947799994</v>
      </c>
      <c r="BS149" s="23">
        <f>(CH4_100yr_m3!BS192*$B$4)/$B$5</f>
        <v>8755.6312376400001</v>
      </c>
      <c r="BT149" s="23">
        <f>(CH4_100yr_m3!BT192*$B$4)/$B$5</f>
        <v>7843.5006910200009</v>
      </c>
      <c r="BU149" s="23">
        <f>(CH4_100yr_m3!BU192*$B$4)/$B$5</f>
        <v>7098.5979291000003</v>
      </c>
      <c r="BV149" s="23">
        <f>(CH4_100yr_m3!BV192*$B$4)/$B$5</f>
        <v>6474.8156086620002</v>
      </c>
      <c r="BW149" s="23">
        <f>(CH4_100yr_m3!BW192*$B$4)/$B$5</f>
        <v>5940.6369478440001</v>
      </c>
      <c r="BX149" s="23">
        <f>(CH4_100yr_m3!BX192*$B$4)/$B$5</f>
        <v>5474.366766348001</v>
      </c>
      <c r="BY149" s="23">
        <f>(CH4_100yr_m3!BY192*$B$4)/$B$5</f>
        <v>5060.9319566579998</v>
      </c>
      <c r="BZ149" s="23">
        <f>(CH4_100yr_m3!BZ192*$B$4)/$B$5</f>
        <v>4689.7341746460006</v>
      </c>
      <c r="CA149" s="23">
        <f>(CH4_100yr_m3!CA192*$B$4)/$B$5</f>
        <v>4353.2080366380014</v>
      </c>
      <c r="CB149" s="23">
        <f>(CH4_100yr_m3!CB192*$B$4)/$B$5</f>
        <v>4045.8523855560002</v>
      </c>
      <c r="CC149" s="23">
        <f>(CH4_100yr_m3!CC192*$B$4)/$B$5</f>
        <v>3763.5788203800003</v>
      </c>
      <c r="CD149" s="23">
        <f>(CH4_100yr_m3!CD192*$B$4)/$B$5</f>
        <v>3503.2730423519997</v>
      </c>
      <c r="CE149" s="23">
        <f>(CH4_100yr_m3!CE192*$B$4)/$B$5</f>
        <v>3262.498981878</v>
      </c>
      <c r="CF149" s="23">
        <f>(CH4_100yr_m3!CF192*$B$4)/$B$5</f>
        <v>3039.2987580180006</v>
      </c>
      <c r="CG149" s="23">
        <f>(CH4_100yr_m3!CG192*$B$4)/$B$5</f>
        <v>2832.0569984819999</v>
      </c>
      <c r="CH149" s="23">
        <f>(CH4_100yr_m3!CH192*$B$4)/$B$5</f>
        <v>2639.4084024660001</v>
      </c>
      <c r="CI149" s="23">
        <f>(CH4_100yr_m3!CI192*$B$4)/$B$5</f>
        <v>2460.174397146</v>
      </c>
      <c r="CJ149" s="23">
        <f>(CH4_100yr_m3!CJ192*$B$4)/$B$5</f>
        <v>2293.3193802359997</v>
      </c>
      <c r="CK149" s="23">
        <f>(CH4_100yr_m3!CK192*$B$4)/$B$5</f>
        <v>2137.9201910040001</v>
      </c>
      <c r="CL149" s="23">
        <f>(CH4_100yr_m3!CL192*$B$4)/$B$5</f>
        <v>1993.1445200400003</v>
      </c>
      <c r="CM149" s="23">
        <f>(CH4_100yr_m3!CM192*$B$4)/$B$5</f>
        <v>1858.235389836</v>
      </c>
      <c r="CN149" s="23">
        <f>(CH4_100yr_m3!CN192*$B$4)/$B$5</f>
        <v>1732.4997799800001</v>
      </c>
      <c r="CO149" s="23">
        <f>(CH4_100yr_m3!CO192*$B$4)/$B$5</f>
        <v>1615.3000863900002</v>
      </c>
      <c r="CP149" s="23">
        <f>(CH4_100yr_m3!CP192*$B$4)/$B$5</f>
        <v>1506.0475535280002</v>
      </c>
      <c r="CQ149" s="23">
        <f>(CH4_100yr_m3!CQ192*$B$4)/$B$5</f>
        <v>1404.1970788860001</v>
      </c>
      <c r="CR149" s="23">
        <f>(CH4_100yr_m3!CR192*$B$4)/$B$5</f>
        <v>1309.242991758</v>
      </c>
      <c r="CS149" s="23">
        <f>(CH4_100yr_m3!CS192*$B$4)/$B$5</f>
        <v>1220.7155378100001</v>
      </c>
      <c r="CT149" s="23">
        <f>(CH4_100yr_m3!CT192*$B$4)/$B$5</f>
        <v>1138.1778789300001</v>
      </c>
      <c r="CU149" s="23">
        <f>(CH4_100yr_m3!CU192*$B$4)/$B$5</f>
        <v>1061.223488352</v>
      </c>
      <c r="CV149" s="23">
        <f>(CH4_100yr_m3!CV192*$B$4)/$B$5</f>
        <v>989.47384342200007</v>
      </c>
      <c r="CW149" s="23">
        <f>(CH4_100yr_m3!CW192*$B$4)/$B$5</f>
        <v>922.57636176600022</v>
      </c>
      <c r="CX149" s="30">
        <f t="shared" si="159"/>
        <v>2521984.2774136323</v>
      </c>
      <c r="CY149" s="18">
        <f t="shared" si="160"/>
        <v>58860.53283882</v>
      </c>
      <c r="CZ149" s="18">
        <f t="shared" si="161"/>
        <v>922.57636176600022</v>
      </c>
      <c r="DD149" s="18"/>
      <c r="DE149" s="18"/>
      <c r="DF149" s="18"/>
      <c r="DG149" s="18"/>
      <c r="DH149" s="18"/>
      <c r="DI149" s="18"/>
      <c r="DJ149" s="18"/>
      <c r="DK149" s="18"/>
      <c r="DL149" s="18">
        <f t="shared" si="162"/>
        <v>24443.9783073</v>
      </c>
      <c r="DM149" s="18">
        <f t="shared" ref="DM149:DN149" si="200">CY149</f>
        <v>58860.53283882</v>
      </c>
      <c r="DN149" s="18">
        <f t="shared" si="200"/>
        <v>922.57636176600022</v>
      </c>
      <c r="DO149" s="18">
        <f t="shared" si="164"/>
        <v>52359.344460059998</v>
      </c>
    </row>
    <row r="150" spans="1:119" ht="15.75" customHeight="1" x14ac:dyDescent="0.2">
      <c r="A150" s="27" t="s">
        <v>38</v>
      </c>
      <c r="B150" s="23">
        <f>(CH4_100yr_m3!B193*$B$4)/$B$5</f>
        <v>19819.283056980003</v>
      </c>
      <c r="C150" s="23">
        <f>(CH4_100yr_m3!C193*$B$4)/$B$5</f>
        <v>37667.519749620005</v>
      </c>
      <c r="D150" s="23">
        <f>(CH4_100yr_m3!D193*$B$4)/$B$5</f>
        <v>54107.695629180009</v>
      </c>
      <c r="E150" s="23">
        <f>(CH4_100yr_m3!E193*$B$4)/$B$5</f>
        <v>72076.851662400004</v>
      </c>
      <c r="F150" s="23">
        <f>(CH4_100yr_m3!F193*$B$4)/$B$5</f>
        <v>91187.046039599998</v>
      </c>
      <c r="G150" s="23">
        <f>(CH4_100yr_m3!G193*$B$4)/$B$5</f>
        <v>110247.08380740002</v>
      </c>
      <c r="H150" s="23">
        <f>(CH4_100yr_m3!H193*$B$4)/$B$5</f>
        <v>128658.45510960001</v>
      </c>
      <c r="I150" s="23">
        <f>(CH4_100yr_m3!I193*$B$4)/$B$5</f>
        <v>146977.34416080001</v>
      </c>
      <c r="J150" s="23">
        <f>(CH4_100yr_m3!J193*$B$4)/$B$5</f>
        <v>163678.09536000001</v>
      </c>
      <c r="K150" s="23">
        <f>(CH4_100yr_m3!K193*$B$4)/$B$5</f>
        <v>179760.9029856</v>
      </c>
      <c r="L150" s="23">
        <f>(CH4_100yr_m3!L193*$B$4)/$B$5</f>
        <v>197828.988243</v>
      </c>
      <c r="M150" s="23">
        <f>(CH4_100yr_m3!M193*$B$4)/$B$5</f>
        <v>216304.80697080004</v>
      </c>
      <c r="N150" s="23">
        <f>(CH4_100yr_m3!N193*$B$4)/$B$5</f>
        <v>233003.97741300002</v>
      </c>
      <c r="O150" s="23">
        <f>(CH4_100yr_m3!O193*$B$4)/$B$5</f>
        <v>247713.57889019998</v>
      </c>
      <c r="P150" s="23">
        <f>(CH4_100yr_m3!P193*$B$4)/$B$5</f>
        <v>261052.84710840002</v>
      </c>
      <c r="Q150" s="23">
        <f>(CH4_100yr_m3!Q193*$B$4)/$B$5</f>
        <v>272413.11916140001</v>
      </c>
      <c r="R150" s="23">
        <f>(CH4_100yr_m3!R193*$B$4)/$B$5</f>
        <v>282360.08712899999</v>
      </c>
      <c r="S150" s="23">
        <f>(CH4_100yr_m3!S193*$B$4)/$B$5</f>
        <v>293953.53823020001</v>
      </c>
      <c r="T150" s="23">
        <f>(CH4_100yr_m3!T193*$B$4)/$B$5</f>
        <v>305675.23296360002</v>
      </c>
      <c r="U150" s="23">
        <f>(CH4_100yr_m3!U193*$B$4)/$B$5</f>
        <v>316144.93588020001</v>
      </c>
      <c r="V150" s="23">
        <f>(CH4_100yr_m3!V193*$B$4)/$B$5</f>
        <v>324121.19426640007</v>
      </c>
      <c r="W150" s="23">
        <f>(CH4_100yr_m3!W193*$B$4)/$B$5</f>
        <v>332842.06913580006</v>
      </c>
      <c r="X150" s="23">
        <f>(CH4_100yr_m3!X193*$B$4)/$B$5</f>
        <v>341710.71641040005</v>
      </c>
      <c r="Y150" s="23">
        <f>(CH4_100yr_m3!Y193*$B$4)/$B$5</f>
        <v>350546.3433222</v>
      </c>
      <c r="Z150" s="23">
        <f>(CH4_100yr_m3!Z193*$B$4)/$B$5</f>
        <v>359350.71355260001</v>
      </c>
      <c r="AA150" s="23">
        <f>(CH4_100yr_m3!AA193*$B$4)/$B$5</f>
        <v>368131.03207200003</v>
      </c>
      <c r="AB150" s="23">
        <f>(CH4_100yr_m3!AB193*$B$4)/$B$5</f>
        <v>377544.92715000006</v>
      </c>
      <c r="AC150" s="23">
        <f>(CH4_100yr_m3!AC193*$B$4)/$B$5</f>
        <v>384908.85200580006</v>
      </c>
      <c r="AD150" s="23">
        <f>(CH4_100yr_m3!AD193*$B$4)/$B$5</f>
        <v>392098.98396900005</v>
      </c>
      <c r="AE150" s="23">
        <f>(CH4_100yr_m3!AE193*$B$4)/$B$5</f>
        <v>399121.50870480004</v>
      </c>
      <c r="AF150" s="23">
        <f>(CH4_100yr_m3!AF193*$B$4)/$B$5</f>
        <v>405982.35715380008</v>
      </c>
      <c r="AG150" s="23">
        <f>(CH4_100yr_m3!AG193*$B$4)/$B$5</f>
        <v>412687.1986842</v>
      </c>
      <c r="AH150" s="23">
        <f>(CH4_100yr_m3!AH193*$B$4)/$B$5</f>
        <v>419241.30162719998</v>
      </c>
      <c r="AI150" s="23">
        <f>(CH4_100yr_m3!AI193*$B$4)/$B$5</f>
        <v>425649.33191100002</v>
      </c>
      <c r="AJ150" s="23">
        <f>(CH4_100yr_m3!AJ193*$B$4)/$B$5</f>
        <v>431915.27692139999</v>
      </c>
      <c r="AK150" s="23">
        <f>(CH4_100yr_m3!AK193*$B$4)/$B$5</f>
        <v>438042.58008480008</v>
      </c>
      <c r="AL150" s="23">
        <f>(CH4_100yr_m3!AL193*$B$4)/$B$5</f>
        <v>444034.33464060008</v>
      </c>
      <c r="AM150" s="23">
        <f>(CH4_100yr_m3!AM193*$B$4)/$B$5</f>
        <v>449893.45219200006</v>
      </c>
      <c r="AN150" s="23">
        <f>(CH4_100yr_m3!AN193*$B$4)/$B$5</f>
        <v>455622.67470660008</v>
      </c>
      <c r="AO150" s="23">
        <f>(CH4_100yr_m3!AO193*$B$4)/$B$5</f>
        <v>461224.64801160007</v>
      </c>
      <c r="AP150" s="23">
        <f>(CH4_100yr_m3!AP193*$B$4)/$B$5</f>
        <v>466701.85494300001</v>
      </c>
      <c r="AQ150" s="23">
        <f>(CH4_100yr_m3!AQ193*$B$4)/$B$5</f>
        <v>472056.54137580009</v>
      </c>
      <c r="AR150" s="23">
        <f>(CH4_100yr_m3!AR193*$B$4)/$B$5</f>
        <v>477290.64272880007</v>
      </c>
      <c r="AS150" s="23">
        <f>(CH4_100yr_m3!AS193*$B$4)/$B$5</f>
        <v>482405.7549462</v>
      </c>
      <c r="AT150" s="23">
        <f>(CH4_100yr_m3!AT193*$B$4)/$B$5</f>
        <v>487403.12181899999</v>
      </c>
      <c r="AU150" s="23">
        <f>(CH4_100yr_m3!AU193*$B$4)/$B$5</f>
        <v>492283.68651299999</v>
      </c>
      <c r="AV150" s="23">
        <f>(CH4_100yr_m3!AV193*$B$4)/$B$5</f>
        <v>497048.23550820001</v>
      </c>
      <c r="AW150" s="23">
        <f>(CH4_100yr_m3!AW193*$B$4)/$B$5</f>
        <v>501697.39181880001</v>
      </c>
      <c r="AX150" s="23">
        <f>(CH4_100yr_m3!AX193*$B$4)/$B$5</f>
        <v>506231.49227520003</v>
      </c>
      <c r="AY150" s="23">
        <f>(CH4_100yr_m3!AY193*$B$4)/$B$5</f>
        <v>510650.55728519999</v>
      </c>
      <c r="AZ150" s="23">
        <f>(CH4_100yr_m3!AZ193*$B$4)/$B$5</f>
        <v>514954.38724560005</v>
      </c>
      <c r="BA150" s="23">
        <f>(CH4_100yr_m3!BA193*$B$4)/$B$5</f>
        <v>519142.74228000001</v>
      </c>
      <c r="BB150" s="23">
        <f>(CH4_100yr_m3!BB193*$B$4)/$B$5</f>
        <v>523215.3927498</v>
      </c>
      <c r="BC150" s="23">
        <f>(CH4_100yr_m3!BC193*$B$4)/$B$5</f>
        <v>527172.0898968</v>
      </c>
      <c r="BD150" s="23">
        <f>(CH4_100yr_m3!BD193*$B$4)/$B$5</f>
        <v>531012.60374339996</v>
      </c>
      <c r="BE150" s="23">
        <f>(CH4_100yr_m3!BE193*$B$4)/$B$5</f>
        <v>534736.76933220006</v>
      </c>
      <c r="BF150" s="23">
        <f>(CH4_100yr_m3!BF193*$B$4)/$B$5</f>
        <v>538344.47147100011</v>
      </c>
      <c r="BG150" s="23">
        <f>(CH4_100yr_m3!BG193*$B$4)/$B$5</f>
        <v>541835.72534700006</v>
      </c>
      <c r="BH150" s="23">
        <f>(CH4_100yr_m3!BH193*$B$4)/$B$5</f>
        <v>545210.74581840006</v>
      </c>
      <c r="BI150" s="23">
        <f>(CH4_100yr_m3!BI193*$B$4)/$B$5</f>
        <v>548470.00646820001</v>
      </c>
      <c r="BJ150" s="23">
        <f>(CH4_100yr_m3!BJ193*$B$4)/$B$5</f>
        <v>551614.21763700014</v>
      </c>
      <c r="BK150" s="23">
        <f>(CH4_100yr_m3!BK193*$B$4)/$B$5</f>
        <v>511780.59534360009</v>
      </c>
      <c r="BL150" s="23">
        <f>(CH4_100yr_m3!BL193*$B$4)/$B$5</f>
        <v>474967.8000162</v>
      </c>
      <c r="BM150" s="23">
        <f>(CH4_100yr_m3!BM193*$B$4)/$B$5</f>
        <v>440939.57740200002</v>
      </c>
      <c r="BN150" s="23">
        <f>(CH4_100yr_m3!BN193*$B$4)/$B$5</f>
        <v>409478.48910419998</v>
      </c>
      <c r="BO150" s="23">
        <f>(CH4_100yr_m3!BO193*$B$4)/$B$5</f>
        <v>380384.39860800002</v>
      </c>
      <c r="BP150" s="23">
        <f>(CH4_100yr_m3!BP193*$B$4)/$B$5</f>
        <v>353473.07982119999</v>
      </c>
      <c r="BQ150" s="23">
        <f>(CH4_100yr_m3!BQ193*$B$4)/$B$5</f>
        <v>328574.93782380002</v>
      </c>
      <c r="BR150" s="23">
        <f>(CH4_100yr_m3!BR193*$B$4)/$B$5</f>
        <v>305533.83355500002</v>
      </c>
      <c r="BS150" s="23">
        <f>(CH4_100yr_m3!BS193*$B$4)/$B$5</f>
        <v>284206.00328460004</v>
      </c>
      <c r="BT150" s="23">
        <f>(CH4_100yr_m3!BT193*$B$4)/$B$5</f>
        <v>264459.06554640003</v>
      </c>
      <c r="BU150" s="23">
        <f>(CH4_100yr_m3!BU193*$B$4)/$B$5</f>
        <v>246171.10814340002</v>
      </c>
      <c r="BV150" s="23">
        <f>(CH4_100yr_m3!BV193*$B$4)/$B$5</f>
        <v>229229.8493262</v>
      </c>
      <c r="BW150" s="23">
        <f>(CH4_100yr_m3!BW193*$B$4)/$B$5</f>
        <v>213531.86595780004</v>
      </c>
      <c r="BX150" s="23">
        <f>(CH4_100yr_m3!BX193*$B$4)/$B$5</f>
        <v>198981.88486799999</v>
      </c>
      <c r="BY150" s="23">
        <f>(CH4_100yr_m3!BY193*$B$4)/$B$5</f>
        <v>185492.13061740002</v>
      </c>
      <c r="BZ150" s="23">
        <f>(CH4_100yr_m3!BZ193*$B$4)/$B$5</f>
        <v>172981.72641660002</v>
      </c>
      <c r="CA150" s="23">
        <f>(CH4_100yr_m3!CA193*$B$4)/$B$5</f>
        <v>161376.14325120003</v>
      </c>
      <c r="CB150" s="23">
        <f>(CH4_100yr_m3!CB193*$B$4)/$B$5</f>
        <v>150606.69287340002</v>
      </c>
      <c r="CC150" s="23">
        <f>(CH4_100yr_m3!CC193*$B$4)/$B$5</f>
        <v>140610.06269399999</v>
      </c>
      <c r="CD150" s="23">
        <f>(CH4_100yr_m3!CD193*$B$4)/$B$5</f>
        <v>131327.88681180001</v>
      </c>
      <c r="CE150" s="23">
        <f>(CH4_100yr_m3!CE193*$B$4)/$B$5</f>
        <v>122706.35284140002</v>
      </c>
      <c r="CF150" s="23">
        <f>(CH4_100yr_m3!CF193*$B$4)/$B$5</f>
        <v>114695.8393866</v>
      </c>
      <c r="CG150" s="23">
        <f>(CH4_100yr_m3!CG193*$B$4)/$B$5</f>
        <v>107250.5833458</v>
      </c>
      <c r="CH150" s="23">
        <f>(CH4_100yr_m3!CH193*$B$4)/$B$5</f>
        <v>100328.37338820001</v>
      </c>
      <c r="CI150" s="23">
        <f>(CH4_100yr_m3!CI193*$B$4)/$B$5</f>
        <v>93890.268515999996</v>
      </c>
      <c r="CJ150" s="23">
        <f>(CH4_100yr_m3!CJ193*$B$4)/$B$5</f>
        <v>87900.339068400004</v>
      </c>
      <c r="CK150" s="23">
        <f>(CH4_100yr_m3!CK193*$B$4)/$B$5</f>
        <v>82325.428269000011</v>
      </c>
      <c r="CL150" s="23">
        <f>(CH4_100yr_m3!CL193*$B$4)/$B$5</f>
        <v>77134.933096200009</v>
      </c>
      <c r="CM150" s="23">
        <f>(CH4_100yr_m3!CM193*$B$4)/$B$5</f>
        <v>72300.603052799997</v>
      </c>
      <c r="CN150" s="23">
        <f>(CH4_100yr_m3!CN193*$B$4)/$B$5</f>
        <v>67796.354231280013</v>
      </c>
      <c r="CO150" s="23">
        <f>(CH4_100yr_m3!CO193*$B$4)/$B$5</f>
        <v>63598.0988985</v>
      </c>
      <c r="CP150" s="23">
        <f>(CH4_100yr_m3!CP193*$B$4)/$B$5</f>
        <v>59683.588626840006</v>
      </c>
      <c r="CQ150" s="23">
        <f>(CH4_100yr_m3!CQ193*$B$4)/$B$5</f>
        <v>56032.26969714</v>
      </c>
      <c r="CR150" s="23">
        <f>(CH4_100yr_m3!CR193*$B$4)/$B$5</f>
        <v>52625.150305620009</v>
      </c>
      <c r="CS150" s="23">
        <f>(CH4_100yr_m3!CS193*$B$4)/$B$5</f>
        <v>49444.678184879995</v>
      </c>
      <c r="CT150" s="23">
        <f>(CH4_100yr_m3!CT193*$B$4)/$B$5</f>
        <v>46474.628116920001</v>
      </c>
      <c r="CU150" s="23">
        <f>(CH4_100yr_m3!CU193*$B$4)/$B$5</f>
        <v>43699.998287280003</v>
      </c>
      <c r="CV150" s="23">
        <f>(CH4_100yr_m3!CV193*$B$4)/$B$5</f>
        <v>41106.914971800004</v>
      </c>
      <c r="CW150" s="23">
        <f>(CH4_100yr_m3!CW193*$B$4)/$B$5</f>
        <v>38682.544742400001</v>
      </c>
      <c r="CX150" s="30">
        <f t="shared" si="159"/>
        <v>29336563.395767644</v>
      </c>
      <c r="CY150" s="18">
        <f t="shared" si="160"/>
        <v>551614.21763700014</v>
      </c>
      <c r="CZ150" s="18">
        <f t="shared" si="161"/>
        <v>19819.283056980003</v>
      </c>
      <c r="DD150" s="18"/>
      <c r="DE150" s="18"/>
      <c r="DF150" s="18"/>
      <c r="DG150" s="18"/>
      <c r="DH150" s="18"/>
      <c r="DI150" s="18"/>
      <c r="DJ150" s="18"/>
      <c r="DK150" s="18"/>
      <c r="DL150" s="18">
        <f t="shared" si="162"/>
        <v>272413.11916140001</v>
      </c>
      <c r="DM150" s="18">
        <f t="shared" ref="DM150:DN150" si="201">CY150</f>
        <v>551614.21763700014</v>
      </c>
      <c r="DN150" s="18">
        <f t="shared" si="201"/>
        <v>19819.283056980003</v>
      </c>
      <c r="DO150" s="18">
        <f t="shared" si="164"/>
        <v>514954.38724560005</v>
      </c>
    </row>
    <row r="151" spans="1:119" ht="15.75" customHeight="1" x14ac:dyDescent="0.2">
      <c r="A151" s="27" t="s">
        <v>39</v>
      </c>
      <c r="B151" s="23">
        <f>(CH4_100yr_m3!B194*$B$4)/$B$5</f>
        <v>0</v>
      </c>
      <c r="C151" s="23">
        <f>(CH4_100yr_m3!C194*$B$4)/$B$5</f>
        <v>0</v>
      </c>
      <c r="D151" s="23">
        <f>(CH4_100yr_m3!D194*$B$4)/$B$5</f>
        <v>0</v>
      </c>
      <c r="E151" s="23">
        <f>(CH4_100yr_m3!E194*$B$4)/$B$5</f>
        <v>0</v>
      </c>
      <c r="F151" s="23">
        <f>(CH4_100yr_m3!F194*$B$4)/$B$5</f>
        <v>0</v>
      </c>
      <c r="G151" s="23">
        <f>(CH4_100yr_m3!G194*$B$4)/$B$5</f>
        <v>0</v>
      </c>
      <c r="H151" s="23">
        <f>(CH4_100yr_m3!H194*$B$4)/$B$5</f>
        <v>0</v>
      </c>
      <c r="I151" s="23">
        <f>(CH4_100yr_m3!I194*$B$4)/$B$5</f>
        <v>0</v>
      </c>
      <c r="J151" s="23">
        <f>(CH4_100yr_m3!J194*$B$4)/$B$5</f>
        <v>0</v>
      </c>
      <c r="K151" s="23">
        <f>(CH4_100yr_m3!K194*$B$4)/$B$5</f>
        <v>0</v>
      </c>
      <c r="L151" s="23">
        <f>(CH4_100yr_m3!L194*$B$4)/$B$5</f>
        <v>0</v>
      </c>
      <c r="M151" s="23">
        <f>(CH4_100yr_m3!M194*$B$4)/$B$5</f>
        <v>0</v>
      </c>
      <c r="N151" s="23">
        <f>(CH4_100yr_m3!N194*$B$4)/$B$5</f>
        <v>0</v>
      </c>
      <c r="O151" s="23">
        <f>(CH4_100yr_m3!O194*$B$4)/$B$5</f>
        <v>0</v>
      </c>
      <c r="P151" s="23">
        <f>(CH4_100yr_m3!P194*$B$4)/$B$5</f>
        <v>0</v>
      </c>
      <c r="Q151" s="23">
        <f>(CH4_100yr_m3!Q194*$B$4)/$B$5</f>
        <v>0</v>
      </c>
      <c r="R151" s="23">
        <f>(CH4_100yr_m3!R194*$B$4)/$B$5</f>
        <v>0</v>
      </c>
      <c r="S151" s="23">
        <f>(CH4_100yr_m3!S194*$B$4)/$B$5</f>
        <v>0</v>
      </c>
      <c r="T151" s="23">
        <f>(CH4_100yr_m3!T194*$B$4)/$B$5</f>
        <v>0</v>
      </c>
      <c r="U151" s="23">
        <f>(CH4_100yr_m3!U194*$B$4)/$B$5</f>
        <v>0</v>
      </c>
      <c r="V151" s="23">
        <f>(CH4_100yr_m3!V194*$B$4)/$B$5</f>
        <v>0</v>
      </c>
      <c r="W151" s="23">
        <f>(CH4_100yr_m3!W194*$B$4)/$B$5</f>
        <v>0</v>
      </c>
      <c r="X151" s="23">
        <f>(CH4_100yr_m3!X194*$B$4)/$B$5</f>
        <v>0</v>
      </c>
      <c r="Y151" s="23">
        <f>(CH4_100yr_m3!Y194*$B$4)/$B$5</f>
        <v>0</v>
      </c>
      <c r="Z151" s="23">
        <f>(CH4_100yr_m3!Z194*$B$4)/$B$5</f>
        <v>0</v>
      </c>
      <c r="AA151" s="23">
        <f>(CH4_100yr_m3!AA194*$B$4)/$B$5</f>
        <v>0</v>
      </c>
      <c r="AB151" s="23">
        <f>(CH4_100yr_m3!AB194*$B$4)/$B$5</f>
        <v>0</v>
      </c>
      <c r="AC151" s="23">
        <f>(CH4_100yr_m3!AC194*$B$4)/$B$5</f>
        <v>0</v>
      </c>
      <c r="AD151" s="23">
        <f>(CH4_100yr_m3!AD194*$B$4)/$B$5</f>
        <v>0</v>
      </c>
      <c r="AE151" s="23">
        <f>(CH4_100yr_m3!AE194*$B$4)/$B$5</f>
        <v>0</v>
      </c>
      <c r="AF151" s="23">
        <f>(CH4_100yr_m3!AF194*$B$4)/$B$5</f>
        <v>0</v>
      </c>
      <c r="AG151" s="23">
        <f>(CH4_100yr_m3!AG194*$B$4)/$B$5</f>
        <v>0</v>
      </c>
      <c r="AH151" s="23">
        <f>(CH4_100yr_m3!AH194*$B$4)/$B$5</f>
        <v>0</v>
      </c>
      <c r="AI151" s="23">
        <f>(CH4_100yr_m3!AI194*$B$4)/$B$5</f>
        <v>0</v>
      </c>
      <c r="AJ151" s="23">
        <f>(CH4_100yr_m3!AJ194*$B$4)/$B$5</f>
        <v>0</v>
      </c>
      <c r="AK151" s="23">
        <f>(CH4_100yr_m3!AK194*$B$4)/$B$5</f>
        <v>0</v>
      </c>
      <c r="AL151" s="23">
        <f>(CH4_100yr_m3!AL194*$B$4)/$B$5</f>
        <v>0</v>
      </c>
      <c r="AM151" s="23">
        <f>(CH4_100yr_m3!AM194*$B$4)/$B$5</f>
        <v>0</v>
      </c>
      <c r="AN151" s="23">
        <f>(CH4_100yr_m3!AN194*$B$4)/$B$5</f>
        <v>0</v>
      </c>
      <c r="AO151" s="23">
        <f>(CH4_100yr_m3!AO194*$B$4)/$B$5</f>
        <v>0</v>
      </c>
      <c r="AP151" s="23">
        <f>(CH4_100yr_m3!AP194*$B$4)/$B$5</f>
        <v>0</v>
      </c>
      <c r="AQ151" s="23">
        <f>(CH4_100yr_m3!AQ194*$B$4)/$B$5</f>
        <v>0</v>
      </c>
      <c r="AR151" s="23">
        <f>(CH4_100yr_m3!AR194*$B$4)/$B$5</f>
        <v>0</v>
      </c>
      <c r="AS151" s="23">
        <f>(CH4_100yr_m3!AS194*$B$4)/$B$5</f>
        <v>0</v>
      </c>
      <c r="AT151" s="23">
        <f>(CH4_100yr_m3!AT194*$B$4)/$B$5</f>
        <v>0</v>
      </c>
      <c r="AU151" s="23">
        <f>(CH4_100yr_m3!AU194*$B$4)/$B$5</f>
        <v>0</v>
      </c>
      <c r="AV151" s="23">
        <f>(CH4_100yr_m3!AV194*$B$4)/$B$5</f>
        <v>0</v>
      </c>
      <c r="AW151" s="23">
        <f>(CH4_100yr_m3!AW194*$B$4)/$B$5</f>
        <v>0</v>
      </c>
      <c r="AX151" s="23">
        <f>(CH4_100yr_m3!AX194*$B$4)/$B$5</f>
        <v>0</v>
      </c>
      <c r="AY151" s="23">
        <f>(CH4_100yr_m3!AY194*$B$4)/$B$5</f>
        <v>0</v>
      </c>
      <c r="AZ151" s="23">
        <f>(CH4_100yr_m3!AZ194*$B$4)/$B$5</f>
        <v>0</v>
      </c>
      <c r="BA151" s="23">
        <f>(CH4_100yr_m3!BA194*$B$4)/$B$5</f>
        <v>0</v>
      </c>
      <c r="BB151" s="23">
        <f>(CH4_100yr_m3!BB194*$B$4)/$B$5</f>
        <v>0</v>
      </c>
      <c r="BC151" s="23">
        <f>(CH4_100yr_m3!BC194*$B$4)/$B$5</f>
        <v>0</v>
      </c>
      <c r="BD151" s="23">
        <f>(CH4_100yr_m3!BD194*$B$4)/$B$5</f>
        <v>0</v>
      </c>
      <c r="BE151" s="23">
        <f>(CH4_100yr_m3!BE194*$B$4)/$B$5</f>
        <v>0</v>
      </c>
      <c r="BF151" s="23">
        <f>(CH4_100yr_m3!BF194*$B$4)/$B$5</f>
        <v>0</v>
      </c>
      <c r="BG151" s="23">
        <f>(CH4_100yr_m3!BG194*$B$4)/$B$5</f>
        <v>0</v>
      </c>
      <c r="BH151" s="23">
        <f>(CH4_100yr_m3!BH194*$B$4)/$B$5</f>
        <v>0</v>
      </c>
      <c r="BI151" s="23">
        <f>(CH4_100yr_m3!BI194*$B$4)/$B$5</f>
        <v>0</v>
      </c>
      <c r="BJ151" s="23">
        <f>(CH4_100yr_m3!BJ194*$B$4)/$B$5</f>
        <v>0</v>
      </c>
      <c r="BK151" s="23">
        <f>(CH4_100yr_m3!BK194*$B$4)/$B$5</f>
        <v>0</v>
      </c>
      <c r="BL151" s="23">
        <f>(CH4_100yr_m3!BL194*$B$4)/$B$5</f>
        <v>0</v>
      </c>
      <c r="BM151" s="23">
        <f>(CH4_100yr_m3!BM194*$B$4)/$B$5</f>
        <v>0</v>
      </c>
      <c r="BN151" s="23">
        <f>(CH4_100yr_m3!BN194*$B$4)/$B$5</f>
        <v>0</v>
      </c>
      <c r="BO151" s="23">
        <f>(CH4_100yr_m3!BO194*$B$4)/$B$5</f>
        <v>0</v>
      </c>
      <c r="BP151" s="23">
        <f>(CH4_100yr_m3!BP194*$B$4)/$B$5</f>
        <v>0</v>
      </c>
      <c r="BQ151" s="23">
        <f>(CH4_100yr_m3!BQ194*$B$4)/$B$5</f>
        <v>0</v>
      </c>
      <c r="BR151" s="23">
        <f>(CH4_100yr_m3!BR194*$B$4)/$B$5</f>
        <v>0</v>
      </c>
      <c r="BS151" s="23">
        <f>(CH4_100yr_m3!BS194*$B$4)/$B$5</f>
        <v>0</v>
      </c>
      <c r="BT151" s="23">
        <f>(CH4_100yr_m3!BT194*$B$4)/$B$5</f>
        <v>0</v>
      </c>
      <c r="BU151" s="23">
        <f>(CH4_100yr_m3!BU194*$B$4)/$B$5</f>
        <v>0</v>
      </c>
      <c r="BV151" s="23">
        <f>(CH4_100yr_m3!BV194*$B$4)/$B$5</f>
        <v>0</v>
      </c>
      <c r="BW151" s="23">
        <f>(CH4_100yr_m3!BW194*$B$4)/$B$5</f>
        <v>0</v>
      </c>
      <c r="BX151" s="23">
        <f>(CH4_100yr_m3!BX194*$B$4)/$B$5</f>
        <v>0</v>
      </c>
      <c r="BY151" s="23">
        <f>(CH4_100yr_m3!BY194*$B$4)/$B$5</f>
        <v>0</v>
      </c>
      <c r="BZ151" s="23">
        <f>(CH4_100yr_m3!BZ194*$B$4)/$B$5</f>
        <v>0</v>
      </c>
      <c r="CA151" s="23">
        <f>(CH4_100yr_m3!CA194*$B$4)/$B$5</f>
        <v>0</v>
      </c>
      <c r="CB151" s="23">
        <f>(CH4_100yr_m3!CB194*$B$4)/$B$5</f>
        <v>0</v>
      </c>
      <c r="CC151" s="23">
        <f>(CH4_100yr_m3!CC194*$B$4)/$B$5</f>
        <v>0</v>
      </c>
      <c r="CD151" s="23">
        <f>(CH4_100yr_m3!CD194*$B$4)/$B$5</f>
        <v>0</v>
      </c>
      <c r="CE151" s="23">
        <f>(CH4_100yr_m3!CE194*$B$4)/$B$5</f>
        <v>0</v>
      </c>
      <c r="CF151" s="23">
        <f>(CH4_100yr_m3!CF194*$B$4)/$B$5</f>
        <v>0</v>
      </c>
      <c r="CG151" s="23">
        <f>(CH4_100yr_m3!CG194*$B$4)/$B$5</f>
        <v>0</v>
      </c>
      <c r="CH151" s="23">
        <f>(CH4_100yr_m3!CH194*$B$4)/$B$5</f>
        <v>0</v>
      </c>
      <c r="CI151" s="23">
        <f>(CH4_100yr_m3!CI194*$B$4)/$B$5</f>
        <v>0</v>
      </c>
      <c r="CJ151" s="23">
        <f>(CH4_100yr_m3!CJ194*$B$4)/$B$5</f>
        <v>0</v>
      </c>
      <c r="CK151" s="23">
        <f>(CH4_100yr_m3!CK194*$B$4)/$B$5</f>
        <v>0</v>
      </c>
      <c r="CL151" s="23">
        <f>(CH4_100yr_m3!CL194*$B$4)/$B$5</f>
        <v>0</v>
      </c>
      <c r="CM151" s="23">
        <f>(CH4_100yr_m3!CM194*$B$4)/$B$5</f>
        <v>0</v>
      </c>
      <c r="CN151" s="23">
        <f>(CH4_100yr_m3!CN194*$B$4)/$B$5</f>
        <v>0</v>
      </c>
      <c r="CO151" s="23">
        <f>(CH4_100yr_m3!CO194*$B$4)/$B$5</f>
        <v>0</v>
      </c>
      <c r="CP151" s="23">
        <f>(CH4_100yr_m3!CP194*$B$4)/$B$5</f>
        <v>0</v>
      </c>
      <c r="CQ151" s="23">
        <f>(CH4_100yr_m3!CQ194*$B$4)/$B$5</f>
        <v>0</v>
      </c>
      <c r="CR151" s="23">
        <f>(CH4_100yr_m3!CR194*$B$4)/$B$5</f>
        <v>0</v>
      </c>
      <c r="CS151" s="23">
        <f>(CH4_100yr_m3!CS194*$B$4)/$B$5</f>
        <v>0</v>
      </c>
      <c r="CT151" s="23">
        <f>(CH4_100yr_m3!CT194*$B$4)/$B$5</f>
        <v>0</v>
      </c>
      <c r="CU151" s="23">
        <f>(CH4_100yr_m3!CU194*$B$4)/$B$5</f>
        <v>0</v>
      </c>
      <c r="CV151" s="23">
        <f>(CH4_100yr_m3!CV194*$B$4)/$B$5</f>
        <v>0</v>
      </c>
      <c r="CW151" s="23">
        <f>(CH4_100yr_m3!CW194*$B$4)/$B$5</f>
        <v>0</v>
      </c>
      <c r="CX151" s="30">
        <f t="shared" si="159"/>
        <v>0</v>
      </c>
      <c r="CY151" s="18"/>
      <c r="CZ151" s="18"/>
      <c r="DD151" s="18"/>
      <c r="DE151" s="18"/>
      <c r="DF151" s="18"/>
      <c r="DG151" s="18"/>
      <c r="DH151" s="18"/>
      <c r="DI151" s="18"/>
      <c r="DJ151" s="18"/>
      <c r="DK151" s="18"/>
      <c r="DL151" s="18">
        <f t="shared" si="162"/>
        <v>0</v>
      </c>
      <c r="DM151" s="18"/>
      <c r="DN151" s="18"/>
      <c r="DO151" s="18">
        <f t="shared" si="164"/>
        <v>0</v>
      </c>
    </row>
    <row r="152" spans="1:119" ht="15.75" customHeight="1" x14ac:dyDescent="0.2">
      <c r="A152" s="27" t="s">
        <v>40</v>
      </c>
      <c r="B152" s="23">
        <f>(CH4_100yr_m3!B195*$B$4)/$B$5</f>
        <v>142.3860431496</v>
      </c>
      <c r="C152" s="23">
        <f>(CH4_100yr_m3!C195*$B$4)/$B$5</f>
        <v>246.63061782960003</v>
      </c>
      <c r="D152" s="23">
        <f>(CH4_100yr_m3!D195*$B$4)/$B$5</f>
        <v>317.85334672020002</v>
      </c>
      <c r="E152" s="23">
        <f>(CH4_100yr_m3!E195*$B$4)/$B$5</f>
        <v>364.82543947860006</v>
      </c>
      <c r="F152" s="23">
        <f>(CH4_100yr_m3!F195*$B$4)/$B$5</f>
        <v>399.42507513660001</v>
      </c>
      <c r="G152" s="23">
        <f>(CH4_100yr_m3!G195*$B$4)/$B$5</f>
        <v>423.81124116360007</v>
      </c>
      <c r="H152" s="23">
        <f>(CH4_100yr_m3!H195*$B$4)/$B$5</f>
        <v>445.01654700299997</v>
      </c>
      <c r="I152" s="23">
        <f>(CH4_100yr_m3!I195*$B$4)/$B$5</f>
        <v>464.09981061000002</v>
      </c>
      <c r="J152" s="23">
        <f>(CH4_100yr_m3!J195*$B$4)/$B$5</f>
        <v>479.77968588660002</v>
      </c>
      <c r="K152" s="23">
        <f>(CH4_100yr_m3!K195*$B$4)/$B$5</f>
        <v>496.3046080236</v>
      </c>
      <c r="L152" s="23">
        <f>(CH4_100yr_m3!L195*$B$4)/$B$5</f>
        <v>512.77047175020004</v>
      </c>
      <c r="M152" s="23">
        <f>(CH4_100yr_m3!M195*$B$4)/$B$5</f>
        <v>528.76046510819992</v>
      </c>
      <c r="N152" s="23">
        <f>(CH4_100yr_m3!N195*$B$4)/$B$5</f>
        <v>544.68114605159997</v>
      </c>
      <c r="O152" s="23">
        <f>(CH4_100yr_m3!O195*$B$4)/$B$5</f>
        <v>561.99331534559997</v>
      </c>
      <c r="P152" s="23">
        <f>(CH4_100yr_m3!P195*$B$4)/$B$5</f>
        <v>580.93802470319997</v>
      </c>
      <c r="Q152" s="23">
        <f>(CH4_100yr_m3!Q195*$B$4)/$B$5</f>
        <v>595.89198843180009</v>
      </c>
      <c r="R152" s="23">
        <f>(CH4_100yr_m3!R195*$B$4)/$B$5</f>
        <v>612.10503287400002</v>
      </c>
      <c r="S152" s="23">
        <f>(CH4_100yr_m3!S195*$B$4)/$B$5</f>
        <v>629.34948312120002</v>
      </c>
      <c r="T152" s="23">
        <f>(CH4_100yr_m3!T195*$B$4)/$B$5</f>
        <v>648.25917296520004</v>
      </c>
      <c r="U152" s="23">
        <f>(CH4_100yr_m3!U195*$B$4)/$B$5</f>
        <v>665.89156165919997</v>
      </c>
      <c r="V152" s="23">
        <f>(CH4_100yr_m3!V195*$B$4)/$B$5</f>
        <v>681.79517686800011</v>
      </c>
      <c r="W152" s="23">
        <f>(CH4_100yr_m3!W195*$B$4)/$B$5</f>
        <v>702.37785883200002</v>
      </c>
      <c r="X152" s="23">
        <f>(CH4_100yr_m3!X195*$B$4)/$B$5</f>
        <v>725.26394206200007</v>
      </c>
      <c r="Y152" s="23">
        <f>(CH4_100yr_m3!Y195*$B$4)/$B$5</f>
        <v>749.25439101600011</v>
      </c>
      <c r="Z152" s="23">
        <f>(CH4_100yr_m3!Z195*$B$4)/$B$5</f>
        <v>774.72287929200013</v>
      </c>
      <c r="AA152" s="23">
        <f>(CH4_100yr_m3!AA195*$B$4)/$B$5</f>
        <v>801.76233289200013</v>
      </c>
      <c r="AB152" s="23">
        <f>(CH4_100yr_m3!AB195*$B$4)/$B$5</f>
        <v>828.33861418200001</v>
      </c>
      <c r="AC152" s="23">
        <f>(CH4_100yr_m3!AC195*$B$4)/$B$5</f>
        <v>835.29743803800011</v>
      </c>
      <c r="AD152" s="23">
        <f>(CH4_100yr_m3!AD195*$B$4)/$B$5</f>
        <v>846.22726585800001</v>
      </c>
      <c r="AE152" s="23">
        <f>(CH4_100yr_m3!AE195*$B$4)/$B$5</f>
        <v>859.9478555820001</v>
      </c>
      <c r="AF152" s="23">
        <f>(CH4_100yr_m3!AF195*$B$4)/$B$5</f>
        <v>875.63437546199998</v>
      </c>
      <c r="AG152" s="23">
        <f>(CH4_100yr_m3!AG195*$B$4)/$B$5</f>
        <v>892.72280136600011</v>
      </c>
      <c r="AH152" s="23">
        <f>(CH4_100yr_m3!AH195*$B$4)/$B$5</f>
        <v>910.83578764800006</v>
      </c>
      <c r="AI152" s="23">
        <f>(CH4_100yr_m3!AI195*$B$4)/$B$5</f>
        <v>929.72382624000011</v>
      </c>
      <c r="AJ152" s="23">
        <f>(CH4_100yr_m3!AJ195*$B$4)/$B$5</f>
        <v>949.21671609000009</v>
      </c>
      <c r="AK152" s="23">
        <f>(CH4_100yr_m3!AK195*$B$4)/$B$5</f>
        <v>969.19243347000008</v>
      </c>
      <c r="AL152" s="23">
        <f>(CH4_100yr_m3!AL195*$B$4)/$B$5</f>
        <v>989.58264140400013</v>
      </c>
      <c r="AM152" s="23">
        <f>(CH4_100yr_m3!AM195*$B$4)/$B$5</f>
        <v>1010.3076376020001</v>
      </c>
      <c r="AN152" s="23">
        <f>(CH4_100yr_m3!AN195*$B$4)/$B$5</f>
        <v>1031.3259982980001</v>
      </c>
      <c r="AO152" s="23">
        <f>(CH4_100yr_m3!AO195*$B$4)/$B$5</f>
        <v>1052.6194880040002</v>
      </c>
      <c r="AP152" s="23">
        <f>(CH4_100yr_m3!AP195*$B$4)/$B$5</f>
        <v>1074.164988276</v>
      </c>
      <c r="AQ152" s="23">
        <f>(CH4_100yr_m3!AQ195*$B$4)/$B$5</f>
        <v>1095.957292074</v>
      </c>
      <c r="AR152" s="23">
        <f>(CH4_100yr_m3!AR195*$B$4)/$B$5</f>
        <v>1117.964317794</v>
      </c>
      <c r="AS152" s="23">
        <f>(CH4_100yr_m3!AS195*$B$4)/$B$5</f>
        <v>1140.17723991</v>
      </c>
      <c r="AT152" s="23">
        <f>(CH4_100yr_m3!AT195*$B$4)/$B$5</f>
        <v>1162.6107628860002</v>
      </c>
      <c r="AU152" s="23">
        <f>(CH4_100yr_m3!AU195*$B$4)/$B$5</f>
        <v>1185.2404929600002</v>
      </c>
      <c r="AV152" s="23">
        <f>(CH4_100yr_m3!AV195*$B$4)/$B$5</f>
        <v>1208.072181606</v>
      </c>
      <c r="AW152" s="23">
        <f>(CH4_100yr_m3!AW195*$B$4)/$B$5</f>
        <v>1231.0939753499999</v>
      </c>
      <c r="AX152" s="23">
        <f>(CH4_100yr_m3!AX195*$B$4)/$B$5</f>
        <v>1254.302391984</v>
      </c>
      <c r="AY152" s="23">
        <f>(CH4_100yr_m3!AY195*$B$4)/$B$5</f>
        <v>1277.6679283380001</v>
      </c>
      <c r="AZ152" s="23">
        <f>(CH4_100yr_m3!AZ195*$B$4)/$B$5</f>
        <v>1301.1815622660001</v>
      </c>
      <c r="BA152" s="23">
        <f>(CH4_100yr_m3!BA195*$B$4)/$B$5</f>
        <v>1324.8069007620002</v>
      </c>
      <c r="BB152" s="23">
        <f>(CH4_100yr_m3!BB195*$B$4)/$B$5</f>
        <v>1348.5523666200002</v>
      </c>
      <c r="BC152" s="23">
        <f>(CH4_100yr_m3!BC195*$B$4)/$B$5</f>
        <v>1372.4010871320002</v>
      </c>
      <c r="BD152" s="23">
        <f>(CH4_100yr_m3!BD195*$B$4)/$B$5</f>
        <v>1396.3158462000001</v>
      </c>
      <c r="BE152" s="23">
        <f>(CH4_100yr_m3!BE195*$B$4)/$B$5</f>
        <v>1420.3193812320003</v>
      </c>
      <c r="BF152" s="23">
        <f>(CH4_100yr_m3!BF195*$B$4)/$B$5</f>
        <v>1444.377338646</v>
      </c>
      <c r="BG152" s="23">
        <f>(CH4_100yr_m3!BG195*$B$4)/$B$5</f>
        <v>1468.4853372060002</v>
      </c>
      <c r="BH152" s="23">
        <f>(CH4_100yr_m3!BH195*$B$4)/$B$5</f>
        <v>1492.6381630920002</v>
      </c>
      <c r="BI152" s="23">
        <f>(CH4_100yr_m3!BI195*$B$4)/$B$5</f>
        <v>1516.8400741440003</v>
      </c>
      <c r="BJ152" s="23">
        <f>(CH4_100yr_m3!BJ195*$B$4)/$B$5</f>
        <v>1541.0740640879999</v>
      </c>
      <c r="BK152" s="23">
        <f>(CH4_100yr_m3!BK195*$B$4)/$B$5</f>
        <v>1127.1138328740001</v>
      </c>
      <c r="BL152" s="23">
        <f>(CH4_100yr_m3!BL195*$B$4)/$B$5</f>
        <v>843.26618289600015</v>
      </c>
      <c r="BM152" s="23">
        <f>(CH4_100yr_m3!BM195*$B$4)/$B$5</f>
        <v>647.06570183700001</v>
      </c>
      <c r="BN152" s="23">
        <f>(CH4_100yr_m3!BN195*$B$4)/$B$5</f>
        <v>510.01789541640005</v>
      </c>
      <c r="BO152" s="23">
        <f>(CH4_100yr_m3!BO195*$B$4)/$B$5</f>
        <v>412.99522154220006</v>
      </c>
      <c r="BP152" s="23">
        <f>(CH4_100yr_m3!BP195*$B$4)/$B$5</f>
        <v>343.1508265818</v>
      </c>
      <c r="BQ152" s="23">
        <f>(CH4_100yr_m3!BQ195*$B$4)/$B$5</f>
        <v>291.84963765060007</v>
      </c>
      <c r="BR152" s="23">
        <f>(CH4_100yr_m3!BR195*$B$4)/$B$5</f>
        <v>253.28141604780001</v>
      </c>
      <c r="BS152" s="23">
        <f>(CH4_100yr_m3!BS195*$B$4)/$B$5</f>
        <v>223.53095192100002</v>
      </c>
      <c r="BT152" s="23">
        <f>(CH4_100yr_m3!BT195*$B$4)/$B$5</f>
        <v>199.95469655700001</v>
      </c>
      <c r="BU152" s="23">
        <f>(CH4_100yr_m3!BU195*$B$4)/$B$5</f>
        <v>180.76281280740002</v>
      </c>
      <c r="BV152" s="23">
        <f>(CH4_100yr_m3!BV195*$B$4)/$B$5</f>
        <v>164.73892758540003</v>
      </c>
      <c r="BW152" s="23">
        <f>(CH4_100yr_m3!BW195*$B$4)/$B$5</f>
        <v>151.05219548640002</v>
      </c>
      <c r="BX152" s="23">
        <f>(CH4_100yr_m3!BX195*$B$4)/$B$5</f>
        <v>139.1312448246</v>
      </c>
      <c r="BY152" s="23">
        <f>(CH4_100yr_m3!BY195*$B$4)/$B$5</f>
        <v>128.5796104218</v>
      </c>
      <c r="BZ152" s="23">
        <f>(CH4_100yr_m3!BZ195*$B$4)/$B$5</f>
        <v>119.11898087160002</v>
      </c>
      <c r="CA152" s="23">
        <f>(CH4_100yr_m3!CA195*$B$4)/$B$5</f>
        <v>110.55109419360001</v>
      </c>
      <c r="CB152" s="23">
        <f>(CH4_100yr_m3!CB195*$B$4)/$B$5</f>
        <v>102.73213831620001</v>
      </c>
      <c r="CC152" s="23">
        <f>(CH4_100yr_m3!CC195*$B$4)/$B$5</f>
        <v>95.555537944800022</v>
      </c>
      <c r="CD152" s="23">
        <f>(CH4_100yr_m3!CD195*$B$4)/$B$5</f>
        <v>88.940366118</v>
      </c>
      <c r="CE152" s="23">
        <f>(CH4_100yr_m3!CE195*$B$4)/$B$5</f>
        <v>82.823530054200006</v>
      </c>
      <c r="CF152" s="23">
        <f>(CH4_100yr_m3!CF195*$B$4)/$B$5</f>
        <v>77.154489531600007</v>
      </c>
      <c r="CG152" s="23">
        <f>(CH4_100yr_m3!CG195*$B$4)/$B$5</f>
        <v>71.891676031200006</v>
      </c>
      <c r="CH152" s="23">
        <f>(CH4_100yr_m3!CH195*$B$4)/$B$5</f>
        <v>67.000055014920008</v>
      </c>
      <c r="CI152" s="23">
        <f>(CH4_100yr_m3!CI195*$B$4)/$B$5</f>
        <v>62.449456621800003</v>
      </c>
      <c r="CJ152" s="23">
        <f>(CH4_100yr_m3!CJ195*$B$4)/$B$5</f>
        <v>58.21342368498</v>
      </c>
      <c r="CK152" s="23">
        <f>(CH4_100yr_m3!CK195*$B$4)/$B$5</f>
        <v>54.268409284800001</v>
      </c>
      <c r="CL152" s="23">
        <f>(CH4_100yr_m3!CL195*$B$4)/$B$5</f>
        <v>50.593210198439998</v>
      </c>
      <c r="CM152" s="23">
        <f>(CH4_100yr_m3!CM195*$B$4)/$B$5</f>
        <v>47.168560601640003</v>
      </c>
      <c r="CN152" s="23">
        <f>(CH4_100yr_m3!CN195*$B$4)/$B$5</f>
        <v>43.976834982660002</v>
      </c>
      <c r="CO152" s="23">
        <f>(CH4_100yr_m3!CO195*$B$4)/$B$5</f>
        <v>41.001825839640006</v>
      </c>
      <c r="CP152" s="23">
        <f>(CH4_100yr_m3!CP195*$B$4)/$B$5</f>
        <v>38.22857318394</v>
      </c>
      <c r="CQ152" s="23">
        <f>(CH4_100yr_m3!CQ195*$B$4)/$B$5</f>
        <v>35.643230167320006</v>
      </c>
      <c r="CR152" s="23">
        <f>(CH4_100yr_m3!CR195*$B$4)/$B$5</f>
        <v>33.232954262940005</v>
      </c>
      <c r="CS152" s="23">
        <f>(CH4_100yr_m3!CS195*$B$4)/$B$5</f>
        <v>30.985816894740001</v>
      </c>
      <c r="CT152" s="23">
        <f>(CH4_100yr_m3!CT195*$B$4)/$B$5</f>
        <v>28.890726592920004</v>
      </c>
      <c r="CU152" s="23">
        <f>(CH4_100yr_m3!CU195*$B$4)/$B$5</f>
        <v>26.937362265180003</v>
      </c>
      <c r="CV152" s="23">
        <f>(CH4_100yr_m3!CV195*$B$4)/$B$5</f>
        <v>25.116114359880001</v>
      </c>
      <c r="CW152" s="23">
        <f>(CH4_100yr_m3!CW195*$B$4)/$B$5</f>
        <v>23.418032226120005</v>
      </c>
      <c r="CX152" s="30">
        <f t="shared" si="159"/>
        <v>61483.549783476104</v>
      </c>
      <c r="CY152" s="18">
        <f t="shared" ref="CY152:CY157" si="202">MAX(B152:CW152)</f>
        <v>1541.0740640879999</v>
      </c>
      <c r="CZ152" s="18">
        <f t="shared" ref="CZ152:CZ157" si="203">MIN(B152:CW152)</f>
        <v>23.418032226120005</v>
      </c>
      <c r="DD152" s="18"/>
      <c r="DE152" s="18"/>
      <c r="DF152" s="18"/>
      <c r="DG152" s="18"/>
      <c r="DH152" s="18"/>
      <c r="DI152" s="18"/>
      <c r="DJ152" s="18"/>
      <c r="DK152" s="18"/>
      <c r="DL152" s="18">
        <f t="shared" si="162"/>
        <v>595.89198843180009</v>
      </c>
      <c r="DM152" s="18">
        <f t="shared" ref="DM152:DN152" si="204">CY152</f>
        <v>1541.0740640879999</v>
      </c>
      <c r="DN152" s="18">
        <f t="shared" si="204"/>
        <v>23.418032226120005</v>
      </c>
      <c r="DO152" s="18">
        <f t="shared" si="164"/>
        <v>1301.1815622660001</v>
      </c>
    </row>
    <row r="153" spans="1:119" ht="15.75" customHeight="1" x14ac:dyDescent="0.2">
      <c r="A153" s="27" t="s">
        <v>41</v>
      </c>
      <c r="B153" s="23">
        <f>(CH4_100yr_m3!B196*$B$4)/$B$5</f>
        <v>47293.688105160007</v>
      </c>
      <c r="C153" s="23">
        <f>(CH4_100yr_m3!C196*$B$4)/$B$5</f>
        <v>81232.630445400006</v>
      </c>
      <c r="D153" s="23">
        <f>(CH4_100yr_m3!D196*$B$4)/$B$5</f>
        <v>105921.99129240002</v>
      </c>
      <c r="E153" s="23">
        <f>(CH4_100yr_m3!E196*$B$4)/$B$5</f>
        <v>123808.98525840002</v>
      </c>
      <c r="F153" s="23">
        <f>(CH4_100yr_m3!F196*$B$4)/$B$5</f>
        <v>136797.18419520004</v>
      </c>
      <c r="G153" s="23">
        <f>(CH4_100yr_m3!G196*$B$4)/$B$5</f>
        <v>146463.84302940001</v>
      </c>
      <c r="H153" s="23">
        <f>(CH4_100yr_m3!H196*$B$4)/$B$5</f>
        <v>153969.32282700003</v>
      </c>
      <c r="I153" s="23">
        <f>(CH4_100yr_m3!I196*$B$4)/$B$5</f>
        <v>159296.50754580001</v>
      </c>
      <c r="J153" s="23">
        <f>(CH4_100yr_m3!J196*$B$4)/$B$5</f>
        <v>162166.1408508</v>
      </c>
      <c r="K153" s="23">
        <f>(CH4_100yr_m3!K196*$B$4)/$B$5</f>
        <v>165888.29766120002</v>
      </c>
      <c r="L153" s="23">
        <f>(CH4_100yr_m3!L196*$B$4)/$B$5</f>
        <v>169794.6668682</v>
      </c>
      <c r="M153" s="23">
        <f>(CH4_100yr_m3!M196*$B$4)/$B$5</f>
        <v>173965.81805940002</v>
      </c>
      <c r="N153" s="23">
        <f>(CH4_100yr_m3!N196*$B$4)/$B$5</f>
        <v>177773.77705800001</v>
      </c>
      <c r="O153" s="23">
        <f>(CH4_100yr_m3!O196*$B$4)/$B$5</f>
        <v>181676.19962699999</v>
      </c>
      <c r="P153" s="23">
        <f>(CH4_100yr_m3!P196*$B$4)/$B$5</f>
        <v>186091.22477400003</v>
      </c>
      <c r="Q153" s="23">
        <f>(CH4_100yr_m3!Q196*$B$4)/$B$5</f>
        <v>191614.0323582</v>
      </c>
      <c r="R153" s="23">
        <f>(CH4_100yr_m3!R196*$B$4)/$B$5</f>
        <v>197397.4825332</v>
      </c>
      <c r="S153" s="23">
        <f>(CH4_100yr_m3!S196*$B$4)/$B$5</f>
        <v>203310.33795780002</v>
      </c>
      <c r="T153" s="23">
        <f>(CH4_100yr_m3!T196*$B$4)/$B$5</f>
        <v>209394.07596000002</v>
      </c>
      <c r="U153" s="23">
        <f>(CH4_100yr_m3!U196*$B$4)/$B$5</f>
        <v>215628.41084760003</v>
      </c>
      <c r="V153" s="23">
        <f>(CH4_100yr_m3!V196*$B$4)/$B$5</f>
        <v>222133.71521520001</v>
      </c>
      <c r="W153" s="23">
        <f>(CH4_100yr_m3!W196*$B$4)/$B$5</f>
        <v>228857.65403940002</v>
      </c>
      <c r="X153" s="23">
        <f>(CH4_100yr_m3!X196*$B$4)/$B$5</f>
        <v>235719.19838760002</v>
      </c>
      <c r="Y153" s="23">
        <f>(CH4_100yr_m3!Y196*$B$4)/$B$5</f>
        <v>242744.75825819999</v>
      </c>
      <c r="Z153" s="23">
        <f>(CH4_100yr_m3!Z196*$B$4)/$B$5</f>
        <v>249947.8644972</v>
      </c>
      <c r="AA153" s="23">
        <f>(CH4_100yr_m3!AA196*$B$4)/$B$5</f>
        <v>257356.31252820001</v>
      </c>
      <c r="AB153" s="23">
        <f>(CH4_100yr_m3!AB196*$B$4)/$B$5</f>
        <v>265001.59999380005</v>
      </c>
      <c r="AC153" s="23">
        <f>(CH4_100yr_m3!AC196*$B$4)/$B$5</f>
        <v>279197.52860220004</v>
      </c>
      <c r="AD153" s="23">
        <f>(CH4_100yr_m3!AD196*$B$4)/$B$5</f>
        <v>291761.87394060002</v>
      </c>
      <c r="AE153" s="23">
        <f>(CH4_100yr_m3!AE196*$B$4)/$B$5</f>
        <v>303286.07493539999</v>
      </c>
      <c r="AF153" s="23">
        <f>(CH4_100yr_m3!AF196*$B$4)/$B$5</f>
        <v>314167.10262059997</v>
      </c>
      <c r="AG153" s="23">
        <f>(CH4_100yr_m3!AG196*$B$4)/$B$5</f>
        <v>324671.64938100002</v>
      </c>
      <c r="AH153" s="23">
        <f>(CH4_100yr_m3!AH196*$B$4)/$B$5</f>
        <v>334978.48212060006</v>
      </c>
      <c r="AI153" s="23">
        <f>(CH4_100yr_m3!AI196*$B$4)/$B$5</f>
        <v>345206.47546080005</v>
      </c>
      <c r="AJ153" s="23">
        <f>(CH4_100yr_m3!AJ196*$B$4)/$B$5</f>
        <v>355433.81812440004</v>
      </c>
      <c r="AK153" s="23">
        <f>(CH4_100yr_m3!AK196*$B$4)/$B$5</f>
        <v>365711.73748620006</v>
      </c>
      <c r="AL153" s="23">
        <f>(CH4_100yr_m3!AL196*$B$4)/$B$5</f>
        <v>376074.07327200001</v>
      </c>
      <c r="AM153" s="23">
        <f>(CH4_100yr_m3!AM196*$B$4)/$B$5</f>
        <v>386543.33257319999</v>
      </c>
      <c r="AN153" s="23">
        <f>(CH4_100yr_m3!AN196*$B$4)/$B$5</f>
        <v>397134.1095432</v>
      </c>
      <c r="AO153" s="23">
        <f>(CH4_100yr_m3!AO196*$B$4)/$B$5</f>
        <v>407855.70010439999</v>
      </c>
      <c r="AP153" s="23">
        <f>(CH4_100yr_m3!AP196*$B$4)/$B$5</f>
        <v>418713.87112139998</v>
      </c>
      <c r="AQ153" s="23">
        <f>(CH4_100yr_m3!AQ196*$B$4)/$B$5</f>
        <v>429711.63094800001</v>
      </c>
      <c r="AR153" s="23">
        <f>(CH4_100yr_m3!AR196*$B$4)/$B$5</f>
        <v>440850.42582600005</v>
      </c>
      <c r="AS153" s="23">
        <f>(CH4_100yr_m3!AS196*$B$4)/$B$5</f>
        <v>452131.32380880002</v>
      </c>
      <c r="AT153" s="23">
        <f>(CH4_100yr_m3!AT196*$B$4)/$B$5</f>
        <v>463555.40183160006</v>
      </c>
      <c r="AU153" s="23">
        <f>(CH4_100yr_m3!AU196*$B$4)/$B$5</f>
        <v>475123.30507920001</v>
      </c>
      <c r="AV153" s="23">
        <f>(CH4_100yr_m3!AV196*$B$4)/$B$5</f>
        <v>486835.34014320007</v>
      </c>
      <c r="AW153" s="23">
        <f>(CH4_100yr_m3!AW196*$B$4)/$B$5</f>
        <v>498690.56555280008</v>
      </c>
      <c r="AX153" s="23">
        <f>(CH4_100yr_m3!AX196*$B$4)/$B$5</f>
        <v>510686.12001240003</v>
      </c>
      <c r="AY153" s="23">
        <f>(CH4_100yr_m3!AY196*$B$4)/$B$5</f>
        <v>522817.25481000007</v>
      </c>
      <c r="AZ153" s="23">
        <f>(CH4_100yr_m3!AZ196*$B$4)/$B$5</f>
        <v>535078.50838440005</v>
      </c>
      <c r="BA153" s="23">
        <f>(CH4_100yr_m3!BA196*$B$4)/$B$5</f>
        <v>547464.75722520007</v>
      </c>
      <c r="BB153" s="23">
        <f>(CH4_100yr_m3!BB196*$B$4)/$B$5</f>
        <v>559972.3757952</v>
      </c>
      <c r="BC153" s="23">
        <f>(CH4_100yr_m3!BC196*$B$4)/$B$5</f>
        <v>572599.53295200004</v>
      </c>
      <c r="BD153" s="23">
        <f>(CH4_100yr_m3!BD196*$B$4)/$B$5</f>
        <v>585346.29805500002</v>
      </c>
      <c r="BE153" s="23">
        <f>(CH4_100yr_m3!BE196*$B$4)/$B$5</f>
        <v>598213.46619479998</v>
      </c>
      <c r="BF153" s="23">
        <f>(CH4_100yr_m3!BF196*$B$4)/$B$5</f>
        <v>611201.04693120008</v>
      </c>
      <c r="BG153" s="23">
        <f>(CH4_100yr_m3!BG196*$B$4)/$B$5</f>
        <v>624307.68575579999</v>
      </c>
      <c r="BH153" s="23">
        <f>(CH4_100yr_m3!BH196*$B$4)/$B$5</f>
        <v>637531.42487580003</v>
      </c>
      <c r="BI153" s="23">
        <f>(CH4_100yr_m3!BI196*$B$4)/$B$5</f>
        <v>650869.60076820001</v>
      </c>
      <c r="BJ153" s="23">
        <f>(CH4_100yr_m3!BJ196*$B$4)/$B$5</f>
        <v>664319.08670039999</v>
      </c>
      <c r="BK153" s="23">
        <f>(CH4_100yr_m3!BK196*$B$4)/$B$5</f>
        <v>484532.09698680008</v>
      </c>
      <c r="BL153" s="23">
        <f>(CH4_100yr_m3!BL196*$B$4)/$B$5</f>
        <v>361365.3742128</v>
      </c>
      <c r="BM153" s="23">
        <f>(CH4_100yr_m3!BM196*$B$4)/$B$5</f>
        <v>276331.63629780005</v>
      </c>
      <c r="BN153" s="23">
        <f>(CH4_100yr_m3!BN196*$B$4)/$B$5</f>
        <v>217026.36650460001</v>
      </c>
      <c r="BO153" s="23">
        <f>(CH4_100yr_m3!BO196*$B$4)/$B$5</f>
        <v>175123.26738660003</v>
      </c>
      <c r="BP153" s="23">
        <f>(CH4_100yr_m3!BP196*$B$4)/$B$5</f>
        <v>145030.51753620003</v>
      </c>
      <c r="BQ153" s="23">
        <f>(CH4_100yr_m3!BQ196*$B$4)/$B$5</f>
        <v>122989.9821408</v>
      </c>
      <c r="BR153" s="23">
        <f>(CH4_100yr_m3!BR196*$B$4)/$B$5</f>
        <v>106473.34726559999</v>
      </c>
      <c r="BS153" s="23">
        <f>(CH4_100yr_m3!BS196*$B$4)/$B$5</f>
        <v>93777.292223400014</v>
      </c>
      <c r="BT153" s="23">
        <f>(CH4_100yr_m3!BT196*$B$4)/$B$5</f>
        <v>83752.082988000009</v>
      </c>
      <c r="BU153" s="23">
        <f>(CH4_100yr_m3!BU196*$B$4)/$B$5</f>
        <v>75619.604384400009</v>
      </c>
      <c r="BV153" s="23">
        <f>(CH4_100yr_m3!BV196*$B$4)/$B$5</f>
        <v>68851.346598599994</v>
      </c>
      <c r="BW153" s="23">
        <f>(CH4_100yr_m3!BW196*$B$4)/$B$5</f>
        <v>63086.583656220006</v>
      </c>
      <c r="BX153" s="23">
        <f>(CH4_100yr_m3!BX196*$B$4)/$B$5</f>
        <v>58077.494570219998</v>
      </c>
      <c r="BY153" s="23">
        <f>(CH4_100yr_m3!BY196*$B$4)/$B$5</f>
        <v>53652.347961240004</v>
      </c>
      <c r="BZ153" s="23">
        <f>(CH4_100yr_m3!BZ196*$B$4)/$B$5</f>
        <v>49690.796178299999</v>
      </c>
      <c r="CA153" s="23">
        <f>(CH4_100yr_m3!CA196*$B$4)/$B$5</f>
        <v>46107.288869520009</v>
      </c>
      <c r="CB153" s="23">
        <f>(CH4_100yr_m3!CB196*$B$4)/$B$5</f>
        <v>42839.930865720002</v>
      </c>
      <c r="CC153" s="23">
        <f>(CH4_100yr_m3!CC196*$B$4)/$B$5</f>
        <v>39842.99108724</v>
      </c>
      <c r="CD153" s="23">
        <f>(CH4_100yr_m3!CD196*$B$4)/$B$5</f>
        <v>37081.860312180004</v>
      </c>
      <c r="CE153" s="23">
        <f>(CH4_100yr_m3!CE196*$B$4)/$B$5</f>
        <v>34529.651894579998</v>
      </c>
      <c r="CF153" s="23">
        <f>(CH4_100yr_m3!CF196*$B$4)/$B$5</f>
        <v>32164.905066540003</v>
      </c>
      <c r="CG153" s="23">
        <f>(CH4_100yr_m3!CG196*$B$4)/$B$5</f>
        <v>29970.028589220001</v>
      </c>
      <c r="CH153" s="23">
        <f>(CH4_100yr_m3!CH196*$B$4)/$B$5</f>
        <v>27930.241757520005</v>
      </c>
      <c r="CI153" s="23">
        <f>(CH4_100yr_m3!CI196*$B$4)/$B$5</f>
        <v>26032.849896060005</v>
      </c>
      <c r="CJ153" s="23">
        <f>(CH4_100yr_m3!CJ196*$B$4)/$B$5</f>
        <v>24266.745046079999</v>
      </c>
      <c r="CK153" s="23">
        <f>(CH4_100yr_m3!CK196*$B$4)/$B$5</f>
        <v>22622.058531120001</v>
      </c>
      <c r="CL153" s="23">
        <f>(CH4_100yr_m3!CL196*$B$4)/$B$5</f>
        <v>21089.916192239998</v>
      </c>
      <c r="CM153" s="23">
        <f>(CH4_100yr_m3!CM196*$B$4)/$B$5</f>
        <v>19662.26321316</v>
      </c>
      <c r="CN153" s="23">
        <f>(CH4_100yr_m3!CN196*$B$4)/$B$5</f>
        <v>18331.73642574</v>
      </c>
      <c r="CO153" s="23">
        <f>(CH4_100yr_m3!CO196*$B$4)/$B$5</f>
        <v>17091.569050980001</v>
      </c>
      <c r="CP153" s="23">
        <f>(CH4_100yr_m3!CP196*$B$4)/$B$5</f>
        <v>15935.517861480001</v>
      </c>
      <c r="CQ153" s="23">
        <f>(CH4_100yr_m3!CQ196*$B$4)/$B$5</f>
        <v>14857.806012480001</v>
      </c>
      <c r="CR153" s="23">
        <f>(CH4_100yr_m3!CR196*$B$4)/$B$5</f>
        <v>13853.07690396</v>
      </c>
      <c r="CS153" s="23">
        <f>(CH4_100yr_m3!CS196*$B$4)/$B$5</f>
        <v>12916.35598212</v>
      </c>
      <c r="CT153" s="23">
        <f>(CH4_100yr_m3!CT196*$B$4)/$B$5</f>
        <v>12043.018337760001</v>
      </c>
      <c r="CU153" s="23">
        <f>(CH4_100yr_m3!CU196*$B$4)/$B$5</f>
        <v>11228.760698100001</v>
      </c>
      <c r="CV153" s="23">
        <f>(CH4_100yr_m3!CV196*$B$4)/$B$5</f>
        <v>10469.576686560002</v>
      </c>
      <c r="CW153" s="23">
        <f>(CH4_100yr_m3!CW196*$B$4)/$B$5</f>
        <v>9761.7348148800011</v>
      </c>
      <c r="CX153" s="30">
        <f t="shared" si="159"/>
        <v>23635296.722096588</v>
      </c>
      <c r="CY153" s="18">
        <f t="shared" si="202"/>
        <v>664319.08670039999</v>
      </c>
      <c r="CZ153" s="18">
        <f t="shared" si="203"/>
        <v>9761.7348148800011</v>
      </c>
      <c r="DD153" s="18"/>
      <c r="DE153" s="18"/>
      <c r="DF153" s="18"/>
      <c r="DG153" s="18"/>
      <c r="DH153" s="18"/>
      <c r="DI153" s="18"/>
      <c r="DJ153" s="18"/>
      <c r="DK153" s="18"/>
      <c r="DL153" s="18">
        <f t="shared" si="162"/>
        <v>191614.0323582</v>
      </c>
      <c r="DM153" s="18">
        <f t="shared" ref="DM153:DN153" si="205">CY153</f>
        <v>664319.08670039999</v>
      </c>
      <c r="DN153" s="18">
        <f t="shared" si="205"/>
        <v>9761.7348148800011</v>
      </c>
      <c r="DO153" s="18">
        <f t="shared" si="164"/>
        <v>535078.50838440005</v>
      </c>
    </row>
    <row r="154" spans="1:119" ht="15.75" customHeight="1" x14ac:dyDescent="0.2">
      <c r="A154" s="27" t="s">
        <v>42</v>
      </c>
      <c r="B154" s="23">
        <f>(CH4_100yr_m3!B197*$B$4)/$B$5</f>
        <v>8619.3469254600022</v>
      </c>
      <c r="C154" s="23">
        <f>(CH4_100yr_m3!C197*$B$4)/$B$5</f>
        <v>14906.061157320002</v>
      </c>
      <c r="D154" s="23">
        <f>(CH4_100yr_m3!D197*$B$4)/$B$5</f>
        <v>19154.864095320001</v>
      </c>
      <c r="E154" s="23">
        <f>(CH4_100yr_m3!E197*$B$4)/$B$5</f>
        <v>21846.786257580003</v>
      </c>
      <c r="F154" s="23">
        <f>(CH4_100yr_m3!F197*$B$4)/$B$5</f>
        <v>23896.514840580003</v>
      </c>
      <c r="G154" s="23">
        <f>(CH4_100yr_m3!G197*$B$4)/$B$5</f>
        <v>25657.453872960003</v>
      </c>
      <c r="H154" s="23">
        <f>(CH4_100yr_m3!H197*$B$4)/$B$5</f>
        <v>27186.915338819999</v>
      </c>
      <c r="I154" s="23">
        <f>(CH4_100yr_m3!I197*$B$4)/$B$5</f>
        <v>28331.373616500001</v>
      </c>
      <c r="J154" s="23">
        <f>(CH4_100yr_m3!J197*$B$4)/$B$5</f>
        <v>29050.202559540005</v>
      </c>
      <c r="K154" s="23">
        <f>(CH4_100yr_m3!K197*$B$4)/$B$5</f>
        <v>29896.876796220004</v>
      </c>
      <c r="L154" s="23">
        <f>(CH4_100yr_m3!L197*$B$4)/$B$5</f>
        <v>30832.090015560007</v>
      </c>
      <c r="M154" s="23">
        <f>(CH4_100yr_m3!M197*$B$4)/$B$5</f>
        <v>31640.087057460001</v>
      </c>
      <c r="N154" s="23">
        <f>(CH4_100yr_m3!N197*$B$4)/$B$5</f>
        <v>32574.68596812</v>
      </c>
      <c r="O154" s="23">
        <f>(CH4_100yr_m3!O197*$B$4)/$B$5</f>
        <v>33415.634562600004</v>
      </c>
      <c r="P154" s="23">
        <f>(CH4_100yr_m3!P197*$B$4)/$B$5</f>
        <v>34282.035446579997</v>
      </c>
      <c r="Q154" s="23">
        <f>(CH4_100yr_m3!Q197*$B$4)/$B$5</f>
        <v>35411.02828662</v>
      </c>
      <c r="R154" s="23">
        <f>(CH4_100yr_m3!R197*$B$4)/$B$5</f>
        <v>36448.647548040004</v>
      </c>
      <c r="S154" s="23">
        <f>(CH4_100yr_m3!S197*$B$4)/$B$5</f>
        <v>37441.885722720006</v>
      </c>
      <c r="T154" s="23">
        <f>(CH4_100yr_m3!T197*$B$4)/$B$5</f>
        <v>38334.056132400001</v>
      </c>
      <c r="U154" s="23">
        <f>(CH4_100yr_m3!U197*$B$4)/$B$5</f>
        <v>39302.820202080002</v>
      </c>
      <c r="V154" s="23">
        <f>(CH4_100yr_m3!V197*$B$4)/$B$5</f>
        <v>40293.932134859999</v>
      </c>
      <c r="W154" s="23">
        <f>(CH4_100yr_m3!W197*$B$4)/$B$5</f>
        <v>41179.217813880001</v>
      </c>
      <c r="X154" s="23">
        <f>(CH4_100yr_m3!X197*$B$4)/$B$5</f>
        <v>42086.72675994</v>
      </c>
      <c r="Y154" s="23">
        <f>(CH4_100yr_m3!Y197*$B$4)/$B$5</f>
        <v>43029.373008540002</v>
      </c>
      <c r="Z154" s="23">
        <f>(CH4_100yr_m3!Z197*$B$4)/$B$5</f>
        <v>44010.771574320002</v>
      </c>
      <c r="AA154" s="23">
        <f>(CH4_100yr_m3!AA197*$B$4)/$B$5</f>
        <v>45037.69026684</v>
      </c>
      <c r="AB154" s="23">
        <f>(CH4_100yr_m3!AB197*$B$4)/$B$5</f>
        <v>46115.165263319999</v>
      </c>
      <c r="AC154" s="23">
        <f>(CH4_100yr_m3!AC197*$B$4)/$B$5</f>
        <v>48153.35768310001</v>
      </c>
      <c r="AD154" s="23">
        <f>(CH4_100yr_m3!AD197*$B$4)/$B$5</f>
        <v>49947.662410800003</v>
      </c>
      <c r="AE154" s="23">
        <f>(CH4_100yr_m3!AE197*$B$4)/$B$5</f>
        <v>51583.114009800003</v>
      </c>
      <c r="AF154" s="23">
        <f>(CH4_100yr_m3!AF197*$B$4)/$B$5</f>
        <v>53116.623040740007</v>
      </c>
      <c r="AG154" s="23">
        <f>(CH4_100yr_m3!AG197*$B$4)/$B$5</f>
        <v>54586.25723742001</v>
      </c>
      <c r="AH154" s="23">
        <f>(CH4_100yr_m3!AH197*$B$4)/$B$5</f>
        <v>56017.504945380002</v>
      </c>
      <c r="AI154" s="23">
        <f>(CH4_100yr_m3!AI197*$B$4)/$B$5</f>
        <v>57427.237401360006</v>
      </c>
      <c r="AJ154" s="23">
        <f>(CH4_100yr_m3!AJ197*$B$4)/$B$5</f>
        <v>58826.54090202001</v>
      </c>
      <c r="AK154" s="23">
        <f>(CH4_100yr_m3!AK197*$B$4)/$B$5</f>
        <v>60222.577283400002</v>
      </c>
      <c r="AL154" s="23">
        <f>(CH4_100yr_m3!AL197*$B$4)/$B$5</f>
        <v>61619.979550020013</v>
      </c>
      <c r="AM154" s="23">
        <f>(CH4_100yr_m3!AM197*$B$4)/$B$5</f>
        <v>63021.73136292</v>
      </c>
      <c r="AN154" s="23">
        <f>(CH4_100yr_m3!AN197*$B$4)/$B$5</f>
        <v>64429.50404634</v>
      </c>
      <c r="AO154" s="23">
        <f>(CH4_100yr_m3!AO197*$B$4)/$B$5</f>
        <v>65844.175359419998</v>
      </c>
      <c r="AP154" s="23">
        <f>(CH4_100yr_m3!AP197*$B$4)/$B$5</f>
        <v>67266.012434160002</v>
      </c>
      <c r="AQ154" s="23">
        <f>(CH4_100yr_m3!AQ197*$B$4)/$B$5</f>
        <v>68695.010511</v>
      </c>
      <c r="AR154" s="23">
        <f>(CH4_100yr_m3!AR197*$B$4)/$B$5</f>
        <v>70131.014443200009</v>
      </c>
      <c r="AS154" s="23">
        <f>(CH4_100yr_m3!AS197*$B$4)/$B$5</f>
        <v>71573.742440400005</v>
      </c>
      <c r="AT154" s="23">
        <f>(CH4_100yr_m3!AT197*$B$4)/$B$5</f>
        <v>73022.779634400009</v>
      </c>
      <c r="AU154" s="23">
        <f>(CH4_100yr_m3!AU197*$B$4)/$B$5</f>
        <v>74477.717123399998</v>
      </c>
      <c r="AV154" s="23">
        <f>(CH4_100yr_m3!AV197*$B$4)/$B$5</f>
        <v>75938.098206600014</v>
      </c>
      <c r="AW154" s="23">
        <f>(CH4_100yr_m3!AW197*$B$4)/$B$5</f>
        <v>77403.496625400003</v>
      </c>
      <c r="AX154" s="23">
        <f>(CH4_100yr_m3!AX197*$B$4)/$B$5</f>
        <v>78873.548768399996</v>
      </c>
      <c r="AY154" s="23">
        <f>(CH4_100yr_m3!AY197*$B$4)/$B$5</f>
        <v>80348.069270399996</v>
      </c>
      <c r="AZ154" s="23">
        <f>(CH4_100yr_m3!AZ197*$B$4)/$B$5</f>
        <v>81826.886190600009</v>
      </c>
      <c r="BA154" s="23">
        <f>(CH4_100yr_m3!BA197*$B$4)/$B$5</f>
        <v>83309.779450200003</v>
      </c>
      <c r="BB154" s="23">
        <f>(CH4_100yr_m3!BB197*$B$4)/$B$5</f>
        <v>84796.4503902</v>
      </c>
      <c r="BC154" s="23">
        <f>(CH4_100yr_m3!BC197*$B$4)/$B$5</f>
        <v>86286.574791000006</v>
      </c>
      <c r="BD154" s="23">
        <f>(CH4_100yr_m3!BD197*$B$4)/$B$5</f>
        <v>87779.702731800004</v>
      </c>
      <c r="BE154" s="23">
        <f>(CH4_100yr_m3!BE197*$B$4)/$B$5</f>
        <v>89275.425649800003</v>
      </c>
      <c r="BF154" s="23">
        <f>(CH4_100yr_m3!BF197*$B$4)/$B$5</f>
        <v>90773.263724399992</v>
      </c>
      <c r="BG154" s="23">
        <f>(CH4_100yr_m3!BG197*$B$4)/$B$5</f>
        <v>92272.800392400008</v>
      </c>
      <c r="BH154" s="23">
        <f>(CH4_100yr_m3!BH197*$B$4)/$B$5</f>
        <v>93773.658414599995</v>
      </c>
      <c r="BI154" s="23">
        <f>(CH4_100yr_m3!BI197*$B$4)/$B$5</f>
        <v>95275.483400400015</v>
      </c>
      <c r="BJ154" s="23">
        <f>(CH4_100yr_m3!BJ197*$B$4)/$B$5</f>
        <v>96777.965368200006</v>
      </c>
      <c r="BK154" s="23">
        <f>(CH4_100yr_m3!BK197*$B$4)/$B$5</f>
        <v>70770.302066999997</v>
      </c>
      <c r="BL154" s="23">
        <f>(CH4_100yr_m3!BL197*$B$4)/$B$5</f>
        <v>52938.096575880001</v>
      </c>
      <c r="BM154" s="23">
        <f>(CH4_100yr_m3!BM197*$B$4)/$B$5</f>
        <v>40613.022088560007</v>
      </c>
      <c r="BN154" s="23">
        <f>(CH4_100yr_m3!BN197*$B$4)/$B$5</f>
        <v>32004.623195220003</v>
      </c>
      <c r="BO154" s="23">
        <f>(CH4_100yr_m3!BO197*$B$4)/$B$5</f>
        <v>25911.022449060005</v>
      </c>
      <c r="BP154" s="23">
        <f>(CH4_100yr_m3!BP197*$B$4)/$B$5</f>
        <v>21524.992867019999</v>
      </c>
      <c r="BQ154" s="23">
        <f>(CH4_100yr_m3!BQ197*$B$4)/$B$5</f>
        <v>18303.956724960004</v>
      </c>
      <c r="BR154" s="23">
        <f>(CH4_100yr_m3!BR197*$B$4)/$B$5</f>
        <v>15882.835878360002</v>
      </c>
      <c r="BS154" s="23">
        <f>(CH4_100yr_m3!BS197*$B$4)/$B$5</f>
        <v>14015.626820880001</v>
      </c>
      <c r="BT154" s="23">
        <f>(CH4_100yr_m3!BT197*$B$4)/$B$5</f>
        <v>12536.230997160001</v>
      </c>
      <c r="BU154" s="23">
        <f>(CH4_100yr_m3!BU197*$B$4)/$B$5</f>
        <v>11332.19268978</v>
      </c>
      <c r="BV154" s="23">
        <f>(CH4_100yr_m3!BV197*$B$4)/$B$5</f>
        <v>10327.089549</v>
      </c>
      <c r="BW154" s="23">
        <f>(CH4_100yr_m3!BW197*$B$4)/$B$5</f>
        <v>9468.7234735200018</v>
      </c>
      <c r="BX154" s="23">
        <f>(CH4_100yr_m3!BX197*$B$4)/$B$5</f>
        <v>8721.200017860001</v>
      </c>
      <c r="BY154" s="23">
        <f>(CH4_100yr_m3!BY197*$B$4)/$B$5</f>
        <v>8059.6145402400007</v>
      </c>
      <c r="BZ154" s="23">
        <f>(CH4_100yr_m3!BZ197*$B$4)/$B$5</f>
        <v>7466.4861870000004</v>
      </c>
      <c r="CA154" s="23">
        <f>(CH4_100yr_m3!CA197*$B$4)/$B$5</f>
        <v>6929.3635762800004</v>
      </c>
      <c r="CB154" s="23">
        <f>(CH4_100yr_m3!CB197*$B$4)/$B$5</f>
        <v>6439.2162796319999</v>
      </c>
      <c r="CC154" s="23">
        <f>(CH4_100yr_m3!CC197*$B$4)/$B$5</f>
        <v>5989.3532648939999</v>
      </c>
      <c r="CD154" s="23">
        <f>(CH4_100yr_m3!CD197*$B$4)/$B$5</f>
        <v>5574.6947452080003</v>
      </c>
      <c r="CE154" s="23">
        <f>(CH4_100yr_m3!CE197*$B$4)/$B$5</f>
        <v>5191.281190404</v>
      </c>
      <c r="CF154" s="23">
        <f>(CH4_100yr_m3!CF197*$B$4)/$B$5</f>
        <v>4835.9414846460004</v>
      </c>
      <c r="CG154" s="23">
        <f>(CH4_100yr_m3!CG197*$B$4)/$B$5</f>
        <v>4506.0679538280001</v>
      </c>
      <c r="CH154" s="23">
        <f>(CH4_100yr_m3!CH197*$B$4)/$B$5</f>
        <v>4199.4631924920004</v>
      </c>
      <c r="CI154" s="23">
        <f>(CH4_100yr_m3!CI197*$B$4)/$B$5</f>
        <v>3914.2351962120001</v>
      </c>
      <c r="CJ154" s="23">
        <f>(CH4_100yr_m3!CJ197*$B$4)/$B$5</f>
        <v>3648.7250027220002</v>
      </c>
      <c r="CK154" s="23">
        <f>(CH4_100yr_m3!CK197*$B$4)/$B$5</f>
        <v>3401.4562785480002</v>
      </c>
      <c r="CL154" s="23">
        <f>(CH4_100yr_m3!CL197*$B$4)/$B$5</f>
        <v>3171.0997389240006</v>
      </c>
      <c r="CM154" s="23">
        <f>(CH4_100yr_m3!CM197*$B$4)/$B$5</f>
        <v>2956.4476326179997</v>
      </c>
      <c r="CN154" s="23">
        <f>(CH4_100yr_m3!CN197*$B$4)/$B$5</f>
        <v>2756.3950847280003</v>
      </c>
      <c r="CO154" s="23">
        <f>(CH4_100yr_m3!CO197*$B$4)/$B$5</f>
        <v>2569.9261461540004</v>
      </c>
      <c r="CP154" s="23">
        <f>(CH4_100yr_m3!CP197*$B$4)/$B$5</f>
        <v>2396.1030879779996</v>
      </c>
      <c r="CQ154" s="23">
        <f>(CH4_100yr_m3!CQ197*$B$4)/$B$5</f>
        <v>2234.0579732460001</v>
      </c>
      <c r="CR154" s="23">
        <f>(CH4_100yr_m3!CR197*$B$4)/$B$5</f>
        <v>2082.9858261180002</v>
      </c>
      <c r="CS154" s="23">
        <f>(CH4_100yr_m3!CS197*$B$4)/$B$5</f>
        <v>1942.1389651440002</v>
      </c>
      <c r="CT154" s="23">
        <f>(CH4_100yr_m3!CT197*$B$4)/$B$5</f>
        <v>1810.8221826840002</v>
      </c>
      <c r="CU154" s="23">
        <f>(CH4_100yr_m3!CU197*$B$4)/$B$5</f>
        <v>1688.3885623260001</v>
      </c>
      <c r="CV154" s="23">
        <f>(CH4_100yr_m3!CV197*$B$4)/$B$5</f>
        <v>1574.2357885320002</v>
      </c>
      <c r="CW154" s="23">
        <f>(CH4_100yr_m3!CW197*$B$4)/$B$5</f>
        <v>1467.8028454560001</v>
      </c>
      <c r="CX154" s="30">
        <f t="shared" si="159"/>
        <v>3785812.2065381329</v>
      </c>
      <c r="CY154" s="18">
        <f t="shared" si="202"/>
        <v>96777.965368200006</v>
      </c>
      <c r="CZ154" s="18">
        <f t="shared" si="203"/>
        <v>1467.8028454560001</v>
      </c>
      <c r="DD154" s="18"/>
      <c r="DE154" s="18"/>
      <c r="DF154" s="18"/>
      <c r="DG154" s="18"/>
      <c r="DH154" s="18"/>
      <c r="DI154" s="18"/>
      <c r="DJ154" s="18"/>
      <c r="DK154" s="18"/>
      <c r="DL154" s="18">
        <f t="shared" si="162"/>
        <v>35411.02828662</v>
      </c>
      <c r="DM154" s="18">
        <f t="shared" ref="DM154:DN154" si="206">CY154</f>
        <v>96777.965368200006</v>
      </c>
      <c r="DN154" s="18">
        <f t="shared" si="206"/>
        <v>1467.8028454560001</v>
      </c>
      <c r="DO154" s="18">
        <f t="shared" si="164"/>
        <v>81826.886190600009</v>
      </c>
    </row>
    <row r="155" spans="1:119" ht="15.75" customHeight="1" x14ac:dyDescent="0.2">
      <c r="A155" s="27" t="s">
        <v>43</v>
      </c>
      <c r="B155" s="23">
        <f>(CH4_100yr_m3!B198*$B$4)/$B$5</f>
        <v>40448.095103640007</v>
      </c>
      <c r="C155" s="23">
        <f>(CH4_100yr_m3!C198*$B$4)/$B$5</f>
        <v>69906.416298600001</v>
      </c>
      <c r="D155" s="23">
        <f>(CH4_100yr_m3!D198*$B$4)/$B$5</f>
        <v>91068.433329599997</v>
      </c>
      <c r="E155" s="23">
        <f>(CH4_100yr_m3!E198*$B$4)/$B$5</f>
        <v>107325.37494959999</v>
      </c>
      <c r="F155" s="23">
        <f>(CH4_100yr_m3!F198*$B$4)/$B$5</f>
        <v>117560.65536600001</v>
      </c>
      <c r="G155" s="23">
        <f>(CH4_100yr_m3!G198*$B$4)/$B$5</f>
        <v>124761.85561140002</v>
      </c>
      <c r="H155" s="23">
        <f>(CH4_100yr_m3!H198*$B$4)/$B$5</f>
        <v>130330.94334</v>
      </c>
      <c r="I155" s="23">
        <f>(CH4_100yr_m3!I198*$B$4)/$B$5</f>
        <v>133815.81167640002</v>
      </c>
      <c r="J155" s="23">
        <f>(CH4_100yr_m3!J198*$B$4)/$B$5</f>
        <v>136077.7535814</v>
      </c>
      <c r="K155" s="23">
        <f>(CH4_100yr_m3!K198*$B$4)/$B$5</f>
        <v>139072.57951859999</v>
      </c>
      <c r="L155" s="23">
        <f>(CH4_100yr_m3!L198*$B$4)/$B$5</f>
        <v>142933.66646160002</v>
      </c>
      <c r="M155" s="23">
        <f>(CH4_100yr_m3!M198*$B$4)/$B$5</f>
        <v>146844.03607199999</v>
      </c>
      <c r="N155" s="23">
        <f>(CH4_100yr_m3!N198*$B$4)/$B$5</f>
        <v>150835.04435820002</v>
      </c>
      <c r="O155" s="23">
        <f>(CH4_100yr_m3!O198*$B$4)/$B$5</f>
        <v>155336.43917940004</v>
      </c>
      <c r="P155" s="23">
        <f>(CH4_100yr_m3!P198*$B$4)/$B$5</f>
        <v>160378.23288359999</v>
      </c>
      <c r="Q155" s="23">
        <f>(CH4_100yr_m3!Q198*$B$4)/$B$5</f>
        <v>167466.46836240002</v>
      </c>
      <c r="R155" s="23">
        <f>(CH4_100yr_m3!R198*$B$4)/$B$5</f>
        <v>174179.48284380001</v>
      </c>
      <c r="S155" s="23">
        <f>(CH4_100yr_m3!S198*$B$4)/$B$5</f>
        <v>180899.30525880001</v>
      </c>
      <c r="T155" s="23">
        <f>(CH4_100yr_m3!T198*$B$4)/$B$5</f>
        <v>187506.37620599999</v>
      </c>
      <c r="U155" s="23">
        <f>(CH4_100yr_m3!U198*$B$4)/$B$5</f>
        <v>193881.39595800001</v>
      </c>
      <c r="V155" s="23">
        <f>(CH4_100yr_m3!V198*$B$4)/$B$5</f>
        <v>200807.48224499999</v>
      </c>
      <c r="W155" s="23">
        <f>(CH4_100yr_m3!W198*$B$4)/$B$5</f>
        <v>207304.54653960001</v>
      </c>
      <c r="X155" s="23">
        <f>(CH4_100yr_m3!X198*$B$4)/$B$5</f>
        <v>213535.13873160002</v>
      </c>
      <c r="Y155" s="23">
        <f>(CH4_100yr_m3!Y198*$B$4)/$B$5</f>
        <v>219827.97803580004</v>
      </c>
      <c r="Z155" s="23">
        <f>(CH4_100yr_m3!Z198*$B$4)/$B$5</f>
        <v>225946.53710100002</v>
      </c>
      <c r="AA155" s="23">
        <f>(CH4_100yr_m3!AA198*$B$4)/$B$5</f>
        <v>231999.70516800001</v>
      </c>
      <c r="AB155" s="23">
        <f>(CH4_100yr_m3!AB198*$B$4)/$B$5</f>
        <v>238181.0199132</v>
      </c>
      <c r="AC155" s="23">
        <f>(CH4_100yr_m3!AC198*$B$4)/$B$5</f>
        <v>250588.5760566</v>
      </c>
      <c r="AD155" s="23">
        <f>(CH4_100yr_m3!AD198*$B$4)/$B$5</f>
        <v>261492.58421280002</v>
      </c>
      <c r="AE155" s="23">
        <f>(CH4_100yr_m3!AE198*$B$4)/$B$5</f>
        <v>271414.48313040001</v>
      </c>
      <c r="AF155" s="23">
        <f>(CH4_100yr_m3!AF198*$B$4)/$B$5</f>
        <v>280689.54862319998</v>
      </c>
      <c r="AG155" s="23">
        <f>(CH4_100yr_m3!AG198*$B$4)/$B$5</f>
        <v>289541.40563459997</v>
      </c>
      <c r="AH155" s="23">
        <f>(CH4_100yr_m3!AH198*$B$4)/$B$5</f>
        <v>298124.82841140003</v>
      </c>
      <c r="AI155" s="23">
        <f>(CH4_100yr_m3!AI198*$B$4)/$B$5</f>
        <v>306541.52773380006</v>
      </c>
      <c r="AJ155" s="23">
        <f>(CH4_100yr_m3!AJ198*$B$4)/$B$5</f>
        <v>314857.7693556</v>
      </c>
      <c r="AK155" s="23">
        <f>(CH4_100yr_m3!AK198*$B$4)/$B$5</f>
        <v>323116.21907100006</v>
      </c>
      <c r="AL155" s="23">
        <f>(CH4_100yr_m3!AL198*$B$4)/$B$5</f>
        <v>331343.36267880007</v>
      </c>
      <c r="AM155" s="23">
        <f>(CH4_100yr_m3!AM198*$B$4)/$B$5</f>
        <v>339555.14843400003</v>
      </c>
      <c r="AN155" s="23">
        <f>(CH4_100yr_m3!AN198*$B$4)/$B$5</f>
        <v>347761.10332140006</v>
      </c>
      <c r="AO155" s="23">
        <f>(CH4_100yr_m3!AO198*$B$4)/$B$5</f>
        <v>355966.70734380005</v>
      </c>
      <c r="AP155" s="23">
        <f>(CH4_100yr_m3!AP198*$B$4)/$B$5</f>
        <v>364174.62382080004</v>
      </c>
      <c r="AQ155" s="23">
        <f>(CH4_100yr_m3!AQ198*$B$4)/$B$5</f>
        <v>372385.15256399999</v>
      </c>
      <c r="AR155" s="23">
        <f>(CH4_100yr_m3!AR198*$B$4)/$B$5</f>
        <v>380596.80678720004</v>
      </c>
      <c r="AS155" s="23">
        <f>(CH4_100yr_m3!AS198*$B$4)/$B$5</f>
        <v>388807.14643620001</v>
      </c>
      <c r="AT155" s="23">
        <f>(CH4_100yr_m3!AT198*$B$4)/$B$5</f>
        <v>397013.07020340004</v>
      </c>
      <c r="AU155" s="23">
        <f>(CH4_100yr_m3!AU198*$B$4)/$B$5</f>
        <v>405211.04042040004</v>
      </c>
      <c r="AV155" s="23">
        <f>(CH4_100yr_m3!AV198*$B$4)/$B$5</f>
        <v>413397.27228780009</v>
      </c>
      <c r="AW155" s="23">
        <f>(CH4_100yr_m3!AW198*$B$4)/$B$5</f>
        <v>421567.77489420003</v>
      </c>
      <c r="AX155" s="23">
        <f>(CH4_100yr_m3!AX198*$B$4)/$B$5</f>
        <v>429718.44261060003</v>
      </c>
      <c r="AY155" s="23">
        <f>(CH4_100yr_m3!AY198*$B$4)/$B$5</f>
        <v>437845.07271839998</v>
      </c>
      <c r="AZ155" s="23">
        <f>(CH4_100yr_m3!AZ198*$B$4)/$B$5</f>
        <v>445943.41720860003</v>
      </c>
      <c r="BA155" s="23">
        <f>(CH4_100yr_m3!BA198*$B$4)/$B$5</f>
        <v>454009.07301360008</v>
      </c>
      <c r="BB155" s="23">
        <f>(CH4_100yr_m3!BB198*$B$4)/$B$5</f>
        <v>462037.68276300002</v>
      </c>
      <c r="BC155" s="23">
        <f>(CH4_100yr_m3!BC198*$B$4)/$B$5</f>
        <v>470025.25181639998</v>
      </c>
      <c r="BD155" s="23">
        <f>(CH4_100yr_m3!BD198*$B$4)/$B$5</f>
        <v>477968.07653100003</v>
      </c>
      <c r="BE155" s="23">
        <f>(CH4_100yr_m3!BE198*$B$4)/$B$5</f>
        <v>485862.58588080009</v>
      </c>
      <c r="BF155" s="23">
        <f>(CH4_100yr_m3!BF198*$B$4)/$B$5</f>
        <v>493705.10863139998</v>
      </c>
      <c r="BG155" s="23">
        <f>(CH4_100yr_m3!BG198*$B$4)/$B$5</f>
        <v>501491.57752860012</v>
      </c>
      <c r="BH155" s="23">
        <f>(CH4_100yr_m3!BH198*$B$4)/$B$5</f>
        <v>509217.15877139999</v>
      </c>
      <c r="BI155" s="23">
        <f>(CH4_100yr_m3!BI198*$B$4)/$B$5</f>
        <v>516876.25899539998</v>
      </c>
      <c r="BJ155" s="23">
        <f>(CH4_100yr_m3!BJ198*$B$4)/$B$5</f>
        <v>524463.07533420005</v>
      </c>
      <c r="BK155" s="23">
        <f>(CH4_100yr_m3!BK198*$B$4)/$B$5</f>
        <v>383527.51433219999</v>
      </c>
      <c r="BL155" s="23">
        <f>(CH4_100yr_m3!BL198*$B$4)/$B$5</f>
        <v>286894.25348700007</v>
      </c>
      <c r="BM155" s="23">
        <f>(CH4_100yr_m3!BM198*$B$4)/$B$5</f>
        <v>220103.83169220001</v>
      </c>
      <c r="BN155" s="23">
        <f>(CH4_100yr_m3!BN198*$B$4)/$B$5</f>
        <v>173453.90385480001</v>
      </c>
      <c r="BO155" s="23">
        <f>(CH4_100yr_m3!BO198*$B$4)/$B$5</f>
        <v>140431.5827196</v>
      </c>
      <c r="BP155" s="23">
        <f>(CH4_100yr_m3!BP198*$B$4)/$B$5</f>
        <v>116662.56144660001</v>
      </c>
      <c r="BQ155" s="23">
        <f>(CH4_100yr_m3!BQ198*$B$4)/$B$5</f>
        <v>99206.647203000015</v>
      </c>
      <c r="BR155" s="23">
        <f>(CH4_100yr_m3!BR198*$B$4)/$B$5</f>
        <v>86085.503517600009</v>
      </c>
      <c r="BS155" s="23">
        <f>(CH4_100yr_m3!BS198*$B$4)/$B$5</f>
        <v>75966.050587200021</v>
      </c>
      <c r="BT155" s="23">
        <f>(CH4_100yr_m3!BT198*$B$4)/$B$5</f>
        <v>67948.207681200016</v>
      </c>
      <c r="BU155" s="23">
        <f>(CH4_100yr_m3!BU198*$B$4)/$B$5</f>
        <v>61422.580650060001</v>
      </c>
      <c r="BV155" s="23">
        <f>(CH4_100yr_m3!BV198*$B$4)/$B$5</f>
        <v>55975.037784840002</v>
      </c>
      <c r="BW155" s="23">
        <f>(CH4_100yr_m3!BW198*$B$4)/$B$5</f>
        <v>51322.71697026</v>
      </c>
      <c r="BX155" s="23">
        <f>(CH4_100yr_m3!BX198*$B$4)/$B$5</f>
        <v>47271.104542139998</v>
      </c>
      <c r="BY155" s="23">
        <f>(CH4_100yr_m3!BY198*$B$4)/$B$5</f>
        <v>43685.24019348</v>
      </c>
      <c r="BZ155" s="23">
        <f>(CH4_100yr_m3!BZ198*$B$4)/$B$5</f>
        <v>40470.392625239998</v>
      </c>
      <c r="CA155" s="23">
        <f>(CH4_100yr_m3!CA198*$B$4)/$B$5</f>
        <v>37559.085209520003</v>
      </c>
      <c r="CB155" s="23">
        <f>(CH4_100yr_m3!CB198*$B$4)/$B$5</f>
        <v>34902.379472400004</v>
      </c>
      <c r="CC155" s="23">
        <f>(CH4_100yr_m3!CC198*$B$4)/$B$5</f>
        <v>32464.014082260004</v>
      </c>
      <c r="CD155" s="23">
        <f>(CH4_100yr_m3!CD198*$B$4)/$B$5</f>
        <v>30216.459174540003</v>
      </c>
      <c r="CE155" s="23">
        <f>(CH4_100yr_m3!CE198*$B$4)/$B$5</f>
        <v>28138.25566278</v>
      </c>
      <c r="CF155" s="23">
        <f>(CH4_100yr_m3!CF198*$B$4)/$B$5</f>
        <v>26212.216986000003</v>
      </c>
      <c r="CG155" s="23">
        <f>(CH4_100yr_m3!CG198*$B$4)/$B$5</f>
        <v>24424.210010459999</v>
      </c>
      <c r="CH155" s="23">
        <f>(CH4_100yr_m3!CH198*$B$4)/$B$5</f>
        <v>22762.324974600004</v>
      </c>
      <c r="CI155" s="23">
        <f>(CH4_100yr_m3!CI198*$B$4)/$B$5</f>
        <v>21216.307196220001</v>
      </c>
      <c r="CJ155" s="23">
        <f>(CH4_100yr_m3!CJ198*$B$4)/$B$5</f>
        <v>19777.164991860001</v>
      </c>
      <c r="CK155" s="23">
        <f>(CH4_100yr_m3!CK198*$B$4)/$B$5</f>
        <v>18436.896436020001</v>
      </c>
      <c r="CL155" s="23">
        <f>(CH4_100yr_m3!CL198*$B$4)/$B$5</f>
        <v>17188.296585420001</v>
      </c>
      <c r="CM155" s="23">
        <f>(CH4_100yr_m3!CM198*$B$4)/$B$5</f>
        <v>16024.819173780003</v>
      </c>
      <c r="CN155" s="23">
        <f>(CH4_100yr_m3!CN198*$B$4)/$B$5</f>
        <v>14940.475535580001</v>
      </c>
      <c r="CO155" s="23">
        <f>(CH4_100yr_m3!CO198*$B$4)/$B$5</f>
        <v>13929.758975160001</v>
      </c>
      <c r="CP155" s="23">
        <f>(CH4_100yr_m3!CP198*$B$4)/$B$5</f>
        <v>12987.586757040002</v>
      </c>
      <c r="CQ155" s="23">
        <f>(CH4_100yr_m3!CQ198*$B$4)/$B$5</f>
        <v>12109.254422280002</v>
      </c>
      <c r="CR155" s="23">
        <f>(CH4_100yr_m3!CR198*$B$4)/$B$5</f>
        <v>11290.398790020001</v>
      </c>
      <c r="CS155" s="23">
        <f>(CH4_100yr_m3!CS198*$B$4)/$B$5</f>
        <v>10526.967210180001</v>
      </c>
      <c r="CT155" s="23">
        <f>(CH4_100yr_m3!CT198*$B$4)/$B$5</f>
        <v>9815.1914604600024</v>
      </c>
      <c r="CU155" s="23">
        <f>(CH4_100yr_m3!CU198*$B$4)/$B$5</f>
        <v>9151.5650672400006</v>
      </c>
      <c r="CV155" s="23">
        <f>(CH4_100yr_m3!CV198*$B$4)/$B$5</f>
        <v>8532.8232978000015</v>
      </c>
      <c r="CW155" s="23">
        <f>(CH4_100yr_m3!CW198*$B$4)/$B$5</f>
        <v>7955.9252950199998</v>
      </c>
      <c r="CX155" s="30">
        <f t="shared" si="159"/>
        <v>20002529.2133721</v>
      </c>
      <c r="CY155" s="18">
        <f t="shared" si="202"/>
        <v>524463.07533420005</v>
      </c>
      <c r="CZ155" s="18">
        <f t="shared" si="203"/>
        <v>7955.9252950199998</v>
      </c>
      <c r="DD155" s="18"/>
      <c r="DE155" s="18"/>
      <c r="DF155" s="18"/>
      <c r="DG155" s="18"/>
      <c r="DH155" s="18"/>
      <c r="DI155" s="18"/>
      <c r="DJ155" s="18"/>
      <c r="DK155" s="18"/>
      <c r="DL155" s="18">
        <f t="shared" si="162"/>
        <v>167466.46836240002</v>
      </c>
      <c r="DM155" s="18">
        <f t="shared" ref="DM155:DN155" si="207">CY155</f>
        <v>524463.07533420005</v>
      </c>
      <c r="DN155" s="18">
        <f t="shared" si="207"/>
        <v>7955.9252950199998</v>
      </c>
      <c r="DO155" s="18">
        <f t="shared" si="164"/>
        <v>445943.41720860003</v>
      </c>
    </row>
    <row r="156" spans="1:119" ht="15.75" customHeight="1" x14ac:dyDescent="0.2">
      <c r="A156" s="27" t="s">
        <v>44</v>
      </c>
      <c r="B156" s="23">
        <f>(CH4_100yr_m3!B199*$B$4)/$B$5</f>
        <v>12539.838553800002</v>
      </c>
      <c r="C156" s="23">
        <f>(CH4_100yr_m3!C199*$B$4)/$B$5</f>
        <v>21021.956821560001</v>
      </c>
      <c r="D156" s="23">
        <f>(CH4_100yr_m3!D199*$B$4)/$B$5</f>
        <v>27248.501150159998</v>
      </c>
      <c r="E156" s="23">
        <f>(CH4_100yr_m3!E199*$B$4)/$B$5</f>
        <v>31365.858255180006</v>
      </c>
      <c r="F156" s="23">
        <f>(CH4_100yr_m3!F199*$B$4)/$B$5</f>
        <v>33800.674505160001</v>
      </c>
      <c r="G156" s="23">
        <f>(CH4_100yr_m3!G199*$B$4)/$B$5</f>
        <v>35107.355368140008</v>
      </c>
      <c r="H156" s="23">
        <f>(CH4_100yr_m3!H199*$B$4)/$B$5</f>
        <v>35759.192195640004</v>
      </c>
      <c r="I156" s="23">
        <f>(CH4_100yr_m3!I199*$B$4)/$B$5</f>
        <v>36574.503759179999</v>
      </c>
      <c r="J156" s="23">
        <f>(CH4_100yr_m3!J199*$B$4)/$B$5</f>
        <v>37539.429691200006</v>
      </c>
      <c r="K156" s="23">
        <f>(CH4_100yr_m3!K199*$B$4)/$B$5</f>
        <v>38641.235612639997</v>
      </c>
      <c r="L156" s="23">
        <f>(CH4_100yr_m3!L199*$B$4)/$B$5</f>
        <v>39884.910376320004</v>
      </c>
      <c r="M156" s="23">
        <f>(CH4_100yr_m3!M199*$B$4)/$B$5</f>
        <v>41335.218115200005</v>
      </c>
      <c r="N156" s="23">
        <f>(CH4_100yr_m3!N199*$B$4)/$B$5</f>
        <v>42910.960017000005</v>
      </c>
      <c r="O156" s="23">
        <f>(CH4_100yr_m3!O199*$B$4)/$B$5</f>
        <v>44631.927878039998</v>
      </c>
      <c r="P156" s="23">
        <f>(CH4_100yr_m3!P199*$B$4)/$B$5</f>
        <v>46224.944046900004</v>
      </c>
      <c r="Q156" s="23">
        <f>(CH4_100yr_m3!Q199*$B$4)/$B$5</f>
        <v>47567.718877200008</v>
      </c>
      <c r="R156" s="23">
        <f>(CH4_100yr_m3!R199*$B$4)/$B$5</f>
        <v>49012.770807540008</v>
      </c>
      <c r="S156" s="23">
        <f>(CH4_100yr_m3!S199*$B$4)/$B$5</f>
        <v>50637.776182560003</v>
      </c>
      <c r="T156" s="23">
        <f>(CH4_100yr_m3!T199*$B$4)/$B$5</f>
        <v>52281.468451200009</v>
      </c>
      <c r="U156" s="23">
        <f>(CH4_100yr_m3!U199*$B$4)/$B$5</f>
        <v>53873.337274560006</v>
      </c>
      <c r="V156" s="23">
        <f>(CH4_100yr_m3!V199*$B$4)/$B$5</f>
        <v>55717.614209220003</v>
      </c>
      <c r="W156" s="23">
        <f>(CH4_100yr_m3!W199*$B$4)/$B$5</f>
        <v>57576.018419700013</v>
      </c>
      <c r="X156" s="23">
        <f>(CH4_100yr_m3!X199*$B$4)/$B$5</f>
        <v>59486.551683959995</v>
      </c>
      <c r="Y156" s="23">
        <f>(CH4_100yr_m3!Y199*$B$4)/$B$5</f>
        <v>61412.35898646</v>
      </c>
      <c r="Z156" s="23">
        <f>(CH4_100yr_m3!Z199*$B$4)/$B$5</f>
        <v>63343.147521060004</v>
      </c>
      <c r="AA156" s="23">
        <f>(CH4_100yr_m3!AA199*$B$4)/$B$5</f>
        <v>65289.196642379997</v>
      </c>
      <c r="AB156" s="23">
        <f>(CH4_100yr_m3!AB199*$B$4)/$B$5</f>
        <v>67256.518752720003</v>
      </c>
      <c r="AC156" s="23">
        <f>(CH4_100yr_m3!AC199*$B$4)/$B$5</f>
        <v>70158.030709200015</v>
      </c>
      <c r="AD156" s="23">
        <f>(CH4_100yr_m3!AD199*$B$4)/$B$5</f>
        <v>72846.971183400005</v>
      </c>
      <c r="AE156" s="23">
        <f>(CH4_100yr_m3!AE199*$B$4)/$B$5</f>
        <v>75405.5627676</v>
      </c>
      <c r="AF156" s="23">
        <f>(CH4_100yr_m3!AF199*$B$4)/$B$5</f>
        <v>77888.461957200008</v>
      </c>
      <c r="AG156" s="23">
        <f>(CH4_100yr_m3!AG199*$B$4)/$B$5</f>
        <v>80332.146372600007</v>
      </c>
      <c r="AH156" s="23">
        <f>(CH4_100yr_m3!AH199*$B$4)/$B$5</f>
        <v>82760.921025600008</v>
      </c>
      <c r="AI156" s="23">
        <f>(CH4_100yr_m3!AI199*$B$4)/$B$5</f>
        <v>85190.731323600005</v>
      </c>
      <c r="AJ156" s="23">
        <f>(CH4_100yr_m3!AJ199*$B$4)/$B$5</f>
        <v>87631.851068400007</v>
      </c>
      <c r="AK156" s="23">
        <f>(CH4_100yr_m3!AK199*$B$4)/$B$5</f>
        <v>90090.808586400002</v>
      </c>
      <c r="AL156" s="23">
        <f>(CH4_100yr_m3!AL199*$B$4)/$B$5</f>
        <v>92571.658046400014</v>
      </c>
      <c r="AM156" s="23">
        <f>(CH4_100yr_m3!AM199*$B$4)/$B$5</f>
        <v>95076.936592200014</v>
      </c>
      <c r="AN156" s="23">
        <f>(CH4_100yr_m3!AN199*$B$4)/$B$5</f>
        <v>97608.245185200009</v>
      </c>
      <c r="AO156" s="23">
        <f>(CH4_100yr_m3!AO199*$B$4)/$B$5</f>
        <v>100166.63425079999</v>
      </c>
      <c r="AP156" s="23">
        <f>(CH4_100yr_m3!AP199*$B$4)/$B$5</f>
        <v>102752.74917720001</v>
      </c>
      <c r="AQ156" s="23">
        <f>(CH4_100yr_m3!AQ199*$B$4)/$B$5</f>
        <v>105366.86163900001</v>
      </c>
      <c r="AR156" s="23">
        <f>(CH4_100yr_m3!AR199*$B$4)/$B$5</f>
        <v>108008.8724448</v>
      </c>
      <c r="AS156" s="23">
        <f>(CH4_100yr_m3!AS199*$B$4)/$B$5</f>
        <v>110678.40049080001</v>
      </c>
      <c r="AT156" s="23">
        <f>(CH4_100yr_m3!AT199*$B$4)/$B$5</f>
        <v>113374.77028560001</v>
      </c>
      <c r="AU156" s="23">
        <f>(CH4_100yr_m3!AU199*$B$4)/$B$5</f>
        <v>116097.20585820002</v>
      </c>
      <c r="AV156" s="23">
        <f>(CH4_100yr_m3!AV199*$B$4)/$B$5</f>
        <v>118844.89245600002</v>
      </c>
      <c r="AW156" s="23">
        <f>(CH4_100yr_m3!AW199*$B$4)/$B$5</f>
        <v>121617.1922166</v>
      </c>
      <c r="AX156" s="23">
        <f>(CH4_100yr_m3!AX199*$B$4)/$B$5</f>
        <v>124413.64301520002</v>
      </c>
      <c r="AY156" s="23">
        <f>(CH4_100yr_m3!AY199*$B$4)/$B$5</f>
        <v>127234.04090940002</v>
      </c>
      <c r="AZ156" s="23">
        <f>(CH4_100yr_m3!AZ199*$B$4)/$B$5</f>
        <v>130078.2302304</v>
      </c>
      <c r="BA156" s="23">
        <f>(CH4_100yr_m3!BA199*$B$4)/$B$5</f>
        <v>132946.0051374</v>
      </c>
      <c r="BB156" s="23">
        <f>(CH4_100yr_m3!BB199*$B$4)/$B$5</f>
        <v>135836.98635720002</v>
      </c>
      <c r="BC156" s="23">
        <f>(CH4_100yr_m3!BC199*$B$4)/$B$5</f>
        <v>138750.6413208</v>
      </c>
      <c r="BD156" s="23">
        <f>(CH4_100yr_m3!BD199*$B$4)/$B$5</f>
        <v>141686.298537</v>
      </c>
      <c r="BE156" s="23">
        <f>(CH4_100yr_m3!BE199*$B$4)/$B$5</f>
        <v>144643.20054419999</v>
      </c>
      <c r="BF156" s="23">
        <f>(CH4_100yr_m3!BF199*$B$4)/$B$5</f>
        <v>147620.54452259999</v>
      </c>
      <c r="BG156" s="23">
        <f>(CH4_100yr_m3!BG199*$B$4)/$B$5</f>
        <v>150617.62060620001</v>
      </c>
      <c r="BH156" s="23">
        <f>(CH4_100yr_m3!BH199*$B$4)/$B$5</f>
        <v>153633.96239880001</v>
      </c>
      <c r="BI156" s="23">
        <f>(CH4_100yr_m3!BI199*$B$4)/$B$5</f>
        <v>156669.34873680002</v>
      </c>
      <c r="BJ156" s="23">
        <f>(CH4_100yr_m3!BJ199*$B$4)/$B$5</f>
        <v>159723.61520520001</v>
      </c>
      <c r="BK156" s="23">
        <f>(CH4_100yr_m3!BK199*$B$4)/$B$5</f>
        <v>116560.84876800001</v>
      </c>
      <c r="BL156" s="23">
        <f>(CH4_100yr_m3!BL199*$B$4)/$B$5</f>
        <v>86986.0667808</v>
      </c>
      <c r="BM156" s="23">
        <f>(CH4_100yr_m3!BM199*$B$4)/$B$5</f>
        <v>66562.980443640001</v>
      </c>
      <c r="BN156" s="23">
        <f>(CH4_100yr_m3!BN199*$B$4)/$B$5</f>
        <v>52314.922686540005</v>
      </c>
      <c r="BO156" s="23">
        <f>(CH4_100yr_m3!BO199*$B$4)/$B$5</f>
        <v>42243.838228680004</v>
      </c>
      <c r="BP156" s="23">
        <f>(CH4_100yr_m3!BP199*$B$4)/$B$5</f>
        <v>35007.839931600007</v>
      </c>
      <c r="BQ156" s="23">
        <f>(CH4_100yr_m3!BQ199*$B$4)/$B$5</f>
        <v>29705.055761580003</v>
      </c>
      <c r="BR156" s="23">
        <f>(CH4_100yr_m3!BR199*$B$4)/$B$5</f>
        <v>25728.725395680001</v>
      </c>
      <c r="BS156" s="23">
        <f>(CH4_100yr_m3!BS199*$B$4)/$B$5</f>
        <v>22670.05771062</v>
      </c>
      <c r="BT156" s="23">
        <f>(CH4_100yr_m3!BT199*$B$4)/$B$5</f>
        <v>20253.104102880003</v>
      </c>
      <c r="BU156" s="23">
        <f>(CH4_100yr_m3!BU199*$B$4)/$B$5</f>
        <v>18291.093281820002</v>
      </c>
      <c r="BV156" s="23">
        <f>(CH4_100yr_m3!BV199*$B$4)/$B$5</f>
        <v>16657.152822780001</v>
      </c>
      <c r="BW156" s="23">
        <f>(CH4_100yr_m3!BW199*$B$4)/$B$5</f>
        <v>15264.675005760002</v>
      </c>
      <c r="BX156" s="23">
        <f>(CH4_100yr_m3!BX199*$B$4)/$B$5</f>
        <v>14054.147994300003</v>
      </c>
      <c r="BY156" s="23">
        <f>(CH4_100yr_m3!BY199*$B$4)/$B$5</f>
        <v>12984.321359880003</v>
      </c>
      <c r="BZ156" s="23">
        <f>(CH4_100yr_m3!BZ199*$B$4)/$B$5</f>
        <v>12026.27750754</v>
      </c>
      <c r="CA156" s="23">
        <f>(CH4_100yr_m3!CA199*$B$4)/$B$5</f>
        <v>11159.451415860001</v>
      </c>
      <c r="CB156" s="23">
        <f>(CH4_100yr_m3!CB199*$B$4)/$B$5</f>
        <v>10368.956801580001</v>
      </c>
      <c r="CC156" s="23">
        <f>(CH4_100yr_m3!CC199*$B$4)/$B$5</f>
        <v>9643.7883890400008</v>
      </c>
      <c r="CD156" s="23">
        <f>(CH4_100yr_m3!CD199*$B$4)/$B$5</f>
        <v>8975.6118564600019</v>
      </c>
      <c r="CE156" s="23">
        <f>(CH4_100yr_m3!CE199*$B$4)/$B$5</f>
        <v>8357.9479578600003</v>
      </c>
      <c r="CF156" s="23">
        <f>(CH4_100yr_m3!CF199*$B$4)/$B$5</f>
        <v>7785.6213090599995</v>
      </c>
      <c r="CG156" s="23">
        <f>(CH4_100yr_m3!CG199*$B$4)/$B$5</f>
        <v>7254.3867961200003</v>
      </c>
      <c r="CH156" s="23">
        <f>(CH4_100yr_m3!CH199*$B$4)/$B$5</f>
        <v>6760.6753327980005</v>
      </c>
      <c r="CI156" s="23">
        <f>(CH4_100yr_m3!CI199*$B$4)/$B$5</f>
        <v>6301.419894564001</v>
      </c>
      <c r="CJ156" s="23">
        <f>(CH4_100yr_m3!CJ199*$B$4)/$B$5</f>
        <v>5873.9356217579998</v>
      </c>
      <c r="CK156" s="23">
        <f>(CH4_100yr_m3!CK199*$B$4)/$B$5</f>
        <v>5475.8363415180011</v>
      </c>
      <c r="CL156" s="23">
        <f>(CH4_100yr_m3!CL199*$B$4)/$B$5</f>
        <v>5104.9757445000005</v>
      </c>
      <c r="CM156" s="23">
        <f>(CH4_100yr_m3!CM199*$B$4)/$B$5</f>
        <v>4759.4052770100006</v>
      </c>
      <c r="CN156" s="23">
        <f>(CH4_100yr_m3!CN199*$B$4)/$B$5</f>
        <v>4437.343411332</v>
      </c>
      <c r="CO156" s="23">
        <f>(CH4_100yr_m3!CO199*$B$4)/$B$5</f>
        <v>4137.1527191580008</v>
      </c>
      <c r="CP156" s="23">
        <f>(CH4_100yr_m3!CP199*$B$4)/$B$5</f>
        <v>3857.3223317280003</v>
      </c>
      <c r="CQ156" s="23">
        <f>(CH4_100yr_m3!CQ199*$B$4)/$B$5</f>
        <v>3596.4541520220005</v>
      </c>
      <c r="CR156" s="23">
        <f>(CH4_100yr_m3!CR199*$B$4)/$B$5</f>
        <v>3353.2517314920005</v>
      </c>
      <c r="CS156" s="23">
        <f>(CH4_100yr_m3!CS199*$B$4)/$B$5</f>
        <v>3126.5110431600001</v>
      </c>
      <c r="CT156" s="23">
        <f>(CH4_100yr_m3!CT199*$B$4)/$B$5</f>
        <v>2915.1126622440001</v>
      </c>
      <c r="CU156" s="23">
        <f>(CH4_100yr_m3!CU199*$B$4)/$B$5</f>
        <v>2718.0149909040001</v>
      </c>
      <c r="CV156" s="23">
        <f>(CH4_100yr_m3!CV199*$B$4)/$B$5</f>
        <v>2534.2482877740003</v>
      </c>
      <c r="CW156" s="23">
        <f>(CH4_100yr_m3!CW199*$B$4)/$B$5</f>
        <v>2362.9093361700002</v>
      </c>
      <c r="CX156" s="30">
        <f t="shared" si="159"/>
        <v>5774536.4664988918</v>
      </c>
      <c r="CY156" s="18">
        <f t="shared" si="202"/>
        <v>159723.61520520001</v>
      </c>
      <c r="CZ156" s="18">
        <f t="shared" si="203"/>
        <v>2362.9093361700002</v>
      </c>
      <c r="DD156" s="18"/>
      <c r="DE156" s="18"/>
      <c r="DF156" s="18"/>
      <c r="DG156" s="18"/>
      <c r="DH156" s="18"/>
      <c r="DI156" s="18"/>
      <c r="DJ156" s="18"/>
      <c r="DK156" s="18"/>
      <c r="DL156" s="18">
        <f t="shared" si="162"/>
        <v>47567.718877200008</v>
      </c>
      <c r="DM156" s="18">
        <f t="shared" ref="DM156:DN156" si="208">CY156</f>
        <v>159723.61520520001</v>
      </c>
      <c r="DN156" s="18">
        <f t="shared" si="208"/>
        <v>2362.9093361700002</v>
      </c>
      <c r="DO156" s="18">
        <f t="shared" si="164"/>
        <v>130078.2302304</v>
      </c>
    </row>
    <row r="157" spans="1:119" ht="15.75" customHeight="1" x14ac:dyDescent="0.2">
      <c r="A157" s="27" t="s">
        <v>45</v>
      </c>
      <c r="B157" s="23">
        <f>(CH4_100yr_m3!B200*$B$4)/$B$5</f>
        <v>4645.141504446</v>
      </c>
      <c r="C157" s="23">
        <f>(CH4_100yr_m3!C200*$B$4)/$B$5</f>
        <v>8959.7564874600012</v>
      </c>
      <c r="D157" s="23">
        <f>(CH4_100yr_m3!D200*$B$4)/$B$5</f>
        <v>12984.349801980003</v>
      </c>
      <c r="E157" s="23">
        <f>(CH4_100yr_m3!E200*$B$4)/$B$5</f>
        <v>16793.55955464</v>
      </c>
      <c r="F157" s="23">
        <f>(CH4_100yr_m3!F200*$B$4)/$B$5</f>
        <v>20348.128650480001</v>
      </c>
      <c r="G157" s="23">
        <f>(CH4_100yr_m3!G200*$B$4)/$B$5</f>
        <v>23706.206796840001</v>
      </c>
      <c r="H157" s="23">
        <f>(CH4_100yr_m3!H200*$B$4)/$B$5</f>
        <v>26968.43516112</v>
      </c>
      <c r="I157" s="23">
        <f>(CH4_100yr_m3!I200*$B$4)/$B$5</f>
        <v>30086.098385640002</v>
      </c>
      <c r="J157" s="23">
        <f>(CH4_100yr_m3!J200*$B$4)/$B$5</f>
        <v>33239.097275159998</v>
      </c>
      <c r="K157" s="23">
        <f>(CH4_100yr_m3!K200*$B$4)/$B$5</f>
        <v>35795.454266280001</v>
      </c>
      <c r="L157" s="23">
        <f>(CH4_100yr_m3!L200*$B$4)/$B$5</f>
        <v>38090.703131460003</v>
      </c>
      <c r="M157" s="23">
        <f>(CH4_100yr_m3!M200*$B$4)/$B$5</f>
        <v>40245.330525240002</v>
      </c>
      <c r="N157" s="23">
        <f>(CH4_100yr_m3!N200*$B$4)/$B$5</f>
        <v>42321.124241940001</v>
      </c>
      <c r="O157" s="23">
        <f>(CH4_100yr_m3!O200*$B$4)/$B$5</f>
        <v>44351.542232339998</v>
      </c>
      <c r="P157" s="23">
        <f>(CH4_100yr_m3!P200*$B$4)/$B$5</f>
        <v>46325.230016879999</v>
      </c>
      <c r="Q157" s="23">
        <f>(CH4_100yr_m3!Q200*$B$4)/$B$5</f>
        <v>48246.338874299996</v>
      </c>
      <c r="R157" s="23">
        <f>(CH4_100yr_m3!R200*$B$4)/$B$5</f>
        <v>50109.426722340002</v>
      </c>
      <c r="S157" s="23">
        <f>(CH4_100yr_m3!S200*$B$4)/$B$5</f>
        <v>51942.665572919999</v>
      </c>
      <c r="T157" s="23">
        <f>(CH4_100yr_m3!T200*$B$4)/$B$5</f>
        <v>53703.973152540006</v>
      </c>
      <c r="U157" s="23">
        <f>(CH4_100yr_m3!U200*$B$4)/$B$5</f>
        <v>55397.991144120009</v>
      </c>
      <c r="V157" s="23">
        <f>(CH4_100yr_m3!V200*$B$4)/$B$5</f>
        <v>57065.106292320008</v>
      </c>
      <c r="W157" s="23">
        <f>(CH4_100yr_m3!W200*$B$4)/$B$5</f>
        <v>58790.44079202001</v>
      </c>
      <c r="X157" s="23">
        <f>(CH4_100yr_m3!X200*$B$4)/$B$5</f>
        <v>60564.221239320002</v>
      </c>
      <c r="Y157" s="23">
        <f>(CH4_100yr_m3!Y200*$B$4)/$B$5</f>
        <v>62289.065450100003</v>
      </c>
      <c r="Z157" s="23">
        <f>(CH4_100yr_m3!Z200*$B$4)/$B$5</f>
        <v>63995.863775580001</v>
      </c>
      <c r="AA157" s="23">
        <f>(CH4_100yr_m3!AA200*$B$4)/$B$5</f>
        <v>65697.566625959997</v>
      </c>
      <c r="AB157" s="23">
        <f>(CH4_100yr_m3!AB200*$B$4)/$B$5</f>
        <v>67407.138561299987</v>
      </c>
      <c r="AC157" s="23">
        <f>(CH4_100yr_m3!AC200*$B$4)/$B$5</f>
        <v>69069.40360260001</v>
      </c>
      <c r="AD157" s="23">
        <f>(CH4_100yr_m3!AD200*$B$4)/$B$5</f>
        <v>70731.190416600002</v>
      </c>
      <c r="AE157" s="23">
        <f>(CH4_100yr_m3!AE200*$B$4)/$B$5</f>
        <v>72395.29321080001</v>
      </c>
      <c r="AF157" s="23">
        <f>(CH4_100yr_m3!AF200*$B$4)/$B$5</f>
        <v>74063.687880600002</v>
      </c>
      <c r="AG157" s="23">
        <f>(CH4_100yr_m3!AG200*$B$4)/$B$5</f>
        <v>75737.906909400001</v>
      </c>
      <c r="AH157" s="23">
        <f>(CH4_100yr_m3!AH200*$B$4)/$B$5</f>
        <v>77419.230429000003</v>
      </c>
      <c r="AI157" s="23">
        <f>(CH4_100yr_m3!AI200*$B$4)/$B$5</f>
        <v>79108.541602200014</v>
      </c>
      <c r="AJ157" s="23">
        <f>(CH4_100yr_m3!AJ200*$B$4)/$B$5</f>
        <v>80806.374693000005</v>
      </c>
      <c r="AK157" s="23">
        <f>(CH4_100yr_m3!AK200*$B$4)/$B$5</f>
        <v>82512.958526400005</v>
      </c>
      <c r="AL157" s="23">
        <f>(CH4_100yr_m3!AL200*$B$4)/$B$5</f>
        <v>84228.214454400004</v>
      </c>
      <c r="AM157" s="23">
        <f>(CH4_100yr_m3!AM200*$B$4)/$B$5</f>
        <v>85951.796561400013</v>
      </c>
      <c r="AN157" s="23">
        <f>(CH4_100yr_m3!AN200*$B$4)/$B$5</f>
        <v>87683.074578600004</v>
      </c>
      <c r="AO157" s="23">
        <f>(CH4_100yr_m3!AO200*$B$4)/$B$5</f>
        <v>89421.178428600018</v>
      </c>
      <c r="AP157" s="23">
        <f>(CH4_100yr_m3!AP200*$B$4)/$B$5</f>
        <v>91165.014158400008</v>
      </c>
      <c r="AQ157" s="23">
        <f>(CH4_100yr_m3!AQ200*$B$4)/$B$5</f>
        <v>92913.350384400008</v>
      </c>
      <c r="AR157" s="23">
        <f>(CH4_100yr_m3!AR200*$B$4)/$B$5</f>
        <v>94664.820733200017</v>
      </c>
      <c r="AS157" s="23">
        <f>(CH4_100yr_m3!AS200*$B$4)/$B$5</f>
        <v>96417.908383200003</v>
      </c>
      <c r="AT157" s="23">
        <f>(CH4_100yr_m3!AT200*$B$4)/$B$5</f>
        <v>98170.965184200002</v>
      </c>
      <c r="AU157" s="23">
        <f>(CH4_100yr_m3!AU200*$B$4)/$B$5</f>
        <v>99922.242303000006</v>
      </c>
      <c r="AV157" s="23">
        <f>(CH4_100yr_m3!AV200*$B$4)/$B$5</f>
        <v>101669.97836340001</v>
      </c>
      <c r="AW157" s="23">
        <f>(CH4_100yr_m3!AW200*$B$4)/$B$5</f>
        <v>103412.419515</v>
      </c>
      <c r="AX157" s="23">
        <f>(CH4_100yr_m3!AX200*$B$4)/$B$5</f>
        <v>105147.77509200001</v>
      </c>
      <c r="AY157" s="23">
        <f>(CH4_100yr_m3!AY200*$B$4)/$B$5</f>
        <v>106874.2526658</v>
      </c>
      <c r="AZ157" s="23">
        <f>(CH4_100yr_m3!AZ200*$B$4)/$B$5</f>
        <v>108590.08767360001</v>
      </c>
      <c r="BA157" s="23">
        <f>(CH4_100yr_m3!BA200*$B$4)/$B$5</f>
        <v>110293.56131759999</v>
      </c>
      <c r="BB157" s="23">
        <f>(CH4_100yr_m3!BB200*$B$4)/$B$5</f>
        <v>111983.0806368</v>
      </c>
      <c r="BC157" s="23">
        <f>(CH4_100yr_m3!BC200*$B$4)/$B$5</f>
        <v>113657.2759356</v>
      </c>
      <c r="BD157" s="23">
        <f>(CH4_100yr_m3!BD200*$B$4)/$B$5</f>
        <v>115315.01332680001</v>
      </c>
      <c r="BE157" s="23">
        <f>(CH4_100yr_m3!BE200*$B$4)/$B$5</f>
        <v>116955.38571420001</v>
      </c>
      <c r="BF157" s="23">
        <f>(CH4_100yr_m3!BF200*$B$4)/$B$5</f>
        <v>118577.5585476</v>
      </c>
      <c r="BG157" s="23">
        <f>(CH4_100yr_m3!BG200*$B$4)/$B$5</f>
        <v>120180.77300940001</v>
      </c>
      <c r="BH157" s="23">
        <f>(CH4_100yr_m3!BH200*$B$4)/$B$5</f>
        <v>121764.4498842</v>
      </c>
      <c r="BI157" s="23">
        <f>(CH4_100yr_m3!BI200*$B$4)/$B$5</f>
        <v>123328.22712000001</v>
      </c>
      <c r="BJ157" s="23">
        <f>(CH4_100yr_m3!BJ200*$B$4)/$B$5</f>
        <v>124871.88565500002</v>
      </c>
      <c r="BK157" s="23">
        <f>(CH4_100yr_m3!BK200*$B$4)/$B$5</f>
        <v>115819.87022940001</v>
      </c>
      <c r="BL157" s="23">
        <f>(CH4_100yr_m3!BL200*$B$4)/$B$5</f>
        <v>107456.04561840002</v>
      </c>
      <c r="BM157" s="23">
        <f>(CH4_100yr_m3!BM200*$B$4)/$B$5</f>
        <v>99726.508042200017</v>
      </c>
      <c r="BN157" s="23">
        <f>(CH4_100yr_m3!BN200*$B$4)/$B$5</f>
        <v>92581.650681600004</v>
      </c>
      <c r="BO157" s="23">
        <f>(CH4_100yr_m3!BO200*$B$4)/$B$5</f>
        <v>85975.817287800004</v>
      </c>
      <c r="BP157" s="23">
        <f>(CH4_100yr_m3!BP200*$B$4)/$B$5</f>
        <v>79866.984675000014</v>
      </c>
      <c r="BQ157" s="23">
        <f>(CH4_100yr_m3!BQ200*$B$4)/$B$5</f>
        <v>74216.4705024</v>
      </c>
      <c r="BR157" s="23">
        <f>(CH4_100yr_m3!BR200*$B$4)/$B$5</f>
        <v>68988.664379399997</v>
      </c>
      <c r="BS157" s="23">
        <f>(CH4_100yr_m3!BS200*$B$4)/$B$5</f>
        <v>64150.78155498</v>
      </c>
      <c r="BT157" s="23">
        <f>(CH4_100yr_m3!BT200*$B$4)/$B$5</f>
        <v>59672.635536840004</v>
      </c>
      <c r="BU157" s="23">
        <f>(CH4_100yr_m3!BU200*$B$4)/$B$5</f>
        <v>55526.429918280002</v>
      </c>
      <c r="BV157" s="23">
        <f>(CH4_100yr_m3!BV200*$B$4)/$B$5</f>
        <v>51686.566544879999</v>
      </c>
      <c r="BW157" s="23">
        <f>(CH4_100yr_m3!BW200*$B$4)/$B$5</f>
        <v>48129.469370100007</v>
      </c>
      <c r="BX157" s="23">
        <f>(CH4_100yr_m3!BX200*$B$4)/$B$5</f>
        <v>44833.422453960004</v>
      </c>
      <c r="BY157" s="23">
        <f>(CH4_100yr_m3!BY200*$B$4)/$B$5</f>
        <v>41778.42109458</v>
      </c>
      <c r="BZ157" s="23">
        <f>(CH4_100yr_m3!BZ200*$B$4)/$B$5</f>
        <v>38946.034953540002</v>
      </c>
      <c r="CA157" s="23">
        <f>(CH4_100yr_m3!CA200*$B$4)/$B$5</f>
        <v>36319.282198739995</v>
      </c>
      <c r="CB157" s="23">
        <f>(CH4_100yr_m3!CB200*$B$4)/$B$5</f>
        <v>33882.51384438001</v>
      </c>
      <c r="CC157" s="23">
        <f>(CH4_100yr_m3!CC200*$B$4)/$B$5</f>
        <v>31621.307352420001</v>
      </c>
      <c r="CD157" s="23">
        <f>(CH4_100yr_m3!CD200*$B$4)/$B$5</f>
        <v>29522.368851420004</v>
      </c>
      <c r="CE157" s="23">
        <f>(CH4_100yr_m3!CE200*$B$4)/$B$5</f>
        <v>27573.443233740003</v>
      </c>
      <c r="CF157" s="23">
        <f>(CH4_100yr_m3!CF200*$B$4)/$B$5</f>
        <v>25763.231432760003</v>
      </c>
      <c r="CG157" s="23">
        <f>(CH4_100yr_m3!CG200*$B$4)/$B$5</f>
        <v>24081.314412300002</v>
      </c>
      <c r="CH157" s="23">
        <f>(CH4_100yr_m3!CH200*$B$4)/$B$5</f>
        <v>22518.083237700001</v>
      </c>
      <c r="CI157" s="23">
        <f>(CH4_100yr_m3!CI200*$B$4)/$B$5</f>
        <v>21064.674794639999</v>
      </c>
      <c r="CJ157" s="23">
        <f>(CH4_100yr_m3!CJ200*$B$4)/$B$5</f>
        <v>19712.912620080002</v>
      </c>
      <c r="CK157" s="23">
        <f>(CH4_100yr_m3!CK200*$B$4)/$B$5</f>
        <v>18455.252533440002</v>
      </c>
      <c r="CL157" s="23">
        <f>(CH4_100yr_m3!CL200*$B$4)/$B$5</f>
        <v>17284.732613760003</v>
      </c>
      <c r="CM157" s="23">
        <f>(CH4_100yr_m3!CM200*$B$4)/$B$5</f>
        <v>16194.927163500002</v>
      </c>
      <c r="CN157" s="23">
        <f>(CH4_100yr_m3!CN200*$B$4)/$B$5</f>
        <v>15179.904401340002</v>
      </c>
      <c r="CO157" s="23">
        <f>(CH4_100yr_m3!CO200*$B$4)/$B$5</f>
        <v>14234.187504300002</v>
      </c>
      <c r="CP157" s="23">
        <f>(CH4_100yr_m3!CP200*$B$4)/$B$5</f>
        <v>13352.718789</v>
      </c>
      <c r="CQ157" s="23">
        <f>(CH4_100yr_m3!CQ200*$B$4)/$B$5</f>
        <v>12530.826767640001</v>
      </c>
      <c r="CR157" s="23">
        <f>(CH4_100yr_m3!CR200*$B$4)/$B$5</f>
        <v>11764.195800719999</v>
      </c>
      <c r="CS157" s="23">
        <f>(CH4_100yr_m3!CS200*$B$4)/$B$5</f>
        <v>11048.838183780001</v>
      </c>
      <c r="CT157" s="23">
        <f>(CH4_100yr_m3!CT200*$B$4)/$B$5</f>
        <v>10381.06850544</v>
      </c>
      <c r="CU157" s="23">
        <f>(CH4_100yr_m3!CU200*$B$4)/$B$5</f>
        <v>9757.4799716400012</v>
      </c>
      <c r="CV157" s="23">
        <f>(CH4_100yr_m3!CV200*$B$4)/$B$5</f>
        <v>9174.9226689600018</v>
      </c>
      <c r="CW157" s="23">
        <f>(CH4_100yr_m3!CW200*$B$4)/$B$5</f>
        <v>8630.4835771800008</v>
      </c>
      <c r="CX157" s="30">
        <f t="shared" si="159"/>
        <v>5994479.2764339661</v>
      </c>
      <c r="CY157" s="18">
        <f t="shared" si="202"/>
        <v>124871.88565500002</v>
      </c>
      <c r="CZ157" s="18">
        <f t="shared" si="203"/>
        <v>4645.141504446</v>
      </c>
      <c r="DD157" s="18"/>
      <c r="DE157" s="18"/>
      <c r="DF157" s="18"/>
      <c r="DG157" s="18"/>
      <c r="DH157" s="18"/>
      <c r="DI157" s="18"/>
      <c r="DJ157" s="18"/>
      <c r="DK157" s="18"/>
      <c r="DL157" s="18">
        <f t="shared" si="162"/>
        <v>48246.338874299996</v>
      </c>
      <c r="DM157" s="18">
        <f t="shared" ref="DM157:DN157" si="209">CY157</f>
        <v>124871.88565500002</v>
      </c>
      <c r="DN157" s="18">
        <f t="shared" si="209"/>
        <v>4645.141504446</v>
      </c>
      <c r="DO157" s="18">
        <f t="shared" si="164"/>
        <v>108590.08767360001</v>
      </c>
    </row>
  </sheetData>
  <pageMargins left="0.7" right="0.7" top="0.75" bottom="0.75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L1000"/>
  <sheetViews>
    <sheetView workbookViewId="0"/>
  </sheetViews>
  <sheetFormatPr baseColWidth="10" defaultColWidth="16.75" defaultRowHeight="15" customHeight="1" x14ac:dyDescent="0.15"/>
  <cols>
    <col min="1" max="1" width="20.75" customWidth="1"/>
    <col min="2" max="31" width="0.25" hidden="1" customWidth="1"/>
    <col min="32" max="32" width="16.75" customWidth="1"/>
    <col min="33" max="51" width="0.25" hidden="1" customWidth="1"/>
    <col min="52" max="52" width="16.75" customWidth="1"/>
    <col min="53" max="98" width="0.25" hidden="1" customWidth="1"/>
    <col min="99" max="99" width="21.5" hidden="1" customWidth="1"/>
    <col min="100" max="100" width="0.25" hidden="1" customWidth="1"/>
    <col min="101" max="102" width="16.75" customWidth="1"/>
    <col min="103" max="103" width="30.5" customWidth="1"/>
    <col min="104" max="104" width="16.75" customWidth="1"/>
    <col min="105" max="111" width="25.75" customWidth="1"/>
    <col min="112" max="116" width="16.75" customWidth="1"/>
  </cols>
  <sheetData>
    <row r="1" spans="1:116" ht="15" customHeight="1" x14ac:dyDescent="0.15">
      <c r="AF1" s="11">
        <v>2030</v>
      </c>
      <c r="AZ1" s="11">
        <v>2050</v>
      </c>
      <c r="DB1" s="45" t="s">
        <v>76</v>
      </c>
      <c r="DC1" s="41"/>
      <c r="DD1" s="41"/>
      <c r="DE1" s="45" t="s">
        <v>77</v>
      </c>
      <c r="DF1" s="41"/>
      <c r="DG1" s="41"/>
      <c r="DH1" s="45" t="s">
        <v>78</v>
      </c>
      <c r="DI1" s="41"/>
      <c r="DJ1" s="41"/>
    </row>
    <row r="2" spans="1:116" ht="15" customHeight="1" x14ac:dyDescent="0.15">
      <c r="A2" s="5" t="str">
        <f>CO2eq_100yr_tonnes!A9</f>
        <v>100% LF</v>
      </c>
      <c r="B2" s="5">
        <f>CO2eq_100yr_tonnes!B9</f>
        <v>31799665.892215688</v>
      </c>
      <c r="C2" s="5">
        <f>CO2eq_100yr_tonnes!C9+B2</f>
        <v>89025571.188374087</v>
      </c>
      <c r="D2" s="5">
        <f>CO2eq_100yr_tonnes!D9+C2</f>
        <v>164941008.57028449</v>
      </c>
      <c r="E2" s="5">
        <f>CO2eq_100yr_tonnes!E9+D2</f>
        <v>255470443.52097261</v>
      </c>
      <c r="F2" s="5">
        <f>CO2eq_100yr_tonnes!F9+E2</f>
        <v>357351309.55096298</v>
      </c>
      <c r="G2" s="5">
        <f>CO2eq_100yr_tonnes!G9+F2</f>
        <v>468276267.46371061</v>
      </c>
      <c r="H2" s="5">
        <f>CO2eq_100yr_tonnes!H9+G2</f>
        <v>586876268.0528481</v>
      </c>
      <c r="I2" s="5">
        <f>CO2eq_100yr_tonnes!I9+H2</f>
        <v>712041521.06887197</v>
      </c>
      <c r="J2" s="5">
        <f>CO2eq_100yr_tonnes!J9+I2</f>
        <v>843143015.51449084</v>
      </c>
      <c r="K2" s="5">
        <f>CO2eq_100yr_tonnes!K9+J2</f>
        <v>979919598.78728807</v>
      </c>
      <c r="L2" s="5">
        <f>CO2eq_100yr_tonnes!L9+K2</f>
        <v>1122811153.8398845</v>
      </c>
      <c r="M2" s="5">
        <f>CO2eq_100yr_tonnes!M9+L2</f>
        <v>1271721815.6493623</v>
      </c>
      <c r="N2" s="5">
        <f>CO2eq_100yr_tonnes!N9+M2</f>
        <v>1426572418.7150838</v>
      </c>
      <c r="O2" s="5">
        <f>CO2eq_100yr_tonnes!O9+N2</f>
        <v>1587495673.5787532</v>
      </c>
      <c r="P2" s="5">
        <f>CO2eq_100yr_tonnes!P9+O2</f>
        <v>1754436566.3101025</v>
      </c>
      <c r="Q2" s="5">
        <f>CO2eq_100yr_tonnes!Q9+P2</f>
        <v>1926545645.0324178</v>
      </c>
      <c r="R2" s="5">
        <f>CO2eq_100yr_tonnes!R9+Q2</f>
        <v>2103680414.4707265</v>
      </c>
      <c r="S2" s="5">
        <f>CO2eq_100yr_tonnes!S9+R2</f>
        <v>2285981625.1598458</v>
      </c>
      <c r="T2" s="5">
        <f>CO2eq_100yr_tonnes!T9+S2</f>
        <v>2473433788.153441</v>
      </c>
      <c r="U2" s="5">
        <f>CO2eq_100yr_tonnes!U9+T2</f>
        <v>2666104920.9797192</v>
      </c>
      <c r="V2" s="5">
        <f>CO2eq_100yr_tonnes!V9+U2</f>
        <v>2863958464.5087705</v>
      </c>
      <c r="W2" s="5">
        <f>CO2eq_100yr_tonnes!W9+V2</f>
        <v>3067638339.5513034</v>
      </c>
      <c r="X2" s="5">
        <f>CO2eq_100yr_tonnes!X9+W2</f>
        <v>3277554114.8908758</v>
      </c>
      <c r="Y2" s="5">
        <f>CO2eq_100yr_tonnes!Y9+X2</f>
        <v>3494026844.2066588</v>
      </c>
      <c r="Z2" s="5">
        <f>CO2eq_100yr_tonnes!Z9+Y2</f>
        <v>3717338714.8460035</v>
      </c>
      <c r="AA2" s="5">
        <f>CO2eq_100yr_tonnes!AA9+Z2</f>
        <v>3947810034.8632646</v>
      </c>
      <c r="AB2" s="5">
        <f>CO2eq_100yr_tonnes!AB9+AA2</f>
        <v>4185863897.1777859</v>
      </c>
      <c r="AC2" s="5">
        <f>CO2eq_100yr_tonnes!AC9+AB2</f>
        <v>4432679564.7392092</v>
      </c>
      <c r="AD2" s="5">
        <f>CO2eq_100yr_tonnes!AD9+AC2</f>
        <v>4687906620.7366943</v>
      </c>
      <c r="AE2" s="5">
        <f>CO2eq_100yr_tonnes!AE9+AD2</f>
        <v>4951328039.123601</v>
      </c>
      <c r="AF2" s="5">
        <f>CO2eq_100yr_tonnes!AF9+AE2</f>
        <v>5222816343.1520872</v>
      </c>
      <c r="AG2" s="5">
        <f>CO2eq_100yr_tonnes!AG9+AF2</f>
        <v>5502304708.8709927</v>
      </c>
      <c r="AH2" s="5">
        <f>CO2eq_100yr_tonnes!AH9+AG2</f>
        <v>5789767642.1483841</v>
      </c>
      <c r="AI2" s="5">
        <f>CO2eq_100yr_tonnes!AI9+AH2</f>
        <v>6085207416.3383579</v>
      </c>
      <c r="AJ2" s="5">
        <f>CO2eq_100yr_tonnes!AJ9+AI2</f>
        <v>6388644770.2522612</v>
      </c>
      <c r="AK2" s="5">
        <f>CO2eq_100yr_tonnes!AK9+AJ2</f>
        <v>6700112594.3807573</v>
      </c>
      <c r="AL2" s="5">
        <f>CO2eq_100yr_tonnes!AL9+AK2</f>
        <v>7019651698.0332708</v>
      </c>
      <c r="AM2" s="5">
        <f>CO2eq_100yr_tonnes!AM9+AL2</f>
        <v>7347307953.5193911</v>
      </c>
      <c r="AN2" s="5">
        <f>CO2eq_100yr_tonnes!AN9+AM2</f>
        <v>7683130285.1461515</v>
      </c>
      <c r="AO2" s="5">
        <f>CO2eq_100yr_tonnes!AO9+AN2</f>
        <v>8027169269.4517002</v>
      </c>
      <c r="AP2" s="5">
        <f>CO2eq_100yr_tonnes!AP9+AO2</f>
        <v>8379476104.4374027</v>
      </c>
      <c r="AQ2" s="5">
        <f>CO2eq_100yr_tonnes!AQ9+AP2</f>
        <v>8740101903.3550396</v>
      </c>
      <c r="AR2" s="5">
        <f>CO2eq_100yr_tonnes!AR9+AQ2</f>
        <v>9109097029.2856827</v>
      </c>
      <c r="AS2" s="5">
        <f>CO2eq_100yr_tonnes!AS9+AR2</f>
        <v>9486510345.9284229</v>
      </c>
      <c r="AT2" s="5">
        <f>CO2eq_100yr_tonnes!AT9+AS2</f>
        <v>9872388545.8778248</v>
      </c>
      <c r="AU2" s="5">
        <f>CO2eq_100yr_tonnes!AU9+AT2</f>
        <v>10266775768.822699</v>
      </c>
      <c r="AV2" s="5">
        <f>CO2eq_100yr_tonnes!AV9+AU2</f>
        <v>10669713468.679396</v>
      </c>
      <c r="AW2" s="5">
        <f>CO2eq_100yr_tonnes!AW9+AV2</f>
        <v>11081240522.409994</v>
      </c>
      <c r="AX2" s="5">
        <f>CO2eq_100yr_tonnes!AX9+AW2</f>
        <v>11501393388.630863</v>
      </c>
      <c r="AY2" s="5">
        <f>CO2eq_100yr_tonnes!AY9+AX2</f>
        <v>11930206316.338993</v>
      </c>
      <c r="AZ2" s="5">
        <f>CO2eq_100yr_tonnes!AZ9+AY2</f>
        <v>12367711365.714258</v>
      </c>
      <c r="BA2" s="5">
        <f>CO2eq_100yr_tonnes!BA9+AZ2</f>
        <v>12813938265.074539</v>
      </c>
      <c r="BB2" s="5">
        <f>CO2eq_100yr_tonnes!BB9+BA2</f>
        <v>13268914130.676287</v>
      </c>
      <c r="BC2" s="5">
        <f>CO2eq_100yr_tonnes!BC9+BB2</f>
        <v>13732663236.881777</v>
      </c>
      <c r="BD2" s="5">
        <f>CO2eq_100yr_tonnes!BD9+BC2</f>
        <v>14205206756.57811</v>
      </c>
      <c r="BE2" s="5">
        <f>CO2eq_100yr_tonnes!BE9+BD2</f>
        <v>14686562641.982487</v>
      </c>
      <c r="BF2" s="5">
        <f>CO2eq_100yr_tonnes!BF9+BE2</f>
        <v>15176745565.057093</v>
      </c>
      <c r="BG2" s="5">
        <f>CO2eq_100yr_tonnes!BG9+BF2</f>
        <v>15675767007.784903</v>
      </c>
      <c r="BH2" s="5">
        <f>CO2eq_100yr_tonnes!BH9+BG2</f>
        <v>16183635430.363464</v>
      </c>
      <c r="BI2" s="5">
        <f>CO2eq_100yr_tonnes!BI9+BH2</f>
        <v>16700356463.99773</v>
      </c>
      <c r="BJ2" s="5">
        <f>CO2eq_100yr_tonnes!BJ9+BI2</f>
        <v>17225932967.009327</v>
      </c>
      <c r="BK2" s="5">
        <f>CO2eq_100yr_tonnes!BK9+BJ2</f>
        <v>17640125202.947033</v>
      </c>
      <c r="BL2" s="5">
        <f>CO2eq_100yr_tonnes!BL9+BK2</f>
        <v>17975310697.777485</v>
      </c>
      <c r="BM2" s="5">
        <f>CO2eq_100yr_tonnes!BM9+BL2</f>
        <v>18253508603.58934</v>
      </c>
      <c r="BN2" s="5">
        <f>CO2eq_100yr_tonnes!BN9+BM2</f>
        <v>18489771081.27895</v>
      </c>
      <c r="BO2" s="5">
        <f>CO2eq_100yr_tonnes!BO9+BN2</f>
        <v>18694458403.552486</v>
      </c>
      <c r="BP2" s="5">
        <f>CO2eq_100yr_tonnes!BP9+BO2</f>
        <v>18874765655.2868</v>
      </c>
      <c r="BQ2" s="5">
        <f>CO2eq_100yr_tonnes!BQ9+BP2</f>
        <v>19035747637.323032</v>
      </c>
      <c r="BR2" s="5">
        <f>CO2eq_100yr_tonnes!BR9+BQ2</f>
        <v>19181007288.573997</v>
      </c>
      <c r="BS2" s="5">
        <f>CO2eq_100yr_tonnes!BS9+BR2</f>
        <v>19313158449.533234</v>
      </c>
      <c r="BT2" s="5">
        <f>CO2eq_100yr_tonnes!BT9+BS2</f>
        <v>19434137262.357258</v>
      </c>
      <c r="BU2" s="5">
        <f>CO2eq_100yr_tonnes!BU9+BT2</f>
        <v>19545412016.951199</v>
      </c>
      <c r="BV2" s="5">
        <f>CO2eq_100yr_tonnes!BV9+BU2</f>
        <v>19648124838.521156</v>
      </c>
      <c r="BW2" s="5">
        <f>CO2eq_100yr_tonnes!BW9+BV2</f>
        <v>19743187608.596584</v>
      </c>
      <c r="BX2" s="5">
        <f>CO2eq_100yr_tonnes!BX9+BW2</f>
        <v>19831347135.603191</v>
      </c>
      <c r="BY2" s="5">
        <f>CO2eq_100yr_tonnes!BY9+BX2</f>
        <v>19913229646.167751</v>
      </c>
      <c r="BZ2" s="5">
        <f>CO2eq_100yr_tonnes!BZ9+BY2</f>
        <v>19989371352.989025</v>
      </c>
      <c r="CA2" s="5">
        <f>CO2eq_100yr_tonnes!CA9+BZ2</f>
        <v>20060239632.953548</v>
      </c>
      <c r="CB2" s="5">
        <f>CO2eq_100yr_tonnes!CB9+CA2</f>
        <v>20126247858.588894</v>
      </c>
      <c r="CC2" s="5">
        <f>CO2eq_100yr_tonnes!CC9+CB2</f>
        <v>20187765926.927639</v>
      </c>
      <c r="CD2" s="5">
        <f>CO2eq_100yr_tonnes!CD9+CC2</f>
        <v>20245127859.626823</v>
      </c>
      <c r="CE2" s="5">
        <f>CO2eq_100yr_tonnes!CE9+CD2</f>
        <v>20298637398.674847</v>
      </c>
      <c r="CF2" s="5">
        <f>CO2eq_100yr_tonnes!CF9+CE2</f>
        <v>20348572220.522198</v>
      </c>
      <c r="CG2" s="5">
        <f>CO2eq_100yr_tonnes!CG9+CF2</f>
        <v>20395187189.005421</v>
      </c>
      <c r="CH2" s="5">
        <f>CO2eq_100yr_tonnes!CH9+CG2</f>
        <v>20438716931.535664</v>
      </c>
      <c r="CI2" s="5">
        <f>CO2eq_100yr_tonnes!CI9+CH2</f>
        <v>20479377931.796814</v>
      </c>
      <c r="CJ2" s="5">
        <f>CO2eq_100yr_tonnes!CJ9+CI2</f>
        <v>20517370270.681095</v>
      </c>
      <c r="CK2" s="5">
        <f>CO2eq_100yr_tonnes!CK9+CJ2</f>
        <v>20552879105.96981</v>
      </c>
      <c r="CL2" s="5">
        <f>CO2eq_100yr_tonnes!CL9+CK2</f>
        <v>20586075953.324955</v>
      </c>
      <c r="CM2" s="5">
        <f>CO2eq_100yr_tonnes!CM9+CL2</f>
        <v>20617119812.355309</v>
      </c>
      <c r="CN2" s="5">
        <f>CO2eq_100yr_tonnes!CN9+CM2</f>
        <v>20646158168.73315</v>
      </c>
      <c r="CO2" s="5">
        <f>CO2eq_100yr_tonnes!CO9+CN2</f>
        <v>20673327894.701385</v>
      </c>
      <c r="CP2" s="5">
        <f>CO2eq_100yr_tonnes!CP9+CO2</f>
        <v>20698756064.304775</v>
      </c>
      <c r="CQ2" s="5">
        <f>CO2eq_100yr_tonnes!CQ9+CP2</f>
        <v>20722560695.646645</v>
      </c>
      <c r="CR2" s="5">
        <f>CO2eq_100yr_tonnes!CR9+CQ2</f>
        <v>20744851429.587315</v>
      </c>
      <c r="CS2" s="5">
        <f>CO2eq_100yr_tonnes!CS9+CR2</f>
        <v>20765730152.339386</v>
      </c>
      <c r="CT2" s="5">
        <f>CO2eq_100yr_tonnes!CT9+CS2</f>
        <v>20785291567.950718</v>
      </c>
      <c r="CU2" s="5">
        <f>CO2eq_100yr_tonnes!CU9+CT2</f>
        <v>20803623725.673901</v>
      </c>
      <c r="CV2" s="5">
        <f>CO2eq_100yr_tonnes!CV9+CU2</f>
        <v>20820808506.404636</v>
      </c>
      <c r="CW2" s="5">
        <f>CO2eq_100yr_tonnes!CW9+CV2</f>
        <v>20836922071.850204</v>
      </c>
      <c r="CX2" s="5">
        <f>SUM(CW8:CW52)</f>
        <v>2099.0211730267647</v>
      </c>
      <c r="CY2" s="22" t="s">
        <v>82</v>
      </c>
      <c r="CZ2" s="22" t="s">
        <v>83</v>
      </c>
      <c r="DA2" s="22" t="s">
        <v>84</v>
      </c>
      <c r="DB2" s="11">
        <v>2030</v>
      </c>
      <c r="DC2" s="11">
        <v>2050</v>
      </c>
      <c r="DD2" s="11">
        <v>2100</v>
      </c>
      <c r="DE2" s="11">
        <v>2030</v>
      </c>
      <c r="DF2" s="11">
        <v>2050</v>
      </c>
      <c r="DG2" s="11">
        <v>2100</v>
      </c>
      <c r="DH2" s="11">
        <v>2030</v>
      </c>
      <c r="DI2" s="11">
        <v>2050</v>
      </c>
      <c r="DJ2" s="11">
        <v>2100</v>
      </c>
    </row>
    <row r="3" spans="1:116" ht="15" customHeight="1" x14ac:dyDescent="0.15">
      <c r="A3" s="5" t="str">
        <f>CO2eq_100yr_tonnes!A10</f>
        <v>24% LF (avg.)</v>
      </c>
      <c r="B3" s="5">
        <f>CO2eq_100yr_tonnes!B10</f>
        <v>7631919.8138734689</v>
      </c>
      <c r="C3" s="5">
        <f>CO2eq_100yr_tonnes!C10+B3</f>
        <v>21366137.085010793</v>
      </c>
      <c r="D3" s="5">
        <f>CO2eq_100yr_tonnes!D10+C3</f>
        <v>39585842.055490166</v>
      </c>
      <c r="E3" s="5">
        <f>CO2eq_100yr_tonnes!E10+D3</f>
        <v>61312906.443295427</v>
      </c>
      <c r="F3" s="5">
        <f>CO2eq_100yr_tonnes!F10+E3</f>
        <v>85764314.289483368</v>
      </c>
      <c r="G3" s="5">
        <f>CO2eq_100yr_tonnes!G10+F3</f>
        <v>112386304.19022438</v>
      </c>
      <c r="H3" s="5">
        <f>CO2eq_100yr_tonnes!H10+G3</f>
        <v>140850304.331081</v>
      </c>
      <c r="I3" s="5">
        <f>CO2eq_100yr_tonnes!I10+H3</f>
        <v>170889965.054658</v>
      </c>
      <c r="J3" s="5">
        <f>CO2eq_100yr_tonnes!J10+I3</f>
        <v>202354323.72255841</v>
      </c>
      <c r="K3" s="5">
        <f>CO2eq_100yr_tonnes!K10+J3</f>
        <v>235180703.70644519</v>
      </c>
      <c r="L3" s="5">
        <f>CO2eq_100yr_tonnes!L10+K3</f>
        <v>269474676.91911006</v>
      </c>
      <c r="M3" s="5">
        <f>CO2eq_100yr_tonnes!M10+L3</f>
        <v>305213235.75608599</v>
      </c>
      <c r="N3" s="5">
        <f>CO2eq_100yr_tonnes!N10+M3</f>
        <v>342377380.49277771</v>
      </c>
      <c r="O3" s="5">
        <f>CO2eq_100yr_tonnes!O10+N3</f>
        <v>380998961.65950513</v>
      </c>
      <c r="P3" s="5">
        <f>CO2eq_100yr_tonnes!P10+O3</f>
        <v>421064775.91770715</v>
      </c>
      <c r="Q3" s="5">
        <f>CO2eq_100yr_tonnes!Q10+P3</f>
        <v>462370954.81146193</v>
      </c>
      <c r="R3" s="5">
        <f>CO2eq_100yr_tonnes!R10+Q3</f>
        <v>504883299.47519296</v>
      </c>
      <c r="S3" s="5">
        <f>CO2eq_100yr_tonnes!S10+R3</f>
        <v>548635590.03710163</v>
      </c>
      <c r="T3" s="5">
        <f>CO2eq_100yr_tonnes!T10+S3</f>
        <v>593624109.15626657</v>
      </c>
      <c r="U3" s="5">
        <f>CO2eq_100yr_tonnes!U10+T3</f>
        <v>639865181.03740203</v>
      </c>
      <c r="V3" s="5">
        <f>CO2eq_100yr_tonnes!V10+U3</f>
        <v>687350031.48199308</v>
      </c>
      <c r="W3" s="5">
        <f>CO2eq_100yr_tonnes!W10+V3</f>
        <v>736233201.49311304</v>
      </c>
      <c r="X3" s="5">
        <f>CO2eq_100yr_tonnes!X10+W3</f>
        <v>786612987.57668304</v>
      </c>
      <c r="Y3" s="5">
        <f>CO2eq_100yr_tonnes!Y10+X3</f>
        <v>838566442.60861897</v>
      </c>
      <c r="Z3" s="5">
        <f>CO2eq_100yr_tonnes!Z10+Y3</f>
        <v>892161291.56466484</v>
      </c>
      <c r="AA3" s="5">
        <f>CO2eq_100yr_tonnes!AA10+Z3</f>
        <v>947474408.37275827</v>
      </c>
      <c r="AB3" s="5">
        <f>CO2eq_100yr_tonnes!AB10+AA3</f>
        <v>1004607335.3276986</v>
      </c>
      <c r="AC3" s="5">
        <f>CO2eq_100yr_tonnes!AC10+AB3</f>
        <v>1063843095.5414008</v>
      </c>
      <c r="AD3" s="5">
        <f>CO2eq_100yr_tonnes!AD10+AC3</f>
        <v>1125097588.9824543</v>
      </c>
      <c r="AE3" s="5">
        <f>CO2eq_100yr_tonnes!AE10+AD3</f>
        <v>1188318729.3900018</v>
      </c>
      <c r="AF3" s="5">
        <f>CO2eq_100yr_tonnes!AF10+AE3</f>
        <v>1253475922.3533189</v>
      </c>
      <c r="AG3" s="5">
        <f>CO2eq_100yr_tonnes!AG10+AF3</f>
        <v>1320553130.1292078</v>
      </c>
      <c r="AH3" s="5">
        <f>CO2eq_100yr_tonnes!AH10+AG3</f>
        <v>1389544234.1227307</v>
      </c>
      <c r="AI3" s="5">
        <f>CO2eq_100yr_tonnes!AI10+AH3</f>
        <v>1460449779.9289176</v>
      </c>
      <c r="AJ3" s="5">
        <f>CO2eq_100yr_tonnes!AJ10+AI3</f>
        <v>1533274744.8675914</v>
      </c>
      <c r="AK3" s="5">
        <f>CO2eq_100yr_tonnes!AK10+AJ3</f>
        <v>1608027022.6619735</v>
      </c>
      <c r="AL3" s="5">
        <f>CO2eq_100yr_tonnes!AL10+AK3</f>
        <v>1684716407.5344524</v>
      </c>
      <c r="AM3" s="5">
        <f>CO2eq_100yr_tonnes!AM10+AL3</f>
        <v>1763353908.8562298</v>
      </c>
      <c r="AN3" s="5">
        <f>CO2eq_100yr_tonnes!AN10+AM3</f>
        <v>1843951268.4430161</v>
      </c>
      <c r="AO3" s="5">
        <f>CO2eq_100yr_tonnes!AO10+AN3</f>
        <v>1926520624.6747708</v>
      </c>
      <c r="AP3" s="5">
        <f>CO2eq_100yr_tonnes!AP10+AO3</f>
        <v>2011074265.0726876</v>
      </c>
      <c r="AQ3" s="5">
        <f>CO2eq_100yr_tonnes!AQ10+AP3</f>
        <v>2097624456.8122153</v>
      </c>
      <c r="AR3" s="5">
        <f>CO2eq_100yr_tonnes!AR10+AQ3</f>
        <v>2186183287.0385032</v>
      </c>
      <c r="AS3" s="5">
        <f>CO2eq_100yr_tonnes!AS10+AR3</f>
        <v>2276762483.0303001</v>
      </c>
      <c r="AT3" s="5">
        <f>CO2eq_100yr_tonnes!AT10+AS3</f>
        <v>2369373251.0213709</v>
      </c>
      <c r="AU3" s="5">
        <f>CO2eq_100yr_tonnes!AU10+AT3</f>
        <v>2464026184.5277004</v>
      </c>
      <c r="AV3" s="5">
        <f>CO2eq_100yr_tonnes!AV10+AU3</f>
        <v>2560731232.4883404</v>
      </c>
      <c r="AW3" s="5">
        <f>CO2eq_100yr_tonnes!AW10+AV3</f>
        <v>2659497725.3960423</v>
      </c>
      <c r="AX3" s="5">
        <f>CO2eq_100yr_tonnes!AX10+AW3</f>
        <v>2760334413.2850151</v>
      </c>
      <c r="AY3" s="5">
        <f>CO2eq_100yr_tonnes!AY10+AX3</f>
        <v>2863249515.9303913</v>
      </c>
      <c r="AZ3" s="5">
        <f>CO2eq_100yr_tonnes!AZ10+AY3</f>
        <v>2968250727.7747183</v>
      </c>
      <c r="BA3" s="5">
        <f>CO2eq_100yr_tonnes!BA10+AZ3</f>
        <v>3075345183.6123638</v>
      </c>
      <c r="BB3" s="5">
        <f>CO2eq_100yr_tonnes!BB10+BA3</f>
        <v>3184539391.3522491</v>
      </c>
      <c r="BC3" s="5">
        <f>CO2eq_100yr_tonnes!BC10+BB3</f>
        <v>3295839176.8385444</v>
      </c>
      <c r="BD3" s="5">
        <f>CO2eq_100yr_tonnes!BD10+BC3</f>
        <v>3409249621.5671926</v>
      </c>
      <c r="BE3" s="5">
        <f>CO2eq_100yr_tonnes!BE10+BD3</f>
        <v>3524775034.0571299</v>
      </c>
      <c r="BF3" s="5">
        <f>CO2eq_100yr_tonnes!BF10+BE3</f>
        <v>3642418935.5904984</v>
      </c>
      <c r="BG3" s="5">
        <f>CO2eq_100yr_tonnes!BG10+BF3</f>
        <v>3762184081.8403554</v>
      </c>
      <c r="BH3" s="5">
        <f>CO2eq_100yr_tonnes!BH10+BG3</f>
        <v>3884072503.2628894</v>
      </c>
      <c r="BI3" s="5">
        <f>CO2eq_100yr_tonnes!BI10+BH3</f>
        <v>4008085551.3379836</v>
      </c>
      <c r="BJ3" s="5">
        <f>CO2eq_100yr_tonnes!BJ10+BI3</f>
        <v>4134223912.0603127</v>
      </c>
      <c r="BK3" s="5">
        <f>CO2eq_100yr_tonnes!BK10+BJ3</f>
        <v>4233630048.685472</v>
      </c>
      <c r="BL3" s="5">
        <f>CO2eq_100yr_tonnes!BL10+BK3</f>
        <v>4314074567.4390993</v>
      </c>
      <c r="BM3" s="5">
        <f>CO2eq_100yr_tonnes!BM10+BL3</f>
        <v>4380842064.8303785</v>
      </c>
      <c r="BN3" s="5">
        <f>CO2eq_100yr_tonnes!BN10+BM3</f>
        <v>4437545059.4735775</v>
      </c>
      <c r="BO3" s="5">
        <f>CO2eq_100yr_tonnes!BO10+BN3</f>
        <v>4486670016.8203039</v>
      </c>
      <c r="BP3" s="5">
        <f>CO2eq_100yr_tonnes!BP10+BO3</f>
        <v>4529943757.235343</v>
      </c>
      <c r="BQ3" s="5">
        <f>CO2eq_100yr_tonnes!BQ10+BP3</f>
        <v>4568579432.9210978</v>
      </c>
      <c r="BR3" s="5">
        <f>CO2eq_100yr_tonnes!BR10+BQ3</f>
        <v>4603441749.2210016</v>
      </c>
      <c r="BS3" s="5">
        <f>CO2eq_100yr_tonnes!BS10+BR3</f>
        <v>4635158027.8508692</v>
      </c>
      <c r="BT3" s="5">
        <f>CO2eq_100yr_tonnes!BT10+BS3</f>
        <v>4664192942.9282513</v>
      </c>
      <c r="BU3" s="5">
        <f>CO2eq_100yr_tonnes!BU10+BT3</f>
        <v>4690898884.031744</v>
      </c>
      <c r="BV3" s="5">
        <f>CO2eq_100yr_tonnes!BV10+BU3</f>
        <v>4715549961.2103786</v>
      </c>
      <c r="BW3" s="5">
        <f>CO2eq_100yr_tonnes!BW10+BV3</f>
        <v>4738365026.0299511</v>
      </c>
      <c r="BX3" s="5">
        <f>CO2eq_100yr_tonnes!BX10+BW3</f>
        <v>4759523312.5154266</v>
      </c>
      <c r="BY3" s="5">
        <f>CO2eq_100yr_tonnes!BY10+BX3</f>
        <v>4779175115.0500021</v>
      </c>
      <c r="BZ3" s="5">
        <f>CO2eq_100yr_tonnes!BZ10+BY3</f>
        <v>4797449124.6869259</v>
      </c>
      <c r="CA3" s="5">
        <f>CO2eq_100yr_tonnes!CA10+BZ3</f>
        <v>4814457511.879344</v>
      </c>
      <c r="CB3" s="5">
        <f>CO2eq_100yr_tonnes!CB10+CA3</f>
        <v>4830299486.030715</v>
      </c>
      <c r="CC3" s="5">
        <f>CO2eq_100yr_tonnes!CC10+CB3</f>
        <v>4845063822.4331026</v>
      </c>
      <c r="CD3" s="5">
        <f>CO2eq_100yr_tonnes!CD10+CC3</f>
        <v>4858830686.2799959</v>
      </c>
      <c r="CE3" s="5">
        <f>CO2eq_100yr_tonnes!CE10+CD3</f>
        <v>4871672975.6523972</v>
      </c>
      <c r="CF3" s="5">
        <f>CO2eq_100yr_tonnes!CF10+CE3</f>
        <v>4883657332.8951149</v>
      </c>
      <c r="CG3" s="5">
        <f>CO2eq_100yr_tonnes!CG10+CF3</f>
        <v>4894844925.331358</v>
      </c>
      <c r="CH3" s="5">
        <f>CO2eq_100yr_tonnes!CH10+CG3</f>
        <v>4905292063.5381336</v>
      </c>
      <c r="CI3" s="5">
        <f>CO2eq_100yr_tonnes!CI10+CH3</f>
        <v>4915050703.6000423</v>
      </c>
      <c r="CJ3" s="5">
        <f>CO2eq_100yr_tonnes!CJ10+CI3</f>
        <v>4924168864.9311838</v>
      </c>
      <c r="CK3" s="5">
        <f>CO2eq_100yr_tonnes!CK10+CJ3</f>
        <v>4932690985.4011469</v>
      </c>
      <c r="CL3" s="5">
        <f>CO2eq_100yr_tonnes!CL10+CK3</f>
        <v>4940658228.7664766</v>
      </c>
      <c r="CM3" s="5">
        <f>CO2eq_100yr_tonnes!CM10+CL3</f>
        <v>4948108754.9335499</v>
      </c>
      <c r="CN3" s="5">
        <f>CO2eq_100yr_tonnes!CN10+CM3</f>
        <v>4955077960.4643173</v>
      </c>
      <c r="CO3" s="5">
        <f>CO2eq_100yr_tonnes!CO10+CN3</f>
        <v>4961598694.6964617</v>
      </c>
      <c r="CP3" s="5">
        <f>CO2eq_100yr_tonnes!CP10+CO3</f>
        <v>4967701455.4015026</v>
      </c>
      <c r="CQ3" s="5">
        <f>CO2eq_100yr_tonnes!CQ10+CP3</f>
        <v>4973414566.9232283</v>
      </c>
      <c r="CR3" s="5">
        <f>CO2eq_100yr_tonnes!CR10+CQ3</f>
        <v>4978764343.0690784</v>
      </c>
      <c r="CS3" s="5">
        <f>CO2eq_100yr_tonnes!CS10+CR3</f>
        <v>4983775236.5294724</v>
      </c>
      <c r="CT3" s="5">
        <f>CO2eq_100yr_tonnes!CT10+CS3</f>
        <v>4988469976.2766809</v>
      </c>
      <c r="CU3" s="5">
        <f>CO2eq_100yr_tonnes!CU10+CT3</f>
        <v>4992869694.1303988</v>
      </c>
      <c r="CV3" s="5">
        <f>CO2eq_100yr_tonnes!CV10+CU3</f>
        <v>4996994041.5062466</v>
      </c>
      <c r="CW3" s="5">
        <f>CO2eq_100yr_tonnes!CW10+CV3</f>
        <v>5000861297.2132559</v>
      </c>
      <c r="CY3" s="22">
        <v>1.5</v>
      </c>
      <c r="CZ3" s="11" t="s">
        <v>91</v>
      </c>
      <c r="DA3" s="5">
        <v>400000000000</v>
      </c>
      <c r="DB3" s="24">
        <f>AF2/DA3</f>
        <v>1.3057040857880217E-2</v>
      </c>
      <c r="DC3" s="24">
        <f>AZ2/DA3</f>
        <v>3.0919278414285645E-2</v>
      </c>
      <c r="DD3" s="24">
        <f>CW2/DA3</f>
        <v>5.2092305179625514E-2</v>
      </c>
      <c r="DE3" s="24">
        <f t="shared" ref="DE3:DE6" si="0">$AF$3/DA3</f>
        <v>3.1336898058832974E-3</v>
      </c>
      <c r="DF3" s="24">
        <f t="shared" ref="DF3:DF6" si="1">$AZ$3/DA3</f>
        <v>7.4206268194367958E-3</v>
      </c>
      <c r="DG3" s="24">
        <f t="shared" ref="DG3:DG6" si="2">$CW$3/DA3</f>
        <v>1.2502153243033139E-2</v>
      </c>
      <c r="DH3" s="24">
        <f>AF5/DA3</f>
        <v>6.5570185730454674E-3</v>
      </c>
      <c r="DI3" s="24">
        <f>AZ5/DA3</f>
        <v>1.5540657517249014E-2</v>
      </c>
      <c r="DJ3" s="25">
        <f>CW5/DA3</f>
        <v>2.6427572783007912E-2</v>
      </c>
    </row>
    <row r="4" spans="1:116" ht="15" customHeight="1" x14ac:dyDescent="0.15">
      <c r="A4" s="5" t="str">
        <f>CO2eq_100yr_tonnes!A11</f>
        <v>44% collection rate (avg.)</v>
      </c>
      <c r="B4" s="5">
        <f>CO2eq_100yr_tonnes!B11</f>
        <v>13991852.991341447</v>
      </c>
      <c r="C4" s="5">
        <f>CO2eq_100yr_tonnes!C11+B4</f>
        <v>39171251.321157612</v>
      </c>
      <c r="D4" s="5">
        <f>CO2eq_100yr_tonnes!D11+C4</f>
        <v>72574043.769493431</v>
      </c>
      <c r="E4" s="5">
        <f>CO2eq_100yr_tonnes!E11+D4</f>
        <v>112406995.14441398</v>
      </c>
      <c r="F4" s="5">
        <f>CO2eq_100yr_tonnes!F11+E4</f>
        <v>157234576.19339645</v>
      </c>
      <c r="G4" s="5">
        <f>CO2eq_100yr_tonnes!G11+F4</f>
        <v>206041557.67640325</v>
      </c>
      <c r="H4" s="5">
        <f>CO2eq_100yr_tonnes!H11+G4</f>
        <v>258225557.93534184</v>
      </c>
      <c r="I4" s="5">
        <f>CO2eq_100yr_tonnes!I11+H4</f>
        <v>313298269.2609154</v>
      </c>
      <c r="J4" s="5">
        <f>CO2eq_100yr_tonnes!J11+I4</f>
        <v>370982926.81608152</v>
      </c>
      <c r="K4" s="5">
        <f>CO2eq_100yr_tonnes!K11+J4</f>
        <v>431164623.45278871</v>
      </c>
      <c r="L4" s="5">
        <f>CO2eq_100yr_tonnes!L11+K4</f>
        <v>494036907.67866391</v>
      </c>
      <c r="M4" s="5">
        <f>CO2eq_100yr_tonnes!M11+L4</f>
        <v>559557598.87872159</v>
      </c>
      <c r="N4" s="5">
        <f>CO2eq_100yr_tonnes!N11+M4</f>
        <v>627691864.22931004</v>
      </c>
      <c r="O4" s="5">
        <f>CO2eq_100yr_tonnes!O11+N4</f>
        <v>698498096.36617744</v>
      </c>
      <c r="P4" s="5">
        <f>CO2eq_100yr_tonnes!P11+O4</f>
        <v>771952089.170609</v>
      </c>
      <c r="Q4" s="5">
        <f>CO2eq_100yr_tonnes!Q11+P4</f>
        <v>847680083.80476105</v>
      </c>
      <c r="R4" s="5">
        <f>CO2eq_100yr_tonnes!R11+Q4</f>
        <v>925619382.3539809</v>
      </c>
      <c r="S4" s="5">
        <f>CO2eq_100yr_tonnes!S11+R4</f>
        <v>1005831915.0508046</v>
      </c>
      <c r="T4" s="5">
        <f>CO2eq_100yr_tonnes!T11+S4</f>
        <v>1088310866.7662466</v>
      </c>
      <c r="U4" s="5">
        <f>CO2eq_100yr_tonnes!U11+T4</f>
        <v>1173086165.2149096</v>
      </c>
      <c r="V4" s="5">
        <f>CO2eq_100yr_tonnes!V11+U4</f>
        <v>1260141724.3655288</v>
      </c>
      <c r="W4" s="5">
        <f>CO2eq_100yr_tonnes!W11+V4</f>
        <v>1349760869.3833523</v>
      </c>
      <c r="X4" s="5">
        <f>CO2eq_100yr_tonnes!X11+W4</f>
        <v>1442123810.5467668</v>
      </c>
      <c r="Y4" s="5">
        <f>CO2eq_100yr_tonnes!Y11+X4</f>
        <v>1537371811.4425459</v>
      </c>
      <c r="Z4" s="5">
        <f>CO2eq_100yr_tonnes!Z11+Y4</f>
        <v>1635629034.5234933</v>
      </c>
      <c r="AA4" s="5">
        <f>CO2eq_100yr_tonnes!AA11+Z4</f>
        <v>1737036415.3345134</v>
      </c>
      <c r="AB4" s="5">
        <f>CO2eq_100yr_tonnes!AB11+AA4</f>
        <v>1841780114.7578609</v>
      </c>
      <c r="AC4" s="5">
        <f>CO2eq_100yr_tonnes!AC11+AB4</f>
        <v>1950379008.4918823</v>
      </c>
      <c r="AD4" s="5">
        <f>CO2eq_100yr_tonnes!AD11+AC4</f>
        <v>2062678913.1409342</v>
      </c>
      <c r="AE4" s="5">
        <f>CO2eq_100yr_tonnes!AE11+AD4</f>
        <v>2178584337.2160106</v>
      </c>
      <c r="AF4" s="5">
        <f>CO2eq_100yr_tonnes!AF11+AE4</f>
        <v>2298039190.9853272</v>
      </c>
      <c r="AG4" s="5">
        <f>CO2eq_100yr_tonnes!AG11+AF4</f>
        <v>2421014071.9107122</v>
      </c>
      <c r="AH4" s="5">
        <f>CO2eq_100yr_tonnes!AH11+AG4</f>
        <v>2547497762.5611525</v>
      </c>
      <c r="AI4" s="5">
        <f>CO2eq_100yr_tonnes!AI11+AH4</f>
        <v>2677491263.1957636</v>
      </c>
      <c r="AJ4" s="5">
        <f>CO2eq_100yr_tonnes!AJ11+AI4</f>
        <v>2811003698.9217854</v>
      </c>
      <c r="AK4" s="5">
        <f>CO2eq_100yr_tonnes!AK11+AJ4</f>
        <v>2948049541.5354176</v>
      </c>
      <c r="AL4" s="5">
        <f>CO2eq_100yr_tonnes!AL11+AK4</f>
        <v>3088646747.1454782</v>
      </c>
      <c r="AM4" s="5">
        <f>CO2eq_100yr_tonnes!AM11+AL4</f>
        <v>3232815499.5663085</v>
      </c>
      <c r="AN4" s="5">
        <f>CO2eq_100yr_tonnes!AN11+AM4</f>
        <v>3380577325.4853444</v>
      </c>
      <c r="AO4" s="5">
        <f>CO2eq_100yr_tonnes!AO11+AN4</f>
        <v>3531954478.5681462</v>
      </c>
      <c r="AP4" s="5">
        <f>CO2eq_100yr_tonnes!AP11+AO4</f>
        <v>3686969485.9584403</v>
      </c>
      <c r="AQ4" s="5">
        <f>CO2eq_100yr_tonnes!AQ11+AP4</f>
        <v>3845644837.47715</v>
      </c>
      <c r="AR4" s="5">
        <f>CO2eq_100yr_tonnes!AR11+AQ4</f>
        <v>4008002692.8859673</v>
      </c>
      <c r="AS4" s="5">
        <f>CO2eq_100yr_tonnes!AS11+AR4</f>
        <v>4174064552.2111778</v>
      </c>
      <c r="AT4" s="5">
        <f>CO2eq_100yr_tonnes!AT11+AS4</f>
        <v>4343850960.1919165</v>
      </c>
      <c r="AU4" s="5">
        <f>CO2eq_100yr_tonnes!AU11+AT4</f>
        <v>4517381338.286994</v>
      </c>
      <c r="AV4" s="5">
        <f>CO2eq_100yr_tonnes!AV11+AU4</f>
        <v>4694673926.2085724</v>
      </c>
      <c r="AW4" s="5">
        <f>CO2eq_100yr_tonnes!AW11+AV4</f>
        <v>4875745829.8628864</v>
      </c>
      <c r="AX4" s="5">
        <f>CO2eq_100yr_tonnes!AX11+AW4</f>
        <v>5060613090.9915972</v>
      </c>
      <c r="AY4" s="5">
        <f>CO2eq_100yr_tonnes!AY11+AX4</f>
        <v>5249290779.191</v>
      </c>
      <c r="AZ4" s="5">
        <f>CO2eq_100yr_tonnes!AZ11+AY4</f>
        <v>5441793000.9066038</v>
      </c>
      <c r="BA4" s="5">
        <f>CO2eq_100yr_tonnes!BA11+AZ4</f>
        <v>5638132836.6250992</v>
      </c>
      <c r="BB4" s="5">
        <f>CO2eq_100yr_tonnes!BB11+BA4</f>
        <v>5838322217.4997368</v>
      </c>
      <c r="BC4" s="5">
        <f>CO2eq_100yr_tonnes!BC11+BB4</f>
        <v>6042371824.2018042</v>
      </c>
      <c r="BD4" s="5">
        <f>CO2eq_100yr_tonnes!BD11+BC4</f>
        <v>6250290972.8744822</v>
      </c>
      <c r="BE4" s="5">
        <f>CO2eq_100yr_tonnes!BE11+BD4</f>
        <v>6462087562.4621658</v>
      </c>
      <c r="BF4" s="5">
        <f>CO2eq_100yr_tonnes!BF11+BE4</f>
        <v>6677768048.627634</v>
      </c>
      <c r="BG4" s="5">
        <f>CO2eq_100yr_tonnes!BG11+BF4</f>
        <v>6897337483.4150934</v>
      </c>
      <c r="BH4" s="5">
        <f>CO2eq_100yr_tonnes!BH11+BG4</f>
        <v>7120799589.3408203</v>
      </c>
      <c r="BI4" s="5">
        <f>CO2eq_100yr_tonnes!BI11+BH4</f>
        <v>7348156844.1644955</v>
      </c>
      <c r="BJ4" s="5">
        <f>CO2eq_100yr_tonnes!BJ11+BI4</f>
        <v>7579410505.476264</v>
      </c>
      <c r="BK4" s="5">
        <f>CO2eq_100yr_tonnes!BK11+BJ4</f>
        <v>7761655089.3054857</v>
      </c>
      <c r="BL4" s="5">
        <f>CO2eq_100yr_tonnes!BL11+BK4</f>
        <v>7909136707.0196161</v>
      </c>
      <c r="BM4" s="5">
        <f>CO2eq_100yr_tonnes!BM11+BL4</f>
        <v>8031543785.5741062</v>
      </c>
      <c r="BN4" s="5">
        <f>CO2eq_100yr_tonnes!BN11+BM4</f>
        <v>8135499275.7551241</v>
      </c>
      <c r="BO4" s="5">
        <f>CO2eq_100yr_tonnes!BO11+BN4</f>
        <v>8225561697.5555077</v>
      </c>
      <c r="BP4" s="5">
        <f>CO2eq_100yr_tonnes!BP11+BO4</f>
        <v>8304896888.3147898</v>
      </c>
      <c r="BQ4" s="5">
        <f>CO2eq_100yr_tonnes!BQ11+BP4</f>
        <v>8375728960.4051752</v>
      </c>
      <c r="BR4" s="5">
        <f>CO2eq_100yr_tonnes!BR11+BQ4</f>
        <v>8439643206.9546776</v>
      </c>
      <c r="BS4" s="5">
        <f>CO2eq_100yr_tonnes!BS11+BR4</f>
        <v>8497789717.7763538</v>
      </c>
      <c r="BT4" s="5">
        <f>CO2eq_100yr_tonnes!BT11+BS4</f>
        <v>8551020395.4184284</v>
      </c>
      <c r="BU4" s="5">
        <f>CO2eq_100yr_tonnes!BU11+BT4</f>
        <v>8599981287.4407387</v>
      </c>
      <c r="BV4" s="5">
        <f>CO2eq_100yr_tonnes!BV11+BU4</f>
        <v>8645174928.9326496</v>
      </c>
      <c r="BW4" s="5">
        <f>CO2eq_100yr_tonnes!BW11+BV4</f>
        <v>8687002547.7654266</v>
      </c>
      <c r="BX4" s="5">
        <f>CO2eq_100yr_tonnes!BX11+BW4</f>
        <v>8725792739.6499577</v>
      </c>
      <c r="BY4" s="5">
        <f>CO2eq_100yr_tonnes!BY11+BX4</f>
        <v>8761821044.2995644</v>
      </c>
      <c r="BZ4" s="5">
        <f>CO2eq_100yr_tonnes!BZ11+BY4</f>
        <v>8795323395.3016205</v>
      </c>
      <c r="CA4" s="5">
        <f>CO2eq_100yr_tonnes!CA11+BZ4</f>
        <v>8826505438.4845276</v>
      </c>
      <c r="CB4" s="5">
        <f>CO2eq_100yr_tonnes!CB11+CA4</f>
        <v>8855549057.7619534</v>
      </c>
      <c r="CC4" s="5">
        <f>CO2eq_100yr_tonnes!CC11+CB4</f>
        <v>8882617007.8326473</v>
      </c>
      <c r="CD4" s="5">
        <f>CO2eq_100yr_tonnes!CD11+CC4</f>
        <v>8907856258.2196579</v>
      </c>
      <c r="CE4" s="5">
        <f>CO2eq_100yr_tonnes!CE11+CD4</f>
        <v>8931400455.4019585</v>
      </c>
      <c r="CF4" s="5">
        <f>CO2eq_100yr_tonnes!CF11+CE4</f>
        <v>8953371777.0143661</v>
      </c>
      <c r="CG4" s="5">
        <f>CO2eq_100yr_tonnes!CG11+CF4</f>
        <v>8973882363.1465511</v>
      </c>
      <c r="CH4" s="5">
        <f>CO2eq_100yr_tonnes!CH11+CG4</f>
        <v>8993035449.860281</v>
      </c>
      <c r="CI4" s="5">
        <f>CO2eq_100yr_tonnes!CI11+CH4</f>
        <v>9010926289.9740028</v>
      </c>
      <c r="CJ4" s="5">
        <f>CO2eq_100yr_tonnes!CJ11+CI4</f>
        <v>9027642919.0818176</v>
      </c>
      <c r="CK4" s="5">
        <f>CO2eq_100yr_tonnes!CK11+CJ4</f>
        <v>9043266806.60952</v>
      </c>
      <c r="CL4" s="5">
        <f>CO2eq_100yr_tonnes!CL11+CK4</f>
        <v>9057873419.4455452</v>
      </c>
      <c r="CM4" s="5">
        <f>CO2eq_100yr_tonnes!CM11+CL4</f>
        <v>9071532717.4183121</v>
      </c>
      <c r="CN4" s="5">
        <f>CO2eq_100yr_tonnes!CN11+CM4</f>
        <v>9084309594.2247295</v>
      </c>
      <c r="CO4" s="5">
        <f>CO2eq_100yr_tonnes!CO11+CN4</f>
        <v>9096264273.6511383</v>
      </c>
      <c r="CP4" s="5">
        <f>CO2eq_100yr_tonnes!CP11+CO4</f>
        <v>9107452668.2763805</v>
      </c>
      <c r="CQ4" s="5">
        <f>CO2eq_100yr_tonnes!CQ11+CP4</f>
        <v>9117926706.0668926</v>
      </c>
      <c r="CR4" s="5">
        <f>CO2eq_100yr_tonnes!CR11+CQ4</f>
        <v>9127734629.0004539</v>
      </c>
      <c r="CS4" s="5">
        <f>CO2eq_100yr_tonnes!CS11+CR4</f>
        <v>9136921267.0109482</v>
      </c>
      <c r="CT4" s="5">
        <f>CO2eq_100yr_tonnes!CT11+CS4</f>
        <v>9145528289.8818531</v>
      </c>
      <c r="CU4" s="5">
        <f>CO2eq_100yr_tonnes!CU11+CT4</f>
        <v>9153594439.2804222</v>
      </c>
      <c r="CV4" s="5">
        <f>CO2eq_100yr_tonnes!CV11+CU4</f>
        <v>9161155742.8025627</v>
      </c>
      <c r="CW4" s="5">
        <f>CO2eq_100yr_tonnes!CW11+CV4</f>
        <v>9168245711.5983467</v>
      </c>
      <c r="CY4" s="22">
        <v>1.5</v>
      </c>
      <c r="CZ4" s="11" t="s">
        <v>92</v>
      </c>
      <c r="DA4" s="5">
        <v>500000000000</v>
      </c>
      <c r="DB4" s="24">
        <f>AF2/DA4</f>
        <v>1.0445632686304175E-2</v>
      </c>
      <c r="DC4" s="24">
        <f>AZ2/DA4</f>
        <v>2.4735422731428515E-2</v>
      </c>
      <c r="DD4" s="24">
        <f>CW2/DA4</f>
        <v>4.1673844143700407E-2</v>
      </c>
      <c r="DE4" s="24">
        <f t="shared" si="0"/>
        <v>2.5069518447066379E-3</v>
      </c>
      <c r="DF4" s="24">
        <f t="shared" si="1"/>
        <v>5.936501455549437E-3</v>
      </c>
      <c r="DG4" s="24">
        <f t="shared" si="2"/>
        <v>1.0001722594426513E-2</v>
      </c>
      <c r="DH4" s="24">
        <f>AF5/DA4</f>
        <v>5.2456148584363741E-3</v>
      </c>
      <c r="DI4" s="24">
        <f>AZ5/DA4</f>
        <v>1.2432526013799211E-2</v>
      </c>
      <c r="DJ4" s="25">
        <f>CW5/DA4</f>
        <v>2.1142058226406329E-2</v>
      </c>
      <c r="DL4" s="11" t="s">
        <v>93</v>
      </c>
    </row>
    <row r="5" spans="1:116" ht="15" customHeight="1" x14ac:dyDescent="0.15">
      <c r="A5" s="5" t="str">
        <f>CO2eq_100yr_tonnes!A12</f>
        <v>country-specific collection</v>
      </c>
      <c r="B5" s="5">
        <f>CO2eq_100yr_tonnes!B12</f>
        <v>15587830.52889082</v>
      </c>
      <c r="C5" s="5">
        <f>CO2eq_100yr_tonnes!C12+B5</f>
        <v>43697994.137271143</v>
      </c>
      <c r="D5" s="5">
        <f>CO2eq_100yr_tonnes!D12+C5</f>
        <v>81250571.281561911</v>
      </c>
      <c r="E5" s="5">
        <f>CO2eq_100yr_tonnes!E12+D5</f>
        <v>126242104.65079913</v>
      </c>
      <c r="F5" s="5">
        <f>CO2eq_100yr_tonnes!F12+E5</f>
        <v>177176838.81657946</v>
      </c>
      <c r="G5" s="5">
        <f>CO2eq_100yr_tonnes!G12+F5</f>
        <v>232894096.86792699</v>
      </c>
      <c r="H5" s="5">
        <f>CO2eq_100yr_tonnes!H12+G5</f>
        <v>292669463.8392061</v>
      </c>
      <c r="I5" s="5">
        <f>CO2eq_100yr_tonnes!I12+H5</f>
        <v>355818858.84810805</v>
      </c>
      <c r="J5" s="5">
        <f>CO2eq_100yr_tonnes!J12+I5</f>
        <v>421889413.75068367</v>
      </c>
      <c r="K5" s="5">
        <f>CO2eq_100yr_tonnes!K12+J5</f>
        <v>490874885.83179605</v>
      </c>
      <c r="L5" s="5">
        <f>CO2eq_100yr_tonnes!L12+K5</f>
        <v>562986574.58258867</v>
      </c>
      <c r="M5" s="5">
        <f>CO2eq_100yr_tonnes!M12+L5</f>
        <v>638120840.83352828</v>
      </c>
      <c r="N5" s="5">
        <f>CO2eq_100yr_tonnes!N12+M5</f>
        <v>716134844.78148472</v>
      </c>
      <c r="O5" s="5">
        <f>CO2eq_100yr_tonnes!O12+N5</f>
        <v>797042628.4711225</v>
      </c>
      <c r="P5" s="5">
        <f>CO2eq_100yr_tonnes!P12+O5</f>
        <v>880780652.13610148</v>
      </c>
      <c r="Q5" s="5">
        <f>CO2eq_100yr_tonnes!Q12+P5</f>
        <v>967164071.46049023</v>
      </c>
      <c r="R5" s="5">
        <f>CO2eq_100yr_tonnes!R12+Q5</f>
        <v>1056270421.1004487</v>
      </c>
      <c r="S5" s="5">
        <f>CO2eq_100yr_tonnes!S12+R5</f>
        <v>1148137800.8767953</v>
      </c>
      <c r="T5" s="5">
        <f>CO2eq_100yr_tonnes!T12+S5</f>
        <v>1242672750.7413445</v>
      </c>
      <c r="U5" s="5">
        <f>CO2eq_100yr_tonnes!U12+T5</f>
        <v>1339858724.1615477</v>
      </c>
      <c r="V5" s="5">
        <f>CO2eq_100yr_tonnes!V12+U5</f>
        <v>1439730459.8832407</v>
      </c>
      <c r="W5" s="5">
        <f>CO2eq_100yr_tonnes!W12+V5</f>
        <v>1542508134.6175523</v>
      </c>
      <c r="X5" s="5">
        <f>CO2eq_100yr_tonnes!X12+W5</f>
        <v>1648295792.5588036</v>
      </c>
      <c r="Y5" s="5">
        <f>CO2eq_100yr_tonnes!Y12+X5</f>
        <v>1757156339.382658</v>
      </c>
      <c r="Z5" s="5">
        <f>CO2eq_100yr_tonnes!Z12+Y5</f>
        <v>1869148415.4805288</v>
      </c>
      <c r="AA5" s="5">
        <f>CO2eq_100yr_tonnes!AA12+Z5</f>
        <v>1984364987.2283711</v>
      </c>
      <c r="AB5" s="5">
        <f>CO2eq_100yr_tonnes!AB12+AA5</f>
        <v>2102971379.3032229</v>
      </c>
      <c r="AC5" s="5">
        <f>CO2eq_100yr_tonnes!AC12+AB5</f>
        <v>2226353836.8042531</v>
      </c>
      <c r="AD5" s="5">
        <f>CO2eq_100yr_tonnes!AD12+AC5</f>
        <v>2354231099.1056814</v>
      </c>
      <c r="AE5" s="5">
        <f>CO2eq_100yr_tonnes!AE12+AD5</f>
        <v>2486420909.8204966</v>
      </c>
      <c r="AF5" s="5">
        <f>CO2eq_100yr_tonnes!AF12+AE5</f>
        <v>2622807429.2181869</v>
      </c>
      <c r="AG5" s="5">
        <f>CO2eq_100yr_tonnes!AG12+AF5</f>
        <v>2763319723.999157</v>
      </c>
      <c r="AH5" s="5">
        <f>CO2eq_100yr_tonnes!AH12+AG5</f>
        <v>2907917427.3360701</v>
      </c>
      <c r="AI5" s="5">
        <f>CO2eq_100yr_tonnes!AI12+AH5</f>
        <v>3056580789.2097983</v>
      </c>
      <c r="AJ5" s="5">
        <f>CO2eq_100yr_tonnes!AJ12+AI5</f>
        <v>3209303915.8599219</v>
      </c>
      <c r="AK5" s="5">
        <f>CO2eq_100yr_tonnes!AK12+AJ5</f>
        <v>3366090188.630445</v>
      </c>
      <c r="AL5" s="5">
        <f>CO2eq_100yr_tonnes!AL12+AK5</f>
        <v>3526949169.9589653</v>
      </c>
      <c r="AM5" s="5">
        <f>CO2eq_100yr_tonnes!AM12+AL5</f>
        <v>3691894515.0334654</v>
      </c>
      <c r="AN5" s="5">
        <f>CO2eq_100yr_tonnes!AN12+AM5</f>
        <v>3860942544.3875837</v>
      </c>
      <c r="AO5" s="5">
        <f>CO2eq_100yr_tonnes!AO12+AN5</f>
        <v>4034111268.7689171</v>
      </c>
      <c r="AP5" s="5">
        <f>CO2eq_100yr_tonnes!AP12+AO5</f>
        <v>4211419687.8739624</v>
      </c>
      <c r="AQ5" s="5">
        <f>CO2eq_100yr_tonnes!AQ12+AP5</f>
        <v>4392887275.2852116</v>
      </c>
      <c r="AR5" s="5">
        <f>CO2eq_100yr_tonnes!AR12+AQ5</f>
        <v>4578533555.752677</v>
      </c>
      <c r="AS5" s="5">
        <f>CO2eq_100yr_tonnes!AS12+AR5</f>
        <v>4768377719.1791716</v>
      </c>
      <c r="AT5" s="5">
        <f>CO2eq_100yr_tonnes!AT12+AS5</f>
        <v>4962438296.1701431</v>
      </c>
      <c r="AU5" s="5">
        <f>CO2eq_100yr_tonnes!AU12+AT5</f>
        <v>5160732936.0875969</v>
      </c>
      <c r="AV5" s="5">
        <f>CO2eq_100yr_tonnes!AV12+AU5</f>
        <v>5363278296.9699087</v>
      </c>
      <c r="AW5" s="5">
        <f>CO2eq_100yr_tonnes!AW12+AV5</f>
        <v>5570090001.378212</v>
      </c>
      <c r="AX5" s="5">
        <f>CO2eq_100yr_tonnes!AX12+AW5</f>
        <v>5781182589.0420713</v>
      </c>
      <c r="AY5" s="5">
        <f>CO2eq_100yr_tonnes!AY12+AX5</f>
        <v>5996569495.6243753</v>
      </c>
      <c r="AZ5" s="5">
        <f>CO2eq_100yr_tonnes!AZ12+AY5</f>
        <v>6216263006.8996058</v>
      </c>
      <c r="BA5" s="5">
        <f>CO2eq_100yr_tonnes!BA12+AZ5</f>
        <v>6440274201.4524164</v>
      </c>
      <c r="BB5" s="5">
        <f>CO2eq_100yr_tonnes!BB12+BA5</f>
        <v>6668612876.8179379</v>
      </c>
      <c r="BC5" s="5">
        <f>CO2eq_100yr_tonnes!BC12+BB5</f>
        <v>6901287501.729002</v>
      </c>
      <c r="BD5" s="5">
        <f>CO2eq_100yr_tonnes!BD12+BC5</f>
        <v>7138305152.8094721</v>
      </c>
      <c r="BE5" s="5">
        <f>CO2eq_100yr_tonnes!BE12+BD5</f>
        <v>7379671477.3059921</v>
      </c>
      <c r="BF5" s="5">
        <f>CO2eq_100yr_tonnes!BF12+BE5</f>
        <v>7625390639.5325193</v>
      </c>
      <c r="BG5" s="5">
        <f>CO2eq_100yr_tonnes!BG12+BF5</f>
        <v>7875465305.0412016</v>
      </c>
      <c r="BH5" s="5">
        <f>CO2eq_100yr_tonnes!BH12+BG5</f>
        <v>8129896671.9324989</v>
      </c>
      <c r="BI5" s="5">
        <f>CO2eq_100yr_tonnes!BI12+BH5</f>
        <v>8388684510.8763123</v>
      </c>
      <c r="BJ5" s="5">
        <f>CO2eq_100yr_tonnes!BJ12+BI5</f>
        <v>8651827174.9583225</v>
      </c>
      <c r="BK5" s="5">
        <f>CO2eq_100yr_tonnes!BK12+BJ5</f>
        <v>8861930728.3724937</v>
      </c>
      <c r="BL5" s="5">
        <f>CO2eq_100yr_tonnes!BL12+BK5</f>
        <v>9034107939.7433929</v>
      </c>
      <c r="BM5" s="5">
        <f>CO2eq_100yr_tonnes!BM12+BL5</f>
        <v>9178662725.6287708</v>
      </c>
      <c r="BN5" s="5">
        <f>CO2eq_100yr_tonnes!BN12+BM5</f>
        <v>9302662496.064455</v>
      </c>
      <c r="BO5" s="5">
        <f>CO2eq_100yr_tonnes!BO12+BN5</f>
        <v>9410993127.503664</v>
      </c>
      <c r="BP5" s="5">
        <f>CO2eq_100yr_tonnes!BP12+BO5</f>
        <v>9507067053.1150379</v>
      </c>
      <c r="BQ5" s="5">
        <f>CO2eq_100yr_tonnes!BQ12+BP5</f>
        <v>9593298759.3016243</v>
      </c>
      <c r="BR5" s="5">
        <f>CO2eq_100yr_tonnes!BR12+BQ5</f>
        <v>9671424303.9829712</v>
      </c>
      <c r="BS5" s="5">
        <f>CO2eq_100yr_tonnes!BS12+BR5</f>
        <v>9742716219.1044731</v>
      </c>
      <c r="BT5" s="5">
        <f>CO2eq_100yr_tonnes!BT12+BS5</f>
        <v>9808128231.044878</v>
      </c>
      <c r="BU5" s="5">
        <f>CO2eq_100yr_tonnes!BU12+BT5</f>
        <v>9868392885.0021725</v>
      </c>
      <c r="BV5" s="5">
        <f>CO2eq_100yr_tonnes!BV12+BU5</f>
        <v>9924087552.5445499</v>
      </c>
      <c r="BW5" s="5">
        <f>CO2eq_100yr_tonnes!BW12+BV5</f>
        <v>9975679201.8688641</v>
      </c>
      <c r="BX5" s="5">
        <f>CO2eq_100yr_tonnes!BX12+BW5</f>
        <v>10023554891.95965</v>
      </c>
      <c r="BY5" s="5">
        <f>CO2eq_100yr_tonnes!BY12+BX5</f>
        <v>10068042659.8899</v>
      </c>
      <c r="BZ5" s="5">
        <f>CO2eq_100yr_tonnes!BZ12+BY5</f>
        <v>10109425934.156099</v>
      </c>
      <c r="CA5" s="5">
        <f>CO2eq_100yr_tonnes!CA12+BZ5</f>
        <v>10147953576.698311</v>
      </c>
      <c r="CB5" s="5">
        <f>CO2eq_100yr_tonnes!CB12+CA5</f>
        <v>10183846965.537699</v>
      </c>
      <c r="CC5" s="5">
        <f>CO2eq_100yr_tonnes!CC12+CB5</f>
        <v>10217305066.76297</v>
      </c>
      <c r="CD5" s="5">
        <f>CO2eq_100yr_tonnes!CD12+CC5</f>
        <v>10248508133.867928</v>
      </c>
      <c r="CE5" s="5">
        <f>CO2eq_100yr_tonnes!CE12+CD5</f>
        <v>10277620464.085398</v>
      </c>
      <c r="CF5" s="5">
        <f>CO2eq_100yr_tonnes!CF12+CE5</f>
        <v>10304792501.464996</v>
      </c>
      <c r="CG5" s="5">
        <f>CO2eq_100yr_tonnes!CG12+CF5</f>
        <v>10330162482.541893</v>
      </c>
      <c r="CH5" s="5">
        <f>CO2eq_100yr_tonnes!CH12+CG5</f>
        <v>10353857757.436485</v>
      </c>
      <c r="CI5" s="5">
        <f>CO2eq_100yr_tonnes!CI12+CH5</f>
        <v>10375995876.763218</v>
      </c>
      <c r="CJ5" s="5">
        <f>CO2eq_100yr_tonnes!CJ12+CI5</f>
        <v>10396685506.255493</v>
      </c>
      <c r="CK5" s="5">
        <f>CO2eq_100yr_tonnes!CK12+CJ5</f>
        <v>10416027211.768435</v>
      </c>
      <c r="CL5" s="5">
        <f>CO2eq_100yr_tonnes!CL12+CK5</f>
        <v>10434114144.335627</v>
      </c>
      <c r="CM5" s="5">
        <f>CO2eq_100yr_tonnes!CM12+CL5</f>
        <v>10451032646.230171</v>
      </c>
      <c r="CN5" s="5">
        <f>CO2eq_100yr_tonnes!CN12+CM5</f>
        <v>10466862792.912216</v>
      </c>
      <c r="CO5" s="5">
        <f>CO2eq_100yr_tonnes!CO12+CN5</f>
        <v>10481678881.78244</v>
      </c>
      <c r="CP5" s="5">
        <f>CO2eq_100yr_tonnes!CP12+CO5</f>
        <v>10495549875.790001</v>
      </c>
      <c r="CQ5" s="5">
        <f>CO2eq_100yr_tonnes!CQ12+CP5</f>
        <v>10508539808.046946</v>
      </c>
      <c r="CR5" s="5">
        <f>CO2eq_100yr_tonnes!CR12+CQ5</f>
        <v>10520708152.224609</v>
      </c>
      <c r="CS5" s="5">
        <f>CO2eq_100yr_tonnes!CS12+CR5</f>
        <v>10532110162.564571</v>
      </c>
      <c r="CT5" s="5">
        <f>CO2eq_100yr_tonnes!CT12+CS5</f>
        <v>10542797186.641329</v>
      </c>
      <c r="CU5" s="5">
        <f>CO2eq_100yr_tonnes!CU12+CT5</f>
        <v>10552816953.49855</v>
      </c>
      <c r="CV5" s="5">
        <f>CO2eq_100yr_tonnes!CV12+CU5</f>
        <v>10562213839.405697</v>
      </c>
      <c r="CW5" s="5">
        <f>CO2eq_100yr_tonnes!CW12+CV5</f>
        <v>10571029113.203165</v>
      </c>
      <c r="CY5" s="22">
        <v>2</v>
      </c>
      <c r="CZ5" s="11" t="s">
        <v>94</v>
      </c>
      <c r="DA5" s="5">
        <v>1350000000000</v>
      </c>
      <c r="DB5" s="24">
        <f>AF2/DA5</f>
        <v>3.8687528467793238E-3</v>
      </c>
      <c r="DC5" s="24">
        <f>AZ2/DA5</f>
        <v>9.1612676783068576E-3</v>
      </c>
      <c r="DD5" s="24">
        <f>CW2/DA5</f>
        <v>1.5434757090259411E-2</v>
      </c>
      <c r="DE5" s="24">
        <f t="shared" si="0"/>
        <v>9.2850068322468068E-4</v>
      </c>
      <c r="DF5" s="24">
        <f t="shared" si="1"/>
        <v>2.1987042427960876E-3</v>
      </c>
      <c r="DG5" s="24">
        <f t="shared" si="2"/>
        <v>3.7043417016394487E-3</v>
      </c>
      <c r="DH5" s="24">
        <f>AF5/DA5</f>
        <v>1.9428203179393977E-3</v>
      </c>
      <c r="DI5" s="24">
        <f>AZ5/DA5</f>
        <v>4.6046392643700786E-3</v>
      </c>
      <c r="DJ5" s="25">
        <f>CW5/DA5</f>
        <v>7.8303919357060481E-3</v>
      </c>
    </row>
    <row r="6" spans="1:116" ht="1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Y6" s="22">
        <v>2</v>
      </c>
      <c r="CZ6" s="11" t="s">
        <v>95</v>
      </c>
      <c r="DA6" s="5">
        <v>1150000000000</v>
      </c>
      <c r="DB6" s="24">
        <f>AF2/DA6</f>
        <v>4.5415794288279016E-3</v>
      </c>
      <c r="DC6" s="24">
        <f>AZ2/DA6</f>
        <v>1.0754531622360225E-2</v>
      </c>
      <c r="DD6" s="24">
        <f>CW2/DA6</f>
        <v>1.811906267117409E-2</v>
      </c>
      <c r="DE6" s="24">
        <f t="shared" si="0"/>
        <v>1.0899790629159294E-3</v>
      </c>
      <c r="DF6" s="24">
        <f t="shared" si="1"/>
        <v>2.5810875893693204E-3</v>
      </c>
      <c r="DG6" s="24">
        <f t="shared" si="2"/>
        <v>4.3485750410550052E-3</v>
      </c>
      <c r="DH6" s="24">
        <f>AF5/DA6</f>
        <v>2.2807021123636409E-3</v>
      </c>
      <c r="DI6" s="24">
        <f>AZ5/DA6</f>
        <v>5.4054460929561787E-3</v>
      </c>
      <c r="DJ6" s="25">
        <f>CW5/DA6</f>
        <v>9.1921992288723168E-3</v>
      </c>
    </row>
    <row r="7" spans="1:116" ht="15" customHeight="1" x14ac:dyDescent="0.15">
      <c r="A7" s="5" t="str">
        <f>CO2eq_100yr_tonnes!A14</f>
        <v>Average composition + 100% landfill - MAX LANDFILL POTENTIAL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</row>
    <row r="8" spans="1:116" ht="15" customHeight="1" x14ac:dyDescent="0.15">
      <c r="A8" s="5">
        <f>CO2eq_100yr_tonnes!A15</f>
        <v>0</v>
      </c>
      <c r="B8" s="5">
        <f>CO2eq_100yr_tonnes!B15</f>
        <v>2000</v>
      </c>
      <c r="C8" s="5">
        <f>CO2eq_100yr_tonnes!C15</f>
        <v>2001</v>
      </c>
      <c r="D8" s="5">
        <f>CO2eq_100yr_tonnes!D15</f>
        <v>2002</v>
      </c>
      <c r="E8" s="5">
        <f>CO2eq_100yr_tonnes!E15</f>
        <v>2003</v>
      </c>
      <c r="F8" s="5">
        <f>CO2eq_100yr_tonnes!F15</f>
        <v>2004</v>
      </c>
      <c r="G8" s="5">
        <f>CO2eq_100yr_tonnes!G15</f>
        <v>2005</v>
      </c>
      <c r="H8" s="5">
        <f>CO2eq_100yr_tonnes!H15</f>
        <v>2006</v>
      </c>
      <c r="I8" s="5">
        <f>CO2eq_100yr_tonnes!I15</f>
        <v>2007</v>
      </c>
      <c r="J8" s="5">
        <f>CO2eq_100yr_tonnes!J15</f>
        <v>2008</v>
      </c>
      <c r="K8" s="5">
        <f>CO2eq_100yr_tonnes!K15</f>
        <v>2009</v>
      </c>
      <c r="L8" s="5">
        <f>CO2eq_100yr_tonnes!L15</f>
        <v>2010</v>
      </c>
      <c r="M8" s="5">
        <f>CO2eq_100yr_tonnes!M15</f>
        <v>2011</v>
      </c>
      <c r="N8" s="5">
        <f>CO2eq_100yr_tonnes!N15</f>
        <v>2012</v>
      </c>
      <c r="O8" s="5">
        <f>CO2eq_100yr_tonnes!O15</f>
        <v>2013</v>
      </c>
      <c r="P8" s="5">
        <f>CO2eq_100yr_tonnes!P15</f>
        <v>2014</v>
      </c>
      <c r="Q8" s="5">
        <f>CO2eq_100yr_tonnes!Q15</f>
        <v>2015</v>
      </c>
      <c r="R8" s="5">
        <f>CO2eq_100yr_tonnes!R15</f>
        <v>2016</v>
      </c>
      <c r="S8" s="5">
        <f>CO2eq_100yr_tonnes!S15</f>
        <v>2017</v>
      </c>
      <c r="T8" s="5">
        <f>CO2eq_100yr_tonnes!T15</f>
        <v>2018</v>
      </c>
      <c r="U8" s="5">
        <f>CO2eq_100yr_tonnes!U15</f>
        <v>2019</v>
      </c>
      <c r="V8" s="5">
        <f>CO2eq_100yr_tonnes!V15</f>
        <v>2020</v>
      </c>
      <c r="W8" s="5">
        <f>CO2eq_100yr_tonnes!W15</f>
        <v>2021</v>
      </c>
      <c r="X8" s="5">
        <f>CO2eq_100yr_tonnes!X15</f>
        <v>2022</v>
      </c>
      <c r="Y8" s="5">
        <f>CO2eq_100yr_tonnes!Y15</f>
        <v>2023</v>
      </c>
      <c r="Z8" s="5">
        <f>CO2eq_100yr_tonnes!Z15</f>
        <v>2024</v>
      </c>
      <c r="AA8" s="5">
        <f>CO2eq_100yr_tonnes!AA15</f>
        <v>2025</v>
      </c>
      <c r="AB8" s="5">
        <f>CO2eq_100yr_tonnes!AB15</f>
        <v>2026</v>
      </c>
      <c r="AC8" s="5">
        <f>CO2eq_100yr_tonnes!AC15</f>
        <v>2027</v>
      </c>
      <c r="AD8" s="5">
        <f>CO2eq_100yr_tonnes!AD15</f>
        <v>2028</v>
      </c>
      <c r="AE8" s="5">
        <f>CO2eq_100yr_tonnes!AE15</f>
        <v>2029</v>
      </c>
      <c r="AF8" s="5">
        <f>CO2eq_100yr_tonnes!AF15</f>
        <v>2030</v>
      </c>
      <c r="AG8" s="5">
        <f>CO2eq_100yr_tonnes!AG15</f>
        <v>2031</v>
      </c>
      <c r="AH8" s="5">
        <f>CO2eq_100yr_tonnes!AH15</f>
        <v>2032</v>
      </c>
      <c r="AI8" s="5">
        <f>CO2eq_100yr_tonnes!AI15</f>
        <v>2033</v>
      </c>
      <c r="AJ8" s="5">
        <f>CO2eq_100yr_tonnes!AJ15</f>
        <v>2034</v>
      </c>
      <c r="AK8" s="5">
        <f>CO2eq_100yr_tonnes!AK15</f>
        <v>2035</v>
      </c>
      <c r="AL8" s="5">
        <f>CO2eq_100yr_tonnes!AL15</f>
        <v>2036</v>
      </c>
      <c r="AM8" s="5">
        <f>CO2eq_100yr_tonnes!AM15</f>
        <v>2037</v>
      </c>
      <c r="AN8" s="5">
        <f>CO2eq_100yr_tonnes!AN15</f>
        <v>2038</v>
      </c>
      <c r="AO8" s="5">
        <f>CO2eq_100yr_tonnes!AO15</f>
        <v>2039</v>
      </c>
      <c r="AP8" s="5">
        <f>CO2eq_100yr_tonnes!AP15</f>
        <v>2040</v>
      </c>
      <c r="AQ8" s="5">
        <f>CO2eq_100yr_tonnes!AQ15</f>
        <v>2041</v>
      </c>
      <c r="AR8" s="5">
        <f>CO2eq_100yr_tonnes!AR15</f>
        <v>2042</v>
      </c>
      <c r="AS8" s="5">
        <f>CO2eq_100yr_tonnes!AS15</f>
        <v>2043</v>
      </c>
      <c r="AT8" s="5">
        <f>CO2eq_100yr_tonnes!AT15</f>
        <v>2044</v>
      </c>
      <c r="AU8" s="5">
        <f>CO2eq_100yr_tonnes!AU15</f>
        <v>2045</v>
      </c>
      <c r="AV8" s="5">
        <f>CO2eq_100yr_tonnes!AV15</f>
        <v>2046</v>
      </c>
      <c r="AW8" s="5">
        <f>CO2eq_100yr_tonnes!AW15</f>
        <v>2047</v>
      </c>
      <c r="AX8" s="5">
        <f>CO2eq_100yr_tonnes!AX15</f>
        <v>2048</v>
      </c>
      <c r="AY8" s="5">
        <f>CO2eq_100yr_tonnes!AY15</f>
        <v>2049</v>
      </c>
      <c r="AZ8" s="5">
        <f>CO2eq_100yr_tonnes!AZ15</f>
        <v>2050</v>
      </c>
      <c r="BA8" s="5">
        <f>CO2eq_100yr_tonnes!BA15</f>
        <v>2051</v>
      </c>
      <c r="BB8" s="5">
        <f>CO2eq_100yr_tonnes!BB15</f>
        <v>2052</v>
      </c>
      <c r="BC8" s="5">
        <f>CO2eq_100yr_tonnes!BC15</f>
        <v>2053</v>
      </c>
      <c r="BD8" s="5">
        <f>CO2eq_100yr_tonnes!BD15</f>
        <v>2054</v>
      </c>
      <c r="BE8" s="5">
        <f>CO2eq_100yr_tonnes!BE15</f>
        <v>2055</v>
      </c>
      <c r="BF8" s="5">
        <f>CO2eq_100yr_tonnes!BF15</f>
        <v>2056</v>
      </c>
      <c r="BG8" s="5">
        <f>CO2eq_100yr_tonnes!BG15</f>
        <v>2057</v>
      </c>
      <c r="BH8" s="5">
        <f>CO2eq_100yr_tonnes!BH15</f>
        <v>2058</v>
      </c>
      <c r="BI8" s="5">
        <f>CO2eq_100yr_tonnes!BI15</f>
        <v>2059</v>
      </c>
      <c r="BJ8" s="5">
        <f>CO2eq_100yr_tonnes!BJ15</f>
        <v>2060</v>
      </c>
      <c r="BK8" s="5">
        <f>CO2eq_100yr_tonnes!BK15</f>
        <v>2061</v>
      </c>
      <c r="BL8" s="5">
        <f>CO2eq_100yr_tonnes!BL15</f>
        <v>2062</v>
      </c>
      <c r="BM8" s="5">
        <f>CO2eq_100yr_tonnes!BM15</f>
        <v>2063</v>
      </c>
      <c r="BN8" s="5">
        <f>CO2eq_100yr_tonnes!BN15</f>
        <v>2064</v>
      </c>
      <c r="BO8" s="5">
        <f>CO2eq_100yr_tonnes!BO15</f>
        <v>2065</v>
      </c>
      <c r="BP8" s="5">
        <f>CO2eq_100yr_tonnes!BP15</f>
        <v>2066</v>
      </c>
      <c r="BQ8" s="5">
        <f>CO2eq_100yr_tonnes!BQ15</f>
        <v>2067</v>
      </c>
      <c r="BR8" s="5">
        <f>CO2eq_100yr_tonnes!BR15</f>
        <v>2068</v>
      </c>
      <c r="BS8" s="5">
        <f>CO2eq_100yr_tonnes!BS15</f>
        <v>2069</v>
      </c>
      <c r="BT8" s="5">
        <f>CO2eq_100yr_tonnes!BT15</f>
        <v>2070</v>
      </c>
      <c r="BU8" s="5">
        <f>CO2eq_100yr_tonnes!BU15</f>
        <v>2071</v>
      </c>
      <c r="BV8" s="5">
        <f>CO2eq_100yr_tonnes!BV15</f>
        <v>2072</v>
      </c>
      <c r="BW8" s="5">
        <f>CO2eq_100yr_tonnes!BW15</f>
        <v>2073</v>
      </c>
      <c r="BX8" s="5">
        <f>CO2eq_100yr_tonnes!BX15</f>
        <v>2074</v>
      </c>
      <c r="BY8" s="5">
        <f>CO2eq_100yr_tonnes!BY15</f>
        <v>2075</v>
      </c>
      <c r="BZ8" s="5">
        <f>CO2eq_100yr_tonnes!BZ15</f>
        <v>2076</v>
      </c>
      <c r="CA8" s="5">
        <f>CO2eq_100yr_tonnes!CA15</f>
        <v>2077</v>
      </c>
      <c r="CB8" s="5">
        <f>CO2eq_100yr_tonnes!CB15</f>
        <v>2078</v>
      </c>
      <c r="CC8" s="5">
        <f>CO2eq_100yr_tonnes!CC15</f>
        <v>2079</v>
      </c>
      <c r="CD8" s="5">
        <f>CO2eq_100yr_tonnes!CD15</f>
        <v>2080</v>
      </c>
      <c r="CE8" s="5">
        <f>CO2eq_100yr_tonnes!CE15</f>
        <v>2081</v>
      </c>
      <c r="CF8" s="5">
        <f>CO2eq_100yr_tonnes!CF15</f>
        <v>2082</v>
      </c>
      <c r="CG8" s="5">
        <f>CO2eq_100yr_tonnes!CG15</f>
        <v>2083</v>
      </c>
      <c r="CH8" s="5">
        <f>CO2eq_100yr_tonnes!CH15</f>
        <v>2084</v>
      </c>
      <c r="CI8" s="5">
        <f>CO2eq_100yr_tonnes!CI15</f>
        <v>2085</v>
      </c>
      <c r="CJ8" s="5">
        <f>CO2eq_100yr_tonnes!CJ15</f>
        <v>2086</v>
      </c>
      <c r="CK8" s="5">
        <f>CO2eq_100yr_tonnes!CK15</f>
        <v>2087</v>
      </c>
      <c r="CL8" s="5">
        <f>CO2eq_100yr_tonnes!CL15</f>
        <v>2088</v>
      </c>
      <c r="CM8" s="5">
        <f>CO2eq_100yr_tonnes!CM15</f>
        <v>2089</v>
      </c>
      <c r="CN8" s="5">
        <f>CO2eq_100yr_tonnes!CN15</f>
        <v>2090</v>
      </c>
      <c r="CO8" s="5">
        <f>CO2eq_100yr_tonnes!CO15</f>
        <v>2091</v>
      </c>
      <c r="CP8" s="5">
        <f>CO2eq_100yr_tonnes!CP15</f>
        <v>2092</v>
      </c>
      <c r="CQ8" s="5">
        <f>CO2eq_100yr_tonnes!CQ15</f>
        <v>2093</v>
      </c>
      <c r="CR8" s="5">
        <f>CO2eq_100yr_tonnes!CR15</f>
        <v>2094</v>
      </c>
      <c r="CS8" s="5">
        <f>CO2eq_100yr_tonnes!CS15</f>
        <v>2095</v>
      </c>
      <c r="CT8" s="5">
        <f>CO2eq_100yr_tonnes!CT15</f>
        <v>2096</v>
      </c>
      <c r="CU8" s="5">
        <f>CO2eq_100yr_tonnes!CU15</f>
        <v>2097</v>
      </c>
      <c r="CV8" s="5">
        <f>CO2eq_100yr_tonnes!CV15</f>
        <v>2098</v>
      </c>
      <c r="CW8" s="5">
        <v>2099</v>
      </c>
      <c r="CZ8" s="11" t="s">
        <v>96</v>
      </c>
      <c r="DA8" s="11" t="s">
        <v>97</v>
      </c>
    </row>
    <row r="9" spans="1:116" ht="15" customHeight="1" x14ac:dyDescent="0.15">
      <c r="A9" s="5" t="str">
        <f>CO2eq_100yr_tonnes!A16</f>
        <v>Angola</v>
      </c>
      <c r="B9" s="5">
        <f>CO2eq_100yr_tonnes!B16</f>
        <v>963692.30055168003</v>
      </c>
      <c r="C9" s="5">
        <f>CO2eq_100yr_tonnes!C16+B9</f>
        <v>2635674.3177982201</v>
      </c>
      <c r="D9" s="5">
        <f>CO2eq_100yr_tonnes!D16+C9</f>
        <v>4771495.0025440203</v>
      </c>
      <c r="E9" s="5">
        <f>CO2eq_100yr_tonnes!E16+D9</f>
        <v>7251625.3074694201</v>
      </c>
      <c r="F9" s="5">
        <f>CO2eq_100yr_tonnes!F16+E9</f>
        <v>9997786.9093624204</v>
      </c>
      <c r="G9" s="5">
        <f>CO2eq_100yr_tonnes!G16+F9</f>
        <v>13005737.649007021</v>
      </c>
      <c r="H9" s="5">
        <f>CO2eq_100yr_tonnes!H16+G9</f>
        <v>16319705.39355042</v>
      </c>
      <c r="I9" s="5">
        <f>CO2eq_100yr_tonnes!I16+H9</f>
        <v>19968075.584024221</v>
      </c>
      <c r="J9" s="5">
        <f>CO2eq_100yr_tonnes!J16+I9</f>
        <v>24039385.26448302</v>
      </c>
      <c r="K9" s="5">
        <f>CO2eq_100yr_tonnes!K16+J9</f>
        <v>28338973.871470019</v>
      </c>
      <c r="L9" s="5">
        <f>CO2eq_100yr_tonnes!L16+K9</f>
        <v>32933063.120176621</v>
      </c>
      <c r="M9" s="5">
        <f>CO2eq_100yr_tonnes!M16+L9</f>
        <v>37958391.985989422</v>
      </c>
      <c r="N9" s="5">
        <f>CO2eq_100yr_tonnes!N16+M9</f>
        <v>43435752.85939122</v>
      </c>
      <c r="O9" s="5">
        <f>CO2eq_100yr_tonnes!O16+N9</f>
        <v>49335297.741480418</v>
      </c>
      <c r="P9" s="5">
        <f>CO2eq_100yr_tonnes!P16+O9</f>
        <v>55640096.77299282</v>
      </c>
      <c r="Q9" s="5">
        <f>CO2eq_100yr_tonnes!Q16+P9</f>
        <v>62104316.666268423</v>
      </c>
      <c r="R9" s="5">
        <f>CO2eq_100yr_tonnes!R16+Q9</f>
        <v>68641088.983797431</v>
      </c>
      <c r="S9" s="5">
        <f>CO2eq_100yr_tonnes!S16+R9</f>
        <v>75422476.568156227</v>
      </c>
      <c r="T9" s="5">
        <f>CO2eq_100yr_tonnes!T16+S9</f>
        <v>82326316.455502033</v>
      </c>
      <c r="U9" s="5">
        <f>CO2eq_100yr_tonnes!U16+T9</f>
        <v>89267448.954436034</v>
      </c>
      <c r="V9" s="5">
        <f>CO2eq_100yr_tonnes!V16+U9</f>
        <v>96129442.440617234</v>
      </c>
      <c r="W9" s="5">
        <f>CO2eq_100yr_tonnes!W16+V9</f>
        <v>103021315.31682883</v>
      </c>
      <c r="X9" s="5">
        <f>CO2eq_100yr_tonnes!X16+W9</f>
        <v>110007069.02210143</v>
      </c>
      <c r="Y9" s="5">
        <f>CO2eq_100yr_tonnes!Y16+X9</f>
        <v>117144269.11477244</v>
      </c>
      <c r="Z9" s="5">
        <f>CO2eq_100yr_tonnes!Z16+Y9</f>
        <v>124479490.42482284</v>
      </c>
      <c r="AA9" s="5">
        <f>CO2eq_100yr_tonnes!AA16+Z9</f>
        <v>132051401.77413943</v>
      </c>
      <c r="AB9" s="5">
        <f>CO2eq_100yr_tonnes!AB16+AA9</f>
        <v>139884353.98698223</v>
      </c>
      <c r="AC9" s="5">
        <f>CO2eq_100yr_tonnes!AC16+AB9</f>
        <v>148153052.07497862</v>
      </c>
      <c r="AD9" s="5">
        <f>CO2eq_100yr_tonnes!AD16+AC9</f>
        <v>156812080.43376702</v>
      </c>
      <c r="AE9" s="5">
        <f>CO2eq_100yr_tonnes!AE16+AD9</f>
        <v>165833191.06925562</v>
      </c>
      <c r="AF9" s="28">
        <f>(CO2eq_100yr_tonnes!AF16+AE9)/$DA$3</f>
        <v>4.3799914069749852E-4</v>
      </c>
      <c r="AG9" s="5">
        <f>CO2eq_100yr_tonnes!AG16+AF9</f>
        <v>9702843.0217907988</v>
      </c>
      <c r="AH9" s="5">
        <f>CO2eq_100yr_tonnes!AH16+AG9</f>
        <v>19738294.819598399</v>
      </c>
      <c r="AI9" s="5">
        <f>CO2eq_100yr_tonnes!AI16+AH9</f>
        <v>30106050.005846396</v>
      </c>
      <c r="AJ9" s="5">
        <f>CO2eq_100yr_tonnes!AJ16+AI9</f>
        <v>40808079.558265194</v>
      </c>
      <c r="AK9" s="5">
        <f>CO2eq_100yr_tonnes!AK16+AJ9</f>
        <v>51847842.732385196</v>
      </c>
      <c r="AL9" s="5">
        <f>CO2eq_100yr_tonnes!AL16+AK9</f>
        <v>63229777.296185397</v>
      </c>
      <c r="AM9" s="5">
        <f>CO2eq_100yr_tonnes!AM16+AL9</f>
        <v>74958978.83460179</v>
      </c>
      <c r="AN9" s="5">
        <f>CO2eq_100yr_tonnes!AN16+AM9</f>
        <v>87040998.299812198</v>
      </c>
      <c r="AO9" s="5">
        <f>CO2eq_100yr_tonnes!AO16+AN9</f>
        <v>99481714.1255202</v>
      </c>
      <c r="AP9" s="5">
        <f>CO2eq_100yr_tonnes!AP16+AO9</f>
        <v>112287233.9585166</v>
      </c>
      <c r="AQ9" s="5">
        <f>CO2eq_100yr_tonnes!AQ16+AP9</f>
        <v>125463816.87648541</v>
      </c>
      <c r="AR9" s="5">
        <f>CO2eq_100yr_tonnes!AR16+AQ9</f>
        <v>139017789.29023981</v>
      </c>
      <c r="AS9" s="5">
        <f>CO2eq_100yr_tonnes!AS16+AR9</f>
        <v>152955466.28833202</v>
      </c>
      <c r="AT9" s="5">
        <f>CO2eq_100yr_tonnes!AT16+AS9</f>
        <v>167283084.56203863</v>
      </c>
      <c r="AU9" s="5">
        <f>CO2eq_100yr_tonnes!AU16+AT9</f>
        <v>182006767.29994443</v>
      </c>
      <c r="AV9" s="5">
        <f>CO2eq_100yr_tonnes!AV16+AU9</f>
        <v>197132526.29679364</v>
      </c>
      <c r="AW9" s="5">
        <f>CO2eq_100yr_tonnes!AW16+AV9</f>
        <v>212666287.42995003</v>
      </c>
      <c r="AX9" s="5">
        <f>CO2eq_100yr_tonnes!AX16+AW9</f>
        <v>228613907.86337584</v>
      </c>
      <c r="AY9" s="5">
        <f>CO2eq_100yr_tonnes!AY16+AX9</f>
        <v>244981194.85704663</v>
      </c>
      <c r="AZ9" s="28">
        <f>(CO2eq_100yr_tonnes!AZ16+AY9)/$DA$3</f>
        <v>6.5443478908013713E-4</v>
      </c>
      <c r="BA9" s="5">
        <f>CO2eq_100yr_tonnes!BA16+AZ9</f>
        <v>17223869.955637038</v>
      </c>
      <c r="BB9" s="5">
        <f>CO2eq_100yr_tonnes!BB16+BA9</f>
        <v>34884545.877080239</v>
      </c>
      <c r="BC9" s="5">
        <f>CO2eq_100yr_tonnes!BC16+BB9</f>
        <v>52987629.386339247</v>
      </c>
      <c r="BD9" s="5">
        <f>CO2eq_100yr_tonnes!BD16+BC9</f>
        <v>71538674.307803243</v>
      </c>
      <c r="BE9" s="5">
        <f>CO2eq_100yr_tonnes!BE16+BD9</f>
        <v>90543185.173295245</v>
      </c>
      <c r="BF9" s="5">
        <f>CO2eq_100yr_tonnes!BF16+BE9</f>
        <v>110006604.17355524</v>
      </c>
      <c r="BG9" s="5">
        <f>CO2eq_100yr_tonnes!BG16+BF9</f>
        <v>129934301.41029525</v>
      </c>
      <c r="BH9" s="5">
        <f>CO2eq_100yr_tonnes!BH16+BG9</f>
        <v>150331584.61668524</v>
      </c>
      <c r="BI9" s="5">
        <f>CO2eq_100yr_tonnes!BI16+BH9</f>
        <v>171203706.88248524</v>
      </c>
      <c r="BJ9" s="5">
        <f>CO2eq_100yr_tonnes!BJ16+BI9</f>
        <v>192555862.31552324</v>
      </c>
      <c r="BK9" s="5">
        <f>CO2eq_100yr_tonnes!BK16+BJ9</f>
        <v>208110963.31487384</v>
      </c>
      <c r="BL9" s="5">
        <f>CO2eq_100yr_tonnes!BL16+BK9</f>
        <v>219696193.79055464</v>
      </c>
      <c r="BM9" s="5">
        <f>CO2eq_100yr_tonnes!BM16+BL9</f>
        <v>228542029.90560284</v>
      </c>
      <c r="BN9" s="5">
        <f>CO2eq_100yr_tonnes!BN16+BM9</f>
        <v>235478578.77801105</v>
      </c>
      <c r="BO9" s="5">
        <f>CO2eq_100yr_tonnes!BO16+BN9</f>
        <v>241067214.20096385</v>
      </c>
      <c r="BP9" s="5">
        <f>CO2eq_100yr_tonnes!BP16+BO9</f>
        <v>245688838.90467945</v>
      </c>
      <c r="BQ9" s="5">
        <f>CO2eq_100yr_tonnes!BQ16+BP9</f>
        <v>249603071.08541864</v>
      </c>
      <c r="BR9" s="5">
        <f>CO2eq_100yr_tonnes!BR16+BQ9</f>
        <v>252987939.35189563</v>
      </c>
      <c r="BS9" s="5">
        <f>CO2eq_100yr_tonnes!BS16+BR9</f>
        <v>255966510.66765943</v>
      </c>
      <c r="BT9" s="5">
        <f>CO2eq_100yr_tonnes!BT16+BS9</f>
        <v>258624757.86930645</v>
      </c>
      <c r="BU9" s="5">
        <f>CO2eq_100yr_tonnes!BU16+BT9</f>
        <v>261023553.69177884</v>
      </c>
      <c r="BV9" s="5">
        <f>CO2eq_100yr_tonnes!BV16+BU9</f>
        <v>263206726.48658803</v>
      </c>
      <c r="BW9" s="5">
        <f>CO2eq_100yr_tonnes!BW16+BV9</f>
        <v>265206474.96636882</v>
      </c>
      <c r="BX9" s="5">
        <f>CO2eq_100yr_tonnes!BX16+BW9</f>
        <v>267047011.63341463</v>
      </c>
      <c r="BY9" s="5">
        <f>CO2eq_100yr_tonnes!BY16+BX9</f>
        <v>268747017.93609691</v>
      </c>
      <c r="BZ9" s="5">
        <f>CO2eq_100yr_tonnes!BZ16+BY9</f>
        <v>270321302.01738918</v>
      </c>
      <c r="CA9" s="5">
        <f>CO2eq_100yr_tonnes!CA16+BZ9</f>
        <v>271781921.14817232</v>
      </c>
      <c r="CB9" s="5">
        <f>CO2eq_100yr_tonnes!CB16+CA9</f>
        <v>273138944.56003869</v>
      </c>
      <c r="CC9" s="5">
        <f>CO2eq_100yr_tonnes!CC16+CB9</f>
        <v>274400974.52906018</v>
      </c>
      <c r="CD9" s="5">
        <f>CO2eq_100yr_tonnes!CD16+CC9</f>
        <v>275575504.74887228</v>
      </c>
      <c r="CE9" s="5">
        <f>CO2eq_100yr_tonnes!CE16+CD9</f>
        <v>276669169.02500629</v>
      </c>
      <c r="CF9" s="5">
        <f>CO2eq_100yr_tonnes!CF16+CE9</f>
        <v>277687915.8734901</v>
      </c>
      <c r="CG9" s="5">
        <f>CO2eq_100yr_tonnes!CG16+CF9</f>
        <v>278637132.92000341</v>
      </c>
      <c r="CH9" s="5">
        <f>CO2eq_100yr_tonnes!CH16+CG9</f>
        <v>279521737.15120357</v>
      </c>
      <c r="CI9" s="5">
        <f>CO2eq_100yr_tonnes!CI16+CH9</f>
        <v>280346241.81125677</v>
      </c>
      <c r="CJ9" s="5">
        <f>CO2eq_100yr_tonnes!CJ16+CI9</f>
        <v>281114807.21142238</v>
      </c>
      <c r="CK9" s="5">
        <f>CO2eq_100yr_tonnes!CK16+CJ9</f>
        <v>281831280.35247481</v>
      </c>
      <c r="CL9" s="5">
        <f>CO2eq_100yr_tonnes!CL16+CK9</f>
        <v>282499226.67170066</v>
      </c>
      <c r="CM9" s="5">
        <f>CO2eq_100yr_tonnes!CM16+CL9</f>
        <v>283121956.16098446</v>
      </c>
      <c r="CN9" s="5">
        <f>CO2eq_100yr_tonnes!CN16+CM9</f>
        <v>283702545.38343483</v>
      </c>
      <c r="CO9" s="5">
        <f>CO2eq_100yr_tonnes!CO16+CN9</f>
        <v>284243856.43748516</v>
      </c>
      <c r="CP9" s="5">
        <f>CO2eq_100yr_tonnes!CP16+CO9</f>
        <v>284748553.5886268</v>
      </c>
      <c r="CQ9" s="5">
        <f>CO2eq_100yr_tonnes!CQ16+CP9</f>
        <v>285219118.07420355</v>
      </c>
      <c r="CR9" s="5">
        <f>CO2eq_100yr_tonnes!CR16+CQ9</f>
        <v>285657861.43567145</v>
      </c>
      <c r="CS9" s="5">
        <f>CO2eq_100yr_tonnes!CS16+CR9</f>
        <v>286066937.63405871</v>
      </c>
      <c r="CT9" s="5">
        <f>CO2eq_100yr_tonnes!CT16+CS9</f>
        <v>286448354.13315052</v>
      </c>
      <c r="CU9" s="5">
        <f>CO2eq_100yr_tonnes!CU16+CT9</f>
        <v>286803982.09318489</v>
      </c>
      <c r="CV9" s="5">
        <f>CO2eq_100yr_tonnes!CV16+CU9</f>
        <v>287135565.77867246</v>
      </c>
      <c r="CW9" s="24">
        <f>(CO2eq_100yr_tonnes!CW16+CV9)/$DA$3</f>
        <v>7.186118281686893E-4</v>
      </c>
    </row>
    <row r="10" spans="1:116" ht="15" customHeight="1" x14ac:dyDescent="0.15">
      <c r="A10" s="5" t="str">
        <f>CO2eq_100yr_tonnes!A17</f>
        <v>Benin</v>
      </c>
      <c r="B10" s="5">
        <f>CO2eq_100yr_tonnes!B17</f>
        <v>430486.92875502008</v>
      </c>
      <c r="C10" s="5">
        <f>CO2eq_100yr_tonnes!C17+B10</f>
        <v>1169278.00800786</v>
      </c>
      <c r="D10" s="5">
        <f>CO2eq_100yr_tonnes!D17+C10</f>
        <v>2122690.3584318003</v>
      </c>
      <c r="E10" s="5">
        <f>CO2eq_100yr_tonnes!E17+D10</f>
        <v>3217881.7849737601</v>
      </c>
      <c r="F10" s="5">
        <f>CO2eq_100yr_tonnes!F17+E10</f>
        <v>4418117.2231689598</v>
      </c>
      <c r="G10" s="5">
        <f>CO2eq_100yr_tonnes!G17+F10</f>
        <v>5705653.7708861399</v>
      </c>
      <c r="H10" s="5">
        <f>CO2eq_100yr_tonnes!H17+G10</f>
        <v>7067993.30153496</v>
      </c>
      <c r="I10" s="5">
        <f>CO2eq_100yr_tonnes!I17+H10</f>
        <v>8492472.4435581602</v>
      </c>
      <c r="J10" s="5">
        <f>CO2eq_100yr_tonnes!J17+I10</f>
        <v>9972187.5003915597</v>
      </c>
      <c r="K10" s="5">
        <f>CO2eq_100yr_tonnes!K17+J10</f>
        <v>11508343.91023626</v>
      </c>
      <c r="L10" s="5">
        <f>CO2eq_100yr_tonnes!L17+K10</f>
        <v>13102762.077382499</v>
      </c>
      <c r="M10" s="5">
        <f>CO2eq_100yr_tonnes!M17+L10</f>
        <v>14753061.638784179</v>
      </c>
      <c r="N10" s="5">
        <f>CO2eq_100yr_tonnes!N17+M10</f>
        <v>16460026.206752159</v>
      </c>
      <c r="O10" s="5">
        <f>CO2eq_100yr_tonnes!O17+N10</f>
        <v>18223947.372800879</v>
      </c>
      <c r="P10" s="5">
        <f>CO2eq_100yr_tonnes!P17+O10</f>
        <v>20046227.185964879</v>
      </c>
      <c r="Q10" s="5">
        <f>CO2eq_100yr_tonnes!Q17+P10</f>
        <v>21930398.003490478</v>
      </c>
      <c r="R10" s="5">
        <f>CO2eq_100yr_tonnes!R17+Q10</f>
        <v>23876604.223105676</v>
      </c>
      <c r="S10" s="5">
        <f>CO2eq_100yr_tonnes!S17+R10</f>
        <v>25884363.355399076</v>
      </c>
      <c r="T10" s="5">
        <f>CO2eq_100yr_tonnes!T17+S10</f>
        <v>27953776.094354276</v>
      </c>
      <c r="U10" s="5">
        <f>CO2eq_100yr_tonnes!U17+T10</f>
        <v>30086374.170723476</v>
      </c>
      <c r="V10" s="5">
        <f>CO2eq_100yr_tonnes!V17+U10</f>
        <v>32283349.171472877</v>
      </c>
      <c r="W10" s="5">
        <f>CO2eq_100yr_tonnes!W17+V10</f>
        <v>34547338.022815078</v>
      </c>
      <c r="X10" s="5">
        <f>CO2eq_100yr_tonnes!X17+W10</f>
        <v>36881589.305679478</v>
      </c>
      <c r="Y10" s="5">
        <f>CO2eq_100yr_tonnes!Y17+X10</f>
        <v>39289201.440538675</v>
      </c>
      <c r="Z10" s="5">
        <f>CO2eq_100yr_tonnes!Z17+Y10</f>
        <v>41773857.944237277</v>
      </c>
      <c r="AA10" s="5">
        <f>CO2eq_100yr_tonnes!AA17+Z10</f>
        <v>44339437.618366674</v>
      </c>
      <c r="AB10" s="5">
        <f>CO2eq_100yr_tonnes!AB17+AA10</f>
        <v>46989968.449265271</v>
      </c>
      <c r="AC10" s="5">
        <f>CO2eq_100yr_tonnes!AC17+AB10</f>
        <v>49720272.253494471</v>
      </c>
      <c r="AD10" s="5">
        <f>CO2eq_100yr_tonnes!AD17+AC10</f>
        <v>52529791.952015273</v>
      </c>
      <c r="AE10" s="5">
        <f>CO2eq_100yr_tonnes!AE17+AD10</f>
        <v>55418511.192077875</v>
      </c>
      <c r="AF10" s="28">
        <f>(CO2eq_100yr_tonnes!AF17+AE10)/$DA$3</f>
        <v>1.459669304193507E-4</v>
      </c>
      <c r="AG10" s="5">
        <f>CO2eq_100yr_tonnes!AG17+AF10</f>
        <v>3048383.3264713674</v>
      </c>
      <c r="AH10" s="5">
        <f>CO2eq_100yr_tonnes!AH17+AG10</f>
        <v>6177626.9055055678</v>
      </c>
      <c r="AI10" s="5">
        <f>CO2eq_100yr_tonnes!AI17+AH10</f>
        <v>9388568.1562021673</v>
      </c>
      <c r="AJ10" s="5">
        <f>CO2eq_100yr_tonnes!AJ17+AI10</f>
        <v>12682104.890839368</v>
      </c>
      <c r="AK10" s="5">
        <f>CO2eq_100yr_tonnes!AK17+AJ10</f>
        <v>16059169.249106567</v>
      </c>
      <c r="AL10" s="5">
        <f>CO2eq_100yr_tonnes!AL17+AK10</f>
        <v>19520710.664371368</v>
      </c>
      <c r="AM10" s="5">
        <f>CO2eq_100yr_tonnes!AM17+AL10</f>
        <v>23067682.447212167</v>
      </c>
      <c r="AN10" s="5">
        <f>CO2eq_100yr_tonnes!AN17+AM10</f>
        <v>26701029.231163368</v>
      </c>
      <c r="AO10" s="5">
        <f>CO2eq_100yr_tonnes!AO17+AN10</f>
        <v>30421678.240753368</v>
      </c>
      <c r="AP10" s="5">
        <f>CO2eq_100yr_tonnes!AP17+AO10</f>
        <v>34230530.570526168</v>
      </c>
      <c r="AQ10" s="5">
        <f>CO2eq_100yr_tonnes!AQ17+AP10</f>
        <v>38128462.984521165</v>
      </c>
      <c r="AR10" s="5">
        <f>CO2eq_100yr_tonnes!AR17+AQ10</f>
        <v>42116327.914442569</v>
      </c>
      <c r="AS10" s="5">
        <f>CO2eq_100yr_tonnes!AS17+AR10</f>
        <v>46194955.625259168</v>
      </c>
      <c r="AT10" s="5">
        <f>CO2eq_100yr_tonnes!AT17+AS10</f>
        <v>50365157.905693971</v>
      </c>
      <c r="AU10" s="5">
        <f>CO2eq_100yr_tonnes!AU17+AT10</f>
        <v>54627727.513552368</v>
      </c>
      <c r="AV10" s="5">
        <f>CO2eq_100yr_tonnes!AV17+AU10</f>
        <v>58983438.708426766</v>
      </c>
      <c r="AW10" s="5">
        <f>CO2eq_100yr_tonnes!AW17+AV10</f>
        <v>63433043.504458368</v>
      </c>
      <c r="AX10" s="5">
        <f>CO2eq_100yr_tonnes!AX17+AW10</f>
        <v>67977271.404900163</v>
      </c>
      <c r="AY10" s="5">
        <f>CO2eq_100yr_tonnes!AY17+AX10</f>
        <v>72616827.732609764</v>
      </c>
      <c r="AZ10" s="28">
        <f>(CO2eq_100yr_tonnes!AZ17+AY10)/$DA$3</f>
        <v>1.9338098307286993E-4</v>
      </c>
      <c r="BA10" s="5">
        <f>CO2eq_100yr_tonnes!BA17+AZ10</f>
        <v>4832228.6199511811</v>
      </c>
      <c r="BB10" s="5">
        <f>CO2eq_100yr_tonnes!BB17+BA10</f>
        <v>9761750.0069515817</v>
      </c>
      <c r="BC10" s="5">
        <f>CO2eq_100yr_tonnes!BC17+BB10</f>
        <v>14789172.110776983</v>
      </c>
      <c r="BD10" s="5">
        <f>CO2eq_100yr_tonnes!BD17+BC10</f>
        <v>19915089.001400582</v>
      </c>
      <c r="BE10" s="5">
        <f>CO2eq_100yr_tonnes!BE17+BD10</f>
        <v>25140081.62339358</v>
      </c>
      <c r="BF10" s="5">
        <f>CO2eq_100yr_tonnes!BF17+BE10</f>
        <v>30464714.586883381</v>
      </c>
      <c r="BG10" s="5">
        <f>CO2eq_100yr_tonnes!BG17+BF10</f>
        <v>35889529.707366183</v>
      </c>
      <c r="BH10" s="5">
        <f>CO2eq_100yr_tonnes!BH17+BG10</f>
        <v>41415031.838693582</v>
      </c>
      <c r="BI10" s="5">
        <f>CO2eq_100yr_tonnes!BI17+BH10</f>
        <v>47041678.197013378</v>
      </c>
      <c r="BJ10" s="5">
        <f>CO2eq_100yr_tonnes!BJ17+BI10</f>
        <v>52769873.502357177</v>
      </c>
      <c r="BK10" s="5">
        <f>CO2eq_100yr_tonnes!BK17+BJ10</f>
        <v>56953763.384019181</v>
      </c>
      <c r="BL10" s="5">
        <f>CO2eq_100yr_tonnes!BL17+BK10</f>
        <v>60079206.652098179</v>
      </c>
      <c r="BM10" s="5">
        <f>CO2eq_100yr_tonnes!BM17+BL10</f>
        <v>62473457.248540983</v>
      </c>
      <c r="BN10" s="5">
        <f>CO2eq_100yr_tonnes!BN17+BM10</f>
        <v>64357346.746780984</v>
      </c>
      <c r="BO10" s="5">
        <f>CO2eq_100yr_tonnes!BO17+BN10</f>
        <v>65880270.512768947</v>
      </c>
      <c r="BP10" s="5">
        <f>CO2eq_100yr_tonnes!BP17+BO10</f>
        <v>67143646.340191871</v>
      </c>
      <c r="BQ10" s="5">
        <f>CO2eq_100yr_tonnes!BQ17+BP10</f>
        <v>68216645.488422856</v>
      </c>
      <c r="BR10" s="5">
        <f>CO2eq_100yr_tonnes!BR17+BQ10</f>
        <v>69146743.343790501</v>
      </c>
      <c r="BS10" s="5">
        <f>CO2eq_100yr_tonnes!BS17+BR10</f>
        <v>69966797.171604738</v>
      </c>
      <c r="BT10" s="5">
        <f>CO2eq_100yr_tonnes!BT17+BS10</f>
        <v>70699795.543053612</v>
      </c>
      <c r="BU10" s="5">
        <f>CO2eq_100yr_tonnes!BU17+BT10</f>
        <v>71362046.694152236</v>
      </c>
      <c r="BV10" s="5">
        <f>CO2eq_100yr_tonnes!BV17+BU10</f>
        <v>71965320.15182209</v>
      </c>
      <c r="BW10" s="5">
        <f>CO2eq_100yr_tonnes!BW17+BV10</f>
        <v>72518286.41585125</v>
      </c>
      <c r="BX10" s="5">
        <f>CO2eq_100yr_tonnes!BX17+BW10</f>
        <v>73027485.835247591</v>
      </c>
      <c r="BY10" s="5">
        <f>CO2eq_100yr_tonnes!BY17+BX10</f>
        <v>73497981.635797024</v>
      </c>
      <c r="BZ10" s="5">
        <f>CO2eq_100yr_tonnes!BZ17+BY10</f>
        <v>73933800.987207308</v>
      </c>
      <c r="CA10" s="5">
        <f>CO2eq_100yr_tonnes!CA17+BZ10</f>
        <v>74338233.76215367</v>
      </c>
      <c r="CB10" s="5">
        <f>CO2eq_100yr_tonnes!CB17+CA10</f>
        <v>74714035.695168495</v>
      </c>
      <c r="CC10" s="5">
        <f>CO2eq_100yr_tonnes!CC17+CB10</f>
        <v>75063567.262391716</v>
      </c>
      <c r="CD10" s="5">
        <f>CO2eq_100yr_tonnes!CD17+CC10</f>
        <v>75388889.291245997</v>
      </c>
      <c r="CE10" s="5">
        <f>CO2eq_100yr_tonnes!CE17+CD10</f>
        <v>75691829.395290494</v>
      </c>
      <c r="CF10" s="5">
        <f>CO2eq_100yr_tonnes!CF17+CE10</f>
        <v>75974028.694794074</v>
      </c>
      <c r="CG10" s="5">
        <f>CO2eq_100yr_tonnes!CG17+CF10</f>
        <v>76236975.172830135</v>
      </c>
      <c r="CH10" s="5">
        <f>CO2eq_100yr_tonnes!CH17+CG10</f>
        <v>76482027.936950654</v>
      </c>
      <c r="CI10" s="5">
        <f>CO2eq_100yr_tonnes!CI17+CH10</f>
        <v>76710435.254623517</v>
      </c>
      <c r="CJ10" s="5">
        <f>CO2eq_100yr_tonnes!CJ17+CI10</f>
        <v>76923348.296278939</v>
      </c>
      <c r="CK10" s="5">
        <f>CO2eq_100yr_tonnes!CK17+CJ10</f>
        <v>77121831.888803065</v>
      </c>
      <c r="CL10" s="5">
        <f>CO2eq_100yr_tonnes!CL17+CK10</f>
        <v>77306873.160729498</v>
      </c>
      <c r="CM10" s="5">
        <f>CO2eq_100yr_tonnes!CM17+CL10</f>
        <v>77479388.677387282</v>
      </c>
      <c r="CN10" s="5">
        <f>CO2eq_100yr_tonnes!CN17+CM10</f>
        <v>77640230.473386869</v>
      </c>
      <c r="CO10" s="5">
        <f>CO2eq_100yr_tonnes!CO17+CN10</f>
        <v>77790191.260841861</v>
      </c>
      <c r="CP10" s="5">
        <f>CO2eq_100yr_tonnes!CP17+CO10</f>
        <v>77930009.006912515</v>
      </c>
      <c r="CQ10" s="5">
        <f>CO2eq_100yr_tonnes!CQ17+CP10</f>
        <v>78060371.01492703</v>
      </c>
      <c r="CR10" s="5">
        <f>CO2eq_100yr_tonnes!CR17+CQ10</f>
        <v>78181917.604308575</v>
      </c>
      <c r="CS10" s="5">
        <f>CO2eq_100yr_tonnes!CS17+CR10</f>
        <v>78295245.457772523</v>
      </c>
      <c r="CT10" s="5">
        <f>CO2eq_100yr_tonnes!CT17+CS10</f>
        <v>78400910.685860619</v>
      </c>
      <c r="CU10" s="5">
        <f>CO2eq_100yr_tonnes!CU17+CT10</f>
        <v>78499431.646577612</v>
      </c>
      <c r="CV10" s="5">
        <f>CO2eq_100yr_tonnes!CV17+CU10</f>
        <v>78591291.549181744</v>
      </c>
      <c r="CW10" s="24">
        <f>(CO2eq_100yr_tonnes!CW17+CV10)/$DA$3</f>
        <v>1.9669235216220897E-4</v>
      </c>
    </row>
    <row r="11" spans="1:116" ht="15" customHeight="1" x14ac:dyDescent="0.15">
      <c r="A11" s="5" t="str">
        <f>CO2eq_100yr_tonnes!A18</f>
        <v>Botswana</v>
      </c>
      <c r="B11" s="5">
        <f>CO2eq_100yr_tonnes!B18</f>
        <v>29078.969516460002</v>
      </c>
      <c r="C11" s="5">
        <f>CO2eq_100yr_tonnes!C18+B11</f>
        <v>84996.49825989001</v>
      </c>
      <c r="D11" s="5">
        <f>CO2eq_100yr_tonnes!D18+C11</f>
        <v>166045.31655310804</v>
      </c>
      <c r="E11" s="5">
        <f>CO2eq_100yr_tonnes!E18+D11</f>
        <v>274118.62522294803</v>
      </c>
      <c r="F11" s="5">
        <f>CO2eq_100yr_tonnes!F18+E11</f>
        <v>409905.67163988604</v>
      </c>
      <c r="G11" s="5">
        <f>CO2eq_100yr_tonnes!G18+F11</f>
        <v>573458.5211616361</v>
      </c>
      <c r="H11" s="5">
        <f>CO2eq_100yr_tonnes!H18+G11</f>
        <v>763529.07808551611</v>
      </c>
      <c r="I11" s="5">
        <f>CO2eq_100yr_tonnes!I18+H11</f>
        <v>979934.81136339612</v>
      </c>
      <c r="J11" s="5">
        <f>CO2eq_100yr_tonnes!J18+I11</f>
        <v>1221488.0145349561</v>
      </c>
      <c r="K11" s="5">
        <f>CO2eq_100yr_tonnes!K18+J11</f>
        <v>1485735.265857276</v>
      </c>
      <c r="L11" s="5">
        <f>CO2eq_100yr_tonnes!L18+K11</f>
        <v>1775363.2576853759</v>
      </c>
      <c r="M11" s="5">
        <f>CO2eq_100yr_tonnes!M18+L11</f>
        <v>2092795.073777556</v>
      </c>
      <c r="N11" s="5">
        <f>CO2eq_100yr_tonnes!N18+M11</f>
        <v>2437302.0353830559</v>
      </c>
      <c r="O11" s="5">
        <f>CO2eq_100yr_tonnes!O18+N11</f>
        <v>2805552.591641136</v>
      </c>
      <c r="P11" s="5">
        <f>CO2eq_100yr_tonnes!P18+O11</f>
        <v>3198041.1045025559</v>
      </c>
      <c r="Q11" s="5">
        <f>CO2eq_100yr_tonnes!Q18+P11</f>
        <v>3610876.0901621757</v>
      </c>
      <c r="R11" s="5">
        <f>CO2eq_100yr_tonnes!R18+Q11</f>
        <v>4044848.3610467757</v>
      </c>
      <c r="S11" s="5">
        <f>CO2eq_100yr_tonnes!S18+R11</f>
        <v>4501442.1004533358</v>
      </c>
      <c r="T11" s="5">
        <f>CO2eq_100yr_tonnes!T18+S11</f>
        <v>4981461.9096200755</v>
      </c>
      <c r="U11" s="5">
        <f>CO2eq_100yr_tonnes!U18+T11</f>
        <v>5483498.5057134954</v>
      </c>
      <c r="V11" s="5">
        <f>CO2eq_100yr_tonnes!V18+U11</f>
        <v>6003194.8262337353</v>
      </c>
      <c r="W11" s="5">
        <f>CO2eq_100yr_tonnes!W18+V11</f>
        <v>6543846.3317625355</v>
      </c>
      <c r="X11" s="5">
        <f>CO2eq_100yr_tonnes!X18+W11</f>
        <v>7106397.0713237152</v>
      </c>
      <c r="Y11" s="5">
        <f>CO2eq_100yr_tonnes!Y18+X11</f>
        <v>7691746.188956975</v>
      </c>
      <c r="Z11" s="5">
        <f>CO2eq_100yr_tonnes!Z18+Y11</f>
        <v>8300397.5479762554</v>
      </c>
      <c r="AA11" s="5">
        <f>CO2eq_100yr_tonnes!AA18+Z11</f>
        <v>8932975.4496153947</v>
      </c>
      <c r="AB11" s="5">
        <f>CO2eq_100yr_tonnes!AB18+AA11</f>
        <v>9590359.3216198552</v>
      </c>
      <c r="AC11" s="5">
        <f>CO2eq_100yr_tonnes!AC18+AB11</f>
        <v>10260337.025081016</v>
      </c>
      <c r="AD11" s="5">
        <f>CO2eq_100yr_tonnes!AD18+AC11</f>
        <v>10942977.029747616</v>
      </c>
      <c r="AE11" s="5">
        <f>CO2eq_100yr_tonnes!AE18+AD11</f>
        <v>11638335.646889316</v>
      </c>
      <c r="AF11" s="28">
        <f>(CO2eq_100yr_tonnes!AF18+AE11)/$DA$3</f>
        <v>3.0866146281579689E-5</v>
      </c>
      <c r="AG11" s="5">
        <f>CO2eq_100yr_tonnes!AG18+AF11</f>
        <v>720923.2597543461</v>
      </c>
      <c r="AH11" s="5">
        <f>CO2eq_100yr_tonnes!AH18+AG11</f>
        <v>1454674.0610736862</v>
      </c>
      <c r="AI11" s="5">
        <f>CO2eq_100yr_tonnes!AI18+AH11</f>
        <v>2201271.9223952661</v>
      </c>
      <c r="AJ11" s="5">
        <f>CO2eq_100yr_tonnes!AJ18+AI11</f>
        <v>2960728.4096329464</v>
      </c>
      <c r="AK11" s="5">
        <f>CO2eq_100yr_tonnes!AK18+AJ11</f>
        <v>3733047.6848388864</v>
      </c>
      <c r="AL11" s="5">
        <f>CO2eq_100yr_tonnes!AL18+AK11</f>
        <v>4518226.8243618263</v>
      </c>
      <c r="AM11" s="5">
        <f>CO2eq_100yr_tonnes!AM18+AL11</f>
        <v>5316255.8347733067</v>
      </c>
      <c r="AN11" s="5">
        <f>CO2eq_100yr_tonnes!AN18+AM11</f>
        <v>6127116.6773409266</v>
      </c>
      <c r="AO11" s="5">
        <f>CO2eq_100yr_tonnes!AO18+AN11</f>
        <v>6950782.4744632468</v>
      </c>
      <c r="AP11" s="5">
        <f>CO2eq_100yr_tonnes!AP18+AO11</f>
        <v>7787216.6395856068</v>
      </c>
      <c r="AQ11" s="5">
        <f>CO2eq_100yr_tonnes!AQ18+AP11</f>
        <v>8636372.6630199272</v>
      </c>
      <c r="AR11" s="5">
        <f>CO2eq_100yr_tonnes!AR18+AQ11</f>
        <v>9498194.558611108</v>
      </c>
      <c r="AS11" s="5">
        <f>CO2eq_100yr_tonnes!AS18+AR11</f>
        <v>10372615.615267828</v>
      </c>
      <c r="AT11" s="5">
        <f>CO2eq_100yr_tonnes!AT18+AS11</f>
        <v>11259558.781754669</v>
      </c>
      <c r="AU11" s="5">
        <f>CO2eq_100yr_tonnes!AU18+AT11</f>
        <v>12158935.641739169</v>
      </c>
      <c r="AV11" s="5">
        <f>CO2eq_100yr_tonnes!AV18+AU11</f>
        <v>13070646.402991289</v>
      </c>
      <c r="AW11" s="5">
        <f>CO2eq_100yr_tonnes!AW18+AV11</f>
        <v>13994580.92123799</v>
      </c>
      <c r="AX11" s="5">
        <f>CO2eq_100yr_tonnes!AX18+AW11</f>
        <v>14930618.35655961</v>
      </c>
      <c r="AY11" s="5">
        <f>CO2eq_100yr_tonnes!AY18+AX11</f>
        <v>15878629.03657455</v>
      </c>
      <c r="AZ11" s="28">
        <f>(CO2eq_100yr_tonnes!AZ18+AY11)/$DA$3</f>
        <v>4.2096186195558522E-5</v>
      </c>
      <c r="BA11" s="5">
        <f>CO2eq_100yr_tonnes!BA18+AZ11</f>
        <v>971533.59258453629</v>
      </c>
      <c r="BB11" s="5">
        <f>CO2eq_100yr_tonnes!BB18+BA11</f>
        <v>1954600.7685773163</v>
      </c>
      <c r="BC11" s="5">
        <f>CO2eq_100yr_tonnes!BC18+BB11</f>
        <v>2949039.3449150762</v>
      </c>
      <c r="BD11" s="5">
        <f>CO2eq_100yr_tonnes!BD18+BC11</f>
        <v>3954679.330251216</v>
      </c>
      <c r="BE11" s="5">
        <f>CO2eq_100yr_tonnes!BE18+BD11</f>
        <v>4971343.0458174963</v>
      </c>
      <c r="BF11" s="5">
        <f>CO2eq_100yr_tonnes!BF18+BE11</f>
        <v>5998846.1086392961</v>
      </c>
      <c r="BG11" s="5">
        <f>CO2eq_100yr_tonnes!BG18+BF11</f>
        <v>7036997.8121173559</v>
      </c>
      <c r="BH11" s="5">
        <f>CO2eq_100yr_tonnes!BH18+BG11</f>
        <v>8085602.0501146559</v>
      </c>
      <c r="BI11" s="5">
        <f>CO2eq_100yr_tonnes!BI18+BH11</f>
        <v>9144458.6772752758</v>
      </c>
      <c r="BJ11" s="5">
        <f>CO2eq_100yr_tonnes!BJ18+BI11</f>
        <v>10213364.124289056</v>
      </c>
      <c r="BK11" s="5">
        <f>CO2eq_100yr_tonnes!BK18+BJ11</f>
        <v>11204902.207921296</v>
      </c>
      <c r="BL11" s="5">
        <f>CO2eq_100yr_tonnes!BL18+BK11</f>
        <v>12124949.040125616</v>
      </c>
      <c r="BM11" s="5">
        <f>CO2eq_100yr_tonnes!BM18+BL11</f>
        <v>12978920.751586536</v>
      </c>
      <c r="BN11" s="5">
        <f>CO2eq_100yr_tonnes!BN18+BM11</f>
        <v>13771810.145274095</v>
      </c>
      <c r="BO11" s="5">
        <f>CO2eq_100yr_tonnes!BO18+BN11</f>
        <v>14508220.399437396</v>
      </c>
      <c r="BP11" s="5">
        <f>CO2eq_100yr_tonnes!BP18+BO11</f>
        <v>15192396.058930356</v>
      </c>
      <c r="BQ11" s="5">
        <f>CO2eq_100yr_tonnes!BQ18+BP11</f>
        <v>15828251.534907816</v>
      </c>
      <c r="BR11" s="5">
        <f>CO2eq_100yr_tonnes!BR18+BQ11</f>
        <v>16419397.314074917</v>
      </c>
      <c r="BS11" s="5">
        <f>CO2eq_100yr_tonnes!BS18+BR11</f>
        <v>16969164.062197298</v>
      </c>
      <c r="BT11" s="5">
        <f>CO2eq_100yr_tonnes!BT18+BS11</f>
        <v>17480624.793033216</v>
      </c>
      <c r="BU11" s="5">
        <f>CO2eq_100yr_tonnes!BU18+BT11</f>
        <v>17956615.258471657</v>
      </c>
      <c r="BV11" s="5">
        <f>CO2eq_100yr_tonnes!BV18+BU11</f>
        <v>18399752.703761555</v>
      </c>
      <c r="BW11" s="5">
        <f>CO2eq_100yr_tonnes!BW18+BV11</f>
        <v>18812453.119818456</v>
      </c>
      <c r="BX11" s="5">
        <f>CO2eq_100yr_tonnes!BX18+BW11</f>
        <v>19196947.114160378</v>
      </c>
      <c r="BY11" s="5">
        <f>CO2eq_100yr_tonnes!BY18+BX11</f>
        <v>19555294.511956476</v>
      </c>
      <c r="BZ11" s="5">
        <f>CO2eq_100yr_tonnes!BZ18+BY11</f>
        <v>19889397.789335977</v>
      </c>
      <c r="CA11" s="5">
        <f>CO2eq_100yr_tonnes!CA18+BZ11</f>
        <v>20201014.432867117</v>
      </c>
      <c r="CB11" s="5">
        <f>CO2eq_100yr_tonnes!CB18+CA11</f>
        <v>20491768.313258018</v>
      </c>
      <c r="CC11" s="5">
        <f>CO2eq_100yr_tonnes!CC18+CB11</f>
        <v>20763160.15071382</v>
      </c>
      <c r="CD11" s="5">
        <f>CO2eq_100yr_tonnes!CD18+CC11</f>
        <v>21016577.14663858</v>
      </c>
      <c r="CE11" s="5">
        <f>CO2eq_100yr_tonnes!CE18+CD11</f>
        <v>21253301.847949661</v>
      </c>
      <c r="CF11" s="5">
        <f>CO2eq_100yr_tonnes!CF18+CE11</f>
        <v>21474520.306244981</v>
      </c>
      <c r="CG11" s="5">
        <f>CO2eq_100yr_tonnes!CG18+CF11</f>
        <v>21681329.588205639</v>
      </c>
      <c r="CH11" s="5">
        <f>CO2eq_100yr_tonnes!CH18+CG11</f>
        <v>21874744.689406</v>
      </c>
      <c r="CI11" s="5">
        <f>CO2eq_100yr_tonnes!CI18+CH11</f>
        <v>22055704.900060426</v>
      </c>
      <c r="CJ11" s="5">
        <f>CO2eq_100yr_tonnes!CJ18+CI11</f>
        <v>22225079.665579356</v>
      </c>
      <c r="CK11" s="5">
        <f>CO2eq_100yr_tonnes!CK18+CJ11</f>
        <v>22383673.983562518</v>
      </c>
      <c r="CL11" s="5">
        <f>CO2eq_100yr_tonnes!CL18+CK11</f>
        <v>22532233.373768106</v>
      </c>
      <c r="CM11" s="5">
        <f>CO2eq_100yr_tonnes!CM18+CL11</f>
        <v>22671448.455582991</v>
      </c>
      <c r="CN11" s="5">
        <f>CO2eq_100yr_tonnes!CN18+CM11</f>
        <v>22801959.164278947</v>
      </c>
      <c r="CO11" s="5">
        <f>CO2eq_100yr_tonnes!CO18+CN11</f>
        <v>22924358.635088198</v>
      </c>
      <c r="CP11" s="5">
        <f>CO2eq_100yr_tonnes!CP18+CO11</f>
        <v>23039196.781513862</v>
      </c>
      <c r="CQ11" s="5">
        <f>CO2eq_100yr_tonnes!CQ18+CP11</f>
        <v>23146983.592441905</v>
      </c>
      <c r="CR11" s="5">
        <f>CO2eq_100yr_tonnes!CR18+CQ11</f>
        <v>23248192.17053441</v>
      </c>
      <c r="CS11" s="5">
        <f>CO2eq_100yr_tonnes!CS18+CR11</f>
        <v>23343261.532406874</v>
      </c>
      <c r="CT11" s="5">
        <f>CO2eq_100yr_tonnes!CT18+CS11</f>
        <v>23432599.18971929</v>
      </c>
      <c r="CU11" s="5">
        <f>CO2eq_100yr_tonnes!CU18+CT11</f>
        <v>23516583.5285534</v>
      </c>
      <c r="CV11" s="5">
        <f>CO2eq_100yr_tonnes!CV18+CU11</f>
        <v>23595566.003222059</v>
      </c>
      <c r="CW11" s="24">
        <f>(CO2eq_100yr_tonnes!CW18+CV11)/$DA$3</f>
        <v>5.9174682897888635E-5</v>
      </c>
    </row>
    <row r="12" spans="1:116" ht="15" customHeight="1" x14ac:dyDescent="0.15">
      <c r="A12" s="5" t="str">
        <f>CO2eq_100yr_tonnes!A19</f>
        <v>Burkina Faso</v>
      </c>
      <c r="B12" s="5">
        <f>CO2eq_100yr_tonnes!B19</f>
        <v>258987.34532322001</v>
      </c>
      <c r="C12" s="5">
        <f>CO2eq_100yr_tonnes!C19+B12</f>
        <v>759944.64308832004</v>
      </c>
      <c r="D12" s="5">
        <f>CO2eq_100yr_tonnes!D19+C12</f>
        <v>1481879.45502756</v>
      </c>
      <c r="E12" s="5">
        <f>CO2eq_100yr_tonnes!E19+D12</f>
        <v>2392320.27469086</v>
      </c>
      <c r="F12" s="5">
        <f>CO2eq_100yr_tonnes!F19+E12</f>
        <v>3474778.3117884002</v>
      </c>
      <c r="G12" s="5">
        <f>CO2eq_100yr_tonnes!G19+F12</f>
        <v>4716174.9950954998</v>
      </c>
      <c r="H12" s="5">
        <f>CO2eq_100yr_tonnes!H19+G12</f>
        <v>6109396.4693100601</v>
      </c>
      <c r="I12" s="5">
        <f>CO2eq_100yr_tonnes!I19+H12</f>
        <v>7641444.8223723602</v>
      </c>
      <c r="J12" s="5">
        <f>CO2eq_100yr_tonnes!J19+I12</f>
        <v>9297619.8337827008</v>
      </c>
      <c r="K12" s="5">
        <f>CO2eq_100yr_tonnes!K19+J12</f>
        <v>11078022.88509804</v>
      </c>
      <c r="L12" s="5">
        <f>CO2eq_100yr_tonnes!L19+K12</f>
        <v>12978737.54509644</v>
      </c>
      <c r="M12" s="5">
        <f>CO2eq_100yr_tonnes!M19+L12</f>
        <v>14990654.66012604</v>
      </c>
      <c r="N12" s="5">
        <f>CO2eq_100yr_tonnes!N19+M12</f>
        <v>17112878.006869439</v>
      </c>
      <c r="O12" s="5">
        <f>CO2eq_100yr_tonnes!O19+N12</f>
        <v>19343447.76510324</v>
      </c>
      <c r="P12" s="5">
        <f>CO2eq_100yr_tonnes!P19+O12</f>
        <v>21682153.212630838</v>
      </c>
      <c r="Q12" s="5">
        <f>CO2eq_100yr_tonnes!Q19+P12</f>
        <v>24140595.277198438</v>
      </c>
      <c r="R12" s="5">
        <f>CO2eq_100yr_tonnes!R19+Q12</f>
        <v>26715276.419937838</v>
      </c>
      <c r="S12" s="5">
        <f>CO2eq_100yr_tonnes!S19+R12</f>
        <v>29402031.350357637</v>
      </c>
      <c r="T12" s="5">
        <f>CO2eq_100yr_tonnes!T19+S12</f>
        <v>32195745.454434838</v>
      </c>
      <c r="U12" s="5">
        <f>CO2eq_100yr_tonnes!U19+T12</f>
        <v>35100549.63300924</v>
      </c>
      <c r="V12" s="5">
        <f>CO2eq_100yr_tonnes!V19+U12</f>
        <v>38116317.168287642</v>
      </c>
      <c r="W12" s="5">
        <f>CO2eq_100yr_tonnes!W19+V12</f>
        <v>41239054.653965645</v>
      </c>
      <c r="X12" s="5">
        <f>CO2eq_100yr_tonnes!X19+W12</f>
        <v>44467863.369787447</v>
      </c>
      <c r="Y12" s="5">
        <f>CO2eq_100yr_tonnes!Y19+X12</f>
        <v>47802664.01416105</v>
      </c>
      <c r="Z12" s="5">
        <f>CO2eq_100yr_tonnes!Z19+Y12</f>
        <v>51243855.873897247</v>
      </c>
      <c r="AA12" s="5">
        <f>CO2eq_100yr_tonnes!AA19+Z12</f>
        <v>54792303.601785846</v>
      </c>
      <c r="AB12" s="5">
        <f>CO2eq_100yr_tonnes!AB19+AA12</f>
        <v>58449272.499393843</v>
      </c>
      <c r="AC12" s="5">
        <f>CO2eq_100yr_tonnes!AC19+AB12</f>
        <v>62261682.638709247</v>
      </c>
      <c r="AD12" s="5">
        <f>CO2eq_100yr_tonnes!AD19+AC12</f>
        <v>66229602.374336049</v>
      </c>
      <c r="AE12" s="5">
        <f>CO2eq_100yr_tonnes!AE19+AD12</f>
        <v>70353313.393510446</v>
      </c>
      <c r="AF12" s="28">
        <f>(CO2eq_100yr_tonnes!AF19+AE12)/$DA$3</f>
        <v>1.8658322345572112E-4</v>
      </c>
      <c r="AG12" s="5">
        <f>CO2eq_100yr_tonnes!AG19+AF12</f>
        <v>4436887.7388377832</v>
      </c>
      <c r="AH12" s="5">
        <f>CO2eq_100yr_tonnes!AH19+AG12</f>
        <v>9031488.9569381848</v>
      </c>
      <c r="AI12" s="5">
        <f>CO2eq_100yr_tonnes!AI19+AH12</f>
        <v>13784741.359201185</v>
      </c>
      <c r="AJ12" s="5">
        <f>CO2eq_100yr_tonnes!AJ19+AI12</f>
        <v>18697699.742838584</v>
      </c>
      <c r="AK12" s="5">
        <f>CO2eq_100yr_tonnes!AK19+AJ12</f>
        <v>23771519.070002384</v>
      </c>
      <c r="AL12" s="5">
        <f>CO2eq_100yr_tonnes!AL19+AK12</f>
        <v>29007439.905361786</v>
      </c>
      <c r="AM12" s="5">
        <f>CO2eq_100yr_tonnes!AM19+AL12</f>
        <v>34406775.755673587</v>
      </c>
      <c r="AN12" s="5">
        <f>CO2eq_100yr_tonnes!AN19+AM12</f>
        <v>39970896.682250991</v>
      </c>
      <c r="AO12" s="5">
        <f>CO2eq_100yr_tonnes!AO19+AN12</f>
        <v>45701213.808595791</v>
      </c>
      <c r="AP12" s="5">
        <f>CO2eq_100yr_tonnes!AP19+AO12</f>
        <v>51599165.986307994</v>
      </c>
      <c r="AQ12" s="5">
        <f>CO2eq_100yr_tonnes!AQ19+AP12</f>
        <v>57666209.119026594</v>
      </c>
      <c r="AR12" s="5">
        <f>CO2eq_100yr_tonnes!AR19+AQ12</f>
        <v>63903808.649647191</v>
      </c>
      <c r="AS12" s="5">
        <f>CO2eq_100yr_tonnes!AS19+AR12</f>
        <v>70313433.440626189</v>
      </c>
      <c r="AT12" s="5">
        <f>CO2eq_100yr_tonnes!AT19+AS12</f>
        <v>76896551.583737388</v>
      </c>
      <c r="AU12" s="5">
        <f>CO2eq_100yr_tonnes!AU19+AT12</f>
        <v>83654625.825402588</v>
      </c>
      <c r="AV12" s="5">
        <f>CO2eq_100yr_tonnes!AV19+AU12</f>
        <v>90589108.960901991</v>
      </c>
      <c r="AW12" s="5">
        <f>CO2eq_100yr_tonnes!AW19+AV12</f>
        <v>97701436.577875793</v>
      </c>
      <c r="AX12" s="5">
        <f>CO2eq_100yr_tonnes!AX19+AW12</f>
        <v>104993016.73906259</v>
      </c>
      <c r="AY12" s="5">
        <f>CO2eq_100yr_tonnes!AY19+AX12</f>
        <v>112465218.95110379</v>
      </c>
      <c r="AZ12" s="28">
        <f>(CO2eq_100yr_tonnes!AZ19+AY12)/$DA$3</f>
        <v>3.0029841495898048E-4</v>
      </c>
      <c r="BA12" s="5">
        <f>CO2eq_100yr_tonnes!BA19+AZ12</f>
        <v>7837363.9463288989</v>
      </c>
      <c r="BB12" s="5">
        <f>CO2eq_100yr_tonnes!BB19+BA12</f>
        <v>15859166.921780098</v>
      </c>
      <c r="BC12" s="5">
        <f>CO2eq_100yr_tonnes!BC19+BB12</f>
        <v>24066586.573601101</v>
      </c>
      <c r="BD12" s="5">
        <f>CO2eq_100yr_tonnes!BD19+BC12</f>
        <v>32460764.180208899</v>
      </c>
      <c r="BE12" s="5">
        <f>CO2eq_100yr_tonnes!BE19+BD12</f>
        <v>41042809.526378103</v>
      </c>
      <c r="BF12" s="5">
        <f>CO2eq_100yr_tonnes!BF19+BE12</f>
        <v>49813798.395318903</v>
      </c>
      <c r="BG12" s="5">
        <f>CO2eq_100yr_tonnes!BG19+BF12</f>
        <v>58774768.559663102</v>
      </c>
      <c r="BH12" s="5">
        <f>CO2eq_100yr_tonnes!BH19+BG12</f>
        <v>67926718.699579507</v>
      </c>
      <c r="BI12" s="5">
        <f>CO2eq_100yr_tonnes!BI19+BH12</f>
        <v>77270607.524085909</v>
      </c>
      <c r="BJ12" s="5">
        <f>CO2eq_100yr_tonnes!BJ19+BI12</f>
        <v>86807351.440695316</v>
      </c>
      <c r="BK12" s="5">
        <f>CO2eq_100yr_tonnes!BK19+BJ12</f>
        <v>95649975.231677711</v>
      </c>
      <c r="BL12" s="5">
        <f>CO2eq_100yr_tonnes!BL19+BK12</f>
        <v>103851388.62815011</v>
      </c>
      <c r="BM12" s="5">
        <f>CO2eq_100yr_tonnes!BM19+BL12</f>
        <v>111460350.5873961</v>
      </c>
      <c r="BN12" s="5">
        <f>CO2eq_100yr_tonnes!BN19+BM12</f>
        <v>118521800.4612201</v>
      </c>
      <c r="BO12" s="5">
        <f>CO2eq_100yr_tonnes!BO19+BN12</f>
        <v>125077162.4833065</v>
      </c>
      <c r="BP12" s="5">
        <f>CO2eq_100yr_tonnes!BP19+BO12</f>
        <v>131164625.7448449</v>
      </c>
      <c r="BQ12" s="5">
        <f>CO2eq_100yr_tonnes!BQ19+BP12</f>
        <v>136819401.64096111</v>
      </c>
      <c r="BR12" s="5">
        <f>CO2eq_100yr_tonnes!BR19+BQ12</f>
        <v>142073960.60757032</v>
      </c>
      <c r="BS12" s="5">
        <f>CO2eq_100yr_tonnes!BS19+BR12</f>
        <v>146958249.83097392</v>
      </c>
      <c r="BT12" s="5">
        <f>CO2eq_100yr_tonnes!BT19+BS12</f>
        <v>151499893.46058151</v>
      </c>
      <c r="BU12" s="5">
        <f>CO2eq_100yr_tonnes!BU19+BT12</f>
        <v>155724376.74896491</v>
      </c>
      <c r="BV12" s="5">
        <f>CO2eq_100yr_tonnes!BV19+BU12</f>
        <v>159655215.41164771</v>
      </c>
      <c r="BW12" s="5">
        <f>CO2eq_100yr_tonnes!BW19+BV12</f>
        <v>163314111.3983511</v>
      </c>
      <c r="BX12" s="5">
        <f>CO2eq_100yr_tonnes!BX19+BW12</f>
        <v>166721096.19053131</v>
      </c>
      <c r="BY12" s="5">
        <f>CO2eq_100yr_tonnes!BY19+BX12</f>
        <v>169894662.6100713</v>
      </c>
      <c r="BZ12" s="5">
        <f>CO2eq_100yr_tonnes!BZ19+BY12</f>
        <v>172851886.07639429</v>
      </c>
      <c r="CA12" s="5">
        <f>CO2eq_100yr_tonnes!CA19+BZ12</f>
        <v>175608536.17421129</v>
      </c>
      <c r="CB12" s="5">
        <f>CO2eq_100yr_tonnes!CB19+CA12</f>
        <v>178179179.28977129</v>
      </c>
      <c r="CC12" s="5">
        <f>CO2eq_100yr_tonnes!CC19+CB12</f>
        <v>180577273.05883768</v>
      </c>
      <c r="CD12" s="5">
        <f>CO2eq_100yr_tonnes!CD19+CC12</f>
        <v>182815253.27625388</v>
      </c>
      <c r="CE12" s="5">
        <f>CO2eq_100yr_tonnes!CE19+CD12</f>
        <v>184904613.86753488</v>
      </c>
      <c r="CF12" s="5">
        <f>CO2eq_100yr_tonnes!CF19+CE12</f>
        <v>186855980.49912387</v>
      </c>
      <c r="CG12" s="5">
        <f>CO2eq_100yr_tonnes!CG19+CF12</f>
        <v>188679178.31791466</v>
      </c>
      <c r="CH12" s="5">
        <f>CO2eq_100yr_tonnes!CH19+CG12</f>
        <v>190383294.31192207</v>
      </c>
      <c r="CI12" s="5">
        <f>CO2eq_100yr_tonnes!CI19+CH12</f>
        <v>191976734.71130779</v>
      </c>
      <c r="CJ12" s="5">
        <f>CO2eq_100yr_tonnes!CJ19+CI12</f>
        <v>193467277.83359197</v>
      </c>
      <c r="CK12" s="5">
        <f>CO2eq_100yr_tonnes!CK19+CJ12</f>
        <v>194862122.73935372</v>
      </c>
      <c r="CL12" s="5">
        <f>CO2eq_100yr_tonnes!CL19+CK12</f>
        <v>196167934.03213874</v>
      </c>
      <c r="CM12" s="5">
        <f>CO2eq_100yr_tonnes!CM19+CL12</f>
        <v>197390883.11487463</v>
      </c>
      <c r="CN12" s="5">
        <f>CO2eq_100yr_tonnes!CN19+CM12</f>
        <v>198536686.18415695</v>
      </c>
      <c r="CO12" s="5">
        <f>CO2eq_100yr_tonnes!CO19+CN12</f>
        <v>199610639.22601244</v>
      </c>
      <c r="CP12" s="5">
        <f>CO2eq_100yr_tonnes!CP19+CO12</f>
        <v>200617650.25148359</v>
      </c>
      <c r="CQ12" s="5">
        <f>CO2eq_100yr_tonnes!CQ19+CP12</f>
        <v>201562268.99426946</v>
      </c>
      <c r="CR12" s="5">
        <f>CO2eq_100yr_tonnes!CR19+CQ12</f>
        <v>202448714.27288687</v>
      </c>
      <c r="CS12" s="5">
        <f>CO2eq_100yr_tonnes!CS19+CR12</f>
        <v>203280899.20260894</v>
      </c>
      <c r="CT12" s="5">
        <f>CO2eq_100yr_tonnes!CT19+CS12</f>
        <v>204062454.43200305</v>
      </c>
      <c r="CU12" s="5">
        <f>CO2eq_100yr_tonnes!CU19+CT12</f>
        <v>204796749.55783895</v>
      </c>
      <c r="CV12" s="5">
        <f>CO2eq_100yr_tonnes!CV19+CU12</f>
        <v>205486912.86646211</v>
      </c>
      <c r="CW12" s="24">
        <f>(CO2eq_100yr_tonnes!CW19+CV12)/$DA$3</f>
        <v>5.1533962383450507E-4</v>
      </c>
    </row>
    <row r="13" spans="1:116" ht="15" customHeight="1" x14ac:dyDescent="0.15">
      <c r="A13" s="5" t="str">
        <f>CO2eq_100yr_tonnes!A20</f>
        <v>Burundi</v>
      </c>
      <c r="B13" s="5">
        <f>CO2eq_100yr_tonnes!B20</f>
        <v>691917.94732697995</v>
      </c>
      <c r="C13" s="5">
        <f>CO2eq_100yr_tonnes!C20+B13</f>
        <v>1883196.0863643601</v>
      </c>
      <c r="D13" s="5">
        <f>CO2eq_100yr_tonnes!D20+C13</f>
        <v>3470715.5799297602</v>
      </c>
      <c r="E13" s="5">
        <f>CO2eq_100yr_tonnes!E20+D13</f>
        <v>5385674.1586647602</v>
      </c>
      <c r="F13" s="5">
        <f>CO2eq_100yr_tonnes!F20+E13</f>
        <v>7513834.3279293608</v>
      </c>
      <c r="G13" s="5">
        <f>CO2eq_100yr_tonnes!G20+F13</f>
        <v>9754391.4937797599</v>
      </c>
      <c r="H13" s="5">
        <f>CO2eq_100yr_tonnes!H20+G13</f>
        <v>12070850.759697961</v>
      </c>
      <c r="I13" s="5">
        <f>CO2eq_100yr_tonnes!I20+H13</f>
        <v>14460706.166087162</v>
      </c>
      <c r="J13" s="5">
        <f>CO2eq_100yr_tonnes!J20+I13</f>
        <v>16887248.564835962</v>
      </c>
      <c r="K13" s="5">
        <f>CO2eq_100yr_tonnes!K20+J13</f>
        <v>19349724.144153964</v>
      </c>
      <c r="L13" s="5">
        <f>CO2eq_100yr_tonnes!L20+K13</f>
        <v>21834836.815066565</v>
      </c>
      <c r="M13" s="5">
        <f>CO2eq_100yr_tonnes!M20+L13</f>
        <v>24345054.663887165</v>
      </c>
      <c r="N13" s="5">
        <f>CO2eq_100yr_tonnes!N20+M13</f>
        <v>26897958.483780965</v>
      </c>
      <c r="O13" s="5">
        <f>CO2eq_100yr_tonnes!O20+N13</f>
        <v>29502907.131209765</v>
      </c>
      <c r="P13" s="5">
        <f>CO2eq_100yr_tonnes!P20+O13</f>
        <v>32151447.107723165</v>
      </c>
      <c r="Q13" s="5">
        <f>CO2eq_100yr_tonnes!Q20+P13</f>
        <v>34825618.034262367</v>
      </c>
      <c r="R13" s="5">
        <f>CO2eq_100yr_tonnes!R20+Q13</f>
        <v>37572336.173336767</v>
      </c>
      <c r="S13" s="5">
        <f>CO2eq_100yr_tonnes!S20+R13</f>
        <v>40386969.89276617</v>
      </c>
      <c r="T13" s="5">
        <f>CO2eq_100yr_tonnes!T20+S13</f>
        <v>43305142.223714769</v>
      </c>
      <c r="U13" s="5">
        <f>CO2eq_100yr_tonnes!U20+T13</f>
        <v>46346758.371020168</v>
      </c>
      <c r="V13" s="5">
        <f>CO2eq_100yr_tonnes!V20+U13</f>
        <v>49512760.471278369</v>
      </c>
      <c r="W13" s="5">
        <f>CO2eq_100yr_tonnes!W20+V13</f>
        <v>52780258.815586567</v>
      </c>
      <c r="X13" s="5">
        <f>CO2eq_100yr_tonnes!X20+W13</f>
        <v>56138984.682534367</v>
      </c>
      <c r="Y13" s="5">
        <f>CO2eq_100yr_tonnes!Y20+X13</f>
        <v>59582241.363879368</v>
      </c>
      <c r="Z13" s="5">
        <f>CO2eq_100yr_tonnes!Z20+Y13</f>
        <v>63105833.512508765</v>
      </c>
      <c r="AA13" s="5">
        <f>CO2eq_100yr_tonnes!AA20+Z13</f>
        <v>66709732.393494368</v>
      </c>
      <c r="AB13" s="5">
        <f>CO2eq_100yr_tonnes!AB20+AA13</f>
        <v>70394277.154775769</v>
      </c>
      <c r="AC13" s="5">
        <f>CO2eq_100yr_tonnes!AC20+AB13</f>
        <v>74352315.203597173</v>
      </c>
      <c r="AD13" s="5">
        <f>CO2eq_100yr_tonnes!AD20+AC13</f>
        <v>78538629.802827969</v>
      </c>
      <c r="AE13" s="5">
        <f>CO2eq_100yr_tonnes!AE20+AD13</f>
        <v>82923423.955913171</v>
      </c>
      <c r="AF13" s="28">
        <f>(CO2eq_100yr_tonnes!AF20+AE13)/$DA$3</f>
        <v>2.1871815535594891E-4</v>
      </c>
      <c r="AG13" s="5">
        <f>CO2eq_100yr_tonnes!AG20+AF13</f>
        <v>4730406.0842907187</v>
      </c>
      <c r="AH13" s="5">
        <f>CO2eq_100yr_tonnes!AH20+AG13</f>
        <v>9619581.3328647204</v>
      </c>
      <c r="AI13" s="5">
        <f>CO2eq_100yr_tonnes!AI20+AH13</f>
        <v>14662883.342510119</v>
      </c>
      <c r="AJ13" s="5">
        <f>CO2eq_100yr_tonnes!AJ20+AI13</f>
        <v>19857810.466523718</v>
      </c>
      <c r="AK13" s="5">
        <f>CO2eq_100yr_tonnes!AK20+AJ13</f>
        <v>25203311.852636717</v>
      </c>
      <c r="AL13" s="5">
        <f>CO2eq_100yr_tonnes!AL20+AK13</f>
        <v>30699320.189687118</v>
      </c>
      <c r="AM13" s="5">
        <f>CO2eq_100yr_tonnes!AM20+AL13</f>
        <v>36346427.786610916</v>
      </c>
      <c r="AN13" s="5">
        <f>CO2eq_100yr_tonnes!AN20+AM13</f>
        <v>42145675.828278318</v>
      </c>
      <c r="AO13" s="5">
        <f>CO2eq_100yr_tonnes!AO20+AN13</f>
        <v>48098408.302766718</v>
      </c>
      <c r="AP13" s="5">
        <f>CO2eq_100yr_tonnes!AP20+AO13</f>
        <v>54206170.461639918</v>
      </c>
      <c r="AQ13" s="5">
        <f>CO2eq_100yr_tonnes!AQ20+AP13</f>
        <v>60470634.973544121</v>
      </c>
      <c r="AR13" s="5">
        <f>CO2eq_100yr_tonnes!AR20+AQ13</f>
        <v>66893551.267844722</v>
      </c>
      <c r="AS13" s="5">
        <f>CO2eq_100yr_tonnes!AS20+AR13</f>
        <v>73476699.771456927</v>
      </c>
      <c r="AT13" s="5">
        <f>CO2eq_100yr_tonnes!AT20+AS13</f>
        <v>80221860.274247125</v>
      </c>
      <c r="AU13" s="5">
        <f>CO2eq_100yr_tonnes!AU20+AT13</f>
        <v>87130787.607681319</v>
      </c>
      <c r="AV13" s="5">
        <f>CO2eq_100yr_tonnes!AV20+AU13</f>
        <v>94205199.539067313</v>
      </c>
      <c r="AW13" s="5">
        <f>CO2eq_100yr_tonnes!AW20+AV13</f>
        <v>101446765.40535931</v>
      </c>
      <c r="AX13" s="5">
        <f>CO2eq_100yr_tonnes!AX20+AW13</f>
        <v>108857079.09167132</v>
      </c>
      <c r="AY13" s="5">
        <f>CO2eq_100yr_tonnes!AY20+AX13</f>
        <v>116437636.02246572</v>
      </c>
      <c r="AZ13" s="28">
        <f>(CO2eq_100yr_tonnes!AZ20+AY13)/$DA$3</f>
        <v>3.1047454638798979E-4</v>
      </c>
      <c r="BA13" s="5">
        <f>CO2eq_100yr_tonnes!BA20+AZ13</f>
        <v>7925082.0348716751</v>
      </c>
      <c r="BB13" s="5">
        <f>CO2eq_100yr_tonnes!BB20+BA13</f>
        <v>16024239.316217676</v>
      </c>
      <c r="BC13" s="5">
        <f>CO2eq_100yr_tonnes!BC20+BB13</f>
        <v>24298552.394441076</v>
      </c>
      <c r="BD13" s="5">
        <f>CO2eq_100yr_tonnes!BD20+BC13</f>
        <v>32749011.087776076</v>
      </c>
      <c r="BE13" s="5">
        <f>CO2eq_100yr_tonnes!BE20+BD13</f>
        <v>41376517.323689677</v>
      </c>
      <c r="BF13" s="5">
        <f>CO2eq_100yr_tonnes!BF20+BE13</f>
        <v>50181888.042213276</v>
      </c>
      <c r="BG13" s="5">
        <f>CO2eq_100yr_tonnes!BG20+BF13</f>
        <v>59165855.728647277</v>
      </c>
      <c r="BH13" s="5">
        <f>CO2eq_100yr_tonnes!BH20+BG13</f>
        <v>68329062.564794078</v>
      </c>
      <c r="BI13" s="5">
        <f>CO2eq_100yr_tonnes!BI20+BH13</f>
        <v>77672053.040656477</v>
      </c>
      <c r="BJ13" s="5">
        <f>CO2eq_100yr_tonnes!BJ20+BI13</f>
        <v>87195277.39596568</v>
      </c>
      <c r="BK13" s="5">
        <f>CO2eq_100yr_tonnes!BK20+BJ13</f>
        <v>94144255.507838681</v>
      </c>
      <c r="BL13" s="5">
        <f>CO2eq_100yr_tonnes!BL20+BK13</f>
        <v>99329442.258213878</v>
      </c>
      <c r="BM13" s="5">
        <f>CO2eq_100yr_tonnes!BM20+BL13</f>
        <v>103296685.87820607</v>
      </c>
      <c r="BN13" s="5">
        <f>CO2eq_100yr_tonnes!BN20+BM13</f>
        <v>106414288.75787848</v>
      </c>
      <c r="BO13" s="5">
        <f>CO2eq_100yr_tonnes!BO20+BN13</f>
        <v>108931377.86082089</v>
      </c>
      <c r="BP13" s="5">
        <f>CO2eq_100yr_tonnes!BP20+BO13</f>
        <v>111017042.59518269</v>
      </c>
      <c r="BQ13" s="5">
        <f>CO2eq_100yr_tonnes!BQ20+BP13</f>
        <v>112786579.98656423</v>
      </c>
      <c r="BR13" s="5">
        <f>CO2eq_100yr_tonnes!BR20+BQ13</f>
        <v>114319096.91007084</v>
      </c>
      <c r="BS13" s="5">
        <f>CO2eq_100yr_tonnes!BS20+BR13</f>
        <v>115669318.14971675</v>
      </c>
      <c r="BT13" s="5">
        <f>CO2eq_100yr_tonnes!BT20+BS13</f>
        <v>116875509.89918381</v>
      </c>
      <c r="BU13" s="5">
        <f>CO2eq_100yr_tonnes!BU20+BT13</f>
        <v>117964798.80352288</v>
      </c>
      <c r="BV13" s="5">
        <f>CO2eq_100yr_tonnes!BV20+BU13</f>
        <v>118956744.65531878</v>
      </c>
      <c r="BW13" s="5">
        <f>CO2eq_100yr_tonnes!BW20+BV13</f>
        <v>119865741.99013348</v>
      </c>
      <c r="BX13" s="5">
        <f>CO2eq_100yr_tonnes!BX20+BW13</f>
        <v>120702636.21524075</v>
      </c>
      <c r="BY13" s="5">
        <f>CO2eq_100yr_tonnes!BY20+BX13</f>
        <v>121475812.79813705</v>
      </c>
      <c r="BZ13" s="5">
        <f>CO2eq_100yr_tonnes!BZ20+BY13</f>
        <v>122191932.83933195</v>
      </c>
      <c r="CA13" s="5">
        <f>CO2eq_100yr_tonnes!CA20+BZ13</f>
        <v>122856431.24103156</v>
      </c>
      <c r="CB13" s="5">
        <f>CO2eq_100yr_tonnes!CB20+CA13</f>
        <v>123473855.39303465</v>
      </c>
      <c r="CC13" s="5">
        <f>CO2eq_100yr_tonnes!CC20+CB13</f>
        <v>124048096.63434593</v>
      </c>
      <c r="CD13" s="5">
        <f>CO2eq_100yr_tonnes!CD20+CC13</f>
        <v>124582549.53880763</v>
      </c>
      <c r="CE13" s="5">
        <f>CO2eq_100yr_tonnes!CE20+CD13</f>
        <v>125080222.54100345</v>
      </c>
      <c r="CF13" s="5">
        <f>CO2eq_100yr_tonnes!CF20+CE13</f>
        <v>125543815.68476951</v>
      </c>
      <c r="CG13" s="5">
        <f>CO2eq_100yr_tonnes!CG20+CF13</f>
        <v>125975776.08927599</v>
      </c>
      <c r="CH13" s="5">
        <f>CO2eq_100yr_tonnes!CH20+CG13</f>
        <v>126378338.25261508</v>
      </c>
      <c r="CI13" s="5">
        <f>CO2eq_100yr_tonnes!CI20+CH13</f>
        <v>126753553.98119572</v>
      </c>
      <c r="CJ13" s="5">
        <f>CO2eq_100yr_tonnes!CJ20+CI13</f>
        <v>127103315.16680098</v>
      </c>
      <c r="CK13" s="5">
        <f>CO2eq_100yr_tonnes!CK20+CJ13</f>
        <v>127429371.5873425</v>
      </c>
      <c r="CL13" s="5">
        <f>CO2eq_100yr_tonnes!CL20+CK13</f>
        <v>127733345.19926998</v>
      </c>
      <c r="CM13" s="5">
        <f>CO2eq_100yr_tonnes!CM20+CL13</f>
        <v>128016741.91949584</v>
      </c>
      <c r="CN13" s="5">
        <f>CO2eq_100yr_tonnes!CN20+CM13</f>
        <v>128280961.57562152</v>
      </c>
      <c r="CO13" s="5">
        <f>CO2eq_100yr_tonnes!CO20+CN13</f>
        <v>128527306.48925476</v>
      </c>
      <c r="CP13" s="5">
        <f>CO2eq_100yr_tonnes!CP20+CO13</f>
        <v>128756989.01368816</v>
      </c>
      <c r="CQ13" s="5">
        <f>CO2eq_100yr_tonnes!CQ20+CP13</f>
        <v>128971138.25055364</v>
      </c>
      <c r="CR13" s="5">
        <f>CO2eq_100yr_tonnes!CR20+CQ13</f>
        <v>129170806.10306746</v>
      </c>
      <c r="CS13" s="5">
        <f>CO2eq_100yr_tonnes!CS20+CR13</f>
        <v>129356972.78009523</v>
      </c>
      <c r="CT13" s="5">
        <f>CO2eq_100yr_tonnes!CT20+CS13</f>
        <v>129530551.83405468</v>
      </c>
      <c r="CU13" s="5">
        <f>CO2eq_100yr_tonnes!CU20+CT13</f>
        <v>129692394.79524425</v>
      </c>
      <c r="CV13" s="5">
        <f>CO2eq_100yr_tonnes!CV20+CU13</f>
        <v>129843295.45077911</v>
      </c>
      <c r="CW13" s="24">
        <f>(CO2eq_100yr_tonnes!CW20+CV13)/$DA$3</f>
        <v>3.249599845148866E-4</v>
      </c>
    </row>
    <row r="14" spans="1:116" ht="15" customHeight="1" x14ac:dyDescent="0.15">
      <c r="A14" s="5" t="str">
        <f>CO2eq_100yr_tonnes!A21</f>
        <v>Cabo Verde</v>
      </c>
      <c r="B14" s="5">
        <f>CO2eq_100yr_tonnes!B21</f>
        <v>6415.3219000914005</v>
      </c>
      <c r="C14" s="5">
        <f>CO2eq_100yr_tonnes!C21+B14</f>
        <v>18873.182347394402</v>
      </c>
      <c r="D14" s="5">
        <f>CO2eq_100yr_tonnes!D21+C14</f>
        <v>37057.7344561848</v>
      </c>
      <c r="E14" s="5">
        <f>CO2eq_100yr_tonnes!E21+D14</f>
        <v>60851.462378014803</v>
      </c>
      <c r="F14" s="5">
        <f>CO2eq_100yr_tonnes!F21+E14</f>
        <v>90101.770800652797</v>
      </c>
      <c r="G14" s="5">
        <f>CO2eq_100yr_tonnes!G21+F14</f>
        <v>124581.3447311208</v>
      </c>
      <c r="H14" s="5">
        <f>CO2eq_100yr_tonnes!H21+G14</f>
        <v>164204.34080017681</v>
      </c>
      <c r="I14" s="5">
        <f>CO2eq_100yr_tonnes!I21+H14</f>
        <v>209116.36240559281</v>
      </c>
      <c r="J14" s="5">
        <f>CO2eq_100yr_tonnes!J21+I14</f>
        <v>259459.26698836082</v>
      </c>
      <c r="K14" s="5">
        <f>CO2eq_100yr_tonnes!K21+J14</f>
        <v>314754.11639124481</v>
      </c>
      <c r="L14" s="5">
        <f>CO2eq_100yr_tonnes!L21+K14</f>
        <v>374654.75288620678</v>
      </c>
      <c r="M14" s="5">
        <f>CO2eq_100yr_tonnes!M21+L14</f>
        <v>439241.24543446081</v>
      </c>
      <c r="N14" s="5">
        <f>CO2eq_100yr_tonnes!N21+M14</f>
        <v>508040.90523596882</v>
      </c>
      <c r="O14" s="5">
        <f>CO2eq_100yr_tonnes!O21+N14</f>
        <v>581010.15176401683</v>
      </c>
      <c r="P14" s="5">
        <f>CO2eq_100yr_tonnes!P21+O14</f>
        <v>657941.12677739887</v>
      </c>
      <c r="Q14" s="5">
        <f>CO2eq_100yr_tonnes!Q21+P14</f>
        <v>738180.27934935479</v>
      </c>
      <c r="R14" s="5">
        <f>CO2eq_100yr_tonnes!R21+Q14</f>
        <v>821676.35756758682</v>
      </c>
      <c r="S14" s="5">
        <f>CO2eq_100yr_tonnes!S21+R14</f>
        <v>908448.95566192677</v>
      </c>
      <c r="T14" s="5">
        <f>CO2eq_100yr_tonnes!T21+S14</f>
        <v>998723.98126007279</v>
      </c>
      <c r="U14" s="5">
        <f>CO2eq_100yr_tonnes!U21+T14</f>
        <v>1092346.9907771808</v>
      </c>
      <c r="V14" s="5">
        <f>CO2eq_100yr_tonnes!V21+U14</f>
        <v>1188754.0107502248</v>
      </c>
      <c r="W14" s="5">
        <f>CO2eq_100yr_tonnes!W21+V14</f>
        <v>1288241.8983962387</v>
      </c>
      <c r="X14" s="5">
        <f>CO2eq_100yr_tonnes!X21+W14</f>
        <v>1390954.7416507846</v>
      </c>
      <c r="Y14" s="5">
        <f>CO2eq_100yr_tonnes!Y21+X14</f>
        <v>1497010.7212124327</v>
      </c>
      <c r="Z14" s="5">
        <f>CO2eq_100yr_tonnes!Z21+Y14</f>
        <v>1606539.6534760848</v>
      </c>
      <c r="AA14" s="5">
        <f>CO2eq_100yr_tonnes!AA21+Z14</f>
        <v>1719685.5660224208</v>
      </c>
      <c r="AB14" s="5">
        <f>CO2eq_100yr_tonnes!AB21+AA14</f>
        <v>1836605.9568106907</v>
      </c>
      <c r="AC14" s="5">
        <f>CO2eq_100yr_tonnes!AC21+AB14</f>
        <v>1955388.7007106047</v>
      </c>
      <c r="AD14" s="5">
        <f>CO2eq_100yr_tonnes!AD21+AC14</f>
        <v>2075995.5807802246</v>
      </c>
      <c r="AE14" s="5">
        <f>CO2eq_100yr_tonnes!AE21+AD14</f>
        <v>2198389.0024999185</v>
      </c>
      <c r="AF14" s="28">
        <f>(CO2eq_100yr_tonnes!AF21+AE14)/$DA$3</f>
        <v>5.8063304951683012E-6</v>
      </c>
      <c r="AG14" s="5">
        <f>CO2eq_100yr_tonnes!AG21+AF14</f>
        <v>125856.51091672636</v>
      </c>
      <c r="AH14" s="5">
        <f>CO2eq_100yr_tonnes!AH21+AG14</f>
        <v>253390.23951484635</v>
      </c>
      <c r="AI14" s="5">
        <f>CO2eq_100yr_tonnes!AI21+AH14</f>
        <v>382565.70646561036</v>
      </c>
      <c r="AJ14" s="5">
        <f>CO2eq_100yr_tonnes!AJ21+AI14</f>
        <v>513347.70834249438</v>
      </c>
      <c r="AK14" s="5">
        <f>CO2eq_100yr_tonnes!AK21+AJ14</f>
        <v>645700.89679037244</v>
      </c>
      <c r="AL14" s="5">
        <f>CO2eq_100yr_tonnes!AL21+AK14</f>
        <v>779590.31869896443</v>
      </c>
      <c r="AM14" s="5">
        <f>CO2eq_100yr_tonnes!AM21+AL14</f>
        <v>914980.91575340845</v>
      </c>
      <c r="AN14" s="5">
        <f>CO2eq_100yr_tonnes!AN21+AM14</f>
        <v>1051837.6392494924</v>
      </c>
      <c r="AO14" s="5">
        <f>CO2eq_100yr_tonnes!AO21+AN14</f>
        <v>1190125.3133844463</v>
      </c>
      <c r="AP14" s="5">
        <f>CO2eq_100yr_tonnes!AP21+AO14</f>
        <v>1329808.6820836903</v>
      </c>
      <c r="AQ14" s="5">
        <f>CO2eq_100yr_tonnes!AQ21+AP14</f>
        <v>1470851.9954133763</v>
      </c>
      <c r="AR14" s="5">
        <f>CO2eq_100yr_tonnes!AR21+AQ14</f>
        <v>1613219.4175662103</v>
      </c>
      <c r="AS14" s="5">
        <f>CO2eq_100yr_tonnes!AS21+AR14</f>
        <v>1756874.8085440963</v>
      </c>
      <c r="AT14" s="5">
        <f>CO2eq_100yr_tonnes!AT21+AS14</f>
        <v>1901781.5370158984</v>
      </c>
      <c r="AU14" s="5">
        <f>CO2eq_100yr_tonnes!AU21+AT14</f>
        <v>2047902.9054559844</v>
      </c>
      <c r="AV14" s="5">
        <f>CO2eq_100yr_tonnes!AV21+AU14</f>
        <v>2195201.6653830404</v>
      </c>
      <c r="AW14" s="5">
        <f>CO2eq_100yr_tonnes!AW21+AV14</f>
        <v>2343640.2188542122</v>
      </c>
      <c r="AX14" s="5">
        <f>CO2eq_100yr_tonnes!AX21+AW14</f>
        <v>2493180.627270292</v>
      </c>
      <c r="AY14" s="5">
        <f>CO2eq_100yr_tonnes!AY21+AX14</f>
        <v>2643784.2717444999</v>
      </c>
      <c r="AZ14" s="28">
        <f>(CO2eq_100yr_tonnes!AZ21+AY14)/$DA$3</f>
        <v>6.9885300629929743E-6</v>
      </c>
      <c r="BA14" s="5">
        <f>CO2eq_100yr_tonnes!BA21+AZ14</f>
        <v>152612.09400780455</v>
      </c>
      <c r="BB14" s="5">
        <f>CO2eq_100yr_tonnes!BB21+BA14</f>
        <v>306168.23516522854</v>
      </c>
      <c r="BC14" s="5">
        <f>CO2eq_100yr_tonnes!BC21+BB14</f>
        <v>460627.52434220258</v>
      </c>
      <c r="BD14" s="5">
        <f>CO2eq_100yr_tonnes!BD21+BC14</f>
        <v>615948.74750185665</v>
      </c>
      <c r="BE14" s="5">
        <f>CO2eq_100yr_tonnes!BE21+BD14</f>
        <v>772090.50568010868</v>
      </c>
      <c r="BF14" s="5">
        <f>CO2eq_100yr_tonnes!BF21+BE14</f>
        <v>929010.8596478987</v>
      </c>
      <c r="BG14" s="5">
        <f>CO2eq_100yr_tonnes!BG21+BF14</f>
        <v>1086667.9156299648</v>
      </c>
      <c r="BH14" s="5">
        <f>CO2eq_100yr_tonnes!BH21+BG14</f>
        <v>1245019.6288082388</v>
      </c>
      <c r="BI14" s="5">
        <f>CO2eq_100yr_tonnes!BI21+BH14</f>
        <v>1404023.6047383589</v>
      </c>
      <c r="BJ14" s="5">
        <f>CO2eq_100yr_tonnes!BJ21+BI14</f>
        <v>1563637.0722201769</v>
      </c>
      <c r="BK14" s="5">
        <f>CO2eq_100yr_tonnes!BK21+BJ14</f>
        <v>1711735.6530664489</v>
      </c>
      <c r="BL14" s="5">
        <f>CO2eq_100yr_tonnes!BL21+BK14</f>
        <v>1849192.0327397748</v>
      </c>
      <c r="BM14" s="5">
        <f>CO2eq_100yr_tonnes!BM21+BL14</f>
        <v>1976810.6716869287</v>
      </c>
      <c r="BN14" s="5">
        <f>CO2eq_100yr_tonnes!BN21+BM14</f>
        <v>2095333.2378274188</v>
      </c>
      <c r="BO14" s="5">
        <f>CO2eq_100yr_tonnes!BO21+BN14</f>
        <v>2205443.6018032366</v>
      </c>
      <c r="BP14" s="5">
        <f>CO2eq_100yr_tonnes!BP21+BO14</f>
        <v>2307772.4306498868</v>
      </c>
      <c r="BQ14" s="5">
        <f>CO2eq_100yr_tonnes!BQ21+BP14</f>
        <v>2402901.412180475</v>
      </c>
      <c r="BR14" s="5">
        <f>CO2eq_100yr_tonnes!BR21+BQ14</f>
        <v>2491367.140049783</v>
      </c>
      <c r="BS14" s="5">
        <f>CO2eq_100yr_tonnes!BS21+BR14</f>
        <v>2573664.686902409</v>
      </c>
      <c r="BT14" s="5">
        <f>CO2eq_100yr_tonnes!BT21+BS14</f>
        <v>2650250.8907757229</v>
      </c>
      <c r="BU14" s="5">
        <f>CO2eq_100yr_tonnes!BU21+BT14</f>
        <v>2721547.3780245651</v>
      </c>
      <c r="BV14" s="5">
        <f>CO2eq_100yr_tonnes!BV21+BU14</f>
        <v>2787943.3439660328</v>
      </c>
      <c r="BW14" s="5">
        <f>CO2eq_100yr_tonnes!BW21+BV14</f>
        <v>2849798.1108866991</v>
      </c>
      <c r="BX14" s="5">
        <f>CO2eq_100yr_tonnes!BX21+BW14</f>
        <v>2907443.4812239911</v>
      </c>
      <c r="BY14" s="5">
        <f>CO2eq_100yr_tonnes!BY21+BX14</f>
        <v>2961185.9027083432</v>
      </c>
      <c r="BZ14" s="5">
        <f>CO2eq_100yr_tonnes!BZ21+BY14</f>
        <v>3011308.4603122794</v>
      </c>
      <c r="CA14" s="5">
        <f>CO2eq_100yr_tonnes!CA21+BZ14</f>
        <v>3058072.7093217233</v>
      </c>
      <c r="CB14" s="5">
        <f>CO2eq_100yr_tonnes!CB21+CA14</f>
        <v>3101720.3619593093</v>
      </c>
      <c r="CC14" s="5">
        <f>CO2eq_100yr_tonnes!CC21+CB14</f>
        <v>3142474.8397331815</v>
      </c>
      <c r="CD14" s="5">
        <f>CO2eq_100yr_tonnes!CD21+CC14</f>
        <v>3180542.7019823156</v>
      </c>
      <c r="CE14" s="5">
        <f>CO2eq_100yr_tonnes!CE21+CD14</f>
        <v>3216114.9608148057</v>
      </c>
      <c r="CF14" s="5">
        <f>CO2eq_100yr_tonnes!CF21+CE14</f>
        <v>3249368.2915005838</v>
      </c>
      <c r="CG14" s="5">
        <f>CO2eq_100yr_tonnes!CG21+CF14</f>
        <v>3280466.1466844156</v>
      </c>
      <c r="CH14" s="5">
        <f>CO2eq_100yr_tonnes!CH21+CG14</f>
        <v>3309559.7821992235</v>
      </c>
      <c r="CI14" s="5">
        <f>CO2eq_100yr_tonnes!CI21+CH14</f>
        <v>3336789.2015641555</v>
      </c>
      <c r="CJ14" s="5">
        <f>CO2eq_100yr_tonnes!CJ21+CI14</f>
        <v>3362284.0256660334</v>
      </c>
      <c r="CK14" s="5">
        <f>CO2eq_100yr_tonnes!CK21+CJ14</f>
        <v>3386164.2937200773</v>
      </c>
      <c r="CL14" s="5">
        <f>CO2eq_100yr_tonnes!CL21+CK14</f>
        <v>3408541.2008369514</v>
      </c>
      <c r="CM14" s="5">
        <f>CO2eq_100yr_tonnes!CM21+CL14</f>
        <v>3429517.7775048716</v>
      </c>
      <c r="CN14" s="5">
        <f>CO2eq_100yr_tonnes!CN21+CM14</f>
        <v>3449189.5154351336</v>
      </c>
      <c r="CO14" s="5">
        <f>CO2eq_100yr_tonnes!CO21+CN14</f>
        <v>3467644.9441645015</v>
      </c>
      <c r="CP14" s="5">
        <f>CO2eq_100yr_tonnes!CP21+CO14</f>
        <v>3484966.1623740434</v>
      </c>
      <c r="CQ14" s="5">
        <f>CO2eq_100yr_tonnes!CQ21+CP14</f>
        <v>3501229.3274245216</v>
      </c>
      <c r="CR14" s="5">
        <f>CO2eq_100yr_tonnes!CR21+CQ14</f>
        <v>3516505.1065736646</v>
      </c>
      <c r="CS14" s="5">
        <f>CO2eq_100yr_tonnes!CS21+CR14</f>
        <v>3530859.0928518749</v>
      </c>
      <c r="CT14" s="5">
        <f>CO2eq_100yr_tonnes!CT21+CS14</f>
        <v>3544352.1884411266</v>
      </c>
      <c r="CU14" s="5">
        <f>CO2eq_100yr_tonnes!CU21+CT14</f>
        <v>3557040.9581327043</v>
      </c>
      <c r="CV14" s="5">
        <f>CO2eq_100yr_tonnes!CV21+CU14</f>
        <v>3568977.9552563806</v>
      </c>
      <c r="CW14" s="24">
        <f>(CO2eq_100yr_tonnes!CW21+CV14)/$DA$3</f>
        <v>8.9505300556303022E-6</v>
      </c>
    </row>
    <row r="15" spans="1:116" ht="15" customHeight="1" x14ac:dyDescent="0.15">
      <c r="A15" s="5" t="str">
        <f>CO2eq_100yr_tonnes!A22</f>
        <v>Cameroon</v>
      </c>
      <c r="B15" s="5">
        <f>CO2eq_100yr_tonnes!B22</f>
        <v>918812.90144646005</v>
      </c>
      <c r="C15" s="5">
        <f>CO2eq_100yr_tonnes!C22+B15</f>
        <v>2487974.4830401205</v>
      </c>
      <c r="D15" s="5">
        <f>CO2eq_100yr_tonnes!D22+C15</f>
        <v>4516513.0195399206</v>
      </c>
      <c r="E15" s="5">
        <f>CO2eq_100yr_tonnes!E22+D15</f>
        <v>6860091.4565353207</v>
      </c>
      <c r="F15" s="5">
        <f>CO2eq_100yr_tonnes!F22+E15</f>
        <v>9437965.6965487208</v>
      </c>
      <c r="G15" s="5">
        <f>CO2eq_100yr_tonnes!G22+F15</f>
        <v>12211708.170636721</v>
      </c>
      <c r="H15" s="5">
        <f>CO2eq_100yr_tonnes!H22+G15</f>
        <v>15152836.324437721</v>
      </c>
      <c r="I15" s="5">
        <f>CO2eq_100yr_tonnes!I22+H15</f>
        <v>18241240.460449319</v>
      </c>
      <c r="J15" s="5">
        <f>CO2eq_100yr_tonnes!J22+I15</f>
        <v>21470079.302455321</v>
      </c>
      <c r="K15" s="5">
        <f>CO2eq_100yr_tonnes!K22+J15</f>
        <v>24832486.368708123</v>
      </c>
      <c r="L15" s="5">
        <f>CO2eq_100yr_tonnes!L22+K15</f>
        <v>28325254.559674323</v>
      </c>
      <c r="M15" s="5">
        <f>CO2eq_100yr_tonnes!M22+L15</f>
        <v>31949995.680211324</v>
      </c>
      <c r="N15" s="5">
        <f>CO2eq_100yr_tonnes!N22+M15</f>
        <v>35704042.886610724</v>
      </c>
      <c r="O15" s="5">
        <f>CO2eq_100yr_tonnes!O22+N15</f>
        <v>39592084.848887525</v>
      </c>
      <c r="P15" s="5">
        <f>CO2eq_100yr_tonnes!P22+O15</f>
        <v>43618185.903604329</v>
      </c>
      <c r="Q15" s="5">
        <f>CO2eq_100yr_tonnes!Q22+P15</f>
        <v>47771200.903972328</v>
      </c>
      <c r="R15" s="5">
        <f>CO2eq_100yr_tonnes!R22+Q15</f>
        <v>52054788.747096725</v>
      </c>
      <c r="S15" s="5">
        <f>CO2eq_100yr_tonnes!S22+R15</f>
        <v>56473444.242452525</v>
      </c>
      <c r="T15" s="5">
        <f>CO2eq_100yr_tonnes!T22+S15</f>
        <v>61035053.360386327</v>
      </c>
      <c r="U15" s="5">
        <f>CO2eq_100yr_tonnes!U22+T15</f>
        <v>65736643.684284724</v>
      </c>
      <c r="V15" s="5">
        <f>CO2eq_100yr_tonnes!V22+U15</f>
        <v>70576840.061935931</v>
      </c>
      <c r="W15" s="5">
        <f>CO2eq_100yr_tonnes!W22+V15</f>
        <v>75571728.793818131</v>
      </c>
      <c r="X15" s="5">
        <f>CO2eq_100yr_tonnes!X22+W15</f>
        <v>80726332.407451928</v>
      </c>
      <c r="Y15" s="5">
        <f>CO2eq_100yr_tonnes!Y22+X15</f>
        <v>86045418.160510331</v>
      </c>
      <c r="Z15" s="5">
        <f>CO2eq_100yr_tonnes!Z22+Y15</f>
        <v>91536114.651032537</v>
      </c>
      <c r="AA15" s="5">
        <f>CO2eq_100yr_tonnes!AA22+Z15</f>
        <v>97205994.659333542</v>
      </c>
      <c r="AB15" s="5">
        <f>CO2eq_100yr_tonnes!AB22+AA15</f>
        <v>103063410.55236675</v>
      </c>
      <c r="AC15" s="5">
        <f>CO2eq_100yr_tonnes!AC22+AB15</f>
        <v>109047845.81164394</v>
      </c>
      <c r="AD15" s="5">
        <f>CO2eq_100yr_tonnes!AD22+AC15</f>
        <v>115169241.60382575</v>
      </c>
      <c r="AE15" s="5">
        <f>CO2eq_100yr_tonnes!AE22+AD15</f>
        <v>121434824.99126415</v>
      </c>
      <c r="AF15" s="28">
        <f>(CO2eq_100yr_tonnes!AF22+AE15)/$DA$3</f>
        <v>3.1962497450519438E-4</v>
      </c>
      <c r="AG15" s="5">
        <f>CO2eq_100yr_tonnes!AG22+AF15</f>
        <v>6568903.7504416257</v>
      </c>
      <c r="AH15" s="5">
        <f>CO2eq_100yr_tonnes!AH22+AG15</f>
        <v>13294872.043296427</v>
      </c>
      <c r="AI15" s="5">
        <f>CO2eq_100yr_tonnes!AI22+AH15</f>
        <v>20180669.432698026</v>
      </c>
      <c r="AJ15" s="5">
        <f>CO2eq_100yr_tonnes!AJ22+AI15</f>
        <v>27228684.042521227</v>
      </c>
      <c r="AK15" s="5">
        <f>CO2eq_100yr_tonnes!AK22+AJ15</f>
        <v>34441044.111850627</v>
      </c>
      <c r="AL15" s="5">
        <f>CO2eq_100yr_tonnes!AL22+AK15</f>
        <v>41819695.004661426</v>
      </c>
      <c r="AM15" s="5">
        <f>CO2eq_100yr_tonnes!AM22+AL15</f>
        <v>49366442.703044824</v>
      </c>
      <c r="AN15" s="5">
        <f>CO2eq_100yr_tonnes!AN22+AM15</f>
        <v>57082977.176647626</v>
      </c>
      <c r="AO15" s="5">
        <f>CO2eq_100yr_tonnes!AO22+AN15</f>
        <v>64970885.610587828</v>
      </c>
      <c r="AP15" s="5">
        <f>CO2eq_100yr_tonnes!AP22+AO15</f>
        <v>73031661.181351036</v>
      </c>
      <c r="AQ15" s="5">
        <f>CO2eq_100yr_tonnes!AQ22+AP15</f>
        <v>81266709.445584431</v>
      </c>
      <c r="AR15" s="5">
        <f>CO2eq_100yr_tonnes!AR22+AQ15</f>
        <v>89677359.554352432</v>
      </c>
      <c r="AS15" s="5">
        <f>CO2eq_100yr_tonnes!AS22+AR15</f>
        <v>98264876.470561028</v>
      </c>
      <c r="AT15" s="5">
        <f>CO2eq_100yr_tonnes!AT22+AS15</f>
        <v>107030471.78231202</v>
      </c>
      <c r="AU15" s="5">
        <f>CO2eq_100yr_tonnes!AU22+AT15</f>
        <v>115975303.56743862</v>
      </c>
      <c r="AV15" s="5">
        <f>CO2eq_100yr_tonnes!AV22+AU15</f>
        <v>125100480.00710982</v>
      </c>
      <c r="AW15" s="5">
        <f>CO2eq_100yr_tonnes!AW22+AV15</f>
        <v>134407043.94838062</v>
      </c>
      <c r="AX15" s="5">
        <f>CO2eq_100yr_tonnes!AX22+AW15</f>
        <v>143895943.96972841</v>
      </c>
      <c r="AY15" s="5">
        <f>CO2eq_100yr_tonnes!AY22+AX15</f>
        <v>153568005.40448561</v>
      </c>
      <c r="AZ15" s="28">
        <f>(CO2eq_100yr_tonnes!AZ22+AY15)/$DA$3</f>
        <v>4.0855980012759251E-4</v>
      </c>
      <c r="BA15" s="5">
        <f>CO2eq_100yr_tonnes!BA22+AZ15</f>
        <v>10040336.655463763</v>
      </c>
      <c r="BB15" s="5">
        <f>CO2eq_100yr_tonnes!BB22+BA15</f>
        <v>20265564.624452963</v>
      </c>
      <c r="BC15" s="5">
        <f>CO2eq_100yr_tonnes!BC22+BB15</f>
        <v>30676079.597057961</v>
      </c>
      <c r="BD15" s="5">
        <f>CO2eq_100yr_tonnes!BD22+BC15</f>
        <v>41272224.702773362</v>
      </c>
      <c r="BE15" s="5">
        <f>CO2eq_100yr_tonnes!BE22+BD15</f>
        <v>52054304.853657566</v>
      </c>
      <c r="BF15" s="5">
        <f>CO2eq_100yr_tonnes!BF22+BE15</f>
        <v>63022580.124883167</v>
      </c>
      <c r="BG15" s="5">
        <f>CO2eq_100yr_tonnes!BG22+BF15</f>
        <v>74177255.402693972</v>
      </c>
      <c r="BH15" s="5">
        <f>CO2eq_100yr_tonnes!BH22+BG15</f>
        <v>85518478.249925375</v>
      </c>
      <c r="BI15" s="5">
        <f>CO2eq_100yr_tonnes!BI22+BH15</f>
        <v>97046334.05491437</v>
      </c>
      <c r="BJ15" s="5">
        <f>CO2eq_100yr_tonnes!BJ22+BI15</f>
        <v>108760845.96925917</v>
      </c>
      <c r="BK15" s="5">
        <f>CO2eq_100yr_tonnes!BK22+BJ15</f>
        <v>117325361.72231457</v>
      </c>
      <c r="BL15" s="5">
        <f>CO2eq_100yr_tonnes!BL22+BK15</f>
        <v>123730233.35673237</v>
      </c>
      <c r="BM15" s="5">
        <f>CO2eq_100yr_tonnes!BM22+BL15</f>
        <v>128642568.16295516</v>
      </c>
      <c r="BN15" s="5">
        <f>CO2eq_100yr_tonnes!BN22+BM15</f>
        <v>132512575.97116257</v>
      </c>
      <c r="BO15" s="5">
        <f>CO2eq_100yr_tonnes!BO22+BN15</f>
        <v>135644870.75034237</v>
      </c>
      <c r="BP15" s="5">
        <f>CO2eq_100yr_tonnes!BP22+BO15</f>
        <v>138246279.36701578</v>
      </c>
      <c r="BQ15" s="5">
        <f>CO2eq_100yr_tonnes!BQ22+BP15</f>
        <v>140457901.68667078</v>
      </c>
      <c r="BR15" s="5">
        <f>CO2eq_100yr_tonnes!BR22+BQ15</f>
        <v>142376613.15649858</v>
      </c>
      <c r="BS15" s="5">
        <f>CO2eq_100yr_tonnes!BS22+BR15</f>
        <v>144069489.66905496</v>
      </c>
      <c r="BT15" s="5">
        <f>CO2eq_100yr_tonnes!BT22+BS15</f>
        <v>145583487.30789107</v>
      </c>
      <c r="BU15" s="5">
        <f>CO2eq_100yr_tonnes!BU22+BT15</f>
        <v>146951940.65646636</v>
      </c>
      <c r="BV15" s="5">
        <f>CO2eq_100yr_tonnes!BV22+BU15</f>
        <v>148198927.85451233</v>
      </c>
      <c r="BW15" s="5">
        <f>CO2eq_100yr_tonnes!BW22+BV15</f>
        <v>149342205.08058676</v>
      </c>
      <c r="BX15" s="5">
        <f>CO2eq_100yr_tonnes!BX22+BW15</f>
        <v>150395181.51630166</v>
      </c>
      <c r="BY15" s="5">
        <f>CO2eq_100yr_tonnes!BY22+BX15</f>
        <v>151368250.59067875</v>
      </c>
      <c r="BZ15" s="5">
        <f>CO2eq_100yr_tonnes!BZ22+BY15</f>
        <v>152269689.2278012</v>
      </c>
      <c r="CA15" s="5">
        <f>CO2eq_100yr_tonnes!CA22+BZ15</f>
        <v>153106267.05218753</v>
      </c>
      <c r="CB15" s="5">
        <f>CO2eq_100yr_tonnes!CB22+CA15</f>
        <v>153883660.7385115</v>
      </c>
      <c r="CC15" s="5">
        <f>CO2eq_100yr_tonnes!CC22+CB15</f>
        <v>154606737.34088656</v>
      </c>
      <c r="CD15" s="5">
        <f>CO2eq_100yr_tonnes!CD22+CC15</f>
        <v>155279749.42036402</v>
      </c>
      <c r="CE15" s="5">
        <f>CO2eq_100yr_tonnes!CE22+CD15</f>
        <v>155906470.69550511</v>
      </c>
      <c r="CF15" s="5">
        <f>CO2eq_100yr_tonnes!CF22+CE15</f>
        <v>156490291.49700436</v>
      </c>
      <c r="CG15" s="5">
        <f>CO2eq_100yr_tonnes!CG22+CF15</f>
        <v>157034286.9721843</v>
      </c>
      <c r="CH15" s="5">
        <f>CO2eq_100yr_tonnes!CH22+CG15</f>
        <v>157541266.73818997</v>
      </c>
      <c r="CI15" s="5">
        <f>CO2eq_100yr_tonnes!CI22+CH15</f>
        <v>158013811.83283287</v>
      </c>
      <c r="CJ15" s="5">
        <f>CO2eq_100yr_tonnes!CJ22+CI15</f>
        <v>158454302.90473276</v>
      </c>
      <c r="CK15" s="5">
        <f>CO2eq_100yr_tonnes!CK22+CJ15</f>
        <v>158864942.29730976</v>
      </c>
      <c r="CL15" s="5">
        <f>CO2eq_100yr_tonnes!CL22+CK15</f>
        <v>159247771.82665631</v>
      </c>
      <c r="CM15" s="5">
        <f>CO2eq_100yr_tonnes!CM22+CL15</f>
        <v>159604687.46990556</v>
      </c>
      <c r="CN15" s="5">
        <f>CO2eq_100yr_tonnes!CN22+CM15</f>
        <v>159937451.79610357</v>
      </c>
      <c r="CO15" s="5">
        <f>CO2eq_100yr_tonnes!CO22+CN15</f>
        <v>160247704.70908549</v>
      </c>
      <c r="CP15" s="5">
        <f>CO2eq_100yr_tonnes!CP22+CO15</f>
        <v>160536972.8959344</v>
      </c>
      <c r="CQ15" s="5">
        <f>CO2eq_100yr_tonnes!CQ22+CP15</f>
        <v>160806678.25579596</v>
      </c>
      <c r="CR15" s="5">
        <f>CO2eq_100yr_tonnes!CR22+CQ15</f>
        <v>161058145.50272629</v>
      </c>
      <c r="CS15" s="5">
        <f>CO2eq_100yr_tonnes!CS22+CR15</f>
        <v>161292609.08462772</v>
      </c>
      <c r="CT15" s="5">
        <f>CO2eq_100yr_tonnes!CT22+CS15</f>
        <v>161511219.51858935</v>
      </c>
      <c r="CU15" s="5">
        <f>CO2eq_100yr_tonnes!CU22+CT15</f>
        <v>161715049.22189716</v>
      </c>
      <c r="CV15" s="5">
        <f>CO2eq_100yr_tonnes!CV22+CU15</f>
        <v>161905097.8963778</v>
      </c>
      <c r="CW15" s="24">
        <f>(CO2eq_100yr_tonnes!CW22+CV15)/$DA$3</f>
        <v>4.0520574378866402E-4</v>
      </c>
    </row>
    <row r="16" spans="1:116" ht="15" customHeight="1" x14ac:dyDescent="0.15">
      <c r="A16" s="5" t="str">
        <f>CO2eq_100yr_tonnes!A23</f>
        <v>CAR</v>
      </c>
      <c r="B16" s="5">
        <f>CO2eq_100yr_tonnes!B23</f>
        <v>303457.82445126004</v>
      </c>
      <c r="C16" s="5">
        <f>CO2eq_100yr_tonnes!C23+B16</f>
        <v>820353.96585090016</v>
      </c>
      <c r="D16" s="5">
        <f>CO2eq_100yr_tonnes!D23+C16</f>
        <v>1482928.4543630402</v>
      </c>
      <c r="E16" s="5">
        <f>CO2eq_100yr_tonnes!E23+D16</f>
        <v>2233226.2372680604</v>
      </c>
      <c r="F16" s="5">
        <f>CO2eq_100yr_tonnes!F23+E16</f>
        <v>3043295.5179612604</v>
      </c>
      <c r="G16" s="5">
        <f>CO2eq_100yr_tonnes!G23+F16</f>
        <v>3896598.0799528202</v>
      </c>
      <c r="H16" s="5">
        <f>CO2eq_100yr_tonnes!H23+G16</f>
        <v>4781047.7909392202</v>
      </c>
      <c r="I16" s="5">
        <f>CO2eq_100yr_tonnes!I23+H16</f>
        <v>5683811.3599591805</v>
      </c>
      <c r="J16" s="5">
        <f>CO2eq_100yr_tonnes!J23+I16</f>
        <v>6595157.2531586401</v>
      </c>
      <c r="K16" s="5">
        <f>CO2eq_100yr_tonnes!K23+J16</f>
        <v>7519610.8585380604</v>
      </c>
      <c r="L16" s="5">
        <f>CO2eq_100yr_tonnes!L23+K16</f>
        <v>8456889.5816158801</v>
      </c>
      <c r="M16" s="5">
        <f>CO2eq_100yr_tonnes!M23+L16</f>
        <v>9397958.6048297398</v>
      </c>
      <c r="N16" s="5">
        <f>CO2eq_100yr_tonnes!N23+M16</f>
        <v>10342749.925416959</v>
      </c>
      <c r="O16" s="5">
        <f>CO2eq_100yr_tonnes!O23+N16</f>
        <v>11329882.86492504</v>
      </c>
      <c r="P16" s="5">
        <f>CO2eq_100yr_tonnes!P23+O16</f>
        <v>12337222.277702879</v>
      </c>
      <c r="Q16" s="5">
        <f>CO2eq_100yr_tonnes!Q23+P16</f>
        <v>13374978.330490919</v>
      </c>
      <c r="R16" s="5">
        <f>CO2eq_100yr_tonnes!R23+Q16</f>
        <v>14431441.712307118</v>
      </c>
      <c r="S16" s="5">
        <f>CO2eq_100yr_tonnes!S23+R16</f>
        <v>15494485.773445917</v>
      </c>
      <c r="T16" s="5">
        <f>CO2eq_100yr_tonnes!T23+S16</f>
        <v>16560513.756702177</v>
      </c>
      <c r="U16" s="5">
        <f>CO2eq_100yr_tonnes!U23+T16</f>
        <v>17636875.347901136</v>
      </c>
      <c r="V16" s="5">
        <f>CO2eq_100yr_tonnes!V23+U16</f>
        <v>18725190.608821496</v>
      </c>
      <c r="W16" s="5">
        <f>CO2eq_100yr_tonnes!W23+V16</f>
        <v>19817856.612461336</v>
      </c>
      <c r="X16" s="5">
        <f>CO2eq_100yr_tonnes!X23+W16</f>
        <v>20915131.727874056</v>
      </c>
      <c r="Y16" s="5">
        <f>CO2eq_100yr_tonnes!Y23+X16</f>
        <v>22018608.115565397</v>
      </c>
      <c r="Z16" s="5">
        <f>CO2eq_100yr_tonnes!Z23+Y16</f>
        <v>23129875.513974238</v>
      </c>
      <c r="AA16" s="5">
        <f>CO2eq_100yr_tonnes!AA23+Z16</f>
        <v>24250490.672296859</v>
      </c>
      <c r="AB16" s="5">
        <f>CO2eq_100yr_tonnes!AB23+AA16</f>
        <v>25381967.463599399</v>
      </c>
      <c r="AC16" s="5">
        <f>CO2eq_100yr_tonnes!AC23+AB16</f>
        <v>26580290.335215118</v>
      </c>
      <c r="AD16" s="5">
        <f>CO2eq_100yr_tonnes!AD23+AC16</f>
        <v>27833641.368311517</v>
      </c>
      <c r="AE16" s="5">
        <f>CO2eq_100yr_tonnes!AE23+AD16</f>
        <v>29134241.897371378</v>
      </c>
      <c r="AF16" s="28">
        <f>(CO2eq_100yr_tonnes!AF23+AE16)/$DA$3</f>
        <v>7.6192465870143886E-5</v>
      </c>
      <c r="AG16" s="5">
        <f>CO2eq_100yr_tonnes!AG23+AF16</f>
        <v>1381549.4810050123</v>
      </c>
      <c r="AH16" s="5">
        <f>CO2eq_100yr_tonnes!AH23+AG16</f>
        <v>2799725.6061846521</v>
      </c>
      <c r="AI16" s="5">
        <f>CO2eq_100yr_tonnes!AI23+AH16</f>
        <v>4253104.5927820718</v>
      </c>
      <c r="AJ16" s="5">
        <f>CO2eq_100yr_tonnes!AJ23+AI16</f>
        <v>5740748.3077234719</v>
      </c>
      <c r="AK16" s="5">
        <f>CO2eq_100yr_tonnes!AK23+AJ16</f>
        <v>7262024.8866511118</v>
      </c>
      <c r="AL16" s="5">
        <f>CO2eq_100yr_tonnes!AL23+AK16</f>
        <v>8816488.7080714721</v>
      </c>
      <c r="AM16" s="5">
        <f>CO2eq_100yr_tonnes!AM23+AL16</f>
        <v>10403807.112423591</v>
      </c>
      <c r="AN16" s="5">
        <f>CO2eq_100yr_tonnes!AN23+AM16</f>
        <v>12023716.488547912</v>
      </c>
      <c r="AO16" s="5">
        <f>CO2eq_100yr_tonnes!AO23+AN16</f>
        <v>13675996.938731452</v>
      </c>
      <c r="AP16" s="5">
        <f>CO2eq_100yr_tonnes!AP23+AO16</f>
        <v>15360456.410700893</v>
      </c>
      <c r="AQ16" s="5">
        <f>CO2eq_100yr_tonnes!AQ23+AP16</f>
        <v>17076913.678900491</v>
      </c>
      <c r="AR16" s="5">
        <f>CO2eq_100yr_tonnes!AR23+AQ16</f>
        <v>18825186.806586411</v>
      </c>
      <c r="AS16" s="5">
        <f>CO2eq_100yr_tonnes!AS23+AR16</f>
        <v>20605095.164978512</v>
      </c>
      <c r="AT16" s="5">
        <f>CO2eq_100yr_tonnes!AT23+AS16</f>
        <v>22416462.911400352</v>
      </c>
      <c r="AU16" s="5">
        <f>CO2eq_100yr_tonnes!AU23+AT16</f>
        <v>24259120.806332752</v>
      </c>
      <c r="AV16" s="5">
        <f>CO2eq_100yr_tonnes!AV23+AU16</f>
        <v>26132900.988149151</v>
      </c>
      <c r="AW16" s="5">
        <f>CO2eq_100yr_tonnes!AW23+AV16</f>
        <v>28037631.12782675</v>
      </c>
      <c r="AX16" s="5">
        <f>CO2eq_100yr_tonnes!AX23+AW16</f>
        <v>29973134.085525952</v>
      </c>
      <c r="AY16" s="5">
        <f>CO2eq_100yr_tonnes!AY23+AX16</f>
        <v>31939226.303323552</v>
      </c>
      <c r="AZ16" s="28">
        <f>(CO2eq_100yr_tonnes!AZ23+AY16)/$DA$3</f>
        <v>8.4839288023554882E-5</v>
      </c>
      <c r="BA16" s="5">
        <f>CO2eq_100yr_tonnes!BA23+AZ16</f>
        <v>2026684.2284840394</v>
      </c>
      <c r="BB16" s="5">
        <f>CO2eq_100yr_tonnes!BB23+BA16</f>
        <v>4083353.6684078397</v>
      </c>
      <c r="BC16" s="5">
        <f>CO2eq_100yr_tonnes!BC23+BB16</f>
        <v>6169786.6854530405</v>
      </c>
      <c r="BD16" s="5">
        <f>CO2eq_100yr_tonnes!BD23+BC16</f>
        <v>8285752.0327358404</v>
      </c>
      <c r="BE16" s="5">
        <f>CO2eq_100yr_tonnes!BE23+BD16</f>
        <v>10431006.69261444</v>
      </c>
      <c r="BF16" s="5">
        <f>CO2eq_100yr_tonnes!BF23+BE16</f>
        <v>12605293.65983244</v>
      </c>
      <c r="BG16" s="5">
        <f>CO2eq_100yr_tonnes!BG23+BF16</f>
        <v>14808342.28201044</v>
      </c>
      <c r="BH16" s="5">
        <f>CO2eq_100yr_tonnes!BH23+BG16</f>
        <v>17039866.47298044</v>
      </c>
      <c r="BI16" s="5">
        <f>CO2eq_100yr_tonnes!BI23+BH16</f>
        <v>19299565.675681438</v>
      </c>
      <c r="BJ16" s="5">
        <f>CO2eq_100yr_tonnes!BJ23+BI16</f>
        <v>21587122.367051639</v>
      </c>
      <c r="BK16" s="5">
        <f>CO2eq_100yr_tonnes!BK23+BJ16</f>
        <v>23262809.477692738</v>
      </c>
      <c r="BL16" s="5">
        <f>CO2eq_100yr_tonnes!BL23+BK16</f>
        <v>24518728.32398016</v>
      </c>
      <c r="BM16" s="5">
        <f>CO2eq_100yr_tonnes!BM23+BL16</f>
        <v>25484298.628284961</v>
      </c>
      <c r="BN16" s="5">
        <f>CO2eq_100yr_tonnes!BN23+BM16</f>
        <v>26246879.415736619</v>
      </c>
      <c r="BO16" s="5">
        <f>CO2eq_100yr_tonnes!BO23+BN16</f>
        <v>26865594.587406121</v>
      </c>
      <c r="BP16" s="5">
        <f>CO2eq_100yr_tonnes!BP23+BO16</f>
        <v>27380603.250233162</v>
      </c>
      <c r="BQ16" s="5">
        <f>CO2eq_100yr_tonnes!BQ23+BP16</f>
        <v>27819316.389410343</v>
      </c>
      <c r="BR16" s="5">
        <f>CO2eq_100yr_tonnes!BR23+BQ16</f>
        <v>28200566.438268185</v>
      </c>
      <c r="BS16" s="5">
        <f>CO2eq_100yr_tonnes!BS23+BR16</f>
        <v>28537404.470954884</v>
      </c>
      <c r="BT16" s="5">
        <f>CO2eq_100yr_tonnes!BT23+BS16</f>
        <v>28838977.311209105</v>
      </c>
      <c r="BU16" s="5">
        <f>CO2eq_100yr_tonnes!BU23+BT16</f>
        <v>29111787.749252405</v>
      </c>
      <c r="BV16" s="5">
        <f>CO2eq_100yr_tonnes!BV23+BU16</f>
        <v>29360541.112095304</v>
      </c>
      <c r="BW16" s="5">
        <f>CO2eq_100yr_tonnes!BW23+BV16</f>
        <v>29588714.433140103</v>
      </c>
      <c r="BX16" s="5">
        <f>CO2eq_100yr_tonnes!BX23+BW16</f>
        <v>29798939.562711723</v>
      </c>
      <c r="BY16" s="5">
        <f>CO2eq_100yr_tonnes!BY23+BX16</f>
        <v>29993261.449608423</v>
      </c>
      <c r="BZ16" s="5">
        <f>CO2eq_100yr_tonnes!BZ23+BY16</f>
        <v>30173312.649325762</v>
      </c>
      <c r="CA16" s="5">
        <f>CO2eq_100yr_tonnes!CA23+BZ16</f>
        <v>30340431.583617412</v>
      </c>
      <c r="CB16" s="5">
        <f>CO2eq_100yr_tonnes!CB23+CA16</f>
        <v>30495743.008637015</v>
      </c>
      <c r="CC16" s="5">
        <f>CO2eq_100yr_tonnes!CC23+CB16</f>
        <v>30640213.070050117</v>
      </c>
      <c r="CD16" s="5">
        <f>CO2eq_100yr_tonnes!CD23+CC16</f>
        <v>30774687.247765884</v>
      </c>
      <c r="CE16" s="5">
        <f>CO2eq_100yr_tonnes!CE23+CD16</f>
        <v>30899916.760914247</v>
      </c>
      <c r="CF16" s="5">
        <f>CO2eq_100yr_tonnes!CF23+CE16</f>
        <v>31016577.171977401</v>
      </c>
      <c r="CG16" s="5">
        <f>CO2eq_100yr_tonnes!CG23+CF16</f>
        <v>31125281.700615473</v>
      </c>
      <c r="CH16" s="5">
        <f>CO2eq_100yr_tonnes!CH23+CG16</f>
        <v>31226590.934413735</v>
      </c>
      <c r="CI16" s="5">
        <f>CO2eq_100yr_tonnes!CI23+CH16</f>
        <v>31321020.071212139</v>
      </c>
      <c r="CJ16" s="5">
        <f>CO2eq_100yr_tonnes!CJ23+CI16</f>
        <v>31409044.457182914</v>
      </c>
      <c r="CK16" s="5">
        <f>CO2eq_100yr_tonnes!CK23+CJ16</f>
        <v>31491103.936427671</v>
      </c>
      <c r="CL16" s="5">
        <f>CO2eq_100yr_tonnes!CL23+CK16</f>
        <v>31567606.360731877</v>
      </c>
      <c r="CM16" s="5">
        <f>CO2eq_100yr_tonnes!CM23+CL16</f>
        <v>31638930.496301372</v>
      </c>
      <c r="CN16" s="5">
        <f>CO2eq_100yr_tonnes!CN23+CM16</f>
        <v>31705428.488628648</v>
      </c>
      <c r="CO16" s="5">
        <f>CO2eq_100yr_tonnes!CO23+CN16</f>
        <v>31767427.996478204</v>
      </c>
      <c r="CP16" s="5">
        <f>CO2eq_100yr_tonnes!CP23+CO16</f>
        <v>31825234.071345236</v>
      </c>
      <c r="CQ16" s="5">
        <f>CO2eq_100yr_tonnes!CQ23+CP16</f>
        <v>31879130.836024329</v>
      </c>
      <c r="CR16" s="5">
        <f>CO2eq_100yr_tonnes!CR23+CQ16</f>
        <v>31929383.000199795</v>
      </c>
      <c r="CS16" s="5">
        <f>CO2eq_100yr_tonnes!CS23+CR16</f>
        <v>31976237.24035196</v>
      </c>
      <c r="CT16" s="5">
        <f>CO2eq_100yr_tonnes!CT23+CS16</f>
        <v>32019923.464115974</v>
      </c>
      <c r="CU16" s="5">
        <f>CO2eq_100yr_tonnes!CU23+CT16</f>
        <v>32060655.974305421</v>
      </c>
      <c r="CV16" s="5">
        <f>CO2eq_100yr_tonnes!CV23+CU16</f>
        <v>32098634.54426169</v>
      </c>
      <c r="CW16" s="24">
        <f>(CO2eq_100yr_tonnes!CW23+CV16)/$DA$3</f>
        <v>8.0335113534159392E-5</v>
      </c>
    </row>
    <row r="17" spans="1:101" ht="15" customHeight="1" x14ac:dyDescent="0.15">
      <c r="A17" s="5" t="str">
        <f>CO2eq_100yr_tonnes!A24</f>
        <v>Chad</v>
      </c>
      <c r="B17" s="5">
        <f>CO2eq_100yr_tonnes!B24</f>
        <v>212255.25032682001</v>
      </c>
      <c r="C17" s="5">
        <f>CO2eq_100yr_tonnes!C24+B17</f>
        <v>613369.8978361201</v>
      </c>
      <c r="D17" s="5">
        <f>CO2eq_100yr_tonnes!D24+C17</f>
        <v>1187148.5580601802</v>
      </c>
      <c r="E17" s="5">
        <f>CO2eq_100yr_tonnes!E24+D17</f>
        <v>1906201.8944820003</v>
      </c>
      <c r="F17" s="5">
        <f>CO2eq_100yr_tonnes!F24+E17</f>
        <v>2739245.5398088801</v>
      </c>
      <c r="G17" s="5">
        <f>CO2eq_100yr_tonnes!G24+F17</f>
        <v>3672742.2592129204</v>
      </c>
      <c r="H17" s="5">
        <f>CO2eq_100yr_tonnes!H24+G17</f>
        <v>4702350.9488158803</v>
      </c>
      <c r="I17" s="5">
        <f>CO2eq_100yr_tonnes!I24+H17</f>
        <v>5822926.2591868807</v>
      </c>
      <c r="J17" s="5">
        <f>CO2eq_100yr_tonnes!J24+I17</f>
        <v>7029867.4573923005</v>
      </c>
      <c r="K17" s="5">
        <f>CO2eq_100yr_tonnes!K24+J17</f>
        <v>8326174.1056468207</v>
      </c>
      <c r="L17" s="5">
        <f>CO2eq_100yr_tonnes!L24+K17</f>
        <v>9708539.6909381412</v>
      </c>
      <c r="M17" s="5">
        <f>CO2eq_100yr_tonnes!M24+L17</f>
        <v>11174939.229174661</v>
      </c>
      <c r="N17" s="5">
        <f>CO2eq_100yr_tonnes!N24+M17</f>
        <v>12725923.9802841</v>
      </c>
      <c r="O17" s="5">
        <f>CO2eq_100yr_tonnes!O24+N17</f>
        <v>14361684.023519101</v>
      </c>
      <c r="P17" s="5">
        <f>CO2eq_100yr_tonnes!P24+O17</f>
        <v>16082012.43792396</v>
      </c>
      <c r="Q17" s="5">
        <f>CO2eq_100yr_tonnes!Q24+P17</f>
        <v>17895219.903845821</v>
      </c>
      <c r="R17" s="5">
        <f>CO2eq_100yr_tonnes!R24+Q17</f>
        <v>19806158.46667482</v>
      </c>
      <c r="S17" s="5">
        <f>CO2eq_100yr_tonnes!S24+R17</f>
        <v>21817196.119360618</v>
      </c>
      <c r="T17" s="5">
        <f>CO2eq_100yr_tonnes!T24+S17</f>
        <v>23925209.219423819</v>
      </c>
      <c r="U17" s="5">
        <f>CO2eq_100yr_tonnes!U24+T17</f>
        <v>26132694.738215219</v>
      </c>
      <c r="V17" s="5">
        <f>CO2eq_100yr_tonnes!V24+U17</f>
        <v>28442903.599832218</v>
      </c>
      <c r="W17" s="5">
        <f>CO2eq_100yr_tonnes!W24+V17</f>
        <v>30849063.426350817</v>
      </c>
      <c r="X17" s="5">
        <f>CO2eq_100yr_tonnes!X24+W17</f>
        <v>33350604.686990816</v>
      </c>
      <c r="Y17" s="5">
        <f>CO2eq_100yr_tonnes!Y24+X17</f>
        <v>35947366.638596818</v>
      </c>
      <c r="Z17" s="5">
        <f>CO2eq_100yr_tonnes!Z24+Y17</f>
        <v>38638590.199081019</v>
      </c>
      <c r="AA17" s="5">
        <f>CO2eq_100yr_tonnes!AA24+Z17</f>
        <v>41423741.565483421</v>
      </c>
      <c r="AB17" s="5">
        <f>CO2eq_100yr_tonnes!AB24+AA17</f>
        <v>44302738.655530624</v>
      </c>
      <c r="AC17" s="5">
        <f>CO2eq_100yr_tonnes!AC24+AB17</f>
        <v>47305207.222300626</v>
      </c>
      <c r="AD17" s="5">
        <f>CO2eq_100yr_tonnes!AD24+AC17</f>
        <v>50431270.895364426</v>
      </c>
      <c r="AE17" s="5">
        <f>CO2eq_100yr_tonnes!AE24+AD17</f>
        <v>53681178.341595426</v>
      </c>
      <c r="AF17" s="28">
        <f>(CO2eq_100yr_tonnes!AF24+AE17)/$DA$3</f>
        <v>1.4263823102885506E-4</v>
      </c>
      <c r="AG17" s="5">
        <f>CO2eq_100yr_tonnes!AG24+AF17</f>
        <v>3498786.4826524383</v>
      </c>
      <c r="AH17" s="5">
        <f>CO2eq_100yr_tonnes!AH24+AG17</f>
        <v>7122800.9080768386</v>
      </c>
      <c r="AI17" s="5">
        <f>CO2eq_100yr_tonnes!AI24+AH17</f>
        <v>10872675.221503038</v>
      </c>
      <c r="AJ17" s="5">
        <f>CO2eq_100yr_tonnes!AJ24+AI17</f>
        <v>14749103.245959438</v>
      </c>
      <c r="AK17" s="5">
        <f>CO2eq_100yr_tonnes!AK24+AJ17</f>
        <v>18752829.134990841</v>
      </c>
      <c r="AL17" s="5">
        <f>CO2eq_100yr_tonnes!AL24+AK17</f>
        <v>22884637.893811643</v>
      </c>
      <c r="AM17" s="5">
        <f>CO2eq_100yr_tonnes!AM24+AL17</f>
        <v>27145349.102178443</v>
      </c>
      <c r="AN17" s="5">
        <f>CO2eq_100yr_tonnes!AN24+AM17</f>
        <v>31535812.638108443</v>
      </c>
      <c r="AO17" s="5">
        <f>CO2eq_100yr_tonnes!AO24+AN17</f>
        <v>36056905.631761044</v>
      </c>
      <c r="AP17" s="5">
        <f>CO2eq_100yr_tonnes!AP24+AO17</f>
        <v>40709528.818882644</v>
      </c>
      <c r="AQ17" s="5">
        <f>CO2eq_100yr_tonnes!AQ24+AP17</f>
        <v>45494600.854963042</v>
      </c>
      <c r="AR17" s="5">
        <f>CO2eq_100yr_tonnes!AR24+AQ17</f>
        <v>50413051.124638647</v>
      </c>
      <c r="AS17" s="5">
        <f>CO2eq_100yr_tonnes!AS24+AR17</f>
        <v>55465811.189129248</v>
      </c>
      <c r="AT17" s="5">
        <f>CO2eq_100yr_tonnes!AT24+AS17</f>
        <v>60653804.970560849</v>
      </c>
      <c r="AU17" s="5">
        <f>CO2eq_100yr_tonnes!AU24+AT17</f>
        <v>65977941.74076765</v>
      </c>
      <c r="AV17" s="5">
        <f>CO2eq_100yr_tonnes!AV24+AU17</f>
        <v>71439111.888944849</v>
      </c>
      <c r="AW17" s="5">
        <f>CO2eq_100yr_tonnes!AW24+AV17</f>
        <v>77038183.789492056</v>
      </c>
      <c r="AX17" s="5">
        <f>CO2eq_100yr_tonnes!AX24+AW17</f>
        <v>82776001.94761546</v>
      </c>
      <c r="AY17" s="5">
        <f>CO2eq_100yr_tonnes!AY24+AX17</f>
        <v>88653385.501897067</v>
      </c>
      <c r="AZ17" s="28">
        <f>(CO2eq_100yr_tonnes!AZ24+AY17)/$DA$3</f>
        <v>2.3667781752651718E-4</v>
      </c>
      <c r="BA17" s="5">
        <f>CO2eq_100yr_tonnes!BA24+AZ17</f>
        <v>6158862.0730286781</v>
      </c>
      <c r="BB17" s="5">
        <f>CO2eq_100yr_tonnes!BB24+BA17</f>
        <v>12459574.341297878</v>
      </c>
      <c r="BC17" s="5">
        <f>CO2eq_100yr_tonnes!BC24+BB17</f>
        <v>18902831.810640275</v>
      </c>
      <c r="BD17" s="5">
        <f>CO2eq_100yr_tonnes!BD24+BC17</f>
        <v>25489292.836209275</v>
      </c>
      <c r="BE17" s="5">
        <f>CO2eq_100yr_tonnes!BE24+BD17</f>
        <v>32219577.764410473</v>
      </c>
      <c r="BF17" s="5">
        <f>CO2eq_100yr_tonnes!BF24+BE17</f>
        <v>39094266.805744477</v>
      </c>
      <c r="BG17" s="5">
        <f>CO2eq_100yr_tonnes!BG24+BF17</f>
        <v>46113897.131475277</v>
      </c>
      <c r="BH17" s="5">
        <f>CO2eq_100yr_tonnes!BH24+BG17</f>
        <v>53278959.695708677</v>
      </c>
      <c r="BI17" s="5">
        <f>CO2eq_100yr_tonnes!BI24+BH17</f>
        <v>60589895.585175879</v>
      </c>
      <c r="BJ17" s="5">
        <f>CO2eq_100yr_tonnes!BJ24+BI17</f>
        <v>68047092.881585076</v>
      </c>
      <c r="BK17" s="5">
        <f>CO2eq_100yr_tonnes!BK24+BJ17</f>
        <v>74961588.927678272</v>
      </c>
      <c r="BL17" s="5">
        <f>CO2eq_100yr_tonnes!BL24+BK17</f>
        <v>81374748.422366679</v>
      </c>
      <c r="BM17" s="5">
        <f>CO2eq_100yr_tonnes!BM24+BL17</f>
        <v>87324691.141170874</v>
      </c>
      <c r="BN17" s="5">
        <f>CO2eq_100yr_tonnes!BN24+BM17</f>
        <v>92846550.826995268</v>
      </c>
      <c r="BO17" s="5">
        <f>CO2eq_100yr_tonnes!BO24+BN17</f>
        <v>97972713.219384864</v>
      </c>
      <c r="BP17" s="5">
        <f>CO2eq_100yr_tonnes!BP24+BO17</f>
        <v>102733034.92655307</v>
      </c>
      <c r="BQ17" s="5">
        <f>CO2eq_100yr_tonnes!BQ24+BP17</f>
        <v>107155044.68337627</v>
      </c>
      <c r="BR17" s="5">
        <f>CO2eq_100yr_tonnes!BR24+BQ17</f>
        <v>111264128.41773146</v>
      </c>
      <c r="BS17" s="5">
        <f>CO2eq_100yr_tonnes!BS24+BR17</f>
        <v>115083699.44503947</v>
      </c>
      <c r="BT17" s="5">
        <f>CO2eq_100yr_tonnes!BT24+BS17</f>
        <v>118635354.98639546</v>
      </c>
      <c r="BU17" s="5">
        <f>CO2eq_100yr_tonnes!BU24+BT17</f>
        <v>121939020.11780006</v>
      </c>
      <c r="BV17" s="5">
        <f>CO2eq_100yr_tonnes!BV24+BU17</f>
        <v>125013080.16647366</v>
      </c>
      <c r="BW17" s="5">
        <f>CO2eq_100yr_tonnes!BW24+BV17</f>
        <v>127874502.49335206</v>
      </c>
      <c r="BX17" s="5">
        <f>CO2eq_100yr_tonnes!BX24+BW17</f>
        <v>130538948.50750045</v>
      </c>
      <c r="BY17" s="5">
        <f>CO2eq_100yr_tonnes!BY24+BX17</f>
        <v>133020876.71241805</v>
      </c>
      <c r="BZ17" s="5">
        <f>CO2eq_100yr_tonnes!BZ24+BY17</f>
        <v>135333637.49999785</v>
      </c>
      <c r="CA17" s="5">
        <f>CO2eq_100yr_tonnes!CA24+BZ17</f>
        <v>137489560.36580247</v>
      </c>
      <c r="CB17" s="5">
        <f>CO2eq_100yr_tonnes!CB24+CA17</f>
        <v>139500034.15341505</v>
      </c>
      <c r="CC17" s="5">
        <f>CO2eq_100yr_tonnes!CC24+CB17</f>
        <v>141375580.88619864</v>
      </c>
      <c r="CD17" s="5">
        <f>CO2eq_100yr_tonnes!CD24+CC17</f>
        <v>143125923.70507243</v>
      </c>
      <c r="CE17" s="5">
        <f>CO2eq_100yr_tonnes!CE24+CD17</f>
        <v>144760049.39759737</v>
      </c>
      <c r="CF17" s="5">
        <f>CO2eq_100yr_tonnes!CF24+CE17</f>
        <v>146286265.93556485</v>
      </c>
      <c r="CG17" s="5">
        <f>CO2eq_100yr_tonnes!CG24+CF17</f>
        <v>147712255.43736666</v>
      </c>
      <c r="CH17" s="5">
        <f>CO2eq_100yr_tonnes!CH24+CG17</f>
        <v>149045122.91632387</v>
      </c>
      <c r="CI17" s="5">
        <f>CO2eq_100yr_tonnes!CI24+CH17</f>
        <v>150291441.15674737</v>
      </c>
      <c r="CJ17" s="5">
        <f>CO2eq_100yr_tonnes!CJ24+CI17</f>
        <v>151457292.02691877</v>
      </c>
      <c r="CK17" s="5">
        <f>CO2eq_100yr_tonnes!CK24+CJ17</f>
        <v>152548304.51657856</v>
      </c>
      <c r="CL17" s="5">
        <f>CO2eq_100yr_tonnes!CL24+CK17</f>
        <v>153569689.76124677</v>
      </c>
      <c r="CM17" s="5">
        <f>CO2eq_100yr_tonnes!CM24+CL17</f>
        <v>154526273.29538128</v>
      </c>
      <c r="CN17" s="5">
        <f>CO2eq_100yr_tonnes!CN24+CM17</f>
        <v>155422524.75569344</v>
      </c>
      <c r="CO17" s="5">
        <f>CO2eq_100yr_tonnes!CO24+CN17</f>
        <v>156262585.24056339</v>
      </c>
      <c r="CP17" s="5">
        <f>CO2eq_100yr_tonnes!CP24+CO17</f>
        <v>157050292.51117811</v>
      </c>
      <c r="CQ17" s="5">
        <f>CO2eq_100yr_tonnes!CQ24+CP17</f>
        <v>157789204.20958024</v>
      </c>
      <c r="CR17" s="5">
        <f>CO2eq_100yr_tonnes!CR24+CQ17</f>
        <v>158482619.24941233</v>
      </c>
      <c r="CS17" s="5">
        <f>CO2eq_100yr_tonnes!CS24+CR17</f>
        <v>159133597.5274514</v>
      </c>
      <c r="CT17" s="5">
        <f>CO2eq_100yr_tonnes!CT24+CS17</f>
        <v>159744978.08883584</v>
      </c>
      <c r="CU17" s="5">
        <f>CO2eq_100yr_tonnes!CU24+CT17</f>
        <v>160319395.87064826</v>
      </c>
      <c r="CV17" s="5">
        <f>CO2eq_100yr_tonnes!CV24+CU17</f>
        <v>160859297.13497198</v>
      </c>
      <c r="CW17" s="24">
        <f>(CO2eq_100yr_tonnes!CW24+CV17)/$DA$3</f>
        <v>4.0341738424536154E-4</v>
      </c>
    </row>
    <row r="18" spans="1:101" ht="15" customHeight="1" x14ac:dyDescent="0.15">
      <c r="A18" s="5" t="str">
        <f>CO2eq_100yr_tonnes!A25</f>
        <v>Comoros</v>
      </c>
      <c r="B18" s="5">
        <f>CO2eq_100yr_tonnes!B25</f>
        <v>8855.2393507458</v>
      </c>
      <c r="C18" s="5">
        <f>CO2eq_100yr_tonnes!C25+B18</f>
        <v>25967.286209565002</v>
      </c>
      <c r="D18" s="5">
        <f>CO2eq_100yr_tonnes!D25+C18</f>
        <v>50720.531322483002</v>
      </c>
      <c r="E18" s="5">
        <f>CO2eq_100yr_tonnes!E25+D18</f>
        <v>82459.494021105013</v>
      </c>
      <c r="F18" s="5">
        <f>CO2eq_100yr_tonnes!F25+E18</f>
        <v>120793.54778864102</v>
      </c>
      <c r="G18" s="5">
        <f>CO2eq_100yr_tonnes!G25+F18</f>
        <v>165432.31609817702</v>
      </c>
      <c r="H18" s="5">
        <f>CO2eq_100yr_tonnes!H25+G18</f>
        <v>216118.78223375703</v>
      </c>
      <c r="I18" s="5">
        <f>CO2eq_100yr_tonnes!I25+H18</f>
        <v>272606.703860151</v>
      </c>
      <c r="J18" s="5">
        <f>CO2eq_100yr_tonnes!J25+I18</f>
        <v>334726.42073138099</v>
      </c>
      <c r="K18" s="5">
        <f>CO2eq_100yr_tonnes!K25+J18</f>
        <v>402288.38714148296</v>
      </c>
      <c r="L18" s="5">
        <f>CO2eq_100yr_tonnes!L25+K18</f>
        <v>475132.70298127498</v>
      </c>
      <c r="M18" s="5">
        <f>CO2eq_100yr_tonnes!M25+L18</f>
        <v>553163.06728611898</v>
      </c>
      <c r="N18" s="5">
        <f>CO2eq_100yr_tonnes!N25+M18</f>
        <v>636240.84397676098</v>
      </c>
      <c r="O18" s="5">
        <f>CO2eq_100yr_tonnes!O25+N18</f>
        <v>724304.75769060303</v>
      </c>
      <c r="P18" s="5">
        <f>CO2eq_100yr_tonnes!P25+O18</f>
        <v>817262.25903972902</v>
      </c>
      <c r="Q18" s="5">
        <f>CO2eq_100yr_tonnes!Q25+P18</f>
        <v>914950.67585568305</v>
      </c>
      <c r="R18" s="5">
        <f>CO2eq_100yr_tonnes!R25+Q18</f>
        <v>1017297.0034443451</v>
      </c>
      <c r="S18" s="5">
        <f>CO2eq_100yr_tonnes!S25+R18</f>
        <v>1124240.1303184291</v>
      </c>
      <c r="T18" s="5">
        <f>CO2eq_100yr_tonnes!T25+S18</f>
        <v>1235744.3575812152</v>
      </c>
      <c r="U18" s="5">
        <f>CO2eq_100yr_tonnes!U25+T18</f>
        <v>1351749.3504506913</v>
      </c>
      <c r="V18" s="5">
        <f>CO2eq_100yr_tonnes!V25+U18</f>
        <v>1472209.2658883794</v>
      </c>
      <c r="W18" s="5">
        <f>CO2eq_100yr_tonnes!W25+V18</f>
        <v>1597107.7041712834</v>
      </c>
      <c r="X18" s="5">
        <f>CO2eq_100yr_tonnes!X25+W18</f>
        <v>1726426.0621930235</v>
      </c>
      <c r="Y18" s="5">
        <f>CO2eq_100yr_tonnes!Y25+X18</f>
        <v>1860145.3792761215</v>
      </c>
      <c r="Z18" s="5">
        <f>CO2eq_100yr_tonnes!Z25+Y18</f>
        <v>1998254.1536692474</v>
      </c>
      <c r="AA18" s="5">
        <f>CO2eq_100yr_tonnes!AA25+Z18</f>
        <v>2140744.3672528714</v>
      </c>
      <c r="AB18" s="5">
        <f>CO2eq_100yr_tonnes!AB25+AA18</f>
        <v>2287615.4439371736</v>
      </c>
      <c r="AC18" s="5">
        <f>CO2eq_100yr_tonnes!AC25+AB18</f>
        <v>2438876.0802071257</v>
      </c>
      <c r="AD18" s="5">
        <f>CO2eq_100yr_tonnes!AD25+AC18</f>
        <v>2594507.0189195797</v>
      </c>
      <c r="AE18" s="5">
        <f>CO2eq_100yr_tonnes!AE25+AD18</f>
        <v>2754492.1415133937</v>
      </c>
      <c r="AF18" s="28">
        <f>(CO2eq_100yr_tonnes!AF25+AE18)/$DA$3</f>
        <v>7.2970451762823688E-6</v>
      </c>
      <c r="AG18" s="5">
        <f>CO2eq_100yr_tonnes!AG25+AF18</f>
        <v>168656.24768551908</v>
      </c>
      <c r="AH18" s="5">
        <f>CO2eq_100yr_tonnes!AH25+AG18</f>
        <v>341634.82451685111</v>
      </c>
      <c r="AI18" s="5">
        <f>CO2eq_100yr_tonnes!AI25+AH18</f>
        <v>518929.78681768314</v>
      </c>
      <c r="AJ18" s="5">
        <f>CO2eq_100yr_tonnes!AJ25+AI18</f>
        <v>700537.18397015519</v>
      </c>
      <c r="AK18" s="5">
        <f>CO2eq_100yr_tonnes!AK25+AJ18</f>
        <v>886454.52375881514</v>
      </c>
      <c r="AL18" s="5">
        <f>CO2eq_100yr_tonnes!AL25+AK18</f>
        <v>1076680.6739941752</v>
      </c>
      <c r="AM18" s="5">
        <f>CO2eq_100yr_tonnes!AM25+AL18</f>
        <v>1271215.6808073551</v>
      </c>
      <c r="AN18" s="5">
        <f>CO2eq_100yr_tonnes!AN25+AM18</f>
        <v>1470060.7359189552</v>
      </c>
      <c r="AO18" s="5">
        <f>CO2eq_100yr_tonnes!AO25+AN18</f>
        <v>1673217.5740055351</v>
      </c>
      <c r="AP18" s="5">
        <f>CO2eq_100yr_tonnes!AP25+AO18</f>
        <v>1880688.4443253151</v>
      </c>
      <c r="AQ18" s="5">
        <f>CO2eq_100yr_tonnes!AQ25+AP18</f>
        <v>2092476.099734575</v>
      </c>
      <c r="AR18" s="5">
        <f>CO2eq_100yr_tonnes!AR25+AQ18</f>
        <v>2308583.4547315752</v>
      </c>
      <c r="AS18" s="5">
        <f>CO2eq_100yr_tonnes!AS25+AR18</f>
        <v>2529013.3125140951</v>
      </c>
      <c r="AT18" s="5">
        <f>CO2eq_100yr_tonnes!AT25+AS18</f>
        <v>2753768.040780175</v>
      </c>
      <c r="AU18" s="5">
        <f>CO2eq_100yr_tonnes!AU25+AT18</f>
        <v>2982849.6013838351</v>
      </c>
      <c r="AV18" s="5">
        <f>CO2eq_100yr_tonnes!AV25+AU18</f>
        <v>3216259.1267342353</v>
      </c>
      <c r="AW18" s="5">
        <f>CO2eq_100yr_tonnes!AW25+AV18</f>
        <v>3453996.9642792554</v>
      </c>
      <c r="AX18" s="5">
        <f>CO2eq_100yr_tonnes!AX25+AW18</f>
        <v>3696062.1139621153</v>
      </c>
      <c r="AY18" s="5">
        <f>CO2eq_100yr_tonnes!AY25+AX18</f>
        <v>3942452.4345299951</v>
      </c>
      <c r="AZ18" s="28">
        <f>(CO2eq_100yr_tonnes!AZ25+AY18)/$DA$3</f>
        <v>1.0482909663822588E-5</v>
      </c>
      <c r="BA18" s="5">
        <f>CO2eq_100yr_tonnes!BA25+AZ18</f>
        <v>255026.73386218294</v>
      </c>
      <c r="BB18" s="5">
        <f>CO2eq_100yr_tonnes!BB25+BA18</f>
        <v>514361.31434968294</v>
      </c>
      <c r="BC18" s="5">
        <f>CO2eq_100yr_tonnes!BC25+BB18</f>
        <v>777994.65400846303</v>
      </c>
      <c r="BD18" s="5">
        <f>CO2eq_100yr_tonnes!BD25+BC18</f>
        <v>1045916.1977819831</v>
      </c>
      <c r="BE18" s="5">
        <f>CO2eq_100yr_tonnes!BE25+BD18</f>
        <v>1318114.318797403</v>
      </c>
      <c r="BF18" s="5">
        <f>CO2eq_100yr_tonnes!BF25+BE18</f>
        <v>1594575.9716499429</v>
      </c>
      <c r="BG18" s="5">
        <f>CO2eq_100yr_tonnes!BG25+BF18</f>
        <v>1875286.765809943</v>
      </c>
      <c r="BH18" s="5">
        <f>CO2eq_100yr_tonnes!BH25+BG18</f>
        <v>2160231.1713823029</v>
      </c>
      <c r="BI18" s="5">
        <f>CO2eq_100yr_tonnes!BI25+BH18</f>
        <v>2449391.4352082228</v>
      </c>
      <c r="BJ18" s="5">
        <f>CO2eq_100yr_tonnes!BJ25+BI18</f>
        <v>2742748.2741134227</v>
      </c>
      <c r="BK18" s="5">
        <f>CO2eq_100yr_tonnes!BK25+BJ18</f>
        <v>3014817.8117711828</v>
      </c>
      <c r="BL18" s="5">
        <f>CO2eq_100yr_tonnes!BL25+BK18</f>
        <v>3267219.5173949827</v>
      </c>
      <c r="BM18" s="5">
        <f>CO2eq_100yr_tonnes!BM25+BL18</f>
        <v>3501445.9617248829</v>
      </c>
      <c r="BN18" s="5">
        <f>CO2eq_100yr_tonnes!BN25+BM18</f>
        <v>3718872.934753723</v>
      </c>
      <c r="BO18" s="5">
        <f>CO2eq_100yr_tonnes!BO25+BN18</f>
        <v>3920768.748470203</v>
      </c>
      <c r="BP18" s="5">
        <f>CO2eq_100yr_tonnes!BP25+BO18</f>
        <v>4108302.7914357432</v>
      </c>
      <c r="BQ18" s="5">
        <f>CO2eq_100yr_tonnes!BQ25+BP18</f>
        <v>4282553.3949642135</v>
      </c>
      <c r="BR18" s="5">
        <f>CO2eq_100yr_tonnes!BR25+BQ18</f>
        <v>4444515.0667744456</v>
      </c>
      <c r="BS18" s="5">
        <f>CO2eq_100yr_tonnes!BS25+BR18</f>
        <v>4595105.1435553879</v>
      </c>
      <c r="BT18" s="5">
        <f>CO2eq_100yr_tonnes!BT25+BS18</f>
        <v>4735169.9091791175</v>
      </c>
      <c r="BU18" s="5">
        <f>CO2eq_100yr_tonnes!BU25+BT18</f>
        <v>4865490.2218737137</v>
      </c>
      <c r="BV18" s="5">
        <f>CO2eq_100yr_tonnes!BV25+BU18</f>
        <v>4986786.6900433879</v>
      </c>
      <c r="BW18" s="5">
        <f>CO2eq_100yr_tonnes!BW25+BV18</f>
        <v>5099724.4330915995</v>
      </c>
      <c r="BX18" s="5">
        <f>CO2eq_100yr_tonnes!BX25+BW18</f>
        <v>5204917.4609301919</v>
      </c>
      <c r="BY18" s="5">
        <f>CO2eq_100yr_tonnes!BY25+BX18</f>
        <v>5302932.7028187858</v>
      </c>
      <c r="BZ18" s="5">
        <f>CO2eq_100yr_tonnes!BZ25+BY18</f>
        <v>5394293.7138538277</v>
      </c>
      <c r="CA18" s="5">
        <f>CO2eq_100yr_tonnes!CA25+BZ18</f>
        <v>5479484.0852299398</v>
      </c>
      <c r="CB18" s="5">
        <f>CO2eq_100yr_tonnes!CB25+CA18</f>
        <v>5558950.5820164615</v>
      </c>
      <c r="CC18" s="5">
        <f>CO2eq_100yr_tonnes!CC25+CB18</f>
        <v>5633106.0304529956</v>
      </c>
      <c r="CD18" s="5">
        <f>CO2eq_100yr_tonnes!CD25+CC18</f>
        <v>5702331.9750469998</v>
      </c>
      <c r="CE18" s="5">
        <f>CO2eq_100yr_tonnes!CE25+CD18</f>
        <v>5766981.123797738</v>
      </c>
      <c r="CF18" s="5">
        <f>CO2eq_100yr_tonnes!CF25+CE18</f>
        <v>5827379.5988640618</v>
      </c>
      <c r="CG18" s="5">
        <f>CO2eq_100yr_tonnes!CG25+CF18</f>
        <v>5883829.0081262896</v>
      </c>
      <c r="CH18" s="5">
        <f>CO2eq_100yr_tonnes!CH25+CG18</f>
        <v>5936608.3520856136</v>
      </c>
      <c r="CI18" s="5">
        <f>CO2eq_100yr_tonnes!CI25+CH18</f>
        <v>5985975.7794278059</v>
      </c>
      <c r="CJ18" s="5">
        <f>CO2eq_100yr_tonnes!CJ25+CI18</f>
        <v>6032170.2033514883</v>
      </c>
      <c r="CK18" s="5">
        <f>CO2eq_100yr_tonnes!CK25+CJ18</f>
        <v>6075412.7897544019</v>
      </c>
      <c r="CL18" s="5">
        <f>CO2eq_100yr_tonnes!CL25+CK18</f>
        <v>6115908.3277121</v>
      </c>
      <c r="CM18" s="5">
        <f>CO2eq_100yr_tonnes!CM25+CL18</f>
        <v>6153846.4915485019</v>
      </c>
      <c r="CN18" s="5">
        <f>CO2eq_100yr_tonnes!CN25+CM18</f>
        <v>6189403.0033218144</v>
      </c>
      <c r="CO18" s="5">
        <f>CO2eq_100yr_tonnes!CO25+CN18</f>
        <v>6222740.7035790803</v>
      </c>
      <c r="CP18" s="5">
        <f>CO2eq_100yr_tonnes!CP25+CO18</f>
        <v>6254010.5377566861</v>
      </c>
      <c r="CQ18" s="5">
        <f>CO2eq_100yr_tonnes!CQ25+CP18</f>
        <v>6283352.4650366483</v>
      </c>
      <c r="CR18" s="5">
        <f>CO2eq_100yr_tonnes!CR25+CQ18</f>
        <v>6310896.2957728887</v>
      </c>
      <c r="CS18" s="5">
        <f>CO2eq_100yr_tonnes!CS25+CR18</f>
        <v>6336762.4632172771</v>
      </c>
      <c r="CT18" s="5">
        <f>CO2eq_100yr_tonnes!CT25+CS18</f>
        <v>6361062.7347626491</v>
      </c>
      <c r="CU18" s="5">
        <f>CO2eq_100yr_tonnes!CU25+CT18</f>
        <v>6383900.8676637271</v>
      </c>
      <c r="CV18" s="5">
        <f>CO2eq_100yr_tonnes!CV25+CU18</f>
        <v>6405373.2134280149</v>
      </c>
      <c r="CW18" s="24">
        <f>(CO2eq_100yr_tonnes!CW25+CV18)/$DA$3</f>
        <v>1.6063923187717629E-5</v>
      </c>
    </row>
    <row r="19" spans="1:101" ht="15" customHeight="1" x14ac:dyDescent="0.15">
      <c r="A19" s="5" t="str">
        <f>CO2eq_100yr_tonnes!A26</f>
        <v>Congo</v>
      </c>
      <c r="B19" s="5">
        <f>CO2eq_100yr_tonnes!B26</f>
        <v>169802.47719090004</v>
      </c>
      <c r="C19" s="5">
        <f>CO2eq_100yr_tonnes!C26+B19</f>
        <v>462619.42657416</v>
      </c>
      <c r="D19" s="5">
        <f>CO2eq_100yr_tonnes!D26+C19</f>
        <v>845229.50102988002</v>
      </c>
      <c r="E19" s="5">
        <f>CO2eq_100yr_tonnes!E26+D19</f>
        <v>1295647.76076264</v>
      </c>
      <c r="F19" s="5">
        <f>CO2eq_100yr_tonnes!F26+E19</f>
        <v>1802375.5963012201</v>
      </c>
      <c r="G19" s="5">
        <f>CO2eq_100yr_tonnes!G26+F19</f>
        <v>2362750.0918556401</v>
      </c>
      <c r="H19" s="5">
        <f>CO2eq_100yr_tonnes!H26+G19</f>
        <v>2976634.6897915802</v>
      </c>
      <c r="I19" s="5">
        <f>CO2eq_100yr_tonnes!I26+H19</f>
        <v>3640401.5676219002</v>
      </c>
      <c r="J19" s="5">
        <f>CO2eq_100yr_tonnes!J26+I19</f>
        <v>4367320.0095776403</v>
      </c>
      <c r="K19" s="5">
        <f>CO2eq_100yr_tonnes!K26+J19</f>
        <v>5132410.3301403606</v>
      </c>
      <c r="L19" s="5">
        <f>CO2eq_100yr_tonnes!L26+K19</f>
        <v>5956877.6757923402</v>
      </c>
      <c r="M19" s="5">
        <f>CO2eq_100yr_tonnes!M26+L19</f>
        <v>6848030.0140831806</v>
      </c>
      <c r="N19" s="5">
        <f>CO2eq_100yr_tonnes!N26+M19</f>
        <v>7807143.5758110611</v>
      </c>
      <c r="O19" s="5">
        <f>CO2eq_100yr_tonnes!O26+N19</f>
        <v>8822174.5226718001</v>
      </c>
      <c r="P19" s="5">
        <f>CO2eq_100yr_tonnes!P26+O19</f>
        <v>9882874.210360501</v>
      </c>
      <c r="Q19" s="5">
        <f>CO2eq_100yr_tonnes!Q26+P19</f>
        <v>10939032.966607202</v>
      </c>
      <c r="R19" s="5">
        <f>CO2eq_100yr_tonnes!R26+Q19</f>
        <v>11987960.221846081</v>
      </c>
      <c r="S19" s="5">
        <f>CO2eq_100yr_tonnes!S26+R19</f>
        <v>13046530.944251161</v>
      </c>
      <c r="T19" s="5">
        <f>CO2eq_100yr_tonnes!T26+S19</f>
        <v>14136124.013946902</v>
      </c>
      <c r="U19" s="5">
        <f>CO2eq_100yr_tonnes!U26+T19</f>
        <v>15248809.193383623</v>
      </c>
      <c r="V19" s="5">
        <f>CO2eq_100yr_tonnes!V26+U19</f>
        <v>16369665.030939603</v>
      </c>
      <c r="W19" s="5">
        <f>CO2eq_100yr_tonnes!W26+V19</f>
        <v>17516184.780121922</v>
      </c>
      <c r="X19" s="5">
        <f>CO2eq_100yr_tonnes!X26+W19</f>
        <v>18690714.189527404</v>
      </c>
      <c r="Y19" s="5">
        <f>CO2eq_100yr_tonnes!Y26+X19</f>
        <v>19898667.402541205</v>
      </c>
      <c r="Z19" s="5">
        <f>CO2eq_100yr_tonnes!Z26+Y19</f>
        <v>21141252.527660646</v>
      </c>
      <c r="AA19" s="5">
        <f>CO2eq_100yr_tonnes!AA26+Z19</f>
        <v>22420410.104680747</v>
      </c>
      <c r="AB19" s="5">
        <f>CO2eq_100yr_tonnes!AB26+AA19</f>
        <v>23736197.926375747</v>
      </c>
      <c r="AC19" s="5">
        <f>CO2eq_100yr_tonnes!AC26+AB19</f>
        <v>25089717.672904868</v>
      </c>
      <c r="AD19" s="5">
        <f>CO2eq_100yr_tonnes!AD26+AC19</f>
        <v>26480488.785773586</v>
      </c>
      <c r="AE19" s="5">
        <f>CO2eq_100yr_tonnes!AE26+AD19</f>
        <v>27908371.812253688</v>
      </c>
      <c r="AF19" s="28">
        <f>(CO2eq_100yr_tonnes!AF26+AE19)/$DA$3</f>
        <v>7.3433637382582369E-5</v>
      </c>
      <c r="AG19" s="5">
        <f>CO2eq_100yr_tonnes!AG26+AF19</f>
        <v>1502525.1768134339</v>
      </c>
      <c r="AH19" s="5">
        <f>CO2eq_100yr_tonnes!AH26+AG19</f>
        <v>3042835.6491644341</v>
      </c>
      <c r="AI19" s="5">
        <f>CO2eq_100yr_tonnes!AI26+AH19</f>
        <v>4621337.6701024743</v>
      </c>
      <c r="AJ19" s="5">
        <f>CO2eq_100yr_tonnes!AJ26+AI19</f>
        <v>6238471.5651952745</v>
      </c>
      <c r="AK19" s="5">
        <f>CO2eq_100yr_tonnes!AK26+AJ19</f>
        <v>7894691.1564751752</v>
      </c>
      <c r="AL19" s="5">
        <f>CO2eq_100yr_tonnes!AL26+AK19</f>
        <v>9590456.3730391748</v>
      </c>
      <c r="AM19" s="5">
        <f>CO2eq_100yr_tonnes!AM26+AL19</f>
        <v>11326227.241189135</v>
      </c>
      <c r="AN19" s="5">
        <f>CO2eq_100yr_tonnes!AN26+AM19</f>
        <v>13102458.080514476</v>
      </c>
      <c r="AO19" s="5">
        <f>CO2eq_100yr_tonnes!AO26+AN19</f>
        <v>14919593.707960015</v>
      </c>
      <c r="AP19" s="5">
        <f>CO2eq_100yr_tonnes!AP26+AO19</f>
        <v>16778068.089406017</v>
      </c>
      <c r="AQ19" s="5">
        <f>CO2eq_100yr_tonnes!AQ26+AP19</f>
        <v>18678301.929500218</v>
      </c>
      <c r="AR19" s="5">
        <f>CO2eq_100yr_tonnes!AR26+AQ19</f>
        <v>20620702.39578642</v>
      </c>
      <c r="AS19" s="5">
        <f>CO2eq_100yr_tonnes!AS26+AR19</f>
        <v>22605660.282922018</v>
      </c>
      <c r="AT19" s="5">
        <f>CO2eq_100yr_tonnes!AT26+AS19</f>
        <v>24633546.025631219</v>
      </c>
      <c r="AU19" s="5">
        <f>CO2eq_100yr_tonnes!AU26+AT19</f>
        <v>26704710.66343122</v>
      </c>
      <c r="AV19" s="5">
        <f>CO2eq_100yr_tonnes!AV26+AU19</f>
        <v>28819486.08776322</v>
      </c>
      <c r="AW19" s="5">
        <f>CO2eq_100yr_tonnes!AW26+AV19</f>
        <v>30978188.50182642</v>
      </c>
      <c r="AX19" s="5">
        <f>CO2eq_100yr_tonnes!AX26+AW19</f>
        <v>33181122.610821418</v>
      </c>
      <c r="AY19" s="5">
        <f>CO2eq_100yr_tonnes!AY26+AX19</f>
        <v>35428585.189789616</v>
      </c>
      <c r="AZ19" s="28">
        <f>(CO2eq_100yr_tonnes!AZ26+AY19)/$DA$3</f>
        <v>9.4302165271873043E-5</v>
      </c>
      <c r="BA19" s="5">
        <f>CO2eq_100yr_tonnes!BA26+AZ19</f>
        <v>2337383.4029467022</v>
      </c>
      <c r="BB19" s="5">
        <f>CO2eq_100yr_tonnes!BB26+BA19</f>
        <v>4720146.936793902</v>
      </c>
      <c r="BC19" s="5">
        <f>CO2eq_100yr_tonnes!BC26+BB19</f>
        <v>7148563.3427299019</v>
      </c>
      <c r="BD19" s="5">
        <f>CO2eq_100yr_tonnes!BD26+BC19</f>
        <v>9622901.0764141027</v>
      </c>
      <c r="BE19" s="5">
        <f>CO2eq_100yr_tonnes!BE26+BD19</f>
        <v>12143426.070939103</v>
      </c>
      <c r="BF19" s="5">
        <f>CO2eq_100yr_tonnes!BF26+BE19</f>
        <v>14710398.569892703</v>
      </c>
      <c r="BG19" s="5">
        <f>CO2eq_100yr_tonnes!BG26+BF19</f>
        <v>17324074.800526302</v>
      </c>
      <c r="BH19" s="5">
        <f>CO2eq_100yr_tonnes!BH26+BG19</f>
        <v>19984711.848642703</v>
      </c>
      <c r="BI19" s="5">
        <f>CO2eq_100yr_tonnes!BI26+BH19</f>
        <v>22692572.727527503</v>
      </c>
      <c r="BJ19" s="5">
        <f>CO2eq_100yr_tonnes!BJ26+BI19</f>
        <v>25447927.036965102</v>
      </c>
      <c r="BK19" s="5">
        <f>CO2eq_100yr_tonnes!BK26+BJ19</f>
        <v>27461253.688366301</v>
      </c>
      <c r="BL19" s="5">
        <f>CO2eq_100yr_tonnes!BL26+BK19</f>
        <v>28965937.5379159</v>
      </c>
      <c r="BM19" s="5">
        <f>CO2eq_100yr_tonnes!BM26+BL19</f>
        <v>30119181.482897982</v>
      </c>
      <c r="BN19" s="5">
        <f>CO2eq_100yr_tonnes!BN26+BM19</f>
        <v>31027070.725327782</v>
      </c>
      <c r="BO19" s="5">
        <f>CO2eq_100yr_tonnes!BO26+BN19</f>
        <v>31761377.321337163</v>
      </c>
      <c r="BP19" s="5">
        <f>CO2eq_100yr_tonnes!BP26+BO19</f>
        <v>32370827.848923042</v>
      </c>
      <c r="BQ19" s="5">
        <f>CO2eq_100yr_tonnes!BQ26+BP19</f>
        <v>32888659.371821623</v>
      </c>
      <c r="BR19" s="5">
        <f>CO2eq_100yr_tonnes!BR26+BQ19</f>
        <v>33337687.171682324</v>
      </c>
      <c r="BS19" s="5">
        <f>CO2eq_100yr_tonnes!BS26+BR19</f>
        <v>33733704.376379684</v>
      </c>
      <c r="BT19" s="5">
        <f>CO2eq_100yr_tonnes!BT26+BS19</f>
        <v>34087763.248058505</v>
      </c>
      <c r="BU19" s="5">
        <f>CO2eq_100yr_tonnes!BU26+BT19</f>
        <v>34407706.659798764</v>
      </c>
      <c r="BV19" s="5">
        <f>CO2eq_100yr_tonnes!BV26+BU19</f>
        <v>34699196.804214582</v>
      </c>
      <c r="BW19" s="5">
        <f>CO2eq_100yr_tonnes!BW26+BV19</f>
        <v>34966406.742328241</v>
      </c>
      <c r="BX19" s="5">
        <f>CO2eq_100yr_tonnes!BX26+BW19</f>
        <v>35212485.813849702</v>
      </c>
      <c r="BY19" s="5">
        <f>CO2eq_100yr_tonnes!BY26+BX19</f>
        <v>35439873.336481124</v>
      </c>
      <c r="BZ19" s="5">
        <f>CO2eq_100yr_tonnes!BZ26+BY19</f>
        <v>35650510.494022608</v>
      </c>
      <c r="CA19" s="5">
        <f>CO2eq_100yr_tonnes!CA26+BZ19</f>
        <v>35845983.869690865</v>
      </c>
      <c r="CB19" s="5">
        <f>CO2eq_100yr_tonnes!CB26+CA19</f>
        <v>36027623.058141299</v>
      </c>
      <c r="CC19" s="5">
        <f>CO2eq_100yr_tonnes!CC26+CB19</f>
        <v>36196567.40083304</v>
      </c>
      <c r="CD19" s="5">
        <f>CO2eq_100yr_tonnes!CD26+CC19</f>
        <v>36353811.93663352</v>
      </c>
      <c r="CE19" s="5">
        <f>CO2eq_100yr_tonnes!CE26+CD19</f>
        <v>36500239.337129697</v>
      </c>
      <c r="CF19" s="5">
        <f>CO2eq_100yr_tonnes!CF26+CE19</f>
        <v>36636642.370689534</v>
      </c>
      <c r="CG19" s="5">
        <f>CO2eq_100yr_tonnes!CG26+CF19</f>
        <v>36763739.946499407</v>
      </c>
      <c r="CH19" s="5">
        <f>CO2eq_100yr_tonnes!CH26+CG19</f>
        <v>36882188.788190469</v>
      </c>
      <c r="CI19" s="5">
        <f>CO2eq_100yr_tonnes!CI26+CH19</f>
        <v>36992592.116008326</v>
      </c>
      <c r="CJ19" s="5">
        <f>CO2eq_100yr_tonnes!CJ26+CI19</f>
        <v>37095506.265603617</v>
      </c>
      <c r="CK19" s="5">
        <f>CO2eq_100yr_tonnes!CK26+CJ19</f>
        <v>37191445.869856536</v>
      </c>
      <c r="CL19" s="5">
        <f>CO2eq_100yr_tonnes!CL26+CK19</f>
        <v>37280888.026951641</v>
      </c>
      <c r="CM19" s="5">
        <f>CO2eq_100yr_tonnes!CM26+CL19</f>
        <v>37364275.742052324</v>
      </c>
      <c r="CN19" s="5">
        <f>CO2eq_100yr_tonnes!CN26+CM19</f>
        <v>37442020.838229388</v>
      </c>
      <c r="CO19" s="5">
        <f>CO2eq_100yr_tonnes!CO26+CN19</f>
        <v>37514506.470790148</v>
      </c>
      <c r="CP19" s="5">
        <f>CO2eq_100yr_tonnes!CP26+CO19</f>
        <v>37582089.337727934</v>
      </c>
      <c r="CQ19" s="5">
        <f>CO2eq_100yr_tonnes!CQ26+CP19</f>
        <v>37645101.650893867</v>
      </c>
      <c r="CR19" s="5">
        <f>CO2eq_100yr_tonnes!CR26+CQ19</f>
        <v>37703852.913802348</v>
      </c>
      <c r="CS19" s="5">
        <f>CO2eq_100yr_tonnes!CS26+CR19</f>
        <v>37758631.538838014</v>
      </c>
      <c r="CT19" s="5">
        <f>CO2eq_100yr_tonnes!CT26+CS19</f>
        <v>37809706.32815624</v>
      </c>
      <c r="CU19" s="5">
        <f>CO2eq_100yr_tonnes!CU26+CT19</f>
        <v>37857327.836308531</v>
      </c>
      <c r="CV19" s="5">
        <f>CO2eq_100yr_tonnes!CV26+CU19</f>
        <v>37901729.628560364</v>
      </c>
      <c r="CW19" s="24">
        <f>(CO2eq_100yr_tonnes!CW26+CV19)/$DA$3</f>
        <v>9.4857823615170209E-5</v>
      </c>
    </row>
    <row r="20" spans="1:101" ht="15" customHeight="1" x14ac:dyDescent="0.15">
      <c r="A20" s="5" t="str">
        <f>CO2eq_100yr_tonnes!A27</f>
        <v>Côte d'Ivoire</v>
      </c>
      <c r="B20" s="5">
        <f>CO2eq_100yr_tonnes!B27</f>
        <v>909693.88946441992</v>
      </c>
      <c r="C20" s="5">
        <f>CO2eq_100yr_tonnes!C27+B20</f>
        <v>2466082.7434841399</v>
      </c>
      <c r="D20" s="5">
        <f>CO2eq_100yr_tonnes!D27+C20</f>
        <v>4485687.0202085394</v>
      </c>
      <c r="E20" s="5">
        <f>CO2eq_100yr_tonnes!E27+D20</f>
        <v>6842614.5036059394</v>
      </c>
      <c r="F20" s="5">
        <f>CO2eq_100yr_tonnes!F27+E20</f>
        <v>9460010.809996739</v>
      </c>
      <c r="G20" s="5">
        <f>CO2eq_100yr_tonnes!G27+F20</f>
        <v>12286540.61762454</v>
      </c>
      <c r="H20" s="5">
        <f>CO2eq_100yr_tonnes!H27+G20</f>
        <v>15288333.08340474</v>
      </c>
      <c r="I20" s="5">
        <f>CO2eq_100yr_tonnes!I27+H20</f>
        <v>18447222.903592139</v>
      </c>
      <c r="J20" s="5">
        <f>CO2eq_100yr_tonnes!J27+I20</f>
        <v>21761834.39327034</v>
      </c>
      <c r="K20" s="5">
        <f>CO2eq_100yr_tonnes!K27+J20</f>
        <v>25215086.46730914</v>
      </c>
      <c r="L20" s="5">
        <f>CO2eq_100yr_tonnes!L27+K20</f>
        <v>28798610.55794514</v>
      </c>
      <c r="M20" s="5">
        <f>CO2eq_100yr_tonnes!M27+L20</f>
        <v>32508876.655127339</v>
      </c>
      <c r="N20" s="5">
        <f>CO2eq_100yr_tonnes!N27+M20</f>
        <v>36345909.435343742</v>
      </c>
      <c r="O20" s="5">
        <f>CO2eq_100yr_tonnes!O27+N20</f>
        <v>40330688.336123943</v>
      </c>
      <c r="P20" s="5">
        <f>CO2eq_100yr_tonnes!P27+O20</f>
        <v>44479413.900200345</v>
      </c>
      <c r="Q20" s="5">
        <f>CO2eq_100yr_tonnes!Q27+P20</f>
        <v>48761108.864482149</v>
      </c>
      <c r="R20" s="5">
        <f>CO2eq_100yr_tonnes!R27+Q20</f>
        <v>53180873.214667752</v>
      </c>
      <c r="S20" s="5">
        <f>CO2eq_100yr_tonnes!S27+R20</f>
        <v>57750393.270501554</v>
      </c>
      <c r="T20" s="5">
        <f>CO2eq_100yr_tonnes!T27+S20</f>
        <v>62493893.751701355</v>
      </c>
      <c r="U20" s="5">
        <f>CO2eq_100yr_tonnes!U27+T20</f>
        <v>67397584.731991753</v>
      </c>
      <c r="V20" s="5">
        <f>CO2eq_100yr_tonnes!V27+U20</f>
        <v>72465314.024567351</v>
      </c>
      <c r="W20" s="5">
        <f>CO2eq_100yr_tonnes!W27+V20</f>
        <v>77738598.15830335</v>
      </c>
      <c r="X20" s="5">
        <f>CO2eq_100yr_tonnes!X27+W20</f>
        <v>83229209.756581157</v>
      </c>
      <c r="Y20" s="5">
        <f>CO2eq_100yr_tonnes!Y27+X20</f>
        <v>88945668.428139552</v>
      </c>
      <c r="Z20" s="5">
        <f>CO2eq_100yr_tonnes!Z27+Y20</f>
        <v>94897322.638954759</v>
      </c>
      <c r="AA20" s="5">
        <f>CO2eq_100yr_tonnes!AA27+Z20</f>
        <v>101093823.47881135</v>
      </c>
      <c r="AB20" s="5">
        <f>CO2eq_100yr_tonnes!AB27+AA20</f>
        <v>107545043.23987556</v>
      </c>
      <c r="AC20" s="5">
        <f>CO2eq_100yr_tonnes!AC27+AB20</f>
        <v>114000114.74260196</v>
      </c>
      <c r="AD20" s="5">
        <f>CO2eq_100yr_tonnes!AD27+AC20</f>
        <v>120511433.02111976</v>
      </c>
      <c r="AE20" s="5">
        <f>CO2eq_100yr_tonnes!AE27+AD20</f>
        <v>127114853.45915936</v>
      </c>
      <c r="AF20" s="28">
        <f>(CO2eq_100yr_tonnes!AF27+AE20)/$DA$3</f>
        <v>3.3458775233242641E-4</v>
      </c>
      <c r="AG20" s="5">
        <f>CO2eq_100yr_tonnes!AG27+AF20</f>
        <v>6854310.4802829884</v>
      </c>
      <c r="AH20" s="5">
        <f>CO2eq_100yr_tonnes!AH27+AG20</f>
        <v>13854894.117794789</v>
      </c>
      <c r="AI20" s="5">
        <f>CO2eq_100yr_tonnes!AI27+AH20</f>
        <v>21010596.203654788</v>
      </c>
      <c r="AJ20" s="5">
        <f>CO2eq_100yr_tonnes!AJ27+AI20</f>
        <v>28328020.149576388</v>
      </c>
      <c r="AK20" s="5">
        <f>CO2eq_100yr_tonnes!AK27+AJ20</f>
        <v>35812275.493328787</v>
      </c>
      <c r="AL20" s="5">
        <f>CO2eq_100yr_tonnes!AL27+AK20</f>
        <v>43467459.386810184</v>
      </c>
      <c r="AM20" s="5">
        <f>CO2eq_100yr_tonnes!AM27+AL20</f>
        <v>51296972.041378587</v>
      </c>
      <c r="AN20" s="5">
        <f>CO2eq_100yr_tonnes!AN27+AM20</f>
        <v>59303737.111955188</v>
      </c>
      <c r="AO20" s="5">
        <f>CO2eq_100yr_tonnes!AO27+AN20</f>
        <v>67490346.321746796</v>
      </c>
      <c r="AP20" s="5">
        <f>CO2eq_100yr_tonnes!AP27+AO20</f>
        <v>75859160.511365801</v>
      </c>
      <c r="AQ20" s="5">
        <f>CO2eq_100yr_tonnes!AQ27+AP20</f>
        <v>84412368.734259397</v>
      </c>
      <c r="AR20" s="5">
        <f>CO2eq_100yr_tonnes!AR27+AQ20</f>
        <v>93152031.010372594</v>
      </c>
      <c r="AS20" s="5">
        <f>CO2eq_100yr_tonnes!AS27+AR20</f>
        <v>102080105.70460179</v>
      </c>
      <c r="AT20" s="5">
        <f>CO2eq_100yr_tonnes!AT27+AS20</f>
        <v>111198463.3844368</v>
      </c>
      <c r="AU20" s="5">
        <f>CO2eq_100yr_tonnes!AU27+AT20</f>
        <v>120508899.9471934</v>
      </c>
      <c r="AV20" s="5">
        <f>CO2eq_100yr_tonnes!AV27+AU20</f>
        <v>130013137.76963019</v>
      </c>
      <c r="AW20" s="5">
        <f>CO2eq_100yr_tonnes!AW27+AV20</f>
        <v>139712832.45737079</v>
      </c>
      <c r="AX20" s="5">
        <f>CO2eq_100yr_tonnes!AX27+AW20</f>
        <v>149609569.65416798</v>
      </c>
      <c r="AY20" s="5">
        <f>CO2eq_100yr_tonnes!AY27+AX20</f>
        <v>159704866.89996278</v>
      </c>
      <c r="AZ20" s="28">
        <f>(CO2eq_100yr_tonnes!AZ27+AY20)/$DA$3</f>
        <v>4.2500042414620593E-4</v>
      </c>
      <c r="BA20" s="5">
        <f>CO2eq_100yr_tonnes!BA27+AZ20</f>
        <v>10496683.5684986</v>
      </c>
      <c r="BB20" s="5">
        <f>CO2eq_100yr_tonnes!BB27+BA20</f>
        <v>21196048.3146668</v>
      </c>
      <c r="BC20" s="5">
        <f>CO2eq_100yr_tonnes!BC27+BB20</f>
        <v>32099311.249268599</v>
      </c>
      <c r="BD20" s="5">
        <f>CO2eq_100yr_tonnes!BD27+BC20</f>
        <v>43207596.265512802</v>
      </c>
      <c r="BE20" s="5">
        <f>CO2eq_100yr_tonnes!BE27+BD20</f>
        <v>54521930.024289206</v>
      </c>
      <c r="BF20" s="5">
        <f>CO2eq_100yr_tonnes!BF27+BE20</f>
        <v>66043244.703729808</v>
      </c>
      <c r="BG20" s="5">
        <f>CO2eq_100yr_tonnes!BG27+BF20</f>
        <v>77772383.567894012</v>
      </c>
      <c r="BH20" s="5">
        <f>CO2eq_100yr_tonnes!BH27+BG20</f>
        <v>89710101.735620618</v>
      </c>
      <c r="BI20" s="5">
        <f>CO2eq_100yr_tonnes!BI27+BH20</f>
        <v>101857067.87200221</v>
      </c>
      <c r="BJ20" s="5">
        <f>CO2eq_100yr_tonnes!BJ27+BI20</f>
        <v>114213864.92794761</v>
      </c>
      <c r="BK20" s="5">
        <f>CO2eq_100yr_tonnes!BK27+BJ20</f>
        <v>123244291.62779242</v>
      </c>
      <c r="BL20" s="5">
        <f>CO2eq_100yr_tonnes!BL27+BK20</f>
        <v>129994455.52467202</v>
      </c>
      <c r="BM20" s="5">
        <f>CO2eq_100yr_tonnes!BM27+BL20</f>
        <v>135168999.62978902</v>
      </c>
      <c r="BN20" s="5">
        <f>CO2eq_100yr_tonnes!BN27+BM20</f>
        <v>139243445.46853942</v>
      </c>
      <c r="BO20" s="5">
        <f>CO2eq_100yr_tonnes!BO27+BN20</f>
        <v>142539514.50876862</v>
      </c>
      <c r="BP20" s="5">
        <f>CO2eq_100yr_tonnes!BP27+BO20</f>
        <v>145275632.17045581</v>
      </c>
      <c r="BQ20" s="5">
        <f>CO2eq_100yr_tonnes!BQ27+BP20</f>
        <v>147600795.26022142</v>
      </c>
      <c r="BR20" s="5">
        <f>CO2eq_100yr_tonnes!BR27+BQ20</f>
        <v>149617286.63825783</v>
      </c>
      <c r="BS20" s="5">
        <f>CO2eq_100yr_tonnes!BS27+BR20</f>
        <v>151395913.12668845</v>
      </c>
      <c r="BT20" s="5">
        <f>CO2eq_100yr_tonnes!BT27+BS20</f>
        <v>152986230.77637839</v>
      </c>
      <c r="BU20" s="5">
        <f>CO2eq_100yr_tonnes!BU27+BT20</f>
        <v>154423409.33502203</v>
      </c>
      <c r="BV20" s="5">
        <f>CO2eq_100yr_tonnes!BV27+BU20</f>
        <v>155732843.2004995</v>
      </c>
      <c r="BW20" s="5">
        <f>CO2eq_100yr_tonnes!BW27+BV20</f>
        <v>156933251.15407258</v>
      </c>
      <c r="BX20" s="5">
        <f>CO2eq_100yr_tonnes!BX27+BW20</f>
        <v>158038762.48999438</v>
      </c>
      <c r="BY20" s="5">
        <f>CO2eq_100yr_tonnes!BY27+BX20</f>
        <v>159060323.14312071</v>
      </c>
      <c r="BZ20" s="5">
        <f>CO2eq_100yr_tonnes!BZ27+BY20</f>
        <v>160006645.47430208</v>
      </c>
      <c r="CA20" s="5">
        <f>CO2eq_100yr_tonnes!CA27+BZ20</f>
        <v>160884851.67063344</v>
      </c>
      <c r="CB20" s="5">
        <f>CO2eq_100yr_tonnes!CB27+CA20</f>
        <v>161700911.31523663</v>
      </c>
      <c r="CC20" s="5">
        <f>CO2eq_100yr_tonnes!CC27+CB20</f>
        <v>162459940.5583742</v>
      </c>
      <c r="CD20" s="5">
        <f>CO2eq_100yr_tonnes!CD27+CC20</f>
        <v>163166408.12200662</v>
      </c>
      <c r="CE20" s="5">
        <f>CO2eq_100yr_tonnes!CE27+CD20</f>
        <v>163824278.48346654</v>
      </c>
      <c r="CF20" s="5">
        <f>CO2eq_100yr_tonnes!CF27+CE20</f>
        <v>164437112.60404056</v>
      </c>
      <c r="CG20" s="5">
        <f>CO2eq_100yr_tonnes!CG27+CF20</f>
        <v>165008139.87850562</v>
      </c>
      <c r="CH20" s="5">
        <f>CO2eq_100yr_tonnes!CH27+CG20</f>
        <v>165540310.49358398</v>
      </c>
      <c r="CI20" s="5">
        <f>CO2eq_100yr_tonnes!CI27+CH20</f>
        <v>166036334.37560588</v>
      </c>
      <c r="CJ20" s="5">
        <f>CO2eq_100yr_tonnes!CJ27+CI20</f>
        <v>166498710.88760102</v>
      </c>
      <c r="CK20" s="5">
        <f>CO2eq_100yr_tonnes!CK27+CJ20</f>
        <v>166929752.08341038</v>
      </c>
      <c r="CL20" s="5">
        <f>CO2eq_100yr_tonnes!CL27+CK20</f>
        <v>167331601.41586906</v>
      </c>
      <c r="CM20" s="5">
        <f>CO2eq_100yr_tonnes!CM27+CL20</f>
        <v>167706249.18798551</v>
      </c>
      <c r="CN20" s="5">
        <f>CO2eq_100yr_tonnes!CN27+CM20</f>
        <v>168055545.62269336</v>
      </c>
      <c r="CO20" s="5">
        <f>CO2eq_100yr_tonnes!CO27+CN20</f>
        <v>168381212.15472448</v>
      </c>
      <c r="CP20" s="5">
        <f>CO2eq_100yr_tonnes!CP27+CO20</f>
        <v>168684851.35722047</v>
      </c>
      <c r="CQ20" s="5">
        <f>CO2eq_100yr_tonnes!CQ27+CP20</f>
        <v>168967955.7961618</v>
      </c>
      <c r="CR20" s="5">
        <f>CO2eq_100yr_tonnes!CR27+CQ20</f>
        <v>169231916.01562816</v>
      </c>
      <c r="CS20" s="5">
        <f>CO2eq_100yr_tonnes!CS27+CR20</f>
        <v>169478027.80290058</v>
      </c>
      <c r="CT20" s="5">
        <f>CO2eq_100yr_tonnes!CT27+CS20</f>
        <v>169707498.84104493</v>
      </c>
      <c r="CU20" s="5">
        <f>CO2eq_100yr_tonnes!CU27+CT20</f>
        <v>169921454.83043835</v>
      </c>
      <c r="CV20" s="5">
        <f>CO2eq_100yr_tonnes!CV27+CU20</f>
        <v>170120945.14184505</v>
      </c>
      <c r="CW20" s="24">
        <f>(CO2eq_100yr_tonnes!CW27+CV20)/$DA$3</f>
        <v>4.2576737012891554E-4</v>
      </c>
    </row>
    <row r="21" spans="1:101" ht="15" customHeight="1" x14ac:dyDescent="0.15">
      <c r="A21" s="5" t="str">
        <f>CO2eq_100yr_tonnes!A28</f>
        <v>DRC</v>
      </c>
      <c r="B21" s="5">
        <f>CO2eq_100yr_tonnes!B28</f>
        <v>3213843.0720516001</v>
      </c>
      <c r="C21" s="5">
        <f>CO2eq_100yr_tonnes!C28+B21</f>
        <v>10413116.4950136</v>
      </c>
      <c r="D21" s="5">
        <f>CO2eq_100yr_tonnes!D28+C21</f>
        <v>20181639.773028601</v>
      </c>
      <c r="E21" s="5">
        <f>CO2eq_100yr_tonnes!E28+D21</f>
        <v>31894123.684622403</v>
      </c>
      <c r="F21" s="5">
        <f>CO2eq_100yr_tonnes!F28+E21</f>
        <v>44929113.108490802</v>
      </c>
      <c r="G21" s="5">
        <f>CO2eq_100yr_tonnes!G28+F21</f>
        <v>58805078.4369504</v>
      </c>
      <c r="H21" s="5">
        <f>CO2eq_100yr_tonnes!H28+G21</f>
        <v>73174346.362594798</v>
      </c>
      <c r="I21" s="5">
        <f>CO2eq_100yr_tonnes!I28+H21</f>
        <v>87848500.676135406</v>
      </c>
      <c r="J21" s="5">
        <f>CO2eq_100yr_tonnes!J28+I21</f>
        <v>102708983.18548441</v>
      </c>
      <c r="K21" s="5">
        <f>CO2eq_100yr_tonnes!K28+J21</f>
        <v>118056138.34575781</v>
      </c>
      <c r="L21" s="5">
        <f>CO2eq_100yr_tonnes!L28+K21</f>
        <v>133710204.37643461</v>
      </c>
      <c r="M21" s="5">
        <f>CO2eq_100yr_tonnes!M28+L21</f>
        <v>149505215.69856602</v>
      </c>
      <c r="N21" s="5">
        <f>CO2eq_100yr_tonnes!N28+M21</f>
        <v>165431806.77216962</v>
      </c>
      <c r="O21" s="5">
        <f>CO2eq_100yr_tonnes!O28+N21</f>
        <v>181517534.86019221</v>
      </c>
      <c r="P21" s="5">
        <f>CO2eq_100yr_tonnes!P28+O21</f>
        <v>197805439.14431581</v>
      </c>
      <c r="Q21" s="5">
        <f>CO2eq_100yr_tonnes!Q28+P21</f>
        <v>214385694.71510342</v>
      </c>
      <c r="R21" s="5">
        <f>CO2eq_100yr_tonnes!R28+Q21</f>
        <v>231464312.10863462</v>
      </c>
      <c r="S21" s="5">
        <f>CO2eq_100yr_tonnes!S28+R21</f>
        <v>249092683.04196003</v>
      </c>
      <c r="T21" s="5">
        <f>CO2eq_100yr_tonnes!T28+S21</f>
        <v>266987409.37266064</v>
      </c>
      <c r="U21" s="5">
        <f>CO2eq_100yr_tonnes!U28+T21</f>
        <v>285206876.17109823</v>
      </c>
      <c r="V21" s="5">
        <f>CO2eq_100yr_tonnes!V28+U21</f>
        <v>303934829.76399422</v>
      </c>
      <c r="W21" s="5">
        <f>CO2eq_100yr_tonnes!W28+V21</f>
        <v>323081645.34097624</v>
      </c>
      <c r="X21" s="5">
        <f>CO2eq_100yr_tonnes!X28+W21</f>
        <v>342681030.87481624</v>
      </c>
      <c r="Y21" s="5">
        <f>CO2eq_100yr_tonnes!Y28+X21</f>
        <v>362751810.68159825</v>
      </c>
      <c r="Z21" s="5">
        <f>CO2eq_100yr_tonnes!Z28+Y21</f>
        <v>383294371.51218426</v>
      </c>
      <c r="AA21" s="5">
        <f>CO2eq_100yr_tonnes!AA28+Z21</f>
        <v>404319784.02991027</v>
      </c>
      <c r="AB21" s="5">
        <f>CO2eq_100yr_tonnes!AB28+AA21</f>
        <v>425840549.74999028</v>
      </c>
      <c r="AC21" s="5">
        <f>CO2eq_100yr_tonnes!AC28+AB21</f>
        <v>449355836.29078627</v>
      </c>
      <c r="AD21" s="5">
        <f>CO2eq_100yr_tonnes!AD28+AC21</f>
        <v>474496160.89501625</v>
      </c>
      <c r="AE21" s="5">
        <f>CO2eq_100yr_tonnes!AE28+AD21</f>
        <v>501017903.61686826</v>
      </c>
      <c r="AF21" s="28">
        <f>(CO2eq_100yr_tonnes!AF28+AE21)/$DA$3</f>
        <v>1.3219048799070258E-3</v>
      </c>
      <c r="AG21" s="5">
        <f>CO2eq_100yr_tonnes!AG28+AF21</f>
        <v>28863949.438501906</v>
      </c>
      <c r="AH21" s="5">
        <f>CO2eq_100yr_tonnes!AH28+AG21</f>
        <v>58783346.2982959</v>
      </c>
      <c r="AI21" s="5">
        <f>CO2eq_100yr_tonnes!AI28+AH21</f>
        <v>89719027.566379905</v>
      </c>
      <c r="AJ21" s="5">
        <f>CO2eq_100yr_tonnes!AJ28+AI21</f>
        <v>121648558.50751391</v>
      </c>
      <c r="AK21" s="5">
        <f>CO2eq_100yr_tonnes!AK28+AJ21</f>
        <v>154560513.2487379</v>
      </c>
      <c r="AL21" s="5">
        <f>CO2eq_100yr_tonnes!AL28+AK21</f>
        <v>188450725.4359819</v>
      </c>
      <c r="AM21" s="5">
        <f>CO2eq_100yr_tonnes!AM28+AL21</f>
        <v>223319802.31587791</v>
      </c>
      <c r="AN21" s="5">
        <f>CO2eq_100yr_tonnes!AN28+AM21</f>
        <v>259171400.71329191</v>
      </c>
      <c r="AO21" s="5">
        <f>CO2eq_100yr_tonnes!AO28+AN21</f>
        <v>296011058.70579189</v>
      </c>
      <c r="AP21" s="5">
        <f>CO2eq_100yr_tonnes!AP28+AO21</f>
        <v>333845404.18204391</v>
      </c>
      <c r="AQ21" s="5">
        <f>CO2eq_100yr_tonnes!AQ28+AP21</f>
        <v>372681655.60057992</v>
      </c>
      <c r="AR21" s="5">
        <f>CO2eq_100yr_tonnes!AR28+AQ21</f>
        <v>412527247.43073189</v>
      </c>
      <c r="AS21" s="5">
        <f>CO2eq_100yr_tonnes!AS28+AR21</f>
        <v>453389504.1044659</v>
      </c>
      <c r="AT21" s="5">
        <f>CO2eq_100yr_tonnes!AT28+AS21</f>
        <v>495275386.66134191</v>
      </c>
      <c r="AU21" s="5">
        <f>CO2eq_100yr_tonnes!AU28+AT21</f>
        <v>538191359.55405796</v>
      </c>
      <c r="AV21" s="5">
        <f>CO2eq_100yr_tonnes!AV28+AU21</f>
        <v>582143353.83508396</v>
      </c>
      <c r="AW21" s="5">
        <f>CO2eq_100yr_tonnes!AW28+AV21</f>
        <v>627136811.95144391</v>
      </c>
      <c r="AX21" s="5">
        <f>CO2eq_100yr_tonnes!AX28+AW21</f>
        <v>673176751.30314791</v>
      </c>
      <c r="AY21" s="5">
        <f>CO2eq_100yr_tonnes!AY28+AX21</f>
        <v>720267846.43713188</v>
      </c>
      <c r="AZ21" s="28">
        <f>(CO2eq_100yr_tonnes!AZ28+AY21)/$DA$3</f>
        <v>1.9210361588394046E-3</v>
      </c>
      <c r="BA21" s="5">
        <f>CO2eq_100yr_tonnes!BA28+AZ21</f>
        <v>49206154.962253034</v>
      </c>
      <c r="BB21" s="5">
        <f>CO2eq_100yr_tonnes!BB28+BA21</f>
        <v>99475463.51218304</v>
      </c>
      <c r="BC21" s="5">
        <f>CO2eq_100yr_tonnes!BC28+BB21</f>
        <v>150811151.20552304</v>
      </c>
      <c r="BD21" s="5">
        <f>CO2eq_100yr_tonnes!BD28+BC21</f>
        <v>203216060.08538505</v>
      </c>
      <c r="BE21" s="5">
        <f>CO2eq_100yr_tonnes!BE28+BD21</f>
        <v>256692644.51041305</v>
      </c>
      <c r="BF21" s="5">
        <f>CO2eq_100yr_tonnes!BF28+BE21</f>
        <v>311242958.32227707</v>
      </c>
      <c r="BG21" s="5">
        <f>CO2eq_100yr_tonnes!BG28+BF21</f>
        <v>366868632.05470306</v>
      </c>
      <c r="BH21" s="5">
        <f>CO2eq_100yr_tonnes!BH28+BG21</f>
        <v>423570843.53403705</v>
      </c>
      <c r="BI21" s="5">
        <f>CO2eq_100yr_tonnes!BI28+BH21</f>
        <v>481350291.40876907</v>
      </c>
      <c r="BJ21" s="5">
        <f>CO2eq_100yr_tonnes!BJ28+BI21</f>
        <v>540207179.16839504</v>
      </c>
      <c r="BK21" s="5">
        <f>CO2eq_100yr_tonnes!BK28+BJ21</f>
        <v>583158289.055161</v>
      </c>
      <c r="BL21" s="5">
        <f>CO2eq_100yr_tonnes!BL28+BK21</f>
        <v>615210940.05639696</v>
      </c>
      <c r="BM21" s="5">
        <f>CO2eq_100yr_tonnes!BM28+BL21</f>
        <v>639737627.166049</v>
      </c>
      <c r="BN21" s="5">
        <f>CO2eq_100yr_tonnes!BN28+BM21</f>
        <v>659013909.10890698</v>
      </c>
      <c r="BO21" s="5">
        <f>CO2eq_100yr_tonnes!BO28+BN21</f>
        <v>674579038.37303555</v>
      </c>
      <c r="BP21" s="5">
        <f>CO2eq_100yr_tonnes!BP28+BO21</f>
        <v>687477766.93579471</v>
      </c>
      <c r="BQ21" s="5">
        <f>CO2eq_100yr_tonnes!BQ28+BP21</f>
        <v>698422496.96025753</v>
      </c>
      <c r="BR21" s="5">
        <f>CO2eq_100yr_tonnes!BR28+BQ21</f>
        <v>707902032.91891718</v>
      </c>
      <c r="BS21" s="5">
        <f>CO2eq_100yr_tonnes!BS28+BR21</f>
        <v>716254535.55272794</v>
      </c>
      <c r="BT21" s="5">
        <f>CO2eq_100yr_tonnes!BT28+BS21</f>
        <v>723716475.86234379</v>
      </c>
      <c r="BU21" s="5">
        <f>CO2eq_100yr_tonnes!BU28+BT21</f>
        <v>730455497.96975493</v>
      </c>
      <c r="BV21" s="5">
        <f>CO2eq_100yr_tonnes!BV28+BU21</f>
        <v>736592492.52603936</v>
      </c>
      <c r="BW21" s="5">
        <f>CO2eq_100yr_tonnes!BW28+BV21</f>
        <v>742216434.6945802</v>
      </c>
      <c r="BX21" s="5">
        <f>CO2eq_100yr_tonnes!BX28+BW21</f>
        <v>747394369.27043259</v>
      </c>
      <c r="BY21" s="5">
        <f>CO2eq_100yr_tonnes!BY28+BX21</f>
        <v>752178140.20024061</v>
      </c>
      <c r="BZ21" s="5">
        <f>CO2eq_100yr_tonnes!BZ28+BY21</f>
        <v>756608935.34512484</v>
      </c>
      <c r="CA21" s="5">
        <f>CO2eq_100yr_tonnes!CA28+BZ21</f>
        <v>760720364.47898149</v>
      </c>
      <c r="CB21" s="5">
        <f>CO2eq_100yr_tonnes!CB28+CA21</f>
        <v>764540551.94619465</v>
      </c>
      <c r="CC21" s="5">
        <f>CO2eq_100yr_tonnes!CC28+CB21</f>
        <v>768093566.83436203</v>
      </c>
      <c r="CD21" s="5">
        <f>CO2eq_100yr_tonnes!CD28+CC21</f>
        <v>771400407.22933543</v>
      </c>
      <c r="CE21" s="5">
        <f>CO2eq_100yr_tonnes!CE28+CD21</f>
        <v>774479683.81984007</v>
      </c>
      <c r="CF21" s="5">
        <f>CO2eq_100yr_tonnes!CF28+CE21</f>
        <v>777348100.36041164</v>
      </c>
      <c r="CG21" s="5">
        <f>CO2eq_100yr_tonnes!CG28+CF21</f>
        <v>780020796.46955264</v>
      </c>
      <c r="CH21" s="5">
        <f>CO2eq_100yr_tonnes!CH28+CG21</f>
        <v>782511596.73778009</v>
      </c>
      <c r="CI21" s="5">
        <f>CO2eq_100yr_tonnes!CI28+CH21</f>
        <v>784833195.73538387</v>
      </c>
      <c r="CJ21" s="5">
        <f>CO2eq_100yr_tonnes!CJ28+CI21</f>
        <v>786997298.82217908</v>
      </c>
      <c r="CK21" s="5">
        <f>CO2eq_100yr_tonnes!CK28+CJ21</f>
        <v>789014732.20683885</v>
      </c>
      <c r="CL21" s="5">
        <f>CO2eq_100yr_tonnes!CL28+CK21</f>
        <v>790895531.32826269</v>
      </c>
      <c r="CM21" s="5">
        <f>CO2eq_100yr_tonnes!CM28+CL21</f>
        <v>792649013.71784949</v>
      </c>
      <c r="CN21" s="5">
        <f>CO2eq_100yr_tonnes!CN28+CM21</f>
        <v>794283840.54005969</v>
      </c>
      <c r="CO21" s="5">
        <f>CO2eq_100yr_tonnes!CO28+CN21</f>
        <v>795808069.68567264</v>
      </c>
      <c r="CP21" s="5">
        <f>CO2eq_100yr_tonnes!CP28+CO21</f>
        <v>797229202.39991498</v>
      </c>
      <c r="CQ21" s="5">
        <f>CO2eq_100yr_tonnes!CQ28+CP21</f>
        <v>798554224.83305311</v>
      </c>
      <c r="CR21" s="5">
        <f>CO2eq_100yr_tonnes!CR28+CQ21</f>
        <v>799789645.48952639</v>
      </c>
      <c r="CS21" s="5">
        <f>CO2eq_100yr_tonnes!CS28+CR21</f>
        <v>800941529.27948713</v>
      </c>
      <c r="CT21" s="5">
        <f>CO2eq_100yr_tonnes!CT28+CS21</f>
        <v>802015528.68915915</v>
      </c>
      <c r="CU21" s="5">
        <f>CO2eq_100yr_tonnes!CU28+CT21</f>
        <v>803016912.45352542</v>
      </c>
      <c r="CV21" s="5">
        <f>CO2eq_100yr_tonnes!CV28+CU21</f>
        <v>803950592.03064811</v>
      </c>
      <c r="CW21" s="24">
        <f>(CO2eq_100yr_tonnes!CW28+CV21)/$DA$3</f>
        <v>2.0120528652775582E-3</v>
      </c>
    </row>
    <row r="22" spans="1:101" ht="15" customHeight="1" x14ac:dyDescent="0.15">
      <c r="A22" s="5" t="str">
        <f>CO2eq_100yr_tonnes!A29</f>
        <v>Equatorial Guinea</v>
      </c>
      <c r="B22" s="5">
        <f>CO2eq_100yr_tonnes!B29</f>
        <v>33996.670034616</v>
      </c>
      <c r="C22" s="5">
        <f>CO2eq_100yr_tonnes!C29+B22</f>
        <v>95349.868573031999</v>
      </c>
      <c r="D22" s="5">
        <f>CO2eq_100yr_tonnes!D29+C22</f>
        <v>179275.935381822</v>
      </c>
      <c r="E22" s="5">
        <f>CO2eq_100yr_tonnes!E29+D22</f>
        <v>290421.86413939198</v>
      </c>
      <c r="F22" s="5">
        <f>CO2eq_100yr_tonnes!F29+E22</f>
        <v>433540.48559675401</v>
      </c>
      <c r="G22" s="5">
        <f>CO2eq_100yr_tonnes!G29+F22</f>
        <v>610904.89489383006</v>
      </c>
      <c r="H22" s="5">
        <f>CO2eq_100yr_tonnes!H29+G22</f>
        <v>822129.18754653004</v>
      </c>
      <c r="I22" s="5">
        <f>CO2eq_100yr_tonnes!I29+H22</f>
        <v>1070495.2479676502</v>
      </c>
      <c r="J22" s="5">
        <f>CO2eq_100yr_tonnes!J29+I22</f>
        <v>1368287.1453807901</v>
      </c>
      <c r="K22" s="5">
        <f>CO2eq_100yr_tonnes!K29+J22</f>
        <v>1690077.0214667702</v>
      </c>
      <c r="L22" s="5">
        <f>CO2eq_100yr_tonnes!L29+K22</f>
        <v>2036355.2672388302</v>
      </c>
      <c r="M22" s="5">
        <f>CO2eq_100yr_tonnes!M29+L22</f>
        <v>2418834.5639966703</v>
      </c>
      <c r="N22" s="5">
        <f>CO2eq_100yr_tonnes!N29+M22</f>
        <v>2833697.2463309704</v>
      </c>
      <c r="O22" s="5">
        <f>CO2eq_100yr_tonnes!O29+N22</f>
        <v>3274294.9325579102</v>
      </c>
      <c r="P22" s="5">
        <f>CO2eq_100yr_tonnes!P29+O22</f>
        <v>3736764.4130385304</v>
      </c>
      <c r="Q22" s="5">
        <f>CO2eq_100yr_tonnes!Q29+P22</f>
        <v>4188632.7223345507</v>
      </c>
      <c r="R22" s="5">
        <f>CO2eq_100yr_tonnes!R29+Q22</f>
        <v>4628593.568632951</v>
      </c>
      <c r="S22" s="5">
        <f>CO2eq_100yr_tonnes!S29+R22</f>
        <v>5068312.1531442907</v>
      </c>
      <c r="T22" s="5">
        <f>CO2eq_100yr_tonnes!T29+S22</f>
        <v>5516160.2746409709</v>
      </c>
      <c r="U22" s="5">
        <f>CO2eq_100yr_tonnes!U29+T22</f>
        <v>5962593.6511598714</v>
      </c>
      <c r="V22" s="5">
        <f>CO2eq_100yr_tonnes!V29+U22</f>
        <v>6403611.5021906113</v>
      </c>
      <c r="W22" s="5">
        <f>CO2eq_100yr_tonnes!W29+V22</f>
        <v>6855155.1494509513</v>
      </c>
      <c r="X22" s="5">
        <f>CO2eq_100yr_tonnes!X29+W22</f>
        <v>7315186.1001196513</v>
      </c>
      <c r="Y22" s="5">
        <f>CO2eq_100yr_tonnes!Y29+X22</f>
        <v>7784896.3471899917</v>
      </c>
      <c r="Z22" s="5">
        <f>CO2eq_100yr_tonnes!Z29+Y22</f>
        <v>8265638.253368252</v>
      </c>
      <c r="AA22" s="5">
        <f>CO2eq_100yr_tonnes!AA29+Z22</f>
        <v>8757681.9839111716</v>
      </c>
      <c r="AB22" s="5">
        <f>CO2eq_100yr_tonnes!AB29+AA22</f>
        <v>9262055.5794317722</v>
      </c>
      <c r="AC22" s="5">
        <f>CO2eq_100yr_tonnes!AC29+AB22</f>
        <v>9804280.3987070732</v>
      </c>
      <c r="AD22" s="5">
        <f>CO2eq_100yr_tonnes!AD29+AC22</f>
        <v>10377967.873266993</v>
      </c>
      <c r="AE22" s="5">
        <f>CO2eq_100yr_tonnes!AE29+AD22</f>
        <v>10978820.386966893</v>
      </c>
      <c r="AF22" s="28">
        <f>(CO2eq_100yr_tonnes!AF29+AE22)/$DA$3</f>
        <v>2.9009818604892385E-5</v>
      </c>
      <c r="AG22" s="5">
        <f>CO2eq_100yr_tonnes!AG29+AF22</f>
        <v>647371.26163136994</v>
      </c>
      <c r="AH22" s="5">
        <f>CO2eq_100yr_tonnes!AH29+AG22</f>
        <v>1315643.72000403</v>
      </c>
      <c r="AI22" s="5">
        <f>CO2eq_100yr_tonnes!AI29+AH22</f>
        <v>2003894.3628291902</v>
      </c>
      <c r="AJ22" s="5">
        <f>CO2eq_100yr_tonnes!AJ29+AI22</f>
        <v>2711525.6557231504</v>
      </c>
      <c r="AK22" s="5">
        <f>CO2eq_100yr_tonnes!AK29+AJ22</f>
        <v>3438181.5339886504</v>
      </c>
      <c r="AL22" s="5">
        <f>CO2eq_100yr_tonnes!AL29+AK22</f>
        <v>4183675.1389476303</v>
      </c>
      <c r="AM22" s="5">
        <f>CO2eq_100yr_tonnes!AM29+AL22</f>
        <v>4947924.0211083302</v>
      </c>
      <c r="AN22" s="5">
        <f>CO2eq_100yr_tonnes!AN29+AM22</f>
        <v>5730906.1497489307</v>
      </c>
      <c r="AO22" s="5">
        <f>CO2eq_100yr_tonnes!AO29+AN22</f>
        <v>6532620.3560313303</v>
      </c>
      <c r="AP22" s="5">
        <f>CO2eq_100yr_tonnes!AP29+AO22</f>
        <v>7353065.2049481906</v>
      </c>
      <c r="AQ22" s="5">
        <f>CO2eq_100yr_tonnes!AQ29+AP22</f>
        <v>8192235.8212455902</v>
      </c>
      <c r="AR22" s="5">
        <f>CO2eq_100yr_tonnes!AR29+AQ22</f>
        <v>9050125.8814819511</v>
      </c>
      <c r="AS22" s="5">
        <f>CO2eq_100yr_tonnes!AS29+AR22</f>
        <v>9926723.308090711</v>
      </c>
      <c r="AT22" s="5">
        <f>CO2eq_100yr_tonnes!AT29+AS22</f>
        <v>10822008.833274631</v>
      </c>
      <c r="AU22" s="5">
        <f>CO2eq_100yr_tonnes!AU29+AT22</f>
        <v>11735952.571207291</v>
      </c>
      <c r="AV22" s="5">
        <f>CO2eq_100yr_tonnes!AV29+AU22</f>
        <v>12668515.08637125</v>
      </c>
      <c r="AW22" s="5">
        <f>CO2eq_100yr_tonnes!AW29+AV22</f>
        <v>13619646.987897091</v>
      </c>
      <c r="AX22" s="5">
        <f>CO2eq_100yr_tonnes!AX29+AW22</f>
        <v>14589294.706387831</v>
      </c>
      <c r="AY22" s="5">
        <f>CO2eq_100yr_tonnes!AY29+AX22</f>
        <v>15577408.210264051</v>
      </c>
      <c r="AZ22" s="28">
        <f>(CO2eq_100yr_tonnes!AZ29+AY22)/$DA$3</f>
        <v>4.145985844463843E-5</v>
      </c>
      <c r="BA22" s="5">
        <f>CO2eq_100yr_tonnes!BA29+AZ22</f>
        <v>1024915.8359761798</v>
      </c>
      <c r="BB22" s="5">
        <f>CO2eq_100yr_tonnes!BB29+BA22</f>
        <v>2068167.6218083198</v>
      </c>
      <c r="BC22" s="5">
        <f>CO2eq_100yr_tonnes!BC29+BB22</f>
        <v>3129706.9075968601</v>
      </c>
      <c r="BD22" s="5">
        <f>CO2eq_100yr_tonnes!BD29+BC22</f>
        <v>4209474.4928361606</v>
      </c>
      <c r="BE22" s="5">
        <f>CO2eq_100yr_tonnes!BE29+BD22</f>
        <v>5307399.7588361409</v>
      </c>
      <c r="BF22" s="5">
        <f>CO2eq_100yr_tonnes!BF29+BE22</f>
        <v>6423403.114586941</v>
      </c>
      <c r="BG22" s="5">
        <f>CO2eq_100yr_tonnes!BG29+BF22</f>
        <v>7557394.4951177407</v>
      </c>
      <c r="BH22" s="5">
        <f>CO2eq_100yr_tonnes!BH29+BG22</f>
        <v>8709271.5091126207</v>
      </c>
      <c r="BI22" s="5">
        <f>CO2eq_100yr_tonnes!BI29+BH22</f>
        <v>9878918.2312637419</v>
      </c>
      <c r="BJ22" s="5">
        <f>CO2eq_100yr_tonnes!BJ29+BI22</f>
        <v>11066204.847867182</v>
      </c>
      <c r="BK22" s="5">
        <f>CO2eq_100yr_tonnes!BK29+BJ22</f>
        <v>11934282.592879262</v>
      </c>
      <c r="BL22" s="5">
        <f>CO2eq_100yr_tonnes!BL29+BK22</f>
        <v>12583506.003023401</v>
      </c>
      <c r="BM22" s="5">
        <f>CO2eq_100yr_tonnes!BM29+BL22</f>
        <v>13081474.804916941</v>
      </c>
      <c r="BN22" s="5">
        <f>CO2eq_100yr_tonnes!BN29+BM22</f>
        <v>13473810.204563761</v>
      </c>
      <c r="BO22" s="5">
        <f>CO2eq_100yr_tonnes!BO29+BN22</f>
        <v>13791379.958928781</v>
      </c>
      <c r="BP22" s="5">
        <f>CO2eq_100yr_tonnes!BP29+BO22</f>
        <v>14055142.892985601</v>
      </c>
      <c r="BQ22" s="5">
        <f>CO2eq_100yr_tonnes!BQ29+BP22</f>
        <v>14279397.587736001</v>
      </c>
      <c r="BR22" s="5">
        <f>CO2eq_100yr_tonnes!BR29+BQ22</f>
        <v>14473961.264674142</v>
      </c>
      <c r="BS22" s="5">
        <f>CO2eq_100yr_tonnes!BS29+BR22</f>
        <v>14645631.474469377</v>
      </c>
      <c r="BT22" s="5">
        <f>CO2eq_100yr_tonnes!BT29+BS22</f>
        <v>14799166.960710717</v>
      </c>
      <c r="BU22" s="5">
        <f>CO2eq_100yr_tonnes!BU29+BT22</f>
        <v>14937946.142891031</v>
      </c>
      <c r="BV22" s="5">
        <f>CO2eq_100yr_tonnes!BV29+BU22</f>
        <v>15064409.435315102</v>
      </c>
      <c r="BW22" s="5">
        <f>CO2eq_100yr_tonnes!BW29+BV22</f>
        <v>15180356.603978936</v>
      </c>
      <c r="BX22" s="5">
        <f>CO2eq_100yr_tonnes!BX29+BW22</f>
        <v>15287146.894278692</v>
      </c>
      <c r="BY22" s="5">
        <f>CO2eq_100yr_tonnes!BY29+BX22</f>
        <v>15385833.929883428</v>
      </c>
      <c r="BZ22" s="5">
        <f>CO2eq_100yr_tonnes!BZ29+BY22</f>
        <v>15477256.836561572</v>
      </c>
      <c r="CA22" s="5">
        <f>CO2eq_100yr_tonnes!CA29+BZ22</f>
        <v>15562101.975651169</v>
      </c>
      <c r="CB22" s="5">
        <f>CO2eq_100yr_tonnes!CB29+CA22</f>
        <v>15640944.932495473</v>
      </c>
      <c r="CC22" s="5">
        <f>CO2eq_100yr_tonnes!CC29+CB22</f>
        <v>15714279.22826897</v>
      </c>
      <c r="CD22" s="5">
        <f>CO2eq_100yr_tonnes!CD29+CC22</f>
        <v>15782536.094081966</v>
      </c>
      <c r="CE22" s="5">
        <f>CO2eq_100yr_tonnes!CE29+CD22</f>
        <v>15846098.218182495</v>
      </c>
      <c r="CF22" s="5">
        <f>CO2eq_100yr_tonnes!CF29+CE22</f>
        <v>15905309.41985354</v>
      </c>
      <c r="CG22" s="5">
        <f>CO2eq_100yr_tonnes!CG29+CF22</f>
        <v>15960481.56205154</v>
      </c>
      <c r="CH22" s="5">
        <f>CO2eq_100yr_tonnes!CH29+CG22</f>
        <v>16011899.584018676</v>
      </c>
      <c r="CI22" s="5">
        <f>CO2eq_100yr_tonnes!CI29+CH22</f>
        <v>16059825.246763699</v>
      </c>
      <c r="CJ22" s="5">
        <f>CO2eq_100yr_tonnes!CJ29+CI22</f>
        <v>16104499.990628533</v>
      </c>
      <c r="CK22" s="5">
        <f>CO2eq_100yr_tonnes!CK29+CJ22</f>
        <v>16146147.174148681</v>
      </c>
      <c r="CL22" s="5">
        <f>CO2eq_100yr_tonnes!CL29+CK22</f>
        <v>16184973.876388764</v>
      </c>
      <c r="CM22" s="5">
        <f>CO2eq_100yr_tonnes!CM29+CL22</f>
        <v>16221172.386282071</v>
      </c>
      <c r="CN22" s="5">
        <f>CO2eq_100yr_tonnes!CN29+CM22</f>
        <v>16254921.463053575</v>
      </c>
      <c r="CO22" s="5">
        <f>CO2eq_100yr_tonnes!CO29+CN22</f>
        <v>16286387.425555073</v>
      </c>
      <c r="CP22" s="5">
        <f>CO2eq_100yr_tonnes!CP29+CO22</f>
        <v>16315725.110419534</v>
      </c>
      <c r="CQ22" s="5">
        <f>CO2eq_100yr_tonnes!CQ29+CP22</f>
        <v>16343078.72682316</v>
      </c>
      <c r="CR22" s="5">
        <f>CO2eq_100yr_tonnes!CR29+CQ22</f>
        <v>16368582.627515795</v>
      </c>
      <c r="CS22" s="5">
        <f>CO2eq_100yr_tonnes!CS29+CR22</f>
        <v>16392362.010508211</v>
      </c>
      <c r="CT22" s="5">
        <f>CO2eq_100yr_tonnes!CT29+CS22</f>
        <v>16414533.561557796</v>
      </c>
      <c r="CU22" s="5">
        <f>CO2eq_100yr_tonnes!CU29+CT22</f>
        <v>16435206.045562182</v>
      </c>
      <c r="CV22" s="5">
        <f>CO2eq_100yr_tonnes!CV29+CU22</f>
        <v>16454480.852608925</v>
      </c>
      <c r="CW22" s="24">
        <f>(CO2eq_100yr_tonnes!CW29+CV22)/$DA$3</f>
        <v>4.1181131259343337E-5</v>
      </c>
    </row>
    <row r="23" spans="1:101" ht="15" customHeight="1" x14ac:dyDescent="0.15">
      <c r="A23" s="5" t="str">
        <f>CO2eq_100yr_tonnes!A30</f>
        <v>Eritrea</v>
      </c>
      <c r="B23" s="5">
        <f>CO2eq_100yr_tonnes!B30</f>
        <v>52604.020422738009</v>
      </c>
      <c r="C23" s="5">
        <f>CO2eq_100yr_tonnes!C30+B23</f>
        <v>155112.90148375201</v>
      </c>
      <c r="D23" s="5">
        <f>CO2eq_100yr_tonnes!D30+C23</f>
        <v>307993.12994689203</v>
      </c>
      <c r="E23" s="5">
        <f>CO2eq_100yr_tonnes!E30+D23</f>
        <v>507059.82110923203</v>
      </c>
      <c r="F23" s="5">
        <f>CO2eq_100yr_tonnes!F30+E23</f>
        <v>746869.83671221207</v>
      </c>
      <c r="G23" s="5">
        <f>CO2eq_100yr_tonnes!G30+F23</f>
        <v>1027690.5917191321</v>
      </c>
      <c r="H23" s="5">
        <f>CO2eq_100yr_tonnes!H30+G23</f>
        <v>1346821.6756246923</v>
      </c>
      <c r="I23" s="5">
        <f>CO2eq_100yr_tonnes!I30+H23</f>
        <v>1701674.3511137525</v>
      </c>
      <c r="J23" s="5">
        <f>CO2eq_100yr_tonnes!J30+I23</f>
        <v>2093896.1369513525</v>
      </c>
      <c r="K23" s="5">
        <f>CO2eq_100yr_tonnes!K30+J23</f>
        <v>2514530.8339872123</v>
      </c>
      <c r="L23" s="5">
        <f>CO2eq_100yr_tonnes!L30+K23</f>
        <v>2958937.0869922922</v>
      </c>
      <c r="M23" s="5">
        <f>CO2eq_100yr_tonnes!M30+L23</f>
        <v>3422476.0794136324</v>
      </c>
      <c r="N23" s="5">
        <f>CO2eq_100yr_tonnes!N30+M23</f>
        <v>3903445.4180544727</v>
      </c>
      <c r="O23" s="5">
        <f>CO2eq_100yr_tonnes!O30+N23</f>
        <v>4403012.8882367527</v>
      </c>
      <c r="P23" s="5">
        <f>CO2eq_100yr_tonnes!P30+O23</f>
        <v>4917132.531157393</v>
      </c>
      <c r="Q23" s="5">
        <f>CO2eq_100yr_tonnes!Q30+P23</f>
        <v>5448346.3161457926</v>
      </c>
      <c r="R23" s="5">
        <f>CO2eq_100yr_tonnes!R30+Q23</f>
        <v>5994864.9519723728</v>
      </c>
      <c r="S23" s="5">
        <f>CO2eq_100yr_tonnes!S30+R23</f>
        <v>6558518.0433399128</v>
      </c>
      <c r="T23" s="5">
        <f>CO2eq_100yr_tonnes!T30+S23</f>
        <v>7138112.6576081524</v>
      </c>
      <c r="U23" s="5">
        <f>CO2eq_100yr_tonnes!U30+T23</f>
        <v>7733642.2229230925</v>
      </c>
      <c r="V23" s="5">
        <f>CO2eq_100yr_tonnes!V30+U23</f>
        <v>8344203.038332453</v>
      </c>
      <c r="W23" s="5">
        <f>CO2eq_100yr_tonnes!W30+V23</f>
        <v>8968723.5937956125</v>
      </c>
      <c r="X23" s="5">
        <f>CO2eq_100yr_tonnes!X30+W23</f>
        <v>9606426.9350769725</v>
      </c>
      <c r="Y23" s="5">
        <f>CO2eq_100yr_tonnes!Y30+X23</f>
        <v>10256917.820808673</v>
      </c>
      <c r="Z23" s="5">
        <f>CO2eq_100yr_tonnes!Z30+Y23</f>
        <v>10919892.807805752</v>
      </c>
      <c r="AA23" s="5">
        <f>CO2eq_100yr_tonnes!AA30+Z23</f>
        <v>11595106.840785552</v>
      </c>
      <c r="AB23" s="5">
        <f>CO2eq_100yr_tonnes!AB30+AA23</f>
        <v>12282365.959074251</v>
      </c>
      <c r="AC23" s="5">
        <f>CO2eq_100yr_tonnes!AC30+AB23</f>
        <v>12991935.749728931</v>
      </c>
      <c r="AD23" s="5">
        <f>CO2eq_100yr_tonnes!AD30+AC23</f>
        <v>13723545.571719911</v>
      </c>
      <c r="AE23" s="5">
        <f>CO2eq_100yr_tonnes!AE30+AD23</f>
        <v>14476985.484333731</v>
      </c>
      <c r="AF23" s="28">
        <f>(CO2eq_100yr_tonnes!AF30+AE23)/$DA$3</f>
        <v>3.8130266214250828E-5</v>
      </c>
      <c r="AG23" s="5">
        <f>CO2eq_100yr_tonnes!AG30+AF23</f>
        <v>796707.34434249031</v>
      </c>
      <c r="AH23" s="5">
        <f>CO2eq_100yr_tonnes!AH30+AG23</f>
        <v>1614950.8683850504</v>
      </c>
      <c r="AI23" s="5">
        <f>CO2eq_100yr_tonnes!AI30+AH23</f>
        <v>2454716.5303654503</v>
      </c>
      <c r="AJ23" s="5">
        <f>CO2eq_100yr_tonnes!AJ30+AI23</f>
        <v>3316017.2577978303</v>
      </c>
      <c r="AK23" s="5">
        <f>CO2eq_100yr_tonnes!AK30+AJ23</f>
        <v>4198885.90867077</v>
      </c>
      <c r="AL23" s="5">
        <f>CO2eq_100yr_tonnes!AL30+AK23</f>
        <v>5103370.0174422301</v>
      </c>
      <c r="AM23" s="5">
        <f>CO2eq_100yr_tonnes!AM30+AL23</f>
        <v>6029529.1194345905</v>
      </c>
      <c r="AN23" s="5">
        <f>CO2eq_100yr_tonnes!AN30+AM23</f>
        <v>6977430.44837547</v>
      </c>
      <c r="AO23" s="5">
        <f>CO2eq_100yr_tonnes!AO30+AN23</f>
        <v>7947145.4353752304</v>
      </c>
      <c r="AP23" s="5">
        <f>CO2eq_100yr_tonnes!AP30+AO23</f>
        <v>8938746.6891692113</v>
      </c>
      <c r="AQ23" s="5">
        <f>CO2eq_100yr_tonnes!AQ30+AP23</f>
        <v>9952305.4614689723</v>
      </c>
      <c r="AR23" s="5">
        <f>CO2eq_100yr_tonnes!AR30+AQ23</f>
        <v>10987889.321734173</v>
      </c>
      <c r="AS23" s="5">
        <f>CO2eq_100yr_tonnes!AS30+AR23</f>
        <v>12045558.069076654</v>
      </c>
      <c r="AT23" s="5">
        <f>CO2eq_100yr_tonnes!AT30+AS23</f>
        <v>13125360.297871774</v>
      </c>
      <c r="AU23" s="5">
        <f>CO2eq_100yr_tonnes!AU30+AT23</f>
        <v>14227331.287808854</v>
      </c>
      <c r="AV23" s="5">
        <f>CO2eq_100yr_tonnes!AV30+AU23</f>
        <v>15351491.452091554</v>
      </c>
      <c r="AW23" s="5">
        <f>CO2eq_100yr_tonnes!AW30+AV23</f>
        <v>16497846.966065913</v>
      </c>
      <c r="AX23" s="5">
        <f>CO2eq_100yr_tonnes!AX30+AW23</f>
        <v>17666390.705952033</v>
      </c>
      <c r="AY23" s="5">
        <f>CO2eq_100yr_tonnes!AY30+AX23</f>
        <v>18857103.208627652</v>
      </c>
      <c r="AZ23" s="28">
        <f>(CO2eq_100yr_tonnes!AZ30+AY23)/$DA$3</f>
        <v>5.0174886971334979E-5</v>
      </c>
      <c r="BA23" s="5">
        <f>CO2eq_100yr_tonnes!BA30+AZ23</f>
        <v>1234950.2432140948</v>
      </c>
      <c r="BB23" s="5">
        <f>CO2eq_100yr_tonnes!BB30+BA23</f>
        <v>2491948.5679608746</v>
      </c>
      <c r="BC23" s="5">
        <f>CO2eq_100yr_tonnes!BC30+BB23</f>
        <v>3770936.8472487149</v>
      </c>
      <c r="BD23" s="5">
        <f>CO2eq_100yr_tonnes!BD30+BC23</f>
        <v>5071852.013429475</v>
      </c>
      <c r="BE23" s="5">
        <f>CO2eq_100yr_tonnes!BE30+BD23</f>
        <v>6394628.1943758149</v>
      </c>
      <c r="BF23" s="5">
        <f>CO2eq_100yr_tonnes!BF30+BE23</f>
        <v>7739197.0212050555</v>
      </c>
      <c r="BG23" s="5">
        <f>CO2eq_100yr_tonnes!BG30+BF23</f>
        <v>9105487.2837602552</v>
      </c>
      <c r="BH23" s="5">
        <f>CO2eq_100yr_tonnes!BH30+BG23</f>
        <v>10493425.062962595</v>
      </c>
      <c r="BI23" s="5">
        <f>CO2eq_100yr_tonnes!BI30+BH23</f>
        <v>11902933.528163955</v>
      </c>
      <c r="BJ23" s="5">
        <f>CO2eq_100yr_tonnes!BJ30+BI23</f>
        <v>13333932.515925854</v>
      </c>
      <c r="BK23" s="5">
        <f>CO2eq_100yr_tonnes!BK30+BJ23</f>
        <v>14661070.156107135</v>
      </c>
      <c r="BL23" s="5">
        <f>CO2eq_100yr_tonnes!BL30+BK23</f>
        <v>15892248.951019935</v>
      </c>
      <c r="BM23" s="5">
        <f>CO2eq_100yr_tonnes!BM30+BL23</f>
        <v>17034752.128020976</v>
      </c>
      <c r="BN23" s="5">
        <f>CO2eq_100yr_tonnes!BN30+BM23</f>
        <v>18095293.016834535</v>
      </c>
      <c r="BO23" s="5">
        <f>CO2eq_100yr_tonnes!BO30+BN23</f>
        <v>19080060.450812235</v>
      </c>
      <c r="BP23" s="5">
        <f>CO2eq_100yr_tonnes!BP30+BO23</f>
        <v>19994760.514498275</v>
      </c>
      <c r="BQ23" s="5">
        <f>CO2eq_100yr_tonnes!BQ30+BP23</f>
        <v>20844654.932775915</v>
      </c>
      <c r="BR23" s="5">
        <f>CO2eq_100yr_tonnes!BR30+BQ23</f>
        <v>21634596.373439293</v>
      </c>
      <c r="BS23" s="5">
        <f>CO2eq_100yr_tonnes!BS30+BR23</f>
        <v>22369060.913433615</v>
      </c>
      <c r="BT23" s="5">
        <f>CO2eq_100yr_tonnes!BT30+BS23</f>
        <v>23052177.896673374</v>
      </c>
      <c r="BU23" s="5">
        <f>CO2eq_100yr_tonnes!BU30+BT23</f>
        <v>23687757.396703575</v>
      </c>
      <c r="BV23" s="5">
        <f>CO2eq_100yr_tonnes!BV30+BU23</f>
        <v>24279315.474769335</v>
      </c>
      <c r="BW23" s="5">
        <f>CO2eq_100yr_tonnes!BW30+BV23</f>
        <v>24830097.414523337</v>
      </c>
      <c r="BX23" s="5">
        <f>CO2eq_100yr_tonnes!BX30+BW23</f>
        <v>25343099.094280817</v>
      </c>
      <c r="BY23" s="5">
        <f>CO2eq_100yr_tonnes!BY30+BX23</f>
        <v>25821086.648212757</v>
      </c>
      <c r="BZ23" s="5">
        <f>CO2eq_100yr_tonnes!BZ30+BY23</f>
        <v>26266614.555236716</v>
      </c>
      <c r="CA23" s="5">
        <f>CO2eq_100yr_tonnes!CA30+BZ23</f>
        <v>26682042.280818377</v>
      </c>
      <c r="CB23" s="5">
        <f>CO2eq_100yr_tonnes!CB30+CA23</f>
        <v>27069549.590123598</v>
      </c>
      <c r="CC23" s="5">
        <f>CO2eq_100yr_tonnes!CC30+CB23</f>
        <v>27431150.638146617</v>
      </c>
      <c r="CD23" s="5">
        <f>CO2eq_100yr_tonnes!CD30+CC23</f>
        <v>27768706.936582096</v>
      </c>
      <c r="CE23" s="5">
        <f>CO2eq_100yr_tonnes!CE30+CD23</f>
        <v>28083939.286408156</v>
      </c>
      <c r="CF23" s="5">
        <f>CO2eq_100yr_tonnes!CF30+CE23</f>
        <v>28378438.761486378</v>
      </c>
      <c r="CG23" s="5">
        <f>CO2eq_100yr_tonnes!CG30+CF23</f>
        <v>28653676.817684177</v>
      </c>
      <c r="CH23" s="5">
        <f>CO2eq_100yr_tonnes!CH30+CG23</f>
        <v>28911014.598546859</v>
      </c>
      <c r="CI23" s="5">
        <f>CO2eq_100yr_tonnes!CI30+CH23</f>
        <v>29151711.50232254</v>
      </c>
      <c r="CJ23" s="5">
        <f>CO2eq_100yr_tonnes!CJ30+CI23</f>
        <v>29376933.06965144</v>
      </c>
      <c r="CK23" s="5">
        <f>CO2eq_100yr_tonnes!CK30+CJ23</f>
        <v>29587758.24573914</v>
      </c>
      <c r="CL23" s="5">
        <f>CO2eq_100yr_tonnes!CL30+CK23</f>
        <v>29785186.068087559</v>
      </c>
      <c r="CM23" s="5">
        <f>CO2eq_100yr_tonnes!CM30+CL23</f>
        <v>29970141.825365599</v>
      </c>
      <c r="CN23" s="5">
        <f>CO2eq_100yr_tonnes!CN30+CM23</f>
        <v>30143482.729962584</v>
      </c>
      <c r="CO23" s="5">
        <f>CO2eq_100yr_tonnes!CO30+CN23</f>
        <v>30306003.143106453</v>
      </c>
      <c r="CP23" s="5">
        <f>CO2eq_100yr_tonnes!CP30+CO23</f>
        <v>30458439.388444766</v>
      </c>
      <c r="CQ23" s="5">
        <f>CO2eq_100yr_tonnes!CQ30+CP23</f>
        <v>30601474.18685627</v>
      </c>
      <c r="CR23" s="5">
        <f>CO2eq_100yr_tonnes!CR30+CQ23</f>
        <v>30735740.742844351</v>
      </c>
      <c r="CS23" s="5">
        <f>CO2eq_100yr_tonnes!CS30+CR23</f>
        <v>30861826.51037414</v>
      </c>
      <c r="CT23" s="5">
        <f>CO2eq_100yr_tonnes!CT30+CS23</f>
        <v>30980276.663653489</v>
      </c>
      <c r="CU23" s="5">
        <f>CO2eq_100yr_tonnes!CU30+CT23</f>
        <v>31091597.296417687</v>
      </c>
      <c r="CV23" s="5">
        <f>CO2eq_100yr_tonnes!CV30+CU23</f>
        <v>31196258.37133725</v>
      </c>
      <c r="CW23" s="24">
        <f>(CO2eq_100yr_tonnes!CW30+CV23)/$DA$3</f>
        <v>7.8236741098527111E-5</v>
      </c>
    </row>
    <row r="24" spans="1:101" ht="15" customHeight="1" x14ac:dyDescent="0.15">
      <c r="A24" s="5" t="str">
        <f>CO2eq_100yr_tonnes!A31</f>
        <v>Eswatini</v>
      </c>
      <c r="B24" s="5">
        <f>CO2eq_100yr_tonnes!B31</f>
        <v>15439.015310814</v>
      </c>
      <c r="C24" s="5">
        <f>CO2eq_100yr_tonnes!C31+B24</f>
        <v>45043.731463122007</v>
      </c>
      <c r="D24" s="5">
        <f>CO2eq_100yr_tonnes!D31+C24</f>
        <v>87732.838445652014</v>
      </c>
      <c r="E24" s="5">
        <f>CO2eq_100yr_tonnes!E31+D24</f>
        <v>143509.615961364</v>
      </c>
      <c r="F24" s="5">
        <f>CO2eq_100yr_tonnes!F31+E24</f>
        <v>212381.23313412</v>
      </c>
      <c r="G24" s="5">
        <f>CO2eq_100yr_tonnes!G31+F24</f>
        <v>294104.562046776</v>
      </c>
      <c r="H24" s="5">
        <f>CO2eq_100yr_tonnes!H31+G24</f>
        <v>387975.69601219799</v>
      </c>
      <c r="I24" s="5">
        <f>CO2eq_100yr_tonnes!I31+H24</f>
        <v>493459.45985262602</v>
      </c>
      <c r="J24" s="5">
        <f>CO2eq_100yr_tonnes!J31+I24</f>
        <v>609489.18877782603</v>
      </c>
      <c r="K24" s="5">
        <f>CO2eq_100yr_tonnes!K31+J24</f>
        <v>735900.51337855204</v>
      </c>
      <c r="L24" s="5">
        <f>CO2eq_100yr_tonnes!L31+K24</f>
        <v>873482.65518034808</v>
      </c>
      <c r="M24" s="5">
        <f>CO2eq_100yr_tonnes!M31+L24</f>
        <v>1022158.0833489001</v>
      </c>
      <c r="N24" s="5">
        <f>CO2eq_100yr_tonnes!N31+M24</f>
        <v>1181300.7742571342</v>
      </c>
      <c r="O24" s="5">
        <f>CO2eq_100yr_tonnes!O31+N24</f>
        <v>1349748.8845825682</v>
      </c>
      <c r="P24" s="5">
        <f>CO2eq_100yr_tonnes!P31+O24</f>
        <v>1526628.0003917762</v>
      </c>
      <c r="Q24" s="5">
        <f>CO2eq_100yr_tonnes!Q31+P24</f>
        <v>1710810.4393719363</v>
      </c>
      <c r="R24" s="5">
        <f>CO2eq_100yr_tonnes!R31+Q24</f>
        <v>1901473.1172291962</v>
      </c>
      <c r="S24" s="5">
        <f>CO2eq_100yr_tonnes!S31+R24</f>
        <v>2099339.8854221161</v>
      </c>
      <c r="T24" s="5">
        <f>CO2eq_100yr_tonnes!T31+S24</f>
        <v>2304482.8666617363</v>
      </c>
      <c r="U24" s="5">
        <f>CO2eq_100yr_tonnes!U31+T24</f>
        <v>2516188.2525272164</v>
      </c>
      <c r="V24" s="5">
        <f>CO2eq_100yr_tonnes!V31+U24</f>
        <v>2733212.4419331364</v>
      </c>
      <c r="W24" s="5">
        <f>CO2eq_100yr_tonnes!W31+V24</f>
        <v>2955812.4524009163</v>
      </c>
      <c r="X24" s="5">
        <f>CO2eq_100yr_tonnes!X31+W24</f>
        <v>3183989.8490935564</v>
      </c>
      <c r="Y24" s="5">
        <f>CO2eq_100yr_tonnes!Y31+X24</f>
        <v>3417740.8911799565</v>
      </c>
      <c r="Z24" s="5">
        <f>CO2eq_100yr_tonnes!Z31+Y24</f>
        <v>3657162.6804573364</v>
      </c>
      <c r="AA24" s="5">
        <f>CO2eq_100yr_tonnes!AA31+Z24</f>
        <v>3902375.3084960766</v>
      </c>
      <c r="AB24" s="5">
        <f>CO2eq_100yr_tonnes!AB31+AA24</f>
        <v>4153920.6986147165</v>
      </c>
      <c r="AC24" s="5">
        <f>CO2eq_100yr_tonnes!AC31+AB24</f>
        <v>4409694.5481050769</v>
      </c>
      <c r="AD24" s="5">
        <f>CO2eq_100yr_tonnes!AD31+AC24</f>
        <v>4669662.5780668566</v>
      </c>
      <c r="AE24" s="5">
        <f>CO2eq_100yr_tonnes!AE31+AD24</f>
        <v>4933814.095050157</v>
      </c>
      <c r="AF24" s="28">
        <f>(CO2eq_100yr_tonnes!AF31+AE24)/$DA$3</f>
        <v>1.3005416522317591E-5</v>
      </c>
      <c r="AG24" s="5">
        <f>CO2eq_100yr_tonnes!AG31+AF24</f>
        <v>272599.6173734254</v>
      </c>
      <c r="AH24" s="5">
        <f>CO2eq_100yr_tonnes!AH31+AG24</f>
        <v>549515.39009692543</v>
      </c>
      <c r="AI24" s="5">
        <f>CO2eq_100yr_tonnes!AI31+AH24</f>
        <v>830829.81874900544</v>
      </c>
      <c r="AJ24" s="5">
        <f>CO2eq_100yr_tonnes!AJ31+AI24</f>
        <v>1116626.5729163256</v>
      </c>
      <c r="AK24" s="5">
        <f>CO2eq_100yr_tonnes!AK31+AJ24</f>
        <v>1406981.8921462656</v>
      </c>
      <c r="AL24" s="5">
        <f>CO2eq_100yr_tonnes!AL31+AK24</f>
        <v>1701962.4384700656</v>
      </c>
      <c r="AM24" s="5">
        <f>CO2eq_100yr_tonnes!AM31+AL24</f>
        <v>2001626.6946151056</v>
      </c>
      <c r="AN24" s="5">
        <f>CO2eq_100yr_tonnes!AN31+AM24</f>
        <v>2306025.7830153457</v>
      </c>
      <c r="AO24" s="5">
        <f>CO2eq_100yr_tonnes!AO31+AN24</f>
        <v>2615205.7628482059</v>
      </c>
      <c r="AP24" s="5">
        <f>CO2eq_100yr_tonnes!AP31+AO24</f>
        <v>2929208.698738846</v>
      </c>
      <c r="AQ24" s="5">
        <f>CO2eq_100yr_tonnes!AQ31+AP24</f>
        <v>3248071.9074682659</v>
      </c>
      <c r="AR24" s="5">
        <f>CO2eq_100yr_tonnes!AR31+AQ24</f>
        <v>3571826.970364606</v>
      </c>
      <c r="AS24" s="5">
        <f>CO2eq_100yr_tonnes!AS31+AR24</f>
        <v>3900499.0149757061</v>
      </c>
      <c r="AT24" s="5">
        <f>CO2eq_100yr_tonnes!AT31+AS24</f>
        <v>4234106.0895530861</v>
      </c>
      <c r="AU24" s="5">
        <f>CO2eq_100yr_tonnes!AU31+AT24</f>
        <v>4572659.0695082862</v>
      </c>
      <c r="AV24" s="5">
        <f>CO2eq_100yr_tonnes!AV31+AU24</f>
        <v>4916161.4249266665</v>
      </c>
      <c r="AW24" s="5">
        <f>CO2eq_100yr_tonnes!AW31+AV24</f>
        <v>5264609.728925027</v>
      </c>
      <c r="AX24" s="5">
        <f>CO2eq_100yr_tonnes!AX31+AW24</f>
        <v>5617993.7453373466</v>
      </c>
      <c r="AY24" s="5">
        <f>CO2eq_100yr_tonnes!AY31+AX24</f>
        <v>5976297.2521186667</v>
      </c>
      <c r="AZ24" s="28">
        <f>(CO2eq_100yr_tonnes!AZ31+AY24)/$DA$3</f>
        <v>1.5848745642932067E-5</v>
      </c>
      <c r="BA24" s="5">
        <f>CO2eq_100yr_tonnes!BA31+AZ24</f>
        <v>368071.1748646287</v>
      </c>
      <c r="BB24" s="5">
        <f>CO2eq_100yr_tonnes!BB31+BA24</f>
        <v>740979.87368598871</v>
      </c>
      <c r="BC24" s="5">
        <f>CO2eq_100yr_tonnes!BC31+BB24</f>
        <v>1118688.9475649488</v>
      </c>
      <c r="BD24" s="5">
        <f>CO2eq_100yr_tonnes!BD31+BC24</f>
        <v>1501156.8828869488</v>
      </c>
      <c r="BE24" s="5">
        <f>CO2eq_100yr_tonnes!BE31+BD24</f>
        <v>1888338.5396188288</v>
      </c>
      <c r="BF24" s="5">
        <f>CO2eq_100yr_tonnes!BF31+BE24</f>
        <v>2280185.4041146887</v>
      </c>
      <c r="BG24" s="5">
        <f>CO2eq_100yr_tonnes!BG31+BF24</f>
        <v>2676645.7273261887</v>
      </c>
      <c r="BH24" s="5">
        <f>CO2eq_100yr_tonnes!BH31+BG24</f>
        <v>3077664.7452067886</v>
      </c>
      <c r="BI24" s="5">
        <f>CO2eq_100yr_tonnes!BI31+BH24</f>
        <v>3483185.0451978687</v>
      </c>
      <c r="BJ24" s="5">
        <f>CO2eq_100yr_tonnes!BJ31+BI24</f>
        <v>3893146.4684746889</v>
      </c>
      <c r="BK24" s="5">
        <f>CO2eq_100yr_tonnes!BK31+BJ24</f>
        <v>4273430.3105432494</v>
      </c>
      <c r="BL24" s="5">
        <f>CO2eq_100yr_tonnes!BL31+BK24</f>
        <v>4626290.8337517092</v>
      </c>
      <c r="BM24" s="5">
        <f>CO2eq_100yr_tonnes!BM31+BL24</f>
        <v>4953805.8265809091</v>
      </c>
      <c r="BN24" s="5">
        <f>CO2eq_100yr_tonnes!BN31+BM24</f>
        <v>5257890.6661305092</v>
      </c>
      <c r="BO24" s="5">
        <f>CO2eq_100yr_tonnes!BO31+BN24</f>
        <v>5540311.248745149</v>
      </c>
      <c r="BP24" s="5">
        <f>CO2eq_100yr_tonnes!BP31+BO24</f>
        <v>5802695.880859809</v>
      </c>
      <c r="BQ24" s="5">
        <f>CO2eq_100yr_tonnes!BQ31+BP24</f>
        <v>6046546.2129905494</v>
      </c>
      <c r="BR24" s="5">
        <f>CO2eq_100yr_tonnes!BR31+BQ24</f>
        <v>6273247.2955864295</v>
      </c>
      <c r="BS24" s="5">
        <f>CO2eq_100yr_tonnes!BS31+BR24</f>
        <v>6484076.8263054099</v>
      </c>
      <c r="BT24" s="5">
        <f>CO2eq_100yr_tonnes!BT31+BS24</f>
        <v>6680213.6558972504</v>
      </c>
      <c r="BU24" s="5">
        <f>CO2eq_100yr_tonnes!BU31+BT24</f>
        <v>6862745.6109614084</v>
      </c>
      <c r="BV24" s="5">
        <f>CO2eq_100yr_tonnes!BV31+BU24</f>
        <v>7032676.6894132365</v>
      </c>
      <c r="BW24" s="5">
        <f>CO2eq_100yr_tonnes!BW31+BV24</f>
        <v>7190933.679805438</v>
      </c>
      <c r="BX24" s="5">
        <f>CO2eq_100yr_tonnes!BX31+BW24</f>
        <v>7338372.2503247084</v>
      </c>
      <c r="BY24" s="5">
        <f>CO2eq_100yr_tonnes!BY31+BX24</f>
        <v>7475782.5505009545</v>
      </c>
      <c r="BZ24" s="5">
        <f>CO2eq_100yr_tonnes!BZ31+BY24</f>
        <v>7603894.3650419265</v>
      </c>
      <c r="CA24" s="5">
        <f>CO2eq_100yr_tonnes!CA31+BZ24</f>
        <v>7723381.8558377624</v>
      </c>
      <c r="CB24" s="5">
        <f>CO2eq_100yr_tonnes!CB31+CA24</f>
        <v>7834867.9252693122</v>
      </c>
      <c r="CC24" s="5">
        <f>CO2eq_100yr_tonnes!CC31+CB24</f>
        <v>7938928.2315010959</v>
      </c>
      <c r="CD24" s="5">
        <f>CO2eq_100yr_tonnes!CD31+CC24</f>
        <v>8036094.8836389342</v>
      </c>
      <c r="CE24" s="5">
        <f>CO2eq_100yr_tonnes!CE31+CD24</f>
        <v>8126859.8425820144</v>
      </c>
      <c r="CF24" s="5">
        <f>CO2eq_100yr_tonnes!CF31+CE24</f>
        <v>8211678.0512573626</v>
      </c>
      <c r="CG24" s="5">
        <f>CO2eq_100yr_tonnes!CG31+CF24</f>
        <v>8290970.3160574669</v>
      </c>
      <c r="CH24" s="5">
        <f>CO2eq_100yr_tonnes!CH31+CG24</f>
        <v>8365125.9593064534</v>
      </c>
      <c r="CI24" s="5">
        <f>CO2eq_100yr_tonnes!CI31+CH24</f>
        <v>8434505.2613537088</v>
      </c>
      <c r="CJ24" s="5">
        <f>CO2eq_100yr_tonnes!CJ31+CI24</f>
        <v>8499441.7091181707</v>
      </c>
      <c r="CK24" s="5">
        <f>CO2eq_100yr_tonnes!CK31+CJ24</f>
        <v>8560244.0665152278</v>
      </c>
      <c r="CL24" s="5">
        <f>CO2eq_100yr_tonnes!CL31+CK24</f>
        <v>8617198.2811730746</v>
      </c>
      <c r="CM24" s="5">
        <f>CO2eq_100yr_tonnes!CM31+CL24</f>
        <v>8670569.2405638956</v>
      </c>
      <c r="CN24" s="5">
        <f>CO2eq_100yr_tonnes!CN31+CM24</f>
        <v>8720602.389503723</v>
      </c>
      <c r="CO24" s="5">
        <f>CO2eq_100yr_tonnes!CO31+CN24</f>
        <v>8767525.2202425357</v>
      </c>
      <c r="CP24" s="5">
        <f>CO2eq_100yr_tonnes!CP31+CO24</f>
        <v>8811548.6452494953</v>
      </c>
      <c r="CQ24" s="5">
        <f>CO2eq_100yr_tonnes!CQ31+CP24</f>
        <v>8852868.2621026374</v>
      </c>
      <c r="CR24" s="5">
        <f>CO2eq_100yr_tonnes!CR31+CQ24</f>
        <v>8891665.5190501921</v>
      </c>
      <c r="CS24" s="5">
        <f>CO2eq_100yr_tonnes!CS31+CR24</f>
        <v>8928108.7893531118</v>
      </c>
      <c r="CT24" s="5">
        <f>CO2eq_100yr_tonnes!CT31+CS24</f>
        <v>8962354.3614016976</v>
      </c>
      <c r="CU24" s="5">
        <f>CO2eq_100yr_tonnes!CU31+CT24</f>
        <v>8994547.351489367</v>
      </c>
      <c r="CV24" s="5">
        <f>CO2eq_100yr_tonnes!CV31+CU24</f>
        <v>9024822.5454859249</v>
      </c>
      <c r="CW24" s="24">
        <f>(CO2eq_100yr_tonnes!CW31+CV24)/$DA$3</f>
        <v>2.263326293702649E-5</v>
      </c>
    </row>
    <row r="25" spans="1:101" ht="15" customHeight="1" x14ac:dyDescent="0.15">
      <c r="A25" s="5" t="str">
        <f>CO2eq_100yr_tonnes!A32</f>
        <v>Ethiopia</v>
      </c>
      <c r="B25" s="5">
        <f>CO2eq_100yr_tonnes!B32</f>
        <v>1988338.9906908001</v>
      </c>
      <c r="C25" s="5">
        <f>CO2eq_100yr_tonnes!C32+B25</f>
        <v>5907485.0638242001</v>
      </c>
      <c r="D25" s="5">
        <f>CO2eq_100yr_tonnes!D32+C25</f>
        <v>11732260.145169601</v>
      </c>
      <c r="E25" s="5">
        <f>CO2eq_100yr_tonnes!E32+D25</f>
        <v>19348803.162703801</v>
      </c>
      <c r="F25" s="5">
        <f>CO2eq_100yr_tonnes!F32+E25</f>
        <v>28552699.499257803</v>
      </c>
      <c r="G25" s="5">
        <f>CO2eq_100yr_tonnes!G32+F25</f>
        <v>39121166.143492207</v>
      </c>
      <c r="H25" s="5">
        <f>CO2eq_100yr_tonnes!H32+G25</f>
        <v>50846003.919595808</v>
      </c>
      <c r="I25" s="5">
        <f>CO2eq_100yr_tonnes!I32+H25</f>
        <v>63526772.237972409</v>
      </c>
      <c r="J25" s="5">
        <f>CO2eq_100yr_tonnes!J32+I25</f>
        <v>76935695.715235814</v>
      </c>
      <c r="K25" s="5">
        <f>CO2eq_100yr_tonnes!K32+J25</f>
        <v>91019801.867301017</v>
      </c>
      <c r="L25" s="5">
        <f>CO2eq_100yr_tonnes!L32+K25</f>
        <v>105831164.63007362</v>
      </c>
      <c r="M25" s="5">
        <f>CO2eq_100yr_tonnes!M32+L25</f>
        <v>121293176.05158482</v>
      </c>
      <c r="N25" s="5">
        <f>CO2eq_100yr_tonnes!N32+M25</f>
        <v>137227373.56840682</v>
      </c>
      <c r="O25" s="5">
        <f>CO2eq_100yr_tonnes!O32+N25</f>
        <v>153606415.12475944</v>
      </c>
      <c r="P25" s="5">
        <f>CO2eq_100yr_tonnes!P32+O25</f>
        <v>170384472.12742925</v>
      </c>
      <c r="Q25" s="5">
        <f>CO2eq_100yr_tonnes!Q32+P25</f>
        <v>187526910.63124624</v>
      </c>
      <c r="R25" s="5">
        <f>CO2eq_100yr_tonnes!R32+Q25</f>
        <v>205015536.05751005</v>
      </c>
      <c r="S25" s="5">
        <f>CO2eq_100yr_tonnes!S32+R25</f>
        <v>222857011.68587646</v>
      </c>
      <c r="T25" s="5">
        <f>CO2eq_100yr_tonnes!T32+S25</f>
        <v>241063536.47182205</v>
      </c>
      <c r="U25" s="5">
        <f>CO2eq_100yr_tonnes!U32+T25</f>
        <v>259626765.72043806</v>
      </c>
      <c r="V25" s="5">
        <f>CO2eq_100yr_tonnes!V32+U25</f>
        <v>278561143.35266405</v>
      </c>
      <c r="W25" s="5">
        <f>CO2eq_100yr_tonnes!W32+V25</f>
        <v>297892125.94838405</v>
      </c>
      <c r="X25" s="5">
        <f>CO2eq_100yr_tonnes!X32+W25</f>
        <v>317641741.48351806</v>
      </c>
      <c r="Y25" s="5">
        <f>CO2eq_100yr_tonnes!Y32+X25</f>
        <v>337810772.63109607</v>
      </c>
      <c r="Z25" s="5">
        <f>CO2eq_100yr_tonnes!Z32+Y25</f>
        <v>358402396.10452205</v>
      </c>
      <c r="AA25" s="5">
        <f>CO2eq_100yr_tonnes!AA32+Z25</f>
        <v>379425986.99218804</v>
      </c>
      <c r="AB25" s="5">
        <f>CO2eq_100yr_tonnes!AB32+AA25</f>
        <v>400895656.85862005</v>
      </c>
      <c r="AC25" s="5">
        <f>CO2eq_100yr_tonnes!AC32+AB25</f>
        <v>423508911.35023803</v>
      </c>
      <c r="AD25" s="5">
        <f>CO2eq_100yr_tonnes!AD32+AC25</f>
        <v>447242253.06850201</v>
      </c>
      <c r="AE25" s="5">
        <f>CO2eq_100yr_tonnes!AE32+AD25</f>
        <v>472074235.82047802</v>
      </c>
      <c r="AF25" s="28">
        <f>(CO2eq_100yr_tonnes!AF32+AE25)/$DA$3</f>
        <v>1.2449630832147901E-3</v>
      </c>
      <c r="AG25" s="5">
        <f>CO2eq_100yr_tonnes!AG32+AF25</f>
        <v>26972018.004548963</v>
      </c>
      <c r="AH25" s="5">
        <f>CO2eq_100yr_tonnes!AH32+AG25</f>
        <v>54988540.671152964</v>
      </c>
      <c r="AI25" s="5">
        <f>CO2eq_100yr_tonnes!AI32+AH25</f>
        <v>84034387.915310964</v>
      </c>
      <c r="AJ25" s="5">
        <f>CO2eq_100yr_tonnes!AJ32+AI25</f>
        <v>114095593.00956896</v>
      </c>
      <c r="AK25" s="5">
        <f>CO2eq_100yr_tonnes!AK32+AJ25</f>
        <v>145159289.98455897</v>
      </c>
      <c r="AL25" s="5">
        <f>CO2eq_100yr_tonnes!AL32+AK25</f>
        <v>177213589.86213297</v>
      </c>
      <c r="AM25" s="5">
        <f>CO2eq_100yr_tonnes!AM32+AL25</f>
        <v>210247480.86935696</v>
      </c>
      <c r="AN25" s="5">
        <f>CO2eq_100yr_tonnes!AN32+AM25</f>
        <v>244250774.76531896</v>
      </c>
      <c r="AO25" s="5">
        <f>CO2eq_100yr_tonnes!AO32+AN25</f>
        <v>279214071.63869095</v>
      </c>
      <c r="AP25" s="5">
        <f>CO2eq_100yr_tonnes!AP32+AO25</f>
        <v>315128710.42661095</v>
      </c>
      <c r="AQ25" s="5">
        <f>CO2eq_100yr_tonnes!AQ32+AP25</f>
        <v>351986698.32674694</v>
      </c>
      <c r="AR25" s="5">
        <f>CO2eq_100yr_tonnes!AR32+AQ25</f>
        <v>389780615.07522297</v>
      </c>
      <c r="AS25" s="5">
        <f>CO2eq_100yr_tonnes!AS32+AR25</f>
        <v>428503511.98902899</v>
      </c>
      <c r="AT25" s="5">
        <f>CO2eq_100yr_tonnes!AT32+AS25</f>
        <v>468148803.46635902</v>
      </c>
      <c r="AU25" s="5">
        <f>CO2eq_100yr_tonnes!AU32+AT25</f>
        <v>508710176.46344101</v>
      </c>
      <c r="AV25" s="5">
        <f>CO2eq_100yr_tonnes!AV32+AU25</f>
        <v>550181525.47162497</v>
      </c>
      <c r="AW25" s="5">
        <f>CO2eq_100yr_tonnes!AW32+AV25</f>
        <v>592556907.96057892</v>
      </c>
      <c r="AX25" s="5">
        <f>CO2eq_100yr_tonnes!AX32+AW25</f>
        <v>635830501.43241286</v>
      </c>
      <c r="AY25" s="5">
        <f>CO2eq_100yr_tonnes!AY32+AX25</f>
        <v>679996567.56022489</v>
      </c>
      <c r="AZ25" s="28">
        <f>(CO2eq_100yr_tonnes!AZ32+AY25)/$DA$3</f>
        <v>1.8126235343637522E-3</v>
      </c>
      <c r="BA25" s="5">
        <f>CO2eq_100yr_tonnes!BA32+AZ25</f>
        <v>45933943.128546625</v>
      </c>
      <c r="BB25" s="5">
        <f>CO2eq_100yr_tonnes!BB32+BA25</f>
        <v>92743260.942504615</v>
      </c>
      <c r="BC25" s="5">
        <f>CO2eq_100yr_tonnes!BC32+BB25</f>
        <v>140422128.38295662</v>
      </c>
      <c r="BD25" s="5">
        <f>CO2eq_100yr_tonnes!BD32+BC25</f>
        <v>188964549.99692464</v>
      </c>
      <c r="BE25" s="5">
        <f>CO2eq_100yr_tonnes!BE32+BD25</f>
        <v>238364309.14003265</v>
      </c>
      <c r="BF25" s="5">
        <f>CO2eq_100yr_tonnes!BF32+BE25</f>
        <v>288614938.43062264</v>
      </c>
      <c r="BG25" s="5">
        <f>CO2eq_100yr_tonnes!BG32+BF25</f>
        <v>339709712.35413063</v>
      </c>
      <c r="BH25" s="5">
        <f>CO2eq_100yr_tonnes!BH32+BG25</f>
        <v>391641646.82374263</v>
      </c>
      <c r="BI25" s="5">
        <f>CO2eq_100yr_tonnes!BI32+BH25</f>
        <v>444403509.08394063</v>
      </c>
      <c r="BJ25" s="5">
        <f>CO2eq_100yr_tonnes!BJ32+BI25</f>
        <v>497987820.71268666</v>
      </c>
      <c r="BK25" s="5">
        <f>CO2eq_100yr_tonnes!BK32+BJ25</f>
        <v>547679030.37742269</v>
      </c>
      <c r="BL25" s="5">
        <f>CO2eq_100yr_tonnes!BL32+BK25</f>
        <v>593773548.99490273</v>
      </c>
      <c r="BM25" s="5">
        <f>CO2eq_100yr_tonnes!BM32+BL25</f>
        <v>636544550.15668273</v>
      </c>
      <c r="BN25" s="5">
        <f>CO2eq_100yr_tonnes!BN32+BM25</f>
        <v>676243823.33703077</v>
      </c>
      <c r="BO25" s="5">
        <f>CO2eq_100yr_tonnes!BO32+BN25</f>
        <v>713103477.9435488</v>
      </c>
      <c r="BP25" s="5">
        <f>CO2eq_100yr_tonnes!BP32+BO25</f>
        <v>747337510.09110081</v>
      </c>
      <c r="BQ25" s="5">
        <f>CO2eq_100yr_tonnes!BQ32+BP25</f>
        <v>779143243.39384878</v>
      </c>
      <c r="BR25" s="5">
        <f>CO2eq_100yr_tonnes!BR32+BQ25</f>
        <v>808702653.88030875</v>
      </c>
      <c r="BS25" s="5">
        <f>CO2eq_100yr_tonnes!BS32+BR25</f>
        <v>836183588.42240477</v>
      </c>
      <c r="BT25" s="5">
        <f>CO2eq_100yr_tonnes!BT32+BS25</f>
        <v>861740885.33725882</v>
      </c>
      <c r="BU25" s="5">
        <f>CO2eq_100yr_tonnes!BU32+BT25</f>
        <v>885517404.92346084</v>
      </c>
      <c r="BV25" s="5">
        <f>CO2eq_100yr_tonnes!BV32+BU25</f>
        <v>907644977.45558488</v>
      </c>
      <c r="BW25" s="5">
        <f>CO2eq_100yr_tonnes!BW32+BV25</f>
        <v>928245275.06235683</v>
      </c>
      <c r="BX25" s="5">
        <f>CO2eq_100yr_tonnes!BX32+BW25</f>
        <v>947430613.76743281</v>
      </c>
      <c r="BY25" s="5">
        <f>CO2eq_100yr_tonnes!BY32+BX25</f>
        <v>965304691.34384906</v>
      </c>
      <c r="BZ25" s="5">
        <f>CO2eq_100yr_tonnes!BZ32+BY25</f>
        <v>981963266.06022871</v>
      </c>
      <c r="CA25" s="5">
        <f>CO2eq_100yr_tonnes!CA32+BZ25</f>
        <v>997494781.20827794</v>
      </c>
      <c r="CB25" s="5">
        <f>CO2eq_100yr_tonnes!CB32+CA25</f>
        <v>1011980939.6915139</v>
      </c>
      <c r="CC25" s="5">
        <f>CO2eq_100yr_tonnes!CC32+CB25</f>
        <v>1025497232.7574629</v>
      </c>
      <c r="CD25" s="5">
        <f>CO2eq_100yr_tonnes!CD32+CC25</f>
        <v>1038113426.5381893</v>
      </c>
      <c r="CE25" s="5">
        <f>CO2eq_100yr_tonnes!CE32+CD25</f>
        <v>1049894009.8077333</v>
      </c>
      <c r="CF25" s="5">
        <f>CO2eq_100yr_tonnes!CF32+CE25</f>
        <v>1060898606.0831217</v>
      </c>
      <c r="CG25" s="5">
        <f>CO2eq_100yr_tonnes!CG32+CF25</f>
        <v>1071182352.9338409</v>
      </c>
      <c r="CH25" s="5">
        <f>CO2eq_100yr_tonnes!CH32+CG25</f>
        <v>1080796251.1303444</v>
      </c>
      <c r="CI25" s="5">
        <f>CO2eq_100yr_tonnes!CI32+CH25</f>
        <v>1089787486.0681229</v>
      </c>
      <c r="CJ25" s="5">
        <f>CO2eq_100yr_tonnes!CJ32+CI25</f>
        <v>1098199723.6896863</v>
      </c>
      <c r="CK25" s="5">
        <f>CO2eq_100yr_tonnes!CK32+CJ25</f>
        <v>1106073382.9510679</v>
      </c>
      <c r="CL25" s="5">
        <f>CO2eq_100yr_tonnes!CL32+CK25</f>
        <v>1113445886.711046</v>
      </c>
      <c r="CM25" s="5">
        <f>CO2eq_100yr_tonnes!CM32+CL25</f>
        <v>1120351892.7913063</v>
      </c>
      <c r="CN25" s="5">
        <f>CO2eq_100yr_tonnes!CN32+CM25</f>
        <v>1126823506.7672167</v>
      </c>
      <c r="CO25" s="5">
        <f>CO2eq_100yr_tonnes!CO32+CN25</f>
        <v>1132890477.9829836</v>
      </c>
      <c r="CP25" s="5">
        <f>CO2eq_100yr_tonnes!CP32+CO25</f>
        <v>1138580380.1165442</v>
      </c>
      <c r="CQ25" s="5">
        <f>CO2eq_100yr_tonnes!CQ32+CP25</f>
        <v>1143918777.5298493</v>
      </c>
      <c r="CR25" s="5">
        <f>CO2eq_100yr_tonnes!CR32+CQ25</f>
        <v>1148929378.550493</v>
      </c>
      <c r="CS25" s="5">
        <f>CO2eq_100yr_tonnes!CS32+CR25</f>
        <v>1153634176.7226403</v>
      </c>
      <c r="CT25" s="5">
        <f>CO2eq_100yr_tonnes!CT32+CS25</f>
        <v>1158053580.9809916</v>
      </c>
      <c r="CU25" s="5">
        <f>CO2eq_100yr_tonnes!CU32+CT25</f>
        <v>1162206535.6466143</v>
      </c>
      <c r="CV25" s="5">
        <f>CO2eq_100yr_tonnes!CV32+CU25</f>
        <v>1166110631.0391157</v>
      </c>
      <c r="CW25" s="24">
        <f>(CO2eq_100yr_tonnes!CW32+CV25)/$DA$3</f>
        <v>2.9244555136621548E-3</v>
      </c>
    </row>
    <row r="26" spans="1:101" ht="15" customHeight="1" x14ac:dyDescent="0.15">
      <c r="A26" s="5" t="str">
        <f>CO2eq_100yr_tonnes!A33</f>
        <v>Gabon</v>
      </c>
      <c r="B26" s="5">
        <f>CO2eq_100yr_tonnes!B33</f>
        <v>87865.825037022005</v>
      </c>
      <c r="C26" s="5">
        <f>CO2eq_100yr_tonnes!C33+B26</f>
        <v>235201.39437598202</v>
      </c>
      <c r="D26" s="5">
        <f>CO2eq_100yr_tonnes!D33+C26</f>
        <v>427108.08941404207</v>
      </c>
      <c r="E26" s="5">
        <f>CO2eq_100yr_tonnes!E33+D26</f>
        <v>658909.2459432421</v>
      </c>
      <c r="F26" s="5">
        <f>CO2eq_100yr_tonnes!F33+E26</f>
        <v>927853.58511160209</v>
      </c>
      <c r="G26" s="5">
        <f>CO2eq_100yr_tonnes!G33+F26</f>
        <v>1234485.1411025221</v>
      </c>
      <c r="H26" s="5">
        <f>CO2eq_100yr_tonnes!H33+G26</f>
        <v>1573850.4388241223</v>
      </c>
      <c r="I26" s="5">
        <f>CO2eq_100yr_tonnes!I33+H26</f>
        <v>1950526.3200494223</v>
      </c>
      <c r="J26" s="5">
        <f>CO2eq_100yr_tonnes!J33+I26</f>
        <v>2370433.6893173223</v>
      </c>
      <c r="K26" s="5">
        <f>CO2eq_100yr_tonnes!K33+J26</f>
        <v>2807862.3955099625</v>
      </c>
      <c r="L26" s="5">
        <f>CO2eq_100yr_tonnes!L33+K26</f>
        <v>3272003.6386728426</v>
      </c>
      <c r="M26" s="5">
        <f>CO2eq_100yr_tonnes!M33+L26</f>
        <v>3776161.8408548227</v>
      </c>
      <c r="N26" s="5">
        <f>CO2eq_100yr_tonnes!N33+M26</f>
        <v>4308409.7669307422</v>
      </c>
      <c r="O26" s="5">
        <f>CO2eq_100yr_tonnes!O33+N26</f>
        <v>4866886.1997494819</v>
      </c>
      <c r="P26" s="5">
        <f>CO2eq_100yr_tonnes!P33+O26</f>
        <v>5451247.2420628015</v>
      </c>
      <c r="Q26" s="5">
        <f>CO2eq_100yr_tonnes!Q33+P26</f>
        <v>6039842.0911135012</v>
      </c>
      <c r="R26" s="5">
        <f>CO2eq_100yr_tonnes!R33+Q26</f>
        <v>6634168.0431524813</v>
      </c>
      <c r="S26" s="5">
        <f>CO2eq_100yr_tonnes!S33+R26</f>
        <v>7241645.0889302213</v>
      </c>
      <c r="T26" s="5">
        <f>CO2eq_100yr_tonnes!T33+S26</f>
        <v>7873072.0923493616</v>
      </c>
      <c r="U26" s="5">
        <f>CO2eq_100yr_tonnes!U33+T26</f>
        <v>8525850.7070923019</v>
      </c>
      <c r="V26" s="5">
        <f>CO2eq_100yr_tonnes!V33+U26</f>
        <v>9191661.0599048212</v>
      </c>
      <c r="W26" s="5">
        <f>CO2eq_100yr_tonnes!W33+V26</f>
        <v>9885454.3139619417</v>
      </c>
      <c r="X26" s="5">
        <f>CO2eq_100yr_tonnes!X33+W26</f>
        <v>10605450.904561061</v>
      </c>
      <c r="Y26" s="5">
        <f>CO2eq_100yr_tonnes!Y33+X26</f>
        <v>11350990.753405001</v>
      </c>
      <c r="Z26" s="5">
        <f>CO2eq_100yr_tonnes!Z33+Y26</f>
        <v>12122478.57320296</v>
      </c>
      <c r="AA26" s="5">
        <f>CO2eq_100yr_tonnes!AA33+Z26</f>
        <v>12921469.71805096</v>
      </c>
      <c r="AB26" s="5">
        <f>CO2eq_100yr_tonnes!AB33+AA26</f>
        <v>13750588.448423261</v>
      </c>
      <c r="AC26" s="5">
        <f>CO2eq_100yr_tonnes!AC33+AB26</f>
        <v>14583066.469653402</v>
      </c>
      <c r="AD26" s="5">
        <f>CO2eq_100yr_tonnes!AD33+AC26</f>
        <v>15423697.288753901</v>
      </c>
      <c r="AE26" s="5">
        <f>CO2eq_100yr_tonnes!AE33+AD26</f>
        <v>16275686.02125388</v>
      </c>
      <c r="AF26" s="28">
        <f>(CO2eq_100yr_tonnes!AF33+AE26)/$DA$3</f>
        <v>4.2852935770609E-5</v>
      </c>
      <c r="AG26" s="5">
        <f>CO2eq_100yr_tonnes!AG33+AF26</f>
        <v>880420.58532541292</v>
      </c>
      <c r="AH26" s="5">
        <f>CO2eq_100yr_tonnes!AH33+AG26</f>
        <v>1776736.1378725329</v>
      </c>
      <c r="AI26" s="5">
        <f>CO2eq_100yr_tonnes!AI33+AH26</f>
        <v>2689600.1346547329</v>
      </c>
      <c r="AJ26" s="5">
        <f>CO2eq_100yr_tonnes!AJ33+AI26</f>
        <v>3619467.1332394332</v>
      </c>
      <c r="AK26" s="5">
        <f>CO2eq_100yr_tonnes!AK33+AJ26</f>
        <v>4566662.4907411337</v>
      </c>
      <c r="AL26" s="5">
        <f>CO2eq_100yr_tonnes!AL33+AK26</f>
        <v>5531427.795103034</v>
      </c>
      <c r="AM26" s="5">
        <f>CO2eq_100yr_tonnes!AM33+AL26</f>
        <v>6513949.0722632539</v>
      </c>
      <c r="AN26" s="5">
        <f>CO2eq_100yr_tonnes!AN33+AM26</f>
        <v>7514380.065895034</v>
      </c>
      <c r="AO26" s="5">
        <f>CO2eq_100yr_tonnes!AO33+AN26</f>
        <v>8532853.6781075541</v>
      </c>
      <c r="AP26" s="5">
        <f>CO2eq_100yr_tonnes!AP33+AO26</f>
        <v>9569492.4697675332</v>
      </c>
      <c r="AQ26" s="5">
        <f>CO2eq_100yr_tonnes!AQ33+AP26</f>
        <v>10624409.626323793</v>
      </c>
      <c r="AR26" s="5">
        <f>CO2eq_100yr_tonnes!AR33+AQ26</f>
        <v>11697712.108269854</v>
      </c>
      <c r="AS26" s="5">
        <f>CO2eq_100yr_tonnes!AS33+AR26</f>
        <v>12789496.896400273</v>
      </c>
      <c r="AT26" s="5">
        <f>CO2eq_100yr_tonnes!AT33+AS26</f>
        <v>13899848.329202954</v>
      </c>
      <c r="AU26" s="5">
        <f>CO2eq_100yr_tonnes!AU33+AT26</f>
        <v>15028835.107631413</v>
      </c>
      <c r="AV26" s="5">
        <f>CO2eq_100yr_tonnes!AV33+AU26</f>
        <v>16176513.458381593</v>
      </c>
      <c r="AW26" s="5">
        <f>CO2eq_100yr_tonnes!AW33+AV26</f>
        <v>17342923.817576893</v>
      </c>
      <c r="AX26" s="5">
        <f>CO2eq_100yr_tonnes!AX33+AW26</f>
        <v>18528090.546475992</v>
      </c>
      <c r="AY26" s="5">
        <f>CO2eq_100yr_tonnes!AY33+AX26</f>
        <v>19732014.826365072</v>
      </c>
      <c r="AZ26" s="28">
        <f>(CO2eq_100yr_tonnes!AZ33+AY26)/$DA$3</f>
        <v>5.2386688616120129E-5</v>
      </c>
      <c r="BA26" s="5">
        <f>CO2eq_100yr_tonnes!BA33+AZ26</f>
        <v>1241354.8775811666</v>
      </c>
      <c r="BB26" s="5">
        <f>CO2eq_100yr_tonnes!BB33+BA26</f>
        <v>2501342.4712618869</v>
      </c>
      <c r="BC26" s="5">
        <f>CO2eq_100yr_tonnes!BC33+BB26</f>
        <v>3779882.2209650469</v>
      </c>
      <c r="BD26" s="5">
        <f>CO2eq_100yr_tonnes!BD33+BC26</f>
        <v>5076871.1234051473</v>
      </c>
      <c r="BE26" s="5">
        <f>CO2eq_100yr_tonnes!BE33+BD26</f>
        <v>6392185.1715414673</v>
      </c>
      <c r="BF26" s="5">
        <f>CO2eq_100yr_tonnes!BF33+BE26</f>
        <v>7725682.7118984675</v>
      </c>
      <c r="BG26" s="5">
        <f>CO2eq_100yr_tonnes!BG33+BF26</f>
        <v>9077207.7010201272</v>
      </c>
      <c r="BH26" s="5">
        <f>CO2eq_100yr_tonnes!BH33+BG26</f>
        <v>10446592.889981708</v>
      </c>
      <c r="BI26" s="5">
        <f>CO2eq_100yr_tonnes!BI33+BH26</f>
        <v>11833661.657735648</v>
      </c>
      <c r="BJ26" s="5">
        <f>CO2eq_100yr_tonnes!BJ33+BI26</f>
        <v>13238231.245232588</v>
      </c>
      <c r="BK26" s="5">
        <f>CO2eq_100yr_tonnes!BK33+BJ26</f>
        <v>14267164.872894308</v>
      </c>
      <c r="BL26" s="5">
        <f>CO2eq_100yr_tonnes!BL33+BK26</f>
        <v>15038391.887110267</v>
      </c>
      <c r="BM26" s="5">
        <f>CO2eq_100yr_tonnes!BM33+BL26</f>
        <v>15631362.265204446</v>
      </c>
      <c r="BN26" s="5">
        <f>CO2eq_100yr_tonnes!BN33+BM26</f>
        <v>16099705.479140107</v>
      </c>
      <c r="BO26" s="5">
        <f>CO2eq_100yr_tonnes!BO33+BN26</f>
        <v>16479717.810827047</v>
      </c>
      <c r="BP26" s="5">
        <f>CO2eq_100yr_tonnes!BP33+BO26</f>
        <v>16796053.272890706</v>
      </c>
      <c r="BQ26" s="5">
        <f>CO2eq_100yr_tonnes!BQ33+BP26</f>
        <v>17065539.934997585</v>
      </c>
      <c r="BR26" s="5">
        <f>CO2eq_100yr_tonnes!BR33+BQ26</f>
        <v>17299739.563783385</v>
      </c>
      <c r="BS26" s="5">
        <f>CO2eq_100yr_tonnes!BS33+BR26</f>
        <v>17506664.781120185</v>
      </c>
      <c r="BT26" s="5">
        <f>CO2eq_100yr_tonnes!BT33+BS26</f>
        <v>17691931.396977663</v>
      </c>
      <c r="BU26" s="5">
        <f>CO2eq_100yr_tonnes!BU33+BT26</f>
        <v>17859532.040808503</v>
      </c>
      <c r="BV26" s="5">
        <f>CO2eq_100yr_tonnes!BV33+BU26</f>
        <v>18012355.861511055</v>
      </c>
      <c r="BW26" s="5">
        <f>CO2eq_100yr_tonnes!BW33+BV26</f>
        <v>18152537.935442619</v>
      </c>
      <c r="BX26" s="5">
        <f>CO2eq_100yr_tonnes!BX33+BW26</f>
        <v>18281694.454493493</v>
      </c>
      <c r="BY26" s="5">
        <f>CO2eq_100yr_tonnes!BY33+BX26</f>
        <v>18401081.284274835</v>
      </c>
      <c r="BZ26" s="5">
        <f>CO2eq_100yr_tonnes!BZ33+BY26</f>
        <v>18511701.094418637</v>
      </c>
      <c r="CA26" s="5">
        <f>CO2eq_100yr_tonnes!CA33+BZ26</f>
        <v>18614375.958544493</v>
      </c>
      <c r="CB26" s="5">
        <f>CO2eq_100yr_tonnes!CB33+CA26</f>
        <v>18709796.754721355</v>
      </c>
      <c r="CC26" s="5">
        <f>CO2eq_100yr_tonnes!CC33+CB26</f>
        <v>18798556.964878786</v>
      </c>
      <c r="CD26" s="5">
        <f>CO2eq_100yr_tonnes!CD33+CC26</f>
        <v>18881175.970381845</v>
      </c>
      <c r="CE26" s="5">
        <f>CO2eq_100yr_tonnes!CE33+CD26</f>
        <v>18958115.263421956</v>
      </c>
      <c r="CF26" s="5">
        <f>CO2eq_100yr_tonnes!CF33+CE26</f>
        <v>19029789.869356804</v>
      </c>
      <c r="CG26" s="5">
        <f>CO2eq_100yr_tonnes!CG33+CF26</f>
        <v>19096576.521456011</v>
      </c>
      <c r="CH26" s="5">
        <f>CO2eq_100yr_tonnes!CH33+CG26</f>
        <v>19158819.623549752</v>
      </c>
      <c r="CI26" s="5">
        <f>CO2eq_100yr_tonnes!CI33+CH26</f>
        <v>19216835.697288405</v>
      </c>
      <c r="CJ26" s="5">
        <f>CO2eq_100yr_tonnes!CJ33+CI26</f>
        <v>19270916.783122756</v>
      </c>
      <c r="CK26" s="5">
        <f>CO2eq_100yr_tonnes!CK33+CJ26</f>
        <v>19321333.111588739</v>
      </c>
      <c r="CL26" s="5">
        <f>CO2eq_100yr_tonnes!CL33+CK26</f>
        <v>19368335.258967083</v>
      </c>
      <c r="CM26" s="5">
        <f>CO2eq_100yr_tonnes!CM33+CL26</f>
        <v>19412155.932649188</v>
      </c>
      <c r="CN26" s="5">
        <f>CO2eq_100yr_tonnes!CN33+CM26</f>
        <v>19453011.48526299</v>
      </c>
      <c r="CO26" s="5">
        <f>CO2eq_100yr_tonnes!CO33+CN26</f>
        <v>19491103.225474097</v>
      </c>
      <c r="CP26" s="5">
        <f>CO2eq_100yr_tonnes!CP33+CO26</f>
        <v>19526618.572636738</v>
      </c>
      <c r="CQ26" s="5">
        <f>CO2eq_100yr_tonnes!CQ33+CP26</f>
        <v>19559732.087952435</v>
      </c>
      <c r="CR26" s="5">
        <f>CO2eq_100yr_tonnes!CR33+CQ26</f>
        <v>19590606.405568082</v>
      </c>
      <c r="CS26" s="5">
        <f>CO2eq_100yr_tonnes!CS33+CR26</f>
        <v>19619393.080326807</v>
      </c>
      <c r="CT26" s="5">
        <f>CO2eq_100yr_tonnes!CT33+CS26</f>
        <v>19646233.364583075</v>
      </c>
      <c r="CU26" s="5">
        <f>CO2eq_100yr_tonnes!CU33+CT26</f>
        <v>19671258.923289973</v>
      </c>
      <c r="CV26" s="5">
        <f>CO2eq_100yr_tonnes!CV33+CU26</f>
        <v>19694592.494699366</v>
      </c>
      <c r="CW26" s="24">
        <f>(CO2eq_100yr_tonnes!CW33+CV26)/$DA$3</f>
        <v>4.9290871255462535E-5</v>
      </c>
    </row>
    <row r="27" spans="1:101" ht="15" customHeight="1" x14ac:dyDescent="0.15">
      <c r="A27" s="5" t="str">
        <f>CO2eq_100yr_tonnes!A34</f>
        <v>Gambia</v>
      </c>
      <c r="B27" s="5">
        <f>CO2eq_100yr_tonnes!B34</f>
        <v>20615.035474476001</v>
      </c>
      <c r="C27" s="5">
        <f>CO2eq_100yr_tonnes!C34+B27</f>
        <v>61111.681823862004</v>
      </c>
      <c r="D27" s="5">
        <f>CO2eq_100yr_tonnes!D34+C27</f>
        <v>121458.93637267801</v>
      </c>
      <c r="E27" s="5">
        <f>CO2eq_100yr_tonnes!E34+D27</f>
        <v>201421.51510510803</v>
      </c>
      <c r="F27" s="5">
        <f>CO2eq_100yr_tonnes!F34+E27</f>
        <v>299682.03376065602</v>
      </c>
      <c r="G27" s="5">
        <f>CO2eq_100yr_tonnes!G34+F27</f>
        <v>415438.68503604608</v>
      </c>
      <c r="H27" s="5">
        <f>CO2eq_100yr_tonnes!H34+G27</f>
        <v>548188.68373090215</v>
      </c>
      <c r="I27" s="5">
        <f>CO2eq_100yr_tonnes!I34+H27</f>
        <v>696584.81804461218</v>
      </c>
      <c r="J27" s="5">
        <f>CO2eq_100yr_tonnes!J34+I27</f>
        <v>859596.38100372616</v>
      </c>
      <c r="K27" s="5">
        <f>CO2eq_100yr_tonnes!K34+J27</f>
        <v>1037294.9608023902</v>
      </c>
      <c r="L27" s="5">
        <f>CO2eq_100yr_tonnes!L34+K27</f>
        <v>1229284.6942362303</v>
      </c>
      <c r="M27" s="5">
        <f>CO2eq_100yr_tonnes!M34+L27</f>
        <v>1435924.0399513503</v>
      </c>
      <c r="N27" s="5">
        <f>CO2eq_100yr_tonnes!N34+M27</f>
        <v>1657178.2754930703</v>
      </c>
      <c r="O27" s="5">
        <f>CO2eq_100yr_tonnes!O34+N27</f>
        <v>1893268.9263438904</v>
      </c>
      <c r="P27" s="5">
        <f>CO2eq_100yr_tonnes!P34+O27</f>
        <v>2145165.0378214503</v>
      </c>
      <c r="Q27" s="5">
        <f>CO2eq_100yr_tonnes!Q34+P27</f>
        <v>2412165.8533167904</v>
      </c>
      <c r="R27" s="5">
        <f>CO2eq_100yr_tonnes!R34+Q27</f>
        <v>2693784.7028772905</v>
      </c>
      <c r="S27" s="5">
        <f>CO2eq_100yr_tonnes!S34+R27</f>
        <v>2990077.1723058308</v>
      </c>
      <c r="T27" s="5">
        <f>CO2eq_100yr_tonnes!T34+S27</f>
        <v>3300464.7874259111</v>
      </c>
      <c r="U27" s="5">
        <f>CO2eq_100yr_tonnes!U34+T27</f>
        <v>3624571.8333306909</v>
      </c>
      <c r="V27" s="5">
        <f>CO2eq_100yr_tonnes!V34+U27</f>
        <v>3962339.7853720509</v>
      </c>
      <c r="W27" s="5">
        <f>CO2eq_100yr_tonnes!W34+V27</f>
        <v>4313540.3642518511</v>
      </c>
      <c r="X27" s="5">
        <f>CO2eq_100yr_tonnes!X34+W27</f>
        <v>4677990.7558196709</v>
      </c>
      <c r="Y27" s="5">
        <f>CO2eq_100yr_tonnes!Y34+X27</f>
        <v>5055560.6414921107</v>
      </c>
      <c r="Z27" s="5">
        <f>CO2eq_100yr_tonnes!Z34+Y27</f>
        <v>5446201.9057787703</v>
      </c>
      <c r="AA27" s="5">
        <f>CO2eq_100yr_tonnes!AA34+Z27</f>
        <v>5849923.3844366707</v>
      </c>
      <c r="AB27" s="5">
        <f>CO2eq_100yr_tonnes!AB34+AA27</f>
        <v>6266786.5189919705</v>
      </c>
      <c r="AC27" s="5">
        <f>CO2eq_100yr_tonnes!AC34+AB27</f>
        <v>6699130.9601298301</v>
      </c>
      <c r="AD27" s="5">
        <f>CO2eq_100yr_tonnes!AD34+AC27</f>
        <v>7147061.8170579905</v>
      </c>
      <c r="AE27" s="5">
        <f>CO2eq_100yr_tonnes!AE34+AD27</f>
        <v>7610691.3242285708</v>
      </c>
      <c r="AF27" s="28">
        <f>(CO2eq_100yr_tonnes!AF34+AE27)/$DA$3</f>
        <v>2.0225344046243179E-5</v>
      </c>
      <c r="AG27" s="5">
        <f>CO2eq_100yr_tonnes!AG34+AF27</f>
        <v>495385.66861440532</v>
      </c>
      <c r="AH27" s="5">
        <f>CO2eq_100yr_tonnes!AH34+AG27</f>
        <v>1006836.7329670254</v>
      </c>
      <c r="AI27" s="5">
        <f>CO2eq_100yr_tonnes!AI34+AH27</f>
        <v>1534481.9820121254</v>
      </c>
      <c r="AJ27" s="5">
        <f>CO2eq_100yr_tonnes!AJ34+AI27</f>
        <v>2078452.4815840255</v>
      </c>
      <c r="AK27" s="5">
        <f>CO2eq_100yr_tonnes!AK34+AJ27</f>
        <v>2638881.1530132056</v>
      </c>
      <c r="AL27" s="5">
        <f>CO2eq_100yr_tonnes!AL34+AK27</f>
        <v>3215901.5352745857</v>
      </c>
      <c r="AM27" s="5">
        <f>CO2eq_100yr_tonnes!AM34+AL27</f>
        <v>3809647.4144740859</v>
      </c>
      <c r="AN27" s="5">
        <f>CO2eq_100yr_tonnes!AN34+AM27</f>
        <v>4420251.5676909061</v>
      </c>
      <c r="AO27" s="5">
        <f>CO2eq_100yr_tonnes!AO34+AN27</f>
        <v>5047844.7424180266</v>
      </c>
      <c r="AP27" s="5">
        <f>CO2eq_100yr_tonnes!AP34+AO27</f>
        <v>5692554.9688057862</v>
      </c>
      <c r="AQ27" s="5">
        <f>CO2eq_100yr_tonnes!AQ34+AP27</f>
        <v>6354506.8719054665</v>
      </c>
      <c r="AR27" s="5">
        <f>CO2eq_100yr_tonnes!AR34+AQ27</f>
        <v>7033821.2431258271</v>
      </c>
      <c r="AS27" s="5">
        <f>CO2eq_100yr_tonnes!AS34+AR27</f>
        <v>7730614.408126927</v>
      </c>
      <c r="AT27" s="5">
        <f>CO2eq_100yr_tonnes!AT34+AS27</f>
        <v>8444998.2368884273</v>
      </c>
      <c r="AU27" s="5">
        <f>CO2eq_100yr_tonnes!AU34+AT27</f>
        <v>9177079.7140677664</v>
      </c>
      <c r="AV27" s="5">
        <f>CO2eq_100yr_tonnes!AV34+AU27</f>
        <v>9926960.2448366471</v>
      </c>
      <c r="AW27" s="5">
        <f>CO2eq_100yr_tonnes!AW34+AV27</f>
        <v>10694735.669342767</v>
      </c>
      <c r="AX27" s="5">
        <f>CO2eq_100yr_tonnes!AX34+AW27</f>
        <v>11480494.814522168</v>
      </c>
      <c r="AY27" s="5">
        <f>CO2eq_100yr_tonnes!AY34+AX27</f>
        <v>12284318.799752647</v>
      </c>
      <c r="AZ27" s="28">
        <f>(CO2eq_100yr_tonnes!AZ34+AY27)/$DA$3</f>
        <v>3.2765700906151819E-5</v>
      </c>
      <c r="BA27" s="5">
        <f>CO2eq_100yr_tonnes!BA34+AZ27</f>
        <v>840163.20206544572</v>
      </c>
      <c r="BB27" s="5">
        <f>CO2eq_100yr_tonnes!BB34+BA27</f>
        <v>1698583.2182559057</v>
      </c>
      <c r="BC27" s="5">
        <f>CO2eq_100yr_tonnes!BC34+BB27</f>
        <v>2575306.3933551656</v>
      </c>
      <c r="BD27" s="5">
        <f>CO2eq_100yr_tonnes!BD34+BC27</f>
        <v>3470370.1349419858</v>
      </c>
      <c r="BE27" s="5">
        <f>CO2eq_100yr_tonnes!BE34+BD27</f>
        <v>4383803.4289198257</v>
      </c>
      <c r="BF27" s="5">
        <f>CO2eq_100yr_tonnes!BF34+BE27</f>
        <v>5315626.3066291856</v>
      </c>
      <c r="BG27" s="5">
        <f>CO2eq_100yr_tonnes!BG34+BF27</f>
        <v>6265849.8243448855</v>
      </c>
      <c r="BH27" s="5">
        <f>CO2eq_100yr_tonnes!BH34+BG27</f>
        <v>7234476.2002049461</v>
      </c>
      <c r="BI27" s="5">
        <f>CO2eq_100yr_tonnes!BI34+BH27</f>
        <v>8221499.4918987062</v>
      </c>
      <c r="BJ27" s="5">
        <f>CO2eq_100yr_tonnes!BJ34+BI27</f>
        <v>9226905.3561259862</v>
      </c>
      <c r="BK27" s="5">
        <f>CO2eq_100yr_tonnes!BK34+BJ27</f>
        <v>10159188.095383206</v>
      </c>
      <c r="BL27" s="5">
        <f>CO2eq_100yr_tonnes!BL34+BK27</f>
        <v>11023918.899497285</v>
      </c>
      <c r="BM27" s="5">
        <f>CO2eq_100yr_tonnes!BM34+BL27</f>
        <v>11826232.023181686</v>
      </c>
      <c r="BN27" s="5">
        <f>CO2eq_100yr_tonnes!BN34+BM27</f>
        <v>12570859.641209586</v>
      </c>
      <c r="BO27" s="5">
        <f>CO2eq_100yr_tonnes!BO34+BN27</f>
        <v>13262163.895263605</v>
      </c>
      <c r="BP27" s="5">
        <f>CO2eq_100yr_tonnes!BP34+BO27</f>
        <v>13904166.361836245</v>
      </c>
      <c r="BQ27" s="5">
        <f>CO2eq_100yr_tonnes!BQ34+BP27</f>
        <v>14500575.148404965</v>
      </c>
      <c r="BR27" s="5">
        <f>CO2eq_100yr_tonnes!BR34+BQ27</f>
        <v>15054809.811010206</v>
      </c>
      <c r="BS27" s="5">
        <f>CO2eq_100yr_tonnes!BS34+BR27</f>
        <v>15570024.268424766</v>
      </c>
      <c r="BT27" s="5">
        <f>CO2eq_100yr_tonnes!BT34+BS27</f>
        <v>16049127.875654886</v>
      </c>
      <c r="BU27" s="5">
        <f>CO2eq_100yr_tonnes!BU34+BT27</f>
        <v>16494804.805417746</v>
      </c>
      <c r="BV27" s="5">
        <f>CO2eq_100yr_tonnes!BV34+BU27</f>
        <v>16909531.874524266</v>
      </c>
      <c r="BW27" s="5">
        <f>CO2eq_100yr_tonnes!BW34+BV27</f>
        <v>17295594.940014124</v>
      </c>
      <c r="BX27" s="5">
        <f>CO2eq_100yr_tonnes!BX34+BW27</f>
        <v>17655103.982384466</v>
      </c>
      <c r="BY27" s="5">
        <f>CO2eq_100yr_tonnes!BY34+BX27</f>
        <v>17990006.979341164</v>
      </c>
      <c r="BZ27" s="5">
        <f>CO2eq_100yr_tonnes!BZ34+BY27</f>
        <v>18302102.670389585</v>
      </c>
      <c r="CA27" s="5">
        <f>CO2eq_100yr_tonnes!CA34+BZ27</f>
        <v>18593052.299950507</v>
      </c>
      <c r="CB27" s="5">
        <f>CO2eq_100yr_tonnes!CB34+CA27</f>
        <v>18864390.421744388</v>
      </c>
      <c r="CC27" s="5">
        <f>CO2eq_100yr_tonnes!CC34+CB27</f>
        <v>19117534.840596907</v>
      </c>
      <c r="CD27" s="5">
        <f>CO2eq_100yr_tonnes!CD34+CC27</f>
        <v>19353795.760862466</v>
      </c>
      <c r="CE27" s="5">
        <f>CO2eq_100yr_tonnes!CE34+CD27</f>
        <v>19574384.205902766</v>
      </c>
      <c r="CF27" s="5">
        <f>CO2eq_100yr_tonnes!CF34+CE27</f>
        <v>19780419.765918247</v>
      </c>
      <c r="CG27" s="5">
        <f>CO2eq_100yr_tonnes!CG34+CF27</f>
        <v>19972937.729416508</v>
      </c>
      <c r="CH27" s="5">
        <f>CO2eq_100yr_tonnes!CH34+CG27</f>
        <v>20152895.648531064</v>
      </c>
      <c r="CI27" s="5">
        <f>CO2eq_100yr_tonnes!CI34+CH27</f>
        <v>20321179.381227858</v>
      </c>
      <c r="CJ27" s="5">
        <f>CO2eq_100yr_tonnes!CJ34+CI27</f>
        <v>20478608.655139357</v>
      </c>
      <c r="CK27" s="5">
        <f>CO2eq_100yr_tonnes!CK34+CJ27</f>
        <v>20625942.189784724</v>
      </c>
      <c r="CL27" s="5">
        <f>CO2eq_100yr_tonnes!CL34+CK27</f>
        <v>20763882.413275473</v>
      </c>
      <c r="CM27" s="5">
        <f>CO2eq_100yr_tonnes!CM34+CL27</f>
        <v>20893079.805761781</v>
      </c>
      <c r="CN27" s="5">
        <f>CO2eq_100yr_tonnes!CN34+CM27</f>
        <v>21014136.899751142</v>
      </c>
      <c r="CO27" s="5">
        <f>CO2eq_100yr_tonnes!CO34+CN27</f>
        <v>21127611.964685123</v>
      </c>
      <c r="CP27" s="5">
        <f>CO2eq_100yr_tonnes!CP34+CO27</f>
        <v>21234022.401018217</v>
      </c>
      <c r="CQ27" s="5">
        <f>CO2eq_100yr_tonnes!CQ34+CP27</f>
        <v>21333847.867120616</v>
      </c>
      <c r="CR27" s="5">
        <f>CO2eq_100yr_tonnes!CR34+CQ27</f>
        <v>21427533.160294801</v>
      </c>
      <c r="CS27" s="5">
        <f>CO2eq_100yr_tonnes!CS34+CR27</f>
        <v>21515490.871621501</v>
      </c>
      <c r="CT27" s="5">
        <f>CO2eq_100yr_tonnes!CT34+CS27</f>
        <v>21598103.832648113</v>
      </c>
      <c r="CU27" s="5">
        <f>CO2eq_100yr_tonnes!CU34+CT27</f>
        <v>21675727.370468244</v>
      </c>
      <c r="CV27" s="5">
        <f>CO2eq_100yr_tonnes!CV34+CU27</f>
        <v>21748691.386605971</v>
      </c>
      <c r="CW27" s="24">
        <f>(CO2eq_100yr_tonnes!CW34+CV27)/$DA$3</f>
        <v>5.4543255683860554E-5</v>
      </c>
    </row>
    <row r="28" spans="1:101" ht="15" customHeight="1" x14ac:dyDescent="0.15">
      <c r="A28" s="5" t="str">
        <f>CO2eq_100yr_tonnes!A35</f>
        <v>Ghana</v>
      </c>
      <c r="B28" s="5">
        <f>CO2eq_100yr_tonnes!B35</f>
        <v>1153599.3819666002</v>
      </c>
      <c r="C28" s="5">
        <f>CO2eq_100yr_tonnes!C35+B28</f>
        <v>3118696.7601942001</v>
      </c>
      <c r="D28" s="5">
        <f>CO2eq_100yr_tonnes!D35+C28</f>
        <v>5643380.8815803993</v>
      </c>
      <c r="E28" s="5">
        <f>CO2eq_100yr_tonnes!E35+D28</f>
        <v>8552806.2926963996</v>
      </c>
      <c r="F28" s="5">
        <f>CO2eq_100yr_tonnes!F35+E28</f>
        <v>11749040.2778292</v>
      </c>
      <c r="G28" s="5">
        <f>CO2eq_100yr_tonnes!G35+F28</f>
        <v>15170379.8059476</v>
      </c>
      <c r="H28" s="5">
        <f>CO2eq_100yr_tonnes!H35+G28</f>
        <v>18787559.8308894</v>
      </c>
      <c r="I28" s="5">
        <f>CO2eq_100yr_tonnes!I35+H28</f>
        <v>22591071.824506201</v>
      </c>
      <c r="J28" s="5">
        <f>CO2eq_100yr_tonnes!J35+I28</f>
        <v>26579180.136358801</v>
      </c>
      <c r="K28" s="5">
        <f>CO2eq_100yr_tonnes!K35+J28</f>
        <v>30723174.448833603</v>
      </c>
      <c r="L28" s="5">
        <f>CO2eq_100yr_tonnes!L35+K28</f>
        <v>35041422.251784608</v>
      </c>
      <c r="M28" s="5">
        <f>CO2eq_100yr_tonnes!M35+L28</f>
        <v>39569619.877261207</v>
      </c>
      <c r="N28" s="5">
        <f>CO2eq_100yr_tonnes!N35+M28</f>
        <v>44296242.23927521</v>
      </c>
      <c r="O28" s="5">
        <f>CO2eq_100yr_tonnes!O35+N28</f>
        <v>49235812.21437481</v>
      </c>
      <c r="P28" s="5">
        <f>CO2eq_100yr_tonnes!P35+O28</f>
        <v>54306403.785514809</v>
      </c>
      <c r="Q28" s="5">
        <f>CO2eq_100yr_tonnes!Q35+P28</f>
        <v>59486872.874662809</v>
      </c>
      <c r="R28" s="5">
        <f>CO2eq_100yr_tonnes!R35+Q28</f>
        <v>64812265.518846609</v>
      </c>
      <c r="S28" s="5">
        <f>CO2eq_100yr_tonnes!S35+R28</f>
        <v>70297254.722120404</v>
      </c>
      <c r="T28" s="5">
        <f>CO2eq_100yr_tonnes!T35+S28</f>
        <v>75966655.957128003</v>
      </c>
      <c r="U28" s="5">
        <f>CO2eq_100yr_tonnes!U35+T28</f>
        <v>81810847.582947001</v>
      </c>
      <c r="V28" s="5">
        <f>CO2eq_100yr_tonnes!V35+U28</f>
        <v>87823160.472985208</v>
      </c>
      <c r="W28" s="5">
        <f>CO2eq_100yr_tonnes!W35+V28</f>
        <v>94025721.600180015</v>
      </c>
      <c r="X28" s="5">
        <f>CO2eq_100yr_tonnes!X35+W28</f>
        <v>100428556.39737122</v>
      </c>
      <c r="Y28" s="5">
        <f>CO2eq_100yr_tonnes!Y35+X28</f>
        <v>107035047.04816802</v>
      </c>
      <c r="Z28" s="5">
        <f>CO2eq_100yr_tonnes!Z35+Y28</f>
        <v>113851624.86957783</v>
      </c>
      <c r="AA28" s="5">
        <f>CO2eq_100yr_tonnes!AA35+Z28</f>
        <v>120886574.60619003</v>
      </c>
      <c r="AB28" s="5">
        <f>CO2eq_100yr_tonnes!AB35+AA28</f>
        <v>128149469.18483043</v>
      </c>
      <c r="AC28" s="5">
        <f>CO2eq_100yr_tonnes!AC35+AB28</f>
        <v>135462197.42940244</v>
      </c>
      <c r="AD28" s="5">
        <f>CO2eq_100yr_tonnes!AD35+AC28</f>
        <v>142858591.42003563</v>
      </c>
      <c r="AE28" s="5">
        <f>CO2eq_100yr_tonnes!AE35+AD28</f>
        <v>150361490.70536223</v>
      </c>
      <c r="AF28" s="28">
        <f>(CO2eq_100yr_tonnes!AF35+AE28)/$DA$3</f>
        <v>3.949659163064161E-4</v>
      </c>
      <c r="AG28" s="5">
        <f>CO2eq_100yr_tonnes!AG35+AF28</f>
        <v>7757380.3424263662</v>
      </c>
      <c r="AH28" s="5">
        <f>CO2eq_100yr_tonnes!AH35+AG28</f>
        <v>15654473.337741166</v>
      </c>
      <c r="AI28" s="5">
        <f>CO2eq_100yr_tonnes!AI35+AH28</f>
        <v>23696255.719570369</v>
      </c>
      <c r="AJ28" s="5">
        <f>CO2eq_100yr_tonnes!AJ35+AI28</f>
        <v>31886204.725428168</v>
      </c>
      <c r="AK28" s="5">
        <f>CO2eq_100yr_tonnes!AK35+AJ28</f>
        <v>40226783.821193568</v>
      </c>
      <c r="AL28" s="5">
        <f>CO2eq_100yr_tonnes!AL35+AK28</f>
        <v>48719766.750261173</v>
      </c>
      <c r="AM28" s="5">
        <f>CO2eq_100yr_tonnes!AM35+AL28</f>
        <v>57366454.640870571</v>
      </c>
      <c r="AN28" s="5">
        <f>CO2eq_100yr_tonnes!AN35+AM28</f>
        <v>66167828.280906171</v>
      </c>
      <c r="AO28" s="5">
        <f>CO2eq_100yr_tonnes!AO35+AN28</f>
        <v>75124645.915871575</v>
      </c>
      <c r="AP28" s="5">
        <f>CO2eq_100yr_tonnes!AP35+AO28</f>
        <v>84237509.90286617</v>
      </c>
      <c r="AQ28" s="5">
        <f>CO2eq_100yr_tonnes!AQ35+AP28</f>
        <v>93506904.408130974</v>
      </c>
      <c r="AR28" s="5">
        <f>CO2eq_100yr_tonnes!AR35+AQ28</f>
        <v>102933215.90427677</v>
      </c>
      <c r="AS28" s="5">
        <f>CO2eq_100yr_tonnes!AS35+AR28</f>
        <v>112516739.02088177</v>
      </c>
      <c r="AT28" s="5">
        <f>CO2eq_100yr_tonnes!AT35+AS28</f>
        <v>122257677.25110318</v>
      </c>
      <c r="AU28" s="5">
        <f>CO2eq_100yr_tonnes!AU35+AT28</f>
        <v>132156142.56725118</v>
      </c>
      <c r="AV28" s="5">
        <f>CO2eq_100yr_tonnes!AV35+AU28</f>
        <v>142212167.07072738</v>
      </c>
      <c r="AW28" s="5">
        <f>CO2eq_100yr_tonnes!AW35+AV28</f>
        <v>152425707.98407099</v>
      </c>
      <c r="AX28" s="5">
        <f>CO2eq_100yr_tonnes!AX35+AW28</f>
        <v>162796645.402982</v>
      </c>
      <c r="AY28" s="5">
        <f>CO2eq_100yr_tonnes!AY35+AX28</f>
        <v>173324775.28146198</v>
      </c>
      <c r="AZ28" s="28">
        <f>(CO2eq_100yr_tonnes!AZ35+AY28)/$DA$3</f>
        <v>4.6002452571218446E-4</v>
      </c>
      <c r="BA28" s="5">
        <f>CO2eq_100yr_tonnes!BA35+AZ28</f>
        <v>10841574.966207426</v>
      </c>
      <c r="BB28" s="5">
        <f>CO2eq_100yr_tonnes!BB35+BA28</f>
        <v>21839252.521846626</v>
      </c>
      <c r="BC28" s="5">
        <f>CO2eq_100yr_tonnes!BC35+BB28</f>
        <v>32992530.583223827</v>
      </c>
      <c r="BD28" s="5">
        <f>CO2eq_100yr_tonnes!BD35+BC28</f>
        <v>44300846.429390833</v>
      </c>
      <c r="BE28" s="5">
        <f>CO2eq_100yr_tonnes!BE35+BD28</f>
        <v>55763582.36098963</v>
      </c>
      <c r="BF28" s="5">
        <f>CO2eq_100yr_tonnes!BF35+BE28</f>
        <v>67380064.003286228</v>
      </c>
      <c r="BG28" s="5">
        <f>CO2eq_100yr_tonnes!BG35+BF28</f>
        <v>79149560.846197635</v>
      </c>
      <c r="BH28" s="5">
        <f>CO2eq_100yr_tonnes!BH35+BG28</f>
        <v>91071294.414259642</v>
      </c>
      <c r="BI28" s="5">
        <f>CO2eq_100yr_tonnes!BI35+BH28</f>
        <v>103144447.85347904</v>
      </c>
      <c r="BJ28" s="5">
        <f>CO2eq_100yr_tonnes!BJ35+BI28</f>
        <v>115368166.67089604</v>
      </c>
      <c r="BK28" s="5">
        <f>CO2eq_100yr_tonnes!BK35+BJ28</f>
        <v>124325205.04876244</v>
      </c>
      <c r="BL28" s="5">
        <f>CO2eq_100yr_tonnes!BL35+BK28</f>
        <v>131040922.66626164</v>
      </c>
      <c r="BM28" s="5">
        <f>CO2eq_100yr_tonnes!BM35+BL28</f>
        <v>136206127.10875785</v>
      </c>
      <c r="BN28" s="5">
        <f>CO2eq_100yr_tonnes!BN35+BM28</f>
        <v>140287133.14424744</v>
      </c>
      <c r="BO28" s="5">
        <f>CO2eq_100yr_tonnes!BO35+BN28</f>
        <v>143599553.61258343</v>
      </c>
      <c r="BP28" s="5">
        <f>CO2eq_100yr_tonnes!BP35+BO28</f>
        <v>146357777.79757541</v>
      </c>
      <c r="BQ28" s="5">
        <f>CO2eq_100yr_tonnes!BQ35+BP28</f>
        <v>148708151.63778162</v>
      </c>
      <c r="BR28" s="5">
        <f>CO2eq_100yr_tonnes!BR35+BQ28</f>
        <v>150751232.00852323</v>
      </c>
      <c r="BS28" s="5">
        <f>CO2eq_100yr_tonnes!BS35+BR28</f>
        <v>152556716.26805323</v>
      </c>
      <c r="BT28" s="5">
        <f>CO2eq_100yr_tonnes!BT35+BS28</f>
        <v>154173461.05904773</v>
      </c>
      <c r="BU28" s="5">
        <f>CO2eq_100yr_tonnes!BU35+BT28</f>
        <v>155636208.59568313</v>
      </c>
      <c r="BV28" s="5">
        <f>CO2eq_100yr_tonnes!BV35+BU28</f>
        <v>156970105.19347674</v>
      </c>
      <c r="BW28" s="5">
        <f>CO2eq_100yr_tonnes!BW35+BV28</f>
        <v>158193739.23803869</v>
      </c>
      <c r="BX28" s="5">
        <f>CO2eq_100yr_tonnes!BX35+BW28</f>
        <v>159321186.08883733</v>
      </c>
      <c r="BY28" s="5">
        <f>CO2eq_100yr_tonnes!BY35+BX28</f>
        <v>160363386.73646095</v>
      </c>
      <c r="BZ28" s="5">
        <f>CO2eq_100yr_tonnes!BZ35+BY28</f>
        <v>161329079.32631025</v>
      </c>
      <c r="CA28" s="5">
        <f>CO2eq_100yr_tonnes!CA35+BZ28</f>
        <v>162225430.46151099</v>
      </c>
      <c r="CB28" s="5">
        <f>CO2eq_100yr_tonnes!CB35+CA28</f>
        <v>163058464.79549098</v>
      </c>
      <c r="CC28" s="5">
        <f>CO2eq_100yr_tonnes!CC35+CB28</f>
        <v>163833358.98075801</v>
      </c>
      <c r="CD28" s="5">
        <f>CO2eq_100yr_tonnes!CD35+CC28</f>
        <v>164554644.28776261</v>
      </c>
      <c r="CE28" s="5">
        <f>CO2eq_100yr_tonnes!CE35+CD28</f>
        <v>165226347.6271826</v>
      </c>
      <c r="CF28" s="5">
        <f>CO2eq_100yr_tonnes!CF35+CE28</f>
        <v>165852090.93008515</v>
      </c>
      <c r="CG28" s="5">
        <f>CO2eq_100yr_tonnes!CG35+CF28</f>
        <v>166435162.28742254</v>
      </c>
      <c r="CH28" s="5">
        <f>CO2eq_100yr_tonnes!CH35+CG28</f>
        <v>166978567.8530339</v>
      </c>
      <c r="CI28" s="5">
        <f>CO2eq_100yr_tonnes!CI35+CH28</f>
        <v>167485070.56687629</v>
      </c>
      <c r="CJ28" s="5">
        <f>CO2eq_100yr_tonnes!CJ35+CI28</f>
        <v>167957219.77852604</v>
      </c>
      <c r="CK28" s="5">
        <f>CO2eq_100yr_tonnes!CK35+CJ28</f>
        <v>168397374.52161032</v>
      </c>
      <c r="CL28" s="5">
        <f>CO2eq_100yr_tonnes!CL35+CK28</f>
        <v>168807722.30345157</v>
      </c>
      <c r="CM28" s="5">
        <f>CO2eq_100yr_tonnes!CM35+CL28</f>
        <v>169190294.67029318</v>
      </c>
      <c r="CN28" s="5">
        <f>CO2eq_100yr_tonnes!CN35+CM28</f>
        <v>169546980.41288185</v>
      </c>
      <c r="CO28" s="5">
        <f>CO2eq_100yr_tonnes!CO35+CN28</f>
        <v>169879537.00131044</v>
      </c>
      <c r="CP28" s="5">
        <f>CO2eq_100yr_tonnes!CP35+CO28</f>
        <v>170189600.65862665</v>
      </c>
      <c r="CQ28" s="5">
        <f>CO2eq_100yr_tonnes!CQ35+CP28</f>
        <v>170478695.35951355</v>
      </c>
      <c r="CR28" s="5">
        <f>CO2eq_100yr_tonnes!CR35+CQ28</f>
        <v>170748240.95595682</v>
      </c>
      <c r="CS28" s="5">
        <f>CO2eq_100yr_tonnes!CS35+CR28</f>
        <v>170999560.57707909</v>
      </c>
      <c r="CT28" s="5">
        <f>CO2eq_100yr_tonnes!CT35+CS28</f>
        <v>171233887.40949932</v>
      </c>
      <c r="CU28" s="5">
        <f>CO2eq_100yr_tonnes!CU35+CT28</f>
        <v>171452370.93967879</v>
      </c>
      <c r="CV28" s="5">
        <f>CO2eq_100yr_tonnes!CV35+CU28</f>
        <v>171656082.72122639</v>
      </c>
      <c r="CW28" s="24">
        <f>(CO2eq_100yr_tonnes!CW35+CV28)/$DA$3</f>
        <v>4.2961505429055838E-4</v>
      </c>
    </row>
    <row r="29" spans="1:101" ht="15" customHeight="1" x14ac:dyDescent="0.15">
      <c r="A29" s="5" t="str">
        <f>CO2eq_100yr_tonnes!A36</f>
        <v>Guinea</v>
      </c>
      <c r="B29" s="5">
        <f>CO2eq_100yr_tonnes!B36</f>
        <v>533973.02420448</v>
      </c>
      <c r="C29" s="5">
        <f>CO2eq_100yr_tonnes!C36+B29</f>
        <v>1461109.2528812401</v>
      </c>
      <c r="D29" s="5">
        <f>CO2eq_100yr_tonnes!D36+C29</f>
        <v>2665206.6381505802</v>
      </c>
      <c r="E29" s="5">
        <f>CO2eq_100yr_tonnes!E36+D29</f>
        <v>4048100.2779517807</v>
      </c>
      <c r="F29" s="5">
        <f>CO2eq_100yr_tonnes!F36+E29</f>
        <v>5562975.4595645405</v>
      </c>
      <c r="G29" s="5">
        <f>CO2eq_100yr_tonnes!G36+F29</f>
        <v>7209071.8815384004</v>
      </c>
      <c r="H29" s="5">
        <f>CO2eq_100yr_tonnes!H36+G29</f>
        <v>8983539.6128890198</v>
      </c>
      <c r="I29" s="5">
        <f>CO2eq_100yr_tonnes!I36+H29</f>
        <v>10796892.41307384</v>
      </c>
      <c r="J29" s="5">
        <f>CO2eq_100yr_tonnes!J36+I29</f>
        <v>12646045.87724304</v>
      </c>
      <c r="K29" s="5">
        <f>CO2eq_100yr_tonnes!K36+J29</f>
        <v>14546130.96644244</v>
      </c>
      <c r="L29" s="5">
        <f>CO2eq_100yr_tonnes!L36+K29</f>
        <v>16501314.19400424</v>
      </c>
      <c r="M29" s="5">
        <f>CO2eq_100yr_tonnes!M36+L29</f>
        <v>18538611.57852624</v>
      </c>
      <c r="N29" s="5">
        <f>CO2eq_100yr_tonnes!N36+M29</f>
        <v>20623150.56528144</v>
      </c>
      <c r="O29" s="5">
        <f>CO2eq_100yr_tonnes!O36+N29</f>
        <v>22743150.11012844</v>
      </c>
      <c r="P29" s="5">
        <f>CO2eq_100yr_tonnes!P36+O29</f>
        <v>24903809.65709424</v>
      </c>
      <c r="Q29" s="5">
        <f>CO2eq_100yr_tonnes!Q36+P29</f>
        <v>27116048.40384024</v>
      </c>
      <c r="R29" s="5">
        <f>CO2eq_100yr_tonnes!R36+Q29</f>
        <v>29392179.244217642</v>
      </c>
      <c r="S29" s="5">
        <f>CO2eq_100yr_tonnes!S36+R29</f>
        <v>31713851.05393644</v>
      </c>
      <c r="T29" s="5">
        <f>CO2eq_100yr_tonnes!T36+S29</f>
        <v>34076334.256394044</v>
      </c>
      <c r="U29" s="5">
        <f>CO2eq_100yr_tonnes!U36+T29</f>
        <v>36483322.665560044</v>
      </c>
      <c r="V29" s="5">
        <f>CO2eq_100yr_tonnes!V36+U29</f>
        <v>38940216.333593041</v>
      </c>
      <c r="W29" s="5">
        <f>CO2eq_100yr_tonnes!W36+V29</f>
        <v>41453836.487978041</v>
      </c>
      <c r="X29" s="5">
        <f>CO2eq_100yr_tonnes!X36+W29</f>
        <v>44029107.23036544</v>
      </c>
      <c r="Y29" s="5">
        <f>CO2eq_100yr_tonnes!Y36+X29</f>
        <v>46670056.338405237</v>
      </c>
      <c r="Z29" s="5">
        <f>CO2eq_100yr_tonnes!Z36+Y29</f>
        <v>49380287.761913039</v>
      </c>
      <c r="AA29" s="5">
        <f>CO2eq_100yr_tonnes!AA36+Z29</f>
        <v>52163228.711766236</v>
      </c>
      <c r="AB29" s="5">
        <f>CO2eq_100yr_tonnes!AB36+AA29</f>
        <v>55022241.813443638</v>
      </c>
      <c r="AC29" s="5">
        <f>CO2eq_100yr_tonnes!AC36+AB29</f>
        <v>58027241.832746036</v>
      </c>
      <c r="AD29" s="5">
        <f>CO2eq_100yr_tonnes!AD36+AC29</f>
        <v>61159939.400674433</v>
      </c>
      <c r="AE29" s="5">
        <f>CO2eq_100yr_tonnes!AE36+AD29</f>
        <v>64408386.593760833</v>
      </c>
      <c r="AF29" s="28">
        <f>(CO2eq_100yr_tonnes!AF36+AE29)/$DA$3</f>
        <v>1.6941217992765657E-4</v>
      </c>
      <c r="AG29" s="5">
        <f>CO2eq_100yr_tonnes!AG36+AF29</f>
        <v>3459639.8796842126</v>
      </c>
      <c r="AH29" s="5">
        <f>CO2eq_100yr_tonnes!AH36+AG29</f>
        <v>7019438.3051132131</v>
      </c>
      <c r="AI29" s="5">
        <f>CO2eq_100yr_tonnes!AI36+AH29</f>
        <v>10677654.406976614</v>
      </c>
      <c r="AJ29" s="5">
        <f>CO2eq_100yr_tonnes!AJ36+AI29</f>
        <v>14433379.587101014</v>
      </c>
      <c r="AK29" s="5">
        <f>CO2eq_100yr_tonnes!AK36+AJ29</f>
        <v>18286253.164199013</v>
      </c>
      <c r="AL29" s="5">
        <f>CO2eq_100yr_tonnes!AL36+AK29</f>
        <v>22236272.256906211</v>
      </c>
      <c r="AM29" s="5">
        <f>CO2eq_100yr_tonnes!AM36+AL29</f>
        <v>26283663.998748213</v>
      </c>
      <c r="AN29" s="5">
        <f>CO2eq_100yr_tonnes!AN36+AM29</f>
        <v>30428799.066088412</v>
      </c>
      <c r="AO29" s="5">
        <f>CO2eq_100yr_tonnes!AO36+AN29</f>
        <v>34672137.39900741</v>
      </c>
      <c r="AP29" s="5">
        <f>CO2eq_100yr_tonnes!AP36+AO29</f>
        <v>39014189.756872408</v>
      </c>
      <c r="AQ29" s="5">
        <f>CO2eq_100yr_tonnes!AQ36+AP29</f>
        <v>43455488.522097811</v>
      </c>
      <c r="AR29" s="5">
        <f>CO2eq_100yr_tonnes!AR36+AQ29</f>
        <v>47996571.86728581</v>
      </c>
      <c r="AS29" s="5">
        <f>CO2eq_100yr_tonnes!AS36+AR29</f>
        <v>52637976.59208861</v>
      </c>
      <c r="AT29" s="5">
        <f>CO2eq_100yr_tonnes!AT36+AS29</f>
        <v>57380237.817498207</v>
      </c>
      <c r="AU29" s="5">
        <f>CO2eq_100yr_tonnes!AU36+AT29</f>
        <v>62223882.619019605</v>
      </c>
      <c r="AV29" s="5">
        <f>CO2eq_100yr_tonnes!AV36+AU29</f>
        <v>67169423.725745603</v>
      </c>
      <c r="AW29" s="5">
        <f>CO2eq_100yr_tonnes!AW36+AV29</f>
        <v>72217347.8704184</v>
      </c>
      <c r="AX29" s="5">
        <f>CO2eq_100yr_tonnes!AX36+AW29</f>
        <v>77368110.310443804</v>
      </c>
      <c r="AY29" s="5">
        <f>CO2eq_100yr_tonnes!AY36+AX29</f>
        <v>82622129.678413406</v>
      </c>
      <c r="AZ29" s="28">
        <f>(CO2eq_100yr_tonnes!AZ36+AY29)/$DA$3</f>
        <v>2.1994945536995601E-4</v>
      </c>
      <c r="BA29" s="5">
        <f>CO2eq_100yr_tonnes!BA36+AZ29</f>
        <v>5461619.3831289504</v>
      </c>
      <c r="BB29" s="5">
        <f>CO2eq_100yr_tonnes!BB36+BA29</f>
        <v>11027493.824970949</v>
      </c>
      <c r="BC29" s="5">
        <f>CO2eq_100yr_tonnes!BC36+BB29</f>
        <v>16697856.113994949</v>
      </c>
      <c r="BD29" s="5">
        <f>CO2eq_100yr_tonnes!BD36+BC29</f>
        <v>22472872.128189348</v>
      </c>
      <c r="BE29" s="5">
        <f>CO2eq_100yr_tonnes!BE36+BD29</f>
        <v>28352638.179081347</v>
      </c>
      <c r="BF29" s="5">
        <f>CO2eq_100yr_tonnes!BF36+BE29</f>
        <v>34337181.451080948</v>
      </c>
      <c r="BG29" s="5">
        <f>CO2eq_100yr_tonnes!BG36+BF29</f>
        <v>40426466.701476946</v>
      </c>
      <c r="BH29" s="5">
        <f>CO2eq_100yr_tonnes!BH36+BG29</f>
        <v>46620403.808000743</v>
      </c>
      <c r="BI29" s="5">
        <f>CO2eq_100yr_tonnes!BI36+BH29</f>
        <v>52918855.832619347</v>
      </c>
      <c r="BJ29" s="5">
        <f>CO2eq_100yr_tonnes!BJ36+BI29</f>
        <v>59321641.966970749</v>
      </c>
      <c r="BK29" s="5">
        <f>CO2eq_100yr_tonnes!BK36+BJ29</f>
        <v>64000762.576524347</v>
      </c>
      <c r="BL29" s="5">
        <f>CO2eq_100yr_tonnes!BL36+BK29</f>
        <v>67498298.199070543</v>
      </c>
      <c r="BM29" s="5">
        <f>CO2eq_100yr_tonnes!BM36+BL29</f>
        <v>70179386.044048548</v>
      </c>
      <c r="BN29" s="5">
        <f>CO2eq_100yr_tonnes!BN36+BM29</f>
        <v>72290435.012982354</v>
      </c>
      <c r="BO29" s="5">
        <f>CO2eq_100yr_tonnes!BO36+BN29</f>
        <v>73998156.480962932</v>
      </c>
      <c r="BP29" s="5">
        <f>CO2eq_100yr_tonnes!BP36+BO29</f>
        <v>75415734.963387355</v>
      </c>
      <c r="BQ29" s="5">
        <f>CO2eq_100yr_tonnes!BQ36+BP29</f>
        <v>76620377.861964896</v>
      </c>
      <c r="BR29" s="5">
        <f>CO2eq_100yr_tonnes!BR36+BQ29</f>
        <v>77665085.972107917</v>
      </c>
      <c r="BS29" s="5">
        <f>CO2eq_100yr_tonnes!BS36+BR29</f>
        <v>78586549.602124855</v>
      </c>
      <c r="BT29" s="5">
        <f>CO2eq_100yr_tonnes!BT36+BS29</f>
        <v>79410447.200253591</v>
      </c>
      <c r="BU29" s="5">
        <f>CO2eq_100yr_tonnes!BU36+BT29</f>
        <v>80155002.446059674</v>
      </c>
      <c r="BV29" s="5">
        <f>CO2eq_100yr_tonnes!BV36+BU29</f>
        <v>80833373.594772115</v>
      </c>
      <c r="BW29" s="5">
        <f>CO2eq_100yr_tonnes!BW36+BV29</f>
        <v>81455259.723523915</v>
      </c>
      <c r="BX29" s="5">
        <f>CO2eq_100yr_tonnes!BX36+BW29</f>
        <v>82027981.738545477</v>
      </c>
      <c r="BY29" s="5">
        <f>CO2eq_100yr_tonnes!BY36+BX29</f>
        <v>82557211.012177676</v>
      </c>
      <c r="BZ29" s="5">
        <f>CO2eq_100yr_tonnes!BZ36+BY29</f>
        <v>83047461.548834875</v>
      </c>
      <c r="CA29" s="5">
        <f>CO2eq_100yr_tonnes!CA36+BZ29</f>
        <v>83502423.385226637</v>
      </c>
      <c r="CB29" s="5">
        <f>CO2eq_100yr_tonnes!CB36+CA29</f>
        <v>83925189.331585735</v>
      </c>
      <c r="CC29" s="5">
        <f>CO2eq_100yr_tonnes!CC36+CB29</f>
        <v>84318409.996029168</v>
      </c>
      <c r="CD29" s="5">
        <f>CO2eq_100yr_tonnes!CD36+CC29</f>
        <v>84684400.531786785</v>
      </c>
      <c r="CE29" s="5">
        <f>CO2eq_100yr_tonnes!CE36+CD29</f>
        <v>85025214.831236199</v>
      </c>
      <c r="CF29" s="5">
        <f>CO2eq_100yr_tonnes!CF36+CE29</f>
        <v>85342697.719603896</v>
      </c>
      <c r="CG29" s="5">
        <f>CO2eq_100yr_tonnes!CG36+CF29</f>
        <v>85638522.2365987</v>
      </c>
      <c r="CH29" s="5">
        <f>CO2eq_100yr_tonnes!CH36+CG29</f>
        <v>85914216.766635999</v>
      </c>
      <c r="CI29" s="5">
        <f>CO2eq_100yr_tonnes!CI36+CH29</f>
        <v>86171185.21863994</v>
      </c>
      <c r="CJ29" s="5">
        <f>CO2eq_100yr_tonnes!CJ36+CI29</f>
        <v>86410722.412968636</v>
      </c>
      <c r="CK29" s="5">
        <f>CO2eq_100yr_tonnes!CK36+CJ29</f>
        <v>86634026.130423397</v>
      </c>
      <c r="CL29" s="5">
        <f>CO2eq_100yr_tonnes!CL36+CK29</f>
        <v>86842206.804909572</v>
      </c>
      <c r="CM29" s="5">
        <f>CO2eq_100yr_tonnes!CM36+CL29</f>
        <v>87036295.528650388</v>
      </c>
      <c r="CN29" s="5">
        <f>CO2eq_100yr_tonnes!CN36+CM29</f>
        <v>87217250.823612943</v>
      </c>
      <c r="CO29" s="5">
        <f>CO2eq_100yr_tonnes!CO36+CN29</f>
        <v>87385964.491373554</v>
      </c>
      <c r="CP29" s="5">
        <f>CO2eq_100yr_tonnes!CP36+CO29</f>
        <v>87543266.756261691</v>
      </c>
      <c r="CQ29" s="5">
        <f>CO2eq_100yr_tonnes!CQ36+CP29</f>
        <v>87689930.852312729</v>
      </c>
      <c r="CR29" s="5">
        <f>CO2eq_100yr_tonnes!CR36+CQ29</f>
        <v>87826677.160314083</v>
      </c>
      <c r="CS29" s="5">
        <f>CO2eq_100yr_tonnes!CS36+CR29</f>
        <v>87954176.971555397</v>
      </c>
      <c r="CT29" s="5">
        <f>CO2eq_100yr_tonnes!CT36+CS29</f>
        <v>88073055.934262618</v>
      </c>
      <c r="CU29" s="5">
        <f>CO2eq_100yr_tonnes!CU36+CT29</f>
        <v>88183897.224929377</v>
      </c>
      <c r="CV29" s="5">
        <f>CO2eq_100yr_tonnes!CV36+CU29</f>
        <v>88287244.477057353</v>
      </c>
      <c r="CW29" s="24">
        <f>(CO2eq_100yr_tonnes!CW36+CV29)/$DA$3</f>
        <v>2.2095901123242621E-4</v>
      </c>
    </row>
    <row r="30" spans="1:101" ht="15" customHeight="1" x14ac:dyDescent="0.15">
      <c r="A30" s="5" t="str">
        <f>CO2eq_100yr_tonnes!A37</f>
        <v>Guinea-Bissau</v>
      </c>
      <c r="B30" s="5">
        <f>CO2eq_100yr_tonnes!B37</f>
        <v>88004.484749322</v>
      </c>
      <c r="C30" s="5">
        <f>CO2eq_100yr_tonnes!C37+B30</f>
        <v>237421.128789018</v>
      </c>
      <c r="D30" s="5">
        <f>CO2eq_100yr_tonnes!D37+C30</f>
        <v>428108.45054959797</v>
      </c>
      <c r="E30" s="5">
        <f>CO2eq_100yr_tonnes!E37+D30</f>
        <v>645247.75778569793</v>
      </c>
      <c r="F30" s="5">
        <f>CO2eq_100yr_tonnes!F37+E30</f>
        <v>882521.98233427794</v>
      </c>
      <c r="G30" s="5">
        <f>CO2eq_100yr_tonnes!G37+F30</f>
        <v>1134446.1376885381</v>
      </c>
      <c r="H30" s="5">
        <f>CO2eq_100yr_tonnes!H37+G30</f>
        <v>1400220.2053342981</v>
      </c>
      <c r="I30" s="5">
        <f>CO2eq_100yr_tonnes!I37+H30</f>
        <v>1674493.487736498</v>
      </c>
      <c r="J30" s="5">
        <f>CO2eq_100yr_tonnes!J37+I30</f>
        <v>1952878.6411592581</v>
      </c>
      <c r="K30" s="5">
        <f>CO2eq_100yr_tonnes!K37+J30</f>
        <v>2238950.8795746779</v>
      </c>
      <c r="L30" s="5">
        <f>CO2eq_100yr_tonnes!L37+K30</f>
        <v>2532274.9943081578</v>
      </c>
      <c r="M30" s="5">
        <f>CO2eq_100yr_tonnes!M37+L30</f>
        <v>2830189.1822083979</v>
      </c>
      <c r="N30" s="5">
        <f>CO2eq_100yr_tonnes!N37+M30</f>
        <v>3136489.605358758</v>
      </c>
      <c r="O30" s="5">
        <f>CO2eq_100yr_tonnes!O37+N30</f>
        <v>3451040.5240369979</v>
      </c>
      <c r="P30" s="5">
        <f>CO2eq_100yr_tonnes!P37+O30</f>
        <v>3774416.5782279181</v>
      </c>
      <c r="Q30" s="5">
        <f>CO2eq_100yr_tonnes!Q37+P30</f>
        <v>4107200.3583951783</v>
      </c>
      <c r="R30" s="5">
        <f>CO2eq_100yr_tonnes!R37+Q30</f>
        <v>4448537.6404941184</v>
      </c>
      <c r="S30" s="5">
        <f>CO2eq_100yr_tonnes!S37+R30</f>
        <v>4796493.5559285181</v>
      </c>
      <c r="T30" s="5">
        <f>CO2eq_100yr_tonnes!T37+S30</f>
        <v>5152112.7470227983</v>
      </c>
      <c r="U30" s="5">
        <f>CO2eq_100yr_tonnes!U37+T30</f>
        <v>5517243.3392091179</v>
      </c>
      <c r="V30" s="5">
        <f>CO2eq_100yr_tonnes!V37+U30</f>
        <v>5892592.8575568777</v>
      </c>
      <c r="W30" s="5">
        <f>CO2eq_100yr_tonnes!W37+V30</f>
        <v>6276202.7835823381</v>
      </c>
      <c r="X30" s="5">
        <f>CO2eq_100yr_tonnes!X37+W30</f>
        <v>6667901.7149124183</v>
      </c>
      <c r="Y30" s="5">
        <f>CO2eq_100yr_tonnes!Y37+X30</f>
        <v>7067697.6309494581</v>
      </c>
      <c r="Z30" s="5">
        <f>CO2eq_100yr_tonnes!Z37+Y30</f>
        <v>7475736.8308656784</v>
      </c>
      <c r="AA30" s="5">
        <f>CO2eq_100yr_tonnes!AA37+Z30</f>
        <v>7892269.7304897187</v>
      </c>
      <c r="AB30" s="5">
        <f>CO2eq_100yr_tonnes!AB37+AA30</f>
        <v>8317615.6955653392</v>
      </c>
      <c r="AC30" s="5">
        <f>CO2eq_100yr_tonnes!AC37+AB30</f>
        <v>8764640.2293897793</v>
      </c>
      <c r="AD30" s="5">
        <f>CO2eq_100yr_tonnes!AD37+AC30</f>
        <v>9230090.2327467185</v>
      </c>
      <c r="AE30" s="5">
        <f>CO2eq_100yr_tonnes!AE37+AD30</f>
        <v>9711806.8177310582</v>
      </c>
      <c r="AF30" s="28">
        <f>(CO2eq_100yr_tonnes!AF37+AE30)/$DA$3</f>
        <v>2.5520914112060744E-5</v>
      </c>
      <c r="AG30" s="5">
        <f>CO2eq_100yr_tonnes!AG37+AF30</f>
        <v>510470.44564118097</v>
      </c>
      <c r="AH30" s="5">
        <f>CO2eq_100yr_tonnes!AH37+AG30</f>
        <v>1034252.263361661</v>
      </c>
      <c r="AI30" s="5">
        <f>CO2eq_100yr_tonnes!AI37+AH30</f>
        <v>1570966.682093421</v>
      </c>
      <c r="AJ30" s="5">
        <f>CO2eq_100yr_tonnes!AJ37+AI30</f>
        <v>2120381.438969661</v>
      </c>
      <c r="AK30" s="5">
        <f>CO2eq_100yr_tonnes!AK37+AJ30</f>
        <v>2682362.223417561</v>
      </c>
      <c r="AL30" s="5">
        <f>CO2eq_100yr_tonnes!AL37+AK30</f>
        <v>3256839.9110658211</v>
      </c>
      <c r="AM30" s="5">
        <f>CO2eq_100yr_tonnes!AM37+AL30</f>
        <v>3843787.8873702213</v>
      </c>
      <c r="AN30" s="5">
        <f>CO2eq_100yr_tonnes!AN37+AM30</f>
        <v>4443208.9956186814</v>
      </c>
      <c r="AO30" s="5">
        <f>CO2eq_100yr_tonnes!AO37+AN30</f>
        <v>5055128.4504956016</v>
      </c>
      <c r="AP30" s="5">
        <f>CO2eq_100yr_tonnes!AP37+AO30</f>
        <v>5679587.3130912213</v>
      </c>
      <c r="AQ30" s="5">
        <f>CO2eq_100yr_tonnes!AQ37+AP30</f>
        <v>6316635.7693045409</v>
      </c>
      <c r="AR30" s="5">
        <f>CO2eq_100yr_tonnes!AR37+AQ30</f>
        <v>6966328.3889554413</v>
      </c>
      <c r="AS30" s="5">
        <f>CO2eq_100yr_tonnes!AS37+AR30</f>
        <v>7628718.9845445817</v>
      </c>
      <c r="AT30" s="5">
        <f>CO2eq_100yr_tonnes!AT37+AS30</f>
        <v>8303853.6644925214</v>
      </c>
      <c r="AU30" s="5">
        <f>CO2eq_100yr_tonnes!AU37+AT30</f>
        <v>8991769.4473755211</v>
      </c>
      <c r="AV30" s="5">
        <f>CO2eq_100yr_tonnes!AV37+AU30</f>
        <v>9692494.6216384415</v>
      </c>
      <c r="AW30" s="5">
        <f>CO2eq_100yr_tonnes!AW37+AV30</f>
        <v>10406049.072906021</v>
      </c>
      <c r="AX30" s="5">
        <f>CO2eq_100yr_tonnes!AX37+AW30</f>
        <v>11132446.488940582</v>
      </c>
      <c r="AY30" s="5">
        <f>CO2eq_100yr_tonnes!AY37+AX30</f>
        <v>11871692.741391622</v>
      </c>
      <c r="AZ30" s="28">
        <f>(CO2eq_100yr_tonnes!AZ37+AY30)/$DA$3</f>
        <v>3.1559469170169953E-5</v>
      </c>
      <c r="BA30" s="5">
        <f>CO2eq_100yr_tonnes!BA37+AZ30</f>
        <v>764936.39257961942</v>
      </c>
      <c r="BB30" s="5">
        <f>CO2eq_100yr_tonnes!BB37+BA30</f>
        <v>1542701.2524579596</v>
      </c>
      <c r="BC30" s="5">
        <f>CO2eq_100yr_tonnes!BC37+BB30</f>
        <v>2333273.2280973596</v>
      </c>
      <c r="BD30" s="5">
        <f>CO2eq_100yr_tonnes!BD37+BC30</f>
        <v>3136622.8080290998</v>
      </c>
      <c r="BE30" s="5">
        <f>CO2eq_100yr_tonnes!BE37+BD30</f>
        <v>3952711.52494008</v>
      </c>
      <c r="BF30" s="5">
        <f>CO2eq_100yr_tonnes!BF37+BE30</f>
        <v>4781493.7904832</v>
      </c>
      <c r="BG30" s="5">
        <f>CO2eq_100yr_tonnes!BG37+BF30</f>
        <v>5622915.9708243599</v>
      </c>
      <c r="BH30" s="5">
        <f>CO2eq_100yr_tonnes!BH37+BG30</f>
        <v>6476920.1574953999</v>
      </c>
      <c r="BI30" s="5">
        <f>CO2eq_100yr_tonnes!BI37+BH30</f>
        <v>7343446.8104143804</v>
      </c>
      <c r="BJ30" s="5">
        <f>CO2eq_100yr_tonnes!BJ37+BI30</f>
        <v>8222433.7741211401</v>
      </c>
      <c r="BK30" s="5">
        <f>CO2eq_100yr_tonnes!BK37+BJ30</f>
        <v>8865602.6290848609</v>
      </c>
      <c r="BL30" s="5">
        <f>CO2eq_100yr_tonnes!BL37+BK30</f>
        <v>9347049.4250007607</v>
      </c>
      <c r="BM30" s="5">
        <f>CO2eq_100yr_tonnes!BM37+BL30</f>
        <v>9716688.8873176202</v>
      </c>
      <c r="BN30" s="5">
        <f>CO2eq_100yr_tonnes!BN37+BM30</f>
        <v>10008209.83945002</v>
      </c>
      <c r="BO30" s="5">
        <f>CO2eq_100yr_tonnes!BO37+BN30</f>
        <v>10244409.009184141</v>
      </c>
      <c r="BP30" s="5">
        <f>CO2eq_100yr_tonnes!BP37+BO30</f>
        <v>10440767.437299421</v>
      </c>
      <c r="BQ30" s="5">
        <f>CO2eq_100yr_tonnes!BQ37+BP30</f>
        <v>10607848.795981538</v>
      </c>
      <c r="BR30" s="5">
        <f>CO2eq_100yr_tonnes!BR37+BQ30</f>
        <v>10752907.943266442</v>
      </c>
      <c r="BS30" s="5">
        <f>CO2eq_100yr_tonnes!BS37+BR30</f>
        <v>10880970.021851588</v>
      </c>
      <c r="BT30" s="5">
        <f>CO2eq_100yr_tonnes!BT37+BS30</f>
        <v>10995554.594791753</v>
      </c>
      <c r="BU30" s="5">
        <f>CO2eq_100yr_tonnes!BU37+BT30</f>
        <v>11099161.789080936</v>
      </c>
      <c r="BV30" s="5">
        <f>CO2eq_100yr_tonnes!BV37+BU30</f>
        <v>11193598.857978979</v>
      </c>
      <c r="BW30" s="5">
        <f>CO2eq_100yr_tonnes!BW37+BV30</f>
        <v>11280199.726315735</v>
      </c>
      <c r="BX30" s="5">
        <f>CO2eq_100yr_tonnes!BX37+BW30</f>
        <v>11359972.756541383</v>
      </c>
      <c r="BY30" s="5">
        <f>CO2eq_100yr_tonnes!BY37+BX30</f>
        <v>11433700.359068047</v>
      </c>
      <c r="BZ30" s="5">
        <f>CO2eq_100yr_tonnes!BZ37+BY30</f>
        <v>11502006.285089185</v>
      </c>
      <c r="CA30" s="5">
        <f>CO2eq_100yr_tonnes!CA37+BZ30</f>
        <v>11565401.221040893</v>
      </c>
      <c r="CB30" s="5">
        <f>CO2eq_100yr_tonnes!CB37+CA30</f>
        <v>11624313.805226557</v>
      </c>
      <c r="CC30" s="5">
        <f>CO2eq_100yr_tonnes!CC37+CB30</f>
        <v>11679111.841999544</v>
      </c>
      <c r="CD30" s="5">
        <f>CO2eq_100yr_tonnes!CD37+CC30</f>
        <v>11730116.916614583</v>
      </c>
      <c r="CE30" s="5">
        <f>CO2eq_100yr_tonnes!CE37+CD30</f>
        <v>11777614.559670879</v>
      </c>
      <c r="CF30" s="5">
        <f>CO2eq_100yr_tonnes!CF37+CE30</f>
        <v>11821861.403458389</v>
      </c>
      <c r="CG30" s="5">
        <f>CO2eq_100yr_tonnes!CG37+CF30</f>
        <v>11863090.298869245</v>
      </c>
      <c r="CH30" s="5">
        <f>CO2eq_100yr_tonnes!CH37+CG30</f>
        <v>11901514.043487879</v>
      </c>
      <c r="CI30" s="5">
        <f>CO2eq_100yr_tonnes!CI37+CH30</f>
        <v>11937328.158629529</v>
      </c>
      <c r="CJ30" s="5">
        <f>CO2eq_100yr_tonnes!CJ37+CI30</f>
        <v>11970713.010017116</v>
      </c>
      <c r="CK30" s="5">
        <f>CO2eq_100yr_tonnes!CK37+CJ30</f>
        <v>12001835.471046094</v>
      </c>
      <c r="CL30" s="5">
        <f>CO2eq_100yr_tonnes!CL37+CK30</f>
        <v>12030850.263039939</v>
      </c>
      <c r="CM30" s="5">
        <f>CO2eq_100yr_tonnes!CM37+CL30</f>
        <v>12057901.063733367</v>
      </c>
      <c r="CN30" s="5">
        <f>CO2eq_100yr_tonnes!CN37+CM30</f>
        <v>12083121.446296906</v>
      </c>
      <c r="CO30" s="5">
        <f>CO2eq_100yr_tonnes!CO37+CN30</f>
        <v>12106635.691336138</v>
      </c>
      <c r="CP30" s="5">
        <f>CO2eq_100yr_tonnes!CP37+CO30</f>
        <v>12128559.501594556</v>
      </c>
      <c r="CQ30" s="5">
        <f>CO2eq_100yr_tonnes!CQ37+CP30</f>
        <v>12149000.639807824</v>
      </c>
      <c r="CR30" s="5">
        <f>CO2eq_100yr_tonnes!CR37+CQ30</f>
        <v>12168059.504317641</v>
      </c>
      <c r="CS30" s="5">
        <f>CO2eq_100yr_tonnes!CS37+CR30</f>
        <v>12185829.652989466</v>
      </c>
      <c r="CT30" s="5">
        <f>CO2eq_100yr_tonnes!CT37+CS30</f>
        <v>12202398.283113452</v>
      </c>
      <c r="CU30" s="5">
        <f>CO2eq_100yr_tonnes!CU37+CT30</f>
        <v>12217846.67312457</v>
      </c>
      <c r="CV30" s="5">
        <f>CO2eq_100yr_tonnes!CV37+CU30</f>
        <v>12232250.590593927</v>
      </c>
      <c r="CW30" s="24">
        <f>(CO2eq_100yr_tonnes!CW37+CV30)/$DA$3</f>
        <v>3.061420167511573E-5</v>
      </c>
    </row>
    <row r="31" spans="1:101" ht="15" customHeight="1" x14ac:dyDescent="0.15">
      <c r="A31" s="5" t="str">
        <f>CO2eq_100yr_tonnes!A38</f>
        <v>Kenya</v>
      </c>
      <c r="B31" s="5">
        <f>CO2eq_100yr_tonnes!B38</f>
        <v>563425.29168660007</v>
      </c>
      <c r="C31" s="5">
        <f>CO2eq_100yr_tonnes!C38+B31</f>
        <v>1663212.9153015001</v>
      </c>
      <c r="D31" s="5">
        <f>CO2eq_100yr_tonnes!D38+C31</f>
        <v>3276988.1188749</v>
      </c>
      <c r="E31" s="5">
        <f>CO2eq_100yr_tonnes!E38+D31</f>
        <v>5363986.0462659001</v>
      </c>
      <c r="F31" s="5">
        <f>CO2eq_100yr_tonnes!F38+E31</f>
        <v>7897348.6413507005</v>
      </c>
      <c r="G31" s="5">
        <f>CO2eq_100yr_tonnes!G38+F31</f>
        <v>10840474.7504343</v>
      </c>
      <c r="H31" s="5">
        <f>CO2eq_100yr_tonnes!H38+G31</f>
        <v>14155582.5377397</v>
      </c>
      <c r="I31" s="5">
        <f>CO2eq_100yr_tonnes!I38+H31</f>
        <v>17814011.1301593</v>
      </c>
      <c r="J31" s="5">
        <f>CO2eq_100yr_tonnes!J38+I31</f>
        <v>21801082.0849263</v>
      </c>
      <c r="K31" s="5">
        <f>CO2eq_100yr_tonnes!K38+J31</f>
        <v>26109174.396399301</v>
      </c>
      <c r="L31" s="5">
        <f>CO2eq_100yr_tonnes!L38+K31</f>
        <v>30728965.210526701</v>
      </c>
      <c r="M31" s="5">
        <f>CO2eq_100yr_tonnes!M38+L31</f>
        <v>35654091.9090579</v>
      </c>
      <c r="N31" s="5">
        <f>CO2eq_100yr_tonnes!N38+M31</f>
        <v>40876022.927605502</v>
      </c>
      <c r="O31" s="5">
        <f>CO2eq_100yr_tonnes!O38+N31</f>
        <v>46391217.5379555</v>
      </c>
      <c r="P31" s="5">
        <f>CO2eq_100yr_tonnes!P38+O31</f>
        <v>52198460.360833503</v>
      </c>
      <c r="Q31" s="5">
        <f>CO2eq_100yr_tonnes!Q38+P31</f>
        <v>58295159.799344108</v>
      </c>
      <c r="R31" s="5">
        <f>CO2eq_100yr_tonnes!R38+Q31</f>
        <v>64680812.160236105</v>
      </c>
      <c r="S31" s="5">
        <f>CO2eq_100yr_tonnes!S38+R31</f>
        <v>71360713.724445909</v>
      </c>
      <c r="T31" s="5">
        <f>CO2eq_100yr_tonnes!T38+S31</f>
        <v>78340604.129585117</v>
      </c>
      <c r="U31" s="5">
        <f>CO2eq_100yr_tonnes!U38+T31</f>
        <v>85625044.791509718</v>
      </c>
      <c r="V31" s="5">
        <f>CO2eq_100yr_tonnes!V38+U31</f>
        <v>93213184.724689513</v>
      </c>
      <c r="W31" s="5">
        <f>CO2eq_100yr_tonnes!W38+V31</f>
        <v>101109091.80240631</v>
      </c>
      <c r="X31" s="5">
        <f>CO2eq_100yr_tonnes!X38+W31</f>
        <v>109316909.60972731</v>
      </c>
      <c r="Y31" s="5">
        <f>CO2eq_100yr_tonnes!Y38+X31</f>
        <v>117843374.0205819</v>
      </c>
      <c r="Z31" s="5">
        <f>CO2eq_100yr_tonnes!Z38+Y31</f>
        <v>126696958.4119059</v>
      </c>
      <c r="AA31" s="5">
        <f>CO2eq_100yr_tonnes!AA38+Z31</f>
        <v>135887719.57837829</v>
      </c>
      <c r="AB31" s="5">
        <f>CO2eq_100yr_tonnes!AB38+AA31</f>
        <v>145427126.0129883</v>
      </c>
      <c r="AC31" s="5">
        <f>CO2eq_100yr_tonnes!AC38+AB31</f>
        <v>155258905.9723911</v>
      </c>
      <c r="AD31" s="5">
        <f>CO2eq_100yr_tonnes!AD38+AC31</f>
        <v>165382574.9333787</v>
      </c>
      <c r="AE31" s="5">
        <f>CO2eq_100yr_tonnes!AE38+AD31</f>
        <v>175797811.38218129</v>
      </c>
      <c r="AF31" s="28">
        <f>(CO2eq_100yr_tonnes!AF38+AE31)/$DA$3</f>
        <v>4.6626105624509922E-4</v>
      </c>
      <c r="AG31" s="5">
        <f>CO2eq_100yr_tonnes!AG38+AF31</f>
        <v>10997897.438624462</v>
      </c>
      <c r="AH31" s="5">
        <f>CO2eq_100yr_tonnes!AH38+AG31</f>
        <v>22287065.029392663</v>
      </c>
      <c r="AI31" s="5">
        <f>CO2eq_100yr_tonnes!AI38+AH31</f>
        <v>33867509.948722869</v>
      </c>
      <c r="AJ31" s="5">
        <f>CO2eq_100yr_tonnes!AJ38+AI31</f>
        <v>45739208.246875271</v>
      </c>
      <c r="AK31" s="5">
        <f>CO2eq_100yr_tonnes!AK38+AJ31</f>
        <v>57902064.296967074</v>
      </c>
      <c r="AL31" s="5">
        <f>CO2eq_100yr_tonnes!AL38+AK31</f>
        <v>70355891.256978676</v>
      </c>
      <c r="AM31" s="5">
        <f>CO2eq_100yr_tonnes!AM38+AL31</f>
        <v>83100405.502899081</v>
      </c>
      <c r="AN31" s="5">
        <f>CO2eq_100yr_tonnes!AN38+AM31</f>
        <v>96135221.411515877</v>
      </c>
      <c r="AO31" s="5">
        <f>CO2eq_100yr_tonnes!AO38+AN31</f>
        <v>109459851.25424048</v>
      </c>
      <c r="AP31" s="5">
        <f>CO2eq_100yr_tonnes!AP38+AO31</f>
        <v>123073704.90421209</v>
      </c>
      <c r="AQ31" s="5">
        <f>CO2eq_100yr_tonnes!AQ38+AP31</f>
        <v>136976084.53121889</v>
      </c>
      <c r="AR31" s="5">
        <f>CO2eq_100yr_tonnes!AR38+AQ31</f>
        <v>151166179.8036955</v>
      </c>
      <c r="AS31" s="5">
        <f>CO2eq_100yr_tonnes!AS38+AR31</f>
        <v>165643069.87492391</v>
      </c>
      <c r="AT31" s="5">
        <f>CO2eq_100yr_tonnes!AT38+AS31</f>
        <v>180405726.80808613</v>
      </c>
      <c r="AU31" s="5">
        <f>CO2eq_100yr_tonnes!AU38+AT31</f>
        <v>195453020.13262752</v>
      </c>
      <c r="AV31" s="5">
        <f>CO2eq_100yr_tonnes!AV38+AU31</f>
        <v>210783714.77567893</v>
      </c>
      <c r="AW31" s="5">
        <f>CO2eq_100yr_tonnes!AW38+AV31</f>
        <v>226396473.98369414</v>
      </c>
      <c r="AX31" s="5">
        <f>CO2eq_100yr_tonnes!AX38+AW31</f>
        <v>242289870.09186974</v>
      </c>
      <c r="AY31" s="5">
        <f>CO2eq_100yr_tonnes!AY38+AX31</f>
        <v>258462398.68749735</v>
      </c>
      <c r="AZ31" s="28">
        <f>(CO2eq_100yr_tonnes!AZ38+AY31)/$DA$3</f>
        <v>6.8728121855617986E-4</v>
      </c>
      <c r="BA31" s="5">
        <f>CO2eq_100yr_tonnes!BA38+AZ31</f>
        <v>16726010.380003482</v>
      </c>
      <c r="BB31" s="5">
        <f>CO2eq_100yr_tonnes!BB38+BA31</f>
        <v>33726232.595802285</v>
      </c>
      <c r="BC31" s="5">
        <f>CO2eq_100yr_tonnes!BC38+BB31</f>
        <v>50998879.819560289</v>
      </c>
      <c r="BD31" s="5">
        <f>CO2eq_100yr_tonnes!BD38+BC31</f>
        <v>68542079.598269686</v>
      </c>
      <c r="BE31" s="5">
        <f>CO2eq_100yr_tonnes!BE38+BD31</f>
        <v>86353867.610261679</v>
      </c>
      <c r="BF31" s="5">
        <f>CO2eq_100yr_tonnes!BF38+BE31</f>
        <v>104432185.61310388</v>
      </c>
      <c r="BG31" s="5">
        <f>CO2eq_100yr_tonnes!BG38+BF31</f>
        <v>122774881.01523988</v>
      </c>
      <c r="BH31" s="5">
        <f>CO2eq_100yr_tonnes!BH38+BG31</f>
        <v>141379704.00377789</v>
      </c>
      <c r="BI31" s="5">
        <f>CO2eq_100yr_tonnes!BI38+BH31</f>
        <v>160244304.91208789</v>
      </c>
      <c r="BJ31" s="5">
        <f>CO2eq_100yr_tonnes!BJ38+BI31</f>
        <v>179366231.72469389</v>
      </c>
      <c r="BK31" s="5">
        <f>CO2eq_100yr_tonnes!BK38+BJ31</f>
        <v>197100723.64204049</v>
      </c>
      <c r="BL31" s="5">
        <f>CO2eq_100yr_tonnes!BL38+BK31</f>
        <v>213553325.37709948</v>
      </c>
      <c r="BM31" s="5">
        <f>CO2eq_100yr_tonnes!BM38+BL31</f>
        <v>228821311.6858401</v>
      </c>
      <c r="BN31" s="5">
        <f>CO2eq_100yr_tonnes!BN38+BM31</f>
        <v>242994346.72188991</v>
      </c>
      <c r="BO31" s="5">
        <f>CO2eq_100yr_tonnes!BO38+BN31</f>
        <v>256155090.29830411</v>
      </c>
      <c r="BP31" s="5">
        <f>CO2eq_100yr_tonnes!BP38+BO31</f>
        <v>268379755.35469171</v>
      </c>
      <c r="BQ31" s="5">
        <f>CO2eq_100yr_tonnes!BQ38+BP31</f>
        <v>279738620.59111714</v>
      </c>
      <c r="BR31" s="5">
        <f>CO2eq_100yr_tonnes!BR38+BQ31</f>
        <v>290296501.87872034</v>
      </c>
      <c r="BS31" s="5">
        <f>CO2eq_100yr_tonnes!BS38+BR31</f>
        <v>300113185.79705375</v>
      </c>
      <c r="BT31" s="5">
        <f>CO2eq_100yr_tonnes!BT38+BS31</f>
        <v>309243828.35706818</v>
      </c>
      <c r="BU31" s="5">
        <f>CO2eq_100yr_tonnes!BU38+BT31</f>
        <v>317739321.71239656</v>
      </c>
      <c r="BV31" s="5">
        <f>CO2eq_100yr_tonnes!BV38+BU31</f>
        <v>325646631.46204895</v>
      </c>
      <c r="BW31" s="5">
        <f>CO2eq_100yr_tonnes!BW38+BV31</f>
        <v>333009106.91331452</v>
      </c>
      <c r="BX31" s="5">
        <f>CO2eq_100yr_tonnes!BX38+BW31</f>
        <v>339866766.4887771</v>
      </c>
      <c r="BY31" s="5">
        <f>CO2eq_100yr_tonnes!BY38+BX31</f>
        <v>346256560.28195071</v>
      </c>
      <c r="BZ31" s="5">
        <f>CO2eq_100yr_tonnes!BZ38+BY31</f>
        <v>352212611.6122719</v>
      </c>
      <c r="CA31" s="5">
        <f>CO2eq_100yr_tonnes!CA38+BZ31</f>
        <v>357766439.2654317</v>
      </c>
      <c r="CB31" s="5">
        <f>CO2eq_100yr_tonnes!CB38+CA31</f>
        <v>362947161.9805485</v>
      </c>
      <c r="CC31" s="5">
        <f>CO2eq_100yr_tonnes!CC38+CB31</f>
        <v>367781686.61937273</v>
      </c>
      <c r="CD31" s="5">
        <f>CO2eq_100yr_tonnes!CD38+CC31</f>
        <v>372294881.32640195</v>
      </c>
      <c r="CE31" s="5">
        <f>CO2eq_100yr_tonnes!CE38+CD31</f>
        <v>376509734.88444155</v>
      </c>
      <c r="CF31" s="5">
        <f>CO2eq_100yr_tonnes!CF38+CE31</f>
        <v>380447503.39142978</v>
      </c>
      <c r="CG31" s="5">
        <f>CO2eq_100yr_tonnes!CG38+CF31</f>
        <v>384127845.26535696</v>
      </c>
      <c r="CH31" s="5">
        <f>CO2eq_100yr_tonnes!CH38+CG31</f>
        <v>387568945.51454675</v>
      </c>
      <c r="CI31" s="5">
        <f>CO2eq_100yr_tonnes!CI38+CH31</f>
        <v>390787630.15564775</v>
      </c>
      <c r="CJ31" s="5">
        <f>CO2eq_100yr_tonnes!CJ38+CI31</f>
        <v>393799471.54452693</v>
      </c>
      <c r="CK31" s="5">
        <f>CO2eq_100yr_tonnes!CK38+CJ31</f>
        <v>396618885.36328834</v>
      </c>
      <c r="CL31" s="5">
        <f>CO2eq_100yr_tonnes!CL38+CK31</f>
        <v>399259219.94073874</v>
      </c>
      <c r="CM31" s="5">
        <f>CO2eq_100yr_tonnes!CM38+CL31</f>
        <v>401732838.50124574</v>
      </c>
      <c r="CN31" s="5">
        <f>CO2eq_100yr_tonnes!CN38+CM31</f>
        <v>404051194.92045754</v>
      </c>
      <c r="CO31" s="5">
        <f>CO2eq_100yr_tonnes!CO38+CN31</f>
        <v>406224903.51509732</v>
      </c>
      <c r="CP31" s="5">
        <f>CO2eq_100yr_tonnes!CP38+CO31</f>
        <v>408263803.32448232</v>
      </c>
      <c r="CQ31" s="5">
        <f>CO2eq_100yr_tonnes!CQ38+CP31</f>
        <v>410177017.34507853</v>
      </c>
      <c r="CR31" s="5">
        <f>CO2eq_100yr_tonnes!CR38+CQ31</f>
        <v>411973007.10544628</v>
      </c>
      <c r="CS31" s="5">
        <f>CO2eq_100yr_tonnes!CS38+CR31</f>
        <v>413659622.96106005</v>
      </c>
      <c r="CT31" s="5">
        <f>CO2eq_100yr_tonnes!CT38+CS31</f>
        <v>415244150.45187348</v>
      </c>
      <c r="CU31" s="5">
        <f>CO2eq_100yr_tonnes!CU38+CT31</f>
        <v>416733353.03145254</v>
      </c>
      <c r="CV31" s="5">
        <f>CO2eq_100yr_tonnes!CV38+CU31</f>
        <v>418133511.46112126</v>
      </c>
      <c r="CW31" s="24">
        <f>(CO2eq_100yr_tonnes!CW38+CV31)/$DA$3</f>
        <v>1.0486261503272411E-3</v>
      </c>
    </row>
    <row r="32" spans="1:101" ht="15" customHeight="1" x14ac:dyDescent="0.15">
      <c r="A32" s="5" t="str">
        <f>CO2eq_100yr_tonnes!A39</f>
        <v>Lesotho</v>
      </c>
      <c r="B32" s="5">
        <f>CO2eq_100yr_tonnes!B39</f>
        <v>36481.65952262401</v>
      </c>
      <c r="C32" s="5">
        <f>CO2eq_100yr_tonnes!C39+B32</f>
        <v>109247.52565843202</v>
      </c>
      <c r="D32" s="5">
        <f>CO2eq_100yr_tonnes!D39+C32</f>
        <v>214228.69107460201</v>
      </c>
      <c r="E32" s="5">
        <f>CO2eq_100yr_tonnes!E39+D32</f>
        <v>344773.40466664801</v>
      </c>
      <c r="F32" s="5">
        <f>CO2eq_100yr_tonnes!F39+E32</f>
        <v>497126.66200560005</v>
      </c>
      <c r="G32" s="5">
        <f>CO2eq_100yr_tonnes!G39+F32</f>
        <v>669119.57978085009</v>
      </c>
      <c r="H32" s="5">
        <f>CO2eq_100yr_tonnes!H39+G32</f>
        <v>859084.81038783013</v>
      </c>
      <c r="I32" s="5">
        <f>CO2eq_100yr_tonnes!I39+H32</f>
        <v>1065061.2048621301</v>
      </c>
      <c r="J32" s="5">
        <f>CO2eq_100yr_tonnes!J39+I32</f>
        <v>1286141.1497100901</v>
      </c>
      <c r="K32" s="5">
        <f>CO2eq_100yr_tonnes!K39+J32</f>
        <v>1520756.4237313501</v>
      </c>
      <c r="L32" s="5">
        <f>CO2eq_100yr_tonnes!L39+K32</f>
        <v>1767745.0189775701</v>
      </c>
      <c r="M32" s="5">
        <f>CO2eq_100yr_tonnes!M39+L32</f>
        <v>2026349.0139613501</v>
      </c>
      <c r="N32" s="5">
        <f>CO2eq_100yr_tonnes!N39+M32</f>
        <v>2295877.0214506499</v>
      </c>
      <c r="O32" s="5">
        <f>CO2eq_100yr_tonnes!O39+N32</f>
        <v>2575757.2729398301</v>
      </c>
      <c r="P32" s="5">
        <f>CO2eq_100yr_tonnes!P39+O32</f>
        <v>2865455.6809936501</v>
      </c>
      <c r="Q32" s="5">
        <f>CO2eq_100yr_tonnes!Q39+P32</f>
        <v>3164590.55068425</v>
      </c>
      <c r="R32" s="5">
        <f>CO2eq_100yr_tonnes!R39+Q32</f>
        <v>3472729.1503218901</v>
      </c>
      <c r="S32" s="5">
        <f>CO2eq_100yr_tonnes!S39+R32</f>
        <v>3789414.5769744301</v>
      </c>
      <c r="T32" s="5">
        <f>CO2eq_100yr_tonnes!T39+S32</f>
        <v>4114312.55722395</v>
      </c>
      <c r="U32" s="5">
        <f>CO2eq_100yr_tonnes!U39+T32</f>
        <v>4447120.0936365901</v>
      </c>
      <c r="V32" s="5">
        <f>CO2eq_100yr_tonnes!V39+U32</f>
        <v>4787756.0961241499</v>
      </c>
      <c r="W32" s="5">
        <f>CO2eq_100yr_tonnes!W39+V32</f>
        <v>5135637.0829038303</v>
      </c>
      <c r="X32" s="5">
        <f>CO2eq_100yr_tonnes!X39+W32</f>
        <v>5490478.9260004507</v>
      </c>
      <c r="Y32" s="5">
        <f>CO2eq_100yr_tonnes!Y39+X32</f>
        <v>5852056.9692393905</v>
      </c>
      <c r="Z32" s="5">
        <f>CO2eq_100yr_tonnes!Z39+Y32</f>
        <v>6220178.7195388507</v>
      </c>
      <c r="AA32" s="5">
        <f>CO2eq_100yr_tonnes!AA39+Z32</f>
        <v>6594689.3108847309</v>
      </c>
      <c r="AB32" s="5">
        <f>CO2eq_100yr_tonnes!AB39+AA32</f>
        <v>6975497.399815171</v>
      </c>
      <c r="AC32" s="5">
        <f>CO2eq_100yr_tonnes!AC39+AB32</f>
        <v>7363619.3281277707</v>
      </c>
      <c r="AD32" s="5">
        <f>CO2eq_100yr_tonnes!AD39+AC32</f>
        <v>7758845.8117452906</v>
      </c>
      <c r="AE32" s="5">
        <f>CO2eq_100yr_tonnes!AE39+AD32</f>
        <v>8160982.6353574507</v>
      </c>
      <c r="AF32" s="28">
        <f>(CO2eq_100yr_tonnes!AF39+AE32)/$DA$3</f>
        <v>2.142461346858068E-5</v>
      </c>
      <c r="AG32" s="5">
        <f>CO2eq_100yr_tonnes!AG39+AF32</f>
        <v>415411.30859922466</v>
      </c>
      <c r="AH32" s="5">
        <f>CO2eq_100yr_tonnes!AH39+AG32</f>
        <v>837201.15853560471</v>
      </c>
      <c r="AI32" s="5">
        <f>CO2eq_100yr_tonnes!AI39+AH32</f>
        <v>1265207.5922551248</v>
      </c>
      <c r="AJ32" s="5">
        <f>CO2eq_100yr_tonnes!AJ39+AI32</f>
        <v>1699277.9951986249</v>
      </c>
      <c r="AK32" s="5">
        <f>CO2eq_100yr_tonnes!AK39+AJ32</f>
        <v>2139269.9000058048</v>
      </c>
      <c r="AL32" s="5">
        <f>CO2eq_100yr_tonnes!AL39+AK32</f>
        <v>2585049.7590979249</v>
      </c>
      <c r="AM32" s="5">
        <f>CO2eq_100yr_tonnes!AM39+AL32</f>
        <v>3036491.5816130452</v>
      </c>
      <c r="AN32" s="5">
        <f>CO2eq_100yr_tonnes!AN39+AM32</f>
        <v>3493476.015177065</v>
      </c>
      <c r="AO32" s="5">
        <f>CO2eq_100yr_tonnes!AO39+AN32</f>
        <v>3955889.484423365</v>
      </c>
      <c r="AP32" s="5">
        <f>CO2eq_100yr_tonnes!AP39+AO32</f>
        <v>4423623.4874932254</v>
      </c>
      <c r="AQ32" s="5">
        <f>CO2eq_100yr_tonnes!AQ39+AP32</f>
        <v>4896573.962648225</v>
      </c>
      <c r="AR32" s="5">
        <f>CO2eq_100yr_tonnes!AR39+AQ32</f>
        <v>5374640.5659154849</v>
      </c>
      <c r="AS32" s="5">
        <f>CO2eq_100yr_tonnes!AS39+AR32</f>
        <v>5857725.8778886851</v>
      </c>
      <c r="AT32" s="5">
        <f>CO2eq_100yr_tonnes!AT39+AS32</f>
        <v>6345734.3136057649</v>
      </c>
      <c r="AU32" s="5">
        <f>CO2eq_100yr_tonnes!AU39+AT32</f>
        <v>6838571.706453545</v>
      </c>
      <c r="AV32" s="5">
        <f>CO2eq_100yr_tonnes!AV39+AU32</f>
        <v>7336144.3956136247</v>
      </c>
      <c r="AW32" s="5">
        <f>CO2eq_100yr_tonnes!AW39+AV32</f>
        <v>7838359.1257455051</v>
      </c>
      <c r="AX32" s="5">
        <f>CO2eq_100yr_tonnes!AX39+AW32</f>
        <v>8345122.7099731248</v>
      </c>
      <c r="AY32" s="5">
        <f>CO2eq_100yr_tonnes!AY39+AX32</f>
        <v>8856341.5270190444</v>
      </c>
      <c r="AZ32" s="28">
        <f>(CO2eq_100yr_tonnes!AZ39+AY32)/$DA$3</f>
        <v>2.3429802648817815E-5</v>
      </c>
      <c r="BA32" s="5">
        <f>CO2eq_100yr_tonnes!BA39+AZ32</f>
        <v>519845.02787018986</v>
      </c>
      <c r="BB32" s="5">
        <f>CO2eq_100yr_tonnes!BB39+BA32</f>
        <v>1043859.2003535898</v>
      </c>
      <c r="BC32" s="5">
        <f>CO2eq_100yr_tonnes!BC39+BB32</f>
        <v>1571944.8573434097</v>
      </c>
      <c r="BD32" s="5">
        <f>CO2eq_100yr_tonnes!BD39+BC32</f>
        <v>2104002.9901064094</v>
      </c>
      <c r="BE32" s="5">
        <f>CO2eq_100yr_tonnes!BE39+BD32</f>
        <v>2639933.2662024894</v>
      </c>
      <c r="BF32" s="5">
        <f>CO2eq_100yr_tonnes!BF39+BE32</f>
        <v>3179633.6767280693</v>
      </c>
      <c r="BG32" s="5">
        <f>CO2eq_100yr_tonnes!BG39+BF32</f>
        <v>3723001.0525452895</v>
      </c>
      <c r="BH32" s="5">
        <f>CO2eq_100yr_tonnes!BH39+BG32</f>
        <v>4269930.6373860892</v>
      </c>
      <c r="BI32" s="5">
        <f>CO2eq_100yr_tonnes!BI39+BH32</f>
        <v>4820316.2383275293</v>
      </c>
      <c r="BJ32" s="5">
        <f>CO2eq_100yr_tonnes!BJ39+BI32</f>
        <v>5374050.5809281897</v>
      </c>
      <c r="BK32" s="5">
        <f>CO2eq_100yr_tonnes!BK39+BJ32</f>
        <v>5887809.6776597099</v>
      </c>
      <c r="BL32" s="5">
        <f>CO2eq_100yr_tonnes!BL39+BK32</f>
        <v>6364624.52598303</v>
      </c>
      <c r="BM32" s="5">
        <f>CO2eq_100yr_tonnes!BM39+BL32</f>
        <v>6807289.1003831103</v>
      </c>
      <c r="BN32" s="5">
        <f>CO2eq_100yr_tonnes!BN39+BM32</f>
        <v>7218379.22841777</v>
      </c>
      <c r="BO32" s="5">
        <f>CO2eq_100yr_tonnes!BO39+BN32</f>
        <v>7600269.9481007699</v>
      </c>
      <c r="BP32" s="5">
        <f>CO2eq_100yr_tonnes!BP39+BO32</f>
        <v>7955151.4687201502</v>
      </c>
      <c r="BQ32" s="5">
        <f>CO2eq_100yr_tonnes!BQ39+BP32</f>
        <v>8285043.8489551498</v>
      </c>
      <c r="BR32" s="5">
        <f>CO2eq_100yr_tonnes!BR39+BQ32</f>
        <v>8591810.4955375493</v>
      </c>
      <c r="BS32" s="5">
        <f>CO2eq_100yr_tonnes!BS39+BR32</f>
        <v>8877170.5789300501</v>
      </c>
      <c r="BT32" s="5">
        <f>CO2eq_100yr_tonnes!BT39+BS32</f>
        <v>9142710.4513276499</v>
      </c>
      <c r="BU32" s="5">
        <f>CO2eq_100yr_tonnes!BU39+BT32</f>
        <v>9389894.15009127</v>
      </c>
      <c r="BV32" s="5">
        <f>CO2eq_100yr_tonnes!BV39+BU32</f>
        <v>9620073.0587392505</v>
      </c>
      <c r="BW32" s="5">
        <f>CO2eq_100yr_tonnes!BW39+BV32</f>
        <v>9834494.7945103496</v>
      </c>
      <c r="BX32" s="5">
        <f>CO2eq_100yr_tonnes!BX39+BW32</f>
        <v>10034311.384372531</v>
      </c>
      <c r="BY32" s="5">
        <f>CO2eq_100yr_tonnes!BY39+BX32</f>
        <v>10220586.78695835</v>
      </c>
      <c r="BZ32" s="5">
        <f>CO2eq_100yr_tonnes!BZ39+BY32</f>
        <v>10394303.813862205</v>
      </c>
      <c r="CA32" s="5">
        <f>CO2eq_100yr_tonnes!CA39+BZ32</f>
        <v>10556370.497400727</v>
      </c>
      <c r="CB32" s="5">
        <f>CO2eq_100yr_tonnes!CB39+CA32</f>
        <v>10707625.950875958</v>
      </c>
      <c r="CC32" s="5">
        <f>CO2eq_100yr_tonnes!CC39+CB32</f>
        <v>10848845.761284972</v>
      </c>
      <c r="CD32" s="5">
        <f>CO2eq_100yr_tonnes!CD39+CC32</f>
        <v>10980746.952497508</v>
      </c>
      <c r="CE32" s="5">
        <f>CO2eq_100yr_tonnes!CE39+CD32</f>
        <v>11103992.553316908</v>
      </c>
      <c r="CF32" s="5">
        <f>CO2eq_100yr_tonnes!CF39+CE32</f>
        <v>11219195.802368317</v>
      </c>
      <c r="CG32" s="5">
        <f>CO2eq_100yr_tonnes!CG39+CF32</f>
        <v>11326924.01884746</v>
      </c>
      <c r="CH32" s="5">
        <f>CO2eq_100yr_tonnes!CH39+CG32</f>
        <v>11427702.166131366</v>
      </c>
      <c r="CI32" s="5">
        <f>CO2eq_100yr_tonnes!CI39+CH32</f>
        <v>11522016.132762738</v>
      </c>
      <c r="CJ32" s="5">
        <f>CO2eq_100yr_tonnes!CJ39+CI32</f>
        <v>11610315.753635585</v>
      </c>
      <c r="CK32" s="5">
        <f>CO2eq_100yr_tonnes!CK39+CJ32</f>
        <v>11693017.592141105</v>
      </c>
      <c r="CL32" s="5">
        <f>CO2eq_100yr_tonnes!CL39+CK32</f>
        <v>11770507.502476804</v>
      </c>
      <c r="CM32" s="5">
        <f>CO2eq_100yr_tonnes!CM39+CL32</f>
        <v>11843142.989656024</v>
      </c>
      <c r="CN32" s="5">
        <f>CO2eq_100yr_tonnes!CN39+CM32</f>
        <v>11911255.383528495</v>
      </c>
      <c r="CO32" s="5">
        <f>CO2eq_100yr_tonnes!CO39+CN32</f>
        <v>11975151.84165811</v>
      </c>
      <c r="CP32" s="5">
        <f>CO2eq_100yr_tonnes!CP39+CO32</f>
        <v>12035117.19458602</v>
      </c>
      <c r="CQ32" s="5">
        <f>CO2eq_100yr_tonnes!CQ39+CP32</f>
        <v>12091415.646348208</v>
      </c>
      <c r="CR32" s="5">
        <f>CO2eq_100yr_tonnes!CR39+CQ32</f>
        <v>12144292.341578919</v>
      </c>
      <c r="CS32" s="5">
        <f>CO2eq_100yr_tonnes!CS39+CR32</f>
        <v>12193974.809945595</v>
      </c>
      <c r="CT32" s="5">
        <f>CO2eq_100yr_tonnes!CT39+CS32</f>
        <v>12240674.297617473</v>
      </c>
      <c r="CU32" s="5">
        <f>CO2eq_100yr_tonnes!CU39+CT32</f>
        <v>12284586.994865948</v>
      </c>
      <c r="CV32" s="5">
        <f>CO2eq_100yr_tonnes!CV39+CU32</f>
        <v>12325895.167961169</v>
      </c>
      <c r="CW32" s="24">
        <f>(CO2eq_100yr_tonnes!CW39+CV32)/$DA$3</f>
        <v>3.0911920507633438E-5</v>
      </c>
    </row>
    <row r="33" spans="1:101" ht="15" customHeight="1" x14ac:dyDescent="0.15">
      <c r="A33" s="5" t="str">
        <f>CO2eq_100yr_tonnes!A40</f>
        <v>Liberia</v>
      </c>
      <c r="B33" s="5">
        <f>CO2eq_100yr_tonnes!B40</f>
        <v>209220.64127514002</v>
      </c>
      <c r="C33" s="5">
        <f>CO2eq_100yr_tonnes!C40+B33</f>
        <v>569147.16332520009</v>
      </c>
      <c r="D33" s="5">
        <f>CO2eq_100yr_tonnes!D40+C33</f>
        <v>1037470.54270986</v>
      </c>
      <c r="E33" s="5">
        <f>CO2eq_100yr_tonnes!E40+D33</f>
        <v>1614216.9515173202</v>
      </c>
      <c r="F33" s="5">
        <f>CO2eq_100yr_tonnes!F40+E33</f>
        <v>2251534.7479359601</v>
      </c>
      <c r="G33" s="5">
        <f>CO2eq_100yr_tonnes!G40+F33</f>
        <v>2936142.1998378001</v>
      </c>
      <c r="H33" s="5">
        <f>CO2eq_100yr_tonnes!H40+G33</f>
        <v>3652303.03192638</v>
      </c>
      <c r="I33" s="5">
        <f>CO2eq_100yr_tonnes!I40+H33</f>
        <v>4388711.8831178397</v>
      </c>
      <c r="J33" s="5">
        <f>CO2eq_100yr_tonnes!J40+I33</f>
        <v>5137390.1781372596</v>
      </c>
      <c r="K33" s="5">
        <f>CO2eq_100yr_tonnes!K40+J33</f>
        <v>5904895.8260230199</v>
      </c>
      <c r="L33" s="5">
        <f>CO2eq_100yr_tonnes!L40+K33</f>
        <v>6690721.5100342799</v>
      </c>
      <c r="M33" s="5">
        <f>CO2eq_100yr_tonnes!M40+L33</f>
        <v>7489700.5427173804</v>
      </c>
      <c r="N33" s="5">
        <f>CO2eq_100yr_tonnes!N40+M33</f>
        <v>8300683.0238954406</v>
      </c>
      <c r="O33" s="5">
        <f>CO2eq_100yr_tonnes!O40+N33</f>
        <v>9123116.6683216803</v>
      </c>
      <c r="P33" s="5">
        <f>CO2eq_100yr_tonnes!P40+O33</f>
        <v>9961806.6591245998</v>
      </c>
      <c r="Q33" s="5">
        <f>CO2eq_100yr_tonnes!Q40+P33</f>
        <v>10820852.99643294</v>
      </c>
      <c r="R33" s="5">
        <f>CO2eq_100yr_tonnes!R40+Q33</f>
        <v>11700554.1678144</v>
      </c>
      <c r="S33" s="5">
        <f>CO2eq_100yr_tonnes!S40+R33</f>
        <v>12602585.481091199</v>
      </c>
      <c r="T33" s="5">
        <f>CO2eq_100yr_tonnes!T40+S33</f>
        <v>13530492.826403219</v>
      </c>
      <c r="U33" s="5">
        <f>CO2eq_100yr_tonnes!U40+T33</f>
        <v>14489784.58532526</v>
      </c>
      <c r="V33" s="5">
        <f>CO2eq_100yr_tonnes!V40+U33</f>
        <v>15481513.44036</v>
      </c>
      <c r="W33" s="5">
        <f>CO2eq_100yr_tonnes!W40+V33</f>
        <v>16498732.116228841</v>
      </c>
      <c r="X33" s="5">
        <f>CO2eq_100yr_tonnes!X40+W33</f>
        <v>17538067.072683543</v>
      </c>
      <c r="Y33" s="5">
        <f>CO2eq_100yr_tonnes!Y40+X33</f>
        <v>18600135.805336323</v>
      </c>
      <c r="Z33" s="5">
        <f>CO2eq_100yr_tonnes!Z40+Y33</f>
        <v>19684058.632537503</v>
      </c>
      <c r="AA33" s="5">
        <f>CO2eq_100yr_tonnes!AA40+Z33</f>
        <v>20789411.633824322</v>
      </c>
      <c r="AB33" s="5">
        <f>CO2eq_100yr_tonnes!AB40+AA33</f>
        <v>21916057.241620444</v>
      </c>
      <c r="AC33" s="5">
        <f>CO2eq_100yr_tonnes!AC40+AB33</f>
        <v>23108396.532614462</v>
      </c>
      <c r="AD33" s="5">
        <f>CO2eq_100yr_tonnes!AD40+AC33</f>
        <v>24355812.982379582</v>
      </c>
      <c r="AE33" s="5">
        <f>CO2eq_100yr_tonnes!AE40+AD33</f>
        <v>25651273.495461661</v>
      </c>
      <c r="AF33" s="28">
        <f>(CO2eq_100yr_tonnes!AF40+AE33)/$DA$3</f>
        <v>6.7475360413815302E-5</v>
      </c>
      <c r="AG33" s="5">
        <f>CO2eq_100yr_tonnes!AG40+AF33</f>
        <v>1379252.4924441352</v>
      </c>
      <c r="AH33" s="5">
        <f>CO2eq_100yr_tonnes!AH40+AG33</f>
        <v>2796933.2464632355</v>
      </c>
      <c r="AI33" s="5">
        <f>CO2eq_100yr_tonnes!AI40+AH33</f>
        <v>4251805.5181008354</v>
      </c>
      <c r="AJ33" s="5">
        <f>CO2eq_100yr_tonnes!AJ40+AI33</f>
        <v>5743108.3016746556</v>
      </c>
      <c r="AK33" s="5">
        <f>CO2eq_100yr_tonnes!AK40+AJ33</f>
        <v>7270396.0112048164</v>
      </c>
      <c r="AL33" s="5">
        <f>CO2eq_100yr_tonnes!AL40+AK33</f>
        <v>8833430.1896232963</v>
      </c>
      <c r="AM33" s="5">
        <f>CO2eq_100yr_tonnes!AM40+AL33</f>
        <v>10432107.724174716</v>
      </c>
      <c r="AN33" s="5">
        <f>CO2eq_100yr_tonnes!AN40+AM33</f>
        <v>12066414.324463235</v>
      </c>
      <c r="AO33" s="5">
        <f>CO2eq_100yr_tonnes!AO40+AN33</f>
        <v>13736390.898174815</v>
      </c>
      <c r="AP33" s="5">
        <f>CO2eq_100yr_tonnes!AP40+AO33</f>
        <v>15442112.618715394</v>
      </c>
      <c r="AQ33" s="5">
        <f>CO2eq_100yr_tonnes!AQ40+AP33</f>
        <v>17183676.088860635</v>
      </c>
      <c r="AR33" s="5">
        <f>CO2eq_100yr_tonnes!AR40+AQ33</f>
        <v>18961185.341791596</v>
      </c>
      <c r="AS33" s="5">
        <f>CO2eq_100yr_tonnes!AS40+AR33</f>
        <v>20774744.096741438</v>
      </c>
      <c r="AT33" s="5">
        <f>CO2eq_100yr_tonnes!AT40+AS33</f>
        <v>22624447.80631984</v>
      </c>
      <c r="AU33" s="5">
        <f>CO2eq_100yr_tonnes!AU40+AT33</f>
        <v>24510379.858750239</v>
      </c>
      <c r="AV33" s="5">
        <f>CO2eq_100yr_tonnes!AV40+AU33</f>
        <v>26432610.721149039</v>
      </c>
      <c r="AW33" s="5">
        <f>CO2eq_100yr_tonnes!AW40+AV33</f>
        <v>28391198.286241237</v>
      </c>
      <c r="AX33" s="5">
        <f>CO2eq_100yr_tonnes!AX40+AW33</f>
        <v>30386191.936292436</v>
      </c>
      <c r="AY33" s="5">
        <f>CO2eq_100yr_tonnes!AY40+AX33</f>
        <v>32417633.335758638</v>
      </c>
      <c r="AZ33" s="28">
        <f>(CO2eq_100yr_tonnes!AZ40+AY33)/$DA$3</f>
        <v>8.6213895348090098E-5</v>
      </c>
      <c r="BA33" s="5">
        <f>CO2eq_100yr_tonnes!BA40+AZ33</f>
        <v>2104435.2949630138</v>
      </c>
      <c r="BB33" s="5">
        <f>CO2eq_100yr_tonnes!BB40+BA33</f>
        <v>4245399.0174580142</v>
      </c>
      <c r="BC33" s="5">
        <f>CO2eq_100yr_tonnes!BC40+BB33</f>
        <v>6422898.5247526141</v>
      </c>
      <c r="BD33" s="5">
        <f>CO2eq_100yr_tonnes!BD40+BC33</f>
        <v>8636929.564363014</v>
      </c>
      <c r="BE33" s="5">
        <f>CO2eq_100yr_tonnes!BE40+BD33</f>
        <v>10887476.063621214</v>
      </c>
      <c r="BF33" s="5">
        <f>CO2eq_100yr_tonnes!BF40+BE33</f>
        <v>13174508.796998214</v>
      </c>
      <c r="BG33" s="5">
        <f>CO2eq_100yr_tonnes!BG40+BF33</f>
        <v>15497985.700967215</v>
      </c>
      <c r="BH33" s="5">
        <f>CO2eq_100yr_tonnes!BH40+BG33</f>
        <v>17857852.179713815</v>
      </c>
      <c r="BI33" s="5">
        <f>CO2eq_100yr_tonnes!BI40+BH33</f>
        <v>20254042.225463215</v>
      </c>
      <c r="BJ33" s="5">
        <f>CO2eq_100yr_tonnes!BJ40+BI33</f>
        <v>22686477.155366216</v>
      </c>
      <c r="BK33" s="5">
        <f>CO2eq_100yr_tonnes!BK40+BJ33</f>
        <v>24465602.539411556</v>
      </c>
      <c r="BL33" s="5">
        <f>CO2eq_100yr_tonnes!BL40+BK33</f>
        <v>25796754.112964217</v>
      </c>
      <c r="BM33" s="5">
        <f>CO2eq_100yr_tonnes!BM40+BL33</f>
        <v>26818251.797111757</v>
      </c>
      <c r="BN33" s="5">
        <f>CO2eq_100yr_tonnes!BN40+BM33</f>
        <v>27623447.546479557</v>
      </c>
      <c r="BO33" s="5">
        <f>CO2eq_100yr_tonnes!BO40+BN33</f>
        <v>28275507.569260798</v>
      </c>
      <c r="BP33" s="5">
        <f>CO2eq_100yr_tonnes!BP40+BO33</f>
        <v>28817324.039339997</v>
      </c>
      <c r="BQ33" s="5">
        <f>CO2eq_100yr_tonnes!BQ40+BP33</f>
        <v>29278161.815425918</v>
      </c>
      <c r="BR33" s="5">
        <f>CO2eq_100yr_tonnes!BR40+BQ33</f>
        <v>29678116.386452939</v>
      </c>
      <c r="BS33" s="5">
        <f>CO2eq_100yr_tonnes!BS40+BR33</f>
        <v>30031104.467700001</v>
      </c>
      <c r="BT33" s="5">
        <f>CO2eq_100yr_tonnes!BT40+BS33</f>
        <v>30346870.846015982</v>
      </c>
      <c r="BU33" s="5">
        <f>CO2eq_100yr_tonnes!BU40+BT33</f>
        <v>30632335.647417001</v>
      </c>
      <c r="BV33" s="5">
        <f>CO2eq_100yr_tonnes!BV40+BU33</f>
        <v>30892499.340144482</v>
      </c>
      <c r="BW33" s="5">
        <f>CO2eq_100yr_tonnes!BW40+BV33</f>
        <v>31131051.149586063</v>
      </c>
      <c r="BX33" s="5">
        <f>CO2eq_100yr_tonnes!BX40+BW33</f>
        <v>31350778.544091243</v>
      </c>
      <c r="BY33" s="5">
        <f>CO2eq_100yr_tonnes!BY40+BX33</f>
        <v>31553843.264189102</v>
      </c>
      <c r="BZ33" s="5">
        <f>CO2eq_100yr_tonnes!BZ40+BY33</f>
        <v>31741967.786589</v>
      </c>
      <c r="CA33" s="5">
        <f>CO2eq_100yr_tonnes!CA40+BZ33</f>
        <v>31916561.656650785</v>
      </c>
      <c r="CB33" s="5">
        <f>CO2eq_100yr_tonnes!CB40+CA33</f>
        <v>32078807.419842504</v>
      </c>
      <c r="CC33" s="5">
        <f>CO2eq_100yr_tonnes!CC40+CB33</f>
        <v>32229719.389382362</v>
      </c>
      <c r="CD33" s="5">
        <f>CO2eq_100yr_tonnes!CD40+CC33</f>
        <v>32370184.125491075</v>
      </c>
      <c r="CE33" s="5">
        <f>CO2eq_100yr_tonnes!CE40+CD33</f>
        <v>32500988.582441166</v>
      </c>
      <c r="CF33" s="5">
        <f>CO2eq_100yr_tonnes!CF40+CE33</f>
        <v>32622839.920646515</v>
      </c>
      <c r="CG33" s="5">
        <f>CO2eq_100yr_tonnes!CG40+CF33</f>
        <v>32736379.667689692</v>
      </c>
      <c r="CH33" s="5">
        <f>CO2eq_100yr_tonnes!CH40+CG33</f>
        <v>32842194.031830836</v>
      </c>
      <c r="CI33" s="5">
        <f>CO2eq_100yr_tonnes!CI40+CH33</f>
        <v>32940821.581008516</v>
      </c>
      <c r="CJ33" s="5">
        <f>CO2eq_100yr_tonnes!CJ40+CI33</f>
        <v>33032759.104036529</v>
      </c>
      <c r="CK33" s="5">
        <f>CO2eq_100yr_tonnes!CK40+CJ33</f>
        <v>33118466.205043763</v>
      </c>
      <c r="CL33" s="5">
        <f>CO2eq_100yr_tonnes!CL40+CK33</f>
        <v>33198369.003812429</v>
      </c>
      <c r="CM33" s="5">
        <f>CO2eq_100yr_tonnes!CM40+CL33</f>
        <v>33272863.194783885</v>
      </c>
      <c r="CN33" s="5">
        <f>CO2eq_100yr_tonnes!CN40+CM33</f>
        <v>33342316.63710136</v>
      </c>
      <c r="CO33" s="5">
        <f>CO2eq_100yr_tonnes!CO40+CN33</f>
        <v>33407071.593818165</v>
      </c>
      <c r="CP33" s="5">
        <f>CO2eq_100yr_tonnes!CP40+CO33</f>
        <v>33467446.701861281</v>
      </c>
      <c r="CQ33" s="5">
        <f>CO2eq_100yr_tonnes!CQ40+CP33</f>
        <v>33523738.729828399</v>
      </c>
      <c r="CR33" s="5">
        <f>CO2eq_100yr_tonnes!CR40+CQ33</f>
        <v>33576224.164129585</v>
      </c>
      <c r="CS33" s="5">
        <f>CO2eq_100yr_tonnes!CS40+CR33</f>
        <v>33625160.652268946</v>
      </c>
      <c r="CT33" s="5">
        <f>CO2eq_100yr_tonnes!CT40+CS33</f>
        <v>33670788.324885629</v>
      </c>
      <c r="CU33" s="5">
        <f>CO2eq_100yr_tonnes!CU40+CT33</f>
        <v>33713331.012352295</v>
      </c>
      <c r="CV33" s="5">
        <f>CO2eq_100yr_tonnes!CV40+CU33</f>
        <v>33752997.368580438</v>
      </c>
      <c r="CW33" s="24">
        <f>(CO2eq_100yr_tonnes!CW40+CV33)/$DA$3</f>
        <v>8.4474954778879363E-5</v>
      </c>
    </row>
    <row r="34" spans="1:101" ht="15" customHeight="1" x14ac:dyDescent="0.15">
      <c r="A34" s="5" t="str">
        <f>CO2eq_100yr_tonnes!A41</f>
        <v>Madagascar</v>
      </c>
      <c r="B34" s="5">
        <f>CO2eq_100yr_tonnes!B41</f>
        <v>1206505.0193128202</v>
      </c>
      <c r="C34" s="5">
        <f>CO2eq_100yr_tonnes!C41+B34</f>
        <v>3219523.6887394199</v>
      </c>
      <c r="D34" s="5">
        <f>CO2eq_100yr_tonnes!D41+C34</f>
        <v>5852112.8804314202</v>
      </c>
      <c r="E34" s="5">
        <f>CO2eq_100yr_tonnes!E41+D34</f>
        <v>8889545.3415460214</v>
      </c>
      <c r="F34" s="5">
        <f>CO2eq_100yr_tonnes!F41+E34</f>
        <v>12385163.286111422</v>
      </c>
      <c r="G34" s="5">
        <f>CO2eq_100yr_tonnes!G41+F34</f>
        <v>16184881.304479621</v>
      </c>
      <c r="H34" s="5">
        <f>CO2eq_100yr_tonnes!H41+G34</f>
        <v>20215522.514464021</v>
      </c>
      <c r="I34" s="5">
        <f>CO2eq_100yr_tonnes!I41+H34</f>
        <v>24332793.781226221</v>
      </c>
      <c r="J34" s="5">
        <f>CO2eq_100yr_tonnes!J41+I34</f>
        <v>28478879.53772562</v>
      </c>
      <c r="K34" s="5">
        <f>CO2eq_100yr_tonnes!K41+J34</f>
        <v>32746958.424152821</v>
      </c>
      <c r="L34" s="5">
        <f>CO2eq_100yr_tonnes!L41+K34</f>
        <v>37143595.471861623</v>
      </c>
      <c r="M34" s="5">
        <f>CO2eq_100yr_tonnes!M41+L34</f>
        <v>41627663.88122502</v>
      </c>
      <c r="N34" s="5">
        <f>CO2eq_100yr_tonnes!N41+M34</f>
        <v>46229933.382042423</v>
      </c>
      <c r="O34" s="5">
        <f>CO2eq_100yr_tonnes!O41+N34</f>
        <v>50943766.533577025</v>
      </c>
      <c r="P34" s="5">
        <f>CO2eq_100yr_tonnes!P41+O34</f>
        <v>55790795.565318428</v>
      </c>
      <c r="Q34" s="5">
        <f>CO2eq_100yr_tonnes!Q41+P34</f>
        <v>60839031.248821631</v>
      </c>
      <c r="R34" s="5">
        <f>CO2eq_100yr_tonnes!R41+Q34</f>
        <v>66067638.234913632</v>
      </c>
      <c r="S34" s="5">
        <f>CO2eq_100yr_tonnes!S41+R34</f>
        <v>71432817.587994426</v>
      </c>
      <c r="T34" s="5">
        <f>CO2eq_100yr_tonnes!T41+S34</f>
        <v>76928575.791860834</v>
      </c>
      <c r="U34" s="5">
        <f>CO2eq_100yr_tonnes!U41+T34</f>
        <v>82560948.854603231</v>
      </c>
      <c r="V34" s="5">
        <f>CO2eq_100yr_tonnes!V41+U34</f>
        <v>88378444.278628036</v>
      </c>
      <c r="W34" s="5">
        <f>CO2eq_100yr_tonnes!W41+V34</f>
        <v>94357763.217763036</v>
      </c>
      <c r="X34" s="5">
        <f>CO2eq_100yr_tonnes!X41+W34</f>
        <v>100475175.26371664</v>
      </c>
      <c r="Y34" s="5">
        <f>CO2eq_100yr_tonnes!Y41+X34</f>
        <v>106715912.82899384</v>
      </c>
      <c r="Z34" s="5">
        <f>CO2eq_100yr_tonnes!Z41+Y34</f>
        <v>113075254.25982884</v>
      </c>
      <c r="AA34" s="5">
        <f>CO2eq_100yr_tonnes!AA41+Z34</f>
        <v>119552370.34384784</v>
      </c>
      <c r="AB34" s="5">
        <f>CO2eq_100yr_tonnes!AB41+AA34</f>
        <v>126147709.32908924</v>
      </c>
      <c r="AC34" s="5">
        <f>CO2eq_100yr_tonnes!AC41+AB34</f>
        <v>133101406.76620483</v>
      </c>
      <c r="AD34" s="5">
        <f>CO2eq_100yr_tonnes!AD41+AC34</f>
        <v>140363443.27489305</v>
      </c>
      <c r="AE34" s="5">
        <f>CO2eq_100yr_tonnes!AE41+AD34</f>
        <v>147900912.07925326</v>
      </c>
      <c r="AF34" s="28">
        <f>(CO2eq_100yr_tonnes!AF41+AE34)/$DA$3</f>
        <v>3.8923082903416918E-4</v>
      </c>
      <c r="AG34" s="5">
        <f>CO2eq_100yr_tonnes!AG41+AF34</f>
        <v>8031520.9227982322</v>
      </c>
      <c r="AH34" s="5">
        <f>CO2eq_100yr_tonnes!AH41+AG34</f>
        <v>16294405.275986833</v>
      </c>
      <c r="AI34" s="5">
        <f>CO2eq_100yr_tonnes!AI41+AH34</f>
        <v>24783349.423667833</v>
      </c>
      <c r="AJ34" s="5">
        <f>CO2eq_100yr_tonnes!AJ41+AI34</f>
        <v>33495374.185160831</v>
      </c>
      <c r="AK34" s="5">
        <f>CO2eq_100yr_tonnes!AK41+AJ34</f>
        <v>42429072.17321863</v>
      </c>
      <c r="AL34" s="5">
        <f>CO2eq_100yr_tonnes!AL41+AK34</f>
        <v>51584085.553136833</v>
      </c>
      <c r="AM34" s="5">
        <f>CO2eq_100yr_tonnes!AM41+AL34</f>
        <v>60960745.993023433</v>
      </c>
      <c r="AN34" s="5">
        <f>CO2eq_100yr_tonnes!AN41+AM34</f>
        <v>70559842.448527634</v>
      </c>
      <c r="AO34" s="5">
        <f>CO2eq_100yr_tonnes!AO41+AN34</f>
        <v>80382466.242823035</v>
      </c>
      <c r="AP34" s="5">
        <f>CO2eq_100yr_tonnes!AP41+AO34</f>
        <v>90429906.669320241</v>
      </c>
      <c r="AQ34" s="5">
        <f>CO2eq_100yr_tonnes!AQ41+AP34</f>
        <v>100703571.83835344</v>
      </c>
      <c r="AR34" s="5">
        <f>CO2eq_100yr_tonnes!AR41+AQ34</f>
        <v>111204944.88556723</v>
      </c>
      <c r="AS34" s="5">
        <f>CO2eq_100yr_tonnes!AS41+AR34</f>
        <v>121935568.63881104</v>
      </c>
      <c r="AT34" s="5">
        <f>CO2eq_100yr_tonnes!AT41+AS34</f>
        <v>132897044.57103583</v>
      </c>
      <c r="AU34" s="5">
        <f>CO2eq_100yr_tonnes!AU41+AT34</f>
        <v>144091017.34087723</v>
      </c>
      <c r="AV34" s="5">
        <f>CO2eq_100yr_tonnes!AV41+AU34</f>
        <v>155519151.89001882</v>
      </c>
      <c r="AW34" s="5">
        <f>CO2eq_100yr_tonnes!AW41+AV34</f>
        <v>167183101.01045203</v>
      </c>
      <c r="AX34" s="5">
        <f>CO2eq_100yr_tonnes!AX41+AW34</f>
        <v>179084476.17386502</v>
      </c>
      <c r="AY34" s="5">
        <f>CO2eq_100yr_tonnes!AY41+AX34</f>
        <v>191224819.99575761</v>
      </c>
      <c r="AZ34" s="28">
        <f>(CO2eq_100yr_tonnes!AZ41+AY34)/$DA$3</f>
        <v>5.0901396682599557E-4</v>
      </c>
      <c r="BA34" s="5">
        <f>CO2eq_100yr_tonnes!BA41+AZ34</f>
        <v>12622560.866150016</v>
      </c>
      <c r="BB34" s="5">
        <f>CO2eq_100yr_tonnes!BB41+BA34</f>
        <v>25488200.034183219</v>
      </c>
      <c r="BC34" s="5">
        <f>CO2eq_100yr_tonnes!BC41+BB34</f>
        <v>38598097.954204418</v>
      </c>
      <c r="BD34" s="5">
        <f>CO2eq_100yr_tonnes!BD41+BC34</f>
        <v>51953310.22705882</v>
      </c>
      <c r="BE34" s="5">
        <f>CO2eq_100yr_tonnes!BE41+BD34</f>
        <v>65554759.301239423</v>
      </c>
      <c r="BF34" s="5">
        <f>CO2eq_100yr_tonnes!BF41+BE34</f>
        <v>79403242.108319625</v>
      </c>
      <c r="BG34" s="5">
        <f>CO2eq_100yr_tonnes!BG41+BF34</f>
        <v>93499439.87863043</v>
      </c>
      <c r="BH34" s="5">
        <f>CO2eq_100yr_tonnes!BH41+BG34</f>
        <v>107843929.85160863</v>
      </c>
      <c r="BI34" s="5">
        <f>CO2eq_100yr_tonnes!BI41+BH34</f>
        <v>122437195.62051743</v>
      </c>
      <c r="BJ34" s="5">
        <f>CO2eq_100yr_tonnes!BJ41+BI34</f>
        <v>137279631.81329063</v>
      </c>
      <c r="BK34" s="5">
        <f>CO2eq_100yr_tonnes!BK41+BJ34</f>
        <v>148125220.67158702</v>
      </c>
      <c r="BL34" s="5">
        <f>CO2eq_100yr_tonnes!BL41+BK34</f>
        <v>156231040.03171521</v>
      </c>
      <c r="BM34" s="5">
        <f>CO2eq_100yr_tonnes!BM41+BL34</f>
        <v>162443831.47616303</v>
      </c>
      <c r="BN34" s="5">
        <f>CO2eq_100yr_tonnes!BN41+BM34</f>
        <v>167335002.98488402</v>
      </c>
      <c r="BO34" s="5">
        <f>CO2eq_100yr_tonnes!BO41+BN34</f>
        <v>171291142.63743442</v>
      </c>
      <c r="BP34" s="5">
        <f>CO2eq_100yr_tonnes!BP41+BO34</f>
        <v>174574709.22701302</v>
      </c>
      <c r="BQ34" s="5">
        <f>CO2eq_100yr_tonnes!BQ41+BP34</f>
        <v>177364730.67405981</v>
      </c>
      <c r="BR34" s="5">
        <f>CO2eq_100yr_tonnes!BR41+BQ34</f>
        <v>179784100.1650964</v>
      </c>
      <c r="BS34" s="5">
        <f>CO2eq_100yr_tonnes!BS41+BR34</f>
        <v>181917887.46329659</v>
      </c>
      <c r="BT34" s="5">
        <f>CO2eq_100yr_tonnes!BT41+BS34</f>
        <v>183825626.5327352</v>
      </c>
      <c r="BU34" s="5">
        <f>CO2eq_100yr_tonnes!BU41+BT34</f>
        <v>185549564.49145231</v>
      </c>
      <c r="BV34" s="5">
        <f>CO2eq_100yr_tonnes!BV41+BU34</f>
        <v>187120202.51583391</v>
      </c>
      <c r="BW34" s="5">
        <f>CO2eq_100yr_tonnes!BW41+BV34</f>
        <v>188560020.72132787</v>
      </c>
      <c r="BX34" s="5">
        <f>CO2eq_100yr_tonnes!BX41+BW34</f>
        <v>189885984.99578616</v>
      </c>
      <c r="BY34" s="5">
        <f>CO2eq_100yr_tonnes!BY41+BX34</f>
        <v>191111236.67987689</v>
      </c>
      <c r="BZ34" s="5">
        <f>CO2eq_100yr_tonnes!BZ41+BY34</f>
        <v>192246233.86399028</v>
      </c>
      <c r="CA34" s="5">
        <f>CO2eq_100yr_tonnes!CA41+BZ34</f>
        <v>193299524.50700119</v>
      </c>
      <c r="CB34" s="5">
        <f>CO2eq_100yr_tonnes!CB41+CA34</f>
        <v>194278272.21094981</v>
      </c>
      <c r="CC34" s="5">
        <f>CO2eq_100yr_tonnes!CC41+CB34</f>
        <v>195188615.68626139</v>
      </c>
      <c r="CD34" s="5">
        <f>CO2eq_100yr_tonnes!CD41+CC34</f>
        <v>196035916.26186356</v>
      </c>
      <c r="CE34" s="5">
        <f>CO2eq_100yr_tonnes!CE41+CD34</f>
        <v>196824929.90593603</v>
      </c>
      <c r="CF34" s="5">
        <f>CO2eq_100yr_tonnes!CF41+CE34</f>
        <v>197559928.23204884</v>
      </c>
      <c r="CG34" s="5">
        <f>CO2eq_100yr_tonnes!CG41+CF34</f>
        <v>198244784.92361882</v>
      </c>
      <c r="CH34" s="5">
        <f>CO2eq_100yr_tonnes!CH41+CG34</f>
        <v>198883038.61831477</v>
      </c>
      <c r="CI34" s="5">
        <f>CO2eq_100yr_tonnes!CI41+CH34</f>
        <v>199477939.6791552</v>
      </c>
      <c r="CJ34" s="5">
        <f>CO2eq_100yr_tonnes!CJ41+CI34</f>
        <v>200032485.85130125</v>
      </c>
      <c r="CK34" s="5">
        <f>CO2eq_100yr_tonnes!CK41+CJ34</f>
        <v>200549450.17815745</v>
      </c>
      <c r="CL34" s="5">
        <f>CO2eq_100yr_tonnes!CL41+CK34</f>
        <v>201031403.45770812</v>
      </c>
      <c r="CM34" s="5">
        <f>CO2eq_100yr_tonnes!CM41+CL34</f>
        <v>201480732.7844817</v>
      </c>
      <c r="CN34" s="5">
        <f>CO2eq_100yr_tonnes!CN41+CM34</f>
        <v>201899657.23413152</v>
      </c>
      <c r="CO34" s="5">
        <f>CO2eq_100yr_tonnes!CO41+CN34</f>
        <v>202290241.40987575</v>
      </c>
      <c r="CP34" s="5">
        <f>CO2eq_100yr_tonnes!CP41+CO34</f>
        <v>202654407.35274726</v>
      </c>
      <c r="CQ34" s="5">
        <f>CO2eq_100yr_tonnes!CQ41+CP34</f>
        <v>202993945.16328391</v>
      </c>
      <c r="CR34" s="5">
        <f>CO2eq_100yr_tonnes!CR41+CQ34</f>
        <v>203310522.57977688</v>
      </c>
      <c r="CS34" s="5">
        <f>CO2eq_100yr_tonnes!CS41+CR34</f>
        <v>203605693.69320822</v>
      </c>
      <c r="CT34" s="5">
        <f>CO2eq_100yr_tonnes!CT41+CS34</f>
        <v>203880906.92610389</v>
      </c>
      <c r="CU34" s="5">
        <f>CO2eq_100yr_tonnes!CU41+CT34</f>
        <v>204137512.37507045</v>
      </c>
      <c r="CV34" s="5">
        <f>CO2eq_100yr_tonnes!CV41+CU34</f>
        <v>204376768.59133738</v>
      </c>
      <c r="CW34" s="24">
        <f>(CO2eq_100yr_tonnes!CW41+CV34)/$DA$3</f>
        <v>5.11499622147915E-4</v>
      </c>
    </row>
    <row r="35" spans="1:101" ht="15" customHeight="1" x14ac:dyDescent="0.15">
      <c r="A35" s="5" t="str">
        <f>CO2eq_100yr_tonnes!A42</f>
        <v>Malawi</v>
      </c>
      <c r="B35" s="5">
        <f>CO2eq_100yr_tonnes!B42</f>
        <v>910481.91425352008</v>
      </c>
      <c r="C35" s="5">
        <f>CO2eq_100yr_tonnes!C42+B35</f>
        <v>2487199.7097813599</v>
      </c>
      <c r="D35" s="5">
        <f>CO2eq_100yr_tonnes!D42+C35</f>
        <v>4500342.0948171597</v>
      </c>
      <c r="E35" s="5">
        <f>CO2eq_100yr_tonnes!E42+D35</f>
        <v>6886096.2963597598</v>
      </c>
      <c r="F35" s="5">
        <f>CO2eq_100yr_tonnes!F42+E35</f>
        <v>9537218.6215773597</v>
      </c>
      <c r="G35" s="5">
        <f>CO2eq_100yr_tonnes!G42+F35</f>
        <v>12393428.84033796</v>
      </c>
      <c r="H35" s="5">
        <f>CO2eq_100yr_tonnes!H42+G35</f>
        <v>15402431.68072056</v>
      </c>
      <c r="I35" s="5">
        <f>CO2eq_100yr_tonnes!I42+H35</f>
        <v>18524123.300684161</v>
      </c>
      <c r="J35" s="5">
        <f>CO2eq_100yr_tonnes!J42+I35</f>
        <v>21701945.63090736</v>
      </c>
      <c r="K35" s="5">
        <f>CO2eq_100yr_tonnes!K42+J35</f>
        <v>24911876.240294762</v>
      </c>
      <c r="L35" s="5">
        <f>CO2eq_100yr_tonnes!L42+K35</f>
        <v>28151129.64395196</v>
      </c>
      <c r="M35" s="5">
        <f>CO2eq_100yr_tonnes!M42+L35</f>
        <v>31412263.709655359</v>
      </c>
      <c r="N35" s="5">
        <f>CO2eq_100yr_tonnes!N42+M35</f>
        <v>34835896.684847161</v>
      </c>
      <c r="O35" s="5">
        <f>CO2eq_100yr_tonnes!O42+N35</f>
        <v>38464324.23288276</v>
      </c>
      <c r="P35" s="5">
        <f>CO2eq_100yr_tonnes!P42+O35</f>
        <v>42237354.197457358</v>
      </c>
      <c r="Q35" s="5">
        <f>CO2eq_100yr_tonnes!Q42+P35</f>
        <v>46137670.60366296</v>
      </c>
      <c r="R35" s="5">
        <f>CO2eq_100yr_tonnes!R42+Q35</f>
        <v>50255387.762481362</v>
      </c>
      <c r="S35" s="5">
        <f>CO2eq_100yr_tonnes!S42+R35</f>
        <v>54514532.350690559</v>
      </c>
      <c r="T35" s="5">
        <f>CO2eq_100yr_tonnes!T42+S35</f>
        <v>58875526.763339758</v>
      </c>
      <c r="U35" s="5">
        <f>CO2eq_100yr_tonnes!U42+T35</f>
        <v>63312401.581616156</v>
      </c>
      <c r="V35" s="5">
        <f>CO2eq_100yr_tonnes!V42+U35</f>
        <v>67809039.525797755</v>
      </c>
      <c r="W35" s="5">
        <f>CO2eq_100yr_tonnes!W42+V35</f>
        <v>72361867.548427552</v>
      </c>
      <c r="X35" s="5">
        <f>CO2eq_100yr_tonnes!X42+W35</f>
        <v>76992450.443352357</v>
      </c>
      <c r="Y35" s="5">
        <f>CO2eq_100yr_tonnes!Y42+X35</f>
        <v>81716606.055390954</v>
      </c>
      <c r="Z35" s="5">
        <f>CO2eq_100yr_tonnes!Z42+Y35</f>
        <v>86542575.163612559</v>
      </c>
      <c r="AA35" s="5">
        <f>CO2eq_100yr_tonnes!AA42+Z35</f>
        <v>91475945.716620952</v>
      </c>
      <c r="AB35" s="5">
        <f>CO2eq_100yr_tonnes!AB42+AA35</f>
        <v>96514689.017867759</v>
      </c>
      <c r="AC35" s="5">
        <f>CO2eq_100yr_tonnes!AC42+AB35</f>
        <v>101836815.39386496</v>
      </c>
      <c r="AD35" s="5">
        <f>CO2eq_100yr_tonnes!AD42+AC35</f>
        <v>107403224.41301076</v>
      </c>
      <c r="AE35" s="5">
        <f>CO2eq_100yr_tonnes!AE42+AD35</f>
        <v>113188348.79354736</v>
      </c>
      <c r="AF35" s="28">
        <f>(CO2eq_100yr_tonnes!AF42+AE35)/$DA$3</f>
        <v>2.979391191372819E-4</v>
      </c>
      <c r="AG35" s="5">
        <f>CO2eq_100yr_tonnes!AG42+AF35</f>
        <v>6178949.3292669402</v>
      </c>
      <c r="AH35" s="5">
        <f>CO2eq_100yr_tonnes!AH42+AG35</f>
        <v>12543030.481889741</v>
      </c>
      <c r="AI35" s="5">
        <f>CO2eq_100yr_tonnes!AI42+AH35</f>
        <v>19088376.066704743</v>
      </c>
      <c r="AJ35" s="5">
        <f>CO2eq_100yr_tonnes!AJ42+AI35</f>
        <v>25812866.296507545</v>
      </c>
      <c r="AK35" s="5">
        <f>CO2eq_100yr_tonnes!AK42+AJ35</f>
        <v>32715522.164587546</v>
      </c>
      <c r="AL35" s="5">
        <f>CO2eq_100yr_tonnes!AL42+AK35</f>
        <v>39796098.743987143</v>
      </c>
      <c r="AM35" s="5">
        <f>CO2eq_100yr_tonnes!AM42+AL35</f>
        <v>47054818.029737741</v>
      </c>
      <c r="AN35" s="5">
        <f>CO2eq_100yr_tonnes!AN42+AM35</f>
        <v>54492206.742207944</v>
      </c>
      <c r="AO35" s="5">
        <f>CO2eq_100yr_tonnes!AO42+AN35</f>
        <v>62108993.593831547</v>
      </c>
      <c r="AP35" s="5">
        <f>CO2eq_100yr_tonnes!AP42+AO35</f>
        <v>69906035.424397543</v>
      </c>
      <c r="AQ35" s="5">
        <f>CO2eq_100yr_tonnes!AQ42+AP35</f>
        <v>77884260.525674149</v>
      </c>
      <c r="AR35" s="5">
        <f>CO2eq_100yr_tonnes!AR42+AQ35</f>
        <v>86044617.452340946</v>
      </c>
      <c r="AS35" s="5">
        <f>CO2eq_100yr_tonnes!AS42+AR35</f>
        <v>94388038.118923545</v>
      </c>
      <c r="AT35" s="5">
        <f>CO2eq_100yr_tonnes!AT42+AS35</f>
        <v>102915409.38522035</v>
      </c>
      <c r="AU35" s="5">
        <f>CO2eq_100yr_tonnes!AU42+AT35</f>
        <v>111627557.71770515</v>
      </c>
      <c r="AV35" s="5">
        <f>CO2eq_100yr_tonnes!AV42+AU35</f>
        <v>120525239.08095394</v>
      </c>
      <c r="AW35" s="5">
        <f>CO2eq_100yr_tonnes!AW42+AV35</f>
        <v>129609145.70354255</v>
      </c>
      <c r="AX35" s="5">
        <f>CO2eq_100yr_tonnes!AX42+AW35</f>
        <v>138879930.26210314</v>
      </c>
      <c r="AY35" s="5">
        <f>CO2eq_100yr_tonnes!AY42+AX35</f>
        <v>148338227.98948056</v>
      </c>
      <c r="AZ35" s="28">
        <f>(CO2eq_100yr_tonnes!AZ42+AY35)/$DA$3</f>
        <v>3.9496165529734144E-4</v>
      </c>
      <c r="BA35" s="5">
        <f>CO2eq_100yr_tonnes!BA42+AZ35</f>
        <v>9835171.6387291625</v>
      </c>
      <c r="BB35" s="5">
        <f>CO2eq_100yr_tonnes!BB42+BA35</f>
        <v>19859631.377334163</v>
      </c>
      <c r="BC35" s="5">
        <f>CO2eq_100yr_tonnes!BC42+BB35</f>
        <v>30073846.929018162</v>
      </c>
      <c r="BD35" s="5">
        <f>CO2eq_100yr_tonnes!BD42+BC35</f>
        <v>40478172.302531563</v>
      </c>
      <c r="BE35" s="5">
        <f>CO2eq_100yr_tonnes!BE42+BD35</f>
        <v>51072831.081866562</v>
      </c>
      <c r="BF35" s="5">
        <f>CO2eq_100yr_tonnes!BF42+BE35</f>
        <v>61857920.935024962</v>
      </c>
      <c r="BG35" s="5">
        <f>CO2eq_100yr_tonnes!BG42+BF35</f>
        <v>72833431.030346557</v>
      </c>
      <c r="BH35" s="5">
        <f>CO2eq_100yr_tonnes!BH42+BG35</f>
        <v>83999258.215351954</v>
      </c>
      <c r="BI35" s="5">
        <f>CO2eq_100yr_tonnes!BI42+BH35</f>
        <v>95355222.966760352</v>
      </c>
      <c r="BJ35" s="5">
        <f>CO2eq_100yr_tonnes!BJ42+BI35</f>
        <v>106901075.54679735</v>
      </c>
      <c r="BK35" s="5">
        <f>CO2eq_100yr_tonnes!BK42+BJ35</f>
        <v>115337745.38109675</v>
      </c>
      <c r="BL35" s="5">
        <f>CO2eq_100yr_tonnes!BL42+BK35</f>
        <v>121643129.05682296</v>
      </c>
      <c r="BM35" s="5">
        <f>CO2eq_100yr_tonnes!BM42+BL35</f>
        <v>126475917.11892435</v>
      </c>
      <c r="BN35" s="5">
        <f>CO2eq_100yr_tonnes!BN42+BM35</f>
        <v>130280614.45899194</v>
      </c>
      <c r="BO35" s="5">
        <f>CO2eq_100yr_tonnes!BO42+BN35</f>
        <v>133357952.14021695</v>
      </c>
      <c r="BP35" s="5">
        <f>CO2eq_100yr_tonnes!BP42+BO35</f>
        <v>135912099.44458693</v>
      </c>
      <c r="BQ35" s="5">
        <f>CO2eq_100yr_tonnes!BQ42+BP35</f>
        <v>138082323.71362934</v>
      </c>
      <c r="BR35" s="5">
        <f>CO2eq_100yr_tonnes!BR42+BQ35</f>
        <v>139964224.38395834</v>
      </c>
      <c r="BS35" s="5">
        <f>CO2eq_100yr_tonnes!BS42+BR35</f>
        <v>141623977.590839</v>
      </c>
      <c r="BT35" s="5">
        <f>CO2eq_100yr_tonnes!BT42+BS35</f>
        <v>143107894.88205159</v>
      </c>
      <c r="BU35" s="5">
        <f>CO2eq_100yr_tonnes!BU42+BT35</f>
        <v>144448840.18171352</v>
      </c>
      <c r="BV35" s="5">
        <f>CO2eq_100yr_tonnes!BV42+BU35</f>
        <v>145670540.13385364</v>
      </c>
      <c r="BW35" s="5">
        <f>CO2eq_100yr_tonnes!BW42+BV35</f>
        <v>146790481.73334068</v>
      </c>
      <c r="BX35" s="5">
        <f>CO2eq_100yr_tonnes!BX42+BW35</f>
        <v>147821862.42250869</v>
      </c>
      <c r="BY35" s="5">
        <f>CO2eq_100yr_tonnes!BY42+BX35</f>
        <v>148774904.51412907</v>
      </c>
      <c r="BZ35" s="5">
        <f>CO2eq_100yr_tonnes!BZ42+BY35</f>
        <v>149657743.01904732</v>
      </c>
      <c r="CA35" s="5">
        <f>CO2eq_100yr_tonnes!CA42+BZ35</f>
        <v>150477027.06326923</v>
      </c>
      <c r="CB35" s="5">
        <f>CO2eq_100yr_tonnes!CB42+CA35</f>
        <v>151238328.89287788</v>
      </c>
      <c r="CC35" s="5">
        <f>CO2eq_100yr_tonnes!CC42+CB35</f>
        <v>151946423.50550616</v>
      </c>
      <c r="CD35" s="5">
        <f>CO2eq_100yr_tonnes!CD42+CC35</f>
        <v>152605481.1890004</v>
      </c>
      <c r="CE35" s="5">
        <f>CO2eq_100yr_tonnes!CE42+CD35</f>
        <v>153219201.33791429</v>
      </c>
      <c r="CF35" s="5">
        <f>CO2eq_100yr_tonnes!CF42+CE35</f>
        <v>153790906.58314398</v>
      </c>
      <c r="CG35" s="5">
        <f>CO2eq_100yr_tonnes!CG42+CF35</f>
        <v>154323610.02181134</v>
      </c>
      <c r="CH35" s="5">
        <f>CO2eq_100yr_tonnes!CH42+CG35</f>
        <v>154820064.1343742</v>
      </c>
      <c r="CI35" s="5">
        <f>CO2eq_100yr_tonnes!CI42+CH35</f>
        <v>155282797.166886</v>
      </c>
      <c r="CJ35" s="5">
        <f>CO2eq_100yr_tonnes!CJ42+CI35</f>
        <v>155714140.86788088</v>
      </c>
      <c r="CK35" s="5">
        <f>CO2eq_100yr_tonnes!CK42+CJ35</f>
        <v>156116252.20350006</v>
      </c>
      <c r="CL35" s="5">
        <f>CO2eq_100yr_tonnes!CL42+CK35</f>
        <v>156491130.8252601</v>
      </c>
      <c r="CM35" s="5">
        <f>CO2eq_100yr_tonnes!CM42+CL35</f>
        <v>156840633.4933503</v>
      </c>
      <c r="CN35" s="5">
        <f>CO2eq_100yr_tonnes!CN42+CM35</f>
        <v>157166486.27684945</v>
      </c>
      <c r="CO35" s="5">
        <f>CO2eq_100yr_tonnes!CO42+CN35</f>
        <v>157470295.09102559</v>
      </c>
      <c r="CP35" s="5">
        <f>CO2eq_100yr_tonnes!CP42+CO35</f>
        <v>157753554.96108726</v>
      </c>
      <c r="CQ35" s="5">
        <f>CO2eq_100yr_tonnes!CQ42+CP35</f>
        <v>158017658.28459659</v>
      </c>
      <c r="CR35" s="5">
        <f>CO2eq_100yr_tonnes!CR42+CQ35</f>
        <v>158263902.28201139</v>
      </c>
      <c r="CS35" s="5">
        <f>CO2eq_100yr_tonnes!CS42+CR35</f>
        <v>158493495.77466461</v>
      </c>
      <c r="CT35" s="5">
        <f>CO2eq_100yr_tonnes!CT42+CS35</f>
        <v>158707565.39214593</v>
      </c>
      <c r="CU35" s="5">
        <f>CO2eq_100yr_tonnes!CU42+CT35</f>
        <v>158907161.28249234</v>
      </c>
      <c r="CV35" s="5">
        <f>CO2eq_100yr_tonnes!CV42+CU35</f>
        <v>159093262.38706201</v>
      </c>
      <c r="CW35" s="24">
        <f>(CO2eq_100yr_tonnes!CW42+CV35)/$DA$3</f>
        <v>3.9816695330914954E-4</v>
      </c>
    </row>
    <row r="36" spans="1:101" ht="15" customHeight="1" x14ac:dyDescent="0.15">
      <c r="A36" s="5" t="str">
        <f>CO2eq_100yr_tonnes!A43</f>
        <v>Mali</v>
      </c>
      <c r="B36" s="5">
        <f>CO2eq_100yr_tonnes!B43</f>
        <v>235604.76585948002</v>
      </c>
      <c r="C36" s="5">
        <f>CO2eq_100yr_tonnes!C43+B36</f>
        <v>683840.92659444013</v>
      </c>
      <c r="D36" s="5">
        <f>CO2eq_100yr_tonnes!D43+C36</f>
        <v>1327755.4711594202</v>
      </c>
      <c r="E36" s="5">
        <f>CO2eq_100yr_tonnes!E43+D36</f>
        <v>2146641.9401815203</v>
      </c>
      <c r="F36" s="5">
        <f>CO2eq_100yr_tonnes!F43+E36</f>
        <v>3125810.6061602402</v>
      </c>
      <c r="G36" s="5">
        <f>CO2eq_100yr_tonnes!G43+F36</f>
        <v>4253121.0589528801</v>
      </c>
      <c r="H36" s="5">
        <f>CO2eq_100yr_tonnes!H43+G36</f>
        <v>5520480.7482979205</v>
      </c>
      <c r="I36" s="5">
        <f>CO2eq_100yr_tonnes!I43+H36</f>
        <v>6916943.8215334807</v>
      </c>
      <c r="J36" s="5">
        <f>CO2eq_100yr_tonnes!J43+I36</f>
        <v>8432618.9907232802</v>
      </c>
      <c r="K36" s="5">
        <f>CO2eq_100yr_tonnes!K43+J36</f>
        <v>10065924.709546501</v>
      </c>
      <c r="L36" s="5">
        <f>CO2eq_100yr_tonnes!L43+K36</f>
        <v>11815019.67137292</v>
      </c>
      <c r="M36" s="5">
        <f>CO2eq_100yr_tonnes!M43+L36</f>
        <v>13672117.37937852</v>
      </c>
      <c r="N36" s="5">
        <f>CO2eq_100yr_tonnes!N43+M36</f>
        <v>15639243.860547721</v>
      </c>
      <c r="O36" s="5">
        <f>CO2eq_100yr_tonnes!O43+N36</f>
        <v>17714354.212030321</v>
      </c>
      <c r="P36" s="5">
        <f>CO2eq_100yr_tonnes!P43+O36</f>
        <v>19895065.32579552</v>
      </c>
      <c r="Q36" s="5">
        <f>CO2eq_100yr_tonnes!Q43+P36</f>
        <v>22186588.099934522</v>
      </c>
      <c r="R36" s="5">
        <f>CO2eq_100yr_tonnes!R43+Q36</f>
        <v>24587243.630777523</v>
      </c>
      <c r="S36" s="5">
        <f>CO2eq_100yr_tonnes!S43+R36</f>
        <v>27094869.626418725</v>
      </c>
      <c r="T36" s="5">
        <f>CO2eq_100yr_tonnes!T43+S36</f>
        <v>29707501.864041723</v>
      </c>
      <c r="U36" s="5">
        <f>CO2eq_100yr_tonnes!U43+T36</f>
        <v>32426964.252803523</v>
      </c>
      <c r="V36" s="5">
        <f>CO2eq_100yr_tonnes!V43+U36</f>
        <v>35254981.369843923</v>
      </c>
      <c r="W36" s="5">
        <f>CO2eq_100yr_tonnes!W43+V36</f>
        <v>38189741.569195323</v>
      </c>
      <c r="X36" s="5">
        <f>CO2eq_100yr_tonnes!X43+W36</f>
        <v>41231243.358918726</v>
      </c>
      <c r="Y36" s="5">
        <f>CO2eq_100yr_tonnes!Y43+X36</f>
        <v>44380432.397684529</v>
      </c>
      <c r="Z36" s="5">
        <f>CO2eq_100yr_tonnes!Z43+Y36</f>
        <v>47638610.948704332</v>
      </c>
      <c r="AA36" s="5">
        <f>CO2eq_100yr_tonnes!AA43+Z36</f>
        <v>51007507.31072773</v>
      </c>
      <c r="AB36" s="5">
        <f>CO2eq_100yr_tonnes!AB43+AA36</f>
        <v>54488984.620839134</v>
      </c>
      <c r="AC36" s="5">
        <f>CO2eq_100yr_tonnes!AC43+AB36</f>
        <v>58119007.430599935</v>
      </c>
      <c r="AD36" s="5">
        <f>CO2eq_100yr_tonnes!AD43+AC36</f>
        <v>61898297.81468834</v>
      </c>
      <c r="AE36" s="5">
        <f>CO2eq_100yr_tonnes!AE43+AD36</f>
        <v>65827760.464777343</v>
      </c>
      <c r="AF36" s="28">
        <f>(CO2eq_100yr_tonnes!AF43+AE36)/$DA$3</f>
        <v>1.7477113921588537E-4</v>
      </c>
      <c r="AG36" s="5">
        <f>CO2eq_100yr_tonnes!AG43+AF36</f>
        <v>4233123.4862413714</v>
      </c>
      <c r="AH36" s="5">
        <f>CO2eq_100yr_tonnes!AH43+AG36</f>
        <v>8619990.7553839721</v>
      </c>
      <c r="AI36" s="5">
        <f>CO2eq_100yr_tonnes!AI43+AH36</f>
        <v>13162022.201262772</v>
      </c>
      <c r="AJ36" s="5">
        <f>CO2eq_100yr_tonnes!AJ43+AI36</f>
        <v>17860730.060570572</v>
      </c>
      <c r="AK36" s="5">
        <f>CO2eq_100yr_tonnes!AK43+AJ36</f>
        <v>22717704.07394297</v>
      </c>
      <c r="AL36" s="5">
        <f>CO2eq_100yr_tonnes!AL43+AK36</f>
        <v>27734599.028725371</v>
      </c>
      <c r="AM36" s="5">
        <f>CO2eq_100yr_tonnes!AM43+AL36</f>
        <v>32913117.465294771</v>
      </c>
      <c r="AN36" s="5">
        <f>CO2eq_100yr_tonnes!AN43+AM36</f>
        <v>38254987.794067368</v>
      </c>
      <c r="AO36" s="5">
        <f>CO2eq_100yr_tonnes!AO43+AN36</f>
        <v>43761940.160868168</v>
      </c>
      <c r="AP36" s="5">
        <f>CO2eq_100yr_tonnes!AP43+AO36</f>
        <v>49435687.859018564</v>
      </c>
      <c r="AQ36" s="5">
        <f>CO2eq_100yr_tonnes!AQ43+AP36</f>
        <v>55277916.836337164</v>
      </c>
      <c r="AR36" s="5">
        <f>CO2eq_100yr_tonnes!AR43+AQ36</f>
        <v>61290281.627546564</v>
      </c>
      <c r="AS36" s="5">
        <f>CO2eq_100yr_tonnes!AS43+AR36</f>
        <v>67474401.361734763</v>
      </c>
      <c r="AT36" s="5">
        <f>CO2eq_100yr_tonnes!AT43+AS36</f>
        <v>73831858.539514363</v>
      </c>
      <c r="AU36" s="5">
        <f>CO2eq_100yr_tonnes!AU43+AT36</f>
        <v>80364197.279307768</v>
      </c>
      <c r="AV36" s="5">
        <f>CO2eq_100yr_tonnes!AV43+AU36</f>
        <v>87072917.723033562</v>
      </c>
      <c r="AW36" s="5">
        <f>CO2eq_100yr_tonnes!AW43+AV36</f>
        <v>93959471.001956567</v>
      </c>
      <c r="AX36" s="5">
        <f>CO2eq_100yr_tonnes!AX43+AW36</f>
        <v>101025258.47698876</v>
      </c>
      <c r="AY36" s="5">
        <f>CO2eq_100yr_tonnes!AY43+AX36</f>
        <v>108271632.66314237</v>
      </c>
      <c r="AZ36" s="28">
        <f>(CO2eq_100yr_tonnes!AZ43+AY36)/$DA$3</f>
        <v>2.8924974023181795E-4</v>
      </c>
      <c r="BA36" s="5">
        <f>CO2eq_100yr_tonnes!BA43+AZ36</f>
        <v>7611403.4197716499</v>
      </c>
      <c r="BB36" s="5">
        <f>CO2eq_100yr_tonnes!BB43+BA36</f>
        <v>15407141.56474985</v>
      </c>
      <c r="BC36" s="5">
        <f>CO2eq_100yr_tonnes!BC43+BB36</f>
        <v>23388346.820586048</v>
      </c>
      <c r="BD36" s="5">
        <f>CO2eq_100yr_tonnes!BD43+BC36</f>
        <v>31556082.394268446</v>
      </c>
      <c r="BE36" s="5">
        <f>CO2eq_100yr_tonnes!BE43+BD36</f>
        <v>39911337.078895248</v>
      </c>
      <c r="BF36" s="5">
        <f>CO2eq_100yr_tonnes!BF43+BE36</f>
        <v>48455022.220370449</v>
      </c>
      <c r="BG36" s="5">
        <f>CO2eq_100yr_tonnes!BG43+BF36</f>
        <v>57187972.03958945</v>
      </c>
      <c r="BH36" s="5">
        <f>CO2eq_100yr_tonnes!BH43+BG36</f>
        <v>66110945.377000853</v>
      </c>
      <c r="BI36" s="5">
        <f>CO2eq_100yr_tonnes!BI43+BH36</f>
        <v>75224629.00782305</v>
      </c>
      <c r="BJ36" s="5">
        <f>CO2eq_100yr_tonnes!BJ43+BI36</f>
        <v>84529639.540376455</v>
      </c>
      <c r="BK36" s="5">
        <f>CO2eq_100yr_tonnes!BK43+BJ36</f>
        <v>93157195.839538857</v>
      </c>
      <c r="BL36" s="5">
        <f>CO2eq_100yr_tonnes!BL43+BK36</f>
        <v>101158947.14933826</v>
      </c>
      <c r="BM36" s="5">
        <f>CO2eq_100yr_tonnes!BM43+BL36</f>
        <v>108582490.35851707</v>
      </c>
      <c r="BN36" s="5">
        <f>CO2eq_100yr_tonnes!BN43+BM36</f>
        <v>115471693.34124067</v>
      </c>
      <c r="BO36" s="5">
        <f>CO2eq_100yr_tonnes!BO43+BN36</f>
        <v>121866992.23921508</v>
      </c>
      <c r="BP36" s="5">
        <f>CO2eq_100yr_tonnes!BP43+BO36</f>
        <v>127805664.81969307</v>
      </c>
      <c r="BQ36" s="5">
        <f>CO2eq_100yr_tonnes!BQ43+BP36</f>
        <v>133322081.82966848</v>
      </c>
      <c r="BR36" s="5">
        <f>CO2eq_100yr_tonnes!BR43+BQ36</f>
        <v>138447938.12926269</v>
      </c>
      <c r="BS36" s="5">
        <f>CO2eq_100yr_tonnes!BS43+BR36</f>
        <v>143212465.2536743</v>
      </c>
      <c r="BT36" s="5">
        <f>CO2eq_100yr_tonnes!BT43+BS36</f>
        <v>147642626.88281649</v>
      </c>
      <c r="BU36" s="5">
        <f>CO2eq_100yr_tonnes!BU43+BT36</f>
        <v>151763298.62271249</v>
      </c>
      <c r="BV36" s="5">
        <f>CO2eq_100yr_tonnes!BV43+BU36</f>
        <v>155597433.3599323</v>
      </c>
      <c r="BW36" s="5">
        <f>CO2eq_100yr_tonnes!BW43+BV36</f>
        <v>159166213.3423489</v>
      </c>
      <c r="BX36" s="5">
        <f>CO2eq_100yr_tonnes!BX43+BW36</f>
        <v>162489190.07725149</v>
      </c>
      <c r="BY36" s="5">
        <f>CO2eq_100yr_tonnes!BY43+BX36</f>
        <v>165584413.0243561</v>
      </c>
      <c r="BZ36" s="5">
        <f>CO2eq_100yr_tonnes!BZ43+BY36</f>
        <v>168468547.97887689</v>
      </c>
      <c r="CA36" s="5">
        <f>CO2eq_100yr_tonnes!CA43+BZ36</f>
        <v>171156985.9922263</v>
      </c>
      <c r="CB36" s="5">
        <f>CO2eq_100yr_tonnes!CB43+CA36</f>
        <v>173663943.57722831</v>
      </c>
      <c r="CC36" s="5">
        <f>CO2eq_100yr_tonnes!CC43+CB36</f>
        <v>176002554.91727111</v>
      </c>
      <c r="CD36" s="5">
        <f>CO2eq_100yr_tonnes!CD43+CC36</f>
        <v>178184956.7146171</v>
      </c>
      <c r="CE36" s="5">
        <f>CO2eq_100yr_tonnes!CE43+CD36</f>
        <v>180222366.26366231</v>
      </c>
      <c r="CF36" s="5">
        <f>CO2eq_100yr_tonnes!CF43+CE36</f>
        <v>182125153.3148005</v>
      </c>
      <c r="CG36" s="5">
        <f>CO2eq_100yr_tonnes!CG43+CF36</f>
        <v>183902906.20960787</v>
      </c>
      <c r="CH36" s="5">
        <f>CO2eq_100yr_tonnes!CH43+CG36</f>
        <v>185564492.75726286</v>
      </c>
      <c r="CI36" s="5">
        <f>CO2eq_100yr_tonnes!CI43+CH36</f>
        <v>187118116.27378872</v>
      </c>
      <c r="CJ36" s="5">
        <f>CO2eq_100yr_tonnes!CJ43+CI36</f>
        <v>188571367.17312109</v>
      </c>
      <c r="CK36" s="5">
        <f>CO2eq_100yr_tonnes!CK43+CJ36</f>
        <v>189931270.46550307</v>
      </c>
      <c r="CL36" s="5">
        <f>CO2eq_100yr_tonnes!CL43+CK36</f>
        <v>191204329.49344826</v>
      </c>
      <c r="CM36" s="5">
        <f>CO2eq_100yr_tonnes!CM43+CL36</f>
        <v>192396566.20695433</v>
      </c>
      <c r="CN36" s="5">
        <f>CO2eq_100yr_tonnes!CN43+CM36</f>
        <v>193513558.25420502</v>
      </c>
      <c r="CO36" s="5">
        <f>CO2eq_100yr_tonnes!CO43+CN36</f>
        <v>194560473.14495951</v>
      </c>
      <c r="CP36" s="5">
        <f>CO2eq_100yr_tonnes!CP43+CO36</f>
        <v>195542099.71893257</v>
      </c>
      <c r="CQ36" s="5">
        <f>CO2eq_100yr_tonnes!CQ43+CP36</f>
        <v>196462877.13645756</v>
      </c>
      <c r="CR36" s="5">
        <f>CO2eq_100yr_tonnes!CR43+CQ36</f>
        <v>197326921.58877102</v>
      </c>
      <c r="CS36" s="5">
        <f>CO2eq_100yr_tonnes!CS43+CR36</f>
        <v>198138050.90988055</v>
      </c>
      <c r="CT36" s="5">
        <f>CO2eq_100yr_tonnes!CT43+CS36</f>
        <v>198899807.25824791</v>
      </c>
      <c r="CU36" s="5">
        <f>CO2eq_100yr_tonnes!CU43+CT36</f>
        <v>199615478.02205804</v>
      </c>
      <c r="CV36" s="5">
        <f>CO2eq_100yr_tonnes!CV43+CU36</f>
        <v>200288115.08921295</v>
      </c>
      <c r="CW36" s="24">
        <f>(CO2eq_100yr_tonnes!CW43+CV36)/$DA$3</f>
        <v>5.0230138153234665E-4</v>
      </c>
    </row>
    <row r="37" spans="1:101" ht="15" customHeight="1" x14ac:dyDescent="0.15">
      <c r="A37" s="5" t="str">
        <f>CO2eq_100yr_tonnes!A44</f>
        <v>Mauritius</v>
      </c>
      <c r="B37" s="5">
        <f>CO2eq_100yr_tonnes!B44</f>
        <v>82071.331665821999</v>
      </c>
      <c r="C37" s="5">
        <f>CO2eq_100yr_tonnes!C44+B37</f>
        <v>220706.47401874198</v>
      </c>
      <c r="D37" s="5">
        <f>CO2eq_100yr_tonnes!D44+C37</f>
        <v>400447.27161674999</v>
      </c>
      <c r="E37" s="5">
        <f>CO2eq_100yr_tonnes!E44+D37</f>
        <v>615444.63296769001</v>
      </c>
      <c r="F37" s="5">
        <f>CO2eq_100yr_tonnes!F44+E37</f>
        <v>860286.52807749005</v>
      </c>
      <c r="G37" s="5">
        <f>CO2eq_100yr_tonnes!G44+F37</f>
        <v>1126225.78082955</v>
      </c>
      <c r="H37" s="5">
        <f>CO2eq_100yr_tonnes!H44+G37</f>
        <v>1409292.1782553501</v>
      </c>
      <c r="I37" s="5">
        <f>CO2eq_100yr_tonnes!I44+H37</f>
        <v>1711458.4871306701</v>
      </c>
      <c r="J37" s="5">
        <f>CO2eq_100yr_tonnes!J44+I37</f>
        <v>2037357.7285119302</v>
      </c>
      <c r="K37" s="5">
        <f>CO2eq_100yr_tonnes!K44+J37</f>
        <v>2376495.35414541</v>
      </c>
      <c r="L37" s="5">
        <f>CO2eq_100yr_tonnes!L44+K37</f>
        <v>2730293.6651765099</v>
      </c>
      <c r="M37" s="5">
        <f>CO2eq_100yr_tonnes!M44+L37</f>
        <v>3102494.4034287301</v>
      </c>
      <c r="N37" s="5">
        <f>CO2eq_100yr_tonnes!N44+M37</f>
        <v>3489037.6287084301</v>
      </c>
      <c r="O37" s="5">
        <f>CO2eq_100yr_tonnes!O44+N37</f>
        <v>3888516.06232299</v>
      </c>
      <c r="P37" s="5">
        <f>CO2eq_100yr_tonnes!P44+O37</f>
        <v>4300842.2166033303</v>
      </c>
      <c r="Q37" s="5">
        <f>CO2eq_100yr_tonnes!Q44+P37</f>
        <v>4718063.88826425</v>
      </c>
      <c r="R37" s="5">
        <f>CO2eq_100yr_tonnes!R44+Q37</f>
        <v>5142158.73251577</v>
      </c>
      <c r="S37" s="5">
        <f>CO2eq_100yr_tonnes!S44+R37</f>
        <v>5576503.1103776703</v>
      </c>
      <c r="T37" s="5">
        <f>CO2eq_100yr_tonnes!T44+S37</f>
        <v>6022797.1646901304</v>
      </c>
      <c r="U37" s="5">
        <f>CO2eq_100yr_tonnes!U44+T37</f>
        <v>6477714.0997589706</v>
      </c>
      <c r="V37" s="5">
        <f>CO2eq_100yr_tonnes!V44+U37</f>
        <v>6927787.6434161104</v>
      </c>
      <c r="W37" s="5">
        <f>CO2eq_100yr_tonnes!W44+V37</f>
        <v>7379148.49849323</v>
      </c>
      <c r="X37" s="5">
        <f>CO2eq_100yr_tonnes!X44+W37</f>
        <v>7837353.4115663096</v>
      </c>
      <c r="Y37" s="5">
        <f>CO2eq_100yr_tonnes!Y44+X37</f>
        <v>8303872.4047768498</v>
      </c>
      <c r="Z37" s="5">
        <f>CO2eq_100yr_tonnes!Z44+Y37</f>
        <v>8778914.44459299</v>
      </c>
      <c r="AA37" s="5">
        <f>CO2eq_100yr_tonnes!AA44+Z37</f>
        <v>9262526.8137651905</v>
      </c>
      <c r="AB37" s="5">
        <f>CO2eq_100yr_tonnes!AB44+AA37</f>
        <v>9755072.62480071</v>
      </c>
      <c r="AC37" s="5">
        <f>CO2eq_100yr_tonnes!AC44+AB37</f>
        <v>10231661.86119315</v>
      </c>
      <c r="AD37" s="5">
        <f>CO2eq_100yr_tonnes!AD44+AC37</f>
        <v>10697740.063314389</v>
      </c>
      <c r="AE37" s="5">
        <f>CO2eq_100yr_tonnes!AE44+AD37</f>
        <v>11156912.371236149</v>
      </c>
      <c r="AF37" s="28">
        <f>(CO2eq_100yr_tonnes!AF44+AE37)/$DA$3</f>
        <v>2.9028883877820223E-5</v>
      </c>
      <c r="AG37" s="5">
        <f>CO2eq_100yr_tonnes!AG44+AF37</f>
        <v>451659.48491146881</v>
      </c>
      <c r="AH37" s="5">
        <f>CO2eq_100yr_tonnes!AH44+AG37</f>
        <v>901332.26794174872</v>
      </c>
      <c r="AI37" s="5">
        <f>CO2eq_100yr_tonnes!AI44+AH37</f>
        <v>1349641.8899224687</v>
      </c>
      <c r="AJ37" s="5">
        <f>CO2eq_100yr_tonnes!AJ44+AI37</f>
        <v>1796961.3061309687</v>
      </c>
      <c r="AK37" s="5">
        <f>CO2eq_100yr_tonnes!AK44+AJ37</f>
        <v>2243493.2952412688</v>
      </c>
      <c r="AL37" s="5">
        <f>CO2eq_100yr_tonnes!AL44+AK37</f>
        <v>2689327.6005877689</v>
      </c>
      <c r="AM37" s="5">
        <f>CO2eq_100yr_tonnes!AM44+AL37</f>
        <v>3134478.952459489</v>
      </c>
      <c r="AN37" s="5">
        <f>CO2eq_100yr_tonnes!AN44+AM37</f>
        <v>3578910.1475726292</v>
      </c>
      <c r="AO37" s="5">
        <f>CO2eq_100yr_tonnes!AO44+AN37</f>
        <v>4022552.3548180093</v>
      </c>
      <c r="AP37" s="5">
        <f>CO2eq_100yr_tonnes!AP44+AO37</f>
        <v>4465316.2716697091</v>
      </c>
      <c r="AQ37" s="5">
        <f>CO2eq_100yr_tonnes!AQ44+AP37</f>
        <v>4907097.9335941691</v>
      </c>
      <c r="AR37" s="5">
        <f>CO2eq_100yr_tonnes!AR44+AQ37</f>
        <v>5347787.5600585695</v>
      </c>
      <c r="AS37" s="5">
        <f>CO2eq_100yr_tonnes!AS44+AR37</f>
        <v>5787272.1098653693</v>
      </c>
      <c r="AT37" s="5">
        <f>CO2eq_100yr_tonnes!AT44+AS37</f>
        <v>6225440.2267012689</v>
      </c>
      <c r="AU37" s="5">
        <f>CO2eq_100yr_tonnes!AU44+AT37</f>
        <v>6662185.9677032894</v>
      </c>
      <c r="AV37" s="5">
        <f>CO2eq_100yr_tonnes!AV44+AU37</f>
        <v>7097406.9190391293</v>
      </c>
      <c r="AW37" s="5">
        <f>CO2eq_100yr_tonnes!AW44+AV37</f>
        <v>7531008.4465603689</v>
      </c>
      <c r="AX37" s="5">
        <f>CO2eq_100yr_tonnes!AX44+AW37</f>
        <v>7962900.3284137687</v>
      </c>
      <c r="AY37" s="5">
        <f>CO2eq_100yr_tonnes!AY44+AX37</f>
        <v>8393001.5671394896</v>
      </c>
      <c r="AZ37" s="28">
        <f>(CO2eq_100yr_tonnes!AZ44+AY37)/$DA$3</f>
        <v>2.2053096311181873E-5</v>
      </c>
      <c r="BA37" s="5">
        <f>CO2eq_100yr_tonnes!BA44+AZ37</f>
        <v>426308.08580469311</v>
      </c>
      <c r="BB37" s="5">
        <f>CO2eq_100yr_tonnes!BB44+BA37</f>
        <v>850629.32969427318</v>
      </c>
      <c r="BC37" s="5">
        <f>CO2eq_100yr_tonnes!BC44+BB37</f>
        <v>1272913.7623517732</v>
      </c>
      <c r="BD37" s="5">
        <f>CO2eq_100yr_tonnes!BD44+BC37</f>
        <v>1693117.5189399933</v>
      </c>
      <c r="BE37" s="5">
        <f>CO2eq_100yr_tonnes!BE44+BD37</f>
        <v>2111202.7367930133</v>
      </c>
      <c r="BF37" s="5">
        <f>CO2eq_100yr_tonnes!BF44+BE37</f>
        <v>2527138.1294923532</v>
      </c>
      <c r="BG37" s="5">
        <f>CO2eq_100yr_tonnes!BG44+BF37</f>
        <v>2940897.5377640133</v>
      </c>
      <c r="BH37" s="5">
        <f>CO2eq_100yr_tonnes!BH44+BG37</f>
        <v>3352457.7256191331</v>
      </c>
      <c r="BI37" s="5">
        <f>CO2eq_100yr_tonnes!BI44+BH37</f>
        <v>3761798.2531272932</v>
      </c>
      <c r="BJ37" s="5">
        <f>CO2eq_100yr_tonnes!BJ44+BI37</f>
        <v>4168900.9010589332</v>
      </c>
      <c r="BK37" s="5">
        <f>CO2eq_100yr_tonnes!BK44+BJ37</f>
        <v>4471191.9398789136</v>
      </c>
      <c r="BL37" s="5">
        <f>CO2eq_100yr_tonnes!BL44+BK37</f>
        <v>4701237.9010188337</v>
      </c>
      <c r="BM37" s="5">
        <f>CO2eq_100yr_tonnes!BM44+BL37</f>
        <v>4881003.1676795557</v>
      </c>
      <c r="BN37" s="5">
        <f>CO2eq_100yr_tonnes!BN44+BM37</f>
        <v>5025336.205717084</v>
      </c>
      <c r="BO37" s="5">
        <f>CO2eq_100yr_tonnes!BO44+BN37</f>
        <v>5144307.067656328</v>
      </c>
      <c r="BP37" s="5">
        <f>CO2eq_100yr_tonnes!BP44+BO37</f>
        <v>5244774.841561324</v>
      </c>
      <c r="BQ37" s="5">
        <f>CO2eq_100yr_tonnes!BQ44+BP37</f>
        <v>5331438.8773139203</v>
      </c>
      <c r="BR37" s="5">
        <f>CO2eq_100yr_tonnes!BR44+BQ37</f>
        <v>5407543.9425206566</v>
      </c>
      <c r="BS37" s="5">
        <f>CO2eq_100yr_tonnes!BS44+BR37</f>
        <v>5475353.3668576125</v>
      </c>
      <c r="BT37" s="5">
        <f>CO2eq_100yr_tonnes!BT44+BS37</f>
        <v>5536466.6331206923</v>
      </c>
      <c r="BU37" s="5">
        <f>CO2eq_100yr_tonnes!BU44+BT37</f>
        <v>5592032.6683215108</v>
      </c>
      <c r="BV37" s="5">
        <f>CO2eq_100yr_tonnes!BV44+BU37</f>
        <v>5642893.1933785845</v>
      </c>
      <c r="BW37" s="5">
        <f>CO2eq_100yr_tonnes!BW44+BV37</f>
        <v>5689679.1640679566</v>
      </c>
      <c r="BX37" s="5">
        <f>CO2eq_100yr_tonnes!BX44+BW37</f>
        <v>5732875.7445089929</v>
      </c>
      <c r="BY37" s="5">
        <f>CO2eq_100yr_tonnes!BY44+BX37</f>
        <v>5772866.1651368327</v>
      </c>
      <c r="BZ37" s="5">
        <f>CO2eq_100yr_tonnes!BZ44+BY37</f>
        <v>5809961.4060095325</v>
      </c>
      <c r="CA37" s="5">
        <f>CO2eq_100yr_tonnes!CA44+BZ37</f>
        <v>5844420.3593293605</v>
      </c>
      <c r="CB37" s="5">
        <f>CO2eq_100yr_tonnes!CB44+CA37</f>
        <v>5876463.5919302087</v>
      </c>
      <c r="CC37" s="5">
        <f>CO2eq_100yr_tonnes!CC44+CB37</f>
        <v>5906282.8011320569</v>
      </c>
      <c r="CD37" s="5">
        <f>CO2eq_100yr_tonnes!CD44+CC37</f>
        <v>5934047.3681425247</v>
      </c>
      <c r="CE37" s="5">
        <f>CO2eq_100yr_tonnes!CE44+CD37</f>
        <v>5959908.9512885567</v>
      </c>
      <c r="CF37" s="5">
        <f>CO2eq_100yr_tonnes!CF44+CE37</f>
        <v>5984004.7518251268</v>
      </c>
      <c r="CG37" s="5">
        <f>CO2eq_100yr_tonnes!CG44+CF37</f>
        <v>6006459.8773313686</v>
      </c>
      <c r="CH37" s="5">
        <f>CO2eq_100yr_tonnes!CH44+CG37</f>
        <v>6027389.0883409549</v>
      </c>
      <c r="CI37" s="5">
        <f>CO2eq_100yr_tonnes!CI44+CH37</f>
        <v>6046898.1206576992</v>
      </c>
      <c r="CJ37" s="5">
        <f>CO2eq_100yr_tonnes!CJ44+CI37</f>
        <v>6065084.7129116105</v>
      </c>
      <c r="CK37" s="5">
        <f>CO2eq_100yr_tonnes!CK44+CJ37</f>
        <v>6082039.4270411357</v>
      </c>
      <c r="CL37" s="5">
        <f>CO2eq_100yr_tonnes!CL44+CK37</f>
        <v>6097846.3210569657</v>
      </c>
      <c r="CM37" s="5">
        <f>CO2eq_100yr_tonnes!CM44+CL37</f>
        <v>6112583.5144850845</v>
      </c>
      <c r="CN37" s="5">
        <f>CO2eq_100yr_tonnes!CN44+CM37</f>
        <v>6126323.6741219722</v>
      </c>
      <c r="CO37" s="5">
        <f>CO2eq_100yr_tonnes!CO44+CN37</f>
        <v>6139134.4391731489</v>
      </c>
      <c r="CP37" s="5">
        <f>CO2eq_100yr_tonnes!CP44+CO37</f>
        <v>6151078.7990139592</v>
      </c>
      <c r="CQ37" s="5">
        <f>CO2eq_100yr_tonnes!CQ44+CP37</f>
        <v>6162215.4329342898</v>
      </c>
      <c r="CR37" s="5">
        <f>CO2eq_100yr_tonnes!CR44+CQ37</f>
        <v>6172599.0185452402</v>
      </c>
      <c r="CS37" s="5">
        <f>CO2eq_100yr_tonnes!CS44+CR37</f>
        <v>6182280.5137208132</v>
      </c>
      <c r="CT37" s="5">
        <f>CO2eq_100yr_tonnes!CT44+CS37</f>
        <v>6191307.4157211781</v>
      </c>
      <c r="CU37" s="5">
        <f>CO2eq_100yr_tonnes!CU44+CT37</f>
        <v>6199724.0002800096</v>
      </c>
      <c r="CV37" s="5">
        <f>CO2eq_100yr_tonnes!CV44+CU37</f>
        <v>6207571.5428288411</v>
      </c>
      <c r="CW37" s="24">
        <f>(CO2eq_100yr_tonnes!CW44+CV37)/$DA$3</f>
        <v>1.5537221309117283E-5</v>
      </c>
    </row>
    <row r="38" spans="1:101" ht="15" customHeight="1" x14ac:dyDescent="0.15">
      <c r="A38" s="5" t="str">
        <f>CO2eq_100yr_tonnes!A45</f>
        <v>Mozambique</v>
      </c>
      <c r="B38" s="5">
        <f>CO2eq_100yr_tonnes!B45</f>
        <v>1352885.3228095202</v>
      </c>
      <c r="C38" s="5">
        <f>CO2eq_100yr_tonnes!C45+B38</f>
        <v>3700313.9088451206</v>
      </c>
      <c r="D38" s="5">
        <f>CO2eq_100yr_tonnes!D45+C38</f>
        <v>6763294.3242427204</v>
      </c>
      <c r="E38" s="5">
        <f>CO2eq_100yr_tonnes!E45+D38</f>
        <v>10327411.098459721</v>
      </c>
      <c r="F38" s="5">
        <f>CO2eq_100yr_tonnes!F45+E38</f>
        <v>14201528.773912922</v>
      </c>
      <c r="G38" s="5">
        <f>CO2eq_100yr_tonnes!G45+F38</f>
        <v>18299012.515958522</v>
      </c>
      <c r="H38" s="5">
        <f>CO2eq_100yr_tonnes!H45+G38</f>
        <v>22576775.272724524</v>
      </c>
      <c r="I38" s="5">
        <f>CO2eq_100yr_tonnes!I45+H38</f>
        <v>26986404.621337924</v>
      </c>
      <c r="J38" s="5">
        <f>CO2eq_100yr_tonnes!J45+I38</f>
        <v>31473383.875083722</v>
      </c>
      <c r="K38" s="5">
        <f>CO2eq_100yr_tonnes!K45+J38</f>
        <v>36088333.819450922</v>
      </c>
      <c r="L38" s="5">
        <f>CO2eq_100yr_tonnes!L45+K38</f>
        <v>40889058.322115526</v>
      </c>
      <c r="M38" s="5">
        <f>CO2eq_100yr_tonnes!M45+L38</f>
        <v>45780257.051858529</v>
      </c>
      <c r="N38" s="5">
        <f>CO2eq_100yr_tonnes!N45+M38</f>
        <v>50749717.02165433</v>
      </c>
      <c r="O38" s="5">
        <f>CO2eq_100yr_tonnes!O45+N38</f>
        <v>55819741.181848928</v>
      </c>
      <c r="P38" s="5">
        <f>CO2eq_100yr_tonnes!P45+O38</f>
        <v>61008267.777716532</v>
      </c>
      <c r="Q38" s="5">
        <f>CO2eq_100yr_tonnes!Q45+P38</f>
        <v>66385180.105213329</v>
      </c>
      <c r="R38" s="5">
        <f>CO2eq_100yr_tonnes!R45+Q38</f>
        <v>72125558.527682528</v>
      </c>
      <c r="S38" s="5">
        <f>CO2eq_100yr_tonnes!S45+R38</f>
        <v>78135434.766470522</v>
      </c>
      <c r="T38" s="5">
        <f>CO2eq_100yr_tonnes!T45+S38</f>
        <v>84343862.869643524</v>
      </c>
      <c r="U38" s="5">
        <f>CO2eq_100yr_tonnes!U45+T38</f>
        <v>90751544.47689192</v>
      </c>
      <c r="V38" s="5">
        <f>CO2eq_100yr_tonnes!V45+U38</f>
        <v>97416410.376881525</v>
      </c>
      <c r="W38" s="5">
        <f>CO2eq_100yr_tonnes!W45+V38</f>
        <v>104368688.21847853</v>
      </c>
      <c r="X38" s="5">
        <f>CO2eq_100yr_tonnes!X45+W38</f>
        <v>111562852.86153974</v>
      </c>
      <c r="Y38" s="5">
        <f>CO2eq_100yr_tonnes!Y45+X38</f>
        <v>118935863.76361933</v>
      </c>
      <c r="Z38" s="5">
        <f>CO2eq_100yr_tonnes!Z45+Y38</f>
        <v>126430806.69752114</v>
      </c>
      <c r="AA38" s="5">
        <f>CO2eq_100yr_tonnes!AA45+Z38</f>
        <v>134014031.14568473</v>
      </c>
      <c r="AB38" s="5">
        <f>CO2eq_100yr_tonnes!AB45+AA38</f>
        <v>141702293.00362572</v>
      </c>
      <c r="AC38" s="5">
        <f>CO2eq_100yr_tonnes!AC45+AB38</f>
        <v>149764505.53864032</v>
      </c>
      <c r="AD38" s="5">
        <f>CO2eq_100yr_tonnes!AD45+AC38</f>
        <v>158161931.35090452</v>
      </c>
      <c r="AE38" s="5">
        <f>CO2eq_100yr_tonnes!AE45+AD38</f>
        <v>166869844.72026193</v>
      </c>
      <c r="AF38" s="28">
        <f>(CO2eq_100yr_tonnes!AF45+AE38)/$DA$3</f>
        <v>4.3968219582714931E-4</v>
      </c>
      <c r="AG38" s="5">
        <f>CO2eq_100yr_tonnes!AG45+AF38</f>
        <v>9289030.4896918815</v>
      </c>
      <c r="AH38" s="5">
        <f>CO2eq_100yr_tonnes!AH45+AG38</f>
        <v>18859101.34151388</v>
      </c>
      <c r="AI38" s="5">
        <f>CO2eq_100yr_tonnes!AI45+AH38</f>
        <v>28708034.489719681</v>
      </c>
      <c r="AJ38" s="5">
        <f>CO2eq_100yr_tonnes!AJ45+AI38</f>
        <v>38835504.429831482</v>
      </c>
      <c r="AK38" s="5">
        <f>CO2eq_100yr_tonnes!AK45+AJ38</f>
        <v>49242408.888089284</v>
      </c>
      <c r="AL38" s="5">
        <f>CO2eq_100yr_tonnes!AL45+AK38</f>
        <v>59930440.213919885</v>
      </c>
      <c r="AM38" s="5">
        <f>CO2eq_100yr_tonnes!AM45+AL38</f>
        <v>70901785.201810092</v>
      </c>
      <c r="AN38" s="5">
        <f>CO2eq_100yr_tonnes!AN45+AM38</f>
        <v>82158910.321653485</v>
      </c>
      <c r="AO38" s="5">
        <f>CO2eq_100yr_tonnes!AO45+AN38</f>
        <v>93704413.632363483</v>
      </c>
      <c r="AP38" s="5">
        <f>CO2eq_100yr_tonnes!AP45+AO38</f>
        <v>105540925.63474669</v>
      </c>
      <c r="AQ38" s="5">
        <f>CO2eq_100yr_tonnes!AQ45+AP38</f>
        <v>117671056.40560548</v>
      </c>
      <c r="AR38" s="5">
        <f>CO2eq_100yr_tonnes!AR45+AQ38</f>
        <v>130097367.04770048</v>
      </c>
      <c r="AS38" s="5">
        <f>CO2eq_100yr_tonnes!AS45+AR38</f>
        <v>142822351.22998008</v>
      </c>
      <c r="AT38" s="5">
        <f>CO2eq_100yr_tonnes!AT45+AS38</f>
        <v>155848428.18553549</v>
      </c>
      <c r="AU38" s="5">
        <f>CO2eq_100yr_tonnes!AU45+AT38</f>
        <v>169177933.9375349</v>
      </c>
      <c r="AV38" s="5">
        <f>CO2eq_100yr_tonnes!AV45+AU38</f>
        <v>182813111.80939311</v>
      </c>
      <c r="AW38" s="5">
        <f>CO2eq_100yr_tonnes!AW45+AV38</f>
        <v>196756099.02294892</v>
      </c>
      <c r="AX38" s="5">
        <f>CO2eq_100yr_tonnes!AX45+AW38</f>
        <v>211008906.54538971</v>
      </c>
      <c r="AY38" s="5">
        <f>CO2eq_100yr_tonnes!AY45+AX38</f>
        <v>225573401.82120171</v>
      </c>
      <c r="AZ38" s="28">
        <f>(CO2eq_100yr_tonnes!AZ45+AY38)/$DA$3</f>
        <v>6.0112825627421825E-4</v>
      </c>
      <c r="BA38" s="5">
        <f>CO2eq_100yr_tonnes!BA45+AZ38</f>
        <v>15192872.438174928</v>
      </c>
      <c r="BB38" s="5">
        <f>CO2eq_100yr_tonnes!BB45+BA38</f>
        <v>30702149.177342329</v>
      </c>
      <c r="BC38" s="5">
        <f>CO2eq_100yr_tonnes!BC45+BB38</f>
        <v>46529157.399442129</v>
      </c>
      <c r="BD38" s="5">
        <f>CO2eq_100yr_tonnes!BD45+BC38</f>
        <v>62675150.869600132</v>
      </c>
      <c r="BE38" s="5">
        <f>CO2eq_100yr_tonnes!BE45+BD38</f>
        <v>79141318.099374533</v>
      </c>
      <c r="BF38" s="5">
        <f>CO2eq_100yr_tonnes!BF45+BE38</f>
        <v>95928769.708293527</v>
      </c>
      <c r="BG38" s="5">
        <f>CO2eq_100yr_tonnes!BG45+BF38</f>
        <v>113038511.54698613</v>
      </c>
      <c r="BH38" s="5">
        <f>CO2eq_100yr_tonnes!BH45+BG38</f>
        <v>130471425.15003534</v>
      </c>
      <c r="BI38" s="5">
        <f>CO2eq_100yr_tonnes!BI45+BH38</f>
        <v>148228244.41596472</v>
      </c>
      <c r="BJ38" s="5">
        <f>CO2eq_100yr_tonnes!BJ45+BI38</f>
        <v>166309546.41945714</v>
      </c>
      <c r="BK38" s="5">
        <f>CO2eq_100yr_tonnes!BK45+BJ38</f>
        <v>179511265.71058854</v>
      </c>
      <c r="BL38" s="5">
        <f>CO2eq_100yr_tonnes!BL45+BK38</f>
        <v>189368989.50616914</v>
      </c>
      <c r="BM38" s="5">
        <f>CO2eq_100yr_tonnes!BM45+BL38</f>
        <v>196916995.61757174</v>
      </c>
      <c r="BN38" s="5">
        <f>CO2eq_100yr_tonnes!BN45+BM38</f>
        <v>202853189.93909213</v>
      </c>
      <c r="BO38" s="5">
        <f>CO2eq_100yr_tonnes!BO45+BN38</f>
        <v>207649689.94966134</v>
      </c>
      <c r="BP38" s="5">
        <f>CO2eq_100yr_tonnes!BP45+BO38</f>
        <v>211626972.10958934</v>
      </c>
      <c r="BQ38" s="5">
        <f>CO2eq_100yr_tonnes!BQ45+BP38</f>
        <v>215003593.98803875</v>
      </c>
      <c r="BR38" s="5">
        <f>CO2eq_100yr_tonnes!BR45+BQ38</f>
        <v>217929542.32153076</v>
      </c>
      <c r="BS38" s="5">
        <f>CO2eq_100yr_tonnes!BS45+BR38</f>
        <v>220508603.95460576</v>
      </c>
      <c r="BT38" s="5">
        <f>CO2eq_100yr_tonnes!BT45+BS38</f>
        <v>222813377.44812897</v>
      </c>
      <c r="BU38" s="5">
        <f>CO2eq_100yr_tonnes!BU45+BT38</f>
        <v>224895350.51398438</v>
      </c>
      <c r="BV38" s="5">
        <f>CO2eq_100yr_tonnes!BV45+BU38</f>
        <v>226791668.95330137</v>
      </c>
      <c r="BW38" s="5">
        <f>CO2eq_100yr_tonnes!BW45+BV38</f>
        <v>228529686.9224923</v>
      </c>
      <c r="BX38" s="5">
        <f>CO2eq_100yr_tonnes!BX45+BW38</f>
        <v>230130029.09448159</v>
      </c>
      <c r="BY38" s="5">
        <f>CO2eq_100yr_tonnes!BY45+BX38</f>
        <v>231608654.51082891</v>
      </c>
      <c r="BZ38" s="5">
        <f>CO2eq_100yr_tonnes!BZ45+BY38</f>
        <v>232978250.48056629</v>
      </c>
      <c r="CA38" s="5">
        <f>CO2eq_100yr_tonnes!CA45+BZ38</f>
        <v>234249176.69292688</v>
      </c>
      <c r="CB38" s="5">
        <f>CO2eq_100yr_tonnes!CB45+CA38</f>
        <v>235430107.16830865</v>
      </c>
      <c r="CC38" s="5">
        <f>CO2eq_100yr_tonnes!CC45+CB38</f>
        <v>236528469.05034852</v>
      </c>
      <c r="CD38" s="5">
        <f>CO2eq_100yr_tonnes!CD45+CC38</f>
        <v>237550744.64284039</v>
      </c>
      <c r="CE38" s="5">
        <f>CO2eq_100yr_tonnes!CE45+CD38</f>
        <v>238502681.24189401</v>
      </c>
      <c r="CF38" s="5">
        <f>CO2eq_100yr_tonnes!CF45+CE38</f>
        <v>239389438.66472125</v>
      </c>
      <c r="CG38" s="5">
        <f>CO2eq_100yr_tonnes!CG45+CF38</f>
        <v>240215694.54831091</v>
      </c>
      <c r="CH38" s="5">
        <f>CO2eq_100yr_tonnes!CH45+CG38</f>
        <v>240985720.90896499</v>
      </c>
      <c r="CI38" s="5">
        <f>CO2eq_100yr_tonnes!CI45+CH38</f>
        <v>241703441.03295326</v>
      </c>
      <c r="CJ38" s="5">
        <f>CO2eq_100yr_tonnes!CJ45+CI38</f>
        <v>242372472.8055338</v>
      </c>
      <c r="CK38" s="5">
        <f>CO2eq_100yr_tonnes!CK45+CJ38</f>
        <v>242996162.59865415</v>
      </c>
      <c r="CL38" s="5">
        <f>CO2eq_100yr_tonnes!CL45+CK38</f>
        <v>243577612.50277376</v>
      </c>
      <c r="CM38" s="5">
        <f>CO2eq_100yr_tonnes!CM45+CL38</f>
        <v>244119702.79107201</v>
      </c>
      <c r="CN38" s="5">
        <f>CO2eq_100yr_tonnes!CN45+CM38</f>
        <v>244625110.90368536</v>
      </c>
      <c r="CO38" s="5">
        <f>CO2eq_100yr_tonnes!CO45+CN38</f>
        <v>245096327.83395728</v>
      </c>
      <c r="CP38" s="5">
        <f>CO2eq_100yr_tonnes!CP45+CO38</f>
        <v>245535672.52519184</v>
      </c>
      <c r="CQ38" s="5">
        <f>CO2eq_100yr_tonnes!CQ45+CP38</f>
        <v>245945304.70352587</v>
      </c>
      <c r="CR38" s="5">
        <f>CO2eq_100yr_tonnes!CR45+CQ38</f>
        <v>246327236.44695488</v>
      </c>
      <c r="CS38" s="5">
        <f>CO2eq_100yr_tonnes!CS45+CR38</f>
        <v>246683342.70743871</v>
      </c>
      <c r="CT38" s="5">
        <f>CO2eq_100yr_tonnes!CT45+CS38</f>
        <v>247015370.94296962</v>
      </c>
      <c r="CU38" s="5">
        <f>CO2eq_100yr_tonnes!CU45+CT38</f>
        <v>247324949.9793238</v>
      </c>
      <c r="CV38" s="5">
        <f>CO2eq_100yr_tonnes!CV45+CU38</f>
        <v>247613598.19320953</v>
      </c>
      <c r="CW38" s="24">
        <f>(CO2eq_100yr_tonnes!CW45+CV38)/$DA$3</f>
        <v>6.197068277200554E-4</v>
      </c>
    </row>
    <row r="39" spans="1:101" ht="15" customHeight="1" x14ac:dyDescent="0.15">
      <c r="A39" s="5" t="str">
        <f>CO2eq_100yr_tonnes!A46</f>
        <v>Namibia</v>
      </c>
      <c r="B39" s="5">
        <f>CO2eq_100yr_tonnes!B46</f>
        <v>28332.883260792001</v>
      </c>
      <c r="C39" s="5">
        <f>CO2eq_100yr_tonnes!C46+B39</f>
        <v>82814.474225160011</v>
      </c>
      <c r="D39" s="5">
        <f>CO2eq_100yr_tonnes!D46+C39</f>
        <v>161612.94525613202</v>
      </c>
      <c r="E39" s="5">
        <f>CO2eq_100yr_tonnes!E46+D39</f>
        <v>265539.49174263602</v>
      </c>
      <c r="F39" s="5">
        <f>CO2eq_100yr_tonnes!F46+E39</f>
        <v>395883.97011460806</v>
      </c>
      <c r="G39" s="5">
        <f>CO2eq_100yr_tonnes!G46+F39</f>
        <v>552113.19820512016</v>
      </c>
      <c r="H39" s="5">
        <f>CO2eq_100yr_tonnes!H46+G39</f>
        <v>733911.01691412611</v>
      </c>
      <c r="I39" s="5">
        <f>CO2eq_100yr_tonnes!I46+H39</f>
        <v>941295.72180720617</v>
      </c>
      <c r="J39" s="5">
        <f>CO2eq_100yr_tonnes!J46+I39</f>
        <v>1172473.7858477463</v>
      </c>
      <c r="K39" s="5">
        <f>CO2eq_100yr_tonnes!K46+J39</f>
        <v>1426905.2270685064</v>
      </c>
      <c r="L39" s="5">
        <f>CO2eq_100yr_tonnes!L46+K39</f>
        <v>1707303.2705409063</v>
      </c>
      <c r="M39" s="5">
        <f>CO2eq_100yr_tonnes!M46+L39</f>
        <v>2014098.5678439063</v>
      </c>
      <c r="N39" s="5">
        <f>CO2eq_100yr_tonnes!N46+M39</f>
        <v>2346743.3666624464</v>
      </c>
      <c r="O39" s="5">
        <f>CO2eq_100yr_tonnes!O46+N39</f>
        <v>2702476.9475572864</v>
      </c>
      <c r="P39" s="5">
        <f>CO2eq_100yr_tonnes!P46+O39</f>
        <v>3080517.4907410862</v>
      </c>
      <c r="Q39" s="5">
        <f>CO2eq_100yr_tonnes!Q46+P39</f>
        <v>3478152.7040161863</v>
      </c>
      <c r="R39" s="5">
        <f>CO2eq_100yr_tonnes!R46+Q39</f>
        <v>3893271.8805033662</v>
      </c>
      <c r="S39" s="5">
        <f>CO2eq_100yr_tonnes!S46+R39</f>
        <v>4328707.0290637864</v>
      </c>
      <c r="T39" s="5">
        <f>CO2eq_100yr_tonnes!T46+S39</f>
        <v>4784817.6462205267</v>
      </c>
      <c r="U39" s="5">
        <f>CO2eq_100yr_tonnes!U46+T39</f>
        <v>5258873.3528987467</v>
      </c>
      <c r="V39" s="5">
        <f>CO2eq_100yr_tonnes!V46+U39</f>
        <v>5746667.7312490866</v>
      </c>
      <c r="W39" s="5">
        <f>CO2eq_100yr_tonnes!W46+V39</f>
        <v>6248964.2659523468</v>
      </c>
      <c r="X39" s="5">
        <f>CO2eq_100yr_tonnes!X46+W39</f>
        <v>6766145.6986734672</v>
      </c>
      <c r="Y39" s="5">
        <f>CO2eq_100yr_tonnes!Y46+X39</f>
        <v>7298405.8385125874</v>
      </c>
      <c r="Z39" s="5">
        <f>CO2eq_100yr_tonnes!Z46+Y39</f>
        <v>7845881.5380136874</v>
      </c>
      <c r="AA39" s="5">
        <f>CO2eq_100yr_tonnes!AA46+Z39</f>
        <v>8408725.4593315274</v>
      </c>
      <c r="AB39" s="5">
        <f>CO2eq_100yr_tonnes!AB46+AA39</f>
        <v>8987120.4373023082</v>
      </c>
      <c r="AC39" s="5">
        <f>CO2eq_100yr_tonnes!AC46+AB39</f>
        <v>9579054.2886710484</v>
      </c>
      <c r="AD39" s="5">
        <f>CO2eq_100yr_tonnes!AD46+AC39</f>
        <v>10184487.762810908</v>
      </c>
      <c r="AE39" s="5">
        <f>CO2eq_100yr_tonnes!AE46+AD39</f>
        <v>10803387.910935549</v>
      </c>
      <c r="AF39" s="28">
        <f>(CO2eq_100yr_tonnes!AF46+AE39)/$DA$3</f>
        <v>2.8589320457802323E-5</v>
      </c>
      <c r="AG39" s="5">
        <f>CO2eq_100yr_tonnes!AG46+AF39</f>
        <v>645759.88476782932</v>
      </c>
      <c r="AH39" s="5">
        <f>CO2eq_100yr_tonnes!AH46+AG39</f>
        <v>1304923.9735346094</v>
      </c>
      <c r="AI39" s="5">
        <f>CO2eq_100yr_tonnes!AI46+AH39</f>
        <v>1977481.4862916495</v>
      </c>
      <c r="AJ39" s="5">
        <f>CO2eq_100yr_tonnes!AJ46+AI39</f>
        <v>2663425.6580566494</v>
      </c>
      <c r="AK39" s="5">
        <f>CO2eq_100yr_tonnes!AK46+AJ39</f>
        <v>3362752.9563207896</v>
      </c>
      <c r="AL39" s="5">
        <f>CO2eq_100yr_tonnes!AL46+AK39</f>
        <v>4075462.6323686698</v>
      </c>
      <c r="AM39" s="5">
        <f>CO2eq_100yr_tonnes!AM46+AL39</f>
        <v>4801556.2859616298</v>
      </c>
      <c r="AN39" s="5">
        <f>CO2eq_100yr_tonnes!AN46+AM39</f>
        <v>5541037.2094337698</v>
      </c>
      <c r="AO39" s="5">
        <f>CO2eq_100yr_tonnes!AO46+AN39</f>
        <v>6293909.2549166698</v>
      </c>
      <c r="AP39" s="5">
        <f>CO2eq_100yr_tonnes!AP46+AO39</f>
        <v>7060177.27020525</v>
      </c>
      <c r="AQ39" s="5">
        <f>CO2eq_100yr_tonnes!AQ46+AP39</f>
        <v>7839845.7421001103</v>
      </c>
      <c r="AR39" s="5">
        <f>CO2eq_100yr_tonnes!AR46+AQ39</f>
        <v>8632917.9162550513</v>
      </c>
      <c r="AS39" s="5">
        <f>CO2eq_100yr_tonnes!AS46+AR39</f>
        <v>9439395.5070269704</v>
      </c>
      <c r="AT39" s="5">
        <f>CO2eq_100yr_tonnes!AT46+AS39</f>
        <v>10259277.805058371</v>
      </c>
      <c r="AU39" s="5">
        <f>CO2eq_100yr_tonnes!AU46+AT39</f>
        <v>11092561.39737861</v>
      </c>
      <c r="AV39" s="5">
        <f>CO2eq_100yr_tonnes!AV46+AU39</f>
        <v>11939239.20578973</v>
      </c>
      <c r="AW39" s="5">
        <f>CO2eq_100yr_tonnes!AW46+AV39</f>
        <v>12799299.869588129</v>
      </c>
      <c r="AX39" s="5">
        <f>CO2eq_100yr_tonnes!AX46+AW39</f>
        <v>13672725.885491909</v>
      </c>
      <c r="AY39" s="5">
        <f>CO2eq_100yr_tonnes!AY46+AX39</f>
        <v>14559491.672696669</v>
      </c>
      <c r="AZ39" s="28">
        <f>(CO2eq_100yr_tonnes!AZ46+AY39)/$DA$3</f>
        <v>3.8648904690688574E-5</v>
      </c>
      <c r="BA39" s="5">
        <f>CO2eq_100yr_tonnes!BA46+AZ39</f>
        <v>913329.56526420906</v>
      </c>
      <c r="BB39" s="5">
        <f>CO2eq_100yr_tonnes!BB46+BA39</f>
        <v>1839863.5671802892</v>
      </c>
      <c r="BC39" s="5">
        <f>CO2eq_100yr_tonnes!BC46+BB39</f>
        <v>2779537.1115660691</v>
      </c>
      <c r="BD39" s="5">
        <f>CO2eq_100yr_tonnes!BD46+BC39</f>
        <v>3732275.455023549</v>
      </c>
      <c r="BE39" s="5">
        <f>CO2eq_100yr_tonnes!BE46+BD39</f>
        <v>4697994.1153627289</v>
      </c>
      <c r="BF39" s="5">
        <f>CO2eq_100yr_tonnes!BF46+BE39</f>
        <v>5676598.8141207695</v>
      </c>
      <c r="BG39" s="5">
        <f>CO2eq_100yr_tonnes!BG46+BF39</f>
        <v>6667985.835542649</v>
      </c>
      <c r="BH39" s="5">
        <f>CO2eq_100yr_tonnes!BH46+BG39</f>
        <v>7672044.013331349</v>
      </c>
      <c r="BI39" s="5">
        <f>CO2eq_100yr_tonnes!BI46+BH39</f>
        <v>8688655.8850242086</v>
      </c>
      <c r="BJ39" s="5">
        <f>CO2eq_100yr_tonnes!BJ46+BI39</f>
        <v>9717699.0319921281</v>
      </c>
      <c r="BK39" s="5">
        <f>CO2eq_100yr_tonnes!BK46+BJ39</f>
        <v>10672171.919840287</v>
      </c>
      <c r="BL39" s="5">
        <f>CO2eq_100yr_tonnes!BL46+BK39</f>
        <v>11557742.584091887</v>
      </c>
      <c r="BM39" s="5">
        <f>CO2eq_100yr_tonnes!BM46+BL39</f>
        <v>12379635.161371207</v>
      </c>
      <c r="BN39" s="5">
        <f>CO2eq_100yr_tonnes!BN46+BM39</f>
        <v>13142665.269958988</v>
      </c>
      <c r="BO39" s="5">
        <f>CO2eq_100yr_tonnes!BO46+BN39</f>
        <v>13851272.543764807</v>
      </c>
      <c r="BP39" s="5">
        <f>CO2eq_100yr_tonnes!BP46+BO39</f>
        <v>14509550.546893928</v>
      </c>
      <c r="BQ39" s="5">
        <f>CO2eq_100yr_tonnes!BQ46+BP39</f>
        <v>15121274.283354908</v>
      </c>
      <c r="BR39" s="5">
        <f>CO2eq_100yr_tonnes!BR46+BQ39</f>
        <v>15689925.494670188</v>
      </c>
      <c r="BS39" s="5">
        <f>CO2eq_100yr_tonnes!BS46+BR39</f>
        <v>16218715.925886787</v>
      </c>
      <c r="BT39" s="5">
        <f>CO2eq_100yr_tonnes!BT46+BS39</f>
        <v>16710608.722910527</v>
      </c>
      <c r="BU39" s="5">
        <f>CO2eq_100yr_tonnes!BU46+BT39</f>
        <v>17168338.113469686</v>
      </c>
      <c r="BV39" s="5">
        <f>CO2eq_100yr_tonnes!BV46+BU39</f>
        <v>17594427.508820046</v>
      </c>
      <c r="BW39" s="5">
        <f>CO2eq_100yr_tonnes!BW46+BV39</f>
        <v>17991206.155065544</v>
      </c>
      <c r="BX39" s="5">
        <f>CO2eq_100yr_tonnes!BX46+BW39</f>
        <v>18360824.451436024</v>
      </c>
      <c r="BY39" s="5">
        <f>CO2eq_100yr_tonnes!BY46+BX39</f>
        <v>18705268.041330725</v>
      </c>
      <c r="BZ39" s="5">
        <f>CO2eq_100yr_tonnes!BZ46+BY39</f>
        <v>19026370.777359724</v>
      </c>
      <c r="CA39" s="5">
        <f>CO2eq_100yr_tonnes!CA46+BZ39</f>
        <v>19325826.649350483</v>
      </c>
      <c r="CB39" s="5">
        <f>CO2eq_100yr_tonnes!CB46+CA39</f>
        <v>19605200.760808501</v>
      </c>
      <c r="CC39" s="5">
        <f>CO2eq_100yr_tonnes!CC46+CB39</f>
        <v>19865939.4279714</v>
      </c>
      <c r="CD39" s="5">
        <f>CO2eq_100yr_tonnes!CD46+CC39</f>
        <v>20109379.475412659</v>
      </c>
      <c r="CE39" s="5">
        <f>CO2eq_100yr_tonnes!CE46+CD39</f>
        <v>20336756.789520118</v>
      </c>
      <c r="CF39" s="5">
        <f>CO2eq_100yr_tonnes!CF46+CE39</f>
        <v>20549214.191906579</v>
      </c>
      <c r="CG39" s="5">
        <f>CO2eq_100yr_tonnes!CG46+CF39</f>
        <v>20747808.687121321</v>
      </c>
      <c r="CH39" s="5">
        <f>CO2eq_100yr_tonnes!CH46+CG39</f>
        <v>20933518.133539561</v>
      </c>
      <c r="CI39" s="5">
        <f>CO2eq_100yr_tonnes!CI46+CH39</f>
        <v>21107247.385776006</v>
      </c>
      <c r="CJ39" s="5">
        <f>CO2eq_100yr_tonnes!CJ46+CI39</f>
        <v>21269833.949335027</v>
      </c>
      <c r="CK39" s="5">
        <f>CO2eq_100yr_tonnes!CK46+CJ39</f>
        <v>21422053.18799033</v>
      </c>
      <c r="CL39" s="5">
        <f>CO2eq_100yr_tonnes!CL46+CK39</f>
        <v>21564623.118858602</v>
      </c>
      <c r="CM39" s="5">
        <f>CO2eq_100yr_tonnes!CM46+CL39</f>
        <v>21698208.828685399</v>
      </c>
      <c r="CN39" s="5">
        <f>CO2eq_100yr_tonnes!CN46+CM39</f>
        <v>21823426.541511573</v>
      </c>
      <c r="CO39" s="5">
        <f>CO2eq_100yr_tonnes!CO46+CN39</f>
        <v>21940847.365673482</v>
      </c>
      <c r="CP39" s="5">
        <f>CO2eq_100yr_tonnes!CP46+CO39</f>
        <v>22051000.745802034</v>
      </c>
      <c r="CQ39" s="5">
        <f>CO2eq_100yr_tonnes!CQ46+CP39</f>
        <v>22154377.643453572</v>
      </c>
      <c r="CR39" s="5">
        <f>CO2eq_100yr_tonnes!CR46+CQ39</f>
        <v>22251433.46791878</v>
      </c>
      <c r="CS39" s="5">
        <f>CO2eq_100yr_tonnes!CS46+CR39</f>
        <v>22342590.777254671</v>
      </c>
      <c r="CT39" s="5">
        <f>CO2eq_100yr_tonnes!CT46+CS39</f>
        <v>22428241.767863981</v>
      </c>
      <c r="CU39" s="5">
        <f>CO2eq_100yr_tonnes!CU46+CT39</f>
        <v>22508750.569426864</v>
      </c>
      <c r="CV39" s="5">
        <f>CO2eq_100yr_tonnes!CV46+CU39</f>
        <v>22584455.360726669</v>
      </c>
      <c r="CW39" s="24">
        <f>(CO2eq_100yr_tonnes!CW46+CV39)/$DA$3</f>
        <v>5.663917580139243E-5</v>
      </c>
    </row>
    <row r="40" spans="1:101" ht="15" customHeight="1" x14ac:dyDescent="0.15">
      <c r="A40" s="5" t="str">
        <f>CO2eq_100yr_tonnes!A47</f>
        <v>Niger</v>
      </c>
      <c r="B40" s="5">
        <f>CO2eq_100yr_tonnes!B47</f>
        <v>281991.67157015996</v>
      </c>
      <c r="C40" s="5">
        <f>CO2eq_100yr_tonnes!C47+B40</f>
        <v>828718.21449666005</v>
      </c>
      <c r="D40" s="5">
        <f>CO2eq_100yr_tonnes!D47+C40</f>
        <v>1619729.7582015002</v>
      </c>
      <c r="E40" s="5">
        <f>CO2eq_100yr_tonnes!E47+D40</f>
        <v>2628064.6285599</v>
      </c>
      <c r="F40" s="5">
        <f>CO2eq_100yr_tonnes!F47+E40</f>
        <v>3840438.3614564398</v>
      </c>
      <c r="G40" s="5">
        <f>CO2eq_100yr_tonnes!G47+F40</f>
        <v>5239061.82204156</v>
      </c>
      <c r="H40" s="5">
        <f>CO2eq_100yr_tonnes!H47+G40</f>
        <v>6815835.7706752196</v>
      </c>
      <c r="I40" s="5">
        <f>CO2eq_100yr_tonnes!I47+H40</f>
        <v>8552553.8912159391</v>
      </c>
      <c r="J40" s="5">
        <f>CO2eq_100yr_tonnes!J47+I40</f>
        <v>10428821.35501734</v>
      </c>
      <c r="K40" s="5">
        <f>CO2eq_100yr_tonnes!K47+J40</f>
        <v>12447744.53687514</v>
      </c>
      <c r="L40" s="5">
        <f>CO2eq_100yr_tonnes!L47+K40</f>
        <v>14607172.915641541</v>
      </c>
      <c r="M40" s="5">
        <f>CO2eq_100yr_tonnes!M47+L40</f>
        <v>16901662.380277142</v>
      </c>
      <c r="N40" s="5">
        <f>CO2eq_100yr_tonnes!N47+M40</f>
        <v>19330059.991442941</v>
      </c>
      <c r="O40" s="5">
        <f>CO2eq_100yr_tonnes!O47+N40</f>
        <v>21890937.68160354</v>
      </c>
      <c r="P40" s="5">
        <f>CO2eq_100yr_tonnes!P47+O40</f>
        <v>24585243.29516574</v>
      </c>
      <c r="Q40" s="5">
        <f>CO2eq_100yr_tonnes!Q47+P40</f>
        <v>27431407.107902341</v>
      </c>
      <c r="R40" s="5">
        <f>CO2eq_100yr_tonnes!R47+Q40</f>
        <v>30429008.852495942</v>
      </c>
      <c r="S40" s="5">
        <f>CO2eq_100yr_tonnes!S47+R40</f>
        <v>33576730.784350745</v>
      </c>
      <c r="T40" s="5">
        <f>CO2eq_100yr_tonnes!T47+S40</f>
        <v>36867164.351769544</v>
      </c>
      <c r="U40" s="5">
        <f>CO2eq_100yr_tonnes!U47+T40</f>
        <v>40308051.154829942</v>
      </c>
      <c r="V40" s="5">
        <f>CO2eq_100yr_tonnes!V47+U40</f>
        <v>43901150.912699938</v>
      </c>
      <c r="W40" s="5">
        <f>CO2eq_100yr_tonnes!W47+V40</f>
        <v>47638863.991993137</v>
      </c>
      <c r="X40" s="5">
        <f>CO2eq_100yr_tonnes!X47+W40</f>
        <v>51515260.55575794</v>
      </c>
      <c r="Y40" s="5">
        <f>CO2eq_100yr_tonnes!Y47+X40</f>
        <v>55528486.050593339</v>
      </c>
      <c r="Z40" s="5">
        <f>CO2eq_100yr_tonnes!Z47+Y40</f>
        <v>59680868.606120341</v>
      </c>
      <c r="AA40" s="5">
        <f>CO2eq_100yr_tonnes!AA47+Z40</f>
        <v>63975501.528115138</v>
      </c>
      <c r="AB40" s="5">
        <f>CO2eq_100yr_tonnes!AB47+AA40</f>
        <v>68416129.078222141</v>
      </c>
      <c r="AC40" s="5">
        <f>CO2eq_100yr_tonnes!AC47+AB40</f>
        <v>73102026.757527545</v>
      </c>
      <c r="AD40" s="5">
        <f>CO2eq_100yr_tonnes!AD47+AC40</f>
        <v>78036045.547963142</v>
      </c>
      <c r="AE40" s="5">
        <f>CO2eq_100yr_tonnes!AE47+AD40</f>
        <v>83221452.67511934</v>
      </c>
      <c r="AF40" s="28">
        <f>(CO2eq_100yr_tonnes!AF47+AE40)/$DA$3</f>
        <v>2.2165475582864837E-4</v>
      </c>
      <c r="AG40" s="5">
        <f>CO2eq_100yr_tonnes!AG47+AF40</f>
        <v>5699505.5291144559</v>
      </c>
      <c r="AH40" s="5">
        <f>CO2eq_100yr_tonnes!AH47+AG40</f>
        <v>11662411.616190257</v>
      </c>
      <c r="AI40" s="5">
        <f>CO2eq_100yr_tonnes!AI47+AH40</f>
        <v>17893363.147173256</v>
      </c>
      <c r="AJ40" s="5">
        <f>CO2eq_100yr_tonnes!AJ47+AI40</f>
        <v>24397274.711916257</v>
      </c>
      <c r="AK40" s="5">
        <f>CO2eq_100yr_tonnes!AK47+AJ40</f>
        <v>31179301.979308456</v>
      </c>
      <c r="AL40" s="5">
        <f>CO2eq_100yr_tonnes!AL47+AK40</f>
        <v>38244818.166743055</v>
      </c>
      <c r="AM40" s="5">
        <f>CO2eq_100yr_tonnes!AM47+AL40</f>
        <v>45599392.287097454</v>
      </c>
      <c r="AN40" s="5">
        <f>CO2eq_100yr_tonnes!AN47+AM40</f>
        <v>53248766.343118452</v>
      </c>
      <c r="AO40" s="5">
        <f>CO2eq_100yr_tonnes!AO47+AN40</f>
        <v>61198833.147872649</v>
      </c>
      <c r="AP40" s="5">
        <f>CO2eq_100yr_tonnes!AP47+AO40</f>
        <v>69455615.342409253</v>
      </c>
      <c r="AQ40" s="5">
        <f>CO2eq_100yr_tonnes!AQ47+AP40</f>
        <v>78025246.743776649</v>
      </c>
      <c r="AR40" s="5">
        <f>CO2eq_100yr_tonnes!AR47+AQ40</f>
        <v>86913954.498503044</v>
      </c>
      <c r="AS40" s="5">
        <f>CO2eq_100yr_tonnes!AS47+AR40</f>
        <v>96128040.353727847</v>
      </c>
      <c r="AT40" s="5">
        <f>CO2eq_100yr_tonnes!AT47+AS40</f>
        <v>105673863.14385144</v>
      </c>
      <c r="AU40" s="5">
        <f>CO2eq_100yr_tonnes!AU47+AT40</f>
        <v>115557821.87762184</v>
      </c>
      <c r="AV40" s="5">
        <f>CO2eq_100yr_tonnes!AV47+AU40</f>
        <v>125786340.27871764</v>
      </c>
      <c r="AW40" s="5">
        <f>CO2eq_100yr_tonnes!AW47+AV40</f>
        <v>136365852.75786024</v>
      </c>
      <c r="AX40" s="5">
        <f>CO2eq_100yr_tonnes!AX47+AW40</f>
        <v>147302793.85940483</v>
      </c>
      <c r="AY40" s="5">
        <f>CO2eq_100yr_tonnes!AY47+AX40</f>
        <v>158603587.83424282</v>
      </c>
      <c r="AZ40" s="28">
        <f>(CO2eq_100yr_tonnes!AZ47+AY40)/$DA$3</f>
        <v>4.2568659526632353E-4</v>
      </c>
      <c r="BA40" s="5">
        <f>CO2eq_100yr_tonnes!BA47+AZ40</f>
        <v>12047678.456739288</v>
      </c>
      <c r="BB40" s="5">
        <f>CO2eq_100yr_tonnes!BB47+BA40</f>
        <v>24478312.414040089</v>
      </c>
      <c r="BC40" s="5">
        <f>CO2eq_100yr_tonnes!BC47+BB40</f>
        <v>37298167.812931493</v>
      </c>
      <c r="BD40" s="5">
        <f>CO2eq_100yr_tonnes!BD47+BC40</f>
        <v>50513432.019173093</v>
      </c>
      <c r="BE40" s="5">
        <f>CO2eq_100yr_tonnes!BE47+BD40</f>
        <v>64130199.169727698</v>
      </c>
      <c r="BF40" s="5">
        <f>CO2eq_100yr_tonnes!BF47+BE40</f>
        <v>78154459.407002702</v>
      </c>
      <c r="BG40" s="5">
        <f>CO2eq_100yr_tonnes!BG47+BF40</f>
        <v>92592093.279044703</v>
      </c>
      <c r="BH40" s="5">
        <f>CO2eq_100yr_tonnes!BH47+BG40</f>
        <v>107448869.37440431</v>
      </c>
      <c r="BI40" s="5">
        <f>CO2eq_100yr_tonnes!BI47+BH40</f>
        <v>122730444.6607971</v>
      </c>
      <c r="BJ40" s="5">
        <f>CO2eq_100yr_tonnes!BJ47+BI40</f>
        <v>138442362.27190831</v>
      </c>
      <c r="BK40" s="5">
        <f>CO2eq_100yr_tonnes!BK47+BJ40</f>
        <v>153007087.41067052</v>
      </c>
      <c r="BL40" s="5">
        <f>CO2eq_100yr_tonnes!BL47+BK40</f>
        <v>166512243.86042672</v>
      </c>
      <c r="BM40" s="5">
        <f>CO2eq_100yr_tonnes!BM47+BL40</f>
        <v>179038572.92149773</v>
      </c>
      <c r="BN40" s="5">
        <f>CO2eq_100yr_tonnes!BN47+BM40</f>
        <v>190660482.90970653</v>
      </c>
      <c r="BO40" s="5">
        <f>CO2eq_100yr_tonnes!BO47+BN40</f>
        <v>201446554.37085813</v>
      </c>
      <c r="BP40" s="5">
        <f>CO2eq_100yr_tonnes!BP47+BO40</f>
        <v>211460004.60464254</v>
      </c>
      <c r="BQ40" s="5">
        <f>CO2eq_100yr_tonnes!BQ47+BP40</f>
        <v>220759114.79304093</v>
      </c>
      <c r="BR40" s="5">
        <f>CO2eq_100yr_tonnes!BR47+BQ40</f>
        <v>229397622.76104754</v>
      </c>
      <c r="BS40" s="5">
        <f>CO2eq_100yr_tonnes!BS47+BR40</f>
        <v>237425084.14489654</v>
      </c>
      <c r="BT40" s="5">
        <f>CO2eq_100yr_tonnes!BT47+BS40</f>
        <v>244887204.53063434</v>
      </c>
      <c r="BU40" s="5">
        <f>CO2eq_100yr_tonnes!BU47+BT40</f>
        <v>251826144.90803555</v>
      </c>
      <c r="BV40" s="5">
        <f>CO2eq_100yr_tonnes!BV47+BU40</f>
        <v>258280802.59630954</v>
      </c>
      <c r="BW40" s="5">
        <f>CO2eq_100yr_tonnes!BW47+BV40</f>
        <v>264287069.62962934</v>
      </c>
      <c r="BX40" s="5">
        <f>CO2eq_100yr_tonnes!BX47+BW40</f>
        <v>269878070.41843772</v>
      </c>
      <c r="BY40" s="5">
        <f>CO2eq_100yr_tonnes!BY47+BX40</f>
        <v>275084380.35969931</v>
      </c>
      <c r="BZ40" s="5">
        <f>CO2eq_100yr_tonnes!BZ47+BY40</f>
        <v>279934226.94478589</v>
      </c>
      <c r="CA40" s="5">
        <f>CO2eq_100yr_tonnes!CA47+BZ40</f>
        <v>284453674.76357371</v>
      </c>
      <c r="CB40" s="5">
        <f>CO2eq_100yr_tonnes!CB47+CA40</f>
        <v>288666795.70813948</v>
      </c>
      <c r="CC40" s="5">
        <f>CO2eq_100yr_tonnes!CC47+CB40</f>
        <v>292595825.58608246</v>
      </c>
      <c r="CD40" s="5">
        <f>CO2eq_100yr_tonnes!CD47+CC40</f>
        <v>296261308.21254206</v>
      </c>
      <c r="CE40" s="5">
        <f>CO2eq_100yr_tonnes!CE47+CD40</f>
        <v>299682228.01153946</v>
      </c>
      <c r="CF40" s="5">
        <f>CO2eq_100yr_tonnes!CF47+CE40</f>
        <v>302876132.03645128</v>
      </c>
      <c r="CG40" s="5">
        <f>CO2eq_100yr_tonnes!CG47+CF40</f>
        <v>305859242.27915007</v>
      </c>
      <c r="CH40" s="5">
        <f>CO2eq_100yr_tonnes!CH47+CG40</f>
        <v>308646559.03117228</v>
      </c>
      <c r="CI40" s="5">
        <f>CO2eq_100yr_tonnes!CI47+CH40</f>
        <v>311251956.03098369</v>
      </c>
      <c r="CJ40" s="5">
        <f>CO2eq_100yr_tonnes!CJ47+CI40</f>
        <v>313688268.04720587</v>
      </c>
      <c r="CK40" s="5">
        <f>CO2eq_100yr_tonnes!CK47+CJ40</f>
        <v>315967371.51288509</v>
      </c>
      <c r="CL40" s="5">
        <f>CO2eq_100yr_tonnes!CL47+CK40</f>
        <v>318100258.76913631</v>
      </c>
      <c r="CM40" s="5">
        <f>CO2eq_100yr_tonnes!CM47+CL40</f>
        <v>320097106.42157793</v>
      </c>
      <c r="CN40" s="5">
        <f>CO2eq_100yr_tonnes!CN47+CM40</f>
        <v>321967338.29283512</v>
      </c>
      <c r="CO40" s="5">
        <f>CO2eq_100yr_tonnes!CO47+CN40</f>
        <v>323719683.40112007</v>
      </c>
      <c r="CP40" s="5">
        <f>CO2eq_100yr_tonnes!CP47+CO40</f>
        <v>325362229.35938299</v>
      </c>
      <c r="CQ40" s="5">
        <f>CO2eq_100yr_tonnes!CQ47+CP40</f>
        <v>326902471.56664634</v>
      </c>
      <c r="CR40" s="5">
        <f>CO2eq_100yr_tonnes!CR47+CQ40</f>
        <v>328347358.52542293</v>
      </c>
      <c r="CS40" s="5">
        <f>CO2eq_100yr_tonnes!CS47+CR40</f>
        <v>329703333.59605449</v>
      </c>
      <c r="CT40" s="5">
        <f>CO2eq_100yr_tonnes!CT47+CS40</f>
        <v>330976373.4720794</v>
      </c>
      <c r="CU40" s="5">
        <f>CO2eq_100yr_tonnes!CU47+CT40</f>
        <v>332172023.63858855</v>
      </c>
      <c r="CV40" s="5">
        <f>CO2eq_100yr_tonnes!CV47+CU40</f>
        <v>333295431.05411029</v>
      </c>
      <c r="CW40" s="24">
        <f>(CO2eq_100yr_tonnes!CW47+CV40)/$DA$3</f>
        <v>8.3587843569427436E-4</v>
      </c>
    </row>
    <row r="41" spans="1:101" ht="15" customHeight="1" x14ac:dyDescent="0.15">
      <c r="A41" s="5" t="str">
        <f>CO2eq_100yr_tonnes!A48</f>
        <v>Nigeria</v>
      </c>
      <c r="B41" s="5">
        <f>CO2eq_100yr_tonnes!B48</f>
        <v>7494436.6741494006</v>
      </c>
      <c r="C41" s="5">
        <f>CO2eq_100yr_tonnes!C48+B41</f>
        <v>20234945.023581602</v>
      </c>
      <c r="D41" s="5">
        <f>CO2eq_100yr_tonnes!D48+C41</f>
        <v>36415291.108640403</v>
      </c>
      <c r="E41" s="5">
        <f>CO2eq_100yr_tonnes!E48+D41</f>
        <v>55115138.657660402</v>
      </c>
      <c r="F41" s="5">
        <f>CO2eq_100yr_tonnes!F48+E41</f>
        <v>75587275.024826407</v>
      </c>
      <c r="G41" s="5">
        <f>CO2eq_100yr_tonnes!G48+F41</f>
        <v>97445769.896282405</v>
      </c>
      <c r="H41" s="5">
        <f>CO2eq_100yr_tonnes!H48+G41</f>
        <v>120604907.66036041</v>
      </c>
      <c r="I41" s="5">
        <f>CO2eq_100yr_tonnes!I48+H41</f>
        <v>145063591.84257841</v>
      </c>
      <c r="J41" s="5">
        <f>CO2eq_100yr_tonnes!J48+I41</f>
        <v>171007860.75591242</v>
      </c>
      <c r="K41" s="5">
        <f>CO2eq_100yr_tonnes!K48+J41</f>
        <v>198066275.18933043</v>
      </c>
      <c r="L41" s="5">
        <f>CO2eq_100yr_tonnes!L48+K41</f>
        <v>226533435.19345444</v>
      </c>
      <c r="M41" s="5">
        <f>CO2eq_100yr_tonnes!M48+L41</f>
        <v>256495315.35493445</v>
      </c>
      <c r="N41" s="5">
        <f>CO2eq_100yr_tonnes!N48+M41</f>
        <v>288034702.03254247</v>
      </c>
      <c r="O41" s="5">
        <f>CO2eq_100yr_tonnes!O48+N41</f>
        <v>321262638.70834446</v>
      </c>
      <c r="P41" s="5">
        <f>CO2eq_100yr_tonnes!P48+O41</f>
        <v>356260863.63108248</v>
      </c>
      <c r="Q41" s="5">
        <f>CO2eq_100yr_tonnes!Q48+P41</f>
        <v>392290934.0506345</v>
      </c>
      <c r="R41" s="5">
        <f>CO2eq_100yr_tonnes!R48+Q41</f>
        <v>428815631.7114985</v>
      </c>
      <c r="S41" s="5">
        <f>CO2eq_100yr_tonnes!S48+R41</f>
        <v>465832676.9125765</v>
      </c>
      <c r="T41" s="5">
        <f>CO2eq_100yr_tonnes!T48+S41</f>
        <v>503725828.2903325</v>
      </c>
      <c r="U41" s="5">
        <f>CO2eq_100yr_tonnes!U48+T41</f>
        <v>542663563.08380055</v>
      </c>
      <c r="V41" s="5">
        <f>CO2eq_100yr_tonnes!V48+U41</f>
        <v>582521799.39902651</v>
      </c>
      <c r="W41" s="5">
        <f>CO2eq_100yr_tonnes!W48+V41</f>
        <v>623784171.21175456</v>
      </c>
      <c r="X41" s="5">
        <f>CO2eq_100yr_tonnes!X48+W41</f>
        <v>666754600.86649454</v>
      </c>
      <c r="Y41" s="5">
        <f>CO2eq_100yr_tonnes!Y48+X41</f>
        <v>711695773.07445252</v>
      </c>
      <c r="Z41" s="5">
        <f>CO2eq_100yr_tonnes!Z48+Y41</f>
        <v>758849831.14625657</v>
      </c>
      <c r="AA41" s="5">
        <f>CO2eq_100yr_tonnes!AA48+Z41</f>
        <v>808443422.50998259</v>
      </c>
      <c r="AB41" s="5">
        <f>CO2eq_100yr_tonnes!AB48+AA41</f>
        <v>860723435.28162265</v>
      </c>
      <c r="AC41" s="5">
        <f>CO2eq_100yr_tonnes!AC48+AB41</f>
        <v>913020391.5926007</v>
      </c>
      <c r="AD41" s="5">
        <f>CO2eq_100yr_tonnes!AD48+AC41</f>
        <v>965763074.91288269</v>
      </c>
      <c r="AE41" s="5">
        <f>CO2eq_100yr_tonnes!AE48+AD41</f>
        <v>1019245579.0772727</v>
      </c>
      <c r="AF41" s="28">
        <f>(CO2eq_100yr_tonnes!AF48+AE41)/$DA$3</f>
        <v>2.6841792504724116E-3</v>
      </c>
      <c r="AG41" s="5">
        <f>CO2eq_100yr_tonnes!AG48+AF41</f>
        <v>55512983.225612178</v>
      </c>
      <c r="AH41" s="5">
        <f>CO2eq_100yr_tonnes!AH48+AG41</f>
        <v>112215437.00316218</v>
      </c>
      <c r="AI41" s="5">
        <f>CO2eq_100yr_tonnes!AI48+AH41</f>
        <v>170182633.8682642</v>
      </c>
      <c r="AJ41" s="5">
        <f>CO2eq_100yr_tonnes!AJ48+AI41</f>
        <v>229471394.27196819</v>
      </c>
      <c r="AK41" s="5">
        <f>CO2eq_100yr_tonnes!AK48+AJ41</f>
        <v>290126021.71815223</v>
      </c>
      <c r="AL41" s="5">
        <f>CO2eq_100yr_tonnes!AL48+AK41</f>
        <v>352182284.57480621</v>
      </c>
      <c r="AM41" s="5">
        <f>CO2eq_100yr_tonnes!AM48+AL41</f>
        <v>415670058.16070622</v>
      </c>
      <c r="AN41" s="5">
        <f>CO2eq_100yr_tonnes!AN48+AM41</f>
        <v>480615026.03183025</v>
      </c>
      <c r="AO41" s="5">
        <f>CO2eq_100yr_tonnes!AO48+AN41</f>
        <v>547039793.2973603</v>
      </c>
      <c r="AP41" s="5">
        <f>CO2eq_100yr_tonnes!AP48+AO41</f>
        <v>614964623.60093629</v>
      </c>
      <c r="AQ41" s="5">
        <f>CO2eq_100yr_tonnes!AQ48+AP41</f>
        <v>684408025.64489627</v>
      </c>
      <c r="AR41" s="5">
        <f>CO2eq_100yr_tonnes!AR48+AQ41</f>
        <v>755387089.61794424</v>
      </c>
      <c r="AS41" s="5">
        <f>CO2eq_100yr_tonnes!AS48+AR41</f>
        <v>827917545.86588025</v>
      </c>
      <c r="AT41" s="5">
        <f>CO2eq_100yr_tonnes!AT48+AS41</f>
        <v>902013738.12822831</v>
      </c>
      <c r="AU41" s="5">
        <f>CO2eq_100yr_tonnes!AU48+AT41</f>
        <v>977688684.11279035</v>
      </c>
      <c r="AV41" s="5">
        <f>CO2eq_100yr_tonnes!AV48+AU41</f>
        <v>1054954172.1330204</v>
      </c>
      <c r="AW41" s="5">
        <f>CO2eq_100yr_tonnes!AW48+AV41</f>
        <v>1133820999.2690845</v>
      </c>
      <c r="AX41" s="5">
        <f>CO2eq_100yr_tonnes!AX48+AW41</f>
        <v>1214299293.4619305</v>
      </c>
      <c r="AY41" s="5">
        <f>CO2eq_100yr_tonnes!AY48+AX41</f>
        <v>1296398834.3076324</v>
      </c>
      <c r="AZ41" s="28">
        <f>(CO2eq_100yr_tonnes!AZ48+AY41)/$DA$3</f>
        <v>3.450322935424716E-3</v>
      </c>
      <c r="BA41" s="5">
        <f>CO2eq_100yr_tonnes!BA48+AZ41</f>
        <v>85370415.777264327</v>
      </c>
      <c r="BB41" s="5">
        <f>CO2eq_100yr_tonnes!BB48+BA41</f>
        <v>172389683.23089632</v>
      </c>
      <c r="BC41" s="5">
        <f>CO2eq_100yr_tonnes!BC48+BB41</f>
        <v>261065826.92758834</v>
      </c>
      <c r="BD41" s="5">
        <f>CO2eq_100yr_tonnes!BD48+BC41</f>
        <v>351405853.50714636</v>
      </c>
      <c r="BE41" s="5">
        <f>CO2eq_100yr_tonnes!BE48+BD41</f>
        <v>443415657.30020434</v>
      </c>
      <c r="BF41" s="5">
        <f>CO2eq_100yr_tonnes!BF48+BE41</f>
        <v>537100079.63966429</v>
      </c>
      <c r="BG41" s="5">
        <f>CO2eq_100yr_tonnes!BG48+BF41</f>
        <v>632463109.31139636</v>
      </c>
      <c r="BH41" s="5">
        <f>CO2eq_100yr_tonnes!BH48+BG41</f>
        <v>729508092.02979636</v>
      </c>
      <c r="BI41" s="5">
        <f>CO2eq_100yr_tonnes!BI48+BH41</f>
        <v>828237951.37290037</v>
      </c>
      <c r="BJ41" s="5">
        <f>CO2eq_100yr_tonnes!BJ48+BI41</f>
        <v>928655269.91457641</v>
      </c>
      <c r="BK41" s="5">
        <f>CO2eq_100yr_tonnes!BK48+BJ41</f>
        <v>1002040158.5843704</v>
      </c>
      <c r="BL41" s="5">
        <f>CO2eq_100yr_tonnes!BL48+BK41</f>
        <v>1056894085.3510383</v>
      </c>
      <c r="BM41" s="5">
        <f>CO2eq_100yr_tonnes!BM48+BL41</f>
        <v>1098943512.5037184</v>
      </c>
      <c r="BN41" s="5">
        <f>CO2eq_100yr_tonnes!BN48+BM41</f>
        <v>1132052883.7986665</v>
      </c>
      <c r="BO41" s="5">
        <f>CO2eq_100yr_tonnes!BO48+BN41</f>
        <v>1158836744.9173086</v>
      </c>
      <c r="BP41" s="5">
        <f>CO2eq_100yr_tonnes!BP48+BO41</f>
        <v>1181070178.3564506</v>
      </c>
      <c r="BQ41" s="5">
        <f>CO2eq_100yr_tonnes!BQ48+BP41</f>
        <v>1199964036.4631405</v>
      </c>
      <c r="BR41" s="5">
        <f>CO2eq_100yr_tonnes!BR48+BQ41</f>
        <v>1216349538.4979584</v>
      </c>
      <c r="BS41" s="5">
        <f>CO2eq_100yr_tonnes!BS48+BR41</f>
        <v>1230802105.637779</v>
      </c>
      <c r="BT41" s="5">
        <f>CO2eq_100yr_tonnes!BT48+BS41</f>
        <v>1243724459.4518435</v>
      </c>
      <c r="BU41" s="5">
        <f>CO2eq_100yr_tonnes!BU48+BT41</f>
        <v>1255402407.845968</v>
      </c>
      <c r="BV41" s="5">
        <f>CO2eq_100yr_tonnes!BV48+BU41</f>
        <v>1266042317.21755</v>
      </c>
      <c r="BW41" s="5">
        <f>CO2eq_100yr_tonnes!BW48+BV41</f>
        <v>1275796303.2652822</v>
      </c>
      <c r="BX41" s="5">
        <f>CO2eq_100yr_tonnes!BX48+BW41</f>
        <v>1284779184.459496</v>
      </c>
      <c r="BY41" s="5">
        <f>CO2eq_100yr_tonnes!BY48+BX41</f>
        <v>1293079909.3027163</v>
      </c>
      <c r="BZ41" s="5">
        <f>CO2eq_100yr_tonnes!BZ48+BY41</f>
        <v>1300769274.9831676</v>
      </c>
      <c r="CA41" s="5">
        <f>CO2eq_100yr_tonnes!CA48+BZ41</f>
        <v>1307905156.1230469</v>
      </c>
      <c r="CB41" s="5">
        <f>CO2eq_100yr_tonnes!CB48+CA41</f>
        <v>1314536060.7812626</v>
      </c>
      <c r="CC41" s="5">
        <f>CO2eq_100yr_tonnes!CC48+CB41</f>
        <v>1320703561.7208917</v>
      </c>
      <c r="CD41" s="5">
        <f>CO2eq_100yr_tonnes!CD48+CC41</f>
        <v>1326443970.5441351</v>
      </c>
      <c r="CE41" s="5">
        <f>CO2eq_100yr_tonnes!CE48+CD41</f>
        <v>1331789501.2839191</v>
      </c>
      <c r="CF41" s="5">
        <f>CO2eq_100yr_tonnes!CF48+CE41</f>
        <v>1336769088.9859746</v>
      </c>
      <c r="CG41" s="5">
        <f>CO2eq_100yr_tonnes!CG48+CF41</f>
        <v>1341408974.4043074</v>
      </c>
      <c r="CH41" s="5">
        <f>CO2eq_100yr_tonnes!CH48+CG41</f>
        <v>1345733129.4930487</v>
      </c>
      <c r="CI41" s="5">
        <f>CO2eq_100yr_tonnes!CI48+CH41</f>
        <v>1349763573.9007189</v>
      </c>
      <c r="CJ41" s="5">
        <f>CO2eq_100yr_tonnes!CJ48+CI41</f>
        <v>1353520616.3000569</v>
      </c>
      <c r="CK41" s="5">
        <f>CO2eq_100yr_tonnes!CK48+CJ41</f>
        <v>1357023043.3517048</v>
      </c>
      <c r="CL41" s="5">
        <f>CO2eq_100yr_tonnes!CL48+CK41</f>
        <v>1360288271.7300458</v>
      </c>
      <c r="CM41" s="5">
        <f>CO2eq_100yr_tonnes!CM48+CL41</f>
        <v>1363332473.6749058</v>
      </c>
      <c r="CN41" s="5">
        <f>CO2eq_100yr_tonnes!CN48+CM41</f>
        <v>1366170683.2011344</v>
      </c>
      <c r="CO41" s="5">
        <f>CO2eq_100yr_tonnes!CO48+CN41</f>
        <v>1368816887.8409545</v>
      </c>
      <c r="CP41" s="5">
        <f>CO2eq_100yr_tonnes!CP48+CO41</f>
        <v>1371284109.3185048</v>
      </c>
      <c r="CQ41" s="5">
        <f>CO2eq_100yr_tonnes!CQ48+CP41</f>
        <v>1373584475.4887576</v>
      </c>
      <c r="CR41" s="5">
        <f>CO2eq_100yr_tonnes!CR48+CQ41</f>
        <v>1375729285.2267981</v>
      </c>
      <c r="CS41" s="5">
        <f>CO2eq_100yr_tonnes!CS48+CR41</f>
        <v>1377729067.4591815</v>
      </c>
      <c r="CT41" s="5">
        <f>CO2eq_100yr_tonnes!CT48+CS41</f>
        <v>1379593635.219722</v>
      </c>
      <c r="CU41" s="5">
        <f>CO2eq_100yr_tonnes!CU48+CT41</f>
        <v>1381332135.393666</v>
      </c>
      <c r="CV41" s="5">
        <f>CO2eq_100yr_tonnes!CV48+CU41</f>
        <v>1382953094.64818</v>
      </c>
      <c r="CW41" s="24">
        <f>(CO2eq_100yr_tonnes!CW48+CV41)/$DA$3</f>
        <v>3.4611611549231736E-3</v>
      </c>
    </row>
    <row r="42" spans="1:101" ht="15" customHeight="1" x14ac:dyDescent="0.15">
      <c r="A42" s="5" t="str">
        <f>CO2eq_100yr_tonnes!A49</f>
        <v>Rwanda</v>
      </c>
      <c r="B42" s="5">
        <f>CO2eq_100yr_tonnes!B49</f>
        <v>680242.90389552014</v>
      </c>
      <c r="C42" s="5">
        <f>CO2eq_100yr_tonnes!C49+B42</f>
        <v>1869840.1204774203</v>
      </c>
      <c r="D42" s="5">
        <f>CO2eq_100yr_tonnes!D49+C42</f>
        <v>3438803.2004109006</v>
      </c>
      <c r="E42" s="5">
        <f>CO2eq_100yr_tonnes!E49+D42</f>
        <v>5261781.9194472609</v>
      </c>
      <c r="F42" s="5">
        <f>CO2eq_100yr_tonnes!F49+E42</f>
        <v>7248027.0314154606</v>
      </c>
      <c r="G42" s="5">
        <f>CO2eq_100yr_tonnes!G49+F42</f>
        <v>9312716.7418242618</v>
      </c>
      <c r="H42" s="5">
        <f>CO2eq_100yr_tonnes!H49+G42</f>
        <v>11395781.820989462</v>
      </c>
      <c r="I42" s="5">
        <f>CO2eq_100yr_tonnes!I49+H42</f>
        <v>13473996.795017462</v>
      </c>
      <c r="J42" s="5">
        <f>CO2eq_100yr_tonnes!J49+I42</f>
        <v>15532139.225400662</v>
      </c>
      <c r="K42" s="5">
        <f>CO2eq_100yr_tonnes!K49+J42</f>
        <v>17586623.868022263</v>
      </c>
      <c r="L42" s="5">
        <f>CO2eq_100yr_tonnes!L49+K42</f>
        <v>19651997.223323464</v>
      </c>
      <c r="M42" s="5">
        <f>CO2eq_100yr_tonnes!M49+L42</f>
        <v>21730663.434759665</v>
      </c>
      <c r="N42" s="5">
        <f>CO2eq_100yr_tonnes!N49+M42</f>
        <v>23827818.537780665</v>
      </c>
      <c r="O42" s="5">
        <f>CO2eq_100yr_tonnes!O49+N42</f>
        <v>25956435.848138466</v>
      </c>
      <c r="P42" s="5">
        <f>CO2eq_100yr_tonnes!P49+O42</f>
        <v>28123056.969168067</v>
      </c>
      <c r="Q42" s="5">
        <f>CO2eq_100yr_tonnes!Q49+P42</f>
        <v>30334440.192326467</v>
      </c>
      <c r="R42" s="5">
        <f>CO2eq_100yr_tonnes!R49+Q42</f>
        <v>32597176.885809667</v>
      </c>
      <c r="S42" s="5">
        <f>CO2eq_100yr_tonnes!S49+R42</f>
        <v>34912462.389313869</v>
      </c>
      <c r="T42" s="5">
        <f>CO2eq_100yr_tonnes!T49+S42</f>
        <v>37283613.226487473</v>
      </c>
      <c r="U42" s="5">
        <f>CO2eq_100yr_tonnes!U49+T42</f>
        <v>39711801.892969273</v>
      </c>
      <c r="V42" s="5">
        <f>CO2eq_100yr_tonnes!V49+U42</f>
        <v>42200373.028593071</v>
      </c>
      <c r="W42" s="5">
        <f>CO2eq_100yr_tonnes!W49+V42</f>
        <v>44751689.881210268</v>
      </c>
      <c r="X42" s="5">
        <f>CO2eq_100yr_tonnes!X49+W42</f>
        <v>47363271.420334868</v>
      </c>
      <c r="Y42" s="5">
        <f>CO2eq_100yr_tonnes!Y49+X42</f>
        <v>50030093.976151869</v>
      </c>
      <c r="Z42" s="5">
        <f>CO2eq_100yr_tonnes!Z49+Y42</f>
        <v>52750335.913109466</v>
      </c>
      <c r="AA42" s="5">
        <f>CO2eq_100yr_tonnes!AA49+Z42</f>
        <v>55524090.192736864</v>
      </c>
      <c r="AB42" s="5">
        <f>CO2eq_100yr_tonnes!AB49+AA42</f>
        <v>58353212.162915461</v>
      </c>
      <c r="AC42" s="5">
        <f>CO2eq_100yr_tonnes!AC49+AB42</f>
        <v>61385289.899358064</v>
      </c>
      <c r="AD42" s="5">
        <f>CO2eq_100yr_tonnes!AD49+AC42</f>
        <v>64581355.015302062</v>
      </c>
      <c r="AE42" s="5">
        <f>CO2eq_100yr_tonnes!AE49+AD42</f>
        <v>67915293.992594466</v>
      </c>
      <c r="AF42" s="28">
        <f>(CO2eq_100yr_tonnes!AF49+AE42)/$DA$3</f>
        <v>1.7842404181040868E-4</v>
      </c>
      <c r="AG42" s="5">
        <f>CO2eq_100yr_tonnes!AG49+AF42</f>
        <v>3563000.0534774247</v>
      </c>
      <c r="AH42" s="5">
        <f>CO2eq_100yr_tonnes!AH49+AG42</f>
        <v>7226848.025530424</v>
      </c>
      <c r="AI42" s="5">
        <f>CO2eq_100yr_tonnes!AI49+AH42</f>
        <v>10986319.779347025</v>
      </c>
      <c r="AJ42" s="5">
        <f>CO2eq_100yr_tonnes!AJ49+AI42</f>
        <v>14837942.879076825</v>
      </c>
      <c r="AK42" s="5">
        <f>CO2eq_100yr_tonnes!AK49+AJ42</f>
        <v>18779422.667619824</v>
      </c>
      <c r="AL42" s="5">
        <f>CO2eq_100yr_tonnes!AL49+AK42</f>
        <v>22809247.660659824</v>
      </c>
      <c r="AM42" s="5">
        <f>CO2eq_100yr_tonnes!AM49+AL42</f>
        <v>26926430.767556623</v>
      </c>
      <c r="AN42" s="5">
        <f>CO2eq_100yr_tonnes!AN49+AM42</f>
        <v>31130337.236913223</v>
      </c>
      <c r="AO42" s="5">
        <f>CO2eq_100yr_tonnes!AO49+AN42</f>
        <v>35420572.190003626</v>
      </c>
      <c r="AP42" s="5">
        <f>CO2eq_100yr_tonnes!AP49+AO42</f>
        <v>39796898.27123183</v>
      </c>
      <c r="AQ42" s="5">
        <f>CO2eq_100yr_tonnes!AQ49+AP42</f>
        <v>44259180.025350831</v>
      </c>
      <c r="AR42" s="5">
        <f>CO2eq_100yr_tonnes!AR49+AQ42</f>
        <v>48807333.929405034</v>
      </c>
      <c r="AS42" s="5">
        <f>CO2eq_100yr_tonnes!AS49+AR42</f>
        <v>53441283.940270431</v>
      </c>
      <c r="AT42" s="5">
        <f>CO2eq_100yr_tonnes!AT49+AS42</f>
        <v>58160920.639323831</v>
      </c>
      <c r="AU42" s="5">
        <f>CO2eq_100yr_tonnes!AU49+AT42</f>
        <v>62966083.85455703</v>
      </c>
      <c r="AV42" s="5">
        <f>CO2eq_100yr_tonnes!AV49+AU42</f>
        <v>67856556.06858623</v>
      </c>
      <c r="AW42" s="5">
        <f>CO2eq_100yr_tonnes!AW49+AV42</f>
        <v>72832068.668320432</v>
      </c>
      <c r="AX42" s="5">
        <f>CO2eq_100yr_tonnes!AX49+AW42</f>
        <v>77892302.177447632</v>
      </c>
      <c r="AY42" s="5">
        <f>CO2eq_100yr_tonnes!AY49+AX42</f>
        <v>83036889.123154432</v>
      </c>
      <c r="AZ42" s="28">
        <f>(CO2eq_100yr_tonnes!AZ49+AY42)/$DA$3</f>
        <v>2.2066353405602608E-4</v>
      </c>
      <c r="BA42" s="5">
        <f>CO2eq_100yr_tonnes!BA49+AZ42</f>
        <v>5311998.576226064</v>
      </c>
      <c r="BB42" s="5">
        <f>CO2eq_100yr_tonnes!BB49+BA42</f>
        <v>10706953.831858065</v>
      </c>
      <c r="BC42" s="5">
        <f>CO2eq_100yr_tonnes!BC49+BB42</f>
        <v>16184286.052708667</v>
      </c>
      <c r="BD42" s="5">
        <f>CO2eq_100yr_tonnes!BD49+BC42</f>
        <v>21743344.387253866</v>
      </c>
      <c r="BE42" s="5">
        <f>CO2eq_100yr_tonnes!BE49+BD42</f>
        <v>27383404.479887865</v>
      </c>
      <c r="BF42" s="5">
        <f>CO2eq_100yr_tonnes!BF49+BE42</f>
        <v>33103673.071220867</v>
      </c>
      <c r="BG42" s="5">
        <f>CO2eq_100yr_tonnes!BG49+BF42</f>
        <v>38903299.14460247</v>
      </c>
      <c r="BH42" s="5">
        <f>CO2eq_100yr_tonnes!BH49+BG42</f>
        <v>44781381.052647471</v>
      </c>
      <c r="BI42" s="5">
        <f>CO2eq_100yr_tonnes!BI49+BH42</f>
        <v>50736975.141192473</v>
      </c>
      <c r="BJ42" s="5">
        <f>CO2eq_100yr_tonnes!BJ49+BI42</f>
        <v>56769102.405357473</v>
      </c>
      <c r="BK42" s="5">
        <f>CO2eq_100yr_tonnes!BK49+BJ42</f>
        <v>61185387.008276269</v>
      </c>
      <c r="BL42" s="5">
        <f>CO2eq_100yr_tonnes!BL49+BK42</f>
        <v>64493334.354255468</v>
      </c>
      <c r="BM42" s="5">
        <f>CO2eq_100yr_tonnes!BM49+BL42</f>
        <v>67034839.540517271</v>
      </c>
      <c r="BN42" s="5">
        <f>CO2eq_100yr_tonnes!BN49+BM42</f>
        <v>69040670.547595665</v>
      </c>
      <c r="BO42" s="5">
        <f>CO2eq_100yr_tonnes!BO49+BN42</f>
        <v>70666997.208812267</v>
      </c>
      <c r="BP42" s="5">
        <f>CO2eq_100yr_tonnes!BP49+BO42</f>
        <v>72019884.570177943</v>
      </c>
      <c r="BQ42" s="5">
        <f>CO2eq_100yr_tonnes!BQ49+BP42</f>
        <v>73171718.051223397</v>
      </c>
      <c r="BR42" s="5">
        <f>CO2eq_100yr_tonnes!BR49+BQ42</f>
        <v>74172219.872965902</v>
      </c>
      <c r="BS42" s="5">
        <f>CO2eq_100yr_tonnes!BS49+BR42</f>
        <v>75055839.477147341</v>
      </c>
      <c r="BT42" s="5">
        <f>CO2eq_100yr_tonnes!BT49+BS42</f>
        <v>75846712.961027503</v>
      </c>
      <c r="BU42" s="5">
        <f>CO2eq_100yr_tonnes!BU49+BT42</f>
        <v>76561992.602868944</v>
      </c>
      <c r="BV42" s="5">
        <f>CO2eq_100yr_tonnes!BV49+BU42</f>
        <v>77214083.481511548</v>
      </c>
      <c r="BW42" s="5">
        <f>CO2eq_100yr_tonnes!BW49+BV42</f>
        <v>77812147.176062211</v>
      </c>
      <c r="BX42" s="5">
        <f>CO2eq_100yr_tonnes!BX49+BW42</f>
        <v>78363113.873697713</v>
      </c>
      <c r="BY42" s="5">
        <f>CO2eq_100yr_tonnes!BY49+BX42</f>
        <v>78872364.674008727</v>
      </c>
      <c r="BZ42" s="5">
        <f>CO2eq_100yr_tonnes!BZ49+BY42</f>
        <v>79344192.557145402</v>
      </c>
      <c r="CA42" s="5">
        <f>CO2eq_100yr_tonnes!CA49+BZ42</f>
        <v>79782114.742390424</v>
      </c>
      <c r="CB42" s="5">
        <f>CO2eq_100yr_tonnes!CB49+CA42</f>
        <v>80189085.20379442</v>
      </c>
      <c r="CC42" s="5">
        <f>CO2eq_100yr_tonnes!CC49+CB42</f>
        <v>80567640.046176642</v>
      </c>
      <c r="CD42" s="5">
        <f>CO2eq_100yr_tonnes!CD49+CC42</f>
        <v>80919997.679584235</v>
      </c>
      <c r="CE42" s="5">
        <f>CO2eq_100yr_tonnes!CE49+CD42</f>
        <v>81248128.509318992</v>
      </c>
      <c r="CF42" s="5">
        <f>CO2eq_100yr_tonnes!CF49+CE42</f>
        <v>81553804.019815117</v>
      </c>
      <c r="CG42" s="5">
        <f>CO2eq_100yr_tonnes!CG49+CF42</f>
        <v>81838631.886096403</v>
      </c>
      <c r="CH42" s="5">
        <f>CO2eq_100yr_tonnes!CH49+CG42</f>
        <v>82104081.569225445</v>
      </c>
      <c r="CI42" s="5">
        <f>CO2eq_100yr_tonnes!CI49+CH42</f>
        <v>82351503.394816846</v>
      </c>
      <c r="CJ42" s="5">
        <f>CO2eq_100yr_tonnes!CJ49+CI42</f>
        <v>82582143.131203368</v>
      </c>
      <c r="CK42" s="5">
        <f>CO2eq_100yr_tonnes!CK49+CJ42</f>
        <v>82797153.43251653</v>
      </c>
      <c r="CL42" s="5">
        <f>CO2eq_100yr_tonnes!CL49+CK42</f>
        <v>82997603.065459788</v>
      </c>
      <c r="CM42" s="5">
        <f>CO2eq_100yr_tonnes!CM49+CL42</f>
        <v>83184484.545473382</v>
      </c>
      <c r="CN42" s="5">
        <f>CO2eq_100yr_tonnes!CN49+CM42</f>
        <v>83358720.609589487</v>
      </c>
      <c r="CO42" s="5">
        <f>CO2eq_100yr_tonnes!CO49+CN42</f>
        <v>83521169.816548824</v>
      </c>
      <c r="CP42" s="5">
        <f>CO2eq_100yr_tonnes!CP49+CO42</f>
        <v>83672631.477778003</v>
      </c>
      <c r="CQ42" s="5">
        <f>CO2eq_100yr_tonnes!CQ49+CP42</f>
        <v>83813850.059561521</v>
      </c>
      <c r="CR42" s="5">
        <f>CO2eq_100yr_tonnes!CR49+CQ42</f>
        <v>83945519.156871632</v>
      </c>
      <c r="CS42" s="5">
        <f>CO2eq_100yr_tonnes!CS49+CR42</f>
        <v>84068285.110926837</v>
      </c>
      <c r="CT42" s="5">
        <f>CO2eq_100yr_tonnes!CT49+CS42</f>
        <v>84182750.32327351</v>
      </c>
      <c r="CU42" s="5">
        <f>CO2eq_100yr_tonnes!CU49+CT42</f>
        <v>84289476.306499094</v>
      </c>
      <c r="CV42" s="5">
        <f>CO2eq_100yr_tonnes!CV49+CU42</f>
        <v>84388986.502330974</v>
      </c>
      <c r="CW42" s="24">
        <f>(CO2eq_100yr_tonnes!CW49+CV42)/$DA$3</f>
        <v>2.1120442222848687E-4</v>
      </c>
    </row>
    <row r="43" spans="1:101" ht="15" customHeight="1" x14ac:dyDescent="0.15">
      <c r="A43" s="5" t="str">
        <f>CO2eq_100yr_tonnes!A50</f>
        <v>Senegal</v>
      </c>
      <c r="B43" s="5">
        <f>CO2eq_100yr_tonnes!B50</f>
        <v>160875.97172726403</v>
      </c>
      <c r="C43" s="5">
        <f>CO2eq_100yr_tonnes!C50+B43</f>
        <v>472241.60356946406</v>
      </c>
      <c r="D43" s="5">
        <f>CO2eq_100yr_tonnes!D50+C43</f>
        <v>924958.18343282409</v>
      </c>
      <c r="E43" s="5">
        <f>CO2eq_100yr_tonnes!E50+D43</f>
        <v>1506325.660943184</v>
      </c>
      <c r="F43" s="5">
        <f>CO2eq_100yr_tonnes!F50+E43</f>
        <v>2208368.8388318042</v>
      </c>
      <c r="G43" s="5">
        <f>CO2eq_100yr_tonnes!G50+F43</f>
        <v>3025275.8224100042</v>
      </c>
      <c r="H43" s="5">
        <f>CO2eq_100yr_tonnes!H50+G43</f>
        <v>3952445.6261213645</v>
      </c>
      <c r="I43" s="5">
        <f>CO2eq_100yr_tonnes!I50+H43</f>
        <v>4985057.4626199249</v>
      </c>
      <c r="J43" s="5">
        <f>CO2eq_100yr_tonnes!J50+I43</f>
        <v>6120476.9518746249</v>
      </c>
      <c r="K43" s="5">
        <f>CO2eq_100yr_tonnes!K50+J43</f>
        <v>7355666.0325052449</v>
      </c>
      <c r="L43" s="5">
        <f>CO2eq_100yr_tonnes!L50+K43</f>
        <v>8688353.561102666</v>
      </c>
      <c r="M43" s="5">
        <f>CO2eq_100yr_tonnes!M50+L43</f>
        <v>10116988.737737546</v>
      </c>
      <c r="N43" s="5">
        <f>CO2eq_100yr_tonnes!N50+M43</f>
        <v>11639854.285702886</v>
      </c>
      <c r="O43" s="5">
        <f>CO2eq_100yr_tonnes!O50+N43</f>
        <v>13255984.698047787</v>
      </c>
      <c r="P43" s="5">
        <f>CO2eq_100yr_tonnes!P50+O43</f>
        <v>14964590.776202427</v>
      </c>
      <c r="Q43" s="5">
        <f>CO2eq_100yr_tonnes!Q50+P43</f>
        <v>16764478.034994688</v>
      </c>
      <c r="R43" s="5">
        <f>CO2eq_100yr_tonnes!R50+Q43</f>
        <v>18655186.346158288</v>
      </c>
      <c r="S43" s="5">
        <f>CO2eq_100yr_tonnes!S50+R43</f>
        <v>20636788.99428609</v>
      </c>
      <c r="T43" s="5">
        <f>CO2eq_100yr_tonnes!T50+S43</f>
        <v>22709955.552448291</v>
      </c>
      <c r="U43" s="5">
        <f>CO2eq_100yr_tonnes!U50+T43</f>
        <v>24874400.992563691</v>
      </c>
      <c r="V43" s="5">
        <f>CO2eq_100yr_tonnes!V50+U43</f>
        <v>27130500.351484891</v>
      </c>
      <c r="W43" s="5">
        <f>CO2eq_100yr_tonnes!W50+V43</f>
        <v>29480597.00406969</v>
      </c>
      <c r="X43" s="5">
        <f>CO2eq_100yr_tonnes!X50+W43</f>
        <v>31926635.107927889</v>
      </c>
      <c r="Y43" s="5">
        <f>CO2eq_100yr_tonnes!Y50+X43</f>
        <v>34472668.362005487</v>
      </c>
      <c r="Z43" s="5">
        <f>CO2eq_100yr_tonnes!Z50+Y43</f>
        <v>37122509.410009891</v>
      </c>
      <c r="AA43" s="5">
        <f>CO2eq_100yr_tonnes!AA50+Z43</f>
        <v>39878860.87838769</v>
      </c>
      <c r="AB43" s="5">
        <f>CO2eq_100yr_tonnes!AB50+AA43</f>
        <v>42745688.93228469</v>
      </c>
      <c r="AC43" s="5">
        <f>CO2eq_100yr_tonnes!AC50+AB43</f>
        <v>45707784.928594887</v>
      </c>
      <c r="AD43" s="5">
        <f>CO2eq_100yr_tonnes!AD50+AC43</f>
        <v>48765870.123718284</v>
      </c>
      <c r="AE43" s="5">
        <f>CO2eq_100yr_tonnes!AE50+AD43</f>
        <v>51920727.619045287</v>
      </c>
      <c r="AF43" s="28">
        <f>(CO2eq_100yr_tonnes!AF50+AE43)/$DA$3</f>
        <v>1.3793300116571422E-4</v>
      </c>
      <c r="AG43" s="5">
        <f>CO2eq_100yr_tonnes!AG50+AF43</f>
        <v>3350986.3044659332</v>
      </c>
      <c r="AH43" s="5">
        <f>CO2eq_100yr_tonnes!AH50+AG43</f>
        <v>6801434.8658615332</v>
      </c>
      <c r="AI43" s="5">
        <f>CO2eq_100yr_tonnes!AI50+AH43</f>
        <v>10352342.797499934</v>
      </c>
      <c r="AJ43" s="5">
        <f>CO2eq_100yr_tonnes!AJ50+AI43</f>
        <v>14004753.316217335</v>
      </c>
      <c r="AK43" s="5">
        <f>CO2eq_100yr_tonnes!AK50+AJ43</f>
        <v>17759752.286338136</v>
      </c>
      <c r="AL43" s="5">
        <f>CO2eq_100yr_tonnes!AL50+AK43</f>
        <v>21618464.450469535</v>
      </c>
      <c r="AM43" s="5">
        <f>CO2eq_100yr_tonnes!AM50+AL43</f>
        <v>25582046.427456535</v>
      </c>
      <c r="AN43" s="5">
        <f>CO2eq_100yr_tonnes!AN50+AM43</f>
        <v>29651677.079764735</v>
      </c>
      <c r="AO43" s="5">
        <f>CO2eq_100yr_tonnes!AO50+AN43</f>
        <v>33828546.271765739</v>
      </c>
      <c r="AP43" s="5">
        <f>CO2eq_100yr_tonnes!AP50+AO43</f>
        <v>38113845.910780743</v>
      </c>
      <c r="AQ43" s="5">
        <f>CO2eq_100yr_tonnes!AQ50+AP43</f>
        <v>42508764.634679347</v>
      </c>
      <c r="AR43" s="5">
        <f>CO2eq_100yr_tonnes!AR50+AQ43</f>
        <v>47014484.875597149</v>
      </c>
      <c r="AS43" s="5">
        <f>CO2eq_100yr_tonnes!AS50+AR43</f>
        <v>51632179.059610151</v>
      </c>
      <c r="AT43" s="5">
        <f>CO2eq_100yr_tonnes!AT50+AS43</f>
        <v>56363005.570261747</v>
      </c>
      <c r="AU43" s="5">
        <f>CO2eq_100yr_tonnes!AU50+AT43</f>
        <v>61208105.988017946</v>
      </c>
      <c r="AV43" s="5">
        <f>CO2eq_100yr_tonnes!AV50+AU43</f>
        <v>66168602.157646149</v>
      </c>
      <c r="AW43" s="5">
        <f>CO2eq_100yr_tonnes!AW50+AV43</f>
        <v>71245592.946222544</v>
      </c>
      <c r="AX43" s="5">
        <f>CO2eq_100yr_tonnes!AX50+AW43</f>
        <v>76440148.96551235</v>
      </c>
      <c r="AY43" s="5">
        <f>CO2eq_100yr_tonnes!AY50+AX43</f>
        <v>81753307.168038547</v>
      </c>
      <c r="AZ43" s="28">
        <f>(CO2eq_100yr_tonnes!AZ50+AY43)/$DA$3</f>
        <v>2.1796516736518338E-4</v>
      </c>
      <c r="BA43" s="5">
        <f>CO2eq_100yr_tonnes!BA50+AZ43</f>
        <v>5553321.3204013649</v>
      </c>
      <c r="BB43" s="5">
        <f>CO2eq_100yr_tonnes!BB50+BA43</f>
        <v>11228124.608413365</v>
      </c>
      <c r="BC43" s="5">
        <f>CO2eq_100yr_tonnes!BC50+BB43</f>
        <v>17025294.898944166</v>
      </c>
      <c r="BD43" s="5">
        <f>CO2eq_100yr_tonnes!BD50+BC43</f>
        <v>22945686.390226968</v>
      </c>
      <c r="BE43" s="5">
        <f>CO2eq_100yr_tonnes!BE50+BD43</f>
        <v>28990125.642096169</v>
      </c>
      <c r="BF43" s="5">
        <f>CO2eq_100yr_tonnes!BF50+BE43</f>
        <v>35159412.66519437</v>
      </c>
      <c r="BG43" s="5">
        <f>CO2eq_100yr_tonnes!BG50+BF43</f>
        <v>41454317.931602567</v>
      </c>
      <c r="BH43" s="5">
        <f>CO2eq_100yr_tonnes!BH50+BG43</f>
        <v>47875579.20424097</v>
      </c>
      <c r="BI43" s="5">
        <f>CO2eq_100yr_tonnes!BI50+BH43</f>
        <v>54423896.683948368</v>
      </c>
      <c r="BJ43" s="5">
        <f>CO2eq_100yr_tonnes!BJ50+BI43</f>
        <v>61099930.32948377</v>
      </c>
      <c r="BK43" s="5">
        <f>CO2eq_100yr_tonnes!BK50+BJ43</f>
        <v>67290426.543225765</v>
      </c>
      <c r="BL43" s="5">
        <f>CO2eq_100yr_tonnes!BL50+BK43</f>
        <v>73032377.513335362</v>
      </c>
      <c r="BM43" s="5">
        <f>CO2eq_100yr_tonnes!BM50+BL43</f>
        <v>78359874.243667364</v>
      </c>
      <c r="BN43" s="5">
        <f>CO2eq_100yr_tonnes!BN50+BM43</f>
        <v>83304337.983714163</v>
      </c>
      <c r="BO43" s="5">
        <f>CO2eq_100yr_tonnes!BO50+BN43</f>
        <v>87894733.01571916</v>
      </c>
      <c r="BP43" s="5">
        <f>CO2eq_100yr_tonnes!BP50+BO43</f>
        <v>92157762.314696565</v>
      </c>
      <c r="BQ43" s="5">
        <f>CO2eq_100yr_tonnes!BQ50+BP43</f>
        <v>96118047.467121765</v>
      </c>
      <c r="BR43" s="5">
        <f>CO2eq_100yr_tonnes!BR50+BQ43</f>
        <v>99798294.111406371</v>
      </c>
      <c r="BS43" s="5">
        <f>CO2eq_100yr_tonnes!BS50+BR43</f>
        <v>103219444.09187837</v>
      </c>
      <c r="BT43" s="5">
        <f>CO2eq_100yr_tonnes!BT50+BS43</f>
        <v>106400815.37886257</v>
      </c>
      <c r="BU43" s="5">
        <f>CO2eq_100yr_tonnes!BU50+BT43</f>
        <v>109360230.75986058</v>
      </c>
      <c r="BV43" s="5">
        <f>CO2eq_100yr_tonnes!BV50+BU43</f>
        <v>112114136.20248558</v>
      </c>
      <c r="BW43" s="5">
        <f>CO2eq_100yr_tonnes!BW50+BV43</f>
        <v>114677709.72573617</v>
      </c>
      <c r="BX43" s="5">
        <f>CO2eq_100yr_tonnes!BX50+BW43</f>
        <v>117064961.54479997</v>
      </c>
      <c r="BY43" s="5">
        <f>CO2eq_100yr_tonnes!BY50+BX43</f>
        <v>119288826.19782917</v>
      </c>
      <c r="BZ43" s="5">
        <f>CO2eq_100yr_tonnes!BZ50+BY43</f>
        <v>121361247.29356757</v>
      </c>
      <c r="CA43" s="5">
        <f>CO2eq_100yr_tonnes!CA50+BZ43</f>
        <v>123293255.48575757</v>
      </c>
      <c r="CB43" s="5">
        <f>CO2eq_100yr_tonnes!CB50+CA43</f>
        <v>125095040.21545254</v>
      </c>
      <c r="CC43" s="5">
        <f>CO2eq_100yr_tonnes!CC50+CB43</f>
        <v>126776015.72208665</v>
      </c>
      <c r="CD43" s="5">
        <f>CO2eq_100yr_tonnes!CD50+CC43</f>
        <v>128344881.78735948</v>
      </c>
      <c r="CE43" s="5">
        <f>CO2eq_100yr_tonnes!CE50+CD43</f>
        <v>129809679.63681726</v>
      </c>
      <c r="CF43" s="5">
        <f>CO2eq_100yr_tonnes!CF50+CE43</f>
        <v>131177843.38758457</v>
      </c>
      <c r="CG43" s="5">
        <f>CO2eq_100yr_tonnes!CG50+CF43</f>
        <v>132456247.40122668</v>
      </c>
      <c r="CH43" s="5">
        <f>CO2eq_100yr_tonnes!CH50+CG43</f>
        <v>133651249.87180014</v>
      </c>
      <c r="CI43" s="5">
        <f>CO2eq_100yr_tonnes!CI50+CH43</f>
        <v>134768732.95022491</v>
      </c>
      <c r="CJ43" s="5">
        <f>CO2eq_100yr_tonnes!CJ50+CI43</f>
        <v>135814139.68506011</v>
      </c>
      <c r="CK43" s="5">
        <f>CO2eq_100yr_tonnes!CK50+CJ43</f>
        <v>136792508.03395379</v>
      </c>
      <c r="CL43" s="5">
        <f>CO2eq_100yr_tonnes!CL50+CK43</f>
        <v>137708502.18154755</v>
      </c>
      <c r="CM43" s="5">
        <f>CO2eq_100yr_tonnes!CM50+CL43</f>
        <v>138566441.38021359</v>
      </c>
      <c r="CN43" s="5">
        <f>CO2eq_100yr_tonnes!CN50+CM43</f>
        <v>139370326.51096222</v>
      </c>
      <c r="CO43" s="5">
        <f>CO2eq_100yr_tonnes!CO50+CN43</f>
        <v>140123864.54941091</v>
      </c>
      <c r="CP43" s="5">
        <f>CO2eq_100yr_tonnes!CP50+CO43</f>
        <v>140830491.10120252</v>
      </c>
      <c r="CQ43" s="5">
        <f>CO2eq_100yr_tonnes!CQ50+CP43</f>
        <v>141493391.16503668</v>
      </c>
      <c r="CR43" s="5">
        <f>CO2eq_100yr_tonnes!CR50+CQ43</f>
        <v>142115518.26225665</v>
      </c>
      <c r="CS43" s="5">
        <f>CO2eq_100yr_tonnes!CS50+CR43</f>
        <v>142699612.06479511</v>
      </c>
      <c r="CT43" s="5">
        <f>CO2eq_100yr_tonnes!CT50+CS43</f>
        <v>143248214.64028466</v>
      </c>
      <c r="CU43" s="5">
        <f>CO2eq_100yr_tonnes!CU50+CT43</f>
        <v>143763685.42673197</v>
      </c>
      <c r="CV43" s="5">
        <f>CO2eq_100yr_tonnes!CV50+CU43</f>
        <v>144248215.03524181</v>
      </c>
      <c r="CW43" s="24">
        <f>(CO2eq_100yr_tonnes!CW50+CV43)/$DA$3</f>
        <v>3.6175959493995512E-4</v>
      </c>
    </row>
    <row r="44" spans="1:101" ht="15" customHeight="1" x14ac:dyDescent="0.15">
      <c r="A44" s="5" t="str">
        <f>CO2eq_100yr_tonnes!A51</f>
        <v>Seychelles</v>
      </c>
      <c r="B44" s="5">
        <f>CO2eq_100yr_tonnes!B51</f>
        <v>7183.6132294152003</v>
      </c>
      <c r="C44" s="5">
        <f>CO2eq_100yr_tonnes!C51+B44</f>
        <v>19474.030550946602</v>
      </c>
      <c r="D44" s="5">
        <f>CO2eq_100yr_tonnes!D51+C44</f>
        <v>35777.973898746008</v>
      </c>
      <c r="E44" s="5">
        <f>CO2eq_100yr_tonnes!E51+D44</f>
        <v>55096.309995732008</v>
      </c>
      <c r="F44" s="5">
        <f>CO2eq_100yr_tonnes!F51+E44</f>
        <v>77361.541231464013</v>
      </c>
      <c r="G44" s="5">
        <f>CO2eq_100yr_tonnes!G51+F44</f>
        <v>102203.13911841002</v>
      </c>
      <c r="H44" s="5">
        <f>CO2eq_100yr_tonnes!H51+G44</f>
        <v>129326.76649841403</v>
      </c>
      <c r="I44" s="5">
        <f>CO2eq_100yr_tonnes!I51+H44</f>
        <v>158217.04393599601</v>
      </c>
      <c r="J44" s="5">
        <f>CO2eq_100yr_tonnes!J51+I44</f>
        <v>188205.45809529602</v>
      </c>
      <c r="K44" s="5">
        <f>CO2eq_100yr_tonnes!K51+J44</f>
        <v>218385.43738695001</v>
      </c>
      <c r="L44" s="5">
        <f>CO2eq_100yr_tonnes!L51+K44</f>
        <v>249266.08109854802</v>
      </c>
      <c r="M44" s="5">
        <f>CO2eq_100yr_tonnes!M51+L44</f>
        <v>281091.395231136</v>
      </c>
      <c r="N44" s="5">
        <f>CO2eq_100yr_tonnes!N51+M44</f>
        <v>313851.51819606603</v>
      </c>
      <c r="O44" s="5">
        <f>CO2eq_100yr_tonnes!O51+N44</f>
        <v>348383.15951621404</v>
      </c>
      <c r="P44" s="5">
        <f>CO2eq_100yr_tonnes!P51+O44</f>
        <v>384282.11209410004</v>
      </c>
      <c r="Q44" s="5">
        <f>CO2eq_100yr_tonnes!Q51+P44</f>
        <v>421314.62833648804</v>
      </c>
      <c r="R44" s="5">
        <f>CO2eq_100yr_tonnes!R51+Q44</f>
        <v>459425.68192677607</v>
      </c>
      <c r="S44" s="5">
        <f>CO2eq_100yr_tonnes!S51+R44</f>
        <v>498759.04941546608</v>
      </c>
      <c r="T44" s="5">
        <f>CO2eq_100yr_tonnes!T51+S44</f>
        <v>539075.37423261604</v>
      </c>
      <c r="U44" s="5">
        <f>CO2eq_100yr_tonnes!U51+T44</f>
        <v>580298.17185995402</v>
      </c>
      <c r="V44" s="5">
        <f>CO2eq_100yr_tonnes!V51+U44</f>
        <v>620574.62274927006</v>
      </c>
      <c r="W44" s="5">
        <f>CO2eq_100yr_tonnes!W51+V44</f>
        <v>659494.22056203603</v>
      </c>
      <c r="X44" s="5">
        <f>CO2eq_100yr_tonnes!X51+W44</f>
        <v>697839.56656873203</v>
      </c>
      <c r="Y44" s="5">
        <f>CO2eq_100yr_tonnes!Y51+X44</f>
        <v>736619.88453514199</v>
      </c>
      <c r="Z44" s="5">
        <f>CO2eq_100yr_tonnes!Z51+Y44</f>
        <v>776537.50328103593</v>
      </c>
      <c r="AA44" s="5">
        <f>CO2eq_100yr_tonnes!AA51+Z44</f>
        <v>818342.05885176593</v>
      </c>
      <c r="AB44" s="5">
        <f>CO2eq_100yr_tonnes!AB51+AA44</f>
        <v>862521.63874336798</v>
      </c>
      <c r="AC44" s="5">
        <f>CO2eq_100yr_tonnes!AC51+AB44</f>
        <v>905744.64270551398</v>
      </c>
      <c r="AD44" s="5">
        <f>CO2eq_100yr_tonnes!AD51+AC44</f>
        <v>948397.33001088002</v>
      </c>
      <c r="AE44" s="5">
        <f>CO2eq_100yr_tonnes!AE51+AD44</f>
        <v>990736.91929060197</v>
      </c>
      <c r="AF44" s="28">
        <f>(CO2eq_100yr_tonnes!AF51+AE44)/$DA$3</f>
        <v>2.5823273763370501E-6</v>
      </c>
      <c r="AG44" s="5">
        <f>CO2eq_100yr_tonnes!AG51+AF44</f>
        <v>42158.133583532333</v>
      </c>
      <c r="AH44" s="5">
        <f>CO2eq_100yr_tonnes!AH51+AG44</f>
        <v>84349.548094886341</v>
      </c>
      <c r="AI44" s="5">
        <f>CO2eq_100yr_tonnes!AI51+AH44</f>
        <v>126619.94181127434</v>
      </c>
      <c r="AJ44" s="5">
        <f>CO2eq_100yr_tonnes!AJ51+AI44</f>
        <v>168994.45271495634</v>
      </c>
      <c r="AK44" s="5">
        <f>CO2eq_100yr_tonnes!AK51+AJ44</f>
        <v>211489.36159484636</v>
      </c>
      <c r="AL44" s="5">
        <f>CO2eq_100yr_tonnes!AL51+AK44</f>
        <v>254111.38929747837</v>
      </c>
      <c r="AM44" s="5">
        <f>CO2eq_100yr_tonnes!AM51+AL44</f>
        <v>296860.86901035835</v>
      </c>
      <c r="AN44" s="5">
        <f>CO2eq_100yr_tonnes!AN51+AM44</f>
        <v>339736.16723418835</v>
      </c>
      <c r="AO44" s="5">
        <f>CO2eq_100yr_tonnes!AO51+AN44</f>
        <v>382731.76837116835</v>
      </c>
      <c r="AP44" s="5">
        <f>CO2eq_100yr_tonnes!AP51+AO44</f>
        <v>425840.43688326835</v>
      </c>
      <c r="AQ44" s="5">
        <f>CO2eq_100yr_tonnes!AQ51+AP44</f>
        <v>469053.91555629234</v>
      </c>
      <c r="AR44" s="5">
        <f>CO2eq_100yr_tonnes!AR51+AQ44</f>
        <v>512362.85050019633</v>
      </c>
      <c r="AS44" s="5">
        <f>CO2eq_100yr_tonnes!AS51+AR44</f>
        <v>555757.38627714838</v>
      </c>
      <c r="AT44" s="5">
        <f>CO2eq_100yr_tonnes!AT51+AS44</f>
        <v>599226.4703650584</v>
      </c>
      <c r="AU44" s="5">
        <f>CO2eq_100yr_tonnes!AU51+AT44</f>
        <v>642758.79833297036</v>
      </c>
      <c r="AV44" s="5">
        <f>CO2eq_100yr_tonnes!AV51+AU44</f>
        <v>686342.24476244033</v>
      </c>
      <c r="AW44" s="5">
        <f>CO2eq_100yr_tonnes!AW51+AV44</f>
        <v>729966.43434354232</v>
      </c>
      <c r="AX44" s="5">
        <f>CO2eq_100yr_tonnes!AX51+AW44</f>
        <v>773619.46574157826</v>
      </c>
      <c r="AY44" s="5">
        <f>CO2eq_100yr_tonnes!AY51+AX44</f>
        <v>817289.27958615229</v>
      </c>
      <c r="AZ44" s="28">
        <f>(CO2eq_100yr_tonnes!AZ51+AY44)/$DA$3</f>
        <v>2.1524109142629359E-6</v>
      </c>
      <c r="BA44" s="5">
        <f>CO2eq_100yr_tonnes!BA51+AZ44</f>
        <v>43668.911434150417</v>
      </c>
      <c r="BB44" s="5">
        <f>CO2eq_100yr_tonnes!BB51+BA44</f>
        <v>87320.683946872421</v>
      </c>
      <c r="BC44" s="5">
        <f>CO2eq_100yr_tonnes!BC51+BB44</f>
        <v>130943.59862491043</v>
      </c>
      <c r="BD44" s="5">
        <f>CO2eq_100yr_tonnes!BD51+BC44</f>
        <v>174528.59956328844</v>
      </c>
      <c r="BE44" s="5">
        <f>CO2eq_100yr_tonnes!BE51+BD44</f>
        <v>218066.16938107644</v>
      </c>
      <c r="BF44" s="5">
        <f>CO2eq_100yr_tonnes!BF51+BE44</f>
        <v>261548.02549196244</v>
      </c>
      <c r="BG44" s="5">
        <f>CO2eq_100yr_tonnes!BG51+BF44</f>
        <v>304966.19742693444</v>
      </c>
      <c r="BH44" s="5">
        <f>CO2eq_100yr_tonnes!BH51+BG44</f>
        <v>348313.92904549045</v>
      </c>
      <c r="BI44" s="5">
        <f>CO2eq_100yr_tonnes!BI51+BH44</f>
        <v>391583.67974011047</v>
      </c>
      <c r="BJ44" s="5">
        <f>CO2eq_100yr_tonnes!BJ51+BI44</f>
        <v>434769.68916177447</v>
      </c>
      <c r="BK44" s="5">
        <f>CO2eq_100yr_tonnes!BK51+BJ44</f>
        <v>466728.88872863847</v>
      </c>
      <c r="BL44" s="5">
        <f>CO2eq_100yr_tonnes!BL51+BK44</f>
        <v>490958.98717027646</v>
      </c>
      <c r="BM44" s="5">
        <f>CO2eq_100yr_tonnes!BM51+BL44</f>
        <v>509818.32969839248</v>
      </c>
      <c r="BN44" s="5">
        <f>CO2eq_100yr_tonnes!BN51+BM44</f>
        <v>524900.59298022569</v>
      </c>
      <c r="BO44" s="5">
        <f>CO2eq_100yr_tonnes!BO51+BN44</f>
        <v>537286.0136144649</v>
      </c>
      <c r="BP44" s="5">
        <f>CO2eq_100yr_tonnes!BP51+BO44</f>
        <v>547709.85023854289</v>
      </c>
      <c r="BQ44" s="5">
        <f>CO2eq_100yr_tonnes!BQ51+BP44</f>
        <v>556675.36174255284</v>
      </c>
      <c r="BR44" s="5">
        <f>CO2eq_100yr_tonnes!BR51+BQ44</f>
        <v>564529.58981099969</v>
      </c>
      <c r="BS44" s="5">
        <f>CO2eq_100yr_tonnes!BS51+BR44</f>
        <v>571514.20501670614</v>
      </c>
      <c r="BT44" s="5">
        <f>CO2eq_100yr_tonnes!BT51+BS44</f>
        <v>577799.63429571153</v>
      </c>
      <c r="BU44" s="5">
        <f>CO2eq_100yr_tonnes!BU51+BT44</f>
        <v>583507.97860943677</v>
      </c>
      <c r="BV44" s="5">
        <f>CO2eq_100yr_tonnes!BV51+BU44</f>
        <v>588728.41363420535</v>
      </c>
      <c r="BW44" s="5">
        <f>CO2eq_100yr_tonnes!BW51+BV44</f>
        <v>593527.5490918624</v>
      </c>
      <c r="BX44" s="5">
        <f>CO2eq_100yr_tonnes!BX51+BW44</f>
        <v>597956.40630134614</v>
      </c>
      <c r="BY44" s="5">
        <f>CO2eq_100yr_tonnes!BY51+BX44</f>
        <v>602055.12661552231</v>
      </c>
      <c r="BZ44" s="5">
        <f>CO2eq_100yr_tonnes!BZ51+BY44</f>
        <v>605856.15669447335</v>
      </c>
      <c r="CA44" s="5">
        <f>CO2eq_100yr_tonnes!CA51+BZ44</f>
        <v>609386.41081204894</v>
      </c>
      <c r="CB44" s="5">
        <f>CO2eq_100yr_tonnes!CB51+CA44</f>
        <v>612668.74561651598</v>
      </c>
      <c r="CC44" s="5">
        <f>CO2eq_100yr_tonnes!CC51+CB44</f>
        <v>615722.97228760424</v>
      </c>
      <c r="CD44" s="5">
        <f>CO2eq_100yr_tonnes!CD51+CC44</f>
        <v>618566.55702658009</v>
      </c>
      <c r="CE44" s="5">
        <f>CO2eq_100yr_tonnes!CE51+CD44</f>
        <v>621215.11111885007</v>
      </c>
      <c r="CF44" s="5">
        <f>CO2eq_100yr_tonnes!CF51+CE44</f>
        <v>623682.73857588472</v>
      </c>
      <c r="CG44" s="5">
        <f>CO2eq_100yr_tonnes!CG51+CF44</f>
        <v>625982.28700064216</v>
      </c>
      <c r="CH44" s="5">
        <f>CO2eq_100yr_tonnes!CH51+CG44</f>
        <v>628125.53238846897</v>
      </c>
      <c r="CI44" s="5">
        <f>CO2eq_100yr_tonnes!CI51+CH44</f>
        <v>630123.31850898417</v>
      </c>
      <c r="CJ44" s="5">
        <f>CO2eq_100yr_tonnes!CJ51+CI44</f>
        <v>631985.66479615134</v>
      </c>
      <c r="CK44" s="5">
        <f>CO2eq_100yr_tonnes!CK51+CJ44</f>
        <v>633721.85215765378</v>
      </c>
      <c r="CL44" s="5">
        <f>CO2eq_100yr_tonnes!CL51+CK44</f>
        <v>635340.49306161189</v>
      </c>
      <c r="CM44" s="5">
        <f>CO2eq_100yr_tonnes!CM51+CL44</f>
        <v>636849.59024319332</v>
      </c>
      <c r="CN44" s="5">
        <f>CO2eq_100yr_tonnes!CN51+CM44</f>
        <v>638256.58698478772</v>
      </c>
      <c r="CO44" s="5">
        <f>CO2eq_100yr_tonnes!CO51+CN44</f>
        <v>639568.41101013334</v>
      </c>
      <c r="CP44" s="5">
        <f>CO2eq_100yr_tonnes!CP51+CO44</f>
        <v>640791.51341037883</v>
      </c>
      <c r="CQ44" s="5">
        <f>CO2eq_100yr_tonnes!CQ51+CP44</f>
        <v>641931.90359536267</v>
      </c>
      <c r="CR44" s="5">
        <f>CO2eq_100yr_tonnes!CR51+CQ44</f>
        <v>642995.18098276376</v>
      </c>
      <c r="CS44" s="5">
        <f>CO2eq_100yr_tonnes!CS51+CR44</f>
        <v>643986.56394263345</v>
      </c>
      <c r="CT44" s="5">
        <f>CO2eq_100yr_tonnes!CT51+CS44</f>
        <v>644910.91637990391</v>
      </c>
      <c r="CU44" s="5">
        <f>CO2eq_100yr_tonnes!CU51+CT44</f>
        <v>645772.7722496005</v>
      </c>
      <c r="CV44" s="5">
        <f>CO2eq_100yr_tonnes!CV51+CU44</f>
        <v>646576.35823230096</v>
      </c>
      <c r="CW44" s="24">
        <f>(CO2eq_100yr_tonnes!CW51+CV44)/$DA$3</f>
        <v>1.6183140368895759E-6</v>
      </c>
    </row>
    <row r="45" spans="1:101" ht="15" customHeight="1" x14ac:dyDescent="0.15">
      <c r="A45" s="5" t="str">
        <f>CO2eq_100yr_tonnes!A52</f>
        <v>Sierra Leone</v>
      </c>
      <c r="B45" s="5">
        <f>CO2eq_100yr_tonnes!B52</f>
        <v>407411.27116542001</v>
      </c>
      <c r="C45" s="5">
        <f>CO2eq_100yr_tonnes!C52+B45</f>
        <v>1091823.5452275001</v>
      </c>
      <c r="D45" s="5">
        <f>CO2eq_100yr_tonnes!D52+C45</f>
        <v>1969605.3222576003</v>
      </c>
      <c r="E45" s="5">
        <f>CO2eq_100yr_tonnes!E52+D45</f>
        <v>2993450.9251782605</v>
      </c>
      <c r="F45" s="5">
        <f>CO2eq_100yr_tonnes!F52+E45</f>
        <v>4140315.9632309405</v>
      </c>
      <c r="G45" s="5">
        <f>CO2eq_100yr_tonnes!G52+F45</f>
        <v>5379225.4407060007</v>
      </c>
      <c r="H45" s="5">
        <f>CO2eq_100yr_tonnes!H52+G45</f>
        <v>6677851.110797341</v>
      </c>
      <c r="I45" s="5">
        <f>CO2eq_100yr_tonnes!I52+H45</f>
        <v>8015616.380008081</v>
      </c>
      <c r="J45" s="5">
        <f>CO2eq_100yr_tonnes!J52+I45</f>
        <v>9374997.8045759406</v>
      </c>
      <c r="K45" s="5">
        <f>CO2eq_100yr_tonnes!K52+J45</f>
        <v>10769413.184394661</v>
      </c>
      <c r="L45" s="5">
        <f>CO2eq_100yr_tonnes!L52+K45</f>
        <v>12197203.623703262</v>
      </c>
      <c r="M45" s="5">
        <f>CO2eq_100yr_tonnes!M52+L45</f>
        <v>13645037.524646701</v>
      </c>
      <c r="N45" s="5">
        <f>CO2eq_100yr_tonnes!N52+M45</f>
        <v>15089573.793367621</v>
      </c>
      <c r="O45" s="5">
        <f>CO2eq_100yr_tonnes!O52+N45</f>
        <v>16521184.968184801</v>
      </c>
      <c r="P45" s="5">
        <f>CO2eq_100yr_tonnes!P52+O45</f>
        <v>17955866.373149879</v>
      </c>
      <c r="Q45" s="5">
        <f>CO2eq_100yr_tonnes!Q52+P45</f>
        <v>19422505.071587879</v>
      </c>
      <c r="R45" s="5">
        <f>CO2eq_100yr_tonnes!R52+Q45</f>
        <v>20937924.374886718</v>
      </c>
      <c r="S45" s="5">
        <f>CO2eq_100yr_tonnes!S52+R45</f>
        <v>22507523.639760058</v>
      </c>
      <c r="T45" s="5">
        <f>CO2eq_100yr_tonnes!T52+S45</f>
        <v>24116310.509590257</v>
      </c>
      <c r="U45" s="5">
        <f>CO2eq_100yr_tonnes!U52+T45</f>
        <v>25766386.130764976</v>
      </c>
      <c r="V45" s="5">
        <f>CO2eq_100yr_tonnes!V52+U45</f>
        <v>27457538.255648635</v>
      </c>
      <c r="W45" s="5">
        <f>CO2eq_100yr_tonnes!W52+V45</f>
        <v>29185285.986593995</v>
      </c>
      <c r="X45" s="5">
        <f>CO2eq_100yr_tonnes!X52+W45</f>
        <v>30953036.706700675</v>
      </c>
      <c r="Y45" s="5">
        <f>CO2eq_100yr_tonnes!Y52+X45</f>
        <v>32761390.042545114</v>
      </c>
      <c r="Z45" s="5">
        <f>CO2eq_100yr_tonnes!Z52+Y45</f>
        <v>34607427.195787914</v>
      </c>
      <c r="AA45" s="5">
        <f>CO2eq_100yr_tonnes!AA52+Z45</f>
        <v>36488213.481044516</v>
      </c>
      <c r="AB45" s="5">
        <f>CO2eq_100yr_tonnes!AB52+AA45</f>
        <v>38401167.76879032</v>
      </c>
      <c r="AC45" s="5">
        <f>CO2eq_100yr_tonnes!AC52+AB45</f>
        <v>40410275.30273772</v>
      </c>
      <c r="AD45" s="5">
        <f>CO2eq_100yr_tonnes!AD52+AC45</f>
        <v>42499106.790208921</v>
      </c>
      <c r="AE45" s="5">
        <f>CO2eq_100yr_tonnes!AE52+AD45</f>
        <v>44656621.113751918</v>
      </c>
      <c r="AF45" s="28">
        <f>(CO2eq_100yr_tonnes!AF52+AE45)/$DA$3</f>
        <v>1.171884802462083E-4</v>
      </c>
      <c r="AG45" s="5">
        <f>CO2eq_100yr_tonnes!AG52+AF45</f>
        <v>2275023.6478495887</v>
      </c>
      <c r="AH45" s="5">
        <f>CO2eq_100yr_tonnes!AH52+AG45</f>
        <v>4602915.9498655889</v>
      </c>
      <c r="AI45" s="5">
        <f>CO2eq_100yr_tonnes!AI52+AH45</f>
        <v>6981372.8324587885</v>
      </c>
      <c r="AJ45" s="5">
        <f>CO2eq_100yr_tonnes!AJ52+AI45</f>
        <v>9408805.61491099</v>
      </c>
      <c r="AK45" s="5">
        <f>CO2eq_100yr_tonnes!AK52+AJ45</f>
        <v>11884098.07056619</v>
      </c>
      <c r="AL45" s="5">
        <f>CO2eq_100yr_tonnes!AL52+AK45</f>
        <v>14406444.340014791</v>
      </c>
      <c r="AM45" s="5">
        <f>CO2eq_100yr_tonnes!AM52+AL45</f>
        <v>16975243.35489979</v>
      </c>
      <c r="AN45" s="5">
        <f>CO2eq_100yr_tonnes!AN52+AM45</f>
        <v>19590028.811974991</v>
      </c>
      <c r="AO45" s="5">
        <f>CO2eq_100yr_tonnes!AO52+AN45</f>
        <v>22250424.15132859</v>
      </c>
      <c r="AP45" s="5">
        <f>CO2eq_100yr_tonnes!AP52+AO45</f>
        <v>24956110.956565991</v>
      </c>
      <c r="AQ45" s="5">
        <f>CO2eq_100yr_tonnes!AQ52+AP45</f>
        <v>27706803.655917794</v>
      </c>
      <c r="AR45" s="5">
        <f>CO2eq_100yr_tonnes!AR52+AQ45</f>
        <v>30502231.335228793</v>
      </c>
      <c r="AS45" s="5">
        <f>CO2eq_100yr_tonnes!AS52+AR45</f>
        <v>33342119.673597194</v>
      </c>
      <c r="AT45" s="5">
        <f>CO2eq_100yr_tonnes!AT52+AS45</f>
        <v>36226177.234011196</v>
      </c>
      <c r="AU45" s="5">
        <f>CO2eq_100yr_tonnes!AU52+AT45</f>
        <v>39154087.070047997</v>
      </c>
      <c r="AV45" s="5">
        <f>CO2eq_100yr_tonnes!AV52+AU45</f>
        <v>42125507.240272395</v>
      </c>
      <c r="AW45" s="5">
        <f>CO2eq_100yr_tonnes!AW52+AV45</f>
        <v>45140070.969329596</v>
      </c>
      <c r="AX45" s="5">
        <f>CO2eq_100yr_tonnes!AX52+AW45</f>
        <v>48197387.976960793</v>
      </c>
      <c r="AY45" s="5">
        <f>CO2eq_100yr_tonnes!AY52+AX45</f>
        <v>51297044.540243596</v>
      </c>
      <c r="AZ45" s="28">
        <f>(CO2eq_100yr_tonnes!AZ52+AY45)/$DA$3</f>
        <v>1.36096513017584E-4</v>
      </c>
      <c r="BA45" s="5">
        <f>CO2eq_100yr_tonnes!BA52+AZ45</f>
        <v>3183005.6248330972</v>
      </c>
      <c r="BB45" s="5">
        <f>CO2eq_100yr_tonnes!BB52+BA45</f>
        <v>6406973.571577698</v>
      </c>
      <c r="BC45" s="5">
        <f>CO2eq_100yr_tonnes!BC52+BB45</f>
        <v>9671399.068895299</v>
      </c>
      <c r="BD45" s="5">
        <f>CO2eq_100yr_tonnes!BD52+BC45</f>
        <v>12975754.1003525</v>
      </c>
      <c r="BE45" s="5">
        <f>CO2eq_100yr_tonnes!BE52+BD45</f>
        <v>16319487.887835499</v>
      </c>
      <c r="BF45" s="5">
        <f>CO2eq_100yr_tonnes!BF52+BE45</f>
        <v>19702028.0979155</v>
      </c>
      <c r="BG45" s="5">
        <f>CO2eq_100yr_tonnes!BG52+BF45</f>
        <v>23122781.160373099</v>
      </c>
      <c r="BH45" s="5">
        <f>CO2eq_100yr_tonnes!BH52+BG45</f>
        <v>26581132.7093729</v>
      </c>
      <c r="BI45" s="5">
        <f>CO2eq_100yr_tonnes!BI52+BH45</f>
        <v>30076449.553189099</v>
      </c>
      <c r="BJ45" s="5">
        <f>CO2eq_100yr_tonnes!BJ52+BI45</f>
        <v>33608081.5231115</v>
      </c>
      <c r="BK45" s="5">
        <f>CO2eq_100yr_tonnes!BK52+BJ45</f>
        <v>36197837.365785502</v>
      </c>
      <c r="BL45" s="5">
        <f>CO2eq_100yr_tonnes!BL52+BK45</f>
        <v>38141196.9731111</v>
      </c>
      <c r="BM45" s="5">
        <f>CO2eq_100yr_tonnes!BM52+BL45</f>
        <v>39637243.086585321</v>
      </c>
      <c r="BN45" s="5">
        <f>CO2eq_100yr_tonnes!BN52+BM45</f>
        <v>40820372.773596741</v>
      </c>
      <c r="BO45" s="5">
        <f>CO2eq_100yr_tonnes!BO52+BN45</f>
        <v>41781558.913917862</v>
      </c>
      <c r="BP45" s="5">
        <f>CO2eq_100yr_tonnes!BP52+BO45</f>
        <v>42582606.530641943</v>
      </c>
      <c r="BQ45" s="5">
        <f>CO2eq_100yr_tonnes!BQ52+BP45</f>
        <v>43265713.135295004</v>
      </c>
      <c r="BR45" s="5">
        <f>CO2eq_100yr_tonnes!BR52+BQ45</f>
        <v>43859880.985185206</v>
      </c>
      <c r="BS45" s="5">
        <f>CO2eq_100yr_tonnes!BS52+BR45</f>
        <v>44385218.859402925</v>
      </c>
      <c r="BT45" s="5">
        <f>CO2eq_100yr_tonnes!BT52+BS45</f>
        <v>44855828.900742084</v>
      </c>
      <c r="BU45" s="5">
        <f>CO2eq_100yr_tonnes!BU52+BT45</f>
        <v>45281744.776630461</v>
      </c>
      <c r="BV45" s="5">
        <f>CO2eq_100yr_tonnes!BV52+BU45</f>
        <v>45670233.713150181</v>
      </c>
      <c r="BW45" s="5">
        <f>CO2eq_100yr_tonnes!BW52+BV45</f>
        <v>46026671.930061504</v>
      </c>
      <c r="BX45" s="5">
        <f>CO2eq_100yr_tonnes!BX52+BW45</f>
        <v>46355133.936022043</v>
      </c>
      <c r="BY45" s="5">
        <f>CO2eq_100yr_tonnes!BY52+BX45</f>
        <v>46658789.853360504</v>
      </c>
      <c r="BZ45" s="5">
        <f>CO2eq_100yr_tonnes!BZ52+BY45</f>
        <v>46940173.903757907</v>
      </c>
      <c r="CA45" s="5">
        <f>CO2eq_100yr_tonnes!CA52+BZ45</f>
        <v>47201366.385996871</v>
      </c>
      <c r="CB45" s="5">
        <f>CO2eq_100yr_tonnes!CB52+CA45</f>
        <v>47444117.529048868</v>
      </c>
      <c r="CC45" s="5">
        <f>CO2eq_100yr_tonnes!CC52+CB45</f>
        <v>47669932.258190304</v>
      </c>
      <c r="CD45" s="5">
        <f>CO2eq_100yr_tonnes!CD52+CC45</f>
        <v>47880128.640751764</v>
      </c>
      <c r="CE45" s="5">
        <f>CO2eq_100yr_tonnes!CE52+CD45</f>
        <v>48075878.579623766</v>
      </c>
      <c r="CF45" s="5">
        <f>CO2eq_100yr_tonnes!CF52+CE45</f>
        <v>48258236.505129255</v>
      </c>
      <c r="CG45" s="5">
        <f>CO2eq_100yr_tonnes!CG52+CF45</f>
        <v>48428159.92504631</v>
      </c>
      <c r="CH45" s="5">
        <f>CO2eq_100yr_tonnes!CH52+CG45</f>
        <v>48586524.429212578</v>
      </c>
      <c r="CI45" s="5">
        <f>CO2eq_100yr_tonnes!CI52+CH45</f>
        <v>48734134.893035233</v>
      </c>
      <c r="CJ45" s="5">
        <f>CO2eq_100yr_tonnes!CJ52+CI45</f>
        <v>48871734.055829056</v>
      </c>
      <c r="CK45" s="5">
        <f>CO2eq_100yr_tonnes!CK52+CJ45</f>
        <v>49000009.26729133</v>
      </c>
      <c r="CL45" s="5">
        <f>CO2eq_100yr_tonnes!CL52+CK45</f>
        <v>49119597.938479491</v>
      </c>
      <c r="CM45" s="5">
        <f>CO2eq_100yr_tonnes!CM52+CL45</f>
        <v>49231092.061873719</v>
      </c>
      <c r="CN45" s="5">
        <f>CO2eq_100yr_tonnes!CN52+CM45</f>
        <v>49335042.04866235</v>
      </c>
      <c r="CO45" s="5">
        <f>CO2eq_100yr_tonnes!CO52+CN45</f>
        <v>49431960.053843714</v>
      </c>
      <c r="CP45" s="5">
        <f>CO2eq_100yr_tonnes!CP52+CO45</f>
        <v>49522322.907053359</v>
      </c>
      <c r="CQ45" s="5">
        <f>CO2eq_100yr_tonnes!CQ52+CP45</f>
        <v>49606574.731804825</v>
      </c>
      <c r="CR45" s="5">
        <f>CO2eq_100yr_tonnes!CR52+CQ45</f>
        <v>49685129.311320476</v>
      </c>
      <c r="CS45" s="5">
        <f>CO2eq_100yr_tonnes!CS52+CR45</f>
        <v>49758372.243568733</v>
      </c>
      <c r="CT45" s="5">
        <f>CO2eq_100yr_tonnes!CT52+CS45</f>
        <v>49826662.916298434</v>
      </c>
      <c r="CU45" s="5">
        <f>CO2eq_100yr_tonnes!CU52+CT45</f>
        <v>49890336.325593449</v>
      </c>
      <c r="CV45" s="5">
        <f>CO2eq_100yr_tonnes!CV52+CU45</f>
        <v>49949704.756217077</v>
      </c>
      <c r="CW45" s="24">
        <f>(CO2eq_100yr_tonnes!CW52+CV45)/$DA$3</f>
        <v>1.2501264834483301E-4</v>
      </c>
    </row>
    <row r="46" spans="1:101" ht="15" customHeight="1" x14ac:dyDescent="0.15">
      <c r="A46" s="5" t="str">
        <f>CO2eq_100yr_tonnes!A53</f>
        <v>South Africa</v>
      </c>
      <c r="B46" s="5">
        <f>CO2eq_100yr_tonnes!B53</f>
        <v>775537.16301431996</v>
      </c>
      <c r="C46" s="5">
        <f>CO2eq_100yr_tonnes!C53+B46</f>
        <v>2249483.5879119001</v>
      </c>
      <c r="D46" s="5">
        <f>CO2eq_100yr_tonnes!D53+C46</f>
        <v>4366741.2436034996</v>
      </c>
      <c r="E46" s="5">
        <f>CO2eq_100yr_tonnes!E53+D46</f>
        <v>7187139.7878699005</v>
      </c>
      <c r="F46" s="5">
        <f>CO2eq_100yr_tonnes!F53+E46</f>
        <v>10755328.546896301</v>
      </c>
      <c r="G46" s="5">
        <f>CO2eq_100yr_tonnes!G53+F46</f>
        <v>15069344.870351702</v>
      </c>
      <c r="H46" s="5">
        <f>CO2eq_100yr_tonnes!H53+G46</f>
        <v>20103806.158389904</v>
      </c>
      <c r="I46" s="5">
        <f>CO2eq_100yr_tonnes!I53+H46</f>
        <v>25855093.539974704</v>
      </c>
      <c r="J46" s="5">
        <f>CO2eq_100yr_tonnes!J53+I46</f>
        <v>32259888.576596707</v>
      </c>
      <c r="K46" s="5">
        <f>CO2eq_100yr_tonnes!K53+J46</f>
        <v>39294010.865533508</v>
      </c>
      <c r="L46" s="5">
        <f>CO2eq_100yr_tonnes!L53+K46</f>
        <v>47035145.187236711</v>
      </c>
      <c r="M46" s="5">
        <f>CO2eq_100yr_tonnes!M53+L46</f>
        <v>55499246.328219309</v>
      </c>
      <c r="N46" s="5">
        <f>CO2eq_100yr_tonnes!N53+M46</f>
        <v>64616793.270095706</v>
      </c>
      <c r="O46" s="5">
        <f>CO2eq_100yr_tonnes!O53+N46</f>
        <v>74309933.315137506</v>
      </c>
      <c r="P46" s="5">
        <f>CO2eq_100yr_tonnes!P53+O46</f>
        <v>84525044.724018902</v>
      </c>
      <c r="Q46" s="5">
        <f>CO2eq_100yr_tonnes!Q53+P46</f>
        <v>95184688.518272698</v>
      </c>
      <c r="R46" s="5">
        <f>CO2eq_100yr_tonnes!R53+Q46</f>
        <v>106233561.4920633</v>
      </c>
      <c r="S46" s="5">
        <f>CO2eq_100yr_tonnes!S53+R46</f>
        <v>117736091.24810129</v>
      </c>
      <c r="T46" s="5">
        <f>CO2eq_100yr_tonnes!T53+S46</f>
        <v>129697296.0156585</v>
      </c>
      <c r="U46" s="5">
        <f>CO2eq_100yr_tonnes!U53+T46</f>
        <v>142068184.81073189</v>
      </c>
      <c r="V46" s="5">
        <f>CO2eq_100yr_tonnes!V53+U46</f>
        <v>154751188.06471407</v>
      </c>
      <c r="W46" s="5">
        <f>CO2eq_100yr_tonnes!W53+V46</f>
        <v>167775442.94354308</v>
      </c>
      <c r="X46" s="5">
        <f>CO2eq_100yr_tonnes!X53+W46</f>
        <v>181146731.84581587</v>
      </c>
      <c r="Y46" s="5">
        <f>CO2eq_100yr_tonnes!Y53+X46</f>
        <v>194863762.67181206</v>
      </c>
      <c r="Z46" s="5">
        <f>CO2eq_100yr_tonnes!Z53+Y46</f>
        <v>208925312.33177006</v>
      </c>
      <c r="AA46" s="5">
        <f>CO2eq_100yr_tonnes!AA53+Z46</f>
        <v>223330439.67395666</v>
      </c>
      <c r="AB46" s="5">
        <f>CO2eq_100yr_tonnes!AB53+AA46</f>
        <v>238103936.82171267</v>
      </c>
      <c r="AC46" s="5">
        <f>CO2eq_100yr_tonnes!AC53+AB46</f>
        <v>253165587.55120707</v>
      </c>
      <c r="AD46" s="5">
        <f>CO2eq_100yr_tonnes!AD53+AC46</f>
        <v>268508591.27130866</v>
      </c>
      <c r="AE46" s="5">
        <f>CO2eq_100yr_tonnes!AE53+AD46</f>
        <v>284126389.43647945</v>
      </c>
      <c r="AF46" s="28">
        <f>(CO2eq_100yr_tonnes!AF53+AE46)/$DA$3</f>
        <v>7.5003163896620001E-4</v>
      </c>
      <c r="AG46" s="5">
        <f>CO2eq_100yr_tonnes!AG53+AF46</f>
        <v>16148629.514771432</v>
      </c>
      <c r="AH46" s="5">
        <f>CO2eq_100yr_tonnes!AH53+AG46</f>
        <v>32553723.926854234</v>
      </c>
      <c r="AI46" s="5">
        <f>CO2eq_100yr_tonnes!AI53+AH46</f>
        <v>49209567.351421833</v>
      </c>
      <c r="AJ46" s="5">
        <f>CO2eq_100yr_tonnes!AJ53+AI46</f>
        <v>66110599.926766232</v>
      </c>
      <c r="AK46" s="5">
        <f>CO2eq_100yr_tonnes!AK53+AJ46</f>
        <v>83251396.537984237</v>
      </c>
      <c r="AL46" s="5">
        <f>CO2eq_100yr_tonnes!AL53+AK46</f>
        <v>100626653.11127524</v>
      </c>
      <c r="AM46" s="5">
        <f>CO2eq_100yr_tonnes!AM53+AL46</f>
        <v>118231179.50022964</v>
      </c>
      <c r="AN46" s="5">
        <f>CO2eq_100yr_tonnes!AN53+AM46</f>
        <v>136059892.85905683</v>
      </c>
      <c r="AO46" s="5">
        <f>CO2eq_100yr_tonnes!AO53+AN46</f>
        <v>154107813.86971864</v>
      </c>
      <c r="AP46" s="5">
        <f>CO2eq_100yr_tonnes!AP53+AO46</f>
        <v>172370060.36778003</v>
      </c>
      <c r="AQ46" s="5">
        <f>CO2eq_100yr_tonnes!AQ53+AP46</f>
        <v>190841838.07591203</v>
      </c>
      <c r="AR46" s="5">
        <f>CO2eq_100yr_tonnes!AR53+AQ46</f>
        <v>209518428.43772402</v>
      </c>
      <c r="AS46" s="5">
        <f>CO2eq_100yr_tonnes!AS53+AR46</f>
        <v>228395175.37703404</v>
      </c>
      <c r="AT46" s="5">
        <f>CO2eq_100yr_tonnes!AT53+AS46</f>
        <v>247467471.43839604</v>
      </c>
      <c r="AU46" s="5">
        <f>CO2eq_100yr_tonnes!AU53+AT46</f>
        <v>266730746.12617803</v>
      </c>
      <c r="AV46" s="5">
        <f>CO2eq_100yr_tonnes!AV53+AU46</f>
        <v>286180459.69882804</v>
      </c>
      <c r="AW46" s="5">
        <f>CO2eq_100yr_tonnes!AW53+AV46</f>
        <v>305812096.76177406</v>
      </c>
      <c r="AX46" s="5">
        <f>CO2eq_100yr_tonnes!AX53+AW46</f>
        <v>325621155.15568209</v>
      </c>
      <c r="AY46" s="5">
        <f>CO2eq_100yr_tonnes!AY53+AX46</f>
        <v>345603133.4900701</v>
      </c>
      <c r="AZ46" s="28">
        <f>(CO2eq_100yr_tonnes!AZ53+AY46)/$DA$3</f>
        <v>9.1438380639448521E-4</v>
      </c>
      <c r="BA46" s="5">
        <f>CO2eq_100yr_tonnes!BA53+AZ46</f>
        <v>20314281.222158384</v>
      </c>
      <c r="BB46" s="5">
        <f>CO2eq_100yr_tonnes!BB53+BA46</f>
        <v>40787927.028860383</v>
      </c>
      <c r="BC46" s="5">
        <f>CO2eq_100yr_tonnes!BC53+BB46</f>
        <v>61416400.114166386</v>
      </c>
      <c r="BD46" s="5">
        <f>CO2eq_100yr_tonnes!BD53+BC46</f>
        <v>82195154.164670393</v>
      </c>
      <c r="BE46" s="5">
        <f>CO2eq_100yr_tonnes!BE53+BD46</f>
        <v>103119636.44156039</v>
      </c>
      <c r="BF46" s="5">
        <f>CO2eq_100yr_tonnes!BF53+BE46</f>
        <v>124185289.66613638</v>
      </c>
      <c r="BG46" s="5">
        <f>CO2eq_100yr_tonnes!BG53+BF46</f>
        <v>145387557.18210238</v>
      </c>
      <c r="BH46" s="5">
        <f>CO2eq_100yr_tonnes!BH53+BG46</f>
        <v>166721890.71731037</v>
      </c>
      <c r="BI46" s="5">
        <f>CO2eq_100yr_tonnes!BI53+BH46</f>
        <v>188183760.54359037</v>
      </c>
      <c r="BJ46" s="5">
        <f>CO2eq_100yr_tonnes!BJ53+BI46</f>
        <v>209768664.72128037</v>
      </c>
      <c r="BK46" s="5">
        <f>CO2eq_100yr_tonnes!BK53+BJ46</f>
        <v>229794861.93090838</v>
      </c>
      <c r="BL46" s="5">
        <f>CO2eq_100yr_tonnes!BL53+BK46</f>
        <v>248380558.46283239</v>
      </c>
      <c r="BM46" s="5">
        <f>CO2eq_100yr_tonnes!BM53+BL46</f>
        <v>265634715.83943239</v>
      </c>
      <c r="BN46" s="5">
        <f>CO2eq_100yr_tonnes!BN53+BM46</f>
        <v>281657787.15199322</v>
      </c>
      <c r="BO46" s="5">
        <f>CO2eq_100yr_tonnes!BO53+BN46</f>
        <v>296542394.05502701</v>
      </c>
      <c r="BP46" s="5">
        <f>CO2eq_100yr_tonnes!BP53+BO46</f>
        <v>310373949.35333341</v>
      </c>
      <c r="BQ46" s="5">
        <f>CO2eq_100yr_tonnes!BQ53+BP46</f>
        <v>323231229.52947181</v>
      </c>
      <c r="BR46" s="5">
        <f>CO2eq_100yr_tonnes!BR53+BQ46</f>
        <v>335186901.27740884</v>
      </c>
      <c r="BS46" s="5">
        <f>CO2eq_100yr_tonnes!BS53+BR46</f>
        <v>346308005.75296682</v>
      </c>
      <c r="BT46" s="5">
        <f>CO2eq_100yr_tonnes!BT53+BS46</f>
        <v>356656403.96795702</v>
      </c>
      <c r="BU46" s="5">
        <f>CO2eq_100yr_tonnes!BU53+BT46</f>
        <v>366289186.46198404</v>
      </c>
      <c r="BV46" s="5">
        <f>CO2eq_100yr_tonnes!BV53+BU46</f>
        <v>375259050.13145584</v>
      </c>
      <c r="BW46" s="5">
        <f>CO2eq_100yr_tonnes!BW53+BV46</f>
        <v>383614644.88847524</v>
      </c>
      <c r="BX46" s="5">
        <f>CO2eq_100yr_tonnes!BX53+BW46</f>
        <v>391400892.55685163</v>
      </c>
      <c r="BY46" s="5">
        <f>CO2eq_100yr_tonnes!BY53+BX46</f>
        <v>398659280.27517724</v>
      </c>
      <c r="BZ46" s="5">
        <f>CO2eq_100yr_tonnes!BZ53+BY46</f>
        <v>405428130.44076425</v>
      </c>
      <c r="CA46" s="5">
        <f>CO2eq_100yr_tonnes!CA53+BZ46</f>
        <v>411742849.08911407</v>
      </c>
      <c r="CB46" s="5">
        <f>CO2eq_100yr_tonnes!CB53+CA46</f>
        <v>417636154.46446389</v>
      </c>
      <c r="CC46" s="5">
        <f>CO2eq_100yr_tonnes!CC53+CB46</f>
        <v>423138287.3520655</v>
      </c>
      <c r="CD46" s="5">
        <f>CO2eq_100yr_tonnes!CD53+CC46</f>
        <v>428277204.6623047</v>
      </c>
      <c r="CE46" s="5">
        <f>CO2eq_100yr_tonnes!CE53+CD46</f>
        <v>433078757.59933811</v>
      </c>
      <c r="CF46" s="5">
        <f>CO2eq_100yr_tonnes!CF53+CE46</f>
        <v>437566855.66271651</v>
      </c>
      <c r="CG46" s="5">
        <f>CO2eq_100yr_tonnes!CG53+CF46</f>
        <v>441763617.62062812</v>
      </c>
      <c r="CH46" s="5">
        <f>CO2eq_100yr_tonnes!CH53+CG46</f>
        <v>445689510.49271172</v>
      </c>
      <c r="CI46" s="5">
        <f>CO2eq_100yr_tonnes!CI53+CH46</f>
        <v>449363477.52364153</v>
      </c>
      <c r="CJ46" s="5">
        <f>CO2eq_100yr_tonnes!CJ53+CI46</f>
        <v>452803056.00969613</v>
      </c>
      <c r="CK46" s="5">
        <f>CO2eq_100yr_tonnes!CK53+CJ46</f>
        <v>456024485.81123471</v>
      </c>
      <c r="CL46" s="5">
        <f>CO2eq_100yr_tonnes!CL53+CK46</f>
        <v>459042809.28148991</v>
      </c>
      <c r="CM46" s="5">
        <f>CO2eq_100yr_tonnes!CM53+CL46</f>
        <v>461871963.31462753</v>
      </c>
      <c r="CN46" s="5">
        <f>CO2eq_100yr_tonnes!CN53+CM46</f>
        <v>464524864.13181615</v>
      </c>
      <c r="CO46" s="5">
        <f>CO2eq_100yr_tonnes!CO53+CN46</f>
        <v>467013485.39292914</v>
      </c>
      <c r="CP46" s="5">
        <f>CO2eq_100yr_tonnes!CP53+CO46</f>
        <v>469348930.16475314</v>
      </c>
      <c r="CQ46" s="5">
        <f>CO2eq_100yr_tonnes!CQ53+CP46</f>
        <v>471541497.23996472</v>
      </c>
      <c r="CR46" s="5">
        <f>CO2eq_100yr_tonnes!CR53+CQ46</f>
        <v>473600742.25171155</v>
      </c>
      <c r="CS46" s="5">
        <f>CO2eq_100yr_tonnes!CS53+CR46</f>
        <v>475535534.00666595</v>
      </c>
      <c r="CT46" s="5">
        <f>CO2eq_100yr_tonnes!CT53+CS46</f>
        <v>477354106.41109252</v>
      </c>
      <c r="CU46" s="5">
        <f>CO2eq_100yr_tonnes!CU53+CT46</f>
        <v>479064106.3439669</v>
      </c>
      <c r="CV46" s="5">
        <f>CO2eq_100yr_tonnes!CV53+CU46</f>
        <v>480672637.79933208</v>
      </c>
      <c r="CW46" s="24">
        <f>(CO2eq_100yr_tonnes!CW53+CV46)/$DA$3</f>
        <v>1.2054657564842916E-3</v>
      </c>
    </row>
    <row r="47" spans="1:101" ht="15" customHeight="1" x14ac:dyDescent="0.15">
      <c r="A47" s="5" t="str">
        <f>CO2eq_100yr_tonnes!A54</f>
        <v>STP</v>
      </c>
      <c r="B47" s="5">
        <f>CO2eq_100yr_tonnes!B54</f>
        <v>8737.3253760875996</v>
      </c>
      <c r="C47" s="5">
        <f>CO2eq_100yr_tonnes!C54+B47</f>
        <v>23871.476927051997</v>
      </c>
      <c r="D47" s="5">
        <f>CO2eq_100yr_tonnes!D54+C47</f>
        <v>43376.114101337997</v>
      </c>
      <c r="E47" s="5">
        <f>CO2eq_100yr_tonnes!E54+D47</f>
        <v>65763.129699882003</v>
      </c>
      <c r="F47" s="5">
        <f>CO2eq_100yr_tonnes!F54+E47</f>
        <v>90273.304760922008</v>
      </c>
      <c r="G47" s="5">
        <f>CO2eq_100yr_tonnes!G54+F47</f>
        <v>116279.90364551402</v>
      </c>
      <c r="H47" s="5">
        <f>CO2eq_100yr_tonnes!H54+G47</f>
        <v>143587.73720079003</v>
      </c>
      <c r="I47" s="5">
        <f>CO2eq_100yr_tonnes!I54+H47</f>
        <v>172066.58921050202</v>
      </c>
      <c r="J47" s="5">
        <f>CO2eq_100yr_tonnes!J54+I47</f>
        <v>201507.61539906001</v>
      </c>
      <c r="K47" s="5">
        <f>CO2eq_100yr_tonnes!K54+J47</f>
        <v>231962.67089807402</v>
      </c>
      <c r="L47" s="5">
        <f>CO2eq_100yr_tonnes!L54+K47</f>
        <v>263428.131668724</v>
      </c>
      <c r="M47" s="5">
        <f>CO2eq_100yr_tonnes!M54+L47</f>
        <v>295874.79656560201</v>
      </c>
      <c r="N47" s="5">
        <f>CO2eq_100yr_tonnes!N54+M47</f>
        <v>329298.412336056</v>
      </c>
      <c r="O47" s="5">
        <f>CO2eq_100yr_tonnes!O54+N47</f>
        <v>363784.365779382</v>
      </c>
      <c r="P47" s="5">
        <f>CO2eq_100yr_tonnes!P54+O47</f>
        <v>399432.83547375002</v>
      </c>
      <c r="Q47" s="5">
        <f>CO2eq_100yr_tonnes!Q54+P47</f>
        <v>435998.93477137201</v>
      </c>
      <c r="R47" s="5">
        <f>CO2eq_100yr_tonnes!R54+Q47</f>
        <v>473559.92542666802</v>
      </c>
      <c r="S47" s="5">
        <f>CO2eq_100yr_tonnes!S54+R47</f>
        <v>512179.09825622401</v>
      </c>
      <c r="T47" s="5">
        <f>CO2eq_100yr_tonnes!T54+S47</f>
        <v>551958.63841378805</v>
      </c>
      <c r="U47" s="5">
        <f>CO2eq_100yr_tonnes!U54+T47</f>
        <v>592820.16606937803</v>
      </c>
      <c r="V47" s="5">
        <f>CO2eq_100yr_tonnes!V54+U47</f>
        <v>634657.59736720205</v>
      </c>
      <c r="W47" s="5">
        <f>CO2eq_100yr_tonnes!W54+V47</f>
        <v>677758.05688311008</v>
      </c>
      <c r="X47" s="5">
        <f>CO2eq_100yr_tonnes!X54+W47</f>
        <v>722262.88969146006</v>
      </c>
      <c r="Y47" s="5">
        <f>CO2eq_100yr_tonnes!Y54+X47</f>
        <v>768239.86368895206</v>
      </c>
      <c r="Z47" s="5">
        <f>CO2eq_100yr_tonnes!Z54+Y47</f>
        <v>815779.6767580501</v>
      </c>
      <c r="AA47" s="5">
        <f>CO2eq_100yr_tonnes!AA54+Z47</f>
        <v>864978.72899038205</v>
      </c>
      <c r="AB47" s="5">
        <f>CO2eq_100yr_tonnes!AB54+AA47</f>
        <v>915808.59847204201</v>
      </c>
      <c r="AC47" s="5">
        <f>CO2eq_100yr_tonnes!AC54+AB47</f>
        <v>967065.48670696199</v>
      </c>
      <c r="AD47" s="5">
        <f>CO2eq_100yr_tonnes!AD54+AC47</f>
        <v>1018993.068925074</v>
      </c>
      <c r="AE47" s="5">
        <f>CO2eq_100yr_tonnes!AE54+AD47</f>
        <v>1071762.596438346</v>
      </c>
      <c r="AF47" s="28">
        <f>(CO2eq_100yr_tonnes!AF54+AE47)/$DA$3</f>
        <v>2.8137367646042396E-6</v>
      </c>
      <c r="AG47" s="5">
        <f>CO2eq_100yr_tonnes!AG54+AF47</f>
        <v>54780.717377669738</v>
      </c>
      <c r="AH47" s="5">
        <f>CO2eq_100yr_tonnes!AH54+AG47</f>
        <v>110672.91343622374</v>
      </c>
      <c r="AI47" s="5">
        <f>CO2eq_100yr_tonnes!AI54+AH47</f>
        <v>167724.14824652974</v>
      </c>
      <c r="AJ47" s="5">
        <f>CO2eq_100yr_tonnes!AJ54+AI47</f>
        <v>225971.53762631974</v>
      </c>
      <c r="AK47" s="5">
        <f>CO2eq_100yr_tonnes!AK54+AJ47</f>
        <v>285444.70969014574</v>
      </c>
      <c r="AL47" s="5">
        <f>CO2eq_100yr_tonnes!AL54+AK47</f>
        <v>346169.09905069176</v>
      </c>
      <c r="AM47" s="5">
        <f>CO2eq_100yr_tonnes!AM54+AL47</f>
        <v>408165.24954323377</v>
      </c>
      <c r="AN47" s="5">
        <f>CO2eq_100yr_tonnes!AN54+AM47</f>
        <v>471451.16308680578</v>
      </c>
      <c r="AO47" s="5">
        <f>CO2eq_100yr_tonnes!AO54+AN47</f>
        <v>536043.72257296776</v>
      </c>
      <c r="AP47" s="5">
        <f>CO2eq_100yr_tonnes!AP54+AO47</f>
        <v>601958.39232472773</v>
      </c>
      <c r="AQ47" s="5">
        <f>CO2eq_100yr_tonnes!AQ54+AP47</f>
        <v>669210.31707894569</v>
      </c>
      <c r="AR47" s="5">
        <f>CO2eq_100yr_tonnes!AR54+AQ47</f>
        <v>737812.67294524168</v>
      </c>
      <c r="AS47" s="5">
        <f>CO2eq_100yr_tonnes!AS54+AR47</f>
        <v>807778.0945051437</v>
      </c>
      <c r="AT47" s="5">
        <f>CO2eq_100yr_tonnes!AT54+AS47</f>
        <v>879120.1185880017</v>
      </c>
      <c r="AU47" s="5">
        <f>CO2eq_100yr_tonnes!AU54+AT47</f>
        <v>951850.78521476965</v>
      </c>
      <c r="AV47" s="5">
        <f>CO2eq_100yr_tonnes!AV54+AU47</f>
        <v>1025982.4872728577</v>
      </c>
      <c r="AW47" s="5">
        <f>CO2eq_100yr_tonnes!AW54+AV47</f>
        <v>1101526.8903156838</v>
      </c>
      <c r="AX47" s="5">
        <f>CO2eq_100yr_tonnes!AX54+AW47</f>
        <v>1178495.4461924217</v>
      </c>
      <c r="AY47" s="5">
        <f>CO2eq_100yr_tonnes!AY54+AX47</f>
        <v>1256897.7963254577</v>
      </c>
      <c r="AZ47" s="28">
        <f>(CO2eq_100yr_tonnes!AZ54+AY47)/$DA$3</f>
        <v>3.3418575714093448E-6</v>
      </c>
      <c r="BA47" s="5">
        <f>CO2eq_100yr_tonnes!BA54+AZ47</f>
        <v>81294.968937035868</v>
      </c>
      <c r="BB47" s="5">
        <f>CO2eq_100yr_tonnes!BB54+BA47</f>
        <v>164047.04598961188</v>
      </c>
      <c r="BC47" s="5">
        <f>CO2eq_100yr_tonnes!BC54+BB47</f>
        <v>248262.56723378989</v>
      </c>
      <c r="BD47" s="5">
        <f>CO2eq_100yr_tonnes!BD54+BC47</f>
        <v>333945.58508709591</v>
      </c>
      <c r="BE47" s="5">
        <f>CO2eq_100yr_tonnes!BE54+BD47</f>
        <v>421101.54714053991</v>
      </c>
      <c r="BF47" s="5">
        <f>CO2eq_100yr_tonnes!BF54+BE47</f>
        <v>509733.79292108992</v>
      </c>
      <c r="BG47" s="5">
        <f>CO2eq_100yr_tonnes!BG54+BF47</f>
        <v>599845.39316871588</v>
      </c>
      <c r="BH47" s="5">
        <f>CO2eq_100yr_tonnes!BH54+BG47</f>
        <v>691439.09865281382</v>
      </c>
      <c r="BI47" s="5">
        <f>CO2eq_100yr_tonnes!BI54+BH47</f>
        <v>784517.92138770584</v>
      </c>
      <c r="BJ47" s="5">
        <f>CO2eq_100yr_tonnes!BJ54+BI47</f>
        <v>879083.82987248991</v>
      </c>
      <c r="BK47" s="5">
        <f>CO2eq_100yr_tonnes!BK54+BJ47</f>
        <v>948247.63324840192</v>
      </c>
      <c r="BL47" s="5">
        <f>CO2eq_100yr_tonnes!BL54+BK47</f>
        <v>999993.51265504793</v>
      </c>
      <c r="BM47" s="5">
        <f>CO2eq_100yr_tonnes!BM54+BL47</f>
        <v>1039699.8170784659</v>
      </c>
      <c r="BN47" s="5">
        <f>CO2eq_100yr_tonnes!BN54+BM47</f>
        <v>1070996.369760066</v>
      </c>
      <c r="BO47" s="5">
        <f>CO2eq_100yr_tonnes!BO54+BN47</f>
        <v>1096339.2583455481</v>
      </c>
      <c r="BP47" s="5">
        <f>CO2eq_100yr_tonnes!BP54+BO47</f>
        <v>1117396.2408783061</v>
      </c>
      <c r="BQ47" s="5">
        <f>CO2eq_100yr_tonnes!BQ54+BP47</f>
        <v>1135305.1959136268</v>
      </c>
      <c r="BR47" s="5">
        <f>CO2eq_100yr_tonnes!BR54+BQ47</f>
        <v>1150847.4646229881</v>
      </c>
      <c r="BS47" s="5">
        <f>CO2eq_100yr_tonnes!BS54+BR47</f>
        <v>1164564.1366733515</v>
      </c>
      <c r="BT47" s="5">
        <f>CO2eq_100yr_tonnes!BT54+BS47</f>
        <v>1176834.0839639071</v>
      </c>
      <c r="BU47" s="5">
        <f>CO2eq_100yr_tonnes!BU54+BT47</f>
        <v>1187926.3474774214</v>
      </c>
      <c r="BV47" s="5">
        <f>CO2eq_100yr_tonnes!BV54+BU47</f>
        <v>1198035.3271255393</v>
      </c>
      <c r="BW47" s="5">
        <f>CO2eq_100yr_tonnes!BW54+BV47</f>
        <v>1207304.4391216284</v>
      </c>
      <c r="BX47" s="5">
        <f>CO2eq_100yr_tonnes!BX54+BW47</f>
        <v>1215842.0382338683</v>
      </c>
      <c r="BY47" s="5">
        <f>CO2eq_100yr_tonnes!BY54+BX47</f>
        <v>1223732.150690072</v>
      </c>
      <c r="BZ47" s="5">
        <f>CO2eq_100yr_tonnes!BZ54+BY47</f>
        <v>1231041.7245161175</v>
      </c>
      <c r="CA47" s="5">
        <f>CO2eq_100yr_tonnes!CA54+BZ47</f>
        <v>1237825.5416599822</v>
      </c>
      <c r="CB47" s="5">
        <f>CO2eq_100yr_tonnes!CB54+CA47</f>
        <v>1244129.5592376441</v>
      </c>
      <c r="CC47" s="5">
        <f>CO2eq_100yr_tonnes!CC54+CB47</f>
        <v>1249993.1945191226</v>
      </c>
      <c r="CD47" s="5">
        <f>CO2eq_100yr_tonnes!CD54+CC47</f>
        <v>1255450.8988033035</v>
      </c>
      <c r="CE47" s="5">
        <f>CO2eq_100yr_tonnes!CE54+CD47</f>
        <v>1260533.2517853999</v>
      </c>
      <c r="CF47" s="5">
        <f>CO2eq_100yr_tonnes!CF54+CE47</f>
        <v>1265267.7318240069</v>
      </c>
      <c r="CG47" s="5">
        <f>CO2eq_100yr_tonnes!CG54+CF47</f>
        <v>1269679.2664867288</v>
      </c>
      <c r="CH47" s="5">
        <f>CO2eq_100yr_tonnes!CH54+CG47</f>
        <v>1273790.6334991744</v>
      </c>
      <c r="CI47" s="5">
        <f>CO2eq_100yr_tonnes!CI54+CH47</f>
        <v>1277622.7592462548</v>
      </c>
      <c r="CJ47" s="5">
        <f>CO2eq_100yr_tonnes!CJ54+CI47</f>
        <v>1281194.9466086591</v>
      </c>
      <c r="CK47" s="5">
        <f>CO2eq_100yr_tonnes!CK54+CJ47</f>
        <v>1284525.0535415453</v>
      </c>
      <c r="CL47" s="5">
        <f>CO2eq_100yr_tonnes!CL54+CK47</f>
        <v>1287629.6368937993</v>
      </c>
      <c r="CM47" s="5">
        <f>CO2eq_100yr_tonnes!CM54+CL47</f>
        <v>1290524.071294521</v>
      </c>
      <c r="CN47" s="5">
        <f>CO2eq_100yr_tonnes!CN54+CM47</f>
        <v>1293222.6498049039</v>
      </c>
      <c r="CO47" s="5">
        <f>CO2eq_100yr_tonnes!CO54+CN47</f>
        <v>1295738.6709358064</v>
      </c>
      <c r="CP47" s="5">
        <f>CO2eq_100yr_tonnes!CP54+CO47</f>
        <v>1298084.5151997823</v>
      </c>
      <c r="CQ47" s="5">
        <f>CO2eq_100yr_tonnes!CQ54+CP47</f>
        <v>1300271.7134144288</v>
      </c>
      <c r="CR47" s="5">
        <f>CO2eq_100yr_tonnes!CR54+CQ47</f>
        <v>1302311.008335026</v>
      </c>
      <c r="CS47" s="5">
        <f>CO2eq_100yr_tonnes!CS54+CR47</f>
        <v>1304212.410734969</v>
      </c>
      <c r="CT47" s="5">
        <f>CO2eq_100yr_tonnes!CT54+CS47</f>
        <v>1305985.2507758816</v>
      </c>
      <c r="CU47" s="5">
        <f>CO2eq_100yr_tonnes!CU54+CT47</f>
        <v>1307638.2252784676</v>
      </c>
      <c r="CV47" s="5">
        <f>CO2eq_100yr_tonnes!CV54+CU47</f>
        <v>1309179.441386715</v>
      </c>
      <c r="CW47" s="24">
        <f>(CO2eq_100yr_tonnes!CW54+CV47)/$DA$3</f>
        <v>3.2765411425013514E-6</v>
      </c>
    </row>
    <row r="48" spans="1:101" ht="15" customHeight="1" x14ac:dyDescent="0.15">
      <c r="A48" s="5" t="str">
        <f>CO2eq_100yr_tonnes!A55</f>
        <v>Tanzania</v>
      </c>
      <c r="B48" s="5">
        <f>CO2eq_100yr_tonnes!B55</f>
        <v>2321690.1431778003</v>
      </c>
      <c r="C48" s="5">
        <f>CO2eq_100yr_tonnes!C55+B48</f>
        <v>6309473.8219182007</v>
      </c>
      <c r="D48" s="5">
        <f>CO2eq_100yr_tonnes!D55+C48</f>
        <v>11509280.668346401</v>
      </c>
      <c r="E48" s="5">
        <f>CO2eq_100yr_tonnes!E55+D48</f>
        <v>17587176.308137801</v>
      </c>
      <c r="F48" s="5">
        <f>CO2eq_100yr_tonnes!F55+E48</f>
        <v>24302674.442188799</v>
      </c>
      <c r="G48" s="5">
        <f>CO2eq_100yr_tonnes!G55+F48</f>
        <v>31492717.646781601</v>
      </c>
      <c r="H48" s="5">
        <f>CO2eq_100yr_tonnes!H55+G48</f>
        <v>39051211.677469201</v>
      </c>
      <c r="I48" s="5">
        <f>CO2eq_100yr_tonnes!I55+H48</f>
        <v>46871222.046235204</v>
      </c>
      <c r="J48" s="5">
        <f>CO2eq_100yr_tonnes!J55+I48</f>
        <v>54832105.326362401</v>
      </c>
      <c r="K48" s="5">
        <f>CO2eq_100yr_tonnes!K55+J48</f>
        <v>62975712.665761203</v>
      </c>
      <c r="L48" s="5">
        <f>CO2eq_100yr_tonnes!L55+K48</f>
        <v>71311087.222939804</v>
      </c>
      <c r="M48" s="5">
        <f>CO2eq_100yr_tonnes!M55+L48</f>
        <v>79851227.381886601</v>
      </c>
      <c r="N48" s="5">
        <f>CO2eq_100yr_tonnes!N55+M48</f>
        <v>88578303.70819141</v>
      </c>
      <c r="O48" s="5">
        <f>CO2eq_100yr_tonnes!O55+N48</f>
        <v>97496953.508894414</v>
      </c>
      <c r="P48" s="5">
        <f>CO2eq_100yr_tonnes!P55+O48</f>
        <v>106632340.90722361</v>
      </c>
      <c r="Q48" s="5">
        <f>CO2eq_100yr_tonnes!Q55+P48</f>
        <v>116038847.95109461</v>
      </c>
      <c r="R48" s="5">
        <f>CO2eq_100yr_tonnes!R55+Q48</f>
        <v>125729269.82240401</v>
      </c>
      <c r="S48" s="5">
        <f>CO2eq_100yr_tonnes!S55+R48</f>
        <v>135709959.13883463</v>
      </c>
      <c r="T48" s="5">
        <f>CO2eq_100yr_tonnes!T55+S48</f>
        <v>145989304.68529624</v>
      </c>
      <c r="U48" s="5">
        <f>CO2eq_100yr_tonnes!U55+T48</f>
        <v>156574699.40029863</v>
      </c>
      <c r="V48" s="5">
        <f>CO2eq_100yr_tonnes!V55+U48</f>
        <v>167479445.42111883</v>
      </c>
      <c r="W48" s="5">
        <f>CO2eq_100yr_tonnes!W55+V48</f>
        <v>178714275.71115783</v>
      </c>
      <c r="X48" s="5">
        <f>CO2eq_100yr_tonnes!X55+W48</f>
        <v>190285945.45168322</v>
      </c>
      <c r="Y48" s="5">
        <f>CO2eq_100yr_tonnes!Y55+X48</f>
        <v>202202506.31163123</v>
      </c>
      <c r="Z48" s="5">
        <f>CO2eq_100yr_tonnes!Z55+Y48</f>
        <v>214472674.20596224</v>
      </c>
      <c r="AA48" s="5">
        <f>CO2eq_100yr_tonnes!AA55+Z48</f>
        <v>227106529.54775643</v>
      </c>
      <c r="AB48" s="5">
        <f>CO2eq_100yr_tonnes!AB55+AA48</f>
        <v>240115699.00299603</v>
      </c>
      <c r="AC48" s="5">
        <f>CO2eq_100yr_tonnes!AC55+AB48</f>
        <v>253821759.49718103</v>
      </c>
      <c r="AD48" s="5">
        <f>CO2eq_100yr_tonnes!AD55+AC48</f>
        <v>268144615.12815723</v>
      </c>
      <c r="AE48" s="5">
        <f>CO2eq_100yr_tonnes!AE55+AD48</f>
        <v>283033204.26168245</v>
      </c>
      <c r="AF48" s="28">
        <f>(CO2eq_100yr_tonnes!AF55+AE48)/$DA$3</f>
        <v>7.4613988233530122E-4</v>
      </c>
      <c r="AG48" s="5">
        <f>CO2eq_100yr_tonnes!AG55+AF48</f>
        <v>15938426.426901342</v>
      </c>
      <c r="AH48" s="5">
        <f>CO2eq_100yr_tonnes!AH55+AG48</f>
        <v>32382824.639262341</v>
      </c>
      <c r="AI48" s="5">
        <f>CO2eq_100yr_tonnes!AI55+AH48</f>
        <v>49329324.344866544</v>
      </c>
      <c r="AJ48" s="5">
        <f>CO2eq_100yr_tonnes!AJ55+AI48</f>
        <v>66777893.599743947</v>
      </c>
      <c r="AK48" s="5">
        <f>CO2eq_100yr_tonnes!AK55+AJ48</f>
        <v>84731015.257658154</v>
      </c>
      <c r="AL48" s="5">
        <f>CO2eq_100yr_tonnes!AL55+AK48</f>
        <v>103192833.40343015</v>
      </c>
      <c r="AM48" s="5">
        <f>CO2eq_100yr_tonnes!AM55+AL48</f>
        <v>122168597.00247815</v>
      </c>
      <c r="AN48" s="5">
        <f>CO2eq_100yr_tonnes!AN55+AM48</f>
        <v>141664271.46763414</v>
      </c>
      <c r="AO48" s="5">
        <f>CO2eq_100yr_tonnes!AO55+AN48</f>
        <v>161686278.56200415</v>
      </c>
      <c r="AP48" s="5">
        <f>CO2eq_100yr_tonnes!AP55+AO48</f>
        <v>182241323.15098414</v>
      </c>
      <c r="AQ48" s="5">
        <f>CO2eq_100yr_tonnes!AQ55+AP48</f>
        <v>203336257.75616613</v>
      </c>
      <c r="AR48" s="5">
        <f>CO2eq_100yr_tonnes!AR55+AQ48</f>
        <v>224978005.92642212</v>
      </c>
      <c r="AS48" s="5">
        <f>CO2eq_100yr_tonnes!AS55+AR48</f>
        <v>247173543.6390081</v>
      </c>
      <c r="AT48" s="5">
        <f>CO2eq_100yr_tonnes!AT55+AS48</f>
        <v>269929899.73890811</v>
      </c>
      <c r="AU48" s="5">
        <f>CO2eq_100yr_tonnes!AU55+AT48</f>
        <v>293254134.72218013</v>
      </c>
      <c r="AV48" s="5">
        <f>CO2eq_100yr_tonnes!AV55+AU48</f>
        <v>317153324.15072012</v>
      </c>
      <c r="AW48" s="5">
        <f>CO2eq_100yr_tonnes!AW55+AV48</f>
        <v>341634497.36377412</v>
      </c>
      <c r="AX48" s="5">
        <f>CO2eq_100yr_tonnes!AX55+AW48</f>
        <v>366704543.2569561</v>
      </c>
      <c r="AY48" s="5">
        <f>CO2eq_100yr_tonnes!AY55+AX48</f>
        <v>392370117.5806641</v>
      </c>
      <c r="AZ48" s="28">
        <f>(CO2eq_100yr_tonnes!AZ55+AY48)/$DA$3</f>
        <v>1.0465940199848153E-3</v>
      </c>
      <c r="BA48" s="5">
        <f>CO2eq_100yr_tonnes!BA55+AZ48</f>
        <v>26875542.620144598</v>
      </c>
      <c r="BB48" s="5">
        <f>CO2eq_100yr_tonnes!BB55+BA48</f>
        <v>54365095.608734608</v>
      </c>
      <c r="BC48" s="5">
        <f>CO2eq_100yr_tonnes!BC55+BB48</f>
        <v>82474527.229706615</v>
      </c>
      <c r="BD48" s="5">
        <f>CO2eq_100yr_tonnes!BD55+BC48</f>
        <v>111209709.13256061</v>
      </c>
      <c r="BE48" s="5">
        <f>CO2eq_100yr_tonnes!BE55+BD48</f>
        <v>140576552.01349461</v>
      </c>
      <c r="BF48" s="5">
        <f>CO2eq_100yr_tonnes!BF55+BE48</f>
        <v>170580967.04466262</v>
      </c>
      <c r="BG48" s="5">
        <f>CO2eq_100yr_tonnes!BG55+BF48</f>
        <v>201228798.89252064</v>
      </c>
      <c r="BH48" s="5">
        <f>CO2eq_100yr_tonnes!BH55+BG48</f>
        <v>232525796.11702463</v>
      </c>
      <c r="BI48" s="5">
        <f>CO2eq_100yr_tonnes!BI55+BH48</f>
        <v>264477576.51837263</v>
      </c>
      <c r="BJ48" s="5">
        <f>CO2eq_100yr_tonnes!BJ55+BI48</f>
        <v>297089604.41925865</v>
      </c>
      <c r="BK48" s="5">
        <f>CO2eq_100yr_tonnes!BK55+BJ48</f>
        <v>320875725.53907263</v>
      </c>
      <c r="BL48" s="5">
        <f>CO2eq_100yr_tonnes!BL55+BK48</f>
        <v>338615480.27398765</v>
      </c>
      <c r="BM48" s="5">
        <f>CO2eq_100yr_tonnes!BM55+BL48</f>
        <v>352180851.50992584</v>
      </c>
      <c r="BN48" s="5">
        <f>CO2eq_100yr_tonnes!BN55+BM48</f>
        <v>362834873.13800067</v>
      </c>
      <c r="BO48" s="5">
        <f>CO2eq_100yr_tonnes!BO55+BN48</f>
        <v>371431833.53747845</v>
      </c>
      <c r="BP48" s="5">
        <f>CO2eq_100yr_tonnes!BP55+BO48</f>
        <v>378551513.49025404</v>
      </c>
      <c r="BQ48" s="5">
        <f>CO2eq_100yr_tonnes!BQ55+BP48</f>
        <v>384589203.52128923</v>
      </c>
      <c r="BR48" s="5">
        <f>CO2eq_100yr_tonnes!BR55+BQ48</f>
        <v>389816076.93284243</v>
      </c>
      <c r="BS48" s="5">
        <f>CO2eq_100yr_tonnes!BS55+BR48</f>
        <v>394419689.46067226</v>
      </c>
      <c r="BT48" s="5">
        <f>CO2eq_100yr_tonnes!BT55+BS48</f>
        <v>398531155.35297686</v>
      </c>
      <c r="BU48" s="5">
        <f>CO2eq_100yr_tonnes!BU55+BT48</f>
        <v>402243390.47646987</v>
      </c>
      <c r="BV48" s="5">
        <f>CO2eq_100yr_tonnes!BV55+BU48</f>
        <v>405623365.67362767</v>
      </c>
      <c r="BW48" s="5">
        <f>CO2eq_100yr_tonnes!BW55+BV48</f>
        <v>408720343.41741687</v>
      </c>
      <c r="BX48" s="5">
        <f>CO2eq_100yr_tonnes!BX55+BW48</f>
        <v>411571420.42325848</v>
      </c>
      <c r="BY48" s="5">
        <f>CO2eq_100yr_tonnes!BY55+BX48</f>
        <v>414205262.95903826</v>
      </c>
      <c r="BZ48" s="5">
        <f>CO2eq_100yr_tonnes!BZ55+BY48</f>
        <v>416644629.31671566</v>
      </c>
      <c r="CA48" s="5">
        <f>CO2eq_100yr_tonnes!CA55+BZ48</f>
        <v>418908078.04220545</v>
      </c>
      <c r="CB48" s="5">
        <f>CO2eq_100yr_tonnes!CB55+CA48</f>
        <v>421011129.19296324</v>
      </c>
      <c r="CC48" s="5">
        <f>CO2eq_100yr_tonnes!CC55+CB48</f>
        <v>422967057.84633684</v>
      </c>
      <c r="CD48" s="5">
        <f>CO2eq_100yr_tonnes!CD55+CC48</f>
        <v>424787440.07986051</v>
      </c>
      <c r="CE48" s="5">
        <f>CO2eq_100yr_tonnes!CE55+CD48</f>
        <v>426482532.0819248</v>
      </c>
      <c r="CF48" s="5">
        <f>CO2eq_100yr_tonnes!CF55+CE48</f>
        <v>428061536.51249731</v>
      </c>
      <c r="CG48" s="5">
        <f>CO2eq_100yr_tonnes!CG55+CF48</f>
        <v>429532792.46155578</v>
      </c>
      <c r="CH48" s="5">
        <f>CO2eq_100yr_tonnes!CH55+CG48</f>
        <v>430903913.42067778</v>
      </c>
      <c r="CI48" s="5">
        <f>CO2eq_100yr_tonnes!CI55+CH48</f>
        <v>432181889.6884523</v>
      </c>
      <c r="CJ48" s="5">
        <f>CO2eq_100yr_tonnes!CJ55+CI48</f>
        <v>433373166.2636081</v>
      </c>
      <c r="CK48" s="5">
        <f>CO2eq_100yr_tonnes!CK55+CJ48</f>
        <v>434483703.68262488</v>
      </c>
      <c r="CL48" s="5">
        <f>CO2eq_100yr_tonnes!CL55+CK48</f>
        <v>435519026.84110308</v>
      </c>
      <c r="CM48" s="5">
        <f>CO2eq_100yr_tonnes!CM55+CL48</f>
        <v>436484265.21698856</v>
      </c>
      <c r="CN48" s="5">
        <f>CO2eq_100yr_tonnes!CN55+CM48</f>
        <v>437384186.82344294</v>
      </c>
      <c r="CO48" s="5">
        <f>CO2eq_100yr_tonnes!CO55+CN48</f>
        <v>438223227.48599553</v>
      </c>
      <c r="CP48" s="5">
        <f>CO2eq_100yr_tonnes!CP55+CO48</f>
        <v>439005516.5447166</v>
      </c>
      <c r="CQ48" s="5">
        <f>CO2eq_100yr_tonnes!CQ55+CP48</f>
        <v>439734899.74898225</v>
      </c>
      <c r="CR48" s="5">
        <f>CO2eq_100yr_tonnes!CR55+CQ48</f>
        <v>440414959.88797051</v>
      </c>
      <c r="CS48" s="5">
        <f>CO2eq_100yr_tonnes!CS55+CR48</f>
        <v>441049035.54534113</v>
      </c>
      <c r="CT48" s="5">
        <f>CO2eq_100yr_tonnes!CT55+CS48</f>
        <v>441640238.26385677</v>
      </c>
      <c r="CU48" s="5">
        <f>CO2eq_100yr_tonnes!CU55+CT48</f>
        <v>442191468.33430773</v>
      </c>
      <c r="CV48" s="5">
        <f>CO2eq_100yr_tonnes!CV55+CU48</f>
        <v>442705429.37148154</v>
      </c>
      <c r="CW48" s="24">
        <f>(CO2eq_100yr_tonnes!CW55+CV48)/$DA$3</f>
        <v>1.1079616045201618E-3</v>
      </c>
    </row>
    <row r="49" spans="1:101" ht="15" customHeight="1" x14ac:dyDescent="0.15">
      <c r="A49" s="5" t="str">
        <f>CO2eq_100yr_tonnes!A56</f>
        <v>Togo</v>
      </c>
      <c r="B49" s="5">
        <f>CO2eq_100yr_tonnes!B56</f>
        <v>332460.52439850004</v>
      </c>
      <c r="C49" s="5">
        <f>CO2eq_100yr_tonnes!C56+B49</f>
        <v>907408.59771402017</v>
      </c>
      <c r="D49" s="5">
        <f>CO2eq_100yr_tonnes!D56+C49</f>
        <v>1646239.0700143804</v>
      </c>
      <c r="E49" s="5">
        <f>CO2eq_100yr_tonnes!E56+D49</f>
        <v>2488900.8257685006</v>
      </c>
      <c r="F49" s="5">
        <f>CO2eq_100yr_tonnes!F56+E49</f>
        <v>3410623.5411526207</v>
      </c>
      <c r="G49" s="5">
        <f>CO2eq_100yr_tonnes!G56+F49</f>
        <v>4400268.190538221</v>
      </c>
      <c r="H49" s="5">
        <f>CO2eq_100yr_tonnes!H56+G49</f>
        <v>5448906.3535808409</v>
      </c>
      <c r="I49" s="5">
        <f>CO2eq_100yr_tonnes!I56+H49</f>
        <v>6541687.9074385809</v>
      </c>
      <c r="J49" s="5">
        <f>CO2eq_100yr_tonnes!J56+I49</f>
        <v>7662195.720475561</v>
      </c>
      <c r="K49" s="5">
        <f>CO2eq_100yr_tonnes!K56+J49</f>
        <v>8815360.9683297612</v>
      </c>
      <c r="L49" s="5">
        <f>CO2eq_100yr_tonnes!L56+K49</f>
        <v>10004598.726098942</v>
      </c>
      <c r="M49" s="5">
        <f>CO2eq_100yr_tonnes!M56+L49</f>
        <v>11225002.084029542</v>
      </c>
      <c r="N49" s="5">
        <f>CO2eq_100yr_tonnes!N56+M49</f>
        <v>12481454.256954843</v>
      </c>
      <c r="O49" s="5">
        <f>CO2eq_100yr_tonnes!O56+N49</f>
        <v>13770343.018550523</v>
      </c>
      <c r="P49" s="5">
        <f>CO2eq_100yr_tonnes!P56+O49</f>
        <v>15092650.100192223</v>
      </c>
      <c r="Q49" s="5">
        <f>CO2eq_100yr_tonnes!Q56+P49</f>
        <v>16458504.048390422</v>
      </c>
      <c r="R49" s="5">
        <f>CO2eq_100yr_tonnes!R56+Q49</f>
        <v>17864380.453814823</v>
      </c>
      <c r="S49" s="5">
        <f>CO2eq_100yr_tonnes!S56+R49</f>
        <v>19308567.474443704</v>
      </c>
      <c r="T49" s="5">
        <f>CO2eq_100yr_tonnes!T56+S49</f>
        <v>20787166.782224644</v>
      </c>
      <c r="U49" s="5">
        <f>CO2eq_100yr_tonnes!U56+T49</f>
        <v>22303132.704331025</v>
      </c>
      <c r="V49" s="5">
        <f>CO2eq_100yr_tonnes!V56+U49</f>
        <v>23857327.229480464</v>
      </c>
      <c r="W49" s="5">
        <f>CO2eq_100yr_tonnes!W56+V49</f>
        <v>25445668.488172743</v>
      </c>
      <c r="X49" s="5">
        <f>CO2eq_100yr_tonnes!X56+W49</f>
        <v>27069013.663251303</v>
      </c>
      <c r="Y49" s="5">
        <f>CO2eq_100yr_tonnes!Y56+X49</f>
        <v>28728718.050775863</v>
      </c>
      <c r="Z49" s="5">
        <f>CO2eq_100yr_tonnes!Z56+Y49</f>
        <v>30426276.382875904</v>
      </c>
      <c r="AA49" s="5">
        <f>CO2eq_100yr_tonnes!AA56+Z49</f>
        <v>32163444.435973145</v>
      </c>
      <c r="AB49" s="5">
        <f>CO2eq_100yr_tonnes!AB56+AA49</f>
        <v>33942172.239143826</v>
      </c>
      <c r="AC49" s="5">
        <f>CO2eq_100yr_tonnes!AC56+AB49</f>
        <v>35799516.034707427</v>
      </c>
      <c r="AD49" s="5">
        <f>CO2eq_100yr_tonnes!AD56+AC49</f>
        <v>37726068.727695428</v>
      </c>
      <c r="AE49" s="5">
        <f>CO2eq_100yr_tonnes!AE56+AD49</f>
        <v>39715703.126000829</v>
      </c>
      <c r="AF49" s="28">
        <f>(CO2eq_100yr_tonnes!AF56+AE49)/$DA$3</f>
        <v>1.0441121789393059E-4</v>
      </c>
      <c r="AG49" s="5">
        <f>CO2eq_100yr_tonnes!AG56+AF49</f>
        <v>2105469.9226422114</v>
      </c>
      <c r="AH49" s="5">
        <f>CO2eq_100yr_tonnes!AH56+AG49</f>
        <v>4266145.1139156111</v>
      </c>
      <c r="AI49" s="5">
        <f>CO2eq_100yr_tonnes!AI56+AH49</f>
        <v>6481195.6988736112</v>
      </c>
      <c r="AJ49" s="5">
        <f>CO2eq_100yr_tonnes!AJ56+AI49</f>
        <v>8750219.4196416102</v>
      </c>
      <c r="AK49" s="5">
        <f>CO2eq_100yr_tonnes!AK56+AJ49</f>
        <v>11073090.257715611</v>
      </c>
      <c r="AL49" s="5">
        <f>CO2eq_100yr_tonnes!AL56+AK49</f>
        <v>13449860.897763612</v>
      </c>
      <c r="AM49" s="5">
        <f>CO2eq_100yr_tonnes!AM56+AL49</f>
        <v>15880699.106953211</v>
      </c>
      <c r="AN49" s="5">
        <f>CO2eq_100yr_tonnes!AN56+AM49</f>
        <v>18365837.120692212</v>
      </c>
      <c r="AO49" s="5">
        <f>CO2eq_100yr_tonnes!AO56+AN49</f>
        <v>20905541.027674213</v>
      </c>
      <c r="AP49" s="5">
        <f>CO2eq_100yr_tonnes!AP56+AO49</f>
        <v>23500087.221040212</v>
      </c>
      <c r="AQ49" s="5">
        <f>CO2eq_100yr_tonnes!AQ56+AP49</f>
        <v>26149751.912701812</v>
      </c>
      <c r="AR49" s="5">
        <f>CO2eq_100yr_tonnes!AR56+AQ49</f>
        <v>28854805.326678012</v>
      </c>
      <c r="AS49" s="5">
        <f>CO2eq_100yr_tonnes!AS56+AR49</f>
        <v>31615506.822376814</v>
      </c>
      <c r="AT49" s="5">
        <f>CO2eq_100yr_tonnes!AT56+AS49</f>
        <v>34432099.752439812</v>
      </c>
      <c r="AU49" s="5">
        <f>CO2eq_100yr_tonnes!AU56+AT49</f>
        <v>37304811.697059013</v>
      </c>
      <c r="AV49" s="5">
        <f>CO2eq_100yr_tonnes!AV56+AU49</f>
        <v>40233852.626054414</v>
      </c>
      <c r="AW49" s="5">
        <f>CO2eq_100yr_tonnes!AW56+AV49</f>
        <v>43219416.066796817</v>
      </c>
      <c r="AX49" s="5">
        <f>CO2eq_100yr_tonnes!AX56+AW49</f>
        <v>46261681.52059982</v>
      </c>
      <c r="AY49" s="5">
        <f>CO2eq_100yr_tonnes!AY56+AX49</f>
        <v>49360821.334792219</v>
      </c>
      <c r="AZ49" s="28">
        <f>(CO2eq_100yr_tonnes!AZ56+AY49)/$DA$3</f>
        <v>1.3129250307940355E-4</v>
      </c>
      <c r="BA49" s="5">
        <f>CO2eq_100yr_tonnes!BA56+AZ49</f>
        <v>3213377.2064500931</v>
      </c>
      <c r="BB49" s="5">
        <f>CO2eq_100yr_tonnes!BB56+BA49</f>
        <v>6484097.436047893</v>
      </c>
      <c r="BC49" s="5">
        <f>CO2eq_100yr_tonnes!BC56+BB49</f>
        <v>9812293.8907030933</v>
      </c>
      <c r="BD49" s="5">
        <f>CO2eq_100yr_tonnes!BD56+BC49</f>
        <v>13198082.425428495</v>
      </c>
      <c r="BE49" s="5">
        <f>CO2eq_100yr_tonnes!BE56+BD49</f>
        <v>16641563.130109694</v>
      </c>
      <c r="BF49" s="5">
        <f>CO2eq_100yr_tonnes!BF56+BE49</f>
        <v>20142817.587266292</v>
      </c>
      <c r="BG49" s="5">
        <f>CO2eq_100yr_tonnes!BG56+BF49</f>
        <v>23701911.317733493</v>
      </c>
      <c r="BH49" s="5">
        <f>CO2eq_100yr_tonnes!BH56+BG49</f>
        <v>27318895.283584692</v>
      </c>
      <c r="BI49" s="5">
        <f>CO2eq_100yr_tonnes!BI56+BH49</f>
        <v>30993806.785125494</v>
      </c>
      <c r="BJ49" s="5">
        <f>CO2eq_100yr_tonnes!BJ56+BI49</f>
        <v>34726671.163351692</v>
      </c>
      <c r="BK49" s="5">
        <f>CO2eq_100yr_tonnes!BK56+BJ49</f>
        <v>37456382.814245895</v>
      </c>
      <c r="BL49" s="5">
        <f>CO2eq_100yr_tonnes!BL56+BK49</f>
        <v>39498280.824245296</v>
      </c>
      <c r="BM49" s="5">
        <f>CO2eq_100yr_tonnes!BM56+BL49</f>
        <v>41064783.104751736</v>
      </c>
      <c r="BN49" s="5">
        <f>CO2eq_100yr_tonnes!BN56+BM49</f>
        <v>42299247.142386258</v>
      </c>
      <c r="BO49" s="5">
        <f>CO2eq_100yr_tonnes!BO56+BN49</f>
        <v>43298672.293992855</v>
      </c>
      <c r="BP49" s="5">
        <f>CO2eq_100yr_tonnes!BP56+BO49</f>
        <v>44128922.018837474</v>
      </c>
      <c r="BQ49" s="5">
        <f>CO2eq_100yr_tonnes!BQ56+BP49</f>
        <v>44834931.778150335</v>
      </c>
      <c r="BR49" s="5">
        <f>CO2eq_100yr_tonnes!BR56+BQ49</f>
        <v>45447555.447822675</v>
      </c>
      <c r="BS49" s="5">
        <f>CO2eq_100yr_tonnes!BS56+BR49</f>
        <v>45988158.196601897</v>
      </c>
      <c r="BT49" s="5">
        <f>CO2eq_100yr_tonnes!BT56+BS49</f>
        <v>46471698.534959175</v>
      </c>
      <c r="BU49" s="5">
        <f>CO2eq_100yr_tonnes!BU56+BT49</f>
        <v>46908797.395772234</v>
      </c>
      <c r="BV49" s="5">
        <f>CO2eq_100yr_tonnes!BV56+BU49</f>
        <v>47307127.992479175</v>
      </c>
      <c r="BW49" s="5">
        <f>CO2eq_100yr_tonnes!BW56+BV49</f>
        <v>47672350.183679119</v>
      </c>
      <c r="BX49" s="5">
        <f>CO2eq_100yr_tonnes!BX56+BW49</f>
        <v>48008739.327068239</v>
      </c>
      <c r="BY49" s="5">
        <f>CO2eq_100yr_tonnes!BY56+BX49</f>
        <v>48319610.173724957</v>
      </c>
      <c r="BZ49" s="5">
        <f>CO2eq_100yr_tonnes!BZ56+BY49</f>
        <v>48607603.212392539</v>
      </c>
      <c r="CA49" s="5">
        <f>CO2eq_100yr_tonnes!CA56+BZ49</f>
        <v>48874878.664568178</v>
      </c>
      <c r="CB49" s="5">
        <f>CO2eq_100yr_tonnes!CB56+CA49</f>
        <v>49123248.435432442</v>
      </c>
      <c r="CC49" s="5">
        <f>CO2eq_100yr_tonnes!CC56+CB49</f>
        <v>49354266.347052202</v>
      </c>
      <c r="CD49" s="5">
        <f>CO2eq_100yr_tonnes!CD56+CC49</f>
        <v>49569290.28725066</v>
      </c>
      <c r="CE49" s="5">
        <f>CO2eq_100yr_tonnes!CE56+CD49</f>
        <v>49769525.418906681</v>
      </c>
      <c r="CF49" s="5">
        <f>CO2eq_100yr_tonnes!CF56+CE49</f>
        <v>49956054.590431161</v>
      </c>
      <c r="CG49" s="5">
        <f>CO2eq_100yr_tonnes!CG56+CF49</f>
        <v>50129860.068631932</v>
      </c>
      <c r="CH49" s="5">
        <f>CO2eq_100yr_tonnes!CH56+CG49</f>
        <v>50291839.363207325</v>
      </c>
      <c r="CI49" s="5">
        <f>CO2eq_100yr_tonnes!CI56+CH49</f>
        <v>50442817.006492406</v>
      </c>
      <c r="CJ49" s="5">
        <f>CO2eq_100yr_tonnes!CJ56+CI49</f>
        <v>50583553.542309068</v>
      </c>
      <c r="CK49" s="5">
        <f>CO2eq_100yr_tonnes!CK56+CJ49</f>
        <v>50714752.570206381</v>
      </c>
      <c r="CL49" s="5">
        <f>CO2eq_100yr_tonnes!CL56+CK49</f>
        <v>50837066.417281777</v>
      </c>
      <c r="CM49" s="5">
        <f>CO2eq_100yr_tonnes!CM56+CL49</f>
        <v>50951100.825963244</v>
      </c>
      <c r="CN49" s="5">
        <f>CO2eq_100yr_tonnes!CN56+CM49</f>
        <v>51057418.922091082</v>
      </c>
      <c r="CO49" s="5">
        <f>CO2eq_100yr_tonnes!CO56+CN49</f>
        <v>51156544.644858234</v>
      </c>
      <c r="CP49" s="5">
        <f>CO2eq_100yr_tonnes!CP56+CO49</f>
        <v>51248965.763968572</v>
      </c>
      <c r="CQ49" s="5">
        <f>CO2eq_100yr_tonnes!CQ56+CP49</f>
        <v>51335136.571515903</v>
      </c>
      <c r="CR49" s="5">
        <f>CO2eq_100yr_tonnes!CR56+CQ49</f>
        <v>51415480.310512848</v>
      </c>
      <c r="CS49" s="5">
        <f>CO2eq_100yr_tonnes!CS56+CR49</f>
        <v>51490391.384882689</v>
      </c>
      <c r="CT49" s="5">
        <f>CO2eq_100yr_tonnes!CT56+CS49</f>
        <v>51560237.383352414</v>
      </c>
      <c r="CU49" s="5">
        <f>CO2eq_100yr_tonnes!CU56+CT49</f>
        <v>51625360.94219806</v>
      </c>
      <c r="CV49" s="5">
        <f>CO2eq_100yr_tonnes!CV56+CU49</f>
        <v>51686081.465477854</v>
      </c>
      <c r="CW49" s="24">
        <f>(CO2eq_100yr_tonnes!CW56+CV49)/$DA$3</f>
        <v>1.2935674179523381E-4</v>
      </c>
    </row>
    <row r="50" spans="1:101" ht="15" customHeight="1" x14ac:dyDescent="0.15">
      <c r="A50" s="5" t="str">
        <f>CO2eq_100yr_tonnes!A57</f>
        <v>Uganda</v>
      </c>
      <c r="B50" s="5">
        <f>CO2eq_100yr_tonnes!B57</f>
        <v>1680151.6427243403</v>
      </c>
      <c r="C50" s="5">
        <f>CO2eq_100yr_tonnes!C57+B50</f>
        <v>4583956.6267313408</v>
      </c>
      <c r="D50" s="5">
        <f>CO2eq_100yr_tonnes!D57+C50</f>
        <v>8366799.2406935412</v>
      </c>
      <c r="E50" s="5">
        <f>CO2eq_100yr_tonnes!E57+D50</f>
        <v>12824930.200842541</v>
      </c>
      <c r="F50" s="5">
        <f>CO2eq_100yr_tonnes!F57+E50</f>
        <v>17708218.96107294</v>
      </c>
      <c r="G50" s="5">
        <f>CO2eq_100yr_tonnes!G57+F50</f>
        <v>22890634.499741942</v>
      </c>
      <c r="H50" s="5">
        <f>CO2eq_100yr_tonnes!H57+G50</f>
        <v>28304381.375111341</v>
      </c>
      <c r="I50" s="5">
        <f>CO2eq_100yr_tonnes!I57+H50</f>
        <v>33862884.320261344</v>
      </c>
      <c r="J50" s="5">
        <f>CO2eq_100yr_tonnes!J57+I50</f>
        <v>39515344.853360943</v>
      </c>
      <c r="K50" s="5">
        <f>CO2eq_100yr_tonnes!K57+J50</f>
        <v>45292205.848748945</v>
      </c>
      <c r="L50" s="5">
        <f>CO2eq_100yr_tonnes!L57+K50</f>
        <v>51229450.455052145</v>
      </c>
      <c r="M50" s="5">
        <f>CO2eq_100yr_tonnes!M57+L50</f>
        <v>57329125.801130347</v>
      </c>
      <c r="N50" s="5">
        <f>CO2eq_100yr_tonnes!N57+M50</f>
        <v>63594581.489573948</v>
      </c>
      <c r="O50" s="5">
        <f>CO2eq_100yr_tonnes!O57+N50</f>
        <v>70047018.193244949</v>
      </c>
      <c r="P50" s="5">
        <f>CO2eq_100yr_tonnes!P57+O50</f>
        <v>76708883.251064345</v>
      </c>
      <c r="Q50" s="5">
        <f>CO2eq_100yr_tonnes!Q57+P50</f>
        <v>83665182.70485054</v>
      </c>
      <c r="R50" s="5">
        <f>CO2eq_100yr_tonnes!R57+Q50</f>
        <v>90900330.454591736</v>
      </c>
      <c r="S50" s="5">
        <f>CO2eq_100yr_tonnes!S57+R50</f>
        <v>98414609.287714735</v>
      </c>
      <c r="T50" s="5">
        <f>CO2eq_100yr_tonnes!T57+S50</f>
        <v>106203335.68368234</v>
      </c>
      <c r="U50" s="5">
        <f>CO2eq_100yr_tonnes!U57+T50</f>
        <v>114256870.59439674</v>
      </c>
      <c r="V50" s="5">
        <f>CO2eq_100yr_tonnes!V57+U50</f>
        <v>122598104.47198434</v>
      </c>
      <c r="W50" s="5">
        <f>CO2eq_100yr_tonnes!W57+V50</f>
        <v>131209216.40530854</v>
      </c>
      <c r="X50" s="5">
        <f>CO2eq_100yr_tonnes!X57+W50</f>
        <v>140079137.55248034</v>
      </c>
      <c r="Y50" s="5">
        <f>CO2eq_100yr_tonnes!Y57+X50</f>
        <v>149210453.56277573</v>
      </c>
      <c r="Z50" s="5">
        <f>CO2eq_100yr_tonnes!Z57+Y50</f>
        <v>158595925.10333094</v>
      </c>
      <c r="AA50" s="5">
        <f>CO2eq_100yr_tonnes!AA57+Z50</f>
        <v>168232835.93352714</v>
      </c>
      <c r="AB50" s="5">
        <f>CO2eq_100yr_tonnes!AB57+AA50</f>
        <v>178126509.07021374</v>
      </c>
      <c r="AC50" s="5">
        <f>CO2eq_100yr_tonnes!AC57+AB50</f>
        <v>188535572.99942273</v>
      </c>
      <c r="AD50" s="5">
        <f>CO2eq_100yr_tonnes!AD57+AC50</f>
        <v>199397572.65218392</v>
      </c>
      <c r="AE50" s="5">
        <f>CO2eq_100yr_tonnes!AE57+AD50</f>
        <v>210671712.72124073</v>
      </c>
      <c r="AF50" s="28">
        <f>(CO2eq_100yr_tonnes!AF57+AE50)/$DA$3</f>
        <v>5.5582781185419428E-4</v>
      </c>
      <c r="AG50" s="5">
        <f>CO2eq_100yr_tonnes!AG57+AF50</f>
        <v>12027104.543004829</v>
      </c>
      <c r="AH50" s="5">
        <f>CO2eq_100yr_tonnes!AH57+AG50</f>
        <v>24410751.261773031</v>
      </c>
      <c r="AI50" s="5">
        <f>CO2eq_100yr_tonnes!AI57+AH50</f>
        <v>37144014.720639832</v>
      </c>
      <c r="AJ50" s="5">
        <f>CO2eq_100yr_tonnes!AJ57+AI50</f>
        <v>50222722.063244037</v>
      </c>
      <c r="AK50" s="5">
        <f>CO2eq_100yr_tonnes!AK57+AJ50</f>
        <v>63644472.701155439</v>
      </c>
      <c r="AL50" s="5">
        <f>CO2eq_100yr_tonnes!AL57+AK50</f>
        <v>77407966.229221433</v>
      </c>
      <c r="AM50" s="5">
        <f>CO2eq_100yr_tonnes!AM57+AL50</f>
        <v>91512564.701648027</v>
      </c>
      <c r="AN50" s="5">
        <f>CO2eq_100yr_tonnes!AN57+AM50</f>
        <v>105958025.91724102</v>
      </c>
      <c r="AO50" s="5">
        <f>CO2eq_100yr_tonnes!AO57+AN50</f>
        <v>120744335.29893263</v>
      </c>
      <c r="AP50" s="5">
        <f>CO2eq_100yr_tonnes!AP57+AO50</f>
        <v>135871588.90379664</v>
      </c>
      <c r="AQ50" s="5">
        <f>CO2eq_100yr_tonnes!AQ57+AP50</f>
        <v>151339895.24064803</v>
      </c>
      <c r="AR50" s="5">
        <f>CO2eq_100yr_tonnes!AR57+AQ50</f>
        <v>167149301.06118023</v>
      </c>
      <c r="AS50" s="5">
        <f>CO2eq_100yr_tonnes!AS57+AR50</f>
        <v>183299751.76042584</v>
      </c>
      <c r="AT50" s="5">
        <f>CO2eq_100yr_tonnes!AT57+AS50</f>
        <v>199791063.90677303</v>
      </c>
      <c r="AU50" s="5">
        <f>CO2eq_100yr_tonnes!AU57+AT50</f>
        <v>216622907.12451744</v>
      </c>
      <c r="AV50" s="5">
        <f>CO2eq_100yr_tonnes!AV57+AU50</f>
        <v>233794793.82053483</v>
      </c>
      <c r="AW50" s="5">
        <f>CO2eq_100yr_tonnes!AW57+AV50</f>
        <v>251306070.62256503</v>
      </c>
      <c r="AX50" s="5">
        <f>CO2eq_100yr_tonnes!AX57+AW50</f>
        <v>269155913.62514365</v>
      </c>
      <c r="AY50" s="5">
        <f>CO2eq_100yr_tonnes!AY57+AX50</f>
        <v>287343324.33848423</v>
      </c>
      <c r="AZ50" s="28">
        <f>(CO2eq_100yr_tonnes!AZ57+AY50)/$DA$3</f>
        <v>7.6466781956689548E-4</v>
      </c>
      <c r="BA50" s="5">
        <f>CO2eq_100yr_tonnes!BA57+AZ50</f>
        <v>18858838.418252666</v>
      </c>
      <c r="BB50" s="5">
        <f>CO2eq_100yr_tonnes!BB57+BA50</f>
        <v>38051172.925982669</v>
      </c>
      <c r="BC50" s="5">
        <f>CO2eq_100yr_tonnes!BC57+BB50</f>
        <v>57575298.777704671</v>
      </c>
      <c r="BD50" s="5">
        <f>CO2eq_100yr_tonnes!BD57+BC50</f>
        <v>77429357.346932679</v>
      </c>
      <c r="BE50" s="5">
        <f>CO2eq_100yr_tonnes!BE57+BD50</f>
        <v>97611341.691968679</v>
      </c>
      <c r="BF50" s="5">
        <f>CO2eq_100yr_tonnes!BF57+BE50</f>
        <v>118119092.36382869</v>
      </c>
      <c r="BG50" s="5">
        <f>CO2eq_100yr_tonnes!BG57+BF50</f>
        <v>138950280.9674547</v>
      </c>
      <c r="BH50" s="5">
        <f>CO2eq_100yr_tonnes!BH57+BG50</f>
        <v>160102378.32758069</v>
      </c>
      <c r="BI50" s="5">
        <f>CO2eq_100yr_tonnes!BI57+BH50</f>
        <v>181572622.9291887</v>
      </c>
      <c r="BJ50" s="5">
        <f>CO2eq_100yr_tonnes!BJ57+BI50</f>
        <v>203358012.20385271</v>
      </c>
      <c r="BK50" s="5">
        <f>CO2eq_100yr_tonnes!BK57+BJ50</f>
        <v>219289155.10646012</v>
      </c>
      <c r="BL50" s="5">
        <f>CO2eq_100yr_tonnes!BL57+BK50</f>
        <v>231206301.02067631</v>
      </c>
      <c r="BM50" s="5">
        <f>CO2eq_100yr_tonnes!BM57+BL50</f>
        <v>240349075.56732753</v>
      </c>
      <c r="BN50" s="5">
        <f>CO2eq_100yr_tonnes!BN57+BM50</f>
        <v>247554083.87932473</v>
      </c>
      <c r="BO50" s="5">
        <f>CO2eq_100yr_tonnes!BO57+BN50</f>
        <v>253387395.77521834</v>
      </c>
      <c r="BP50" s="5">
        <f>CO2eq_100yr_tonnes!BP57+BO50</f>
        <v>258233379.09684634</v>
      </c>
      <c r="BQ50" s="5">
        <f>CO2eq_100yr_tonnes!BQ57+BP50</f>
        <v>262354270.59478053</v>
      </c>
      <c r="BR50" s="5">
        <f>CO2eq_100yr_tonnes!BR57+BQ50</f>
        <v>265930129.97053894</v>
      </c>
      <c r="BS50" s="5">
        <f>CO2eq_100yr_tonnes!BS57+BR50</f>
        <v>269085642.84080255</v>
      </c>
      <c r="BT50" s="5">
        <f>CO2eq_100yr_tonnes!BT57+BS50</f>
        <v>271908106.85104895</v>
      </c>
      <c r="BU50" s="5">
        <f>CO2eq_100yr_tonnes!BU57+BT50</f>
        <v>274459506.35525614</v>
      </c>
      <c r="BV50" s="5">
        <f>CO2eq_100yr_tonnes!BV57+BU50</f>
        <v>276784623.31024057</v>
      </c>
      <c r="BW50" s="5">
        <f>CO2eq_100yr_tonnes!BW57+BV50</f>
        <v>278916490.01431417</v>
      </c>
      <c r="BX50" s="5">
        <f>CO2eq_100yr_tonnes!BX57+BW50</f>
        <v>280880058.9715144</v>
      </c>
      <c r="BY50" s="5">
        <f>CO2eq_100yr_tonnes!BY57+BX50</f>
        <v>282694676.64106154</v>
      </c>
      <c r="BZ50" s="5">
        <f>CO2eq_100yr_tonnes!BZ57+BY50</f>
        <v>284375754.48867011</v>
      </c>
      <c r="CA50" s="5">
        <f>CO2eq_100yr_tonnes!CA57+BZ50</f>
        <v>285935901.1051923</v>
      </c>
      <c r="CB50" s="5">
        <f>CO2eq_100yr_tonnes!CB57+CA50</f>
        <v>287385692.25253552</v>
      </c>
      <c r="CC50" s="5">
        <f>CO2eq_100yr_tonnes!CC57+CB50</f>
        <v>288734197.45296001</v>
      </c>
      <c r="CD50" s="5">
        <f>CO2eq_100yr_tonnes!CD57+CC50</f>
        <v>289989342.68018198</v>
      </c>
      <c r="CE50" s="5">
        <f>CO2eq_100yr_tonnes!CE57+CD50</f>
        <v>291158162.53074753</v>
      </c>
      <c r="CF50" s="5">
        <f>CO2eq_100yr_tonnes!CF57+CE50</f>
        <v>292246977.69795686</v>
      </c>
      <c r="CG50" s="5">
        <f>CO2eq_100yr_tonnes!CG57+CF50</f>
        <v>293261521.80608368</v>
      </c>
      <c r="CH50" s="5">
        <f>CO2eq_100yr_tonnes!CH57+CG50</f>
        <v>294207033.76652479</v>
      </c>
      <c r="CI50" s="5">
        <f>CO2eq_100yr_tonnes!CI57+CH50</f>
        <v>295088326.52708173</v>
      </c>
      <c r="CJ50" s="5">
        <f>CO2eq_100yr_tonnes!CJ57+CI50</f>
        <v>295909839.53439367</v>
      </c>
      <c r="CK50" s="5">
        <f>CO2eq_100yr_tonnes!CK57+CJ50</f>
        <v>296675679.8479321</v>
      </c>
      <c r="CL50" s="5">
        <f>CO2eq_100yr_tonnes!CL57+CK50</f>
        <v>297389655.24457133</v>
      </c>
      <c r="CM50" s="5">
        <f>CO2eq_100yr_tonnes!CM57+CL50</f>
        <v>298055301.57946813</v>
      </c>
      <c r="CN50" s="5">
        <f>CO2eq_100yr_tonnes!CN57+CM50</f>
        <v>298675905.94791138</v>
      </c>
      <c r="CO50" s="5">
        <f>CO2eq_100yr_tonnes!CO57+CN50</f>
        <v>299254526.70531297</v>
      </c>
      <c r="CP50" s="5">
        <f>CO2eq_100yr_tonnes!CP57+CO50</f>
        <v>299794011.0783118</v>
      </c>
      <c r="CQ50" s="5">
        <f>CO2eq_100yr_tonnes!CQ57+CP50</f>
        <v>300297010.87754601</v>
      </c>
      <c r="CR50" s="5">
        <f>CO2eq_100yr_tonnes!CR57+CQ50</f>
        <v>300765996.67345321</v>
      </c>
      <c r="CS50" s="5">
        <f>CO2eq_100yr_tonnes!CS57+CR50</f>
        <v>301203270.69614255</v>
      </c>
      <c r="CT50" s="5">
        <f>CO2eq_100yr_tonnes!CT57+CS50</f>
        <v>301610978.64917183</v>
      </c>
      <c r="CU50" s="5">
        <f>CO2eq_100yr_tonnes!CU57+CT50</f>
        <v>301991120.58276224</v>
      </c>
      <c r="CV50" s="5">
        <f>CO2eq_100yr_tonnes!CV57+CU50</f>
        <v>302345560.93518871</v>
      </c>
      <c r="CW50" s="24">
        <f>(CO2eq_100yr_tonnes!CW57+CV50)/$DA$3</f>
        <v>7.5669009458011161E-4</v>
      </c>
    </row>
    <row r="51" spans="1:101" ht="15" customHeight="1" x14ac:dyDescent="0.15">
      <c r="A51" s="5" t="str">
        <f>CO2eq_100yr_tonnes!A58</f>
        <v>Zambia</v>
      </c>
      <c r="B51" s="5">
        <f>CO2eq_100yr_tonnes!B58</f>
        <v>752390.31339072005</v>
      </c>
      <c r="C51" s="5">
        <f>CO2eq_100yr_tonnes!C58+B51</f>
        <v>2013707.7228267002</v>
      </c>
      <c r="D51" s="5">
        <f>CO2eq_100yr_tonnes!D58+C51</f>
        <v>3648617.7919380004</v>
      </c>
      <c r="E51" s="5">
        <f>CO2eq_100yr_tonnes!E58+D51</f>
        <v>5530569.2870454006</v>
      </c>
      <c r="F51" s="5">
        <f>CO2eq_100yr_tonnes!F58+E51</f>
        <v>7558609.7575584007</v>
      </c>
      <c r="G51" s="5">
        <f>CO2eq_100yr_tonnes!G58+F51</f>
        <v>9665051.0788332</v>
      </c>
      <c r="H51" s="5">
        <f>CO2eq_100yr_tonnes!H58+G51</f>
        <v>11810602.610775001</v>
      </c>
      <c r="I51" s="5">
        <f>CO2eq_100yr_tonnes!I58+H51</f>
        <v>14005072.836325802</v>
      </c>
      <c r="J51" s="5">
        <f>CO2eq_100yr_tonnes!J58+I51</f>
        <v>16257438.616984202</v>
      </c>
      <c r="K51" s="5">
        <f>CO2eq_100yr_tonnes!K58+J51</f>
        <v>18575912.752929002</v>
      </c>
      <c r="L51" s="5">
        <f>CO2eq_100yr_tonnes!L58+K51</f>
        <v>20969007.374898002</v>
      </c>
      <c r="M51" s="5">
        <f>CO2eq_100yr_tonnes!M58+L51</f>
        <v>23449120.461199801</v>
      </c>
      <c r="N51" s="5">
        <f>CO2eq_100yr_tonnes!N58+M51</f>
        <v>26023778.062423203</v>
      </c>
      <c r="O51" s="5">
        <f>CO2eq_100yr_tonnes!O58+N51</f>
        <v>28701693.735715803</v>
      </c>
      <c r="P51" s="5">
        <f>CO2eq_100yr_tonnes!P58+O51</f>
        <v>31475190.378529802</v>
      </c>
      <c r="Q51" s="5">
        <f>CO2eq_100yr_tonnes!Q58+P51</f>
        <v>34329253.510348201</v>
      </c>
      <c r="R51" s="5">
        <f>CO2eq_100yr_tonnes!R58+Q51</f>
        <v>37270019.758190401</v>
      </c>
      <c r="S51" s="5">
        <f>CO2eq_100yr_tonnes!S58+R51</f>
        <v>40308286.328533798</v>
      </c>
      <c r="T51" s="5">
        <f>CO2eq_100yr_tonnes!T58+S51</f>
        <v>43445174.436419398</v>
      </c>
      <c r="U51" s="5">
        <f>CO2eq_100yr_tonnes!U58+T51</f>
        <v>46677574.6722828</v>
      </c>
      <c r="V51" s="5">
        <f>CO2eq_100yr_tonnes!V58+U51</f>
        <v>50020631.5240224</v>
      </c>
      <c r="W51" s="5">
        <f>CO2eq_100yr_tonnes!W58+V51</f>
        <v>53475192.629000999</v>
      </c>
      <c r="X51" s="5">
        <f>CO2eq_100yr_tonnes!X58+W51</f>
        <v>57044385.730241999</v>
      </c>
      <c r="Y51" s="5">
        <f>CO2eq_100yr_tonnes!Y58+X51</f>
        <v>60729127.270039797</v>
      </c>
      <c r="Z51" s="5">
        <f>CO2eq_100yr_tonnes!Z58+Y51</f>
        <v>64529716.121303394</v>
      </c>
      <c r="AA51" s="5">
        <f>CO2eq_100yr_tonnes!AA58+Z51</f>
        <v>68447067.919032589</v>
      </c>
      <c r="AB51" s="5">
        <f>CO2eq_100yr_tonnes!AB58+AA51</f>
        <v>72482459.043585584</v>
      </c>
      <c r="AC51" s="5">
        <f>CO2eq_100yr_tonnes!AC58+AB51</f>
        <v>76691940.887154579</v>
      </c>
      <c r="AD51" s="5">
        <f>CO2eq_100yr_tonnes!AD58+AC51</f>
        <v>81062759.157955185</v>
      </c>
      <c r="AE51" s="5">
        <f>CO2eq_100yr_tonnes!AE58+AD51</f>
        <v>85587092.923197582</v>
      </c>
      <c r="AF51" s="28">
        <f>(CO2eq_100yr_tonnes!AF58+AE51)/$DA$3</f>
        <v>2.2565100160004846E-4</v>
      </c>
      <c r="AG51" s="5">
        <f>CO2eq_100yr_tonnes!AG58+AF51</f>
        <v>4819928.7819714509</v>
      </c>
      <c r="AH51" s="5">
        <f>CO2eq_100yr_tonnes!AH58+AG51</f>
        <v>9785584.0437108502</v>
      </c>
      <c r="AI51" s="5">
        <f>CO2eq_100yr_tonnes!AI58+AH51</f>
        <v>14897027.925160851</v>
      </c>
      <c r="AJ51" s="5">
        <f>CO2eq_100yr_tonnes!AJ58+AI51</f>
        <v>20154938.991298851</v>
      </c>
      <c r="AK51" s="5">
        <f>CO2eq_100yr_tonnes!AK58+AJ51</f>
        <v>25560387.506076049</v>
      </c>
      <c r="AL51" s="5">
        <f>CO2eq_100yr_tonnes!AL58+AK51</f>
        <v>31114686.987232849</v>
      </c>
      <c r="AM51" s="5">
        <f>CO2eq_100yr_tonnes!AM58+AL51</f>
        <v>36819303.181544453</v>
      </c>
      <c r="AN51" s="5">
        <f>CO2eq_100yr_tonnes!AN58+AM51</f>
        <v>42675797.891029254</v>
      </c>
      <c r="AO51" s="5">
        <f>CO2eq_100yr_tonnes!AO58+AN51</f>
        <v>48685795.945263654</v>
      </c>
      <c r="AP51" s="5">
        <f>CO2eq_100yr_tonnes!AP58+AO51</f>
        <v>54850960.896505855</v>
      </c>
      <c r="AQ51" s="5">
        <f>CO2eq_100yr_tonnes!AQ58+AP51</f>
        <v>61172972.596676454</v>
      </c>
      <c r="AR51" s="5">
        <f>CO2eq_100yr_tonnes!AR58+AQ51</f>
        <v>67653504.942754254</v>
      </c>
      <c r="AS51" s="5">
        <f>CO2eq_100yr_tonnes!AS58+AR51</f>
        <v>74294208.974846452</v>
      </c>
      <c r="AT51" s="5">
        <f>CO2eq_100yr_tonnes!AT58+AS51</f>
        <v>81096695.190762058</v>
      </c>
      <c r="AU51" s="5">
        <f>CO2eq_100yr_tonnes!AU58+AT51</f>
        <v>88062527.541643858</v>
      </c>
      <c r="AV51" s="5">
        <f>CO2eq_100yr_tonnes!AV58+AU51</f>
        <v>95193221.086969852</v>
      </c>
      <c r="AW51" s="5">
        <f>CO2eq_100yr_tonnes!AW58+AV51</f>
        <v>102490252.61935565</v>
      </c>
      <c r="AX51" s="5">
        <f>CO2eq_100yr_tonnes!AX58+AW51</f>
        <v>109955071.19965746</v>
      </c>
      <c r="AY51" s="5">
        <f>CO2eq_100yr_tonnes!AY58+AX51</f>
        <v>117589113.65300106</v>
      </c>
      <c r="AZ51" s="28">
        <f>(CO2eq_100yr_tonnes!AZ58+AY51)/$DA$3</f>
        <v>3.1348451866655415E-4</v>
      </c>
      <c r="BA51" s="5">
        <f>CO2eq_100yr_tonnes!BA58+AZ51</f>
        <v>7976760.306726885</v>
      </c>
      <c r="BB51" s="5">
        <f>CO2eq_100yr_tonnes!BB58+BA51</f>
        <v>16126979.489582686</v>
      </c>
      <c r="BC51" s="5">
        <f>CO2eq_100yr_tonnes!BC58+BB51</f>
        <v>24452017.968423884</v>
      </c>
      <c r="BD51" s="5">
        <f>CO2eq_100yr_tonnes!BD58+BC51</f>
        <v>32953195.880440485</v>
      </c>
      <c r="BE51" s="5">
        <f>CO2eq_100yr_tonnes!BE58+BD51</f>
        <v>41631787.912685685</v>
      </c>
      <c r="BF51" s="5">
        <f>CO2eq_100yr_tonnes!BF58+BE51</f>
        <v>50489020.583634883</v>
      </c>
      <c r="BG51" s="5">
        <f>CO2eq_100yr_tonnes!BG58+BF51</f>
        <v>59526077.821023881</v>
      </c>
      <c r="BH51" s="5">
        <f>CO2eq_100yr_tonnes!BH58+BG51</f>
        <v>68744115.56454508</v>
      </c>
      <c r="BI51" s="5">
        <f>CO2eq_100yr_tonnes!BI58+BH51</f>
        <v>78144276.489363283</v>
      </c>
      <c r="BJ51" s="5">
        <f>CO2eq_100yr_tonnes!BJ58+BI51</f>
        <v>87727693.401878685</v>
      </c>
      <c r="BK51" s="5">
        <f>CO2eq_100yr_tonnes!BK58+BJ51</f>
        <v>94721344.32836549</v>
      </c>
      <c r="BL51" s="5">
        <f>CO2eq_100yr_tonnes!BL58+BK51</f>
        <v>99940508.332772687</v>
      </c>
      <c r="BM51" s="5">
        <f>CO2eq_100yr_tonnes!BM58+BL51</f>
        <v>103934287.15878089</v>
      </c>
      <c r="BN51" s="5">
        <f>CO2eq_100yr_tonnes!BN58+BM51</f>
        <v>107073182.51956649</v>
      </c>
      <c r="BO51" s="5">
        <f>CO2eq_100yr_tonnes!BO58+BN51</f>
        <v>109607812.81247368</v>
      </c>
      <c r="BP51" s="5">
        <f>CO2eq_100yr_tonnes!BP58+BO51</f>
        <v>111708283.20897989</v>
      </c>
      <c r="BQ51" s="5">
        <f>CO2eq_100yr_tonnes!BQ58+BP51</f>
        <v>113490586.55471537</v>
      </c>
      <c r="BR51" s="5">
        <f>CO2eq_100yr_tonnes!BR58+BQ51</f>
        <v>115034310.07825276</v>
      </c>
      <c r="BS51" s="5">
        <f>CO2eq_100yr_tonnes!BS58+BR51</f>
        <v>116394513.54088996</v>
      </c>
      <c r="BT51" s="5">
        <f>CO2eq_100yr_tonnes!BT58+BS51</f>
        <v>117609699.78712378</v>
      </c>
      <c r="BU51" s="5">
        <f>CO2eq_100yr_tonnes!BU58+BT51</f>
        <v>118707165.38415502</v>
      </c>
      <c r="BV51" s="5">
        <f>CO2eq_100yr_tonnes!BV58+BU51</f>
        <v>119706594.55356251</v>
      </c>
      <c r="BW51" s="5">
        <f>CO2eq_100yr_tonnes!BW58+BV51</f>
        <v>120622475.05403015</v>
      </c>
      <c r="BX51" s="5">
        <f>CO2eq_100yr_tonnes!BX58+BW51</f>
        <v>121465723.93372883</v>
      </c>
      <c r="BY51" s="5">
        <f>CO2eq_100yr_tonnes!BY58+BX51</f>
        <v>122244783.21544367</v>
      </c>
      <c r="BZ51" s="5">
        <f>CO2eq_100yr_tonnes!BZ58+BY51</f>
        <v>122966359.86609948</v>
      </c>
      <c r="CA51" s="5">
        <f>CO2eq_100yr_tonnes!CA58+BZ51</f>
        <v>123635926.95115277</v>
      </c>
      <c r="CB51" s="5">
        <f>CO2eq_100yr_tonnes!CB58+CA51</f>
        <v>124258064.35922723</v>
      </c>
      <c r="CC51" s="5">
        <f>CO2eq_100yr_tonnes!CC58+CB51</f>
        <v>124836691.66267133</v>
      </c>
      <c r="CD51" s="5">
        <f>CO2eq_100yr_tonnes!CD58+CC51</f>
        <v>125375228.37395723</v>
      </c>
      <c r="CE51" s="5">
        <f>CO2eq_100yr_tonnes!CE58+CD51</f>
        <v>125876705.25128645</v>
      </c>
      <c r="CF51" s="5">
        <f>CO2eq_100yr_tonnes!CF58+CE51</f>
        <v>126343842.52983005</v>
      </c>
      <c r="CG51" s="5">
        <f>CO2eq_100yr_tonnes!CG58+CF51</f>
        <v>126779105.737821</v>
      </c>
      <c r="CH51" s="5">
        <f>CO2eq_100yr_tonnes!CH58+CG51</f>
        <v>127184746.25770752</v>
      </c>
      <c r="CI51" s="5">
        <f>CO2eq_100yr_tonnes!CI58+CH51</f>
        <v>127562831.45142204</v>
      </c>
      <c r="CJ51" s="5">
        <f>CO2eq_100yr_tonnes!CJ58+CI51</f>
        <v>127915267.58864616</v>
      </c>
      <c r="CK51" s="5">
        <f>CO2eq_100yr_tonnes!CK58+CJ51</f>
        <v>128243817.76911689</v>
      </c>
      <c r="CL51" s="5">
        <f>CO2eq_100yr_tonnes!CL58+CK51</f>
        <v>128550116.31370553</v>
      </c>
      <c r="CM51" s="5">
        <f>CO2eq_100yr_tonnes!CM58+CL51</f>
        <v>128835680.63036682</v>
      </c>
      <c r="CN51" s="5">
        <f>CO2eq_100yr_tonnes!CN58+CM51</f>
        <v>129101921.2350264</v>
      </c>
      <c r="CO51" s="5">
        <f>CO2eq_100yr_tonnes!CO58+CN51</f>
        <v>129350150.3982369</v>
      </c>
      <c r="CP51" s="5">
        <f>CO2eq_100yr_tonnes!CP58+CO51</f>
        <v>129581589.73814058</v>
      </c>
      <c r="CQ51" s="5">
        <f>CO2eq_100yr_tonnes!CQ58+CP51</f>
        <v>129797376.98728225</v>
      </c>
      <c r="CR51" s="5">
        <f>CO2eq_100yr_tonnes!CR58+CQ51</f>
        <v>129998572.09125313</v>
      </c>
      <c r="CS51" s="5">
        <f>CO2eq_100yr_tonnes!CS58+CR51</f>
        <v>130186162.75376137</v>
      </c>
      <c r="CT51" s="5">
        <f>CO2eq_100yr_tonnes!CT58+CS51</f>
        <v>130361069.51350822</v>
      </c>
      <c r="CU51" s="5">
        <f>CO2eq_100yr_tonnes!CU58+CT51</f>
        <v>130524150.41296856</v>
      </c>
      <c r="CV51" s="5">
        <f>CO2eq_100yr_tonnes!CV58+CU51</f>
        <v>130676205.3102411</v>
      </c>
      <c r="CW51" s="24">
        <f>(CO2eq_100yr_tonnes!CW58+CV51)/$DA$3</f>
        <v>3.2704494967599265E-4</v>
      </c>
    </row>
    <row r="52" spans="1:101" ht="15" customHeight="1" x14ac:dyDescent="0.15">
      <c r="A52" s="5" t="str">
        <f>CO2eq_100yr_tonnes!A59</f>
        <v>Zimbabwe</v>
      </c>
      <c r="B52" s="5">
        <f>CO2eq_100yr_tonnes!B59</f>
        <v>179811.92920390202</v>
      </c>
      <c r="C52" s="5">
        <f>CO2eq_100yr_tonnes!C59+B52</f>
        <v>526641.21266884205</v>
      </c>
      <c r="D52" s="5">
        <f>CO2eq_100yr_tonnes!D59+C52</f>
        <v>1029261.2050560421</v>
      </c>
      <c r="E52" s="5">
        <f>CO2eq_100yr_tonnes!E59+D52</f>
        <v>1679334.4780234019</v>
      </c>
      <c r="F52" s="5">
        <f>CO2eq_100yr_tonnes!F59+E52</f>
        <v>2467003.9742071019</v>
      </c>
      <c r="G52" s="5">
        <f>CO2eq_100yr_tonnes!G59+F52</f>
        <v>3384663.5921617621</v>
      </c>
      <c r="H52" s="5">
        <f>CO2eq_100yr_tonnes!H59+G52</f>
        <v>4428603.0178046823</v>
      </c>
      <c r="I52" s="5">
        <f>CO2eq_100yr_tonnes!I59+H52</f>
        <v>5593226.1812582221</v>
      </c>
      <c r="J52" s="5">
        <f>CO2eq_100yr_tonnes!J59+I52</f>
        <v>6879900.9143478423</v>
      </c>
      <c r="K52" s="5">
        <f>CO2eq_100yr_tonnes!K59+J52</f>
        <v>8265531.4020151021</v>
      </c>
      <c r="L52" s="5">
        <f>CO2eq_100yr_tonnes!L59+K52</f>
        <v>9740010.2329418212</v>
      </c>
      <c r="M52" s="5">
        <f>CO2eq_100yr_tonnes!M59+L52</f>
        <v>11297893.995194741</v>
      </c>
      <c r="N52" s="5">
        <f>CO2eq_100yr_tonnes!N59+M52</f>
        <v>12936131.062647641</v>
      </c>
      <c r="O52" s="5">
        <f>CO2eq_100yr_tonnes!O59+N52</f>
        <v>14652964.955379222</v>
      </c>
      <c r="P52" s="5">
        <f>CO2eq_100yr_tonnes!P59+O52</f>
        <v>16446199.665675942</v>
      </c>
      <c r="Q52" s="5">
        <f>CO2eq_100yr_tonnes!Q59+P52</f>
        <v>18313799.881017942</v>
      </c>
      <c r="R52" s="5">
        <f>CO2eq_100yr_tonnes!R59+Q52</f>
        <v>20253519.625817142</v>
      </c>
      <c r="S52" s="5">
        <f>CO2eq_100yr_tonnes!S59+R52</f>
        <v>22264203.454643141</v>
      </c>
      <c r="T52" s="5">
        <f>CO2eq_100yr_tonnes!T59+S52</f>
        <v>24343066.931535341</v>
      </c>
      <c r="U52" s="5">
        <f>CO2eq_100yr_tonnes!U59+T52</f>
        <v>26487505.29758434</v>
      </c>
      <c r="V52" s="5">
        <f>CO2eq_100yr_tonnes!V59+U52</f>
        <v>28696477.153739739</v>
      </c>
      <c r="W52" s="5">
        <f>CO2eq_100yr_tonnes!W59+V52</f>
        <v>30972236.151661538</v>
      </c>
      <c r="X52" s="5">
        <f>CO2eq_100yr_tonnes!X59+W52</f>
        <v>33316657.618399538</v>
      </c>
      <c r="Y52" s="5">
        <f>CO2eq_100yr_tonnes!Y59+X52</f>
        <v>35727847.249073736</v>
      </c>
      <c r="Z52" s="5">
        <f>CO2eq_100yr_tonnes!Z59+Y52</f>
        <v>38205106.492215939</v>
      </c>
      <c r="AA52" s="5">
        <f>CO2eq_100yr_tonnes!AA59+Z52</f>
        <v>40748238.104337342</v>
      </c>
      <c r="AB52" s="5">
        <f>CO2eq_100yr_tonnes!AB59+AA52</f>
        <v>43357546.69361674</v>
      </c>
      <c r="AC52" s="5">
        <f>CO2eq_100yr_tonnes!AC59+AB52</f>
        <v>46031201.026666537</v>
      </c>
      <c r="AD52" s="5">
        <f>CO2eq_100yr_tonnes!AD59+AC52</f>
        <v>48769182.590628937</v>
      </c>
      <c r="AE52" s="5">
        <f>CO2eq_100yr_tonnes!AE59+AD52</f>
        <v>51571581.039138936</v>
      </c>
      <c r="AF52" s="28">
        <f>(CO2eq_100yr_tonnes!AF59+AE52)/$DA$3</f>
        <v>1.3609640626159584E-4</v>
      </c>
      <c r="AG52" s="5">
        <f>CO2eq_100yr_tonnes!AG59+AF52</f>
        <v>2931789.9448126964</v>
      </c>
      <c r="AH52" s="5">
        <f>CO2eq_100yr_tonnes!AH59+AG52</f>
        <v>5928663.381535097</v>
      </c>
      <c r="AI52" s="5">
        <f>CO2eq_100yr_tonnes!AI59+AH52</f>
        <v>8990929.5077962968</v>
      </c>
      <c r="AJ52" s="5">
        <f>CO2eq_100yr_tonnes!AJ59+AI52</f>
        <v>12118918.206869297</v>
      </c>
      <c r="AK52" s="5">
        <f>CO2eq_100yr_tonnes!AK59+AJ52</f>
        <v>15312968.214808697</v>
      </c>
      <c r="AL52" s="5">
        <f>CO2eq_100yr_tonnes!AL59+AK52</f>
        <v>18573415.225211896</v>
      </c>
      <c r="AM52" s="5">
        <f>CO2eq_100yr_tonnes!AM59+AL52</f>
        <v>21900581.544498496</v>
      </c>
      <c r="AN52" s="5">
        <f>CO2eq_100yr_tonnes!AN59+AM52</f>
        <v>25294765.077190097</v>
      </c>
      <c r="AO52" s="5">
        <f>CO2eq_100yr_tonnes!AO59+AN52</f>
        <v>28756230.048429497</v>
      </c>
      <c r="AP52" s="5">
        <f>CO2eq_100yr_tonnes!AP59+AO52</f>
        <v>32285198.339750897</v>
      </c>
      <c r="AQ52" s="5">
        <f>CO2eq_100yr_tonnes!AQ59+AP52</f>
        <v>35881844.162033901</v>
      </c>
      <c r="AR52" s="5">
        <f>CO2eq_100yr_tonnes!AR59+AQ52</f>
        <v>39546288.8346323</v>
      </c>
      <c r="AS52" s="5">
        <f>CO2eq_100yr_tonnes!AS59+AR52</f>
        <v>43278594.964066103</v>
      </c>
      <c r="AT52" s="5">
        <f>CO2eq_100yr_tonnes!AT59+AS52</f>
        <v>47078761.358614706</v>
      </c>
      <c r="AU52" s="5">
        <f>CO2eq_100yr_tonnes!AU59+AT52</f>
        <v>50946719.125477709</v>
      </c>
      <c r="AV52" s="5">
        <f>CO2eq_100yr_tonnes!AV59+AU52</f>
        <v>54882331.192988306</v>
      </c>
      <c r="AW52" s="5">
        <f>CO2eq_100yr_tonnes!AW59+AV52</f>
        <v>58885392.594356306</v>
      </c>
      <c r="AX52" s="5">
        <f>CO2eq_100yr_tonnes!AX59+AW52</f>
        <v>62955629.048953108</v>
      </c>
      <c r="AY52" s="5">
        <f>CO2eq_100yr_tonnes!AY59+AX52</f>
        <v>67092696.892748907</v>
      </c>
      <c r="AZ52" s="28">
        <f>(CO2eq_100yr_tonnes!AZ59+AY52)/$DA$3</f>
        <v>1.7824046039134026E-4</v>
      </c>
      <c r="BA52" s="5">
        <f>CO2eq_100yr_tonnes!BA59+AZ52</f>
        <v>4269428.1797616407</v>
      </c>
      <c r="BB52" s="5">
        <f>CO2eq_100yr_tonnes!BB59+BA52</f>
        <v>8604257.1071850397</v>
      </c>
      <c r="BC52" s="5">
        <f>CO2eq_100yr_tonnes!BC59+BB52</f>
        <v>13003893.594824441</v>
      </c>
      <c r="BD52" s="5">
        <f>CO2eq_100yr_tonnes!BD59+BC52</f>
        <v>17467700.560929041</v>
      </c>
      <c r="BE52" s="5">
        <f>CO2eq_100yr_tonnes!BE59+BD52</f>
        <v>21995005.814670641</v>
      </c>
      <c r="BF52" s="5">
        <f>CO2eq_100yr_tonnes!BF59+BE52</f>
        <v>26585104.855131041</v>
      </c>
      <c r="BG52" s="5">
        <f>CO2eq_100yr_tonnes!BG59+BF52</f>
        <v>31237263.809415042</v>
      </c>
      <c r="BH52" s="5">
        <f>CO2eq_100yr_tonnes!BH59+BG52</f>
        <v>35950726.38709984</v>
      </c>
      <c r="BI52" s="5">
        <f>CO2eq_100yr_tonnes!BI59+BH52</f>
        <v>40724722.277197242</v>
      </c>
      <c r="BJ52" s="5">
        <f>CO2eq_100yr_tonnes!BJ59+BI52</f>
        <v>45558472.691210441</v>
      </c>
      <c r="BK52" s="5">
        <f>CO2eq_100yr_tonnes!BK59+BJ52</f>
        <v>50041822.505866244</v>
      </c>
      <c r="BL52" s="5">
        <f>CO2eq_100yr_tonnes!BL59+BK52</f>
        <v>54201411.368402444</v>
      </c>
      <c r="BM52" s="5">
        <f>CO2eq_100yr_tonnes!BM59+BL52</f>
        <v>58061792.325799845</v>
      </c>
      <c r="BN52" s="5">
        <f>CO2eq_100yr_tonnes!BN59+BM52</f>
        <v>61645598.158590049</v>
      </c>
      <c r="BO52" s="5">
        <f>CO2eq_100yr_tonnes!BO59+BN52</f>
        <v>64973694.311010048</v>
      </c>
      <c r="BP52" s="5">
        <f>CO2eq_100yr_tonnes!BP59+BO52</f>
        <v>68065319.525016651</v>
      </c>
      <c r="BQ52" s="5">
        <f>CO2eq_100yr_tonnes!BQ59+BP52</f>
        <v>70938215.157531649</v>
      </c>
      <c r="BR52" s="5">
        <f>CO2eq_100yr_tonnes!BR59+BQ52</f>
        <v>73608744.101709649</v>
      </c>
      <c r="BS52" s="5">
        <f>CO2eq_100yr_tonnes!BS59+BR52</f>
        <v>76092000.161626846</v>
      </c>
      <c r="BT52" s="5">
        <f>CO2eq_100yr_tonnes!BT59+BS52</f>
        <v>78401908.634598047</v>
      </c>
      <c r="BU52" s="5">
        <f>CO2eq_100yr_tonnes!BU59+BT52</f>
        <v>80551318.824208841</v>
      </c>
      <c r="BV52" s="5">
        <f>CO2eq_100yr_tonnes!BV59+BU52</f>
        <v>82552089.141248435</v>
      </c>
      <c r="BW52" s="5">
        <f>CO2eq_100yr_tonnes!BW59+BV52</f>
        <v>84415165.374673828</v>
      </c>
      <c r="BX52" s="5">
        <f>CO2eq_100yr_tonnes!BX59+BW52</f>
        <v>86150652.695514932</v>
      </c>
      <c r="BY52" s="5">
        <f>CO2eq_100yr_tonnes!BY59+BX52</f>
        <v>87767881.899332255</v>
      </c>
      <c r="BZ52" s="5">
        <f>CO2eq_100yr_tonnes!BZ59+BY52</f>
        <v>89275470.349270716</v>
      </c>
      <c r="CA52" s="5">
        <f>CO2eq_100yr_tonnes!CA59+BZ52</f>
        <v>90681378.047337636</v>
      </c>
      <c r="CB52" s="5">
        <f>CO2eq_100yr_tonnes!CB59+CA52</f>
        <v>91992959.228399262</v>
      </c>
      <c r="CC52" s="5">
        <f>CO2eq_100yr_tonnes!CC59+CB52</f>
        <v>93217009.835510328</v>
      </c>
      <c r="CD52" s="5">
        <f>CO2eq_100yr_tonnes!CD59+CC52</f>
        <v>94359811.210478142</v>
      </c>
      <c r="CE52" s="5">
        <f>CO2eq_100yr_tonnes!CE59+CD52</f>
        <v>95427170.303540796</v>
      </c>
      <c r="CF52" s="5">
        <f>CO2eq_100yr_tonnes!CF59+CE52</f>
        <v>96424456.681508973</v>
      </c>
      <c r="CG52" s="5">
        <f>CO2eq_100yr_tonnes!CG59+CF52</f>
        <v>97356636.594133601</v>
      </c>
      <c r="CH52" s="5">
        <f>CO2eq_100yr_tonnes!CH59+CG52</f>
        <v>98228304.332466885</v>
      </c>
      <c r="CI52" s="5">
        <f>CO2eq_100yr_tonnes!CI59+CH52</f>
        <v>99043711.098705769</v>
      </c>
      <c r="CJ52" s="5">
        <f>CO2eq_100yr_tonnes!CJ59+CI52</f>
        <v>99806791.587236151</v>
      </c>
      <c r="CK52" s="5">
        <f>CO2eq_100yr_tonnes!CK59+CJ52</f>
        <v>100521188.45957184</v>
      </c>
      <c r="CL52" s="5">
        <f>CO2eq_100yr_tonnes!CL59+CK52</f>
        <v>101190274.88343395</v>
      </c>
      <c r="CM52" s="5">
        <f>CO2eq_100yr_tonnes!CM59+CL52</f>
        <v>101817175.28974134</v>
      </c>
      <c r="CN52" s="5">
        <f>CO2eq_100yr_tonnes!CN59+CM52</f>
        <v>102404784.49231218</v>
      </c>
      <c r="CO52" s="5">
        <f>CO2eq_100yr_tonnes!CO59+CN52</f>
        <v>102955785.29878524</v>
      </c>
      <c r="CP52" s="5">
        <f>CO2eq_100yr_tonnes!CP59+CO52</f>
        <v>103472664.73577683</v>
      </c>
      <c r="CQ52" s="5">
        <f>CO2eq_100yr_tonnes!CQ59+CP52</f>
        <v>103957728.99792649</v>
      </c>
      <c r="CR52" s="5">
        <f>CO2eq_100yr_tonnes!CR59+CQ52</f>
        <v>104413117.22242981</v>
      </c>
      <c r="CS52" s="5">
        <f>CO2eq_100yr_tonnes!CS59+CR52</f>
        <v>104840814.18443245</v>
      </c>
      <c r="CT52" s="5">
        <f>CO2eq_100yr_tonnes!CT59+CS52</f>
        <v>105242661.9974931</v>
      </c>
      <c r="CU52" s="5">
        <f>CO2eq_100yr_tonnes!CU59+CT52</f>
        <v>105620370.89947872</v>
      </c>
      <c r="CV52" s="5">
        <f>CO2eq_100yr_tonnes!CV59+CU52</f>
        <v>105975529.19638368</v>
      </c>
      <c r="CW52" s="24">
        <f>(CO2eq_100yr_tonnes!CW59+CV52)/$DA$3</f>
        <v>2.6577403107905538E-4</v>
      </c>
    </row>
    <row r="53" spans="1:101" ht="1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</row>
    <row r="54" spans="1:101" ht="15" customHeight="1" x14ac:dyDescent="0.15">
      <c r="A54" s="5" t="str">
        <f>CO2eq_100yr_tonnes!A61</f>
        <v>Average composition + avg landfill rate (24%)</v>
      </c>
      <c r="B54" s="5"/>
      <c r="C54" s="5"/>
      <c r="D54" s="5"/>
      <c r="E54" s="5">
        <f>CO2eq_100yr_tonnes!E61+D54</f>
        <v>0</v>
      </c>
      <c r="F54" s="5">
        <f>CO2eq_100yr_tonnes!F61+E54</f>
        <v>0</v>
      </c>
      <c r="G54" s="5">
        <f>CO2eq_100yr_tonnes!G61+F54</f>
        <v>0</v>
      </c>
      <c r="H54" s="5">
        <f>CO2eq_100yr_tonnes!H61+G54</f>
        <v>0</v>
      </c>
      <c r="I54" s="5">
        <f>CO2eq_100yr_tonnes!I61+H54</f>
        <v>0</v>
      </c>
      <c r="J54" s="5">
        <f>CO2eq_100yr_tonnes!J61+I54</f>
        <v>0</v>
      </c>
      <c r="K54" s="5">
        <f>CO2eq_100yr_tonnes!K61+J54</f>
        <v>0</v>
      </c>
      <c r="L54" s="5">
        <f>CO2eq_100yr_tonnes!L61+K54</f>
        <v>0</v>
      </c>
      <c r="M54" s="5">
        <f>CO2eq_100yr_tonnes!M61+L54</f>
        <v>0</v>
      </c>
      <c r="N54" s="5">
        <f>CO2eq_100yr_tonnes!N61+M54</f>
        <v>0</v>
      </c>
      <c r="O54" s="5">
        <f>CO2eq_100yr_tonnes!O61+N54</f>
        <v>0</v>
      </c>
      <c r="P54" s="5">
        <f>CO2eq_100yr_tonnes!P61+O54</f>
        <v>0</v>
      </c>
      <c r="Q54" s="5">
        <f>CO2eq_100yr_tonnes!Q61+P54</f>
        <v>0</v>
      </c>
      <c r="R54" s="5">
        <f>CO2eq_100yr_tonnes!R61+Q54</f>
        <v>0</v>
      </c>
      <c r="S54" s="5">
        <f>CO2eq_100yr_tonnes!S61+R54</f>
        <v>0</v>
      </c>
      <c r="T54" s="5">
        <f>CO2eq_100yr_tonnes!T61+S54</f>
        <v>0</v>
      </c>
      <c r="U54" s="5">
        <f>CO2eq_100yr_tonnes!U61+T54</f>
        <v>0</v>
      </c>
      <c r="V54" s="5">
        <f>CO2eq_100yr_tonnes!V61+U54</f>
        <v>0</v>
      </c>
      <c r="W54" s="5">
        <f>CO2eq_100yr_tonnes!W61+V54</f>
        <v>0</v>
      </c>
      <c r="X54" s="5">
        <f>CO2eq_100yr_tonnes!X61+W54</f>
        <v>0</v>
      </c>
      <c r="Y54" s="5">
        <f>CO2eq_100yr_tonnes!Y61+X54</f>
        <v>0</v>
      </c>
      <c r="Z54" s="5">
        <f>CO2eq_100yr_tonnes!Z61+Y54</f>
        <v>0</v>
      </c>
      <c r="AA54" s="5">
        <f>CO2eq_100yr_tonnes!AA61+Z54</f>
        <v>0</v>
      </c>
      <c r="AB54" s="5">
        <f>CO2eq_100yr_tonnes!AB61+AA54</f>
        <v>0</v>
      </c>
      <c r="AC54" s="5">
        <f>CO2eq_100yr_tonnes!AC61+AB54</f>
        <v>0</v>
      </c>
      <c r="AD54" s="5">
        <f>CO2eq_100yr_tonnes!AD61+AC54</f>
        <v>0</v>
      </c>
      <c r="AE54" s="5">
        <f>CO2eq_100yr_tonnes!AE61+AD54</f>
        <v>0</v>
      </c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</row>
    <row r="55" spans="1:101" ht="15" customHeight="1" x14ac:dyDescent="0.15">
      <c r="A55" s="5">
        <f>CO2eq_100yr_tonnes!A62</f>
        <v>0</v>
      </c>
      <c r="B55" s="5">
        <f>CO2eq_100yr_tonnes!B62</f>
        <v>2000</v>
      </c>
      <c r="C55" s="5">
        <f>CO2eq_100yr_tonnes!C62+B55</f>
        <v>4001</v>
      </c>
      <c r="D55" s="5">
        <f>CO2eq_100yr_tonnes!D62+C55</f>
        <v>6003</v>
      </c>
      <c r="E55" s="5">
        <f>CO2eq_100yr_tonnes!E62+D55</f>
        <v>8006</v>
      </c>
      <c r="F55" s="5">
        <f>CO2eq_100yr_tonnes!F62+E55</f>
        <v>10010</v>
      </c>
      <c r="G55" s="5">
        <f>CO2eq_100yr_tonnes!G62+F55</f>
        <v>12015</v>
      </c>
      <c r="H55" s="5">
        <f>CO2eq_100yr_tonnes!H62+G55</f>
        <v>14021</v>
      </c>
      <c r="I55" s="5">
        <f>CO2eq_100yr_tonnes!I62+H55</f>
        <v>16028</v>
      </c>
      <c r="J55" s="5">
        <f>CO2eq_100yr_tonnes!J62+I55</f>
        <v>18036</v>
      </c>
      <c r="K55" s="5">
        <f>CO2eq_100yr_tonnes!K62+J55</f>
        <v>20045</v>
      </c>
      <c r="L55" s="5">
        <f>CO2eq_100yr_tonnes!L62+K55</f>
        <v>22055</v>
      </c>
      <c r="M55" s="5">
        <f>CO2eq_100yr_tonnes!M62+L55</f>
        <v>24066</v>
      </c>
      <c r="N55" s="5">
        <f>CO2eq_100yr_tonnes!N62+M55</f>
        <v>26078</v>
      </c>
      <c r="O55" s="5">
        <f>CO2eq_100yr_tonnes!O62+N55</f>
        <v>28091</v>
      </c>
      <c r="P55" s="5">
        <f>CO2eq_100yr_tonnes!P62+O55</f>
        <v>30105</v>
      </c>
      <c r="Q55" s="5">
        <f>CO2eq_100yr_tonnes!Q62+P55</f>
        <v>32120</v>
      </c>
      <c r="R55" s="5">
        <f>CO2eq_100yr_tonnes!R62+Q55</f>
        <v>34136</v>
      </c>
      <c r="S55" s="5">
        <f>CO2eq_100yr_tonnes!S62+R55</f>
        <v>36153</v>
      </c>
      <c r="T55" s="5">
        <f>CO2eq_100yr_tonnes!T62+S55</f>
        <v>38171</v>
      </c>
      <c r="U55" s="5">
        <f>CO2eq_100yr_tonnes!U62+T55</f>
        <v>40190</v>
      </c>
      <c r="V55" s="5">
        <f>CO2eq_100yr_tonnes!V62+U55</f>
        <v>42210</v>
      </c>
      <c r="W55" s="5">
        <f>CO2eq_100yr_tonnes!W62+V55</f>
        <v>44231</v>
      </c>
      <c r="X55" s="5">
        <f>CO2eq_100yr_tonnes!X62+W55</f>
        <v>46253</v>
      </c>
      <c r="Y55" s="5">
        <f>CO2eq_100yr_tonnes!Y62+X55</f>
        <v>48276</v>
      </c>
      <c r="Z55" s="5">
        <f>CO2eq_100yr_tonnes!Z62+Y55</f>
        <v>50300</v>
      </c>
      <c r="AA55" s="5">
        <f>CO2eq_100yr_tonnes!AA62+Z55</f>
        <v>52325</v>
      </c>
      <c r="AB55" s="5">
        <f>CO2eq_100yr_tonnes!AB62+AA55</f>
        <v>54351</v>
      </c>
      <c r="AC55" s="5">
        <f>CO2eq_100yr_tonnes!AC62+AB55</f>
        <v>56378</v>
      </c>
      <c r="AD55" s="5">
        <f>CO2eq_100yr_tonnes!AD62+AC55</f>
        <v>58406</v>
      </c>
      <c r="AE55" s="5">
        <f>CO2eq_100yr_tonnes!AE62+AD55</f>
        <v>60435</v>
      </c>
      <c r="AF55" s="5">
        <f>CO2eq_100yr_tonnes!AF62+AE55</f>
        <v>62465</v>
      </c>
      <c r="AG55" s="5">
        <f>CO2eq_100yr_tonnes!AG62+AF55</f>
        <v>64496</v>
      </c>
      <c r="AH55" s="5">
        <f>CO2eq_100yr_tonnes!AH62+AG55</f>
        <v>66528</v>
      </c>
      <c r="AI55" s="5">
        <f>CO2eq_100yr_tonnes!AI62+AH55</f>
        <v>68561</v>
      </c>
      <c r="AJ55" s="5">
        <f>CO2eq_100yr_tonnes!AJ62+AI55</f>
        <v>70595</v>
      </c>
      <c r="AK55" s="5">
        <f>CO2eq_100yr_tonnes!AK62+AJ55</f>
        <v>72630</v>
      </c>
      <c r="AL55" s="5">
        <f>CO2eq_100yr_tonnes!AL62+AK55</f>
        <v>74666</v>
      </c>
      <c r="AM55" s="5">
        <f>CO2eq_100yr_tonnes!AM62+AL55</f>
        <v>76703</v>
      </c>
      <c r="AN55" s="5">
        <f>CO2eq_100yr_tonnes!AN62+AM55</f>
        <v>78741</v>
      </c>
      <c r="AO55" s="5">
        <f>CO2eq_100yr_tonnes!AO62+AN55</f>
        <v>80780</v>
      </c>
      <c r="AP55" s="5">
        <f>CO2eq_100yr_tonnes!AP62+AO55</f>
        <v>82820</v>
      </c>
      <c r="AQ55" s="5">
        <f>CO2eq_100yr_tonnes!AQ62+AP55</f>
        <v>84861</v>
      </c>
      <c r="AR55" s="5">
        <f>CO2eq_100yr_tonnes!AR62+AQ55</f>
        <v>86903</v>
      </c>
      <c r="AS55" s="5">
        <f>CO2eq_100yr_tonnes!AS62+AR55</f>
        <v>88946</v>
      </c>
      <c r="AT55" s="5">
        <f>CO2eq_100yr_tonnes!AT62+AS55</f>
        <v>90990</v>
      </c>
      <c r="AU55" s="5">
        <f>CO2eq_100yr_tonnes!AU62+AT55</f>
        <v>93035</v>
      </c>
      <c r="AV55" s="5">
        <f>CO2eq_100yr_tonnes!AV62+AU55</f>
        <v>95081</v>
      </c>
      <c r="AW55" s="5">
        <f>CO2eq_100yr_tonnes!AW62+AV55</f>
        <v>97128</v>
      </c>
      <c r="AX55" s="5">
        <f>CO2eq_100yr_tonnes!AX62+AW55</f>
        <v>99176</v>
      </c>
      <c r="AY55" s="5">
        <f>CO2eq_100yr_tonnes!AY62+AX55</f>
        <v>101225</v>
      </c>
      <c r="AZ55" s="5">
        <f>CO2eq_100yr_tonnes!AZ62+AY55</f>
        <v>103275</v>
      </c>
      <c r="BA55" s="5">
        <f>CO2eq_100yr_tonnes!BA62+AZ55</f>
        <v>105326</v>
      </c>
      <c r="BB55" s="5">
        <f>CO2eq_100yr_tonnes!BB62+BA55</f>
        <v>107378</v>
      </c>
      <c r="BC55" s="5">
        <f>CO2eq_100yr_tonnes!BC62+BB55</f>
        <v>109431</v>
      </c>
      <c r="BD55" s="5">
        <f>CO2eq_100yr_tonnes!BD62+BC55</f>
        <v>111485</v>
      </c>
      <c r="BE55" s="5">
        <f>CO2eq_100yr_tonnes!BE62+BD55</f>
        <v>113540</v>
      </c>
      <c r="BF55" s="5">
        <f>CO2eq_100yr_tonnes!BF62+BE55</f>
        <v>115596</v>
      </c>
      <c r="BG55" s="5">
        <f>CO2eq_100yr_tonnes!BG62+BF55</f>
        <v>117653</v>
      </c>
      <c r="BH55" s="5">
        <f>CO2eq_100yr_tonnes!BH62+BG55</f>
        <v>119711</v>
      </c>
      <c r="BI55" s="5">
        <f>CO2eq_100yr_tonnes!BI62+BH55</f>
        <v>121770</v>
      </c>
      <c r="BJ55" s="5">
        <f>CO2eq_100yr_tonnes!BJ62+BI55</f>
        <v>123830</v>
      </c>
      <c r="BK55" s="5">
        <f>CO2eq_100yr_tonnes!BK62+BJ55</f>
        <v>125891</v>
      </c>
      <c r="BL55" s="5">
        <f>CO2eq_100yr_tonnes!BL62+BK55</f>
        <v>127953</v>
      </c>
      <c r="BM55" s="5">
        <f>CO2eq_100yr_tonnes!BM62+BL55</f>
        <v>130016</v>
      </c>
      <c r="BN55" s="5">
        <f>CO2eq_100yr_tonnes!BN62+BM55</f>
        <v>132080</v>
      </c>
      <c r="BO55" s="5">
        <f>CO2eq_100yr_tonnes!BO62+BN55</f>
        <v>134145</v>
      </c>
      <c r="BP55" s="5">
        <f>CO2eq_100yr_tonnes!BP62+BO55</f>
        <v>136211</v>
      </c>
      <c r="BQ55" s="5">
        <f>CO2eq_100yr_tonnes!BQ62+BP55</f>
        <v>138278</v>
      </c>
      <c r="BR55" s="5">
        <f>CO2eq_100yr_tonnes!BR62+BQ55</f>
        <v>140346</v>
      </c>
      <c r="BS55" s="5">
        <f>CO2eq_100yr_tonnes!BS62+BR55</f>
        <v>142415</v>
      </c>
      <c r="BT55" s="5">
        <f>CO2eq_100yr_tonnes!BT62+BS55</f>
        <v>144485</v>
      </c>
      <c r="BU55" s="5">
        <f>CO2eq_100yr_tonnes!BU62+BT55</f>
        <v>146556</v>
      </c>
      <c r="BV55" s="5">
        <f>CO2eq_100yr_tonnes!BV62+BU55</f>
        <v>148628</v>
      </c>
      <c r="BW55" s="5">
        <f>CO2eq_100yr_tonnes!BW62+BV55</f>
        <v>150701</v>
      </c>
      <c r="BX55" s="5">
        <f>CO2eq_100yr_tonnes!BX62+BW55</f>
        <v>152775</v>
      </c>
      <c r="BY55" s="5">
        <f>CO2eq_100yr_tonnes!BY62+BX55</f>
        <v>154850</v>
      </c>
      <c r="BZ55" s="5">
        <f>CO2eq_100yr_tonnes!BZ62+BY55</f>
        <v>156926</v>
      </c>
      <c r="CA55" s="5">
        <f>CO2eq_100yr_tonnes!CA62+BZ55</f>
        <v>159003</v>
      </c>
      <c r="CB55" s="5">
        <f>CO2eq_100yr_tonnes!CB62+CA55</f>
        <v>161081</v>
      </c>
      <c r="CC55" s="5">
        <f>CO2eq_100yr_tonnes!CC62+CB55</f>
        <v>163160</v>
      </c>
      <c r="CD55" s="5">
        <f>CO2eq_100yr_tonnes!CD62+CC55</f>
        <v>165240</v>
      </c>
      <c r="CE55" s="5">
        <f>CO2eq_100yr_tonnes!CE62+CD55</f>
        <v>167321</v>
      </c>
      <c r="CF55" s="5">
        <f>CO2eq_100yr_tonnes!CF62+CE55</f>
        <v>169403</v>
      </c>
      <c r="CG55" s="5">
        <f>CO2eq_100yr_tonnes!CG62+CF55</f>
        <v>171486</v>
      </c>
      <c r="CH55" s="5">
        <f>CO2eq_100yr_tonnes!CH62+CG55</f>
        <v>173570</v>
      </c>
      <c r="CI55" s="5">
        <f>CO2eq_100yr_tonnes!CI62+CH55</f>
        <v>175655</v>
      </c>
      <c r="CJ55" s="5">
        <f>CO2eq_100yr_tonnes!CJ62+CI55</f>
        <v>177741</v>
      </c>
      <c r="CK55" s="5">
        <f>CO2eq_100yr_tonnes!CK62+CJ55</f>
        <v>179828</v>
      </c>
      <c r="CL55" s="5">
        <f>CO2eq_100yr_tonnes!CL62+CK55</f>
        <v>181916</v>
      </c>
      <c r="CM55" s="5">
        <f>CO2eq_100yr_tonnes!CM62+CL55</f>
        <v>184005</v>
      </c>
      <c r="CN55" s="5">
        <f>CO2eq_100yr_tonnes!CN62+CM55</f>
        <v>186095</v>
      </c>
      <c r="CO55" s="5">
        <f>CO2eq_100yr_tonnes!CO62+CN55</f>
        <v>188186</v>
      </c>
      <c r="CP55" s="5">
        <f>CO2eq_100yr_tonnes!CP62+CO55</f>
        <v>190278</v>
      </c>
      <c r="CQ55" s="5">
        <f>CO2eq_100yr_tonnes!CQ62+CP55</f>
        <v>192371</v>
      </c>
      <c r="CR55" s="5">
        <f>CO2eq_100yr_tonnes!CR62+CQ55</f>
        <v>194465</v>
      </c>
      <c r="CS55" s="5">
        <f>CO2eq_100yr_tonnes!CS62+CR55</f>
        <v>196560</v>
      </c>
      <c r="CT55" s="5">
        <f>CO2eq_100yr_tonnes!CT62+CS55</f>
        <v>198656</v>
      </c>
      <c r="CU55" s="5">
        <f>CO2eq_100yr_tonnes!CU62+CT55</f>
        <v>200753</v>
      </c>
      <c r="CV55" s="5">
        <f>CO2eq_100yr_tonnes!CV62+CU55</f>
        <v>202851</v>
      </c>
      <c r="CW55" s="5">
        <f>CO2eq_100yr_tonnes!CW62+CV55</f>
        <v>204950</v>
      </c>
    </row>
    <row r="56" spans="1:101" ht="15" customHeight="1" x14ac:dyDescent="0.15">
      <c r="A56" s="5" t="str">
        <f>CO2eq_100yr_tonnes!A63</f>
        <v>Angola</v>
      </c>
      <c r="B56" s="5">
        <f>CO2eq_100yr_tonnes!B63</f>
        <v>231286.15218366001</v>
      </c>
      <c r="C56" s="5">
        <f>CO2eq_100yr_tonnes!C63+B56</f>
        <v>632561.83629353996</v>
      </c>
      <c r="D56" s="5">
        <f>CO2eq_100yr_tonnes!D63+C56</f>
        <v>1145158.80041286</v>
      </c>
      <c r="E56" s="5">
        <f>CO2eq_100yr_tonnes!E63+D56</f>
        <v>1740390.0738512401</v>
      </c>
      <c r="F56" s="5">
        <f>CO2eq_100yr_tonnes!F63+E56</f>
        <v>2399468.8583055604</v>
      </c>
      <c r="G56" s="5">
        <f>CO2eq_100yr_tonnes!G63+F56</f>
        <v>3121377.0355639802</v>
      </c>
      <c r="H56" s="5">
        <f>CO2eq_100yr_tonnes!H63+G56</f>
        <v>3916729.2941445601</v>
      </c>
      <c r="I56" s="5">
        <f>CO2eq_100yr_tonnes!I63+H56</f>
        <v>4792338.1398216598</v>
      </c>
      <c r="J56" s="5">
        <f>CO2eq_100yr_tonnes!J63+I56</f>
        <v>5769452.46327822</v>
      </c>
      <c r="K56" s="5">
        <f>CO2eq_100yr_tonnes!K63+J56</f>
        <v>6801353.7291381601</v>
      </c>
      <c r="L56" s="5">
        <f>CO2eq_100yr_tonnes!L63+K56</f>
        <v>7903935.1489375802</v>
      </c>
      <c r="M56" s="5">
        <f>CO2eq_100yr_tonnes!M63+L56</f>
        <v>9110014.0768791009</v>
      </c>
      <c r="N56" s="5">
        <f>CO2eq_100yr_tonnes!N63+M56</f>
        <v>10424580.68627586</v>
      </c>
      <c r="O56" s="5">
        <f>CO2eq_100yr_tonnes!O63+N56</f>
        <v>11840471.45783082</v>
      </c>
      <c r="P56" s="5">
        <f>CO2eq_100yr_tonnes!P63+O56</f>
        <v>13353623.22528396</v>
      </c>
      <c r="Q56" s="5">
        <f>CO2eq_100yr_tonnes!Q63+P56</f>
        <v>14905035.999596879</v>
      </c>
      <c r="R56" s="5">
        <f>CO2eq_100yr_tonnes!R63+Q56</f>
        <v>16473861.355620779</v>
      </c>
      <c r="S56" s="5">
        <f>CO2eq_100yr_tonnes!S63+R56</f>
        <v>18101394.375647217</v>
      </c>
      <c r="T56" s="5">
        <f>CO2eq_100yr_tonnes!T63+S56</f>
        <v>19758315.948756658</v>
      </c>
      <c r="U56" s="5">
        <f>CO2eq_100yr_tonnes!U63+T56</f>
        <v>21424187.748317756</v>
      </c>
      <c r="V56" s="5">
        <f>CO2eq_100yr_tonnes!V63+U56</f>
        <v>23071066.185037855</v>
      </c>
      <c r="W56" s="5">
        <f>CO2eq_100yr_tonnes!W63+V56</f>
        <v>24725115.675072357</v>
      </c>
      <c r="X56" s="5">
        <f>CO2eq_100yr_tonnes!X63+W56</f>
        <v>26401696.564264558</v>
      </c>
      <c r="Y56" s="5">
        <f>CO2eq_100yr_tonnes!Y63+X56</f>
        <v>28114624.586505599</v>
      </c>
      <c r="Z56" s="5">
        <f>CO2eq_100yr_tonnes!Z63+Y56</f>
        <v>29875077.700807858</v>
      </c>
      <c r="AA56" s="5">
        <f>CO2eq_100yr_tonnes!AA63+Z56</f>
        <v>31692336.424753677</v>
      </c>
      <c r="AB56" s="5">
        <f>CO2eq_100yr_tonnes!AB63+AA56</f>
        <v>33572244.95561628</v>
      </c>
      <c r="AC56" s="5">
        <f>CO2eq_100yr_tonnes!AC63+AB56</f>
        <v>35556732.495710284</v>
      </c>
      <c r="AD56" s="5">
        <f>CO2eq_100yr_tonnes!AD63+AC56</f>
        <v>37634899.301160485</v>
      </c>
      <c r="AE56" s="5">
        <f>CO2eq_100yr_tonnes!AE63+AD56</f>
        <v>39799965.852872282</v>
      </c>
      <c r="AF56" s="5">
        <f>CO2eq_100yr_tonnes!AF63+AE56</f>
        <v>42047917.502258882</v>
      </c>
      <c r="AG56" s="5">
        <f>CO2eq_100yr_tonnes!AG63+AF56</f>
        <v>44376599.827163883</v>
      </c>
      <c r="AH56" s="5">
        <f>CO2eq_100yr_tonnes!AH63+AG56</f>
        <v>46785108.25856448</v>
      </c>
      <c r="AI56" s="5">
        <f>CO2eq_100yr_tonnes!AI63+AH56</f>
        <v>49273369.502897881</v>
      </c>
      <c r="AJ56" s="5">
        <f>CO2eq_100yr_tonnes!AJ63+AI56</f>
        <v>51841856.594526485</v>
      </c>
      <c r="AK56" s="5">
        <f>CO2eq_100yr_tonnes!AK63+AJ56</f>
        <v>54491399.756315283</v>
      </c>
      <c r="AL56" s="5">
        <f>CO2eq_100yr_tonnes!AL63+AK56</f>
        <v>57223064.051480882</v>
      </c>
      <c r="AM56" s="5">
        <f>CO2eq_100yr_tonnes!AM63+AL56</f>
        <v>60038072.419675685</v>
      </c>
      <c r="AN56" s="5">
        <f>CO2eq_100yr_tonnes!AN63+AM56</f>
        <v>62937757.091033287</v>
      </c>
      <c r="AO56" s="5">
        <f>CO2eq_100yr_tonnes!AO63+AN56</f>
        <v>65923528.888837084</v>
      </c>
      <c r="AP56" s="5">
        <f>CO2eq_100yr_tonnes!AP63+AO56</f>
        <v>68996853.649561688</v>
      </c>
      <c r="AQ56" s="5">
        <f>CO2eq_100yr_tonnes!AQ63+AP56</f>
        <v>72159233.550752893</v>
      </c>
      <c r="AR56" s="5">
        <f>CO2eq_100yr_tonnes!AR63+AQ56</f>
        <v>75412186.930493295</v>
      </c>
      <c r="AS56" s="5">
        <f>CO2eq_100yr_tonnes!AS63+AR56</f>
        <v>78757229.410255089</v>
      </c>
      <c r="AT56" s="5">
        <f>CO2eq_100yr_tonnes!AT63+AS56</f>
        <v>82195857.796603695</v>
      </c>
      <c r="AU56" s="5">
        <f>CO2eq_100yr_tonnes!AU63+AT56</f>
        <v>85729541.653115287</v>
      </c>
      <c r="AV56" s="5">
        <f>CO2eq_100yr_tonnes!AV63+AU56</f>
        <v>89359723.812944889</v>
      </c>
      <c r="AW56" s="5">
        <f>CO2eq_100yr_tonnes!AW63+AV56</f>
        <v>93087826.485707894</v>
      </c>
      <c r="AX56" s="5">
        <f>CO2eq_100yr_tonnes!AX63+AW56</f>
        <v>96915255.389144301</v>
      </c>
      <c r="AY56" s="5">
        <f>CO2eq_100yr_tonnes!AY63+AX56</f>
        <v>100843404.26703951</v>
      </c>
      <c r="AZ56" s="5">
        <f>CO2eq_100yr_tonnes!AZ63+AY56</f>
        <v>104873657.25252891</v>
      </c>
      <c r="BA56" s="5">
        <f>CO2eq_100yr_tonnes!BA63+AZ56</f>
        <v>109007386.0416515</v>
      </c>
      <c r="BB56" s="5">
        <f>CO2eq_100yr_tonnes!BB63+BA56</f>
        <v>113245948.26228531</v>
      </c>
      <c r="BC56" s="5">
        <f>CO2eq_100yr_tonnes!BC63+BB56</f>
        <v>117590688.30523971</v>
      </c>
      <c r="BD56" s="5">
        <f>CO2eq_100yr_tonnes!BD63+BC56</f>
        <v>122042939.0871233</v>
      </c>
      <c r="BE56" s="5">
        <f>CO2eq_100yr_tonnes!BE63+BD56</f>
        <v>126604021.6970381</v>
      </c>
      <c r="BF56" s="5">
        <f>CO2eq_100yr_tonnes!BF63+BE56</f>
        <v>131275242.25710049</v>
      </c>
      <c r="BG56" s="5">
        <f>CO2eq_100yr_tonnes!BG63+BF56</f>
        <v>136057889.59391809</v>
      </c>
      <c r="BH56" s="5">
        <f>CO2eq_100yr_tonnes!BH63+BG56</f>
        <v>140953237.5616211</v>
      </c>
      <c r="BI56" s="5">
        <f>CO2eq_100yr_tonnes!BI63+BH56</f>
        <v>145962546.9072437</v>
      </c>
      <c r="BJ56" s="5">
        <f>CO2eq_100yr_tonnes!BJ63+BI56</f>
        <v>151087064.21263731</v>
      </c>
      <c r="BK56" s="5">
        <f>CO2eq_100yr_tonnes!BK63+BJ56</f>
        <v>154820288.4520421</v>
      </c>
      <c r="BL56" s="5">
        <f>CO2eq_100yr_tonnes!BL63+BK56</f>
        <v>157600743.7656197</v>
      </c>
      <c r="BM56" s="5">
        <f>CO2eq_100yr_tonnes!BM63+BL56</f>
        <v>159723744.43271869</v>
      </c>
      <c r="BN56" s="5">
        <f>CO2eq_100yr_tonnes!BN63+BM56</f>
        <v>161388516.16213328</v>
      </c>
      <c r="BO56" s="5">
        <f>CO2eq_100yr_tonnes!BO63+BN56</f>
        <v>162729788.66360533</v>
      </c>
      <c r="BP56" s="5">
        <f>CO2eq_100yr_tonnes!BP63+BO56</f>
        <v>163838978.5926069</v>
      </c>
      <c r="BQ56" s="5">
        <f>CO2eq_100yr_tonnes!BQ63+BP56</f>
        <v>164778394.31602094</v>
      </c>
      <c r="BR56" s="5">
        <f>CO2eq_100yr_tonnes!BR63+BQ56</f>
        <v>165590762.70015848</v>
      </c>
      <c r="BS56" s="5">
        <f>CO2eq_100yr_tonnes!BS63+BR56</f>
        <v>166305619.81572211</v>
      </c>
      <c r="BT56" s="5">
        <f>CO2eq_100yr_tonnes!BT63+BS56</f>
        <v>166943599.14430046</v>
      </c>
      <c r="BU56" s="5">
        <f>CO2eq_100yr_tonnes!BU63+BT56</f>
        <v>167519310.14158401</v>
      </c>
      <c r="BV56" s="5">
        <f>CO2eq_100yr_tonnes!BV63+BU56</f>
        <v>168043271.61219177</v>
      </c>
      <c r="BW56" s="5">
        <f>CO2eq_100yr_tonnes!BW63+BV56</f>
        <v>168523211.24730253</v>
      </c>
      <c r="BX56" s="5">
        <f>CO2eq_100yr_tonnes!BX63+BW56</f>
        <v>168964940.04753998</v>
      </c>
      <c r="BY56" s="5">
        <f>CO2eq_100yr_tonnes!BY63+BX56</f>
        <v>169372941.56016177</v>
      </c>
      <c r="BZ56" s="5">
        <f>CO2eq_100yr_tonnes!BZ63+BY56</f>
        <v>169750769.73964995</v>
      </c>
      <c r="CA56" s="5">
        <f>CO2eq_100yr_tonnes!CA63+BZ56</f>
        <v>170101318.33111846</v>
      </c>
      <c r="CB56" s="5">
        <f>CO2eq_100yr_tonnes!CB63+CA56</f>
        <v>170427003.94990048</v>
      </c>
      <c r="CC56" s="5">
        <f>CO2eq_100yr_tonnes!CC63+CB56</f>
        <v>170729891.14246565</v>
      </c>
      <c r="CD56" s="5">
        <f>CO2eq_100yr_tonnes!CD63+CC56</f>
        <v>171011778.39514732</v>
      </c>
      <c r="CE56" s="5">
        <f>CO2eq_100yr_tonnes!CE63+CD56</f>
        <v>171274257.82140484</v>
      </c>
      <c r="CF56" s="5">
        <f>CO2eq_100yr_tonnes!CF63+CE56</f>
        <v>171518757.06498972</v>
      </c>
      <c r="CG56" s="5">
        <f>CO2eq_100yr_tonnes!CG63+CF56</f>
        <v>171746569.15611631</v>
      </c>
      <c r="CH56" s="5">
        <f>CO2eq_100yr_tonnes!CH63+CG56</f>
        <v>171958874.17167026</v>
      </c>
      <c r="CI56" s="5">
        <f>CO2eq_100yr_tonnes!CI63+CH56</f>
        <v>172156755.29011965</v>
      </c>
      <c r="CJ56" s="5">
        <f>CO2eq_100yr_tonnes!CJ63+CI56</f>
        <v>172341210.98623994</v>
      </c>
      <c r="CK56" s="5">
        <f>CO2eq_100yr_tonnes!CK63+CJ56</f>
        <v>172513164.5400742</v>
      </c>
      <c r="CL56" s="5">
        <f>CO2eq_100yr_tonnes!CL63+CK56</f>
        <v>172673471.65667742</v>
      </c>
      <c r="CM56" s="5">
        <f>CO2eq_100yr_tonnes!CM63+CL56</f>
        <v>172822926.73409089</v>
      </c>
      <c r="CN56" s="5">
        <f>CO2eq_100yr_tonnes!CN63+CM56</f>
        <v>172962268.1474973</v>
      </c>
      <c r="CO56" s="5">
        <f>CO2eq_100yr_tonnes!CO63+CN56</f>
        <v>173092182.8004584</v>
      </c>
      <c r="CP56" s="5">
        <f>CO2eq_100yr_tonnes!CP63+CO56</f>
        <v>173213310.11672142</v>
      </c>
      <c r="CQ56" s="5">
        <f>CO2eq_100yr_tonnes!CQ63+CP56</f>
        <v>173326245.59324884</v>
      </c>
      <c r="CR56" s="5">
        <f>CO2eq_100yr_tonnes!CR63+CQ56</f>
        <v>173431544.00001577</v>
      </c>
      <c r="CS56" s="5">
        <f>CO2eq_100yr_tonnes!CS63+CR56</f>
        <v>173529722.28760675</v>
      </c>
      <c r="CT56" s="5">
        <f>CO2eq_100yr_tonnes!CT63+CS56</f>
        <v>173621262.24738878</v>
      </c>
      <c r="CU56" s="5">
        <f>CO2eq_100yr_tonnes!CU63+CT56</f>
        <v>173706612.95777872</v>
      </c>
      <c r="CV56" s="5">
        <f>CO2eq_100yr_tonnes!CV63+CU56</f>
        <v>173786193.04228842</v>
      </c>
      <c r="CW56" s="5">
        <f>CO2eq_100yr_tonnes!CW63+CV56</f>
        <v>173860392.75959387</v>
      </c>
    </row>
    <row r="57" spans="1:101" ht="15" customHeight="1" x14ac:dyDescent="0.15">
      <c r="A57" s="5" t="str">
        <f>CO2eq_100yr_tonnes!A64</f>
        <v>Benin</v>
      </c>
      <c r="B57" s="5">
        <f>CO2eq_100yr_tonnes!B64</f>
        <v>103316.86288656</v>
      </c>
      <c r="C57" s="5">
        <f>CO2eq_100yr_tonnes!C64+B57</f>
        <v>280626.72189625801</v>
      </c>
      <c r="D57" s="5">
        <f>CO2eq_100yr_tonnes!D64+C57</f>
        <v>509445.68604193802</v>
      </c>
      <c r="E57" s="5">
        <f>CO2eq_100yr_tonnes!E64+D57</f>
        <v>772291.62844129803</v>
      </c>
      <c r="F57" s="5">
        <f>CO2eq_100yr_tonnes!F64+E57</f>
        <v>1060348.133644758</v>
      </c>
      <c r="G57" s="5">
        <f>CO2eq_100yr_tonnes!G64+F57</f>
        <v>1369356.9051481381</v>
      </c>
      <c r="H57" s="5">
        <f>CO2eq_100yr_tonnes!H64+G57</f>
        <v>1696318.3924525981</v>
      </c>
      <c r="I57" s="5">
        <f>CO2eq_100yr_tonnes!I64+H57</f>
        <v>2038193.3865747782</v>
      </c>
      <c r="J57" s="5">
        <f>CO2eq_100yr_tonnes!J64+I57</f>
        <v>2393325.000288018</v>
      </c>
      <c r="K57" s="5">
        <f>CO2eq_100yr_tonnes!K64+J57</f>
        <v>2762002.5386873581</v>
      </c>
      <c r="L57" s="5">
        <f>CO2eq_100yr_tonnes!L64+K57</f>
        <v>3144662.898809778</v>
      </c>
      <c r="M57" s="5">
        <f>CO2eq_100yr_tonnes!M64+L57</f>
        <v>3540734.7935974379</v>
      </c>
      <c r="N57" s="5">
        <f>CO2eq_100yr_tonnes!N64+M57</f>
        <v>3950406.2899243981</v>
      </c>
      <c r="O57" s="5">
        <f>CO2eq_100yr_tonnes!O64+N57</f>
        <v>4373747.3697980577</v>
      </c>
      <c r="P57" s="5">
        <f>CO2eq_100yr_tonnes!P64+O57</f>
        <v>4811094.5249574175</v>
      </c>
      <c r="Q57" s="5">
        <f>CO2eq_100yr_tonnes!Q64+P57</f>
        <v>5263295.5212733978</v>
      </c>
      <c r="R57" s="5">
        <f>CO2eq_100yr_tonnes!R64+Q57</f>
        <v>5730385.0140176583</v>
      </c>
      <c r="S57" s="5">
        <f>CO2eq_100yr_tonnes!S64+R57</f>
        <v>6212247.2058412982</v>
      </c>
      <c r="T57" s="5">
        <f>CO2eq_100yr_tonnes!T64+S57</f>
        <v>6708906.2632271582</v>
      </c>
      <c r="U57" s="5">
        <f>CO2eq_100yr_tonnes!U64+T57</f>
        <v>7220729.8017754387</v>
      </c>
      <c r="V57" s="5">
        <f>CO2eq_100yr_tonnes!V64+U57</f>
        <v>7748003.8018454593</v>
      </c>
      <c r="W57" s="5">
        <f>CO2eq_100yr_tonnes!W64+V57</f>
        <v>8291361.1260211393</v>
      </c>
      <c r="X57" s="5">
        <f>CO2eq_100yr_tonnes!X64+W57</f>
        <v>8851581.4339818191</v>
      </c>
      <c r="Y57" s="5">
        <f>CO2eq_100yr_tonnes!Y64+X57</f>
        <v>9429408.3463846389</v>
      </c>
      <c r="Z57" s="5">
        <f>CO2eq_100yr_tonnes!Z64+Y57</f>
        <v>10025725.907382138</v>
      </c>
      <c r="AA57" s="5">
        <f>CO2eq_100yr_tonnes!AA64+Z57</f>
        <v>10641465.029246418</v>
      </c>
      <c r="AB57" s="5">
        <f>CO2eq_100yr_tonnes!AB64+AA57</f>
        <v>11277592.428588858</v>
      </c>
      <c r="AC57" s="5">
        <f>CO2eq_100yr_tonnes!AC64+AB57</f>
        <v>11932865.341457417</v>
      </c>
      <c r="AD57" s="5">
        <f>CO2eq_100yr_tonnes!AD64+AC57</f>
        <v>12607150.069065798</v>
      </c>
      <c r="AE57" s="5">
        <f>CO2eq_100yr_tonnes!AE64+AD57</f>
        <v>13300442.686607597</v>
      </c>
      <c r="AF57" s="5">
        <f>CO2eq_100yr_tonnes!AF64+AE57</f>
        <v>14012825.320839798</v>
      </c>
      <c r="AG57" s="5">
        <f>CO2eq_100yr_tonnes!AG64+AF57</f>
        <v>14744437.319048058</v>
      </c>
      <c r="AH57" s="5">
        <f>CO2eq_100yr_tonnes!AH64+AG57</f>
        <v>15495455.778052878</v>
      </c>
      <c r="AI57" s="5">
        <f>CO2eq_100yr_tonnes!AI64+AH57</f>
        <v>16266081.678329898</v>
      </c>
      <c r="AJ57" s="5">
        <f>CO2eq_100yr_tonnes!AJ64+AI57</f>
        <v>17056530.494496379</v>
      </c>
      <c r="AK57" s="5">
        <f>CO2eq_100yr_tonnes!AK64+AJ57</f>
        <v>17867025.940700181</v>
      </c>
      <c r="AL57" s="5">
        <f>CO2eq_100yr_tonnes!AL64+AK57</f>
        <v>18697795.88014406</v>
      </c>
      <c r="AM57" s="5">
        <f>CO2eq_100yr_tonnes!AM64+AL57</f>
        <v>19549069.10798924</v>
      </c>
      <c r="AN57" s="5">
        <f>CO2eq_100yr_tonnes!AN64+AM57</f>
        <v>20421072.336357199</v>
      </c>
      <c r="AO57" s="5">
        <f>CO2eq_100yr_tonnes!AO64+AN57</f>
        <v>21314028.098841857</v>
      </c>
      <c r="AP57" s="5">
        <f>CO2eq_100yr_tonnes!AP64+AO57</f>
        <v>22228152.657950718</v>
      </c>
      <c r="AQ57" s="5">
        <f>CO2eq_100yr_tonnes!AQ64+AP57</f>
        <v>23163656.437126458</v>
      </c>
      <c r="AR57" s="5">
        <f>CO2eq_100yr_tonnes!AR64+AQ57</f>
        <v>24120744.020197757</v>
      </c>
      <c r="AS57" s="5">
        <f>CO2eq_100yr_tonnes!AS64+AR57</f>
        <v>25099614.670903578</v>
      </c>
      <c r="AT57" s="5">
        <f>CO2eq_100yr_tonnes!AT64+AS57</f>
        <v>26100463.218171317</v>
      </c>
      <c r="AU57" s="5">
        <f>CO2eq_100yr_tonnes!AU64+AT57</f>
        <v>27123479.923947498</v>
      </c>
      <c r="AV57" s="5">
        <f>CO2eq_100yr_tonnes!AV64+AU57</f>
        <v>28168850.610424459</v>
      </c>
      <c r="AW57" s="5">
        <f>CO2eq_100yr_tonnes!AW64+AV57</f>
        <v>29236755.761398818</v>
      </c>
      <c r="AX57" s="5">
        <f>CO2eq_100yr_tonnes!AX64+AW57</f>
        <v>30327370.457285177</v>
      </c>
      <c r="AY57" s="5">
        <f>CO2eq_100yr_tonnes!AY64+AX57</f>
        <v>31440863.976045318</v>
      </c>
      <c r="AZ57" s="5">
        <f>CO2eq_100yr_tonnes!AZ64+AY57</f>
        <v>32577399.6952511</v>
      </c>
      <c r="BA57" s="5">
        <f>CO2eq_100yr_tonnes!BA64+AZ57</f>
        <v>33737134.564139418</v>
      </c>
      <c r="BB57" s="5">
        <f>CO2eq_100yr_tonnes!BB64+BA57</f>
        <v>34920219.696909681</v>
      </c>
      <c r="BC57" s="5">
        <f>CO2eq_100yr_tonnes!BC64+BB57</f>
        <v>36126801.001901001</v>
      </c>
      <c r="BD57" s="5">
        <f>CO2eq_100yr_tonnes!BD64+BC57</f>
        <v>37357021.055577442</v>
      </c>
      <c r="BE57" s="5">
        <f>CO2eq_100yr_tonnes!BE64+BD57</f>
        <v>38611019.2846727</v>
      </c>
      <c r="BF57" s="5">
        <f>CO2eq_100yr_tonnes!BF64+BE57</f>
        <v>39888931.19587364</v>
      </c>
      <c r="BG57" s="5">
        <f>CO2eq_100yr_tonnes!BG64+BF57</f>
        <v>41190886.824569844</v>
      </c>
      <c r="BH57" s="5">
        <f>CO2eq_100yr_tonnes!BH64+BG57</f>
        <v>42517007.336161643</v>
      </c>
      <c r="BI57" s="5">
        <f>CO2eq_100yr_tonnes!BI64+BH57</f>
        <v>43867402.462121785</v>
      </c>
      <c r="BJ57" s="5">
        <f>CO2eq_100yr_tonnes!BJ64+BI57</f>
        <v>45242169.335367687</v>
      </c>
      <c r="BK57" s="5">
        <f>CO2eq_100yr_tonnes!BK64+BJ57</f>
        <v>46246302.906966567</v>
      </c>
      <c r="BL57" s="5">
        <f>CO2eq_100yr_tonnes!BL64+BK57</f>
        <v>46996409.291305527</v>
      </c>
      <c r="BM57" s="5">
        <f>CO2eq_100yr_tonnes!BM64+BL57</f>
        <v>47571029.434415184</v>
      </c>
      <c r="BN57" s="5">
        <f>CO2eq_100yr_tonnes!BN64+BM57</f>
        <v>48023162.913809724</v>
      </c>
      <c r="BO57" s="5">
        <f>CO2eq_100yr_tonnes!BO64+BN57</f>
        <v>48388664.617676124</v>
      </c>
      <c r="BP57" s="5">
        <f>CO2eq_100yr_tonnes!BP64+BO57</f>
        <v>48691874.816316202</v>
      </c>
      <c r="BQ57" s="5">
        <f>CO2eq_100yr_tonnes!BQ64+BP57</f>
        <v>48949394.611906283</v>
      </c>
      <c r="BR57" s="5">
        <f>CO2eq_100yr_tonnes!BR64+BQ57</f>
        <v>49172618.097092003</v>
      </c>
      <c r="BS57" s="5">
        <f>CO2eq_100yr_tonnes!BS64+BR57</f>
        <v>49369431.015774742</v>
      </c>
      <c r="BT57" s="5">
        <f>CO2eq_100yr_tonnes!BT64+BS57</f>
        <v>49545350.624900505</v>
      </c>
      <c r="BU57" s="5">
        <f>CO2eq_100yr_tonnes!BU64+BT57</f>
        <v>49704290.901149526</v>
      </c>
      <c r="BV57" s="5">
        <f>CO2eq_100yr_tonnes!BV64+BU57</f>
        <v>49849076.531001277</v>
      </c>
      <c r="BW57" s="5">
        <f>CO2eq_100yr_tonnes!BW64+BV57</f>
        <v>49981788.434379257</v>
      </c>
      <c r="BX57" s="5">
        <f>CO2eq_100yr_tonnes!BX64+BW57</f>
        <v>50103996.295023397</v>
      </c>
      <c r="BY57" s="5">
        <f>CO2eq_100yr_tonnes!BY64+BX57</f>
        <v>50216915.287162587</v>
      </c>
      <c r="BZ57" s="5">
        <f>CO2eq_100yr_tonnes!BZ64+BY57</f>
        <v>50321511.931497395</v>
      </c>
      <c r="CA57" s="5">
        <f>CO2eq_100yr_tonnes!CA64+BZ57</f>
        <v>50418575.797477201</v>
      </c>
      <c r="CB57" s="5">
        <f>CO2eq_100yr_tonnes!CB64+CA57</f>
        <v>50508768.261404417</v>
      </c>
      <c r="CC57" s="5">
        <f>CO2eq_100yr_tonnes!CC64+CB57</f>
        <v>50592655.837541655</v>
      </c>
      <c r="CD57" s="5">
        <f>CO2eq_100yr_tonnes!CD64+CC57</f>
        <v>50670733.124463022</v>
      </c>
      <c r="CE57" s="5">
        <f>CO2eq_100yr_tonnes!CE64+CD57</f>
        <v>50743438.74945201</v>
      </c>
      <c r="CF57" s="5">
        <f>CO2eq_100yr_tonnes!CF64+CE57</f>
        <v>50811166.581329204</v>
      </c>
      <c r="CG57" s="5">
        <f>CO2eq_100yr_tonnes!CG64+CF57</f>
        <v>50874273.736050539</v>
      </c>
      <c r="CH57" s="5">
        <f>CO2eq_100yr_tonnes!CH64+CG57</f>
        <v>50933086.399424821</v>
      </c>
      <c r="CI57" s="5">
        <f>CO2eq_100yr_tonnes!CI64+CH57</f>
        <v>50987904.155658983</v>
      </c>
      <c r="CJ57" s="5">
        <f>CO2eq_100yr_tonnes!CJ64+CI57</f>
        <v>51039003.285659947</v>
      </c>
      <c r="CK57" s="5">
        <f>CO2eq_100yr_tonnes!CK64+CJ57</f>
        <v>51086639.34785109</v>
      </c>
      <c r="CL57" s="5">
        <f>CO2eq_100yr_tonnes!CL64+CK57</f>
        <v>51131049.253102452</v>
      </c>
      <c r="CM57" s="5">
        <f>CO2eq_100yr_tonnes!CM64+CL57</f>
        <v>51172452.977092266</v>
      </c>
      <c r="CN57" s="5">
        <f>CO2eq_100yr_tonnes!CN64+CM57</f>
        <v>51211055.008128501</v>
      </c>
      <c r="CO57" s="5">
        <f>CO2eq_100yr_tonnes!CO64+CN57</f>
        <v>51247045.597119167</v>
      </c>
      <c r="CP57" s="5">
        <f>CO2eq_100yr_tonnes!CP64+CO57</f>
        <v>51280601.856170267</v>
      </c>
      <c r="CQ57" s="5">
        <f>CO2eq_100yr_tonnes!CQ64+CP57</f>
        <v>51311888.738084964</v>
      </c>
      <c r="CR57" s="5">
        <f>CO2eq_100yr_tonnes!CR64+CQ57</f>
        <v>51341059.919536538</v>
      </c>
      <c r="CS57" s="5">
        <f>CO2eq_100yr_tonnes!CS64+CR57</f>
        <v>51368258.604372278</v>
      </c>
      <c r="CT57" s="5">
        <f>CO2eq_100yr_tonnes!CT64+CS57</f>
        <v>51393618.259111956</v>
      </c>
      <c r="CU57" s="5">
        <f>CO2eq_100yr_tonnes!CU64+CT57</f>
        <v>51417263.289684035</v>
      </c>
      <c r="CV57" s="5">
        <f>CO2eq_100yr_tonnes!CV64+CU57</f>
        <v>51439309.666300975</v>
      </c>
      <c r="CW57" s="5">
        <f>CO2eq_100yr_tonnes!CW64+CV57</f>
        <v>51459865.502075277</v>
      </c>
    </row>
    <row r="58" spans="1:101" ht="15" customHeight="1" x14ac:dyDescent="0.15">
      <c r="A58" s="5" t="str">
        <f>CO2eq_100yr_tonnes!A65</f>
        <v>Botswana</v>
      </c>
      <c r="B58" s="5">
        <f>CO2eq_100yr_tonnes!B65</f>
        <v>6978.9526839504006</v>
      </c>
      <c r="C58" s="5">
        <f>CO2eq_100yr_tonnes!C65+B58</f>
        <v>20399.159582373602</v>
      </c>
      <c r="D58" s="5">
        <f>CO2eq_100yr_tonnes!D65+C58</f>
        <v>39850.875977871605</v>
      </c>
      <c r="E58" s="5">
        <f>CO2eq_100yr_tonnes!E65+D58</f>
        <v>65788.470065955611</v>
      </c>
      <c r="F58" s="5">
        <f>CO2eq_100yr_tonnes!F65+E58</f>
        <v>98377.361196501617</v>
      </c>
      <c r="G58" s="5">
        <f>CO2eq_100yr_tonnes!G65+F58</f>
        <v>137630.04508172162</v>
      </c>
      <c r="H58" s="5">
        <f>CO2eq_100yr_tonnes!H65+G58</f>
        <v>183246.97875809763</v>
      </c>
      <c r="I58" s="5">
        <f>CO2eq_100yr_tonnes!I65+H58</f>
        <v>235184.35475943363</v>
      </c>
      <c r="J58" s="5">
        <f>CO2eq_100yr_tonnes!J65+I58</f>
        <v>293157.12353159161</v>
      </c>
      <c r="K58" s="5">
        <f>CO2eq_100yr_tonnes!K65+J58</f>
        <v>356576.46385260962</v>
      </c>
      <c r="L58" s="5">
        <f>CO2eq_100yr_tonnes!L65+K58</f>
        <v>426087.18190965964</v>
      </c>
      <c r="M58" s="5">
        <f>CO2eq_100yr_tonnes!M65+L58</f>
        <v>502270.81776812166</v>
      </c>
      <c r="N58" s="5">
        <f>CO2eq_100yr_tonnes!N65+M58</f>
        <v>584952.48857174767</v>
      </c>
      <c r="O58" s="5">
        <f>CO2eq_100yr_tonnes!O65+N58</f>
        <v>673332.62207002565</v>
      </c>
      <c r="P58" s="5">
        <f>CO2eq_100yr_tonnes!P65+O58</f>
        <v>767529.86516042764</v>
      </c>
      <c r="Q58" s="5">
        <f>CO2eq_100yr_tonnes!Q65+P58</f>
        <v>866610.26170409168</v>
      </c>
      <c r="R58" s="5">
        <f>CO2eq_100yr_tonnes!R65+Q58</f>
        <v>970763.60671639571</v>
      </c>
      <c r="S58" s="5">
        <f>CO2eq_100yr_tonnes!S65+R58</f>
        <v>1080346.1041483418</v>
      </c>
      <c r="T58" s="5">
        <f>CO2eq_100yr_tonnes!T65+S58</f>
        <v>1195550.8583556819</v>
      </c>
      <c r="U58" s="5">
        <f>CO2eq_100yr_tonnes!U65+T58</f>
        <v>1316039.6414034578</v>
      </c>
      <c r="V58" s="5">
        <f>CO2eq_100yr_tonnes!V65+U58</f>
        <v>1440766.7583356379</v>
      </c>
      <c r="W58" s="5">
        <f>CO2eq_100yr_tonnes!W65+V58</f>
        <v>1570523.1196625498</v>
      </c>
      <c r="X58" s="5">
        <f>CO2eq_100yr_tonnes!X65+W58</f>
        <v>1705535.2971718777</v>
      </c>
      <c r="Y58" s="5">
        <f>CO2eq_100yr_tonnes!Y65+X58</f>
        <v>1846019.0853782317</v>
      </c>
      <c r="Z58" s="5">
        <f>CO2eq_100yr_tonnes!Z65+Y58</f>
        <v>1992095.4115575037</v>
      </c>
      <c r="AA58" s="5">
        <f>CO2eq_100yr_tonnes!AA65+Z58</f>
        <v>2143914.1079399139</v>
      </c>
      <c r="AB58" s="5">
        <f>CO2eq_100yr_tonnes!AB65+AA58</f>
        <v>2301686.237231968</v>
      </c>
      <c r="AC58" s="5">
        <f>CO2eq_100yr_tonnes!AC65+AB58</f>
        <v>2462480.8860919359</v>
      </c>
      <c r="AD58" s="5">
        <f>CO2eq_100yr_tonnes!AD65+AC58</f>
        <v>2626314.4871936138</v>
      </c>
      <c r="AE58" s="5">
        <f>CO2eq_100yr_tonnes!AE65+AD58</f>
        <v>2793200.5553259277</v>
      </c>
      <c r="AF58" s="5">
        <f>CO2eq_100yr_tonnes!AF65+AE58</f>
        <v>2963150.0430968199</v>
      </c>
      <c r="AG58" s="5">
        <f>CO2eq_100yr_tonnes!AG65+AF58</f>
        <v>3136171.6254451</v>
      </c>
      <c r="AH58" s="5">
        <f>CO2eq_100yr_tonnes!AH65+AG58</f>
        <v>3312271.817750758</v>
      </c>
      <c r="AI58" s="5">
        <f>CO2eq_100yr_tonnes!AI65+AH58</f>
        <v>3491455.304482582</v>
      </c>
      <c r="AJ58" s="5">
        <f>CO2eq_100yr_tonnes!AJ65+AI58</f>
        <v>3673724.8614159641</v>
      </c>
      <c r="AK58" s="5">
        <f>CO2eq_100yr_tonnes!AK65+AJ58</f>
        <v>3859081.4875093242</v>
      </c>
      <c r="AL58" s="5">
        <f>CO2eq_100yr_tonnes!AL65+AK58</f>
        <v>4047524.4810387641</v>
      </c>
      <c r="AM58" s="5">
        <f>CO2eq_100yr_tonnes!AM65+AL58</f>
        <v>4239051.4435521644</v>
      </c>
      <c r="AN58" s="5">
        <f>CO2eq_100yr_tonnes!AN65+AM58</f>
        <v>4433658.0456805248</v>
      </c>
      <c r="AO58" s="5">
        <f>CO2eq_100yr_tonnes!AO65+AN58</f>
        <v>4631337.8369386252</v>
      </c>
      <c r="AP58" s="5">
        <f>CO2eq_100yr_tonnes!AP65+AO58</f>
        <v>4832082.0364874452</v>
      </c>
      <c r="AQ58" s="5">
        <f>CO2eq_100yr_tonnes!AQ65+AP58</f>
        <v>5035879.482060425</v>
      </c>
      <c r="AR58" s="5">
        <f>CO2eq_100yr_tonnes!AR65+AQ58</f>
        <v>5242716.7370535647</v>
      </c>
      <c r="AS58" s="5">
        <f>CO2eq_100yr_tonnes!AS65+AR58</f>
        <v>5452577.7906731451</v>
      </c>
      <c r="AT58" s="5">
        <f>CO2eq_100yr_tonnes!AT65+AS58</f>
        <v>5665444.1505640848</v>
      </c>
      <c r="AU58" s="5">
        <f>CO2eq_100yr_tonnes!AU65+AT58</f>
        <v>5881294.5969603648</v>
      </c>
      <c r="AV58" s="5">
        <f>CO2eq_100yr_tonnes!AV65+AU58</f>
        <v>6100105.1797560649</v>
      </c>
      <c r="AW58" s="5">
        <f>CO2eq_100yr_tonnes!AW65+AV58</f>
        <v>6321849.4641718846</v>
      </c>
      <c r="AX58" s="5">
        <f>CO2eq_100yr_tonnes!AX65+AW58</f>
        <v>6546498.4485612046</v>
      </c>
      <c r="AY58" s="5">
        <f>CO2eq_100yr_tonnes!AY65+AX58</f>
        <v>6774021.0118087251</v>
      </c>
      <c r="AZ58" s="5">
        <f>CO2eq_100yr_tonnes!AZ65+AY58</f>
        <v>7004383.9179069651</v>
      </c>
      <c r="BA58" s="5">
        <f>CO2eq_100yr_tonnes!BA65+AZ58</f>
        <v>7237551.9801610848</v>
      </c>
      <c r="BB58" s="5">
        <f>CO2eq_100yr_tonnes!BB65+BA58</f>
        <v>7473488.1023773849</v>
      </c>
      <c r="BC58" s="5">
        <f>CO2eq_100yr_tonnes!BC65+BB58</f>
        <v>7712153.3606911246</v>
      </c>
      <c r="BD58" s="5">
        <f>CO2eq_100yr_tonnes!BD65+BC58</f>
        <v>7953506.9572523441</v>
      </c>
      <c r="BE58" s="5">
        <f>CO2eq_100yr_tonnes!BE65+BD58</f>
        <v>8197506.2489662841</v>
      </c>
      <c r="BF58" s="5">
        <f>CO2eq_100yr_tonnes!BF65+BE58</f>
        <v>8444106.9840069041</v>
      </c>
      <c r="BG58" s="5">
        <f>CO2eq_100yr_tonnes!BG65+BF58</f>
        <v>8693263.3927977048</v>
      </c>
      <c r="BH58" s="5">
        <f>CO2eq_100yr_tonnes!BH65+BG58</f>
        <v>8944928.4098804444</v>
      </c>
      <c r="BI58" s="5">
        <f>CO2eq_100yr_tonnes!BI65+BH58</f>
        <v>9199054.0003111251</v>
      </c>
      <c r="BJ58" s="5">
        <f>CO2eq_100yr_tonnes!BJ65+BI58</f>
        <v>9455591.3075724654</v>
      </c>
      <c r="BK58" s="5">
        <f>CO2eq_100yr_tonnes!BK65+BJ58</f>
        <v>9693560.447651526</v>
      </c>
      <c r="BL58" s="5">
        <f>CO2eq_100yr_tonnes!BL65+BK58</f>
        <v>9914371.6873293053</v>
      </c>
      <c r="BM58" s="5">
        <f>CO2eq_100yr_tonnes!BM65+BL58</f>
        <v>10119324.898138504</v>
      </c>
      <c r="BN58" s="5">
        <f>CO2eq_100yr_tonnes!BN65+BM58</f>
        <v>10309618.352579584</v>
      </c>
      <c r="BO58" s="5">
        <f>CO2eq_100yr_tonnes!BO65+BN58</f>
        <v>10486356.813578777</v>
      </c>
      <c r="BP58" s="5">
        <f>CO2eq_100yr_tonnes!BP65+BO58</f>
        <v>10650558.971849766</v>
      </c>
      <c r="BQ58" s="5">
        <f>CO2eq_100yr_tonnes!BQ65+BP58</f>
        <v>10803164.28609534</v>
      </c>
      <c r="BR58" s="5">
        <f>CO2eq_100yr_tonnes!BR65+BQ58</f>
        <v>10945039.27311375</v>
      </c>
      <c r="BS58" s="5">
        <f>CO2eq_100yr_tonnes!BS65+BR58</f>
        <v>11076983.292677766</v>
      </c>
      <c r="BT58" s="5">
        <f>CO2eq_100yr_tonnes!BT65+BS58</f>
        <v>11199733.868100354</v>
      </c>
      <c r="BU58" s="5">
        <f>CO2eq_100yr_tonnes!BU65+BT58</f>
        <v>11313971.579812903</v>
      </c>
      <c r="BV58" s="5">
        <f>CO2eq_100yr_tonnes!BV65+BU58</f>
        <v>11420324.566664172</v>
      </c>
      <c r="BW58" s="5">
        <f>CO2eq_100yr_tonnes!BW65+BV58</f>
        <v>11519372.666499522</v>
      </c>
      <c r="BX58" s="5">
        <f>CO2eq_100yr_tonnes!BX65+BW58</f>
        <v>11611651.225145243</v>
      </c>
      <c r="BY58" s="5">
        <f>CO2eq_100yr_tonnes!BY65+BX58</f>
        <v>11697654.600634614</v>
      </c>
      <c r="BZ58" s="5">
        <f>CO2eq_100yr_tonnes!BZ65+BY58</f>
        <v>11777839.387205694</v>
      </c>
      <c r="CA58" s="5">
        <f>CO2eq_100yr_tonnes!CA65+BZ58</f>
        <v>11852627.381660489</v>
      </c>
      <c r="CB58" s="5">
        <f>CO2eq_100yr_tonnes!CB65+CA58</f>
        <v>11922408.312954305</v>
      </c>
      <c r="CC58" s="5">
        <f>CO2eq_100yr_tonnes!CC65+CB58</f>
        <v>11987542.353943696</v>
      </c>
      <c r="CD58" s="5">
        <f>CO2eq_100yr_tonnes!CD65+CC58</f>
        <v>12048362.432958316</v>
      </c>
      <c r="CE58" s="5">
        <f>CO2eq_100yr_tonnes!CE65+CD58</f>
        <v>12105176.361269314</v>
      </c>
      <c r="CF58" s="5">
        <f>CO2eq_100yr_tonnes!CF65+CE58</f>
        <v>12158268.791245546</v>
      </c>
      <c r="CG58" s="5">
        <f>CO2eq_100yr_tonnes!CG65+CF58</f>
        <v>12207903.018890476</v>
      </c>
      <c r="CH58" s="5">
        <f>CO2eq_100yr_tonnes!CH65+CG58</f>
        <v>12254322.64317124</v>
      </c>
      <c r="CI58" s="5">
        <f>CO2eq_100yr_tonnes!CI65+CH58</f>
        <v>12297753.09372757</v>
      </c>
      <c r="CJ58" s="5">
        <f>CO2eq_100yr_tonnes!CJ65+CI58</f>
        <v>12338403.037449917</v>
      </c>
      <c r="CK58" s="5">
        <f>CO2eq_100yr_tonnes!CK65+CJ58</f>
        <v>12376465.673757089</v>
      </c>
      <c r="CL58" s="5">
        <f>CO2eq_100yr_tonnes!CL65+CK58</f>
        <v>12412119.927396912</v>
      </c>
      <c r="CM58" s="5">
        <f>CO2eq_100yr_tonnes!CM65+CL58</f>
        <v>12445531.547025895</v>
      </c>
      <c r="CN58" s="5">
        <f>CO2eq_100yr_tonnes!CN65+CM58</f>
        <v>12476854.117109995</v>
      </c>
      <c r="CO58" s="5">
        <f>CO2eq_100yr_tonnes!CO65+CN58</f>
        <v>12506229.990102751</v>
      </c>
      <c r="CP58" s="5">
        <f>CO2eq_100yr_tonnes!CP65+CO58</f>
        <v>12533791.145234659</v>
      </c>
      <c r="CQ58" s="5">
        <f>CO2eq_100yr_tonnes!CQ65+CP58</f>
        <v>12559659.979863247</v>
      </c>
      <c r="CR58" s="5">
        <f>CO2eq_100yr_tonnes!CR65+CQ58</f>
        <v>12583950.038601056</v>
      </c>
      <c r="CS58" s="5">
        <f>CO2eq_100yr_tonnes!CS65+CR58</f>
        <v>12606766.685457038</v>
      </c>
      <c r="CT58" s="5">
        <f>CO2eq_100yr_tonnes!CT65+CS58</f>
        <v>12628207.723220073</v>
      </c>
      <c r="CU58" s="5">
        <f>CO2eq_100yr_tonnes!CU65+CT58</f>
        <v>12648363.964532936</v>
      </c>
      <c r="CV58" s="5">
        <f>CO2eq_100yr_tonnes!CV65+CU58</f>
        <v>12667319.758446092</v>
      </c>
      <c r="CW58" s="5">
        <f>CO2eq_100yr_tonnes!CW65+CV58</f>
        <v>12685153.475869007</v>
      </c>
    </row>
    <row r="59" spans="1:101" ht="15" customHeight="1" x14ac:dyDescent="0.15">
      <c r="A59" s="5" t="str">
        <f>CO2eq_100yr_tonnes!A66</f>
        <v>Burkina Faso</v>
      </c>
      <c r="B59" s="5">
        <f>CO2eq_100yr_tonnes!B66</f>
        <v>62156.962862928012</v>
      </c>
      <c r="C59" s="5">
        <f>CO2eq_100yr_tonnes!C66+B59</f>
        <v>182386.71434485802</v>
      </c>
      <c r="D59" s="5">
        <f>CO2eq_100yr_tonnes!D66+C59</f>
        <v>355651.06921759801</v>
      </c>
      <c r="E59" s="5">
        <f>CO2eq_100yr_tonnes!E66+D59</f>
        <v>574156.86590017797</v>
      </c>
      <c r="F59" s="5">
        <f>CO2eq_100yr_tonnes!F66+E59</f>
        <v>833946.79477429797</v>
      </c>
      <c r="G59" s="5">
        <f>CO2eq_100yr_tonnes!G66+F59</f>
        <v>1131881.998694778</v>
      </c>
      <c r="H59" s="5">
        <f>CO2eq_100yr_tonnes!H66+G59</f>
        <v>1466255.1524623381</v>
      </c>
      <c r="I59" s="5">
        <f>CO2eq_100yr_tonnes!I66+H59</f>
        <v>1833946.757160678</v>
      </c>
      <c r="J59" s="5">
        <f>CO2eq_100yr_tonnes!J66+I59</f>
        <v>2231428.7598332581</v>
      </c>
      <c r="K59" s="5">
        <f>CO2eq_100yr_tonnes!K66+J59</f>
        <v>2658725.4920830382</v>
      </c>
      <c r="L59" s="5">
        <f>CO2eq_100yr_tonnes!L66+K59</f>
        <v>3114897.0105558783</v>
      </c>
      <c r="M59" s="5">
        <f>CO2eq_100yr_tonnes!M66+L59</f>
        <v>3597757.1180897583</v>
      </c>
      <c r="N59" s="5">
        <f>CO2eq_100yr_tonnes!N66+M59</f>
        <v>4107090.7213813984</v>
      </c>
      <c r="O59" s="5">
        <f>CO2eq_100yr_tonnes!O66+N59</f>
        <v>4642427.4635039587</v>
      </c>
      <c r="P59" s="5">
        <f>CO2eq_100yr_tonnes!P66+O59</f>
        <v>5203716.7708373591</v>
      </c>
      <c r="Q59" s="5">
        <f>CO2eq_100yr_tonnes!Q66+P59</f>
        <v>5793742.8664434189</v>
      </c>
      <c r="R59" s="5">
        <f>CO2eq_100yr_tonnes!R66+Q59</f>
        <v>6411666.3405910386</v>
      </c>
      <c r="S59" s="5">
        <f>CO2eq_100yr_tonnes!S66+R59</f>
        <v>7056487.5238551786</v>
      </c>
      <c r="T59" s="5">
        <f>CO2eq_100yr_tonnes!T66+S59</f>
        <v>7726978.9086872581</v>
      </c>
      <c r="U59" s="5">
        <f>CO2eq_100yr_tonnes!U66+T59</f>
        <v>8424131.9118013978</v>
      </c>
      <c r="V59" s="5">
        <f>CO2eq_100yr_tonnes!V66+U59</f>
        <v>9147916.1203414388</v>
      </c>
      <c r="W59" s="5">
        <f>CO2eq_100yr_tonnes!W66+V59</f>
        <v>9897373.1170872189</v>
      </c>
      <c r="X59" s="5">
        <f>CO2eq_100yr_tonnes!X66+W59</f>
        <v>10672287.209030898</v>
      </c>
      <c r="Y59" s="5">
        <f>CO2eq_100yr_tonnes!Y66+X59</f>
        <v>11472639.363424279</v>
      </c>
      <c r="Z59" s="5">
        <f>CO2eq_100yr_tonnes!Z66+Y59</f>
        <v>12298525.409797579</v>
      </c>
      <c r="AA59" s="5">
        <f>CO2eq_100yr_tonnes!AA66+Z59</f>
        <v>13150152.86441762</v>
      </c>
      <c r="AB59" s="5">
        <f>CO2eq_100yr_tonnes!AB66+AA59</f>
        <v>14027825.400026601</v>
      </c>
      <c r="AC59" s="5">
        <f>CO2eq_100yr_tonnes!AC66+AB59</f>
        <v>14942803.83353552</v>
      </c>
      <c r="AD59" s="5">
        <f>CO2eq_100yr_tonnes!AD66+AC59</f>
        <v>15895104.570232401</v>
      </c>
      <c r="AE59" s="5">
        <f>CO2eq_100yr_tonnes!AE66+AD59</f>
        <v>16884795.214907482</v>
      </c>
      <c r="AF59" s="5">
        <f>CO2eq_100yr_tonnes!AF66+AE59</f>
        <v>17911989.452031143</v>
      </c>
      <c r="AG59" s="5">
        <f>CO2eq_100yr_tonnes!AG66+AF59</f>
        <v>18976842.509344041</v>
      </c>
      <c r="AH59" s="5">
        <f>CO2eq_100yr_tonnes!AH66+AG59</f>
        <v>20079546.80194442</v>
      </c>
      <c r="AI59" s="5">
        <f>CO2eq_100yr_tonnes!AI66+AH59</f>
        <v>21220327.378670599</v>
      </c>
      <c r="AJ59" s="5">
        <f>CO2eq_100yr_tonnes!AJ66+AI59</f>
        <v>22399437.3908168</v>
      </c>
      <c r="AK59" s="5">
        <f>CO2eq_100yr_tonnes!AK66+AJ59</f>
        <v>23617154.029482558</v>
      </c>
      <c r="AL59" s="5">
        <f>CO2eq_100yr_tonnes!AL66+AK59</f>
        <v>24873775.030225098</v>
      </c>
      <c r="AM59" s="5">
        <f>CO2eq_100yr_tonnes!AM66+AL59</f>
        <v>26169615.634263318</v>
      </c>
      <c r="AN59" s="5">
        <f>CO2eq_100yr_tonnes!AN66+AM59</f>
        <v>27505004.656532057</v>
      </c>
      <c r="AO59" s="5">
        <f>CO2eq_100yr_tonnes!AO66+AN59</f>
        <v>28880280.766818196</v>
      </c>
      <c r="AP59" s="5">
        <f>CO2eq_100yr_tonnes!AP66+AO59</f>
        <v>30295789.289505735</v>
      </c>
      <c r="AQ59" s="5">
        <f>CO2eq_100yr_tonnes!AQ66+AP59</f>
        <v>31751879.641468033</v>
      </c>
      <c r="AR59" s="5">
        <f>CO2eq_100yr_tonnes!AR66+AQ59</f>
        <v>33248903.528743751</v>
      </c>
      <c r="AS59" s="5">
        <f>CO2eq_100yr_tonnes!AS66+AR59</f>
        <v>34787213.478578709</v>
      </c>
      <c r="AT59" s="5">
        <f>CO2eq_100yr_tonnes!AT66+AS59</f>
        <v>36367161.832778946</v>
      </c>
      <c r="AU59" s="5">
        <f>CO2eq_100yr_tonnes!AU66+AT59</f>
        <v>37989099.650815204</v>
      </c>
      <c r="AV59" s="5">
        <f>CO2eq_100yr_tonnes!AV66+AU59</f>
        <v>39653375.603225224</v>
      </c>
      <c r="AW59" s="5">
        <f>CO2eq_100yr_tonnes!AW66+AV59</f>
        <v>41360334.231262326</v>
      </c>
      <c r="AX59" s="5">
        <f>CO2eq_100yr_tonnes!AX66+AW59</f>
        <v>43110313.470093608</v>
      </c>
      <c r="AY59" s="5">
        <f>CO2eq_100yr_tonnes!AY66+AX59</f>
        <v>44903642.00083705</v>
      </c>
      <c r="AZ59" s="5">
        <f>CO2eq_100yr_tonnes!AZ66+AY59</f>
        <v>46740637.287975252</v>
      </c>
      <c r="BA59" s="5">
        <f>CO2eq_100yr_tonnes!BA66+AZ59</f>
        <v>48621604.634216651</v>
      </c>
      <c r="BB59" s="5">
        <f>CO2eq_100yr_tonnes!BB66+BA59</f>
        <v>50546837.347446248</v>
      </c>
      <c r="BC59" s="5">
        <f>CO2eq_100yr_tonnes!BC66+BB59</f>
        <v>52516618.063151047</v>
      </c>
      <c r="BD59" s="5">
        <f>CO2eq_100yr_tonnes!BD66+BC59</f>
        <v>54531220.68851725</v>
      </c>
      <c r="BE59" s="5">
        <f>CO2eq_100yr_tonnes!BE66+BD59</f>
        <v>56590911.572183654</v>
      </c>
      <c r="BF59" s="5">
        <f>CO2eq_100yr_tonnes!BF66+BE59</f>
        <v>58695948.900143653</v>
      </c>
      <c r="BG59" s="5">
        <f>CO2eq_100yr_tonnes!BG66+BF59</f>
        <v>60846581.740172051</v>
      </c>
      <c r="BH59" s="5">
        <f>CO2eq_100yr_tonnes!BH66+BG59</f>
        <v>63043049.774557449</v>
      </c>
      <c r="BI59" s="5">
        <f>CO2eq_100yr_tonnes!BI66+BH59</f>
        <v>65285583.093244448</v>
      </c>
      <c r="BJ59" s="5">
        <f>CO2eq_100yr_tonnes!BJ66+BI59</f>
        <v>67574401.633670047</v>
      </c>
      <c r="BK59" s="5">
        <f>CO2eq_100yr_tonnes!BK66+BJ59</f>
        <v>69696631.343579054</v>
      </c>
      <c r="BL59" s="5">
        <f>CO2eq_100yr_tonnes!BL66+BK59</f>
        <v>71664970.558805659</v>
      </c>
      <c r="BM59" s="5">
        <f>CO2eq_100yr_tonnes!BM66+BL59</f>
        <v>73491121.429024696</v>
      </c>
      <c r="BN59" s="5">
        <f>CO2eq_100yr_tonnes!BN66+BM59</f>
        <v>75185869.398925513</v>
      </c>
      <c r="BO59" s="5">
        <f>CO2eq_100yr_tonnes!BO66+BN59</f>
        <v>76759156.284299478</v>
      </c>
      <c r="BP59" s="5">
        <f>CO2eq_100yr_tonnes!BP66+BO59</f>
        <v>78220147.467141911</v>
      </c>
      <c r="BQ59" s="5">
        <f>CO2eq_100yr_tonnes!BQ66+BP59</f>
        <v>79577293.682063356</v>
      </c>
      <c r="BR59" s="5">
        <f>CO2eq_100yr_tonnes!BR66+BQ59</f>
        <v>80838387.83408618</v>
      </c>
      <c r="BS59" s="5">
        <f>CO2eq_100yr_tonnes!BS66+BR59</f>
        <v>82010617.247629821</v>
      </c>
      <c r="BT59" s="5">
        <f>CO2eq_100yr_tonnes!BT66+BS59</f>
        <v>83100611.718845487</v>
      </c>
      <c r="BU59" s="5">
        <f>CO2eq_100yr_tonnes!BU66+BT59</f>
        <v>84114487.708130732</v>
      </c>
      <c r="BV59" s="5">
        <f>CO2eq_100yr_tonnes!BV66+BU59</f>
        <v>85057888.986954927</v>
      </c>
      <c r="BW59" s="5">
        <f>CO2eq_100yr_tonnes!BW66+BV59</f>
        <v>85936024.02383697</v>
      </c>
      <c r="BX59" s="5">
        <f>CO2eq_100yr_tonnes!BX66+BW59</f>
        <v>86753700.374179885</v>
      </c>
      <c r="BY59" s="5">
        <f>CO2eq_100yr_tonnes!BY66+BX59</f>
        <v>87515356.314869478</v>
      </c>
      <c r="BZ59" s="5">
        <f>CO2eq_100yr_tonnes!BZ66+BY59</f>
        <v>88225089.94697006</v>
      </c>
      <c r="CA59" s="5">
        <f>CO2eq_100yr_tonnes!CA66+BZ59</f>
        <v>88886685.970263079</v>
      </c>
      <c r="CB59" s="5">
        <f>CO2eq_100yr_tonnes!CB66+CA59</f>
        <v>89503640.317814425</v>
      </c>
      <c r="CC59" s="5">
        <f>CO2eq_100yr_tonnes!CC66+CB59</f>
        <v>90079182.822463587</v>
      </c>
      <c r="CD59" s="5">
        <f>CO2eq_100yr_tonnes!CD66+CC59</f>
        <v>90616298.074497029</v>
      </c>
      <c r="CE59" s="5">
        <f>CO2eq_100yr_tonnes!CE66+CD59</f>
        <v>91117744.616404474</v>
      </c>
      <c r="CF59" s="5">
        <f>CO2eq_100yr_tonnes!CF66+CE59</f>
        <v>91586072.607985839</v>
      </c>
      <c r="CG59" s="5">
        <f>CO2eq_100yr_tonnes!CG66+CF59</f>
        <v>92023640.084459022</v>
      </c>
      <c r="CH59" s="5">
        <f>CO2eq_100yr_tonnes!CH66+CG59</f>
        <v>92432627.923079386</v>
      </c>
      <c r="CI59" s="5">
        <f>CO2eq_100yr_tonnes!CI66+CH59</f>
        <v>92815053.618953928</v>
      </c>
      <c r="CJ59" s="5">
        <f>CO2eq_100yr_tonnes!CJ66+CI59</f>
        <v>93172783.968353391</v>
      </c>
      <c r="CK59" s="5">
        <f>CO2eq_100yr_tonnes!CK66+CJ59</f>
        <v>93507546.745743528</v>
      </c>
      <c r="CL59" s="5">
        <f>CO2eq_100yr_tonnes!CL66+CK59</f>
        <v>93820941.455997288</v>
      </c>
      <c r="CM59" s="5">
        <f>CO2eq_100yr_tonnes!CM66+CL59</f>
        <v>94114449.235927135</v>
      </c>
      <c r="CN59" s="5">
        <f>CO2eq_100yr_tonnes!CN66+CM59</f>
        <v>94389441.972503632</v>
      </c>
      <c r="CO59" s="5">
        <f>CO2eq_100yr_tonnes!CO66+CN59</f>
        <v>94647190.702563599</v>
      </c>
      <c r="CP59" s="5">
        <f>CO2eq_100yr_tonnes!CP66+CO59</f>
        <v>94888873.348742574</v>
      </c>
      <c r="CQ59" s="5">
        <f>CO2eq_100yr_tonnes!CQ66+CP59</f>
        <v>95115581.847099051</v>
      </c>
      <c r="CR59" s="5">
        <f>CO2eq_100yr_tonnes!CR66+CQ59</f>
        <v>95328328.71402581</v>
      </c>
      <c r="CS59" s="5">
        <f>CO2eq_100yr_tonnes!CS66+CR59</f>
        <v>95528053.097115174</v>
      </c>
      <c r="CT59" s="5">
        <f>CO2eq_100yr_tonnes!CT66+CS59</f>
        <v>95715626.352081895</v>
      </c>
      <c r="CU59" s="5">
        <f>CO2eq_100yr_tonnes!CU66+CT59</f>
        <v>95891857.182264209</v>
      </c>
      <c r="CV59" s="5">
        <f>CO2eq_100yr_tonnes!CV66+CU59</f>
        <v>96057496.376326442</v>
      </c>
      <c r="CW59" s="5">
        <f>CO2eq_100yr_tonnes!CW66+CV59</f>
        <v>96213241.176509991</v>
      </c>
    </row>
    <row r="60" spans="1:101" ht="15" customHeight="1" x14ac:dyDescent="0.15">
      <c r="A60" s="5" t="str">
        <f>CO2eq_100yr_tonnes!A67</f>
        <v>Burundi</v>
      </c>
      <c r="B60" s="5">
        <f>CO2eq_100yr_tonnes!B67</f>
        <v>166060.30737312001</v>
      </c>
      <c r="C60" s="5">
        <f>CO2eq_100yr_tonnes!C67+B60</f>
        <v>451967.06082996004</v>
      </c>
      <c r="D60" s="5">
        <f>CO2eq_100yr_tonnes!D67+C60</f>
        <v>832971.73935888009</v>
      </c>
      <c r="E60" s="5">
        <f>CO2eq_100yr_tonnes!E67+D60</f>
        <v>1292561.7982552801</v>
      </c>
      <c r="F60" s="5">
        <f>CO2eq_100yr_tonnes!F67+E60</f>
        <v>1803320.2388055602</v>
      </c>
      <c r="G60" s="5">
        <f>CO2eq_100yr_tonnes!G67+F60</f>
        <v>2341053.9586828803</v>
      </c>
      <c r="H60" s="5">
        <f>CO2eq_100yr_tonnes!H67+G60</f>
        <v>2897004.1827229206</v>
      </c>
      <c r="I60" s="5">
        <f>CO2eq_100yr_tonnes!I67+H60</f>
        <v>3470569.4804760003</v>
      </c>
      <c r="J60" s="5">
        <f>CO2eq_100yr_tonnes!J67+I60</f>
        <v>4052939.6561391004</v>
      </c>
      <c r="K60" s="5">
        <f>CO2eq_100yr_tonnes!K67+J60</f>
        <v>4643933.7953584809</v>
      </c>
      <c r="L60" s="5">
        <f>CO2eq_100yr_tonnes!L67+K60</f>
        <v>5240360.8363042809</v>
      </c>
      <c r="M60" s="5">
        <f>CO2eq_100yr_tonnes!M67+L60</f>
        <v>5842813.1199480016</v>
      </c>
      <c r="N60" s="5">
        <f>CO2eq_100yr_tonnes!N67+M60</f>
        <v>6455510.0365028419</v>
      </c>
      <c r="O60" s="5">
        <f>CO2eq_100yr_tonnes!O67+N60</f>
        <v>7080697.7120322017</v>
      </c>
      <c r="P60" s="5">
        <f>CO2eq_100yr_tonnes!P67+O60</f>
        <v>7716347.3064686414</v>
      </c>
      <c r="Q60" s="5">
        <f>CO2eq_100yr_tonnes!Q67+P60</f>
        <v>8358148.3286916018</v>
      </c>
      <c r="R60" s="5">
        <f>CO2eq_100yr_tonnes!R67+Q60</f>
        <v>9017360.6823257413</v>
      </c>
      <c r="S60" s="5">
        <f>CO2eq_100yr_tonnes!S67+R60</f>
        <v>9692872.7746959012</v>
      </c>
      <c r="T60" s="5">
        <f>CO2eq_100yr_tonnes!T67+S60</f>
        <v>10393234.133867281</v>
      </c>
      <c r="U60" s="5">
        <f>CO2eq_100yr_tonnes!U67+T60</f>
        <v>11123222.009110741</v>
      </c>
      <c r="V60" s="5">
        <f>CO2eq_100yr_tonnes!V67+U60</f>
        <v>11883062.513026262</v>
      </c>
      <c r="W60" s="5">
        <f>CO2eq_100yr_tonnes!W67+V60</f>
        <v>12667262.115879903</v>
      </c>
      <c r="X60" s="5">
        <f>CO2eq_100yr_tonnes!X67+W60</f>
        <v>13473356.323727703</v>
      </c>
      <c r="Y60" s="5">
        <f>CO2eq_100yr_tonnes!Y67+X60</f>
        <v>14299737.927250503</v>
      </c>
      <c r="Z60" s="5">
        <f>CO2eq_100yr_tonnes!Z67+Y60</f>
        <v>15145400.042994782</v>
      </c>
      <c r="AA60" s="5">
        <f>CO2eq_100yr_tonnes!AA67+Z60</f>
        <v>16010335.774358103</v>
      </c>
      <c r="AB60" s="5">
        <f>CO2eq_100yr_tonnes!AB67+AA60</f>
        <v>16894626.517138865</v>
      </c>
      <c r="AC60" s="5">
        <f>CO2eq_100yr_tonnes!AC67+AB60</f>
        <v>17844555.648746166</v>
      </c>
      <c r="AD60" s="5">
        <f>CO2eq_100yr_tonnes!AD67+AC60</f>
        <v>18849271.152341887</v>
      </c>
      <c r="AE60" s="5">
        <f>CO2eq_100yr_tonnes!AE67+AD60</f>
        <v>19901621.748935886</v>
      </c>
      <c r="AF60" s="5">
        <f>CO2eq_100yr_tonnes!AF67+AE60</f>
        <v>20996942.913577985</v>
      </c>
      <c r="AG60" s="5">
        <f>CO2eq_100yr_tonnes!AG67+AF60</f>
        <v>22132240.373938326</v>
      </c>
      <c r="AH60" s="5">
        <f>CO2eq_100yr_tonnes!AH67+AG60</f>
        <v>23305642.433779147</v>
      </c>
      <c r="AI60" s="5">
        <f>CO2eq_100yr_tonnes!AI67+AH60</f>
        <v>24516034.916167267</v>
      </c>
      <c r="AJ60" s="5">
        <f>CO2eq_100yr_tonnes!AJ67+AI60</f>
        <v>25762817.426040366</v>
      </c>
      <c r="AK60" s="5">
        <f>CO2eq_100yr_tonnes!AK67+AJ60</f>
        <v>27045737.758890547</v>
      </c>
      <c r="AL60" s="5">
        <f>CO2eq_100yr_tonnes!AL67+AK60</f>
        <v>28364779.759855866</v>
      </c>
      <c r="AM60" s="5">
        <f>CO2eq_100yr_tonnes!AM67+AL60</f>
        <v>29720085.583264027</v>
      </c>
      <c r="AN60" s="5">
        <f>CO2eq_100yr_tonnes!AN67+AM60</f>
        <v>31111905.113154367</v>
      </c>
      <c r="AO60" s="5">
        <f>CO2eq_100yr_tonnes!AO67+AN60</f>
        <v>32540560.907104805</v>
      </c>
      <c r="AP60" s="5">
        <f>CO2eq_100yr_tonnes!AP67+AO60</f>
        <v>34006423.825270988</v>
      </c>
      <c r="AQ60" s="5">
        <f>CO2eq_100yr_tonnes!AQ67+AP60</f>
        <v>35509895.307981551</v>
      </c>
      <c r="AR60" s="5">
        <f>CO2eq_100yr_tonnes!AR67+AQ60</f>
        <v>37051395.218540467</v>
      </c>
      <c r="AS60" s="5">
        <f>CO2eq_100yr_tonnes!AS67+AR60</f>
        <v>38631350.859627068</v>
      </c>
      <c r="AT60" s="5">
        <f>CO2eq_100yr_tonnes!AT67+AS60</f>
        <v>40250189.380333327</v>
      </c>
      <c r="AU60" s="5">
        <f>CO2eq_100yr_tonnes!AU67+AT60</f>
        <v>41908331.940394148</v>
      </c>
      <c r="AV60" s="5">
        <f>CO2eq_100yr_tonnes!AV67+AU60</f>
        <v>43606190.803743728</v>
      </c>
      <c r="AW60" s="5">
        <f>CO2eq_100yr_tonnes!AW67+AV60</f>
        <v>45344166.611470744</v>
      </c>
      <c r="AX60" s="5">
        <f>CO2eq_100yr_tonnes!AX67+AW60</f>
        <v>47122641.896002561</v>
      </c>
      <c r="AY60" s="5">
        <f>CO2eq_100yr_tonnes!AY67+AX60</f>
        <v>48941975.559283383</v>
      </c>
      <c r="AZ60" s="5">
        <f>CO2eq_100yr_tonnes!AZ67+AY60</f>
        <v>50802499.366992183</v>
      </c>
      <c r="BA60" s="5">
        <f>CO2eq_100yr_tonnes!BA67+AZ60</f>
        <v>52704519.054408185</v>
      </c>
      <c r="BB60" s="5">
        <f>CO2eq_100yr_tonnes!BB67+BA60</f>
        <v>54648316.801198982</v>
      </c>
      <c r="BC60" s="5">
        <f>CO2eq_100yr_tonnes!BC67+BB60</f>
        <v>56634151.939313583</v>
      </c>
      <c r="BD60" s="5">
        <f>CO2eq_100yr_tonnes!BD67+BC60</f>
        <v>58662262.02571398</v>
      </c>
      <c r="BE60" s="5">
        <f>CO2eq_100yr_tonnes!BE67+BD60</f>
        <v>60732863.521527782</v>
      </c>
      <c r="BF60" s="5">
        <f>CO2eq_100yr_tonnes!BF67+BE60</f>
        <v>62846152.493167982</v>
      </c>
      <c r="BG60" s="5">
        <f>CO2eq_100yr_tonnes!BG67+BF60</f>
        <v>65002304.738644384</v>
      </c>
      <c r="BH60" s="5">
        <f>CO2eq_100yr_tonnes!BH67+BG60</f>
        <v>67201474.379832178</v>
      </c>
      <c r="BI60" s="5">
        <f>CO2eq_100yr_tonnes!BI67+BH60</f>
        <v>69443792.094112381</v>
      </c>
      <c r="BJ60" s="5">
        <f>CO2eq_100yr_tonnes!BJ67+BI60</f>
        <v>71729365.939972386</v>
      </c>
      <c r="BK60" s="5">
        <f>CO2eq_100yr_tonnes!BK67+BJ60</f>
        <v>73397120.686821908</v>
      </c>
      <c r="BL60" s="5">
        <f>CO2eq_100yr_tonnes!BL67+BK60</f>
        <v>74641565.50694856</v>
      </c>
      <c r="BM60" s="5">
        <f>CO2eq_100yr_tonnes!BM67+BL60</f>
        <v>75593703.975966364</v>
      </c>
      <c r="BN60" s="5">
        <f>CO2eq_100yr_tonnes!BN67+BM60</f>
        <v>76341928.667160958</v>
      </c>
      <c r="BO60" s="5">
        <f>CO2eq_100yr_tonnes!BO67+BN60</f>
        <v>76946030.051757291</v>
      </c>
      <c r="BP60" s="5">
        <f>CO2eq_100yr_tonnes!BP67+BO60</f>
        <v>77446589.587967515</v>
      </c>
      <c r="BQ60" s="5">
        <f>CO2eq_100yr_tonnes!BQ67+BP60</f>
        <v>77871278.5618698</v>
      </c>
      <c r="BR60" s="5">
        <f>CO2eq_100yr_tonnes!BR67+BQ60</f>
        <v>78239082.623438165</v>
      </c>
      <c r="BS60" s="5">
        <f>CO2eq_100yr_tonnes!BS67+BR60</f>
        <v>78563135.721011758</v>
      </c>
      <c r="BT60" s="5">
        <f>CO2eq_100yr_tonnes!BT67+BS60</f>
        <v>78852621.740839913</v>
      </c>
      <c r="BU60" s="5">
        <f>CO2eq_100yr_tonnes!BU67+BT60</f>
        <v>79114051.077822715</v>
      </c>
      <c r="BV60" s="5">
        <f>CO2eq_100yr_tonnes!BV67+BU60</f>
        <v>79352118.082326949</v>
      </c>
      <c r="BW60" s="5">
        <f>CO2eq_100yr_tonnes!BW67+BV60</f>
        <v>79570277.442719087</v>
      </c>
      <c r="BX60" s="5">
        <f>CO2eq_100yr_tonnes!BX67+BW60</f>
        <v>79771132.056737512</v>
      </c>
      <c r="BY60" s="5">
        <f>CO2eq_100yr_tonnes!BY67+BX60</f>
        <v>79956694.436596006</v>
      </c>
      <c r="BZ60" s="5">
        <f>CO2eq_100yr_tonnes!BZ67+BY60</f>
        <v>80128563.24648279</v>
      </c>
      <c r="CA60" s="5">
        <f>CO2eq_100yr_tonnes!CA67+BZ60</f>
        <v>80288042.862872392</v>
      </c>
      <c r="CB60" s="5">
        <f>CO2eq_100yr_tonnes!CB67+CA60</f>
        <v>80436224.659371436</v>
      </c>
      <c r="CC60" s="5">
        <f>CO2eq_100yr_tonnes!CC67+CB60</f>
        <v>80574042.557300791</v>
      </c>
      <c r="CD60" s="5">
        <f>CO2eq_100yr_tonnes!CD67+CC60</f>
        <v>80702311.254371598</v>
      </c>
      <c r="CE60" s="5">
        <f>CO2eq_100yr_tonnes!CE67+CD60</f>
        <v>80821752.774902254</v>
      </c>
      <c r="CF60" s="5">
        <f>CO2eq_100yr_tonnes!CF67+CE60</f>
        <v>80933015.129417092</v>
      </c>
      <c r="CG60" s="5">
        <f>CO2eq_100yr_tonnes!CG67+CF60</f>
        <v>81036685.626494989</v>
      </c>
      <c r="CH60" s="5">
        <f>CO2eq_100yr_tonnes!CH67+CG60</f>
        <v>81133300.545696378</v>
      </c>
      <c r="CI60" s="5">
        <f>CO2eq_100yr_tonnes!CI67+CH60</f>
        <v>81223352.320544749</v>
      </c>
      <c r="CJ60" s="5">
        <f>CO2eq_100yr_tonnes!CJ67+CI60</f>
        <v>81307295.005082697</v>
      </c>
      <c r="CK60" s="5">
        <f>CO2eq_100yr_tonnes!CK67+CJ60</f>
        <v>81385548.545998022</v>
      </c>
      <c r="CL60" s="5">
        <f>CO2eq_100yr_tonnes!CL67+CK60</f>
        <v>81458502.21283865</v>
      </c>
      <c r="CM60" s="5">
        <f>CO2eq_100yr_tonnes!CM67+CL60</f>
        <v>81526517.42568554</v>
      </c>
      <c r="CN60" s="5">
        <f>CO2eq_100yr_tonnes!CN67+CM60</f>
        <v>81589930.143152043</v>
      </c>
      <c r="CO60" s="5">
        <f>CO2eq_100yr_tonnes!CO67+CN60</f>
        <v>81649052.922413036</v>
      </c>
      <c r="CP60" s="5">
        <f>CO2eq_100yr_tonnes!CP67+CO60</f>
        <v>81704176.728258744</v>
      </c>
      <c r="CQ60" s="5">
        <f>CO2eq_100yr_tonnes!CQ67+CP60</f>
        <v>81755572.545102805</v>
      </c>
      <c r="CR60" s="5">
        <f>CO2eq_100yr_tonnes!CR67+CQ60</f>
        <v>81803492.829709783</v>
      </c>
      <c r="CS60" s="5">
        <f>CO2eq_100yr_tonnes!CS67+CR60</f>
        <v>81848172.832211092</v>
      </c>
      <c r="CT60" s="5">
        <f>CO2eq_100yr_tonnes!CT67+CS60</f>
        <v>81889831.805161357</v>
      </c>
      <c r="CU60" s="5">
        <f>CO2eq_100yr_tonnes!CU67+CT60</f>
        <v>81928674.115847588</v>
      </c>
      <c r="CV60" s="5">
        <f>CO2eq_100yr_tonnes!CV67+CU60</f>
        <v>81964890.273182541</v>
      </c>
      <c r="CW60" s="5">
        <f>CO2eq_100yr_tonnes!CW67+CV60</f>
        <v>81998657.878426865</v>
      </c>
    </row>
    <row r="61" spans="1:101" ht="15" customHeight="1" x14ac:dyDescent="0.15">
      <c r="A61" s="5" t="str">
        <f>CO2eq_100yr_tonnes!A68</f>
        <v>Cabo Verde</v>
      </c>
      <c r="B61" s="5">
        <f>CO2eq_100yr_tonnes!B68</f>
        <v>1539.6772560951599</v>
      </c>
      <c r="C61" s="5">
        <f>CO2eq_100yr_tonnes!C68+B61</f>
        <v>4529.56376308176</v>
      </c>
      <c r="D61" s="5">
        <f>CO2eq_100yr_tonnes!D68+C61</f>
        <v>8893.8562688985603</v>
      </c>
      <c r="E61" s="5">
        <f>CO2eq_100yr_tonnes!E68+D61</f>
        <v>14604.350971968361</v>
      </c>
      <c r="F61" s="5">
        <f>CO2eq_100yr_tonnes!F68+E61</f>
        <v>21624.42499120476</v>
      </c>
      <c r="G61" s="5">
        <f>CO2eq_100yr_tonnes!G68+F61</f>
        <v>29899.52273415096</v>
      </c>
      <c r="H61" s="5">
        <f>CO2eq_100yr_tonnes!H68+G61</f>
        <v>39409.041788161558</v>
      </c>
      <c r="I61" s="5">
        <f>CO2eq_100yr_tonnes!I68+H61</f>
        <v>50187.926972729161</v>
      </c>
      <c r="J61" s="5">
        <f>CO2eq_100yr_tonnes!J68+I61</f>
        <v>62270.224074057958</v>
      </c>
      <c r="K61" s="5">
        <f>CO2eq_100yr_tonnes!K68+J61</f>
        <v>75540.987931482363</v>
      </c>
      <c r="L61" s="5">
        <f>CO2eq_100yr_tonnes!L68+K61</f>
        <v>89917.140688808766</v>
      </c>
      <c r="M61" s="5">
        <f>CO2eq_100yr_tonnes!M68+L61</f>
        <v>105417.89890112197</v>
      </c>
      <c r="N61" s="5">
        <f>CO2eq_100yr_tonnes!N68+M61</f>
        <v>121929.81725128717</v>
      </c>
      <c r="O61" s="5">
        <f>CO2eq_100yr_tonnes!O68+N61</f>
        <v>139442.43641765256</v>
      </c>
      <c r="P61" s="5">
        <f>CO2eq_100yr_tonnes!P68+O61</f>
        <v>157905.87041573855</v>
      </c>
      <c r="Q61" s="5">
        <f>CO2eq_100yr_tonnes!Q68+P61</f>
        <v>177163.26702861456</v>
      </c>
      <c r="R61" s="5">
        <f>CO2eq_100yr_tonnes!R68+Q61</f>
        <v>197202.32579586457</v>
      </c>
      <c r="S61" s="5">
        <f>CO2eq_100yr_tonnes!S68+R61</f>
        <v>218027.74934582858</v>
      </c>
      <c r="T61" s="5">
        <f>CO2eq_100yr_tonnes!T68+S61</f>
        <v>239693.75549231257</v>
      </c>
      <c r="U61" s="5">
        <f>CO2eq_100yr_tonnes!U68+T61</f>
        <v>262163.27777056058</v>
      </c>
      <c r="V61" s="5">
        <f>CO2eq_100yr_tonnes!V68+U61</f>
        <v>285300.9625684846</v>
      </c>
      <c r="W61" s="5">
        <f>CO2eq_100yr_tonnes!W68+V61</f>
        <v>309178.05561158259</v>
      </c>
      <c r="X61" s="5">
        <f>CO2eq_100yr_tonnes!X68+W61</f>
        <v>333829.13799560256</v>
      </c>
      <c r="Y61" s="5">
        <f>CO2eq_100yr_tonnes!Y68+X61</f>
        <v>359282.57309186255</v>
      </c>
      <c r="Z61" s="5">
        <f>CO2eq_100yr_tonnes!Z68+Y61</f>
        <v>385569.51683367457</v>
      </c>
      <c r="AA61" s="5">
        <f>CO2eq_100yr_tonnes!AA68+Z61</f>
        <v>412724.53583674057</v>
      </c>
      <c r="AB61" s="5">
        <f>CO2eq_100yr_tonnes!AB68+AA61</f>
        <v>440785.42962958658</v>
      </c>
      <c r="AC61" s="5">
        <f>CO2eq_100yr_tonnes!AC68+AB61</f>
        <v>469293.28817362059</v>
      </c>
      <c r="AD61" s="5">
        <f>CO2eq_100yr_tonnes!AD68+AC61</f>
        <v>498238.93939399056</v>
      </c>
      <c r="AE61" s="5">
        <f>CO2eq_100yr_tonnes!AE68+AD61</f>
        <v>527613.36061111058</v>
      </c>
      <c r="AF61" s="5">
        <f>CO2eq_100yr_tonnes!AF68+AE61</f>
        <v>557407.72754582262</v>
      </c>
      <c r="AG61" s="5">
        <f>CO2eq_100yr_tonnes!AG68+AF61</f>
        <v>587613.29016810458</v>
      </c>
      <c r="AH61" s="5">
        <f>CO2eq_100yr_tonnes!AH68+AG61</f>
        <v>618221.3850353146</v>
      </c>
      <c r="AI61" s="5">
        <f>CO2eq_100yr_tonnes!AI68+AH61</f>
        <v>649223.49711155263</v>
      </c>
      <c r="AJ61" s="5">
        <f>CO2eq_100yr_tonnes!AJ68+AI61</f>
        <v>680611.17755541462</v>
      </c>
      <c r="AK61" s="5">
        <f>CO2eq_100yr_tonnes!AK68+AJ61</f>
        <v>712375.94278070866</v>
      </c>
      <c r="AL61" s="5">
        <f>CO2eq_100yr_tonnes!AL68+AK61</f>
        <v>744509.40404462861</v>
      </c>
      <c r="AM61" s="5">
        <f>CO2eq_100yr_tonnes!AM68+AL61</f>
        <v>777003.14734208863</v>
      </c>
      <c r="AN61" s="5">
        <f>CO2eq_100yr_tonnes!AN68+AM61</f>
        <v>809848.76097455865</v>
      </c>
      <c r="AO61" s="5">
        <f>CO2eq_100yr_tonnes!AO68+AN61</f>
        <v>843037.80276401865</v>
      </c>
      <c r="AP61" s="5">
        <f>CO2eq_100yr_tonnes!AP68+AO61</f>
        <v>876561.81125623069</v>
      </c>
      <c r="AQ61" s="5">
        <f>CO2eq_100yr_tonnes!AQ68+AP61</f>
        <v>910412.20644730073</v>
      </c>
      <c r="AR61" s="5">
        <f>CO2eq_100yr_tonnes!AR68+AQ61</f>
        <v>944580.38775739074</v>
      </c>
      <c r="AS61" s="5">
        <f>CO2eq_100yr_tonnes!AS68+AR61</f>
        <v>979057.68158402876</v>
      </c>
      <c r="AT61" s="5">
        <f>CO2eq_100yr_tonnes!AT68+AS61</f>
        <v>1013835.2964157967</v>
      </c>
      <c r="AU61" s="5">
        <f>CO2eq_100yr_tonnes!AU68+AT61</f>
        <v>1048904.4248333627</v>
      </c>
      <c r="AV61" s="5">
        <f>CO2eq_100yr_tonnes!AV68+AU61</f>
        <v>1084256.1272114627</v>
      </c>
      <c r="AW61" s="5">
        <f>CO2eq_100yr_tonnes!AW68+AV61</f>
        <v>1119881.3800467406</v>
      </c>
      <c r="AX61" s="5">
        <f>CO2eq_100yr_tonnes!AX68+AW61</f>
        <v>1155771.0780629385</v>
      </c>
      <c r="AY61" s="5">
        <f>CO2eq_100yr_tonnes!AY68+AX61</f>
        <v>1191915.9527308906</v>
      </c>
      <c r="AZ61" s="5">
        <f>CO2eq_100yr_tonnes!AZ68+AY61</f>
        <v>1228306.6135668587</v>
      </c>
      <c r="BA61" s="5">
        <f>CO2eq_100yr_tonnes!BA68+AZ61</f>
        <v>1264933.5161336446</v>
      </c>
      <c r="BB61" s="5">
        <f>CO2eq_100yr_tonnes!BB68+BA61</f>
        <v>1301786.9900121586</v>
      </c>
      <c r="BC61" s="5">
        <f>CO2eq_100yr_tonnes!BC68+BB61</f>
        <v>1338857.2194153646</v>
      </c>
      <c r="BD61" s="5">
        <f>CO2eq_100yr_tonnes!BD68+BC61</f>
        <v>1376134.3129707526</v>
      </c>
      <c r="BE61" s="5">
        <f>CO2eq_100yr_tonnes!BE68+BD61</f>
        <v>1413608.3349320686</v>
      </c>
      <c r="BF61" s="5">
        <f>CO2eq_100yr_tonnes!BF68+BE61</f>
        <v>1451269.2198733545</v>
      </c>
      <c r="BG61" s="5">
        <f>CO2eq_100yr_tonnes!BG68+BF61</f>
        <v>1489106.9133156405</v>
      </c>
      <c r="BH61" s="5">
        <f>CO2eq_100yr_tonnes!BH68+BG61</f>
        <v>1527111.3244791585</v>
      </c>
      <c r="BI61" s="5">
        <f>CO2eq_100yr_tonnes!BI68+BH61</f>
        <v>1565272.2787060486</v>
      </c>
      <c r="BJ61" s="5">
        <f>CO2eq_100yr_tonnes!BJ68+BI61</f>
        <v>1603579.5109068106</v>
      </c>
      <c r="BK61" s="5">
        <f>CO2eq_100yr_tonnes!BK68+BJ61</f>
        <v>1639123.1703121127</v>
      </c>
      <c r="BL61" s="5">
        <f>CO2eq_100yr_tonnes!BL68+BK61</f>
        <v>1672112.7014329787</v>
      </c>
      <c r="BM61" s="5">
        <f>CO2eq_100yr_tonnes!BM68+BL61</f>
        <v>1702741.1747773667</v>
      </c>
      <c r="BN61" s="5">
        <f>CO2eq_100yr_tonnes!BN68+BM61</f>
        <v>1731186.5906584067</v>
      </c>
      <c r="BO61" s="5">
        <f>CO2eq_100yr_tonnes!BO68+BN61</f>
        <v>1757613.0780177286</v>
      </c>
      <c r="BP61" s="5">
        <f>CO2eq_100yr_tonnes!BP68+BO61</f>
        <v>1782171.9969409246</v>
      </c>
      <c r="BQ61" s="5">
        <f>CO2eq_100yr_tonnes!BQ68+BP61</f>
        <v>1805002.9525170526</v>
      </c>
      <c r="BR61" s="5">
        <f>CO2eq_100yr_tonnes!BR68+BQ61</f>
        <v>1826234.7271998287</v>
      </c>
      <c r="BS61" s="5">
        <f>CO2eq_100yr_tonnes!BS68+BR61</f>
        <v>1845986.1384437268</v>
      </c>
      <c r="BT61" s="5">
        <f>CO2eq_100yr_tonnes!BT68+BS61</f>
        <v>1864366.8273630708</v>
      </c>
      <c r="BU61" s="5">
        <f>CO2eq_100yr_tonnes!BU68+BT61</f>
        <v>1881477.9843013284</v>
      </c>
      <c r="BV61" s="5">
        <f>CO2eq_100yr_tonnes!BV68+BU61</f>
        <v>1897413.0161287452</v>
      </c>
      <c r="BW61" s="5">
        <f>CO2eq_100yr_tonnes!BW68+BV61</f>
        <v>1912258.1601889727</v>
      </c>
      <c r="BX61" s="5">
        <f>CO2eq_100yr_tonnes!BX68+BW61</f>
        <v>1926093.0490721194</v>
      </c>
      <c r="BY61" s="5">
        <f>CO2eq_100yr_tonnes!BY68+BX61</f>
        <v>1938991.2302268995</v>
      </c>
      <c r="BZ61" s="5">
        <f>CO2eq_100yr_tonnes!BZ68+BY61</f>
        <v>1951020.6440529425</v>
      </c>
      <c r="CA61" s="5">
        <f>CO2eq_100yr_tonnes!CA68+BZ61</f>
        <v>1962244.0638141108</v>
      </c>
      <c r="CB61" s="5">
        <f>CO2eq_100yr_tonnes!CB68+CA61</f>
        <v>1972719.5004482297</v>
      </c>
      <c r="CC61" s="5">
        <f>CO2eq_100yr_tonnes!CC68+CB61</f>
        <v>1982500.5751124946</v>
      </c>
      <c r="CD61" s="5">
        <f>CO2eq_100yr_tonnes!CD68+CC61</f>
        <v>1991636.8620511885</v>
      </c>
      <c r="CE61" s="5">
        <f>CO2eq_100yr_tonnes!CE68+CD61</f>
        <v>2000174.2041709861</v>
      </c>
      <c r="CF61" s="5">
        <f>CO2eq_100yr_tonnes!CF68+CE61</f>
        <v>2008155.0035370372</v>
      </c>
      <c r="CG61" s="5">
        <f>CO2eq_100yr_tonnes!CG68+CF61</f>
        <v>2015618.4887833535</v>
      </c>
      <c r="CH61" s="5">
        <f>CO2eq_100yr_tonnes!CH68+CG61</f>
        <v>2022600.961308372</v>
      </c>
      <c r="CI61" s="5">
        <f>CO2eq_100yr_tonnes!CI68+CH61</f>
        <v>2029136.0219563218</v>
      </c>
      <c r="CJ61" s="5">
        <f>CO2eq_100yr_tonnes!CJ68+CI61</f>
        <v>2035254.7797422369</v>
      </c>
      <c r="CK61" s="5">
        <f>CO2eq_100yr_tonnes!CK68+CJ61</f>
        <v>2040986.0440741091</v>
      </c>
      <c r="CL61" s="5">
        <f>CO2eq_100yr_tonnes!CL68+CK61</f>
        <v>2046356.5017828911</v>
      </c>
      <c r="CM61" s="5">
        <f>CO2eq_100yr_tonnes!CM68+CL61</f>
        <v>2051390.880183192</v>
      </c>
      <c r="CN61" s="5">
        <f>CO2eq_100yr_tonnes!CN68+CM61</f>
        <v>2056112.0972849904</v>
      </c>
      <c r="CO61" s="5">
        <f>CO2eq_100yr_tonnes!CO68+CN61</f>
        <v>2060541.4001815033</v>
      </c>
      <c r="CP61" s="5">
        <f>CO2eq_100yr_tonnes!CP68+CO61</f>
        <v>2064698.4925523058</v>
      </c>
      <c r="CQ61" s="5">
        <f>CO2eq_100yr_tonnes!CQ68+CP61</f>
        <v>2068601.6521640543</v>
      </c>
      <c r="CR61" s="5">
        <f>CO2eq_100yr_tonnes!CR68+CQ61</f>
        <v>2072267.8391596288</v>
      </c>
      <c r="CS61" s="5">
        <f>CO2eq_100yr_tonnes!CS68+CR61</f>
        <v>2075712.7958661064</v>
      </c>
      <c r="CT61" s="5">
        <f>CO2eq_100yr_tonnes!CT68+CS61</f>
        <v>2078951.1388080395</v>
      </c>
      <c r="CU61" s="5">
        <f>CO2eq_100yr_tonnes!CU68+CT61</f>
        <v>2081996.4435337984</v>
      </c>
      <c r="CV61" s="5">
        <f>CO2eq_100yr_tonnes!CV68+CU61</f>
        <v>2084861.3228426022</v>
      </c>
      <c r="CW61" s="5">
        <f>CO2eq_100yr_tonnes!CW68+CV61</f>
        <v>2087557.4989211406</v>
      </c>
    </row>
    <row r="62" spans="1:101" ht="15" customHeight="1" x14ac:dyDescent="0.15">
      <c r="A62" s="5" t="str">
        <f>CO2eq_100yr_tonnes!A69</f>
        <v>Cameroon</v>
      </c>
      <c r="B62" s="5">
        <f>CO2eq_100yr_tonnes!B69</f>
        <v>220515.09637644002</v>
      </c>
      <c r="C62" s="5">
        <f>CO2eq_100yr_tonnes!C69+B62</f>
        <v>597113.87602482014</v>
      </c>
      <c r="D62" s="5">
        <f>CO2eq_100yr_tonnes!D69+C62</f>
        <v>1083963.1245651003</v>
      </c>
      <c r="E62" s="5">
        <f>CO2eq_100yr_tonnes!E69+D62</f>
        <v>1646421.9495172203</v>
      </c>
      <c r="F62" s="5">
        <f>CO2eq_100yr_tonnes!F69+E62</f>
        <v>2265111.7671936601</v>
      </c>
      <c r="G62" s="5">
        <f>CO2eq_100yr_tonnes!G69+F62</f>
        <v>2930809.9607917201</v>
      </c>
      <c r="H62" s="5">
        <f>CO2eq_100yr_tonnes!H69+G62</f>
        <v>3636680.7178870202</v>
      </c>
      <c r="I62" s="5">
        <f>CO2eq_100yr_tonnes!I69+H62</f>
        <v>4377897.7106396407</v>
      </c>
      <c r="J62" s="5">
        <f>CO2eq_100yr_tonnes!J69+I62</f>
        <v>5152819.032538021</v>
      </c>
      <c r="K62" s="5">
        <f>CO2eq_100yr_tonnes!K69+J62</f>
        <v>5959796.7284020809</v>
      </c>
      <c r="L62" s="5">
        <f>CO2eq_100yr_tonnes!L69+K62</f>
        <v>6798061.0942705814</v>
      </c>
      <c r="M62" s="5">
        <f>CO2eq_100yr_tonnes!M69+L62</f>
        <v>7667998.9631994609</v>
      </c>
      <c r="N62" s="5">
        <f>CO2eq_100yr_tonnes!N69+M62</f>
        <v>8568970.2928085402</v>
      </c>
      <c r="O62" s="5">
        <f>CO2eq_100yr_tonnes!O69+N62</f>
        <v>9502100.3637183607</v>
      </c>
      <c r="P62" s="5">
        <f>CO2eq_100yr_tonnes!P69+O62</f>
        <v>10468364.616996842</v>
      </c>
      <c r="Q62" s="5">
        <f>CO2eq_100yr_tonnes!Q69+P62</f>
        <v>11465088.217085162</v>
      </c>
      <c r="R62" s="5">
        <f>CO2eq_100yr_tonnes!R69+Q62</f>
        <v>12493149.299508242</v>
      </c>
      <c r="S62" s="5">
        <f>CO2eq_100yr_tonnes!S69+R62</f>
        <v>13553626.618357021</v>
      </c>
      <c r="T62" s="5">
        <f>CO2eq_100yr_tonnes!T69+S62</f>
        <v>14648412.806624521</v>
      </c>
      <c r="U62" s="5">
        <f>CO2eq_100yr_tonnes!U69+T62</f>
        <v>15776794.48443336</v>
      </c>
      <c r="V62" s="5">
        <f>CO2eq_100yr_tonnes!V69+U62</f>
        <v>16938441.615289319</v>
      </c>
      <c r="W62" s="5">
        <f>CO2eq_100yr_tonnes!W69+V62</f>
        <v>18137214.910977658</v>
      </c>
      <c r="X62" s="5">
        <f>CO2eq_100yr_tonnes!X69+W62</f>
        <v>19374319.778030097</v>
      </c>
      <c r="Y62" s="5">
        <f>CO2eq_100yr_tonnes!Y69+X62</f>
        <v>20650900.358654279</v>
      </c>
      <c r="Z62" s="5">
        <f>CO2eq_100yr_tonnes!Z69+Y62</f>
        <v>21968667.516416218</v>
      </c>
      <c r="AA62" s="5">
        <f>CO2eq_100yr_tonnes!AA69+Z62</f>
        <v>23329438.718591519</v>
      </c>
      <c r="AB62" s="5">
        <f>CO2eq_100yr_tonnes!AB69+AA62</f>
        <v>24735218.532956097</v>
      </c>
      <c r="AC62" s="5">
        <f>CO2eq_100yr_tonnes!AC69+AB62</f>
        <v>26171482.995036177</v>
      </c>
      <c r="AD62" s="5">
        <f>CO2eq_100yr_tonnes!AD69+AC62</f>
        <v>27640617.985306259</v>
      </c>
      <c r="AE62" s="5">
        <f>CO2eq_100yr_tonnes!AE69+AD62</f>
        <v>29144357.998364698</v>
      </c>
      <c r="AF62" s="5">
        <f>CO2eq_100yr_tonnes!AF69+AE62</f>
        <v>30683997.552703679</v>
      </c>
      <c r="AG62" s="5">
        <f>CO2eq_100yr_tonnes!AG69+AF62</f>
        <v>32260534.452916019</v>
      </c>
      <c r="AH62" s="5">
        <f>CO2eq_100yr_tonnes!AH69+AG62</f>
        <v>33874766.843347616</v>
      </c>
      <c r="AI62" s="5">
        <f>CO2eq_100yr_tonnes!AI69+AH62</f>
        <v>35527358.216730773</v>
      </c>
      <c r="AJ62" s="5">
        <f>CO2eq_100yr_tonnes!AJ69+AI62</f>
        <v>37218881.723124951</v>
      </c>
      <c r="AK62" s="5">
        <f>CO2eq_100yr_tonnes!AK69+AJ62</f>
        <v>38949848.140020289</v>
      </c>
      <c r="AL62" s="5">
        <f>CO2eq_100yr_tonnes!AL69+AK62</f>
        <v>40720724.354075208</v>
      </c>
      <c r="AM62" s="5">
        <f>CO2eq_100yr_tonnes!AM69+AL62</f>
        <v>42531943.801943511</v>
      </c>
      <c r="AN62" s="5">
        <f>CO2eq_100yr_tonnes!AN69+AM62</f>
        <v>44383912.075388514</v>
      </c>
      <c r="AO62" s="5">
        <f>CO2eq_100yr_tonnes!AO69+AN62</f>
        <v>46277010.099387713</v>
      </c>
      <c r="AP62" s="5">
        <f>CO2eq_100yr_tonnes!AP69+AO62</f>
        <v>48211596.235858314</v>
      </c>
      <c r="AQ62" s="5">
        <f>CO2eq_100yr_tonnes!AQ69+AP62</f>
        <v>50188007.818615317</v>
      </c>
      <c r="AR62" s="5">
        <f>CO2eq_100yr_tonnes!AR69+AQ62</f>
        <v>52206563.844353519</v>
      </c>
      <c r="AS62" s="5">
        <f>CO2eq_100yr_tonnes!AS69+AR62</f>
        <v>54267567.905268721</v>
      </c>
      <c r="AT62" s="5">
        <f>CO2eq_100yr_tonnes!AT69+AS62</f>
        <v>56371310.781187318</v>
      </c>
      <c r="AU62" s="5">
        <f>CO2eq_100yr_tonnes!AU69+AT62</f>
        <v>58518070.410276718</v>
      </c>
      <c r="AV62" s="5">
        <f>CO2eq_100yr_tonnes!AV69+AU62</f>
        <v>60708112.756749719</v>
      </c>
      <c r="AW62" s="5">
        <f>CO2eq_100yr_tonnes!AW69+AV62</f>
        <v>62941688.102068916</v>
      </c>
      <c r="AX62" s="5">
        <f>CO2eq_100yr_tonnes!AX69+AW62</f>
        <v>65219024.106972717</v>
      </c>
      <c r="AY62" s="5">
        <f>CO2eq_100yr_tonnes!AY69+AX62</f>
        <v>67540318.851534113</v>
      </c>
      <c r="AZ62" s="5">
        <f>CO2eq_100yr_tonnes!AZ69+AY62</f>
        <v>69905738.36568132</v>
      </c>
      <c r="BA62" s="5">
        <f>CO2eq_100yr_tonnes!BA69+AZ62</f>
        <v>72315419.162748128</v>
      </c>
      <c r="BB62" s="5">
        <f>CO2eq_100yr_tonnes!BB69+BA62</f>
        <v>74769473.875891328</v>
      </c>
      <c r="BC62" s="5">
        <f>CO2eq_100yr_tonnes!BC69+BB62</f>
        <v>77267997.469316527</v>
      </c>
      <c r="BD62" s="5">
        <f>CO2eq_100yr_tonnes!BD69+BC62</f>
        <v>79811072.294395328</v>
      </c>
      <c r="BE62" s="5">
        <f>CO2eq_100yr_tonnes!BE69+BD62</f>
        <v>82398771.531193331</v>
      </c>
      <c r="BF62" s="5">
        <f>CO2eq_100yr_tonnes!BF69+BE62</f>
        <v>85031157.595848128</v>
      </c>
      <c r="BG62" s="5">
        <f>CO2eq_100yr_tonnes!BG69+BF62</f>
        <v>87708279.661936924</v>
      </c>
      <c r="BH62" s="5">
        <f>CO2eq_100yr_tonnes!BH69+BG62</f>
        <v>90430173.146077931</v>
      </c>
      <c r="BI62" s="5">
        <f>CO2eq_100yr_tonnes!BI69+BH62</f>
        <v>93196858.540007532</v>
      </c>
      <c r="BJ62" s="5">
        <f>CO2eq_100yr_tonnes!BJ69+BI62</f>
        <v>96008341.399596736</v>
      </c>
      <c r="BK62" s="5">
        <f>CO2eq_100yr_tonnes!BK69+BJ62</f>
        <v>98063825.180037141</v>
      </c>
      <c r="BL62" s="5">
        <f>CO2eq_100yr_tonnes!BL69+BK62</f>
        <v>99600994.372443855</v>
      </c>
      <c r="BM62" s="5">
        <f>CO2eq_100yr_tonnes!BM69+BL62</f>
        <v>100779954.72608377</v>
      </c>
      <c r="BN62" s="5">
        <f>CO2eq_100yr_tonnes!BN69+BM62</f>
        <v>101708756.60012677</v>
      </c>
      <c r="BO62" s="5">
        <f>CO2eq_100yr_tonnes!BO69+BN62</f>
        <v>102460507.34727637</v>
      </c>
      <c r="BP62" s="5">
        <f>CO2eq_100yr_tonnes!BP69+BO62</f>
        <v>103084845.41535121</v>
      </c>
      <c r="BQ62" s="5">
        <f>CO2eq_100yr_tonnes!BQ69+BP62</f>
        <v>103615634.77188535</v>
      </c>
      <c r="BR62" s="5">
        <f>CO2eq_100yr_tonnes!BR69+BQ62</f>
        <v>104076125.52479047</v>
      </c>
      <c r="BS62" s="5">
        <f>CO2eq_100yr_tonnes!BS69+BR62</f>
        <v>104482415.88790651</v>
      </c>
      <c r="BT62" s="5">
        <f>CO2eq_100yr_tonnes!BT69+BS62</f>
        <v>104845775.32132237</v>
      </c>
      <c r="BU62" s="5">
        <f>CO2eq_100yr_tonnes!BU69+BT62</f>
        <v>105174204.12495847</v>
      </c>
      <c r="BV62" s="5">
        <f>CO2eq_100yr_tonnes!BV69+BU62</f>
        <v>105473481.05250415</v>
      </c>
      <c r="BW62" s="5">
        <f>CO2eq_100yr_tonnes!BW69+BV62</f>
        <v>105747867.58680595</v>
      </c>
      <c r="BX62" s="5">
        <f>CO2eq_100yr_tonnes!BX69+BW62</f>
        <v>106000581.93145075</v>
      </c>
      <c r="BY62" s="5">
        <f>CO2eq_100yr_tonnes!BY69+BX62</f>
        <v>106234118.50922804</v>
      </c>
      <c r="BZ62" s="5">
        <f>CO2eq_100yr_tonnes!BZ69+BY62</f>
        <v>106450463.78218135</v>
      </c>
      <c r="CA62" s="5">
        <f>CO2eq_100yr_tonnes!CA69+BZ62</f>
        <v>106651242.45998281</v>
      </c>
      <c r="CB62" s="5">
        <f>CO2eq_100yr_tonnes!CB69+CA62</f>
        <v>106837816.94471522</v>
      </c>
      <c r="CC62" s="5">
        <f>CO2eq_100yr_tonnes!CC69+CB62</f>
        <v>107011355.3292779</v>
      </c>
      <c r="CD62" s="5">
        <f>CO2eq_100yr_tonnes!CD69+CC62</f>
        <v>107172878.22836348</v>
      </c>
      <c r="CE62" s="5">
        <f>CO2eq_100yr_tonnes!CE69+CD62</f>
        <v>107323291.33439735</v>
      </c>
      <c r="CF62" s="5">
        <f>CO2eq_100yr_tonnes!CF69+CE62</f>
        <v>107463408.32674618</v>
      </c>
      <c r="CG62" s="5">
        <f>CO2eq_100yr_tonnes!CG69+CF62</f>
        <v>107593967.24079669</v>
      </c>
      <c r="CH62" s="5">
        <f>CO2eq_100yr_tonnes!CH69+CG62</f>
        <v>107715642.38461241</v>
      </c>
      <c r="CI62" s="5">
        <f>CO2eq_100yr_tonnes!CI69+CH62</f>
        <v>107829053.20733038</v>
      </c>
      <c r="CJ62" s="5">
        <f>CO2eq_100yr_tonnes!CJ69+CI62</f>
        <v>107934771.06456438</v>
      </c>
      <c r="CK62" s="5">
        <f>CO2eq_100yr_tonnes!CK69+CJ62</f>
        <v>108033324.5187975</v>
      </c>
      <c r="CL62" s="5">
        <f>CO2eq_100yr_tonnes!CL69+CK62</f>
        <v>108125203.60585167</v>
      </c>
      <c r="CM62" s="5">
        <f>CO2eq_100yr_tonnes!CM69+CL62</f>
        <v>108210863.36022049</v>
      </c>
      <c r="CN62" s="5">
        <f>CO2eq_100yr_tonnes!CN69+CM62</f>
        <v>108290726.7984897</v>
      </c>
      <c r="CO62" s="5">
        <f>CO2eq_100yr_tonnes!CO69+CN62</f>
        <v>108365187.49759072</v>
      </c>
      <c r="CP62" s="5">
        <f>CO2eq_100yr_tonnes!CP69+CO62</f>
        <v>108434611.86245643</v>
      </c>
      <c r="CQ62" s="5">
        <f>CO2eq_100yr_tonnes!CQ69+CP62</f>
        <v>108499341.14881589</v>
      </c>
      <c r="CR62" s="5">
        <f>CO2eq_100yr_tonnes!CR69+CQ62</f>
        <v>108559693.28808282</v>
      </c>
      <c r="CS62" s="5">
        <f>CO2eq_100yr_tonnes!CS69+CR62</f>
        <v>108615964.54772818</v>
      </c>
      <c r="CT62" s="5">
        <f>CO2eq_100yr_tonnes!CT69+CS62</f>
        <v>108668431.05186799</v>
      </c>
      <c r="CU62" s="5">
        <f>CO2eq_100yr_tonnes!CU69+CT62</f>
        <v>108717350.18064722</v>
      </c>
      <c r="CV62" s="5">
        <f>CO2eq_100yr_tonnes!CV69+CU62</f>
        <v>108762961.86255187</v>
      </c>
      <c r="CW62" s="5">
        <f>CO2eq_100yr_tonnes!CW69+CV62</f>
        <v>108805489.77112709</v>
      </c>
    </row>
    <row r="63" spans="1:101" ht="15" customHeight="1" x14ac:dyDescent="0.15">
      <c r="A63" s="5" t="str">
        <f>CO2eq_100yr_tonnes!A70</f>
        <v>CAR</v>
      </c>
      <c r="B63" s="5">
        <f>CO2eq_100yr_tonnes!B70</f>
        <v>72829.877860980007</v>
      </c>
      <c r="C63" s="5">
        <f>CO2eq_100yr_tonnes!C70+B63</f>
        <v>196884.95182252201</v>
      </c>
      <c r="D63" s="5">
        <f>CO2eq_100yr_tonnes!D70+C63</f>
        <v>355902.82909106399</v>
      </c>
      <c r="E63" s="5">
        <f>CO2eq_100yr_tonnes!E70+D63</f>
        <v>535974.29699192999</v>
      </c>
      <c r="F63" s="5">
        <f>CO2eq_100yr_tonnes!F70+E63</f>
        <v>730390.92439490999</v>
      </c>
      <c r="G63" s="5">
        <f>CO2eq_100yr_tonnes!G70+F63</f>
        <v>935183.53922895005</v>
      </c>
      <c r="H63" s="5">
        <f>CO2eq_100yr_tonnes!H70+G63</f>
        <v>1147451.4699389101</v>
      </c>
      <c r="I63" s="5">
        <f>CO2eq_100yr_tonnes!I70+H63</f>
        <v>1364114.7265329901</v>
      </c>
      <c r="J63" s="5">
        <f>CO2eq_100yr_tonnes!J70+I63</f>
        <v>1582837.7409301503</v>
      </c>
      <c r="K63" s="5">
        <f>CO2eq_100yr_tonnes!K70+J63</f>
        <v>1804706.6062797904</v>
      </c>
      <c r="L63" s="5">
        <f>CO2eq_100yr_tonnes!L70+K63</f>
        <v>2029653.4997672103</v>
      </c>
      <c r="M63" s="5">
        <f>CO2eq_100yr_tonnes!M70+L63</f>
        <v>2255510.0654410506</v>
      </c>
      <c r="N63" s="5">
        <f>CO2eq_100yr_tonnes!N70+M63</f>
        <v>2482259.9824039508</v>
      </c>
      <c r="O63" s="5">
        <f>CO2eq_100yr_tonnes!O70+N63</f>
        <v>2719171.8878273107</v>
      </c>
      <c r="P63" s="5">
        <f>CO2eq_100yr_tonnes!P70+O63</f>
        <v>2960933.346828091</v>
      </c>
      <c r="Q63" s="5">
        <f>CO2eq_100yr_tonnes!Q70+P63</f>
        <v>3209994.799467931</v>
      </c>
      <c r="R63" s="5">
        <f>CO2eq_100yr_tonnes!R70+Q63</f>
        <v>3463546.0111404313</v>
      </c>
      <c r="S63" s="5">
        <f>CO2eq_100yr_tonnes!S70+R63</f>
        <v>3718676.5857771314</v>
      </c>
      <c r="T63" s="5">
        <f>CO2eq_100yr_tonnes!T70+S63</f>
        <v>3974523.3017513114</v>
      </c>
      <c r="U63" s="5">
        <f>CO2eq_100yr_tonnes!U70+T63</f>
        <v>4232850.0836683512</v>
      </c>
      <c r="V63" s="5">
        <f>CO2eq_100yr_tonnes!V70+U63</f>
        <v>4494045.746208691</v>
      </c>
      <c r="W63" s="5">
        <f>CO2eq_100yr_tonnes!W70+V63</f>
        <v>4756285.5870163515</v>
      </c>
      <c r="X63" s="5">
        <f>CO2eq_100yr_tonnes!X70+W63</f>
        <v>5019631.6147373719</v>
      </c>
      <c r="Y63" s="5">
        <f>CO2eq_100yr_tonnes!Y70+X63</f>
        <v>5284465.9477173919</v>
      </c>
      <c r="Z63" s="5">
        <f>CO2eq_100yr_tonnes!Z70+Y63</f>
        <v>5551170.123269612</v>
      </c>
      <c r="AA63" s="5">
        <f>CO2eq_100yr_tonnes!AA70+Z63</f>
        <v>5820117.7613622323</v>
      </c>
      <c r="AB63" s="5">
        <f>CO2eq_100yr_tonnes!AB70+AA63</f>
        <v>6091672.1912455522</v>
      </c>
      <c r="AC63" s="5">
        <f>CO2eq_100yr_tonnes!AC70+AB63</f>
        <v>6379269.6804552916</v>
      </c>
      <c r="AD63" s="5">
        <f>CO2eq_100yr_tonnes!AD70+AC63</f>
        <v>6680073.9284716519</v>
      </c>
      <c r="AE63" s="5">
        <f>CO2eq_100yr_tonnes!AE70+AD63</f>
        <v>6992218.0553654721</v>
      </c>
      <c r="AF63" s="5">
        <f>CO2eq_100yr_tonnes!AF70+AE63</f>
        <v>7314476.7235814119</v>
      </c>
      <c r="AG63" s="5">
        <f>CO2eq_100yr_tonnes!AG70+AF63</f>
        <v>7646048.598953072</v>
      </c>
      <c r="AH63" s="5">
        <f>CO2eq_100yr_tonnes!AH70+AG63</f>
        <v>7986410.8690767316</v>
      </c>
      <c r="AI63" s="5">
        <f>CO2eq_100yr_tonnes!AI70+AH63</f>
        <v>8335221.8259186912</v>
      </c>
      <c r="AJ63" s="5">
        <f>CO2eq_100yr_tonnes!AJ70+AI63</f>
        <v>8692256.3175778519</v>
      </c>
      <c r="AK63" s="5">
        <f>CO2eq_100yr_tonnes!AK70+AJ63</f>
        <v>9057362.6966010313</v>
      </c>
      <c r="AL63" s="5">
        <f>CO2eq_100yr_tonnes!AL70+AK63</f>
        <v>9430434.0136613715</v>
      </c>
      <c r="AM63" s="5">
        <f>CO2eq_100yr_tonnes!AM70+AL63</f>
        <v>9811390.4306180123</v>
      </c>
      <c r="AN63" s="5">
        <f>CO2eq_100yr_tonnes!AN70+AM63</f>
        <v>10200168.680836592</v>
      </c>
      <c r="AO63" s="5">
        <f>CO2eq_100yr_tonnes!AO70+AN63</f>
        <v>10596715.988851352</v>
      </c>
      <c r="AP63" s="5">
        <f>CO2eq_100yr_tonnes!AP70+AO63</f>
        <v>11000986.262167951</v>
      </c>
      <c r="AQ63" s="5">
        <f>CO2eq_100yr_tonnes!AQ70+AP63</f>
        <v>11412936.006462632</v>
      </c>
      <c r="AR63" s="5">
        <f>CO2eq_100yr_tonnes!AR70+AQ63</f>
        <v>11832521.557165831</v>
      </c>
      <c r="AS63" s="5">
        <f>CO2eq_100yr_tonnes!AS70+AR63</f>
        <v>12259699.563106712</v>
      </c>
      <c r="AT63" s="5">
        <f>CO2eq_100yr_tonnes!AT70+AS63</f>
        <v>12694427.822182052</v>
      </c>
      <c r="AU63" s="5">
        <f>CO2eq_100yr_tonnes!AU70+AT63</f>
        <v>13136665.717039052</v>
      </c>
      <c r="AV63" s="5">
        <f>CO2eq_100yr_tonnes!AV70+AU63</f>
        <v>13586372.960565152</v>
      </c>
      <c r="AW63" s="5">
        <f>CO2eq_100yr_tonnes!AW70+AV63</f>
        <v>14043508.194197612</v>
      </c>
      <c r="AX63" s="5">
        <f>CO2eq_100yr_tonnes!AX70+AW63</f>
        <v>14508028.903898971</v>
      </c>
      <c r="AY63" s="5">
        <f>CO2eq_100yr_tonnes!AY70+AX63</f>
        <v>14979891.036097171</v>
      </c>
      <c r="AZ63" s="5">
        <f>CO2eq_100yr_tonnes!AZ70+AY63</f>
        <v>15459048.373450952</v>
      </c>
      <c r="BA63" s="5">
        <f>CO2eq_100yr_tonnes!BA70+AZ63</f>
        <v>15945452.588303372</v>
      </c>
      <c r="BB63" s="5">
        <f>CO2eq_100yr_tonnes!BB70+BA63</f>
        <v>16439053.253848473</v>
      </c>
      <c r="BC63" s="5">
        <f>CO2eq_100yr_tonnes!BC70+BB63</f>
        <v>16939797.177975934</v>
      </c>
      <c r="BD63" s="5">
        <f>CO2eq_100yr_tonnes!BD70+BC63</f>
        <v>17447628.861287195</v>
      </c>
      <c r="BE63" s="5">
        <f>CO2eq_100yr_tonnes!BE70+BD63</f>
        <v>17962489.979584835</v>
      </c>
      <c r="BF63" s="5">
        <f>CO2eq_100yr_tonnes!BF70+BE63</f>
        <v>18484318.851900216</v>
      </c>
      <c r="BG63" s="5">
        <f>CO2eq_100yr_tonnes!BG70+BF63</f>
        <v>19013050.521405995</v>
      </c>
      <c r="BH63" s="5">
        <f>CO2eq_100yr_tonnes!BH70+BG63</f>
        <v>19548616.327421855</v>
      </c>
      <c r="BI63" s="5">
        <f>CO2eq_100yr_tonnes!BI70+BH63</f>
        <v>20090944.136070095</v>
      </c>
      <c r="BJ63" s="5">
        <f>CO2eq_100yr_tonnes!BJ70+BI63</f>
        <v>20639957.742035557</v>
      </c>
      <c r="BK63" s="5">
        <f>CO2eq_100yr_tonnes!BK70+BJ63</f>
        <v>21042122.648516197</v>
      </c>
      <c r="BL63" s="5">
        <f>CO2eq_100yr_tonnes!BL70+BK63</f>
        <v>21343543.171683758</v>
      </c>
      <c r="BM63" s="5">
        <f>CO2eq_100yr_tonnes!BM70+BL63</f>
        <v>21575280.044680297</v>
      </c>
      <c r="BN63" s="5">
        <f>CO2eq_100yr_tonnes!BN70+BM63</f>
        <v>21758299.433679678</v>
      </c>
      <c r="BO63" s="5">
        <f>CO2eq_100yr_tonnes!BO70+BN63</f>
        <v>21906791.074880358</v>
      </c>
      <c r="BP63" s="5">
        <f>CO2eq_100yr_tonnes!BP70+BO63</f>
        <v>22030393.153947864</v>
      </c>
      <c r="BQ63" s="5">
        <f>CO2eq_100yr_tonnes!BQ70+BP63</f>
        <v>22135684.307346724</v>
      </c>
      <c r="BR63" s="5">
        <f>CO2eq_100yr_tonnes!BR70+BQ63</f>
        <v>22227184.319098234</v>
      </c>
      <c r="BS63" s="5">
        <f>CO2eq_100yr_tonnes!BS70+BR63</f>
        <v>22308025.446943041</v>
      </c>
      <c r="BT63" s="5">
        <f>CO2eq_100yr_tonnes!BT70+BS63</f>
        <v>22380402.928589407</v>
      </c>
      <c r="BU63" s="5">
        <f>CO2eq_100yr_tonnes!BU70+BT63</f>
        <v>22445877.433738105</v>
      </c>
      <c r="BV63" s="5">
        <f>CO2eq_100yr_tonnes!BV70+BU63</f>
        <v>22505578.240802094</v>
      </c>
      <c r="BW63" s="5">
        <f>CO2eq_100yr_tonnes!BW70+BV63</f>
        <v>22560339.837852847</v>
      </c>
      <c r="BX63" s="5">
        <f>CO2eq_100yr_tonnes!BX70+BW63</f>
        <v>22610793.868935391</v>
      </c>
      <c r="BY63" s="5">
        <f>CO2eq_100yr_tonnes!BY70+BX63</f>
        <v>22657431.121772293</v>
      </c>
      <c r="BZ63" s="5">
        <f>CO2eq_100yr_tonnes!BZ70+BY63</f>
        <v>22700643.409694936</v>
      </c>
      <c r="CA63" s="5">
        <f>CO2eq_100yr_tonnes!CA70+BZ63</f>
        <v>22740751.953924932</v>
      </c>
      <c r="CB63" s="5">
        <f>CO2eq_100yr_tonnes!CB70+CA63</f>
        <v>22778026.695928171</v>
      </c>
      <c r="CC63" s="5">
        <f>CO2eq_100yr_tonnes!CC70+CB63</f>
        <v>22812699.510667317</v>
      </c>
      <c r="CD63" s="5">
        <f>CO2eq_100yr_tonnes!CD70+CC63</f>
        <v>22844973.313324228</v>
      </c>
      <c r="CE63" s="5">
        <f>CO2eq_100yr_tonnes!CE70+CD63</f>
        <v>22875028.396489356</v>
      </c>
      <c r="CF63" s="5">
        <f>CO2eq_100yr_tonnes!CF70+CE63</f>
        <v>22903026.895141583</v>
      </c>
      <c r="CG63" s="5">
        <f>CO2eq_100yr_tonnes!CG70+CF63</f>
        <v>22929115.982015453</v>
      </c>
      <c r="CH63" s="5">
        <f>CO2eq_100yr_tonnes!CH70+CG63</f>
        <v>22953430.198119715</v>
      </c>
      <c r="CI63" s="5">
        <f>CO2eq_100yr_tonnes!CI70+CH63</f>
        <v>22976093.19094694</v>
      </c>
      <c r="CJ63" s="5">
        <f>CO2eq_100yr_tonnes!CJ70+CI63</f>
        <v>22997219.043580659</v>
      </c>
      <c r="CK63" s="5">
        <f>CO2eq_100yr_tonnes!CK70+CJ63</f>
        <v>23016913.318595007</v>
      </c>
      <c r="CL63" s="5">
        <f>CO2eq_100yr_tonnes!CL70+CK63</f>
        <v>23035273.900423624</v>
      </c>
      <c r="CM63" s="5">
        <f>CO2eq_100yr_tonnes!CM70+CL63</f>
        <v>23052391.692959204</v>
      </c>
      <c r="CN63" s="5">
        <f>CO2eq_100yr_tonnes!CN70+CM63</f>
        <v>23068351.211117383</v>
      </c>
      <c r="CO63" s="5">
        <f>CO2eq_100yr_tonnes!CO70+CN63</f>
        <v>23083231.093000177</v>
      </c>
      <c r="CP63" s="5">
        <f>CO2eq_100yr_tonnes!CP70+CO63</f>
        <v>23097104.550966799</v>
      </c>
      <c r="CQ63" s="5">
        <f>CO2eq_100yr_tonnes!CQ70+CP63</f>
        <v>23110039.774491977</v>
      </c>
      <c r="CR63" s="5">
        <f>CO2eq_100yr_tonnes!CR70+CQ63</f>
        <v>23122100.293895189</v>
      </c>
      <c r="CS63" s="5">
        <f>CO2eq_100yr_tonnes!CS70+CR63</f>
        <v>23133345.311529145</v>
      </c>
      <c r="CT63" s="5">
        <f>CO2eq_100yr_tonnes!CT70+CS63</f>
        <v>23143830.005231041</v>
      </c>
      <c r="CU63" s="5">
        <f>CO2eq_100yr_tonnes!CU70+CT63</f>
        <v>23153605.807679437</v>
      </c>
      <c r="CV63" s="5">
        <f>CO2eq_100yr_tonnes!CV70+CU63</f>
        <v>23162720.664466746</v>
      </c>
      <c r="CW63" s="5">
        <f>CO2eq_100yr_tonnes!CW70+CV63</f>
        <v>23171219.273122508</v>
      </c>
    </row>
    <row r="64" spans="1:101" ht="15" customHeight="1" x14ac:dyDescent="0.15">
      <c r="A64" s="5" t="str">
        <f>CO2eq_100yr_tonnes!A71</f>
        <v>Chad</v>
      </c>
      <c r="B64" s="5">
        <f>CO2eq_100yr_tonnes!B71</f>
        <v>50941.260100404012</v>
      </c>
      <c r="C64" s="5">
        <f>CO2eq_100yr_tonnes!C71+B64</f>
        <v>147208.77552094203</v>
      </c>
      <c r="D64" s="5">
        <f>CO2eq_100yr_tonnes!D71+C64</f>
        <v>284915.65394908807</v>
      </c>
      <c r="E64" s="5">
        <f>CO2eq_100yr_tonnes!E71+D64</f>
        <v>457488.4546939861</v>
      </c>
      <c r="F64" s="5">
        <f>CO2eq_100yr_tonnes!F71+E64</f>
        <v>657418.92947724613</v>
      </c>
      <c r="G64" s="5">
        <f>CO2eq_100yr_tonnes!G71+F64</f>
        <v>881458.14210492617</v>
      </c>
      <c r="H64" s="5">
        <f>CO2eq_100yr_tonnes!H71+G64</f>
        <v>1128564.2276389261</v>
      </c>
      <c r="I64" s="5">
        <f>CO2eq_100yr_tonnes!I71+H64</f>
        <v>1397502.3021279662</v>
      </c>
      <c r="J64" s="5">
        <f>CO2eq_100yr_tonnes!J71+I64</f>
        <v>1687168.1897558463</v>
      </c>
      <c r="K64" s="5">
        <f>CO2eq_100yr_tonnes!K71+J64</f>
        <v>1998281.7853222862</v>
      </c>
      <c r="L64" s="5">
        <f>CO2eq_100yr_tonnes!L71+K64</f>
        <v>2330049.5257409462</v>
      </c>
      <c r="M64" s="5">
        <f>CO2eq_100yr_tonnes!M71+L64</f>
        <v>2681985.4149030661</v>
      </c>
      <c r="N64" s="5">
        <f>CO2eq_100yr_tonnes!N71+M64</f>
        <v>3054221.7552132662</v>
      </c>
      <c r="O64" s="5">
        <f>CO2eq_100yr_tonnes!O71+N64</f>
        <v>3446804.165589666</v>
      </c>
      <c r="P64" s="5">
        <f>CO2eq_100yr_tonnes!P71+O64</f>
        <v>3859682.9851493463</v>
      </c>
      <c r="Q64" s="5">
        <f>CO2eq_100yr_tonnes!Q71+P64</f>
        <v>4294852.776890046</v>
      </c>
      <c r="R64" s="5">
        <f>CO2eq_100yr_tonnes!R71+Q64</f>
        <v>4753478.032152066</v>
      </c>
      <c r="S64" s="5">
        <f>CO2eq_100yr_tonnes!S71+R64</f>
        <v>5236127.0687600458</v>
      </c>
      <c r="T64" s="5">
        <f>CO2eq_100yr_tonnes!T71+S64</f>
        <v>5742050.2129948856</v>
      </c>
      <c r="U64" s="5">
        <f>CO2eq_100yr_tonnes!U71+T64</f>
        <v>6271846.7375780456</v>
      </c>
      <c r="V64" s="5">
        <f>CO2eq_100yr_tonnes!V71+U64</f>
        <v>6826296.8641830655</v>
      </c>
      <c r="W64" s="5">
        <f>CO2eq_100yr_tonnes!W71+V64</f>
        <v>7403775.2226573657</v>
      </c>
      <c r="X64" s="5">
        <f>CO2eq_100yr_tonnes!X71+W64</f>
        <v>8004145.1253940258</v>
      </c>
      <c r="Y64" s="5">
        <f>CO2eq_100yr_tonnes!Y71+X64</f>
        <v>8627367.9935964048</v>
      </c>
      <c r="Z64" s="5">
        <f>CO2eq_100yr_tonnes!Z71+Y64</f>
        <v>9273261.648149224</v>
      </c>
      <c r="AA64" s="5">
        <f>CO2eq_100yr_tonnes!AA71+Z64</f>
        <v>9941697.9761590231</v>
      </c>
      <c r="AB64" s="5">
        <f>CO2eq_100yr_tonnes!AB71+AA64</f>
        <v>10632657.277990023</v>
      </c>
      <c r="AC64" s="5">
        <f>CO2eq_100yr_tonnes!AC71+AB64</f>
        <v>11353249.733831763</v>
      </c>
      <c r="AD64" s="5">
        <f>CO2eq_100yr_tonnes!AD71+AC64</f>
        <v>12103505.015513523</v>
      </c>
      <c r="AE64" s="5">
        <f>CO2eq_100yr_tonnes!AE71+AD64</f>
        <v>12883482.802608963</v>
      </c>
      <c r="AF64" s="5">
        <f>CO2eq_100yr_tonnes!AF71+AE64</f>
        <v>13693270.179505983</v>
      </c>
      <c r="AG64" s="5">
        <f>CO2eq_100yr_tonnes!AG71+AF64</f>
        <v>14532978.935271723</v>
      </c>
      <c r="AH64" s="5">
        <f>CO2eq_100yr_tonnes!AH71+AG64</f>
        <v>15402742.397446804</v>
      </c>
      <c r="AI64" s="5">
        <f>CO2eq_100yr_tonnes!AI71+AH64</f>
        <v>16302712.232522644</v>
      </c>
      <c r="AJ64" s="5">
        <f>CO2eq_100yr_tonnes!AJ71+AI64</f>
        <v>17233054.958465405</v>
      </c>
      <c r="AK64" s="5">
        <f>CO2eq_100yr_tonnes!AK71+AJ64</f>
        <v>18193949.171723105</v>
      </c>
      <c r="AL64" s="5">
        <f>CO2eq_100yr_tonnes!AL71+AK64</f>
        <v>19185583.273620427</v>
      </c>
      <c r="AM64" s="5">
        <f>CO2eq_100yr_tonnes!AM71+AL64</f>
        <v>20208153.963774908</v>
      </c>
      <c r="AN64" s="5">
        <f>CO2eq_100yr_tonnes!AN71+AM64</f>
        <v>21261865.212581169</v>
      </c>
      <c r="AO64" s="5">
        <f>CO2eq_100yr_tonnes!AO71+AN64</f>
        <v>22346927.53116763</v>
      </c>
      <c r="AP64" s="5">
        <f>CO2eq_100yr_tonnes!AP71+AO64</f>
        <v>23463557.09636971</v>
      </c>
      <c r="AQ64" s="5">
        <f>CO2eq_100yr_tonnes!AQ71+AP64</f>
        <v>24611974.385102231</v>
      </c>
      <c r="AR64" s="5">
        <f>CO2eq_100yr_tonnes!AR71+AQ64</f>
        <v>25792402.449934211</v>
      </c>
      <c r="AS64" s="5">
        <f>CO2eq_100yr_tonnes!AS71+AR64</f>
        <v>27005064.865521792</v>
      </c>
      <c r="AT64" s="5">
        <f>CO2eq_100yr_tonnes!AT71+AS64</f>
        <v>28250183.372809093</v>
      </c>
      <c r="AU64" s="5">
        <f>CO2eq_100yr_tonnes!AU71+AT64</f>
        <v>29527976.197622113</v>
      </c>
      <c r="AV64" s="5">
        <f>CO2eq_100yr_tonnes!AV71+AU64</f>
        <v>30838657.033038191</v>
      </c>
      <c r="AW64" s="5">
        <f>CO2eq_100yr_tonnes!AW71+AV64</f>
        <v>32182434.289023072</v>
      </c>
      <c r="AX64" s="5">
        <f>CO2eq_100yr_tonnes!AX71+AW64</f>
        <v>33559510.64686285</v>
      </c>
      <c r="AY64" s="5">
        <f>CO2eq_100yr_tonnes!AY71+AX64</f>
        <v>34970082.700000271</v>
      </c>
      <c r="AZ64" s="5">
        <f>CO2eq_100yr_tonnes!AZ71+AY64</f>
        <v>36414340.662237071</v>
      </c>
      <c r="BA64" s="5">
        <f>CO2eq_100yr_tonnes!BA71+AZ64</f>
        <v>37892467.55970715</v>
      </c>
      <c r="BB64" s="5">
        <f>CO2eq_100yr_tonnes!BB71+BA64</f>
        <v>39404638.503945313</v>
      </c>
      <c r="BC64" s="5">
        <f>CO2eq_100yr_tonnes!BC71+BB64</f>
        <v>40951020.296660714</v>
      </c>
      <c r="BD64" s="5">
        <f>CO2eq_100yr_tonnes!BD71+BC64</f>
        <v>42531770.942797273</v>
      </c>
      <c r="BE64" s="5">
        <f>CO2eq_100yr_tonnes!BE71+BD64</f>
        <v>44147039.325602174</v>
      </c>
      <c r="BF64" s="5">
        <f>CO2eq_100yr_tonnes!BF71+BE64</f>
        <v>45796964.695705391</v>
      </c>
      <c r="BG64" s="5">
        <f>CO2eq_100yr_tonnes!BG71+BF64</f>
        <v>47481675.97366111</v>
      </c>
      <c r="BH64" s="5">
        <f>CO2eq_100yr_tonnes!BH71+BG64</f>
        <v>49201290.989150353</v>
      </c>
      <c r="BI64" s="5">
        <f>CO2eq_100yr_tonnes!BI71+BH64</f>
        <v>50955915.602842152</v>
      </c>
      <c r="BJ64" s="5">
        <f>CO2eq_100yr_tonnes!BJ71+BI64</f>
        <v>52745642.954016969</v>
      </c>
      <c r="BK64" s="5">
        <f>CO2eq_100yr_tonnes!BK71+BJ64</f>
        <v>54405122.005115949</v>
      </c>
      <c r="BL64" s="5">
        <f>CO2eq_100yr_tonnes!BL71+BK64</f>
        <v>55944280.283731326</v>
      </c>
      <c r="BM64" s="5">
        <f>CO2eq_100yr_tonnes!BM71+BL64</f>
        <v>57372266.536280945</v>
      </c>
      <c r="BN64" s="5">
        <f>CO2eq_100yr_tonnes!BN71+BM64</f>
        <v>58697512.860768966</v>
      </c>
      <c r="BO64" s="5">
        <f>CO2eq_100yr_tonnes!BO71+BN64</f>
        <v>59927791.834869243</v>
      </c>
      <c r="BP64" s="5">
        <f>CO2eq_100yr_tonnes!BP71+BO64</f>
        <v>61070269.044809282</v>
      </c>
      <c r="BQ64" s="5">
        <f>CO2eq_100yr_tonnes!BQ71+BP64</f>
        <v>62131551.386483461</v>
      </c>
      <c r="BR64" s="5">
        <f>CO2eq_100yr_tonnes!BR71+BQ64</f>
        <v>63117731.482765317</v>
      </c>
      <c r="BS64" s="5">
        <f>CO2eq_100yr_tonnes!BS71+BR64</f>
        <v>64034428.529319234</v>
      </c>
      <c r="BT64" s="5">
        <f>CO2eq_100yr_tonnes!BT71+BS64</f>
        <v>64886825.859061614</v>
      </c>
      <c r="BU64" s="5">
        <f>CO2eq_100yr_tonnes!BU71+BT64</f>
        <v>65679705.490525492</v>
      </c>
      <c r="BV64" s="5">
        <f>CO2eq_100yr_tonnes!BV71+BU64</f>
        <v>66417479.902316995</v>
      </c>
      <c r="BW64" s="5">
        <f>CO2eq_100yr_tonnes!BW71+BV64</f>
        <v>67104221.261024095</v>
      </c>
      <c r="BX64" s="5">
        <f>CO2eq_100yr_tonnes!BX71+BW64</f>
        <v>67743688.304675996</v>
      </c>
      <c r="BY64" s="5">
        <f>CO2eq_100yr_tonnes!BY71+BX64</f>
        <v>68339351.073782995</v>
      </c>
      <c r="BZ64" s="5">
        <f>CO2eq_100yr_tonnes!BZ71+BY64</f>
        <v>68894413.662765533</v>
      </c>
      <c r="CA64" s="5">
        <f>CO2eq_100yr_tonnes!CA71+BZ64</f>
        <v>69411835.150668472</v>
      </c>
      <c r="CB64" s="5">
        <f>CO2eq_100yr_tonnes!CB71+CA64</f>
        <v>69894348.859805331</v>
      </c>
      <c r="CC64" s="5">
        <f>CO2eq_100yr_tonnes!CC71+CB64</f>
        <v>70344480.075417116</v>
      </c>
      <c r="CD64" s="5">
        <f>CO2eq_100yr_tonnes!CD71+CC64</f>
        <v>70764562.351924852</v>
      </c>
      <c r="CE64" s="5">
        <f>CO2eq_100yr_tonnes!CE71+CD64</f>
        <v>71156752.518174767</v>
      </c>
      <c r="CF64" s="5">
        <f>CO2eq_100yr_tonnes!CF71+CE64</f>
        <v>71523044.487301603</v>
      </c>
      <c r="CG64" s="5">
        <f>CO2eq_100yr_tonnes!CG71+CF64</f>
        <v>71865281.967682779</v>
      </c>
      <c r="CH64" s="5">
        <f>CO2eq_100yr_tonnes!CH71+CG64</f>
        <v>72185170.162669122</v>
      </c>
      <c r="CI64" s="5">
        <f>CO2eq_100yr_tonnes!CI71+CH64</f>
        <v>72484286.540370762</v>
      </c>
      <c r="CJ64" s="5">
        <f>CO2eq_100yr_tonnes!CJ71+CI64</f>
        <v>72764090.749102056</v>
      </c>
      <c r="CK64" s="5">
        <f>CO2eq_100yr_tonnes!CK71+CJ64</f>
        <v>73025933.74658379</v>
      </c>
      <c r="CL64" s="5">
        <f>CO2eq_100yr_tonnes!CL71+CK64</f>
        <v>73271066.205326125</v>
      </c>
      <c r="CM64" s="5">
        <f>CO2eq_100yr_tonnes!CM71+CL64</f>
        <v>73500646.25350377</v>
      </c>
      <c r="CN64" s="5">
        <f>CO2eq_100yr_tonnes!CN71+CM64</f>
        <v>73715746.604044586</v>
      </c>
      <c r="CO64" s="5">
        <f>CO2eq_100yr_tonnes!CO71+CN64</f>
        <v>73917361.120442674</v>
      </c>
      <c r="CP64" s="5">
        <f>CO2eq_100yr_tonnes!CP71+CO64</f>
        <v>74106410.865426809</v>
      </c>
      <c r="CQ64" s="5">
        <f>CO2eq_100yr_tonnes!CQ71+CP64</f>
        <v>74283749.673050642</v>
      </c>
      <c r="CR64" s="5">
        <f>CO2eq_100yr_tonnes!CR71+CQ64</f>
        <v>74450169.282610342</v>
      </c>
      <c r="CS64" s="5">
        <f>CO2eq_100yr_tonnes!CS71+CR64</f>
        <v>74606404.069317758</v>
      </c>
      <c r="CT64" s="5">
        <f>CO2eq_100yr_tonnes!CT71+CS64</f>
        <v>74753135.404057339</v>
      </c>
      <c r="CU64" s="5">
        <f>CO2eq_100yr_tonnes!CU71+CT64</f>
        <v>74890995.671681345</v>
      </c>
      <c r="CV64" s="5">
        <f>CO2eq_100yr_tonnes!CV71+CU64</f>
        <v>75020571.975119039</v>
      </c>
      <c r="CW64" s="5">
        <f>CO2eq_100yr_tonnes!CW71+CV64</f>
        <v>75142409.550269485</v>
      </c>
    </row>
    <row r="65" spans="1:101" ht="15" customHeight="1" x14ac:dyDescent="0.15">
      <c r="A65" s="5" t="str">
        <f>CO2eq_100yr_tonnes!A72</f>
        <v>Comoros</v>
      </c>
      <c r="B65" s="5">
        <f>CO2eq_100yr_tonnes!B72</f>
        <v>2125.2574435932002</v>
      </c>
      <c r="C65" s="5">
        <f>CO2eq_100yr_tonnes!C72+B65</f>
        <v>6232.1486902956003</v>
      </c>
      <c r="D65" s="5">
        <f>CO2eq_100yr_tonnes!D72+C65</f>
        <v>12172.927515199201</v>
      </c>
      <c r="E65" s="5">
        <f>CO2eq_100yr_tonnes!E72+D65</f>
        <v>19790.278561404</v>
      </c>
      <c r="F65" s="5">
        <f>CO2eq_100yr_tonnes!F72+E65</f>
        <v>28990.451463049802</v>
      </c>
      <c r="G65" s="5">
        <f>CO2eq_100yr_tonnes!G72+F65</f>
        <v>39703.755854775598</v>
      </c>
      <c r="H65" s="5">
        <f>CO2eq_100yr_tonnes!H72+G65</f>
        <v>51868.5077291454</v>
      </c>
      <c r="I65" s="5">
        <f>CO2eq_100yr_tonnes!I72+H65</f>
        <v>65425.608920212202</v>
      </c>
      <c r="J65" s="5">
        <f>CO2eq_100yr_tonnes!J72+I65</f>
        <v>80334.340969307406</v>
      </c>
      <c r="K65" s="5">
        <f>CO2eq_100yr_tonnes!K72+J65</f>
        <v>96549.21290992861</v>
      </c>
      <c r="L65" s="5">
        <f>CO2eq_100yr_tonnes!L72+K65</f>
        <v>114031.84871184481</v>
      </c>
      <c r="M65" s="5">
        <f>CO2eq_100yr_tonnes!M72+L65</f>
        <v>132759.13614940082</v>
      </c>
      <c r="N65" s="5">
        <f>CO2eq_100yr_tonnes!N72+M65</f>
        <v>152697.80256101282</v>
      </c>
      <c r="O65" s="5">
        <f>CO2eq_100yr_tonnes!O72+N65</f>
        <v>173833.14185819283</v>
      </c>
      <c r="P65" s="5">
        <f>CO2eq_100yr_tonnes!P72+O65</f>
        <v>196142.94218125084</v>
      </c>
      <c r="Q65" s="5">
        <f>CO2eq_100yr_tonnes!Q72+P65</f>
        <v>219588.16221415083</v>
      </c>
      <c r="R65" s="5">
        <f>CO2eq_100yr_tonnes!R72+Q65</f>
        <v>244151.28084494884</v>
      </c>
      <c r="S65" s="5">
        <f>CO2eq_100yr_tonnes!S72+R65</f>
        <v>269817.63128813886</v>
      </c>
      <c r="T65" s="5">
        <f>CO2eq_100yr_tonnes!T72+S65</f>
        <v>296578.64582315285</v>
      </c>
      <c r="U65" s="5">
        <f>CO2eq_100yr_tonnes!U72+T65</f>
        <v>324419.84411109483</v>
      </c>
      <c r="V65" s="5">
        <f>CO2eq_100yr_tonnes!V72+U65</f>
        <v>353330.22382492683</v>
      </c>
      <c r="W65" s="5">
        <f>CO2eq_100yr_tonnes!W72+V65</f>
        <v>383305.84900989482</v>
      </c>
      <c r="X65" s="5">
        <f>CO2eq_100yr_tonnes!X72+W65</f>
        <v>414342.25494243484</v>
      </c>
      <c r="Y65" s="5">
        <f>CO2eq_100yr_tonnes!Y72+X65</f>
        <v>446434.89104384283</v>
      </c>
      <c r="Z65" s="5">
        <f>CO2eq_100yr_tonnes!Z72+Y65</f>
        <v>479580.99689746083</v>
      </c>
      <c r="AA65" s="5">
        <f>CO2eq_100yr_tonnes!AA72+Z65</f>
        <v>513778.64815826283</v>
      </c>
      <c r="AB65" s="5">
        <f>CO2eq_100yr_tonnes!AB72+AA65</f>
        <v>549027.70656103082</v>
      </c>
      <c r="AC65" s="5">
        <f>CO2eq_100yr_tonnes!AC72+AB65</f>
        <v>585330.25926435483</v>
      </c>
      <c r="AD65" s="5">
        <f>CO2eq_100yr_tonnes!AD72+AC65</f>
        <v>622681.68455241481</v>
      </c>
      <c r="AE65" s="5">
        <f>CO2eq_100yr_tonnes!AE72+AD65</f>
        <v>661078.1139829848</v>
      </c>
      <c r="AF65" s="5">
        <f>CO2eq_100yr_tonnes!AF72+AE65</f>
        <v>700516.33693994884</v>
      </c>
      <c r="AG65" s="5">
        <f>CO2eq_100yr_tonnes!AG72+AF65</f>
        <v>740993.83638491889</v>
      </c>
      <c r="AH65" s="5">
        <f>CO2eq_100yr_tonnes!AH72+AG65</f>
        <v>782508.69481931289</v>
      </c>
      <c r="AI65" s="5">
        <f>CO2eq_100yr_tonnes!AI72+AH65</f>
        <v>825059.48576638685</v>
      </c>
      <c r="AJ65" s="5">
        <f>CO2eq_100yr_tonnes!AJ72+AI65</f>
        <v>868645.26108517684</v>
      </c>
      <c r="AK65" s="5">
        <f>CO2eq_100yr_tonnes!AK72+AJ65</f>
        <v>913265.42262713285</v>
      </c>
      <c r="AL65" s="5">
        <f>CO2eq_100yr_tonnes!AL72+AK65</f>
        <v>958919.69867629686</v>
      </c>
      <c r="AM65" s="5">
        <f>CO2eq_100yr_tonnes!AM72+AL65</f>
        <v>1005608.1003077988</v>
      </c>
      <c r="AN65" s="5">
        <f>CO2eq_100yr_tonnes!AN72+AM65</f>
        <v>1053330.9135345828</v>
      </c>
      <c r="AO65" s="5">
        <f>CO2eq_100yr_tonnes!AO72+AN65</f>
        <v>1102088.5546900069</v>
      </c>
      <c r="AP65" s="5">
        <f>CO2eq_100yr_tonnes!AP72+AO65</f>
        <v>1151881.5635630928</v>
      </c>
      <c r="AQ65" s="5">
        <f>CO2eq_100yr_tonnes!AQ72+AP65</f>
        <v>1202710.6008722989</v>
      </c>
      <c r="AR65" s="5">
        <f>CO2eq_100yr_tonnes!AR72+AQ65</f>
        <v>1254576.366071579</v>
      </c>
      <c r="AS65" s="5">
        <f>CO2eq_100yr_tonnes!AS72+AR65</f>
        <v>1307479.5319430451</v>
      </c>
      <c r="AT65" s="5">
        <f>CO2eq_100yr_tonnes!AT72+AS65</f>
        <v>1361420.6667049371</v>
      </c>
      <c r="AU65" s="5">
        <f>CO2eq_100yr_tonnes!AU72+AT65</f>
        <v>1416400.241242493</v>
      </c>
      <c r="AV65" s="5">
        <f>CO2eq_100yr_tonnes!AV72+AU65</f>
        <v>1472418.5273082831</v>
      </c>
      <c r="AW65" s="5">
        <f>CO2eq_100yr_tonnes!AW72+AV65</f>
        <v>1529475.6083227491</v>
      </c>
      <c r="AX65" s="5">
        <f>CO2eq_100yr_tonnes!AX72+AW65</f>
        <v>1587571.2442576191</v>
      </c>
      <c r="AY65" s="5">
        <f>CO2eq_100yr_tonnes!AY72+AX65</f>
        <v>1646704.921190249</v>
      </c>
      <c r="AZ65" s="5">
        <f>CO2eq_100yr_tonnes!AZ72+AY65</f>
        <v>1706875.6646190351</v>
      </c>
      <c r="BA65" s="5">
        <f>CO2eq_100yr_tonnes!BA72+AZ65</f>
        <v>1768082.080743443</v>
      </c>
      <c r="BB65" s="5">
        <f>CO2eq_100yr_tonnes!BB72+BA65</f>
        <v>1830322.380060443</v>
      </c>
      <c r="BC65" s="5">
        <f>CO2eq_100yr_tonnes!BC72+BB65</f>
        <v>1893594.381593195</v>
      </c>
      <c r="BD65" s="5">
        <f>CO2eq_100yr_tonnes!BD72+BC65</f>
        <v>1957895.552102501</v>
      </c>
      <c r="BE65" s="5">
        <f>CO2eq_100yr_tonnes!BE72+BD65</f>
        <v>2023223.101131557</v>
      </c>
      <c r="BF65" s="5">
        <f>CO2eq_100yr_tonnes!BF72+BE65</f>
        <v>2089573.897823489</v>
      </c>
      <c r="BG65" s="5">
        <f>CO2eq_100yr_tonnes!BG72+BF65</f>
        <v>2156944.4884401951</v>
      </c>
      <c r="BH65" s="5">
        <f>CO2eq_100yr_tonnes!BH72+BG65</f>
        <v>2225331.1457702392</v>
      </c>
      <c r="BI65" s="5">
        <f>CO2eq_100yr_tonnes!BI72+BH65</f>
        <v>2294729.6090738154</v>
      </c>
      <c r="BJ65" s="5">
        <f>CO2eq_100yr_tonnes!BJ72+BI65</f>
        <v>2365135.2503927574</v>
      </c>
      <c r="BK65" s="5">
        <f>CO2eq_100yr_tonnes!BK72+BJ65</f>
        <v>2430431.9394416031</v>
      </c>
      <c r="BL65" s="5">
        <f>CO2eq_100yr_tonnes!BL72+BK65</f>
        <v>2491008.3488096213</v>
      </c>
      <c r="BM65" s="5">
        <f>CO2eq_100yr_tonnes!BM72+BL65</f>
        <v>2547222.6954671033</v>
      </c>
      <c r="BN65" s="5">
        <f>CO2eq_100yr_tonnes!BN72+BM65</f>
        <v>2599405.1689830413</v>
      </c>
      <c r="BO65" s="5">
        <f>CO2eq_100yr_tonnes!BO72+BN65</f>
        <v>2647860.1642713351</v>
      </c>
      <c r="BP65" s="5">
        <f>CO2eq_100yr_tonnes!BP72+BO65</f>
        <v>2692868.334572081</v>
      </c>
      <c r="BQ65" s="5">
        <f>CO2eq_100yr_tonnes!BQ72+BP65</f>
        <v>2734688.4794225749</v>
      </c>
      <c r="BR65" s="5">
        <f>CO2eq_100yr_tonnes!BR72+BQ65</f>
        <v>2773559.2806519046</v>
      </c>
      <c r="BS65" s="5">
        <f>CO2eq_100yr_tonnes!BS72+BR65</f>
        <v>2809700.8990851888</v>
      </c>
      <c r="BT65" s="5">
        <f>CO2eq_100yr_tonnes!BT72+BS65</f>
        <v>2843316.4428312229</v>
      </c>
      <c r="BU65" s="5">
        <f>CO2eq_100yr_tonnes!BU72+BT65</f>
        <v>2874593.3178808549</v>
      </c>
      <c r="BV65" s="5">
        <f>CO2eq_100yr_tonnes!BV72+BU65</f>
        <v>2903704.4702423089</v>
      </c>
      <c r="BW65" s="5">
        <f>CO2eq_100yr_tonnes!BW72+BV65</f>
        <v>2930809.528583399</v>
      </c>
      <c r="BX65" s="5">
        <f>CO2eq_100yr_tonnes!BX72+BW65</f>
        <v>2956055.8552705189</v>
      </c>
      <c r="BY65" s="5">
        <f>CO2eq_100yr_tonnes!BY72+BX65</f>
        <v>2979579.5133281751</v>
      </c>
      <c r="BZ65" s="5">
        <f>CO2eq_100yr_tonnes!BZ72+BY65</f>
        <v>3001506.1559824431</v>
      </c>
      <c r="CA65" s="5">
        <f>CO2eq_100yr_tonnes!CA72+BZ65</f>
        <v>3021951.8451039232</v>
      </c>
      <c r="CB65" s="5">
        <f>CO2eq_100yr_tonnes!CB72+CA65</f>
        <v>3041023.8043348854</v>
      </c>
      <c r="CC65" s="5">
        <f>CO2eq_100yr_tonnes!CC72+CB65</f>
        <v>3058821.1119603859</v>
      </c>
      <c r="CD65" s="5">
        <f>CO2eq_100yr_tonnes!CD72+CC65</f>
        <v>3075435.3386618486</v>
      </c>
      <c r="CE65" s="5">
        <f>CO2eq_100yr_tonnes!CE72+CD65</f>
        <v>3090951.1343634902</v>
      </c>
      <c r="CF65" s="5">
        <f>CO2eq_100yr_tonnes!CF72+CE65</f>
        <v>3105446.76838014</v>
      </c>
      <c r="CG65" s="5">
        <f>CO2eq_100yr_tonnes!CG72+CF65</f>
        <v>3118994.6266008778</v>
      </c>
      <c r="CH65" s="5">
        <f>CO2eq_100yr_tonnes!CH72+CG65</f>
        <v>3131661.6691500172</v>
      </c>
      <c r="CI65" s="5">
        <f>CO2eq_100yr_tonnes!CI72+CH65</f>
        <v>3143509.85171434</v>
      </c>
      <c r="CJ65" s="5">
        <f>CO2eq_100yr_tonnes!CJ72+CI65</f>
        <v>3154596.5134563898</v>
      </c>
      <c r="CK65" s="5">
        <f>CO2eq_100yr_tonnes!CK72+CJ65</f>
        <v>3164974.7341938214</v>
      </c>
      <c r="CL65" s="5">
        <f>CO2eq_100yr_tonnes!CL72+CK65</f>
        <v>3174693.6633014721</v>
      </c>
      <c r="CM65" s="5">
        <f>CO2eq_100yr_tonnes!CM72+CL65</f>
        <v>3183798.8226207439</v>
      </c>
      <c r="CN65" s="5">
        <f>CO2eq_100yr_tonnes!CN72+CM65</f>
        <v>3192332.3854467049</v>
      </c>
      <c r="CO65" s="5">
        <f>CO2eq_100yr_tonnes!CO72+CN65</f>
        <v>3200333.4335058858</v>
      </c>
      <c r="CP65" s="5">
        <f>CO2eq_100yr_tonnes!CP72+CO65</f>
        <v>3207838.193707779</v>
      </c>
      <c r="CQ65" s="5">
        <f>CO2eq_100yr_tonnes!CQ72+CP65</f>
        <v>3214880.2562553361</v>
      </c>
      <c r="CR65" s="5">
        <f>CO2eq_100yr_tonnes!CR72+CQ65</f>
        <v>3221490.7756320336</v>
      </c>
      <c r="CS65" s="5">
        <f>CO2eq_100yr_tonnes!CS72+CR65</f>
        <v>3227698.6558164898</v>
      </c>
      <c r="CT65" s="5">
        <f>CO2eq_100yr_tonnes!CT72+CS65</f>
        <v>3233530.7209895756</v>
      </c>
      <c r="CU65" s="5">
        <f>CO2eq_100yr_tonnes!CU72+CT65</f>
        <v>3239011.8728872989</v>
      </c>
      <c r="CV65" s="5">
        <f>CO2eq_100yr_tonnes!CV72+CU65</f>
        <v>3244165.2358685313</v>
      </c>
      <c r="CW65" s="5">
        <f>CO2eq_100yr_tonnes!CW72+CV65</f>
        <v>3249012.2906677984</v>
      </c>
    </row>
    <row r="66" spans="1:101" ht="15" customHeight="1" x14ac:dyDescent="0.15">
      <c r="A66" s="5" t="str">
        <f>CO2eq_100yr_tonnes!A73</f>
        <v>Congo</v>
      </c>
      <c r="B66" s="5">
        <f>CO2eq_100yr_tonnes!B73</f>
        <v>40752.594525816006</v>
      </c>
      <c r="C66" s="5">
        <f>CO2eq_100yr_tonnes!C73+B66</f>
        <v>111028.662388782</v>
      </c>
      <c r="D66" s="5">
        <f>CO2eq_100yr_tonnes!D73+C66</f>
        <v>202855.08026181604</v>
      </c>
      <c r="E66" s="5">
        <f>CO2eq_100yr_tonnes!E73+D66</f>
        <v>310955.46257205005</v>
      </c>
      <c r="F66" s="5">
        <f>CO2eq_100yr_tonnes!F73+E66</f>
        <v>432570.14307934209</v>
      </c>
      <c r="G66" s="5">
        <f>CO2eq_100yr_tonnes!G73+F66</f>
        <v>567060.02199775807</v>
      </c>
      <c r="H66" s="5">
        <f>CO2eq_100yr_tonnes!H73+G66</f>
        <v>714392.32550970605</v>
      </c>
      <c r="I66" s="5">
        <f>CO2eq_100yr_tonnes!I73+H66</f>
        <v>873696.37617433805</v>
      </c>
      <c r="J66" s="5">
        <f>CO2eq_100yr_tonnes!J73+I66</f>
        <v>1048156.802251038</v>
      </c>
      <c r="K66" s="5">
        <f>CO2eq_100yr_tonnes!K73+J66</f>
        <v>1231778.479208058</v>
      </c>
      <c r="L66" s="5">
        <f>CO2eq_100yr_tonnes!L73+K66</f>
        <v>1429650.6421791781</v>
      </c>
      <c r="M66" s="5">
        <f>CO2eq_100yr_tonnes!M73+L66</f>
        <v>1643527.2033030782</v>
      </c>
      <c r="N66" s="5">
        <f>CO2eq_100yr_tonnes!N73+M66</f>
        <v>1873714.4580225782</v>
      </c>
      <c r="O66" s="5">
        <f>CO2eq_100yr_tonnes!O73+N66</f>
        <v>2117321.8852764782</v>
      </c>
      <c r="P66" s="5">
        <f>CO2eq_100yr_tonnes!P73+O66</f>
        <v>2371889.8103583781</v>
      </c>
      <c r="Q66" s="5">
        <f>CO2eq_100yr_tonnes!Q73+P66</f>
        <v>2625367.911894198</v>
      </c>
      <c r="R66" s="5">
        <f>CO2eq_100yr_tonnes!R73+Q66</f>
        <v>2877110.4530563382</v>
      </c>
      <c r="S66" s="5">
        <f>CO2eq_100yr_tonnes!S73+R66</f>
        <v>3131167.4263749784</v>
      </c>
      <c r="T66" s="5">
        <f>CO2eq_100yr_tonnes!T73+S66</f>
        <v>3392669.7631092784</v>
      </c>
      <c r="U66" s="5">
        <f>CO2eq_100yr_tonnes!U73+T66</f>
        <v>3659714.2061960585</v>
      </c>
      <c r="V66" s="5">
        <f>CO2eq_100yr_tonnes!V73+U66</f>
        <v>3928719.6072241385</v>
      </c>
      <c r="W66" s="5">
        <f>CO2eq_100yr_tonnes!W73+V66</f>
        <v>4203884.3469766388</v>
      </c>
      <c r="X66" s="5">
        <f>CO2eq_100yr_tonnes!X73+W66</f>
        <v>4485771.4052485991</v>
      </c>
      <c r="Y66" s="5">
        <f>CO2eq_100yr_tonnes!Y73+X66</f>
        <v>4775680.1763352994</v>
      </c>
      <c r="Z66" s="5">
        <f>CO2eq_100yr_tonnes!Z73+Y66</f>
        <v>5073900.6064078994</v>
      </c>
      <c r="AA66" s="5">
        <f>CO2eq_100yr_tonnes!AA73+Z66</f>
        <v>5380898.4248194993</v>
      </c>
      <c r="AB66" s="5">
        <f>CO2eq_100yr_tonnes!AB73+AA66</f>
        <v>5696687.502026299</v>
      </c>
      <c r="AC66" s="5">
        <f>CO2eq_100yr_tonnes!AC73+AB66</f>
        <v>6021532.2411054187</v>
      </c>
      <c r="AD66" s="5">
        <f>CO2eq_100yr_tonnes!AD73+AC66</f>
        <v>6355317.3082158789</v>
      </c>
      <c r="AE66" s="5">
        <f>CO2eq_100yr_tonnes!AE73+AD66</f>
        <v>6698009.2346809385</v>
      </c>
      <c r="AF66" s="5">
        <f>CO2eq_100yr_tonnes!AF73+AE66</f>
        <v>7049629.1884606387</v>
      </c>
      <c r="AG66" s="5">
        <f>CO2eq_100yr_tonnes!AG73+AF66</f>
        <v>7410235.2308782386</v>
      </c>
      <c r="AH66" s="5">
        <f>CO2eq_100yr_tonnes!AH73+AG66</f>
        <v>7779909.7442424782</v>
      </c>
      <c r="AI66" s="5">
        <f>CO2eq_100yr_tonnes!AI73+AH66</f>
        <v>8158750.2292383183</v>
      </c>
      <c r="AJ66" s="5">
        <f>CO2eq_100yr_tonnes!AJ73+AI66</f>
        <v>8546862.3640239779</v>
      </c>
      <c r="AK66" s="5">
        <f>CO2eq_100yr_tonnes!AK73+AJ66</f>
        <v>8944355.0660043787</v>
      </c>
      <c r="AL66" s="5">
        <f>CO2eq_100yr_tonnes!AL73+AK66</f>
        <v>9351338.7179797385</v>
      </c>
      <c r="AM66" s="5">
        <f>CO2eq_100yr_tonnes!AM73+AL66</f>
        <v>9767923.7263650186</v>
      </c>
      <c r="AN66" s="5">
        <f>CO2eq_100yr_tonnes!AN73+AM66</f>
        <v>10194219.127737198</v>
      </c>
      <c r="AO66" s="5">
        <f>CO2eq_100yr_tonnes!AO73+AN66</f>
        <v>10630331.678294837</v>
      </c>
      <c r="AP66" s="5">
        <f>CO2eq_100yr_tonnes!AP73+AO66</f>
        <v>11076365.529658817</v>
      </c>
      <c r="AQ66" s="5">
        <f>CO2eq_100yr_tonnes!AQ73+AP66</f>
        <v>11532421.651501097</v>
      </c>
      <c r="AR66" s="5">
        <f>CO2eq_100yr_tonnes!AR73+AQ66</f>
        <v>11998597.763263337</v>
      </c>
      <c r="AS66" s="5">
        <f>CO2eq_100yr_tonnes!AS73+AR66</f>
        <v>12474987.656102657</v>
      </c>
      <c r="AT66" s="5">
        <f>CO2eq_100yr_tonnes!AT73+AS66</f>
        <v>12961680.234206418</v>
      </c>
      <c r="AU66" s="5">
        <f>CO2eq_100yr_tonnes!AU73+AT66</f>
        <v>13458759.747095358</v>
      </c>
      <c r="AV66" s="5">
        <f>CO2eq_100yr_tonnes!AV73+AU66</f>
        <v>13966305.848751977</v>
      </c>
      <c r="AW66" s="5">
        <f>CO2eq_100yr_tonnes!AW73+AV66</f>
        <v>14484394.428163758</v>
      </c>
      <c r="AX66" s="5">
        <f>CO2eq_100yr_tonnes!AX73+AW66</f>
        <v>15013098.614322558</v>
      </c>
      <c r="AY66" s="5">
        <f>CO2eq_100yr_tonnes!AY73+AX66</f>
        <v>15552489.633494599</v>
      </c>
      <c r="AZ66" s="5">
        <f>CO2eq_100yr_tonnes!AZ73+AY66</f>
        <v>16102637.053971678</v>
      </c>
      <c r="BA66" s="5">
        <f>CO2eq_100yr_tonnes!BA73+AZ66</f>
        <v>16663609.070729477</v>
      </c>
      <c r="BB66" s="5">
        <f>CO2eq_100yr_tonnes!BB73+BA66</f>
        <v>17235472.318706356</v>
      </c>
      <c r="BC66" s="5">
        <f>CO2eq_100yr_tonnes!BC73+BB66</f>
        <v>17818292.255947936</v>
      </c>
      <c r="BD66" s="5">
        <f>CO2eq_100yr_tonnes!BD73+BC66</f>
        <v>18412133.312251817</v>
      </c>
      <c r="BE66" s="5">
        <f>CO2eq_100yr_tonnes!BE73+BD66</f>
        <v>19017059.311120879</v>
      </c>
      <c r="BF66" s="5">
        <f>CO2eq_100yr_tonnes!BF73+BE66</f>
        <v>19633132.710979577</v>
      </c>
      <c r="BG66" s="5">
        <f>CO2eq_100yr_tonnes!BG73+BF66</f>
        <v>20260415.006258417</v>
      </c>
      <c r="BH66" s="5">
        <f>CO2eq_100yr_tonnes!BH73+BG66</f>
        <v>20898967.897879578</v>
      </c>
      <c r="BI66" s="5">
        <f>CO2eq_100yr_tonnes!BI73+BH66</f>
        <v>21548854.508958377</v>
      </c>
      <c r="BJ66" s="5">
        <f>CO2eq_100yr_tonnes!BJ73+BI66</f>
        <v>22210139.542967118</v>
      </c>
      <c r="BK66" s="5">
        <f>CO2eq_100yr_tonnes!BK73+BJ66</f>
        <v>22693337.939523079</v>
      </c>
      <c r="BL66" s="5">
        <f>CO2eq_100yr_tonnes!BL73+BK66</f>
        <v>23054462.063341759</v>
      </c>
      <c r="BM66" s="5">
        <f>CO2eq_100yr_tonnes!BM73+BL66</f>
        <v>23331240.610078879</v>
      </c>
      <c r="BN66" s="5">
        <f>CO2eq_100yr_tonnes!BN73+BM66</f>
        <v>23549134.028225418</v>
      </c>
      <c r="BO66" s="5">
        <f>CO2eq_100yr_tonnes!BO73+BN66</f>
        <v>23725367.611282315</v>
      </c>
      <c r="BP66" s="5">
        <f>CO2eq_100yr_tonnes!BP73+BO66</f>
        <v>23871635.737899266</v>
      </c>
      <c r="BQ66" s="5">
        <f>CO2eq_100yr_tonnes!BQ73+BP66</f>
        <v>23995915.303391263</v>
      </c>
      <c r="BR66" s="5">
        <f>CO2eq_100yr_tonnes!BR73+BQ66</f>
        <v>24103681.975357831</v>
      </c>
      <c r="BS66" s="5">
        <f>CO2eq_100yr_tonnes!BS73+BR66</f>
        <v>24198726.104477875</v>
      </c>
      <c r="BT66" s="5">
        <f>CO2eq_100yr_tonnes!BT73+BS66</f>
        <v>24283700.233666148</v>
      </c>
      <c r="BU66" s="5">
        <f>CO2eq_100yr_tonnes!BU73+BT66</f>
        <v>24360486.65247649</v>
      </c>
      <c r="BV66" s="5">
        <f>CO2eq_100yr_tonnes!BV73+BU66</f>
        <v>24430444.287121642</v>
      </c>
      <c r="BW66" s="5">
        <f>CO2eq_100yr_tonnes!BW73+BV66</f>
        <v>24494574.672279906</v>
      </c>
      <c r="BX66" s="5">
        <f>CO2eq_100yr_tonnes!BX73+BW66</f>
        <v>24553633.649456039</v>
      </c>
      <c r="BY66" s="5">
        <f>CO2eq_100yr_tonnes!BY73+BX66</f>
        <v>24608206.654891241</v>
      </c>
      <c r="BZ66" s="5">
        <f>CO2eq_100yr_tonnes!BZ73+BY66</f>
        <v>24658759.572715841</v>
      </c>
      <c r="CA66" s="5">
        <f>CO2eq_100yr_tonnes!CA73+BZ66</f>
        <v>24705673.182905514</v>
      </c>
      <c r="CB66" s="5">
        <f>CO2eq_100yr_tonnes!CB73+CA66</f>
        <v>24749266.588128492</v>
      </c>
      <c r="CC66" s="5">
        <f>CO2eq_100yr_tonnes!CC73+CB66</f>
        <v>24789813.230378903</v>
      </c>
      <c r="CD66" s="5">
        <f>CO2eq_100yr_tonnes!CD73+CC66</f>
        <v>24827551.918968823</v>
      </c>
      <c r="CE66" s="5">
        <f>CO2eq_100yr_tonnes!CE73+CD66</f>
        <v>24862694.495085709</v>
      </c>
      <c r="CF66" s="5">
        <f>CO2eq_100yr_tonnes!CF73+CE66</f>
        <v>24895431.223147392</v>
      </c>
      <c r="CG66" s="5">
        <f>CO2eq_100yr_tonnes!CG73+CF66</f>
        <v>24925934.641341031</v>
      </c>
      <c r="CH66" s="5">
        <f>CO2eq_100yr_tonnes!CH73+CG66</f>
        <v>24954362.363338098</v>
      </c>
      <c r="CI66" s="5">
        <f>CO2eq_100yr_tonnes!CI73+CH66</f>
        <v>24980859.162011456</v>
      </c>
      <c r="CJ66" s="5">
        <f>CO2eq_100yr_tonnes!CJ73+CI66</f>
        <v>25005558.557920184</v>
      </c>
      <c r="CK66" s="5">
        <f>CO2eq_100yr_tonnes!CK73+CJ66</f>
        <v>25028584.06294601</v>
      </c>
      <c r="CL66" s="5">
        <f>CO2eq_100yr_tonnes!CL73+CK66</f>
        <v>25050050.180642977</v>
      </c>
      <c r="CM66" s="5">
        <f>CO2eq_100yr_tonnes!CM73+CL66</f>
        <v>25070063.232259087</v>
      </c>
      <c r="CN66" s="5">
        <f>CO2eq_100yr_tonnes!CN73+CM66</f>
        <v>25088722.055348173</v>
      </c>
      <c r="CO66" s="5">
        <f>CO2eq_100yr_tonnes!CO73+CN66</f>
        <v>25106118.60716312</v>
      </c>
      <c r="CP66" s="5">
        <f>CO2eq_100yr_tonnes!CP73+CO66</f>
        <v>25122338.495225992</v>
      </c>
      <c r="CQ66" s="5">
        <f>CO2eq_100yr_tonnes!CQ73+CP66</f>
        <v>25137461.450384352</v>
      </c>
      <c r="CR66" s="5">
        <f>CO2eq_100yr_tonnes!CR73+CQ66</f>
        <v>25151561.753480189</v>
      </c>
      <c r="CS66" s="5">
        <f>CO2eq_100yr_tonnes!CS73+CR66</f>
        <v>25164708.623488382</v>
      </c>
      <c r="CT66" s="5">
        <f>CO2eq_100yr_tonnes!CT73+CS66</f>
        <v>25176966.572925854</v>
      </c>
      <c r="CU66" s="5">
        <f>CO2eq_100yr_tonnes!CU73+CT66</f>
        <v>25188395.734882772</v>
      </c>
      <c r="CV66" s="5">
        <f>CO2eq_100yr_tonnes!CV73+CU66</f>
        <v>25199052.165022112</v>
      </c>
      <c r="CW66" s="5">
        <f>CO2eq_100yr_tonnes!CW73+CV66</f>
        <v>25208988.121222135</v>
      </c>
    </row>
    <row r="67" spans="1:101" ht="15" customHeight="1" x14ac:dyDescent="0.15">
      <c r="A67" s="5" t="str">
        <f>CO2eq_100yr_tonnes!A74</f>
        <v>Côte d'Ivoire</v>
      </c>
      <c r="B67" s="5">
        <f>CO2eq_100yr_tonnes!B74</f>
        <v>218326.53353004</v>
      </c>
      <c r="C67" s="5">
        <f>CO2eq_100yr_tonnes!C74+B67</f>
        <v>591859.85851674003</v>
      </c>
      <c r="D67" s="5">
        <f>CO2eq_100yr_tonnes!D74+C67</f>
        <v>1076564.8850038201</v>
      </c>
      <c r="E67" s="5">
        <f>CO2eq_100yr_tonnes!E74+D67</f>
        <v>1642227.4810924202</v>
      </c>
      <c r="F67" s="5">
        <f>CO2eq_100yr_tonnes!F74+E67</f>
        <v>2270402.5944065405</v>
      </c>
      <c r="G67" s="5">
        <f>CO2eq_100yr_tonnes!G74+F67</f>
        <v>2948769.7482006005</v>
      </c>
      <c r="H67" s="5">
        <f>CO2eq_100yr_tonnes!H74+G67</f>
        <v>3669199.9400244607</v>
      </c>
      <c r="I67" s="5">
        <f>CO2eq_100yr_tonnes!I74+H67</f>
        <v>4427333.4969426608</v>
      </c>
      <c r="J67" s="5">
        <f>CO2eq_100yr_tonnes!J74+I67</f>
        <v>5222840.2546851011</v>
      </c>
      <c r="K67" s="5">
        <f>CO2eq_100yr_tonnes!K74+J67</f>
        <v>6051620.7522347411</v>
      </c>
      <c r="L67" s="5">
        <f>CO2eq_100yr_tonnes!L74+K67</f>
        <v>6911666.5338043217</v>
      </c>
      <c r="M67" s="5">
        <f>CO2eq_100yr_tonnes!M74+L67</f>
        <v>7802130.3971646614</v>
      </c>
      <c r="N67" s="5">
        <f>CO2eq_100yr_tonnes!N74+M67</f>
        <v>8723018.264672881</v>
      </c>
      <c r="O67" s="5">
        <f>CO2eq_100yr_tonnes!O74+N67</f>
        <v>9679365.2010798007</v>
      </c>
      <c r="P67" s="5">
        <f>CO2eq_100yr_tonnes!P74+O67</f>
        <v>10675059.336531362</v>
      </c>
      <c r="Q67" s="5">
        <f>CO2eq_100yr_tonnes!Q74+P67</f>
        <v>11702666.127922382</v>
      </c>
      <c r="R67" s="5">
        <f>CO2eq_100yr_tonnes!R74+Q67</f>
        <v>12763409.571893703</v>
      </c>
      <c r="S67" s="5">
        <f>CO2eq_100yr_tonnes!S74+R67</f>
        <v>13860094.385074142</v>
      </c>
      <c r="T67" s="5">
        <f>CO2eq_100yr_tonnes!T74+S67</f>
        <v>14998534.500525482</v>
      </c>
      <c r="U67" s="5">
        <f>CO2eq_100yr_tonnes!U74+T67</f>
        <v>16175420.335868401</v>
      </c>
      <c r="V67" s="5">
        <f>CO2eq_100yr_tonnes!V74+U67</f>
        <v>17391675.366013322</v>
      </c>
      <c r="W67" s="5">
        <f>CO2eq_100yr_tonnes!W74+V67</f>
        <v>18657263.558109961</v>
      </c>
      <c r="X67" s="5">
        <f>CO2eq_100yr_tonnes!X74+W67</f>
        <v>19975010.341476962</v>
      </c>
      <c r="Y67" s="5">
        <f>CO2eq_100yr_tonnes!Y74+X67</f>
        <v>21346960.422541142</v>
      </c>
      <c r="Z67" s="5">
        <f>CO2eq_100yr_tonnes!Z74+Y67</f>
        <v>22775357.432990342</v>
      </c>
      <c r="AA67" s="5">
        <f>CO2eq_100yr_tonnes!AA74+Z67</f>
        <v>24262517.634665761</v>
      </c>
      <c r="AB67" s="5">
        <f>CO2eq_100yr_tonnes!AB74+AA67</f>
        <v>25810810.377540842</v>
      </c>
      <c r="AC67" s="5">
        <f>CO2eq_100yr_tonnes!AC74+AB67</f>
        <v>27360027.538085341</v>
      </c>
      <c r="AD67" s="5">
        <f>CO2eq_100yr_tonnes!AD74+AC67</f>
        <v>28922743.924893003</v>
      </c>
      <c r="AE67" s="5">
        <f>CO2eq_100yr_tonnes!AE74+AD67</f>
        <v>30507564.829949282</v>
      </c>
      <c r="AF67" s="5">
        <f>CO2eq_100yr_tonnes!AF74+AE67</f>
        <v>32120424.223700583</v>
      </c>
      <c r="AG67" s="5">
        <f>CO2eq_100yr_tonnes!AG74+AF67</f>
        <v>33765458.738961421</v>
      </c>
      <c r="AH67" s="5">
        <f>CO2eq_100yr_tonnes!AH74+AG67</f>
        <v>35445598.811927639</v>
      </c>
      <c r="AI67" s="5">
        <f>CO2eq_100yr_tonnes!AI74+AH67</f>
        <v>37162967.312534042</v>
      </c>
      <c r="AJ67" s="5">
        <f>CO2eq_100yr_tonnes!AJ74+AI67</f>
        <v>38919149.059665062</v>
      </c>
      <c r="AK67" s="5">
        <f>CO2eq_100yr_tonnes!AK74+AJ67</f>
        <v>40715370.342238858</v>
      </c>
      <c r="AL67" s="5">
        <f>CO2eq_100yr_tonnes!AL74+AK67</f>
        <v>42552614.47564926</v>
      </c>
      <c r="AM67" s="5">
        <f>CO2eq_100yr_tonnes!AM74+AL67</f>
        <v>44431697.51208666</v>
      </c>
      <c r="AN67" s="5">
        <f>CO2eq_100yr_tonnes!AN74+AM67</f>
        <v>46353321.129684061</v>
      </c>
      <c r="AO67" s="5">
        <f>CO2eq_100yr_tonnes!AO74+AN67</f>
        <v>48318107.340693064</v>
      </c>
      <c r="AP67" s="5">
        <f>CO2eq_100yr_tonnes!AP74+AO67</f>
        <v>50326622.746933863</v>
      </c>
      <c r="AQ67" s="5">
        <f>CO2eq_100yr_tonnes!AQ74+AP67</f>
        <v>52379392.719622865</v>
      </c>
      <c r="AR67" s="5">
        <f>CO2eq_100yr_tonnes!AR74+AQ67</f>
        <v>54476911.665377468</v>
      </c>
      <c r="AS67" s="5">
        <f>CO2eq_100yr_tonnes!AS74+AR67</f>
        <v>56619649.59257827</v>
      </c>
      <c r="AT67" s="5">
        <f>CO2eq_100yr_tonnes!AT74+AS67</f>
        <v>58808055.435738668</v>
      </c>
      <c r="AU67" s="5">
        <f>CO2eq_100yr_tonnes!AU74+AT67</f>
        <v>61042560.211459264</v>
      </c>
      <c r="AV67" s="5">
        <f>CO2eq_100yr_tonnes!AV74+AU67</f>
        <v>63323577.289356664</v>
      </c>
      <c r="AW67" s="5">
        <f>CO2eq_100yr_tonnes!AW74+AV67</f>
        <v>65651504.013975061</v>
      </c>
      <c r="AX67" s="5">
        <f>CO2eq_100yr_tonnes!AX74+AW67</f>
        <v>68026720.941426069</v>
      </c>
      <c r="AY67" s="5">
        <f>CO2eq_100yr_tonnes!AY74+AX67</f>
        <v>70449592.280563265</v>
      </c>
      <c r="AZ67" s="5">
        <f>CO2eq_100yr_tonnes!AZ74+AY67</f>
        <v>72920464.942900866</v>
      </c>
      <c r="BA67" s="5">
        <f>CO2eq_100yr_tonnes!BA74+AZ67</f>
        <v>75439668.998433068</v>
      </c>
      <c r="BB67" s="5">
        <f>CO2eq_100yr_tonnes!BB74+BA67</f>
        <v>78007516.537000865</v>
      </c>
      <c r="BC67" s="5">
        <f>CO2eq_100yr_tonnes!BC74+BB67</f>
        <v>80624299.641817868</v>
      </c>
      <c r="BD67" s="5">
        <f>CO2eq_100yr_tonnes!BD74+BC67</f>
        <v>83290288.046302274</v>
      </c>
      <c r="BE67" s="5">
        <f>CO2eq_100yr_tonnes!BE74+BD67</f>
        <v>86005728.147383466</v>
      </c>
      <c r="BF67" s="5">
        <f>CO2eq_100yr_tonnes!BF74+BE67</f>
        <v>88770843.670009866</v>
      </c>
      <c r="BG67" s="5">
        <f>CO2eq_100yr_tonnes!BG74+BF67</f>
        <v>91585836.997995064</v>
      </c>
      <c r="BH67" s="5">
        <f>CO2eq_100yr_tonnes!BH74+BG67</f>
        <v>94450889.35890846</v>
      </c>
      <c r="BI67" s="5">
        <f>CO2eq_100yr_tonnes!BI74+BH67</f>
        <v>97366161.23229906</v>
      </c>
      <c r="BJ67" s="5">
        <f>CO2eq_100yr_tonnes!BJ74+BI67</f>
        <v>100331792.52543306</v>
      </c>
      <c r="BK67" s="5">
        <f>CO2eq_100yr_tonnes!BK74+BJ67</f>
        <v>102499094.93354227</v>
      </c>
      <c r="BL67" s="5">
        <f>CO2eq_100yr_tonnes!BL74+BK67</f>
        <v>104119134.26872015</v>
      </c>
      <c r="BM67" s="5">
        <f>CO2eq_100yr_tonnes!BM74+BL67</f>
        <v>105361024.85376517</v>
      </c>
      <c r="BN67" s="5">
        <f>CO2eq_100yr_tonnes!BN74+BM67</f>
        <v>106338891.8551385</v>
      </c>
      <c r="BO67" s="5">
        <f>CO2eq_100yr_tonnes!BO74+BN67</f>
        <v>107129948.42483011</v>
      </c>
      <c r="BP67" s="5">
        <f>CO2eq_100yr_tonnes!BP74+BO67</f>
        <v>107786616.66367164</v>
      </c>
      <c r="BQ67" s="5">
        <f>CO2eq_100yr_tonnes!BQ74+BP67</f>
        <v>108344655.80514216</v>
      </c>
      <c r="BR67" s="5">
        <f>CO2eq_100yr_tonnes!BR74+BQ67</f>
        <v>108828613.73612718</v>
      </c>
      <c r="BS67" s="5">
        <f>CO2eq_100yr_tonnes!BS74+BR67</f>
        <v>109255484.09344572</v>
      </c>
      <c r="BT67" s="5">
        <f>CO2eq_100yr_tonnes!BT74+BS67</f>
        <v>109637160.32941523</v>
      </c>
      <c r="BU67" s="5">
        <f>CO2eq_100yr_tonnes!BU74+BT67</f>
        <v>109982083.18357025</v>
      </c>
      <c r="BV67" s="5">
        <f>CO2eq_100yr_tonnes!BV74+BU67</f>
        <v>110296347.31129949</v>
      </c>
      <c r="BW67" s="5">
        <f>CO2eq_100yr_tonnes!BW74+BV67</f>
        <v>110584445.22009845</v>
      </c>
      <c r="BX67" s="5">
        <f>CO2eq_100yr_tonnes!BX74+BW67</f>
        <v>110849767.94068307</v>
      </c>
      <c r="BY67" s="5">
        <f>CO2eq_100yr_tonnes!BY74+BX67</f>
        <v>111094942.49736749</v>
      </c>
      <c r="BZ67" s="5">
        <f>CO2eq_100yr_tonnes!BZ74+BY67</f>
        <v>111322059.85693888</v>
      </c>
      <c r="CA67" s="5">
        <f>CO2eq_100yr_tonnes!CA74+BZ67</f>
        <v>111532829.34416093</v>
      </c>
      <c r="CB67" s="5">
        <f>CO2eq_100yr_tonnes!CB74+CA67</f>
        <v>111728683.6589023</v>
      </c>
      <c r="CC67" s="5">
        <f>CO2eq_100yr_tonnes!CC74+CB67</f>
        <v>111910850.677248</v>
      </c>
      <c r="CD67" s="5">
        <f>CO2eq_100yr_tonnes!CD74+CC67</f>
        <v>112080402.8925271</v>
      </c>
      <c r="CE67" s="5">
        <f>CO2eq_100yr_tonnes!CE74+CD67</f>
        <v>112238291.77928114</v>
      </c>
      <c r="CF67" s="5">
        <f>CO2eq_100yr_tonnes!CF74+CE67</f>
        <v>112385371.96820426</v>
      </c>
      <c r="CG67" s="5">
        <f>CO2eq_100yr_tonnes!CG74+CF67</f>
        <v>112522418.51404658</v>
      </c>
      <c r="CH67" s="5">
        <f>CO2eq_100yr_tonnes!CH74+CG67</f>
        <v>112650139.46165806</v>
      </c>
      <c r="CI67" s="5">
        <f>CO2eq_100yr_tonnes!CI74+CH67</f>
        <v>112769185.19334331</v>
      </c>
      <c r="CJ67" s="5">
        <f>CO2eq_100yr_tonnes!CJ74+CI67</f>
        <v>112880155.55624777</v>
      </c>
      <c r="CK67" s="5">
        <f>CO2eq_100yr_tonnes!CK74+CJ67</f>
        <v>112983605.4432347</v>
      </c>
      <c r="CL67" s="5">
        <f>CO2eq_100yr_tonnes!CL74+CK67</f>
        <v>113080049.28301746</v>
      </c>
      <c r="CM67" s="5">
        <f>CO2eq_100yr_tonnes!CM74+CL67</f>
        <v>113169964.74829611</v>
      </c>
      <c r="CN67" s="5">
        <f>CO2eq_100yr_tonnes!CN74+CM67</f>
        <v>113253795.89265528</v>
      </c>
      <c r="CO67" s="5">
        <f>CO2eq_100yr_tonnes!CO74+CN67</f>
        <v>113331955.86034641</v>
      </c>
      <c r="CP67" s="5">
        <f>CO2eq_100yr_tonnes!CP74+CO67</f>
        <v>113404829.26896009</v>
      </c>
      <c r="CQ67" s="5">
        <f>CO2eq_100yr_tonnes!CQ74+CP67</f>
        <v>113472774.33429502</v>
      </c>
      <c r="CR67" s="5">
        <f>CO2eq_100yr_tonnes!CR74+CQ67</f>
        <v>113536124.78695962</v>
      </c>
      <c r="CS67" s="5">
        <f>CO2eq_100yr_tonnes!CS74+CR67</f>
        <v>113595191.61589035</v>
      </c>
      <c r="CT67" s="5">
        <f>CO2eq_100yr_tonnes!CT74+CS67</f>
        <v>113650264.66503768</v>
      </c>
      <c r="CU67" s="5">
        <f>CO2eq_100yr_tonnes!CU74+CT67</f>
        <v>113701614.10247745</v>
      </c>
      <c r="CV67" s="5">
        <f>CO2eq_100yr_tonnes!CV74+CU67</f>
        <v>113749491.77723336</v>
      </c>
      <c r="CW67" s="5">
        <f>CO2eq_100yr_tonnes!CW74+CV67</f>
        <v>113794132.47556278</v>
      </c>
    </row>
    <row r="68" spans="1:101" ht="15" customHeight="1" x14ac:dyDescent="0.15">
      <c r="A68" s="5" t="str">
        <f>CO2eq_100yr_tonnes!A75</f>
        <v>DRC</v>
      </c>
      <c r="B68" s="5">
        <f>CO2eq_100yr_tonnes!B75</f>
        <v>771322.33721916005</v>
      </c>
      <c r="C68" s="5">
        <f>CO2eq_100yr_tonnes!C75+B68</f>
        <v>2499147.9585469803</v>
      </c>
      <c r="D68" s="5">
        <f>CO2eq_100yr_tonnes!D75+C68</f>
        <v>4843593.5452705808</v>
      </c>
      <c r="E68" s="5">
        <f>CO2eq_100yr_tonnes!E75+D68</f>
        <v>7654589.6849317811</v>
      </c>
      <c r="F68" s="5">
        <f>CO2eq_100yr_tonnes!F75+E68</f>
        <v>10782987.146001182</v>
      </c>
      <c r="G68" s="5">
        <f>CO2eq_100yr_tonnes!G75+F68</f>
        <v>14113218.825124383</v>
      </c>
      <c r="H68" s="5">
        <f>CO2eq_100yr_tonnes!H75+G68</f>
        <v>17561843.127718382</v>
      </c>
      <c r="I68" s="5">
        <f>CO2eq_100yr_tonnes!I75+H68</f>
        <v>21083640.162528783</v>
      </c>
      <c r="J68" s="5">
        <f>CO2eq_100yr_tonnes!J75+I68</f>
        <v>24650155.965504784</v>
      </c>
      <c r="K68" s="5">
        <f>CO2eq_100yr_tonnes!K75+J68</f>
        <v>28333473.203311384</v>
      </c>
      <c r="L68" s="5">
        <f>CO2eq_100yr_tonnes!L75+K68</f>
        <v>32090449.051186383</v>
      </c>
      <c r="M68" s="5">
        <f>CO2eq_100yr_tonnes!M75+L68</f>
        <v>35881251.767472781</v>
      </c>
      <c r="N68" s="5">
        <f>CO2eq_100yr_tonnes!N75+M68</f>
        <v>39703633.626162782</v>
      </c>
      <c r="O68" s="5">
        <f>CO2eq_100yr_tonnes!O75+N68</f>
        <v>43564208.367214985</v>
      </c>
      <c r="P68" s="5">
        <f>CO2eq_100yr_tonnes!P75+O68</f>
        <v>47473305.394599184</v>
      </c>
      <c r="Q68" s="5">
        <f>CO2eq_100yr_tonnes!Q75+P68</f>
        <v>51452566.731514983</v>
      </c>
      <c r="R68" s="5">
        <f>CO2eq_100yr_tonnes!R75+Q68</f>
        <v>55551434.905083783</v>
      </c>
      <c r="S68" s="5">
        <f>CO2eq_100yr_tonnes!S75+R68</f>
        <v>59782243.928788982</v>
      </c>
      <c r="T68" s="5">
        <f>CO2eq_100yr_tonnes!T75+S68</f>
        <v>64076978.247717783</v>
      </c>
      <c r="U68" s="5">
        <f>CO2eq_100yr_tonnes!U75+T68</f>
        <v>68449650.279269576</v>
      </c>
      <c r="V68" s="5">
        <f>CO2eq_100yr_tonnes!V75+U68</f>
        <v>72944359.139001772</v>
      </c>
      <c r="W68" s="5">
        <f>CO2eq_100yr_tonnes!W75+V68</f>
        <v>77539594.877843574</v>
      </c>
      <c r="X68" s="5">
        <f>CO2eq_100yr_tonnes!X75+W68</f>
        <v>82243447.407795772</v>
      </c>
      <c r="Y68" s="5">
        <f>CO2eq_100yr_tonnes!Y75+X68</f>
        <v>87060434.561789572</v>
      </c>
      <c r="Z68" s="5">
        <f>CO2eq_100yr_tonnes!Z75+Y68</f>
        <v>91990649.162228569</v>
      </c>
      <c r="AA68" s="5">
        <f>CO2eq_100yr_tonnes!AA75+Z68</f>
        <v>97036748.167581171</v>
      </c>
      <c r="AB68" s="5">
        <f>CO2eq_100yr_tonnes!AB75+AA68</f>
        <v>102201731.93856977</v>
      </c>
      <c r="AC68" s="5">
        <f>CO2eq_100yr_tonnes!AC75+AB68</f>
        <v>107845400.70762856</v>
      </c>
      <c r="AD68" s="5">
        <f>CO2eq_100yr_tonnes!AD75+AC68</f>
        <v>113879078.61264376</v>
      </c>
      <c r="AE68" s="5">
        <f>CO2eq_100yr_tonnes!AE75+AD68</f>
        <v>120244296.86442377</v>
      </c>
      <c r="AF68" s="5">
        <f>CO2eq_100yr_tonnes!AF75+AE68</f>
        <v>126902868.46781597</v>
      </c>
      <c r="AG68" s="5">
        <f>CO2eq_100yr_tonnes!AG75+AF68</f>
        <v>133830216.33090857</v>
      </c>
      <c r="AH68" s="5">
        <f>CO2eq_100yr_tonnes!AH75+AG68</f>
        <v>141010871.57982197</v>
      </c>
      <c r="AI68" s="5">
        <f>CO2eq_100yr_tonnes!AI75+AH68</f>
        <v>148435435.08672497</v>
      </c>
      <c r="AJ68" s="5">
        <f>CO2eq_100yr_tonnes!AJ75+AI68</f>
        <v>156098522.51332936</v>
      </c>
      <c r="AK68" s="5">
        <f>CO2eq_100yr_tonnes!AK75+AJ68</f>
        <v>163997391.65195537</v>
      </c>
      <c r="AL68" s="5">
        <f>CO2eq_100yr_tonnes!AL75+AK68</f>
        <v>172131042.57762617</v>
      </c>
      <c r="AM68" s="5">
        <f>CO2eq_100yr_tonnes!AM75+AL68</f>
        <v>180499621.02989957</v>
      </c>
      <c r="AN68" s="5">
        <f>CO2eq_100yr_tonnes!AN75+AM68</f>
        <v>189104004.64418057</v>
      </c>
      <c r="AO68" s="5">
        <f>CO2eq_100yr_tonnes!AO75+AN68</f>
        <v>197945522.56054997</v>
      </c>
      <c r="AP68" s="5">
        <f>CO2eq_100yr_tonnes!AP75+AO68</f>
        <v>207025765.47521657</v>
      </c>
      <c r="AQ68" s="5">
        <f>CO2eq_100yr_tonnes!AQ75+AP68</f>
        <v>216346465.81676358</v>
      </c>
      <c r="AR68" s="5">
        <f>CO2eq_100yr_tonnes!AR75+AQ68</f>
        <v>225909407.85636619</v>
      </c>
      <c r="AS68" s="5">
        <f>CO2eq_100yr_tonnes!AS75+AR68</f>
        <v>235716349.45879459</v>
      </c>
      <c r="AT68" s="5">
        <f>CO2eq_100yr_tonnes!AT75+AS68</f>
        <v>245768961.2717126</v>
      </c>
      <c r="AU68" s="5">
        <f>CO2eq_100yr_tonnes!AU75+AT68</f>
        <v>256068794.7634016</v>
      </c>
      <c r="AV68" s="5">
        <f>CO2eq_100yr_tonnes!AV75+AU68</f>
        <v>266617273.39011559</v>
      </c>
      <c r="AW68" s="5">
        <f>CO2eq_100yr_tonnes!AW75+AV68</f>
        <v>277415703.3398726</v>
      </c>
      <c r="AX68" s="5">
        <f>CO2eq_100yr_tonnes!AX75+AW68</f>
        <v>288465288.78501379</v>
      </c>
      <c r="AY68" s="5">
        <f>CO2eq_100yr_tonnes!AY75+AX68</f>
        <v>299767151.61790222</v>
      </c>
      <c r="AZ68" s="5">
        <f>CO2eq_100yr_tonnes!AZ75+AY68</f>
        <v>311322339.72157341</v>
      </c>
      <c r="BA68" s="5">
        <f>CO2eq_100yr_tonnes!BA75+AZ68</f>
        <v>323131816.91424984</v>
      </c>
      <c r="BB68" s="5">
        <f>CO2eq_100yr_tonnes!BB75+BA68</f>
        <v>335196450.96623302</v>
      </c>
      <c r="BC68" s="5">
        <f>CO2eq_100yr_tonnes!BC75+BB68</f>
        <v>347517016.010804</v>
      </c>
      <c r="BD68" s="5">
        <f>CO2eq_100yr_tonnes!BD75+BC68</f>
        <v>360094194.14233702</v>
      </c>
      <c r="BE68" s="5">
        <f>CO2eq_100yr_tonnes!BE75+BD68</f>
        <v>372928574.40214705</v>
      </c>
      <c r="BF68" s="5">
        <f>CO2eq_100yr_tonnes!BF75+BE68</f>
        <v>386020649.71955729</v>
      </c>
      <c r="BG68" s="5">
        <f>CO2eq_100yr_tonnes!BG75+BF68</f>
        <v>399370811.41460729</v>
      </c>
      <c r="BH68" s="5">
        <f>CO2eq_100yr_tonnes!BH75+BG68</f>
        <v>412979342.1703797</v>
      </c>
      <c r="BI68" s="5">
        <f>CO2eq_100yr_tonnes!BI75+BH68</f>
        <v>426846409.66068149</v>
      </c>
      <c r="BJ68" s="5">
        <f>CO2eq_100yr_tonnes!BJ75+BI68</f>
        <v>440972062.72225946</v>
      </c>
      <c r="BK68" s="5">
        <f>CO2eq_100yr_tonnes!BK75+BJ68</f>
        <v>451280329.09252048</v>
      </c>
      <c r="BL68" s="5">
        <f>CO2eq_100yr_tonnes!BL75+BK68</f>
        <v>458972965.33391547</v>
      </c>
      <c r="BM68" s="5">
        <f>CO2eq_100yr_tonnes!BM75+BL68</f>
        <v>464859370.24059808</v>
      </c>
      <c r="BN68" s="5">
        <f>CO2eq_100yr_tonnes!BN75+BM68</f>
        <v>469485677.90468729</v>
      </c>
      <c r="BO68" s="5">
        <f>CO2eq_100yr_tonnes!BO75+BN68</f>
        <v>473221308.92727268</v>
      </c>
      <c r="BP68" s="5">
        <f>CO2eq_100yr_tonnes!BP75+BO68</f>
        <v>476317003.78292066</v>
      </c>
      <c r="BQ68" s="5">
        <f>CO2eq_100yr_tonnes!BQ75+BP68</f>
        <v>478943738.98857206</v>
      </c>
      <c r="BR68" s="5">
        <f>CO2eq_100yr_tonnes!BR75+BQ68</f>
        <v>481218827.61894327</v>
      </c>
      <c r="BS68" s="5">
        <f>CO2eq_100yr_tonnes!BS75+BR68</f>
        <v>483223428.25047207</v>
      </c>
      <c r="BT68" s="5">
        <f>CO2eq_100yr_tonnes!BT75+BS68</f>
        <v>485014293.92456019</v>
      </c>
      <c r="BU68" s="5">
        <f>CO2eq_100yr_tonnes!BU75+BT68</f>
        <v>486631659.23055857</v>
      </c>
      <c r="BV68" s="5">
        <f>CO2eq_100yr_tonnes!BV75+BU68</f>
        <v>488104537.92432314</v>
      </c>
      <c r="BW68" s="5">
        <f>CO2eq_100yr_tonnes!BW75+BV68</f>
        <v>489454284.04473633</v>
      </c>
      <c r="BX68" s="5">
        <f>CO2eq_100yr_tonnes!BX75+BW68</f>
        <v>490696988.34283108</v>
      </c>
      <c r="BY68" s="5">
        <f>CO2eq_100yr_tonnes!BY75+BX68</f>
        <v>491845093.36580193</v>
      </c>
      <c r="BZ68" s="5">
        <f>CO2eq_100yr_tonnes!BZ75+BY68</f>
        <v>492908484.20061076</v>
      </c>
      <c r="CA68" s="5">
        <f>CO2eq_100yr_tonnes!CA75+BZ68</f>
        <v>493895227.19284618</v>
      </c>
      <c r="CB68" s="5">
        <f>CO2eq_100yr_tonnes!CB75+CA68</f>
        <v>494812072.1848309</v>
      </c>
      <c r="CC68" s="5">
        <f>CO2eq_100yr_tonnes!CC75+CB68</f>
        <v>495664795.75806433</v>
      </c>
      <c r="CD68" s="5">
        <f>CO2eq_100yr_tonnes!CD75+CC68</f>
        <v>496458437.45311421</v>
      </c>
      <c r="CE68" s="5">
        <f>CO2eq_100yr_tonnes!CE75+CD68</f>
        <v>497197463.8347621</v>
      </c>
      <c r="CF68" s="5">
        <f>CO2eq_100yr_tonnes!CF75+CE68</f>
        <v>497885883.80442607</v>
      </c>
      <c r="CG68" s="5">
        <f>CO2eq_100yr_tonnes!CG75+CF68</f>
        <v>498527330.87043685</v>
      </c>
      <c r="CH68" s="5">
        <f>CO2eq_100yr_tonnes!CH75+CG68</f>
        <v>499125122.93488467</v>
      </c>
      <c r="CI68" s="5">
        <f>CO2eq_100yr_tonnes!CI75+CH68</f>
        <v>499682306.69427299</v>
      </c>
      <c r="CJ68" s="5">
        <f>CO2eq_100yr_tonnes!CJ75+CI68</f>
        <v>500201691.43495739</v>
      </c>
      <c r="CK68" s="5">
        <f>CO2eq_100yr_tonnes!CK75+CJ68</f>
        <v>500685875.4472391</v>
      </c>
      <c r="CL68" s="5">
        <f>CO2eq_100yr_tonnes!CL75+CK68</f>
        <v>501137267.23634422</v>
      </c>
      <c r="CM68" s="5">
        <f>CO2eq_100yr_tonnes!CM75+CL68</f>
        <v>501558103.00977916</v>
      </c>
      <c r="CN68" s="5">
        <f>CO2eq_100yr_tonnes!CN75+CM68</f>
        <v>501950461.44716084</v>
      </c>
      <c r="CO68" s="5">
        <f>CO2eq_100yr_tonnes!CO75+CN68</f>
        <v>502316276.44210798</v>
      </c>
      <c r="CP68" s="5">
        <f>CO2eq_100yr_tonnes!CP75+CO68</f>
        <v>502657348.29361403</v>
      </c>
      <c r="CQ68" s="5">
        <f>CO2eq_100yr_tonnes!CQ75+CP68</f>
        <v>502975353.67750859</v>
      </c>
      <c r="CR68" s="5">
        <f>CO2eq_100yr_tonnes!CR75+CQ68</f>
        <v>503271854.63506949</v>
      </c>
      <c r="CS68" s="5">
        <f>CO2eq_100yr_tonnes!CS75+CR68</f>
        <v>503548306.74463809</v>
      </c>
      <c r="CT68" s="5">
        <f>CO2eq_100yr_tonnes!CT75+CS68</f>
        <v>503806066.60291547</v>
      </c>
      <c r="CU68" s="5">
        <f>CO2eq_100yr_tonnes!CU75+CT68</f>
        <v>504046398.70637071</v>
      </c>
      <c r="CV68" s="5">
        <f>CO2eq_100yr_tonnes!CV75+CU68</f>
        <v>504270481.80488747</v>
      </c>
      <c r="CW68" s="5">
        <f>CO2eq_100yr_tonnes!CW75+CV68</f>
        <v>504479414.78421414</v>
      </c>
    </row>
    <row r="69" spans="1:101" ht="15" customHeight="1" x14ac:dyDescent="0.15">
      <c r="A69" s="5" t="str">
        <f>CO2eq_100yr_tonnes!A76</f>
        <v>Equatorial Guinea</v>
      </c>
      <c r="B69" s="5">
        <f>CO2eq_100yr_tonnes!B76</f>
        <v>8159.2008094062003</v>
      </c>
      <c r="C69" s="5">
        <f>CO2eq_100yr_tonnes!C76+B69</f>
        <v>22883.968456063201</v>
      </c>
      <c r="D69" s="5">
        <f>CO2eq_100yr_tonnes!D76+C69</f>
        <v>43026.224497495205</v>
      </c>
      <c r="E69" s="5">
        <f>CO2eq_100yr_tonnes!E76+D69</f>
        <v>69701.247402973211</v>
      </c>
      <c r="F69" s="5">
        <f>CO2eq_100yr_tonnes!F76+E69</f>
        <v>104049.71654395323</v>
      </c>
      <c r="G69" s="5">
        <f>CO2eq_100yr_tonnes!G76+F69</f>
        <v>146617.17477451923</v>
      </c>
      <c r="H69" s="5">
        <f>CO2eq_100yr_tonnes!H76+G69</f>
        <v>197311.00501116723</v>
      </c>
      <c r="I69" s="5">
        <f>CO2eq_100yr_tonnes!I76+H69</f>
        <v>256918.85951589723</v>
      </c>
      <c r="J69" s="5">
        <f>CO2eq_100yr_tonnes!J76+I69</f>
        <v>328388.91492067924</v>
      </c>
      <c r="K69" s="5">
        <f>CO2eq_100yr_tonnes!K76+J69</f>
        <v>405618.48517765326</v>
      </c>
      <c r="L69" s="5">
        <f>CO2eq_100yr_tonnes!L76+K69</f>
        <v>488725.26415562525</v>
      </c>
      <c r="M69" s="5">
        <f>CO2eq_100yr_tonnes!M76+L69</f>
        <v>580520.29536652321</v>
      </c>
      <c r="N69" s="5">
        <f>CO2eq_100yr_tonnes!N76+M69</f>
        <v>680087.33910844917</v>
      </c>
      <c r="O69" s="5">
        <f>CO2eq_100yr_tonnes!O76+N69</f>
        <v>785830.78379193123</v>
      </c>
      <c r="P69" s="5">
        <f>CO2eq_100yr_tonnes!P76+O69</f>
        <v>896823.45911094127</v>
      </c>
      <c r="Q69" s="5">
        <f>CO2eq_100yr_tonnes!Q76+P69</f>
        <v>1005271.8533456472</v>
      </c>
      <c r="R69" s="5">
        <f>CO2eq_100yr_tonnes!R76+Q69</f>
        <v>1110862.4564755692</v>
      </c>
      <c r="S69" s="5">
        <f>CO2eq_100yr_tonnes!S76+R69</f>
        <v>1216394.9167473072</v>
      </c>
      <c r="T69" s="5">
        <f>CO2eq_100yr_tonnes!T76+S69</f>
        <v>1323878.4659211552</v>
      </c>
      <c r="U69" s="5">
        <f>CO2eq_100yr_tonnes!U76+T69</f>
        <v>1431022.4762856911</v>
      </c>
      <c r="V69" s="5">
        <f>CO2eq_100yr_tonnes!V76+U69</f>
        <v>1536866.7605403911</v>
      </c>
      <c r="W69" s="5">
        <f>CO2eq_100yr_tonnes!W76+V69</f>
        <v>1645237.2358718892</v>
      </c>
      <c r="X69" s="5">
        <f>CO2eq_100yr_tonnes!X76+W69</f>
        <v>1755644.6640506831</v>
      </c>
      <c r="Y69" s="5">
        <f>CO2eq_100yr_tonnes!Y76+X69</f>
        <v>1868375.123336581</v>
      </c>
      <c r="Z69" s="5">
        <f>CO2eq_100yr_tonnes!Z76+Y69</f>
        <v>1983753.180812041</v>
      </c>
      <c r="AA69" s="5">
        <f>CO2eq_100yr_tonnes!AA76+Z69</f>
        <v>2101843.676146003</v>
      </c>
      <c r="AB69" s="5">
        <f>CO2eq_100yr_tonnes!AB76+AA69</f>
        <v>2222893.3390709469</v>
      </c>
      <c r="AC69" s="5">
        <f>CO2eq_100yr_tonnes!AC76+AB69</f>
        <v>2353027.295715325</v>
      </c>
      <c r="AD69" s="5">
        <f>CO2eq_100yr_tonnes!AD76+AC69</f>
        <v>2490712.2896133671</v>
      </c>
      <c r="AE69" s="5">
        <f>CO2eq_100yr_tonnes!AE76+AD69</f>
        <v>2634916.8929196489</v>
      </c>
      <c r="AF69" s="5">
        <f>CO2eq_100yr_tonnes!AF76+AE69</f>
        <v>2784942.5861099409</v>
      </c>
      <c r="AG69" s="5">
        <f>CO2eq_100yr_tonnes!AG76+AF69</f>
        <v>2940311.688887185</v>
      </c>
      <c r="AH69" s="5">
        <f>CO2eq_100yr_tonnes!AH76+AG69</f>
        <v>3100697.078889301</v>
      </c>
      <c r="AI69" s="5">
        <f>CO2eq_100yr_tonnes!AI76+AH69</f>
        <v>3265877.2331600171</v>
      </c>
      <c r="AJ69" s="5">
        <f>CO2eq_100yr_tonnes!AJ76+AI69</f>
        <v>3435708.7434655512</v>
      </c>
      <c r="AK69" s="5">
        <f>CO2eq_100yr_tonnes!AK76+AJ69</f>
        <v>3610106.1542492714</v>
      </c>
      <c r="AL69" s="5">
        <f>CO2eq_100yr_tonnes!AL76+AK69</f>
        <v>3789024.6194174592</v>
      </c>
      <c r="AM69" s="5">
        <f>CO2eq_100yr_tonnes!AM76+AL69</f>
        <v>3972444.3511726391</v>
      </c>
      <c r="AN69" s="5">
        <f>CO2eq_100yr_tonnes!AN76+AM69</f>
        <v>4160360.0619731592</v>
      </c>
      <c r="AO69" s="5">
        <f>CO2eq_100yr_tonnes!AO76+AN69</f>
        <v>4352771.4715541592</v>
      </c>
      <c r="AP69" s="5">
        <f>CO2eq_100yr_tonnes!AP76+AO69</f>
        <v>4549678.2352136588</v>
      </c>
      <c r="AQ69" s="5">
        <f>CO2eq_100yr_tonnes!AQ76+AP69</f>
        <v>4751079.1831982592</v>
      </c>
      <c r="AR69" s="5">
        <f>CO2eq_100yr_tonnes!AR76+AQ69</f>
        <v>4956972.7977574989</v>
      </c>
      <c r="AS69" s="5">
        <f>CO2eq_100yr_tonnes!AS76+AR69</f>
        <v>5167356.1801362792</v>
      </c>
      <c r="AT69" s="5">
        <f>CO2eq_100yr_tonnes!AT76+AS69</f>
        <v>5382224.706238999</v>
      </c>
      <c r="AU69" s="5">
        <f>CO2eq_100yr_tonnes!AU76+AT69</f>
        <v>5601571.2034087386</v>
      </c>
      <c r="AV69" s="5">
        <f>CO2eq_100yr_tonnes!AV76+AU69</f>
        <v>5825386.2070773784</v>
      </c>
      <c r="AW69" s="5">
        <f>CO2eq_100yr_tonnes!AW76+AV69</f>
        <v>6053657.8633776782</v>
      </c>
      <c r="AX69" s="5">
        <f>CO2eq_100yr_tonnes!AX76+AW69</f>
        <v>6286373.3158227783</v>
      </c>
      <c r="AY69" s="5">
        <f>CO2eq_100yr_tonnes!AY76+AX69</f>
        <v>6523520.5567750381</v>
      </c>
      <c r="AZ69" s="5">
        <f>CO2eq_100yr_tonnes!AZ76+AY69</f>
        <v>6765088.9969456978</v>
      </c>
      <c r="BA69" s="5">
        <f>CO2eq_100yr_tonnes!BA76+AZ69</f>
        <v>7011068.7975919982</v>
      </c>
      <c r="BB69" s="5">
        <f>CO2eq_100yr_tonnes!BB76+BA69</f>
        <v>7261449.226272258</v>
      </c>
      <c r="BC69" s="5">
        <f>CO2eq_100yr_tonnes!BC76+BB69</f>
        <v>7516218.6548322178</v>
      </c>
      <c r="BD69" s="5">
        <f>CO2eq_100yr_tonnes!BD76+BC69</f>
        <v>7775362.8752530375</v>
      </c>
      <c r="BE69" s="5">
        <f>CO2eq_100yr_tonnes!BE76+BD69</f>
        <v>8038864.9391076779</v>
      </c>
      <c r="BF69" s="5">
        <f>CO2eq_100yr_tonnes!BF76+BE69</f>
        <v>8306705.7444512583</v>
      </c>
      <c r="BG69" s="5">
        <f>CO2eq_100yr_tonnes!BG76+BF69</f>
        <v>8578863.6757420376</v>
      </c>
      <c r="BH69" s="5">
        <f>CO2eq_100yr_tonnes!BH76+BG69</f>
        <v>8855314.1591886785</v>
      </c>
      <c r="BI69" s="5">
        <f>CO2eq_100yr_tonnes!BI76+BH69</f>
        <v>9136029.3726001382</v>
      </c>
      <c r="BJ69" s="5">
        <f>CO2eq_100yr_tonnes!BJ76+BI69</f>
        <v>9420978.1606288981</v>
      </c>
      <c r="BK69" s="5">
        <f>CO2eq_100yr_tonnes!BK76+BJ69</f>
        <v>9629316.8193732183</v>
      </c>
      <c r="BL69" s="5">
        <f>CO2eq_100yr_tonnes!BL76+BK69</f>
        <v>9785130.4377968293</v>
      </c>
      <c r="BM69" s="5">
        <f>CO2eq_100yr_tonnes!BM76+BL69</f>
        <v>9904642.9502402954</v>
      </c>
      <c r="BN69" s="5">
        <f>CO2eq_100yr_tonnes!BN76+BM69</f>
        <v>9998803.4461408872</v>
      </c>
      <c r="BO69" s="5">
        <f>CO2eq_100yr_tonnes!BO76+BN69</f>
        <v>10075020.187173847</v>
      </c>
      <c r="BP69" s="5">
        <f>CO2eq_100yr_tonnes!BP76+BO69</f>
        <v>10138323.291332839</v>
      </c>
      <c r="BQ69" s="5">
        <f>CO2eq_100yr_tonnes!BQ76+BP69</f>
        <v>10192144.418091241</v>
      </c>
      <c r="BR69" s="5">
        <f>CO2eq_100yr_tonnes!BR76+BQ69</f>
        <v>10238839.700545412</v>
      </c>
      <c r="BS69" s="5">
        <f>CO2eq_100yr_tonnes!BS76+BR69</f>
        <v>10280040.550889678</v>
      </c>
      <c r="BT69" s="5">
        <f>CO2eq_100yr_tonnes!BT76+BS69</f>
        <v>10316889.067594923</v>
      </c>
      <c r="BU69" s="5">
        <f>CO2eq_100yr_tonnes!BU76+BT69</f>
        <v>10350196.071326254</v>
      </c>
      <c r="BV69" s="5">
        <f>CO2eq_100yr_tonnes!BV76+BU69</f>
        <v>10380547.261510229</v>
      </c>
      <c r="BW69" s="5">
        <f>CO2eq_100yr_tonnes!BW76+BV69</f>
        <v>10408374.581982959</v>
      </c>
      <c r="BX69" s="5">
        <f>CO2eq_100yr_tonnes!BX76+BW69</f>
        <v>10434004.251650507</v>
      </c>
      <c r="BY69" s="5">
        <f>CO2eq_100yr_tonnes!BY76+BX69</f>
        <v>10457689.140187589</v>
      </c>
      <c r="BZ69" s="5">
        <f>CO2eq_100yr_tonnes!BZ76+BY69</f>
        <v>10479630.637794737</v>
      </c>
      <c r="CA69" s="5">
        <f>CO2eq_100yr_tonnes!CA76+BZ69</f>
        <v>10499993.471177705</v>
      </c>
      <c r="CB69" s="5">
        <f>CO2eq_100yr_tonnes!CB76+CA69</f>
        <v>10518915.780817408</v>
      </c>
      <c r="CC69" s="5">
        <f>CO2eq_100yr_tonnes!CC76+CB69</f>
        <v>10536516.011802316</v>
      </c>
      <c r="CD69" s="5">
        <f>CO2eq_100yr_tonnes!CD76+CC69</f>
        <v>10552897.659598533</v>
      </c>
      <c r="CE69" s="5">
        <f>CO2eq_100yr_tonnes!CE76+CD69</f>
        <v>10568152.569380462</v>
      </c>
      <c r="CF69" s="5">
        <f>CO2eq_100yr_tonnes!CF76+CE69</f>
        <v>10582363.257782612</v>
      </c>
      <c r="CG69" s="5">
        <f>CO2eq_100yr_tonnes!CG76+CF69</f>
        <v>10595604.571911963</v>
      </c>
      <c r="CH69" s="5">
        <f>CO2eq_100yr_tonnes!CH76+CG69</f>
        <v>10607944.897185173</v>
      </c>
      <c r="CI69" s="5">
        <f>CO2eq_100yr_tonnes!CI76+CH69</f>
        <v>10619447.05624471</v>
      </c>
      <c r="CJ69" s="5">
        <f>CO2eq_100yr_tonnes!CJ76+CI69</f>
        <v>10630168.994771171</v>
      </c>
      <c r="CK69" s="5">
        <f>CO2eq_100yr_tonnes!CK76+CJ69</f>
        <v>10640164.31881381</v>
      </c>
      <c r="CL69" s="5">
        <f>CO2eq_100yr_tonnes!CL76+CK69</f>
        <v>10649482.727352163</v>
      </c>
      <c r="CM69" s="5">
        <f>CO2eq_100yr_tonnes!CM76+CL69</f>
        <v>10658170.369728021</v>
      </c>
      <c r="CN69" s="5">
        <f>CO2eq_100yr_tonnes!CN76+CM69</f>
        <v>10666270.148150254</v>
      </c>
      <c r="CO69" s="5">
        <f>CO2eq_100yr_tonnes!CO76+CN69</f>
        <v>10673821.979150247</v>
      </c>
      <c r="CP69" s="5">
        <f>CO2eq_100yr_tonnes!CP76+CO69</f>
        <v>10680863.023519915</v>
      </c>
      <c r="CQ69" s="5">
        <f>CO2eq_100yr_tonnes!CQ76+CP69</f>
        <v>10687427.891456053</v>
      </c>
      <c r="CR69" s="5">
        <f>CO2eq_100yr_tonnes!CR76+CQ69</f>
        <v>10693548.827624848</v>
      </c>
      <c r="CS69" s="5">
        <f>CO2eq_100yr_tonnes!CS76+CR69</f>
        <v>10699255.879542295</v>
      </c>
      <c r="CT69" s="5">
        <f>CO2eq_100yr_tonnes!CT76+CS69</f>
        <v>10704577.051794928</v>
      </c>
      <c r="CU69" s="5">
        <f>CO2eq_100yr_tonnes!CU76+CT69</f>
        <v>10709538.447955249</v>
      </c>
      <c r="CV69" s="5">
        <f>CO2eq_100yr_tonnes!CV76+CU69</f>
        <v>10714164.401647199</v>
      </c>
      <c r="CW69" s="5">
        <f>CO2eq_100yr_tonnes!CW76+CV69</f>
        <v>10718477.597918604</v>
      </c>
    </row>
    <row r="70" spans="1:101" ht="15" customHeight="1" x14ac:dyDescent="0.15">
      <c r="A70" s="5" t="str">
        <f>CO2eq_100yr_tonnes!A77</f>
        <v>Eritrea</v>
      </c>
      <c r="B70" s="5">
        <f>CO2eq_100yr_tonnes!B77</f>
        <v>12624.964901091002</v>
      </c>
      <c r="C70" s="5">
        <f>CO2eq_100yr_tonnes!C77+B70</f>
        <v>37227.096363789002</v>
      </c>
      <c r="D70" s="5">
        <f>CO2eq_100yr_tonnes!D77+C70</f>
        <v>73918.351183959006</v>
      </c>
      <c r="E70" s="5">
        <f>CO2eq_100yr_tonnes!E77+D70</f>
        <v>121694.35707024302</v>
      </c>
      <c r="F70" s="5">
        <f>CO2eq_100yr_tonnes!F77+E70</f>
        <v>179248.76081129702</v>
      </c>
      <c r="G70" s="5">
        <f>CO2eq_100yr_tonnes!G77+F70</f>
        <v>246645.74203492503</v>
      </c>
      <c r="H70" s="5">
        <f>CO2eq_100yr_tonnes!H77+G70</f>
        <v>323237.20216493704</v>
      </c>
      <c r="I70" s="5">
        <f>CO2eq_100yr_tonnes!I77+H70</f>
        <v>408401.84427498904</v>
      </c>
      <c r="J70" s="5">
        <f>CO2eq_100yr_tonnes!J77+I70</f>
        <v>502535.07289431908</v>
      </c>
      <c r="K70" s="5">
        <f>CO2eq_100yr_tonnes!K77+J70</f>
        <v>603487.40019390907</v>
      </c>
      <c r="L70" s="5">
        <f>CO2eq_100yr_tonnes!L77+K70</f>
        <v>710144.90092977311</v>
      </c>
      <c r="M70" s="5">
        <f>CO2eq_100yr_tonnes!M77+L70</f>
        <v>821394.25909991108</v>
      </c>
      <c r="N70" s="5">
        <f>CO2eq_100yr_tonnes!N77+M70</f>
        <v>936826.90036272909</v>
      </c>
      <c r="O70" s="5">
        <f>CO2eq_100yr_tonnes!O77+N70</f>
        <v>1056723.0931845091</v>
      </c>
      <c r="P70" s="5">
        <f>CO2eq_100yr_tonnes!P77+O70</f>
        <v>1180111.8074927852</v>
      </c>
      <c r="Q70" s="5">
        <f>CO2eq_100yr_tonnes!Q77+P70</f>
        <v>1307603.1158716951</v>
      </c>
      <c r="R70" s="5">
        <f>CO2eq_100yr_tonnes!R77+Q70</f>
        <v>1438767.5884847192</v>
      </c>
      <c r="S70" s="5">
        <f>CO2eq_100yr_tonnes!S77+R70</f>
        <v>1574044.3304202512</v>
      </c>
      <c r="T70" s="5">
        <f>CO2eq_100yr_tonnes!T77+S70</f>
        <v>1713147.0378519513</v>
      </c>
      <c r="U70" s="5">
        <f>CO2eq_100yr_tonnes!U77+T70</f>
        <v>1856074.1335348594</v>
      </c>
      <c r="V70" s="5">
        <f>CO2eq_100yr_tonnes!V77+U70</f>
        <v>2002608.7292440895</v>
      </c>
      <c r="W70" s="5">
        <f>CO2eq_100yr_tonnes!W77+V70</f>
        <v>2152493.6625662316</v>
      </c>
      <c r="X70" s="5">
        <f>CO2eq_100yr_tonnes!X77+W70</f>
        <v>2305542.4644847414</v>
      </c>
      <c r="Y70" s="5">
        <f>CO2eq_100yr_tonnes!Y77+X70</f>
        <v>2461660.2770786555</v>
      </c>
      <c r="Z70" s="5">
        <f>CO2eq_100yr_tonnes!Z77+Y70</f>
        <v>2620774.2739542937</v>
      </c>
      <c r="AA70" s="5">
        <f>CO2eq_100yr_tonnes!AA77+Z70</f>
        <v>2782825.6418511397</v>
      </c>
      <c r="AB70" s="5">
        <f>CO2eq_100yr_tonnes!AB77+AA70</f>
        <v>2947767.8302221219</v>
      </c>
      <c r="AC70" s="5">
        <f>CO2eq_100yr_tonnes!AC77+AB70</f>
        <v>3118064.5799938897</v>
      </c>
      <c r="AD70" s="5">
        <f>CO2eq_100yr_tonnes!AD77+AC70</f>
        <v>3293650.9372680634</v>
      </c>
      <c r="AE70" s="5">
        <f>CO2eq_100yr_tonnes!AE77+AD70</f>
        <v>3474476.5162990415</v>
      </c>
      <c r="AF70" s="5">
        <f>CO2eq_100yr_tonnes!AF77+AE70</f>
        <v>3660505.5565538015</v>
      </c>
      <c r="AG70" s="5">
        <f>CO2eq_100yr_tonnes!AG77+AF70</f>
        <v>3851715.3191063013</v>
      </c>
      <c r="AH70" s="5">
        <f>CO2eq_100yr_tonnes!AH77+AG70</f>
        <v>4048093.7648325814</v>
      </c>
      <c r="AI70" s="5">
        <f>CO2eq_100yr_tonnes!AI77+AH70</f>
        <v>4249637.5235980414</v>
      </c>
      <c r="AJ70" s="5">
        <f>CO2eq_100yr_tonnes!AJ77+AI70</f>
        <v>4456349.6982696811</v>
      </c>
      <c r="AK70" s="5">
        <f>CO2eq_100yr_tonnes!AK77+AJ70</f>
        <v>4668238.1745231207</v>
      </c>
      <c r="AL70" s="5">
        <f>CO2eq_100yr_tonnes!AL77+AK70</f>
        <v>4885314.3606575606</v>
      </c>
      <c r="AM70" s="5">
        <f>CO2eq_100yr_tonnes!AM77+AL70</f>
        <v>5107592.5450551808</v>
      </c>
      <c r="AN70" s="5">
        <f>CO2eq_100yr_tonnes!AN77+AM70</f>
        <v>5335088.8640888603</v>
      </c>
      <c r="AO70" s="5">
        <f>CO2eq_100yr_tonnes!AO77+AN70</f>
        <v>5567820.4609614806</v>
      </c>
      <c r="AP70" s="5">
        <f>CO2eq_100yr_tonnes!AP77+AO70</f>
        <v>5805804.7618866805</v>
      </c>
      <c r="AQ70" s="5">
        <f>CO2eq_100yr_tonnes!AQ77+AP70</f>
        <v>6049058.8672313001</v>
      </c>
      <c r="AR70" s="5">
        <f>CO2eq_100yr_tonnes!AR77+AQ70</f>
        <v>6297598.9937315602</v>
      </c>
      <c r="AS70" s="5">
        <f>CO2eq_100yr_tonnes!AS77+AR70</f>
        <v>6551439.4931084001</v>
      </c>
      <c r="AT70" s="5">
        <f>CO2eq_100yr_tonnes!AT77+AS70</f>
        <v>6810592.0279313605</v>
      </c>
      <c r="AU70" s="5">
        <f>CO2eq_100yr_tonnes!AU77+AT70</f>
        <v>7075065.0654576803</v>
      </c>
      <c r="AV70" s="5">
        <f>CO2eq_100yr_tonnes!AV77+AU70</f>
        <v>7344863.5049221404</v>
      </c>
      <c r="AW70" s="5">
        <f>CO2eq_100yr_tonnes!AW77+AV70</f>
        <v>7619988.8283785004</v>
      </c>
      <c r="AX70" s="5">
        <f>CO2eq_100yr_tonnes!AX77+AW70</f>
        <v>7900439.3260463607</v>
      </c>
      <c r="AY70" s="5">
        <f>CO2eq_100yr_tonnes!AY77+AX70</f>
        <v>8186210.326600641</v>
      </c>
      <c r="AZ70" s="5">
        <f>CO2eq_100yr_tonnes!AZ77+AY70</f>
        <v>8477294.7057122607</v>
      </c>
      <c r="BA70" s="5">
        <f>CO2eq_100yr_tonnes!BA77+AZ70</f>
        <v>8773682.7641301807</v>
      </c>
      <c r="BB70" s="5">
        <f>CO2eq_100yr_tonnes!BB77+BA70</f>
        <v>9075362.3620474413</v>
      </c>
      <c r="BC70" s="5">
        <f>CO2eq_100yr_tonnes!BC77+BB70</f>
        <v>9382319.5490106214</v>
      </c>
      <c r="BD70" s="5">
        <f>CO2eq_100yr_tonnes!BD77+BC70</f>
        <v>9694539.1888866816</v>
      </c>
      <c r="BE70" s="5">
        <f>CO2eq_100yr_tonnes!BE77+BD70</f>
        <v>10012005.472247902</v>
      </c>
      <c r="BF70" s="5">
        <f>CO2eq_100yr_tonnes!BF77+BE70</f>
        <v>10334701.990694242</v>
      </c>
      <c r="BG70" s="5">
        <f>CO2eq_100yr_tonnes!BG77+BF70</f>
        <v>10662611.653744102</v>
      </c>
      <c r="BH70" s="5">
        <f>CO2eq_100yr_tonnes!BH77+BG70</f>
        <v>10995716.720686762</v>
      </c>
      <c r="BI70" s="5">
        <f>CO2eq_100yr_tonnes!BI77+BH70</f>
        <v>11333998.752437601</v>
      </c>
      <c r="BJ70" s="5">
        <f>CO2eq_100yr_tonnes!BJ77+BI70</f>
        <v>11677438.509573681</v>
      </c>
      <c r="BK70" s="5">
        <f>CO2eq_100yr_tonnes!BK77+BJ70</f>
        <v>11995951.543195222</v>
      </c>
      <c r="BL70" s="5">
        <f>CO2eq_100yr_tonnes!BL77+BK70</f>
        <v>12291434.453937681</v>
      </c>
      <c r="BM70" s="5">
        <f>CO2eq_100yr_tonnes!BM77+BL70</f>
        <v>12565635.216388641</v>
      </c>
      <c r="BN70" s="5">
        <f>CO2eq_100yr_tonnes!BN77+BM70</f>
        <v>12820165.02965996</v>
      </c>
      <c r="BO70" s="5">
        <f>CO2eq_100yr_tonnes!BO77+BN70</f>
        <v>13056509.213851221</v>
      </c>
      <c r="BP70" s="5">
        <f>CO2eq_100yr_tonnes!BP77+BO70</f>
        <v>13276037.229106581</v>
      </c>
      <c r="BQ70" s="5">
        <f>CO2eq_100yr_tonnes!BQ77+BP70</f>
        <v>13480011.88957376</v>
      </c>
      <c r="BR70" s="5">
        <f>CO2eq_100yr_tonnes!BR77+BQ70</f>
        <v>13669597.835420839</v>
      </c>
      <c r="BS70" s="5">
        <f>CO2eq_100yr_tonnes!BS77+BR70</f>
        <v>13845869.325004831</v>
      </c>
      <c r="BT70" s="5">
        <f>CO2eq_100yr_tonnes!BT77+BS70</f>
        <v>14009817.400993356</v>
      </c>
      <c r="BU70" s="5">
        <f>CO2eq_100yr_tonnes!BU77+BT70</f>
        <v>14162356.480982298</v>
      </c>
      <c r="BV70" s="5">
        <f>CO2eq_100yr_tonnes!BV77+BU70</f>
        <v>14304330.419729063</v>
      </c>
      <c r="BW70" s="5">
        <f>CO2eq_100yr_tonnes!BW77+BV70</f>
        <v>14436518.085270023</v>
      </c>
      <c r="BX70" s="5">
        <f>CO2eq_100yr_tonnes!BX77+BW70</f>
        <v>14559638.488389852</v>
      </c>
      <c r="BY70" s="5">
        <f>CO2eq_100yr_tonnes!BY77+BX70</f>
        <v>14674355.501322534</v>
      </c>
      <c r="BZ70" s="5">
        <f>CO2eq_100yr_tonnes!BZ77+BY70</f>
        <v>14781282.198982656</v>
      </c>
      <c r="CA70" s="5">
        <f>CO2eq_100yr_tonnes!CA77+BZ70</f>
        <v>14880984.853114933</v>
      </c>
      <c r="CB70" s="5">
        <f>CO2eq_100yr_tonnes!CB77+CA70</f>
        <v>14973986.607351847</v>
      </c>
      <c r="CC70" s="5">
        <f>CO2eq_100yr_tonnes!CC77+CB70</f>
        <v>15060770.858899338</v>
      </c>
      <c r="CD70" s="5">
        <f>CO2eq_100yr_tonnes!CD77+CC70</f>
        <v>15141784.370520191</v>
      </c>
      <c r="CE70" s="5">
        <f>CO2eq_100yr_tonnes!CE77+CD70</f>
        <v>15217440.134471124</v>
      </c>
      <c r="CF70" s="5">
        <f>CO2eq_100yr_tonnes!CF77+CE70</f>
        <v>15288120.008493558</v>
      </c>
      <c r="CG70" s="5">
        <f>CO2eq_100yr_tonnes!CG77+CF70</f>
        <v>15354177.141962724</v>
      </c>
      <c r="CH70" s="5">
        <f>CO2eq_100yr_tonnes!CH77+CG70</f>
        <v>15415938.209347799</v>
      </c>
      <c r="CI70" s="5">
        <f>CO2eq_100yr_tonnes!CI77+CH70</f>
        <v>15473705.466268608</v>
      </c>
      <c r="CJ70" s="5">
        <f>CO2eq_100yr_tonnes!CJ77+CI70</f>
        <v>15527758.642445851</v>
      </c>
      <c r="CK70" s="5">
        <f>CO2eq_100yr_tonnes!CK77+CJ70</f>
        <v>15578356.684725204</v>
      </c>
      <c r="CL70" s="5">
        <f>CO2eq_100yr_tonnes!CL77+CK70</f>
        <v>15625739.362092486</v>
      </c>
      <c r="CM70" s="5">
        <f>CO2eq_100yr_tonnes!CM77+CL70</f>
        <v>15670128.743846538</v>
      </c>
      <c r="CN70" s="5">
        <f>CO2eq_100yr_tonnes!CN77+CM70</f>
        <v>15711730.560943224</v>
      </c>
      <c r="CO70" s="5">
        <f>CO2eq_100yr_tonnes!CO77+CN70</f>
        <v>15750735.460102877</v>
      </c>
      <c r="CP70" s="5">
        <f>CO2eq_100yr_tonnes!CP77+CO70</f>
        <v>15787320.158992127</v>
      </c>
      <c r="CQ70" s="5">
        <f>CO2eq_100yr_tonnes!CQ77+CP70</f>
        <v>15821648.510607958</v>
      </c>
      <c r="CR70" s="5">
        <f>CO2eq_100yr_tonnes!CR77+CQ70</f>
        <v>15853872.484039972</v>
      </c>
      <c r="CS70" s="5">
        <f>CO2eq_100yr_tonnes!CS77+CR70</f>
        <v>15884133.068255907</v>
      </c>
      <c r="CT70" s="5">
        <f>CO2eq_100yr_tonnes!CT77+CS70</f>
        <v>15912561.105042951</v>
      </c>
      <c r="CU70" s="5">
        <f>CO2eq_100yr_tonnes!CU77+CT70</f>
        <v>15939278.056907823</v>
      </c>
      <c r="CV70" s="5">
        <f>CO2eq_100yr_tonnes!CV77+CU70</f>
        <v>15964396.714878267</v>
      </c>
      <c r="CW70" s="5">
        <f>CO2eq_100yr_tonnes!CW77+CV70</f>
        <v>15988021.851221787</v>
      </c>
    </row>
    <row r="71" spans="1:101" ht="15" customHeight="1" x14ac:dyDescent="0.15">
      <c r="A71" s="5" t="str">
        <f>CO2eq_100yr_tonnes!A78</f>
        <v>Eswatini</v>
      </c>
      <c r="B71" s="5">
        <f>CO2eq_100yr_tonnes!B78</f>
        <v>3705.3636753276005</v>
      </c>
      <c r="C71" s="5">
        <f>CO2eq_100yr_tonnes!C78+B71</f>
        <v>10810.495553346002</v>
      </c>
      <c r="D71" s="5">
        <f>CO2eq_100yr_tonnes!D78+C71</f>
        <v>21055.881227322599</v>
      </c>
      <c r="E71" s="5">
        <f>CO2eq_100yr_tonnes!E78+D71</f>
        <v>34442.307833290201</v>
      </c>
      <c r="F71" s="5">
        <f>CO2eq_100yr_tonnes!F78+E71</f>
        <v>50971.495955849998</v>
      </c>
      <c r="G71" s="5">
        <f>CO2eq_100yr_tonnes!G78+F71</f>
        <v>70585.094890494001</v>
      </c>
      <c r="H71" s="5">
        <f>CO2eq_100yr_tonnes!H78+G71</f>
        <v>93114.167044392001</v>
      </c>
      <c r="I71" s="5">
        <f>CO2eq_100yr_tonnes!I78+H71</f>
        <v>118430.270363898</v>
      </c>
      <c r="J71" s="5">
        <f>CO2eq_100yr_tonnes!J78+I71</f>
        <v>146277.40530594601</v>
      </c>
      <c r="K71" s="5">
        <f>CO2eq_100yr_tonnes!K78+J71</f>
        <v>176616.12320938802</v>
      </c>
      <c r="L71" s="5">
        <f>CO2eq_100yr_tonnes!L78+K71</f>
        <v>209635.83724474802</v>
      </c>
      <c r="M71" s="5">
        <f>CO2eq_100yr_tonnes!M78+L71</f>
        <v>245317.94000373603</v>
      </c>
      <c r="N71" s="5">
        <f>CO2eq_100yr_tonnes!N78+M71</f>
        <v>283512.18581512204</v>
      </c>
      <c r="O71" s="5">
        <f>CO2eq_100yr_tonnes!O78+N71</f>
        <v>323939.73228663602</v>
      </c>
      <c r="P71" s="5">
        <f>CO2eq_100yr_tonnes!P78+O71</f>
        <v>366390.72007498803</v>
      </c>
      <c r="Q71" s="5">
        <f>CO2eq_100yr_tonnes!Q78+P71</f>
        <v>410594.50542290404</v>
      </c>
      <c r="R71" s="5">
        <f>CO2eq_100yr_tonnes!R78+Q71</f>
        <v>456353.54811963002</v>
      </c>
      <c r="S71" s="5">
        <f>CO2eq_100yr_tonnes!S78+R71</f>
        <v>503841.57247128605</v>
      </c>
      <c r="T71" s="5">
        <f>CO2eq_100yr_tonnes!T78+S71</f>
        <v>553075.88795415009</v>
      </c>
      <c r="U71" s="5">
        <f>CO2eq_100yr_tonnes!U78+T71</f>
        <v>603885.18055820407</v>
      </c>
      <c r="V71" s="5">
        <f>CO2eq_100yr_tonnes!V78+U71</f>
        <v>655970.98600098002</v>
      </c>
      <c r="W71" s="5">
        <f>CO2eq_100yr_tonnes!W78+V71</f>
        <v>709394.98850958608</v>
      </c>
      <c r="X71" s="5">
        <f>CO2eq_100yr_tonnes!X78+W71</f>
        <v>764157.56370483607</v>
      </c>
      <c r="Y71" s="5">
        <f>CO2eq_100yr_tonnes!Y78+X71</f>
        <v>820257.81382387807</v>
      </c>
      <c r="Z71" s="5">
        <f>CO2eq_100yr_tonnes!Z78+Y71</f>
        <v>877719.04324678809</v>
      </c>
      <c r="AA71" s="5">
        <f>CO2eq_100yr_tonnes!AA78+Z71</f>
        <v>936570.07396510208</v>
      </c>
      <c r="AB71" s="5">
        <f>CO2eq_100yr_tonnes!AB78+AA71</f>
        <v>996940.96758259204</v>
      </c>
      <c r="AC71" s="5">
        <f>CO2eq_100yr_tonnes!AC78+AB71</f>
        <v>1058326.6914712621</v>
      </c>
      <c r="AD71" s="5">
        <f>CO2eq_100yr_tonnes!AD78+AC71</f>
        <v>1120719.0186401221</v>
      </c>
      <c r="AE71" s="5">
        <f>CO2eq_100yr_tonnes!AE78+AD71</f>
        <v>1184115.3826978081</v>
      </c>
      <c r="AF71" s="5">
        <f>CO2eq_100yr_tonnes!AF78+AE71</f>
        <v>1248519.9860245981</v>
      </c>
      <c r="AG71" s="5">
        <f>CO2eq_100yr_tonnes!AG78+AF71</f>
        <v>1313943.8941947601</v>
      </c>
      <c r="AH71" s="5">
        <f>CO2eq_100yr_tonnes!AH78+AG71</f>
        <v>1380403.6796484001</v>
      </c>
      <c r="AI71" s="5">
        <f>CO2eq_100yr_tonnes!AI78+AH71</f>
        <v>1447919.1425029321</v>
      </c>
      <c r="AJ71" s="5">
        <f>CO2eq_100yr_tonnes!AJ78+AI71</f>
        <v>1516510.3634884441</v>
      </c>
      <c r="AK71" s="5">
        <f>CO2eq_100yr_tonnes!AK78+AJ71</f>
        <v>1586195.6400926462</v>
      </c>
      <c r="AL71" s="5">
        <f>CO2eq_100yr_tonnes!AL78+AK71</f>
        <v>1656990.9711920521</v>
      </c>
      <c r="AM71" s="5">
        <f>CO2eq_100yr_tonnes!AM78+AL71</f>
        <v>1728910.3926741842</v>
      </c>
      <c r="AN71" s="5">
        <f>CO2eq_100yr_tonnes!AN78+AM71</f>
        <v>1801966.1738792581</v>
      </c>
      <c r="AO71" s="5">
        <f>CO2eq_100yr_tonnes!AO78+AN71</f>
        <v>1876169.3690501282</v>
      </c>
      <c r="AP71" s="5">
        <f>CO2eq_100yr_tonnes!AP78+AO71</f>
        <v>1951530.073671204</v>
      </c>
      <c r="AQ71" s="5">
        <f>CO2eq_100yr_tonnes!AQ78+AP71</f>
        <v>2028057.243769926</v>
      </c>
      <c r="AR71" s="5">
        <f>CO2eq_100yr_tonnes!AR78+AQ71</f>
        <v>2105758.4588540639</v>
      </c>
      <c r="AS71" s="5">
        <f>CO2eq_100yr_tonnes!AS78+AR71</f>
        <v>2184639.7495790338</v>
      </c>
      <c r="AT71" s="5">
        <f>CO2eq_100yr_tonnes!AT78+AS71</f>
        <v>2264705.4474922498</v>
      </c>
      <c r="AU71" s="5">
        <f>CO2eq_100yr_tonnes!AU78+AT71</f>
        <v>2345958.1626998037</v>
      </c>
      <c r="AV71" s="5">
        <f>CO2eq_100yr_tonnes!AV78+AU71</f>
        <v>2428398.7280148598</v>
      </c>
      <c r="AW71" s="5">
        <f>CO2eq_100yr_tonnes!AW78+AV71</f>
        <v>2512026.3209671439</v>
      </c>
      <c r="AX71" s="5">
        <f>CO2eq_100yr_tonnes!AX78+AW71</f>
        <v>2596838.4849097617</v>
      </c>
      <c r="AY71" s="5">
        <f>CO2eq_100yr_tonnes!AY78+AX71</f>
        <v>2682831.3265226339</v>
      </c>
      <c r="AZ71" s="5">
        <f>CO2eq_100yr_tonnes!AZ78+AY71</f>
        <v>2769999.567746616</v>
      </c>
      <c r="BA71" s="5">
        <f>CO2eq_100yr_tonnes!BA78+AZ71</f>
        <v>2858336.6497066622</v>
      </c>
      <c r="BB71" s="5">
        <f>CO2eq_100yr_tonnes!BB78+BA71</f>
        <v>2947834.7374164662</v>
      </c>
      <c r="BC71" s="5">
        <f>CO2eq_100yr_tonnes!BC78+BB71</f>
        <v>3038484.9151584003</v>
      </c>
      <c r="BD71" s="5">
        <f>CO2eq_100yr_tonnes!BD78+BC71</f>
        <v>3130277.2196356803</v>
      </c>
      <c r="BE71" s="5">
        <f>CO2eq_100yr_tonnes!BE78+BD71</f>
        <v>3223200.8172659762</v>
      </c>
      <c r="BF71" s="5">
        <f>CO2eq_100yr_tonnes!BF78+BE71</f>
        <v>3317244.0647376603</v>
      </c>
      <c r="BG71" s="5">
        <f>CO2eq_100yr_tonnes!BG78+BF71</f>
        <v>3412394.5422901143</v>
      </c>
      <c r="BH71" s="5">
        <f>CO2eq_100yr_tonnes!BH78+BG71</f>
        <v>3508639.1065631523</v>
      </c>
      <c r="BI71" s="5">
        <f>CO2eq_100yr_tonnes!BI78+BH71</f>
        <v>3605963.9785756562</v>
      </c>
      <c r="BJ71" s="5">
        <f>CO2eq_100yr_tonnes!BJ78+BI71</f>
        <v>3704354.7201474481</v>
      </c>
      <c r="BK71" s="5">
        <f>CO2eq_100yr_tonnes!BK78+BJ71</f>
        <v>3795622.8422365803</v>
      </c>
      <c r="BL71" s="5">
        <f>CO2eq_100yr_tonnes!BL78+BK71</f>
        <v>3880309.3678359003</v>
      </c>
      <c r="BM71" s="5">
        <f>CO2eq_100yr_tonnes!BM78+BL71</f>
        <v>3958912.9661332145</v>
      </c>
      <c r="BN71" s="5">
        <f>CO2eq_100yr_tonnes!BN78+BM71</f>
        <v>4031893.3276068126</v>
      </c>
      <c r="BO71" s="5">
        <f>CO2eq_100yr_tonnes!BO78+BN71</f>
        <v>4099674.2674233424</v>
      </c>
      <c r="BP71" s="5">
        <f>CO2eq_100yr_tonnes!BP78+BO71</f>
        <v>4162646.5791235385</v>
      </c>
      <c r="BQ71" s="5">
        <f>CO2eq_100yr_tonnes!BQ78+BP71</f>
        <v>4221170.6588422386</v>
      </c>
      <c r="BR71" s="5">
        <f>CO2eq_100yr_tonnes!BR78+BQ71</f>
        <v>4275578.9186615888</v>
      </c>
      <c r="BS71" s="5">
        <f>CO2eq_100yr_tonnes!BS78+BR71</f>
        <v>4326178.0060487892</v>
      </c>
      <c r="BT71" s="5">
        <f>CO2eq_100yr_tonnes!BT78+BS71</f>
        <v>4373250.8451764593</v>
      </c>
      <c r="BU71" s="5">
        <f>CO2eq_100yr_tonnes!BU78+BT71</f>
        <v>4417058.5143859992</v>
      </c>
      <c r="BV71" s="5">
        <f>CO2eq_100yr_tonnes!BV78+BU71</f>
        <v>4457841.9732122412</v>
      </c>
      <c r="BW71" s="5">
        <f>CO2eq_100yr_tonnes!BW78+BV71</f>
        <v>4495823.6509049051</v>
      </c>
      <c r="BX71" s="5">
        <f>CO2eq_100yr_tonnes!BX78+BW71</f>
        <v>4531208.9078331906</v>
      </c>
      <c r="BY71" s="5">
        <f>CO2eq_100yr_tonnes!BY78+BX71</f>
        <v>4564187.3798784185</v>
      </c>
      <c r="BZ71" s="5">
        <f>CO2eq_100yr_tonnes!BZ78+BY71</f>
        <v>4594934.2153704483</v>
      </c>
      <c r="CA71" s="5">
        <f>CO2eq_100yr_tonnes!CA78+BZ71</f>
        <v>4623611.2131533939</v>
      </c>
      <c r="CB71" s="5">
        <f>CO2eq_100yr_tonnes!CB78+CA71</f>
        <v>4650367.8698169664</v>
      </c>
      <c r="CC71" s="5">
        <f>CO2eq_100yr_tonnes!CC78+CB71</f>
        <v>4675342.3433060041</v>
      </c>
      <c r="CD71" s="5">
        <f>CO2eq_100yr_tonnes!CD78+CC71</f>
        <v>4698662.3398278719</v>
      </c>
      <c r="CE71" s="5">
        <f>CO2eq_100yr_tonnes!CE78+CD71</f>
        <v>4720445.9299705494</v>
      </c>
      <c r="CF71" s="5">
        <f>CO2eq_100yr_tonnes!CF78+CE71</f>
        <v>4740802.3000540975</v>
      </c>
      <c r="CG71" s="5">
        <f>CO2eq_100yr_tonnes!CG78+CF71</f>
        <v>4759832.4436031934</v>
      </c>
      <c r="CH71" s="5">
        <f>CO2eq_100yr_tonnes!CH78+CG71</f>
        <v>4777629.7979803868</v>
      </c>
      <c r="CI71" s="5">
        <f>CO2eq_100yr_tonnes!CI78+CH71</f>
        <v>4794280.830472827</v>
      </c>
      <c r="CJ71" s="5">
        <f>CO2eq_100yr_tonnes!CJ78+CI71</f>
        <v>4809865.5779366642</v>
      </c>
      <c r="CK71" s="5">
        <f>CO2eq_100yr_tonnes!CK78+CJ71</f>
        <v>4824458.1437115921</v>
      </c>
      <c r="CL71" s="5">
        <f>CO2eq_100yr_tonnes!CL78+CK71</f>
        <v>4838127.1552287433</v>
      </c>
      <c r="CM71" s="5">
        <f>CO2eq_100yr_tonnes!CM78+CL71</f>
        <v>4850936.1854825402</v>
      </c>
      <c r="CN71" s="5">
        <f>CO2eq_100yr_tonnes!CN78+CM71</f>
        <v>4862944.1412295634</v>
      </c>
      <c r="CO71" s="5">
        <f>CO2eq_100yr_tonnes!CO78+CN71</f>
        <v>4874205.6206090748</v>
      </c>
      <c r="CP71" s="5">
        <f>CO2eq_100yr_tonnes!CP78+CO71</f>
        <v>4884771.2426125761</v>
      </c>
      <c r="CQ71" s="5">
        <f>CO2eq_100yr_tonnes!CQ78+CP71</f>
        <v>4894687.9506558655</v>
      </c>
      <c r="CR71" s="5">
        <f>CO2eq_100yr_tonnes!CR78+CQ71</f>
        <v>4903999.2923258413</v>
      </c>
      <c r="CS71" s="5">
        <f>CO2eq_100yr_tonnes!CS78+CR71</f>
        <v>4912745.6772003723</v>
      </c>
      <c r="CT71" s="5">
        <f>CO2eq_100yr_tonnes!CT78+CS71</f>
        <v>4920964.6144894697</v>
      </c>
      <c r="CU71" s="5">
        <f>CO2eq_100yr_tonnes!CU78+CT71</f>
        <v>4928690.9321123408</v>
      </c>
      <c r="CV71" s="5">
        <f>CO2eq_100yr_tonnes!CV78+CU71</f>
        <v>4935956.9786729794</v>
      </c>
      <c r="CW71" s="5">
        <f>CO2eq_100yr_tonnes!CW78+CV71</f>
        <v>4942792.8097090693</v>
      </c>
    </row>
    <row r="72" spans="1:101" ht="15" customHeight="1" x14ac:dyDescent="0.15">
      <c r="A72" s="5" t="str">
        <f>CO2eq_100yr_tonnes!A79</f>
        <v>Ethiopia</v>
      </c>
      <c r="B72" s="5">
        <f>CO2eq_100yr_tonnes!B79</f>
        <v>477201.35772918008</v>
      </c>
      <c r="C72" s="5">
        <f>CO2eq_100yr_tonnes!C79+B72</f>
        <v>1417796.41535442</v>
      </c>
      <c r="D72" s="5">
        <f>CO2eq_100yr_tonnes!D79+C72</f>
        <v>2815742.43476748</v>
      </c>
      <c r="E72" s="5">
        <f>CO2eq_100yr_tonnes!E79+D72</f>
        <v>4643712.7591953604</v>
      </c>
      <c r="F72" s="5">
        <f>CO2eq_100yr_tonnes!F79+E72</f>
        <v>6852647.8807005603</v>
      </c>
      <c r="G72" s="5">
        <f>CO2eq_100yr_tonnes!G79+F72</f>
        <v>9389079.8757561594</v>
      </c>
      <c r="H72" s="5">
        <f>CO2eq_100yr_tonnes!H79+G72</f>
        <v>12203040.94121556</v>
      </c>
      <c r="I72" s="5">
        <f>CO2eq_100yr_tonnes!I79+H72</f>
        <v>15246425.33828496</v>
      </c>
      <c r="J72" s="5">
        <f>CO2eq_100yr_tonnes!J79+I72</f>
        <v>18464566.972169161</v>
      </c>
      <c r="K72" s="5">
        <f>CO2eq_100yr_tonnes!K79+J72</f>
        <v>21844752.448518362</v>
      </c>
      <c r="L72" s="5">
        <f>CO2eq_100yr_tonnes!L79+K72</f>
        <v>25399479.511510562</v>
      </c>
      <c r="M72" s="5">
        <f>CO2eq_100yr_tonnes!M79+L72</f>
        <v>29110362.253625162</v>
      </c>
      <c r="N72" s="5">
        <f>CO2eq_100yr_tonnes!N79+M72</f>
        <v>32934569.658028562</v>
      </c>
      <c r="O72" s="5">
        <f>CO2eq_100yr_tonnes!O79+N72</f>
        <v>36865539.631479964</v>
      </c>
      <c r="P72" s="5">
        <f>CO2eq_100yr_tonnes!P79+O72</f>
        <v>40892273.312267162</v>
      </c>
      <c r="Q72" s="5">
        <f>CO2eq_100yr_tonnes!Q79+P72</f>
        <v>45006458.553549364</v>
      </c>
      <c r="R72" s="5">
        <f>CO2eq_100yr_tonnes!R79+Q72</f>
        <v>49203728.656731367</v>
      </c>
      <c r="S72" s="5">
        <f>CO2eq_100yr_tonnes!S79+R72</f>
        <v>53485682.808344766</v>
      </c>
      <c r="T72" s="5">
        <f>CO2eq_100yr_tonnes!T79+S72</f>
        <v>57855248.756532364</v>
      </c>
      <c r="U72" s="5">
        <f>CO2eq_100yr_tonnes!U79+T72</f>
        <v>62310423.777298562</v>
      </c>
      <c r="V72" s="5">
        <f>CO2eq_100yr_tonnes!V79+U72</f>
        <v>66854674.410131164</v>
      </c>
      <c r="W72" s="5">
        <f>CO2eq_100yr_tonnes!W79+V72</f>
        <v>71494110.233103961</v>
      </c>
      <c r="X72" s="5">
        <f>CO2eq_100yr_tonnes!X79+W72</f>
        <v>76234017.962268367</v>
      </c>
      <c r="Y72" s="5">
        <f>CO2eq_100yr_tonnes!Y79+X72</f>
        <v>81074585.43549037</v>
      </c>
      <c r="Z72" s="5">
        <f>CO2eq_100yr_tonnes!Z79+Y72</f>
        <v>86016575.070210963</v>
      </c>
      <c r="AA72" s="5">
        <f>CO2eq_100yr_tonnes!AA79+Z72</f>
        <v>91062236.884349167</v>
      </c>
      <c r="AB72" s="5">
        <f>CO2eq_100yr_tonnes!AB79+AA72</f>
        <v>96214957.650828362</v>
      </c>
      <c r="AC72" s="5">
        <f>CO2eq_100yr_tonnes!AC79+AB72</f>
        <v>101642138.73028116</v>
      </c>
      <c r="AD72" s="5">
        <f>CO2eq_100yr_tonnes!AD79+AC72</f>
        <v>107338140.74522737</v>
      </c>
      <c r="AE72" s="5">
        <f>CO2eq_100yr_tonnes!AE79+AD72</f>
        <v>113297816.60496937</v>
      </c>
      <c r="AF72" s="5">
        <f>CO2eq_100yr_tonnes!AF79+AE72</f>
        <v>119516455.99447776</v>
      </c>
      <c r="AG72" s="5">
        <f>CO2eq_100yr_tonnes!AG79+AF72</f>
        <v>125989740.31600296</v>
      </c>
      <c r="AH72" s="5">
        <f>CO2eq_100yr_tonnes!AH79+AG72</f>
        <v>132713705.75855076</v>
      </c>
      <c r="AI72" s="5">
        <f>CO2eq_100yr_tonnes!AI79+AH72</f>
        <v>139684709.09678257</v>
      </c>
      <c r="AJ72" s="5">
        <f>CO2eq_100yr_tonnes!AJ79+AI72</f>
        <v>146899398.31903836</v>
      </c>
      <c r="AK72" s="5">
        <f>CO2eq_100yr_tonnes!AK79+AJ72</f>
        <v>154354685.59303597</v>
      </c>
      <c r="AL72" s="5">
        <f>CO2eq_100yr_tonnes!AL79+AK72</f>
        <v>162047717.56438598</v>
      </c>
      <c r="AM72" s="5">
        <f>CO2eq_100yr_tonnes!AM79+AL72</f>
        <v>169975851.40868258</v>
      </c>
      <c r="AN72" s="5">
        <f>CO2eq_100yr_tonnes!AN79+AM72</f>
        <v>178136641.942249</v>
      </c>
      <c r="AO72" s="5">
        <f>CO2eq_100yr_tonnes!AO79+AN72</f>
        <v>186527833.19039381</v>
      </c>
      <c r="AP72" s="5">
        <f>CO2eq_100yr_tonnes!AP79+AO72</f>
        <v>195147346.49949461</v>
      </c>
      <c r="AQ72" s="5">
        <f>CO2eq_100yr_tonnes!AQ79+AP72</f>
        <v>203993263.59479502</v>
      </c>
      <c r="AR72" s="5">
        <f>CO2eq_100yr_tonnes!AR79+AQ72</f>
        <v>213063803.61369702</v>
      </c>
      <c r="AS72" s="5">
        <f>CO2eq_100yr_tonnes!AS79+AR72</f>
        <v>222357298.87044764</v>
      </c>
      <c r="AT72" s="5">
        <f>CO2eq_100yr_tonnes!AT79+AS72</f>
        <v>231872168.82500684</v>
      </c>
      <c r="AU72" s="5">
        <f>CO2eq_100yr_tonnes!AU79+AT72</f>
        <v>241606898.34467265</v>
      </c>
      <c r="AV72" s="5">
        <f>CO2eq_100yr_tonnes!AV79+AU72</f>
        <v>251560022.10553846</v>
      </c>
      <c r="AW72" s="5">
        <f>CO2eq_100yr_tonnes!AW79+AV72</f>
        <v>261730113.90361965</v>
      </c>
      <c r="AX72" s="5">
        <f>CO2eq_100yr_tonnes!AX79+AW72</f>
        <v>272115776.33576143</v>
      </c>
      <c r="AY72" s="5">
        <f>CO2eq_100yr_tonnes!AY79+AX72</f>
        <v>282715632.20497185</v>
      </c>
      <c r="AZ72" s="5">
        <f>CO2eq_100yr_tonnes!AZ79+AY72</f>
        <v>293528315.28870583</v>
      </c>
      <c r="BA72" s="5">
        <f>CO2eq_100yr_tonnes!BA79+AZ72</f>
        <v>304552461.64168483</v>
      </c>
      <c r="BB72" s="5">
        <f>CO2eq_100yr_tonnes!BB79+BA72</f>
        <v>315786697.91849923</v>
      </c>
      <c r="BC72" s="5">
        <f>CO2eq_100yr_tonnes!BC79+BB72</f>
        <v>327229626.10457385</v>
      </c>
      <c r="BD72" s="5">
        <f>CO2eq_100yr_tonnes!BD79+BC72</f>
        <v>338879807.29339063</v>
      </c>
      <c r="BE72" s="5">
        <f>CO2eq_100yr_tonnes!BE79+BD72</f>
        <v>350735749.48737043</v>
      </c>
      <c r="BF72" s="5">
        <f>CO2eq_100yr_tonnes!BF79+BE72</f>
        <v>362795900.51894265</v>
      </c>
      <c r="BG72" s="5">
        <f>CO2eq_100yr_tonnes!BG79+BF72</f>
        <v>375058646.25838786</v>
      </c>
      <c r="BH72" s="5">
        <f>CO2eq_100yr_tonnes!BH79+BG72</f>
        <v>387522310.53146088</v>
      </c>
      <c r="BI72" s="5">
        <f>CO2eq_100yr_tonnes!BI79+BH72</f>
        <v>400185157.47537291</v>
      </c>
      <c r="BJ72" s="5">
        <f>CO2eq_100yr_tonnes!BJ79+BI72</f>
        <v>413045392.26553971</v>
      </c>
      <c r="BK72" s="5">
        <f>CO2eq_100yr_tonnes!BK79+BJ72</f>
        <v>424971282.58617473</v>
      </c>
      <c r="BL72" s="5">
        <f>CO2eq_100yr_tonnes!BL79+BK72</f>
        <v>436033967.05436993</v>
      </c>
      <c r="BM72" s="5">
        <f>CO2eq_100yr_tonnes!BM79+BL72</f>
        <v>446299007.33136654</v>
      </c>
      <c r="BN72" s="5">
        <f>CO2eq_100yr_tonnes!BN79+BM72</f>
        <v>455826832.89428395</v>
      </c>
      <c r="BO72" s="5">
        <f>CO2eq_100yr_tonnes!BO79+BN72</f>
        <v>464673149.99948215</v>
      </c>
      <c r="BP72" s="5">
        <f>CO2eq_100yr_tonnes!BP79+BO72</f>
        <v>472889317.71343017</v>
      </c>
      <c r="BQ72" s="5">
        <f>CO2eq_100yr_tonnes!BQ79+BP72</f>
        <v>480522693.70572358</v>
      </c>
      <c r="BR72" s="5">
        <f>CO2eq_100yr_tonnes!BR79+BQ72</f>
        <v>487616952.2206434</v>
      </c>
      <c r="BS72" s="5">
        <f>CO2eq_100yr_tonnes!BS79+BR72</f>
        <v>494212376.51184481</v>
      </c>
      <c r="BT72" s="5">
        <f>CO2eq_100yr_tonnes!BT79+BS72</f>
        <v>500346127.77031142</v>
      </c>
      <c r="BU72" s="5">
        <f>CO2eq_100yr_tonnes!BU79+BT72</f>
        <v>506052492.47136599</v>
      </c>
      <c r="BV72" s="5">
        <f>CO2eq_100yr_tonnes!BV79+BU72</f>
        <v>511363109.87980801</v>
      </c>
      <c r="BW72" s="5">
        <f>CO2eq_100yr_tonnes!BW79+BV72</f>
        <v>516307181.30579942</v>
      </c>
      <c r="BX72" s="5">
        <f>CO2eq_100yr_tonnes!BX79+BW72</f>
        <v>520911662.59611601</v>
      </c>
      <c r="BY72" s="5">
        <f>CO2eq_100yr_tonnes!BY79+BX72</f>
        <v>525201441.21357721</v>
      </c>
      <c r="BZ72" s="5">
        <f>CO2eq_100yr_tonnes!BZ79+BY72</f>
        <v>529199499.14580119</v>
      </c>
      <c r="CA72" s="5">
        <f>CO2eq_100yr_tonnes!CA79+BZ72</f>
        <v>532927062.78191876</v>
      </c>
      <c r="CB72" s="5">
        <f>CO2eq_100yr_tonnes!CB79+CA72</f>
        <v>536403740.81716317</v>
      </c>
      <c r="CC72" s="5">
        <f>CO2eq_100yr_tonnes!CC79+CB72</f>
        <v>539647651.15372312</v>
      </c>
      <c r="CD72" s="5">
        <f>CO2eq_100yr_tonnes!CD79+CC72</f>
        <v>542675537.66007233</v>
      </c>
      <c r="CE72" s="5">
        <f>CO2eq_100yr_tonnes!CE79+CD72</f>
        <v>545502877.64549518</v>
      </c>
      <c r="CF72" s="5">
        <f>CO2eq_100yr_tonnes!CF79+CE72</f>
        <v>548143980.75092936</v>
      </c>
      <c r="CG72" s="5">
        <f>CO2eq_100yr_tonnes!CG79+CF72</f>
        <v>550612079.99568772</v>
      </c>
      <c r="CH72" s="5">
        <f>CO2eq_100yr_tonnes!CH79+CG72</f>
        <v>552919415.56218958</v>
      </c>
      <c r="CI72" s="5">
        <f>CO2eq_100yr_tonnes!CI79+CH72</f>
        <v>555077311.94659734</v>
      </c>
      <c r="CJ72" s="5">
        <f>CO2eq_100yr_tonnes!CJ79+CI72</f>
        <v>557096248.97511351</v>
      </c>
      <c r="CK72" s="5">
        <f>CO2eq_100yr_tonnes!CK79+CJ72</f>
        <v>558985927.19850409</v>
      </c>
      <c r="CL72" s="5">
        <f>CO2eq_100yr_tonnes!CL79+CK72</f>
        <v>560755328.10108185</v>
      </c>
      <c r="CM72" s="5">
        <f>CO2eq_100yr_tonnes!CM79+CL72</f>
        <v>562412769.56019783</v>
      </c>
      <c r="CN72" s="5">
        <f>CO2eq_100yr_tonnes!CN79+CM72</f>
        <v>563965956.91430652</v>
      </c>
      <c r="CO72" s="5">
        <f>CO2eq_100yr_tonnes!CO79+CN72</f>
        <v>565422030.00609064</v>
      </c>
      <c r="CP72" s="5">
        <f>CO2eq_100yr_tonnes!CP79+CO72</f>
        <v>566787606.5178889</v>
      </c>
      <c r="CQ72" s="5">
        <f>CO2eq_100yr_tonnes!CQ79+CP72</f>
        <v>568068821.89689898</v>
      </c>
      <c r="CR72" s="5">
        <f>CO2eq_100yr_tonnes!CR79+CQ72</f>
        <v>569271366.14199996</v>
      </c>
      <c r="CS72" s="5">
        <f>CO2eq_100yr_tonnes!CS79+CR72</f>
        <v>570400517.70335186</v>
      </c>
      <c r="CT72" s="5">
        <f>CO2eq_100yr_tonnes!CT79+CS72</f>
        <v>571461174.72561252</v>
      </c>
      <c r="CU72" s="5">
        <f>CO2eq_100yr_tonnes!CU79+CT72</f>
        <v>572457883.84547174</v>
      </c>
      <c r="CV72" s="5">
        <f>CO2eq_100yr_tonnes!CV79+CU72</f>
        <v>573394866.73992836</v>
      </c>
      <c r="CW72" s="5">
        <f>CO2eq_100yr_tonnes!CW79+CV72</f>
        <v>574276044.60214412</v>
      </c>
    </row>
    <row r="73" spans="1:101" ht="15" customHeight="1" x14ac:dyDescent="0.15">
      <c r="A73" s="5" t="str">
        <f>CO2eq_100yr_tonnes!A80</f>
        <v>Gabon</v>
      </c>
      <c r="B73" s="5">
        <f>CO2eq_100yr_tonnes!B80</f>
        <v>21087.798011082003</v>
      </c>
      <c r="C73" s="5">
        <f>CO2eq_100yr_tonnes!C80+B73</f>
        <v>56448.334645110008</v>
      </c>
      <c r="D73" s="5">
        <f>CO2eq_100yr_tonnes!D80+C73</f>
        <v>102505.94146522801</v>
      </c>
      <c r="E73" s="5">
        <f>CO2eq_100yr_tonnes!E80+D73</f>
        <v>158138.21905054201</v>
      </c>
      <c r="F73" s="5">
        <f>CO2eq_100yr_tonnes!F80+E73</f>
        <v>222684.86044362601</v>
      </c>
      <c r="G73" s="5">
        <f>CO2eq_100yr_tonnes!G80+F73</f>
        <v>296276.43388510798</v>
      </c>
      <c r="H73" s="5">
        <f>CO2eq_100yr_tonnes!H80+G73</f>
        <v>377724.10533829196</v>
      </c>
      <c r="I73" s="5">
        <f>CO2eq_100yr_tonnes!I80+H73</f>
        <v>468126.31681405799</v>
      </c>
      <c r="J73" s="5">
        <f>CO2eq_100yr_tonnes!J80+I73</f>
        <v>568904.08543835394</v>
      </c>
      <c r="K73" s="5">
        <f>CO2eq_100yr_tonnes!K80+J73</f>
        <v>673886.97491360398</v>
      </c>
      <c r="L73" s="5">
        <f>CO2eq_100yr_tonnes!L80+K73</f>
        <v>785280.87328733993</v>
      </c>
      <c r="M73" s="5">
        <f>CO2eq_100yr_tonnes!M80+L73</f>
        <v>906278.84182565997</v>
      </c>
      <c r="N73" s="5">
        <f>CO2eq_100yr_tonnes!N80+M73</f>
        <v>1034018.344069236</v>
      </c>
      <c r="O73" s="5">
        <f>CO2eq_100yr_tonnes!O80+N73</f>
        <v>1168052.68793475</v>
      </c>
      <c r="P73" s="5">
        <f>CO2eq_100yr_tonnes!P80+O73</f>
        <v>1308299.3380936079</v>
      </c>
      <c r="Q73" s="5">
        <f>CO2eq_100yr_tonnes!Q80+P73</f>
        <v>1449562.101884082</v>
      </c>
      <c r="R73" s="5">
        <f>CO2eq_100yr_tonnes!R80+Q73</f>
        <v>1592200.330388082</v>
      </c>
      <c r="S73" s="5">
        <f>CO2eq_100yr_tonnes!S80+R73</f>
        <v>1737994.821382062</v>
      </c>
      <c r="T73" s="5">
        <f>CO2eq_100yr_tonnes!T80+S73</f>
        <v>1889537.3021916721</v>
      </c>
      <c r="U73" s="5">
        <f>CO2eq_100yr_tonnes!U80+T73</f>
        <v>2046204.1697373001</v>
      </c>
      <c r="V73" s="5">
        <f>CO2eq_100yr_tonnes!V80+U73</f>
        <v>2205998.654415966</v>
      </c>
      <c r="W73" s="5">
        <f>CO2eq_100yr_tonnes!W80+V73</f>
        <v>2372509.0353933359</v>
      </c>
      <c r="X73" s="5">
        <f>CO2eq_100yr_tonnes!X80+W73</f>
        <v>2545308.217159092</v>
      </c>
      <c r="Y73" s="5">
        <f>CO2eq_100yr_tonnes!Y80+X73</f>
        <v>2724237.7808889598</v>
      </c>
      <c r="Z73" s="5">
        <f>CO2eq_100yr_tonnes!Z80+Y73</f>
        <v>2909394.8576697595</v>
      </c>
      <c r="AA73" s="5">
        <f>CO2eq_100yr_tonnes!AA80+Z73</f>
        <v>3101152.7324332795</v>
      </c>
      <c r="AB73" s="5">
        <f>CO2eq_100yr_tonnes!AB80+AA73</f>
        <v>3300141.2276860196</v>
      </c>
      <c r="AC73" s="5">
        <f>CO2eq_100yr_tonnes!AC80+AB73</f>
        <v>3499935.9528617999</v>
      </c>
      <c r="AD73" s="5">
        <f>CO2eq_100yr_tonnes!AD80+AC73</f>
        <v>3701687.34944592</v>
      </c>
      <c r="AE73" s="5">
        <f>CO2eq_100yr_tonnes!AE80+AD73</f>
        <v>3906164.6452605599</v>
      </c>
      <c r="AF73" s="5">
        <f>CO2eq_100yr_tonnes!AF80+AE73</f>
        <v>4113881.8341600597</v>
      </c>
      <c r="AG73" s="5">
        <f>CO2eq_100yr_tonnes!AG80+AF73</f>
        <v>4325182.7745839395</v>
      </c>
      <c r="AH73" s="5">
        <f>CO2eq_100yr_tonnes!AH80+AG73</f>
        <v>4540298.5071073798</v>
      </c>
      <c r="AI73" s="5">
        <f>CO2eq_100yr_tonnes!AI80+AH73</f>
        <v>4759385.8663717201</v>
      </c>
      <c r="AJ73" s="5">
        <f>CO2eq_100yr_tonnes!AJ80+AI73</f>
        <v>4982553.9460686604</v>
      </c>
      <c r="AK73" s="5">
        <f>CO2eq_100yr_tonnes!AK80+AJ73</f>
        <v>5209880.8319056807</v>
      </c>
      <c r="AL73" s="5">
        <f>CO2eq_100yr_tonnes!AL80+AK73</f>
        <v>5441424.5050257612</v>
      </c>
      <c r="AM73" s="5">
        <f>CO2eq_100yr_tonnes!AM80+AL73</f>
        <v>5677229.6115661813</v>
      </c>
      <c r="AN73" s="5">
        <f>CO2eq_100yr_tonnes!AN80+AM73</f>
        <v>5917333.0500158416</v>
      </c>
      <c r="AO73" s="5">
        <f>CO2eq_100yr_tonnes!AO80+AN73</f>
        <v>6161766.7169322018</v>
      </c>
      <c r="AP73" s="5">
        <f>CO2eq_100yr_tonnes!AP80+AO73</f>
        <v>6410560.0269452417</v>
      </c>
      <c r="AQ73" s="5">
        <f>CO2eq_100yr_tonnes!AQ80+AP73</f>
        <v>6663740.1445114221</v>
      </c>
      <c r="AR73" s="5">
        <f>CO2eq_100yr_tonnes!AR80+AQ73</f>
        <v>6921332.7401345419</v>
      </c>
      <c r="AS73" s="5">
        <f>CO2eq_100yr_tonnes!AS80+AR73</f>
        <v>7183361.0893444214</v>
      </c>
      <c r="AT73" s="5">
        <f>CO2eq_100yr_tonnes!AT80+AS73</f>
        <v>7449845.4332683217</v>
      </c>
      <c r="AU73" s="5">
        <f>CO2eq_100yr_tonnes!AU80+AT73</f>
        <v>7720802.2601204421</v>
      </c>
      <c r="AV73" s="5">
        <f>CO2eq_100yr_tonnes!AV80+AU73</f>
        <v>7996245.0643517422</v>
      </c>
      <c r="AW73" s="5">
        <f>CO2eq_100yr_tonnes!AW80+AV73</f>
        <v>8276183.5505220024</v>
      </c>
      <c r="AX73" s="5">
        <f>CO2eq_100yr_tonnes!AX80+AW73</f>
        <v>8560623.565567622</v>
      </c>
      <c r="AY73" s="5">
        <f>CO2eq_100yr_tonnes!AY80+AX73</f>
        <v>8849565.392682422</v>
      </c>
      <c r="AZ73" s="5">
        <f>CO2eq_100yr_tonnes!AZ80+AY73</f>
        <v>9143003.9415169824</v>
      </c>
      <c r="BA73" s="5">
        <f>CO2eq_100yr_tonnes!BA80+AZ73</f>
        <v>9440929.1121019218</v>
      </c>
      <c r="BB73" s="5">
        <f>CO2eq_100yr_tonnes!BB80+BA73</f>
        <v>9743326.134607261</v>
      </c>
      <c r="BC73" s="5">
        <f>CO2eq_100yr_tonnes!BC80+BB73</f>
        <v>10050175.674601922</v>
      </c>
      <c r="BD73" s="5">
        <f>CO2eq_100yr_tonnes!BD80+BC73</f>
        <v>10361453.011114322</v>
      </c>
      <c r="BE73" s="5">
        <f>CO2eq_100yr_tonnes!BE80+BD73</f>
        <v>10677128.382615782</v>
      </c>
      <c r="BF73" s="5">
        <f>CO2eq_100yr_tonnes!BF80+BE73</f>
        <v>10997167.792301463</v>
      </c>
      <c r="BG73" s="5">
        <f>CO2eq_100yr_tonnes!BG80+BF73</f>
        <v>11321533.789756563</v>
      </c>
      <c r="BH73" s="5">
        <f>CO2eq_100yr_tonnes!BH80+BG73</f>
        <v>11650186.235048763</v>
      </c>
      <c r="BI73" s="5">
        <f>CO2eq_100yr_tonnes!BI80+BH73</f>
        <v>11983082.739353644</v>
      </c>
      <c r="BJ73" s="5">
        <f>CO2eq_100yr_tonnes!BJ80+BI73</f>
        <v>12320179.440396843</v>
      </c>
      <c r="BK73" s="5">
        <f>CO2eq_100yr_tonnes!BK80+BJ73</f>
        <v>12567123.511057623</v>
      </c>
      <c r="BL73" s="5">
        <f>CO2eq_100yr_tonnes!BL80+BK73</f>
        <v>12752217.994498743</v>
      </c>
      <c r="BM73" s="5">
        <f>CO2eq_100yr_tonnes!BM80+BL73</f>
        <v>12894530.885255991</v>
      </c>
      <c r="BN73" s="5">
        <f>CO2eq_100yr_tonnes!BN80+BM73</f>
        <v>13006933.256611533</v>
      </c>
      <c r="BO73" s="5">
        <f>CO2eq_100yr_tonnes!BO80+BN73</f>
        <v>13098136.216205416</v>
      </c>
      <c r="BP73" s="5">
        <f>CO2eq_100yr_tonnes!BP80+BO73</f>
        <v>13174056.727111679</v>
      </c>
      <c r="BQ73" s="5">
        <f>CO2eq_100yr_tonnes!BQ80+BP73</f>
        <v>13238733.526031975</v>
      </c>
      <c r="BR73" s="5">
        <f>CO2eq_100yr_tonnes!BR80+BQ73</f>
        <v>13294941.436940568</v>
      </c>
      <c r="BS73" s="5">
        <f>CO2eq_100yr_tonnes!BS80+BR73</f>
        <v>13344603.489101399</v>
      </c>
      <c r="BT73" s="5">
        <f>CO2eq_100yr_tonnes!BT80+BS73</f>
        <v>13389067.476885227</v>
      </c>
      <c r="BU73" s="5">
        <f>CO2eq_100yr_tonnes!BU80+BT73</f>
        <v>13429291.631395109</v>
      </c>
      <c r="BV73" s="5">
        <f>CO2eq_100yr_tonnes!BV80+BU73</f>
        <v>13465969.348360794</v>
      </c>
      <c r="BW73" s="5">
        <f>CO2eq_100yr_tonnes!BW80+BV73</f>
        <v>13499613.046094118</v>
      </c>
      <c r="BX73" s="5">
        <f>CO2eq_100yr_tonnes!BX80+BW73</f>
        <v>13530610.610667059</v>
      </c>
      <c r="BY73" s="5">
        <f>CO2eq_100yr_tonnes!BY80+BX73</f>
        <v>13559263.449820438</v>
      </c>
      <c r="BZ73" s="5">
        <f>CO2eq_100yr_tonnes!BZ80+BY73</f>
        <v>13585812.204253487</v>
      </c>
      <c r="CA73" s="5">
        <f>CO2eq_100yr_tonnes!CA80+BZ73</f>
        <v>13610454.171640763</v>
      </c>
      <c r="CB73" s="5">
        <f>CO2eq_100yr_tonnes!CB80+CA73</f>
        <v>13633355.16273273</v>
      </c>
      <c r="CC73" s="5">
        <f>CO2eq_100yr_tonnes!CC80+CB73</f>
        <v>13654657.613165388</v>
      </c>
      <c r="CD73" s="5">
        <f>CO2eq_100yr_tonnes!CD80+CC73</f>
        <v>13674486.174478799</v>
      </c>
      <c r="CE73" s="5">
        <f>CO2eq_100yr_tonnes!CE80+CD73</f>
        <v>13692951.604801103</v>
      </c>
      <c r="CF73" s="5">
        <f>CO2eq_100yr_tonnes!CF80+CE73</f>
        <v>13710153.510226931</v>
      </c>
      <c r="CG73" s="5">
        <f>CO2eq_100yr_tonnes!CG80+CF73</f>
        <v>13726182.30673367</v>
      </c>
      <c r="CH73" s="5">
        <f>CO2eq_100yr_tonnes!CH80+CG73</f>
        <v>13741120.651238365</v>
      </c>
      <c r="CI73" s="5">
        <f>CO2eq_100yr_tonnes!CI80+CH73</f>
        <v>13755044.508936374</v>
      </c>
      <c r="CJ73" s="5">
        <f>CO2eq_100yr_tonnes!CJ80+CI73</f>
        <v>13768023.969536617</v>
      </c>
      <c r="CK73" s="5">
        <f>CO2eq_100yr_tonnes!CK80+CJ73</f>
        <v>13780123.888368819</v>
      </c>
      <c r="CL73" s="5">
        <f>CO2eq_100yr_tonnes!CL80+CK73</f>
        <v>13791404.403740354</v>
      </c>
      <c r="CM73" s="5">
        <f>CO2eq_100yr_tonnes!CM80+CL73</f>
        <v>13801921.365426622</v>
      </c>
      <c r="CN73" s="5">
        <f>CO2eq_100yr_tonnes!CN80+CM73</f>
        <v>13811726.69805247</v>
      </c>
      <c r="CO73" s="5">
        <f>CO2eq_100yr_tonnes!CO80+CN73</f>
        <v>13820868.715704599</v>
      </c>
      <c r="CP73" s="5">
        <f>CO2eq_100yr_tonnes!CP80+CO73</f>
        <v>13829392.399024</v>
      </c>
      <c r="CQ73" s="5">
        <f>CO2eq_100yr_tonnes!CQ80+CP73</f>
        <v>13837339.642701233</v>
      </c>
      <c r="CR73" s="5">
        <f>CO2eq_100yr_tonnes!CR80+CQ73</f>
        <v>13844749.478928622</v>
      </c>
      <c r="CS73" s="5">
        <f>CO2eq_100yr_tonnes!CS80+CR73</f>
        <v>13851658.280871447</v>
      </c>
      <c r="CT73" s="5">
        <f>CO2eq_100yr_tonnes!CT80+CS73</f>
        <v>13858099.949090755</v>
      </c>
      <c r="CU73" s="5">
        <f>CO2eq_100yr_tonnes!CU80+CT73</f>
        <v>13864106.083182242</v>
      </c>
      <c r="CV73" s="5">
        <f>CO2eq_100yr_tonnes!CV80+CU73</f>
        <v>13869706.140320862</v>
      </c>
      <c r="CW73" s="5">
        <f>CO2eq_100yr_tonnes!CW80+CV73</f>
        <v>13874927.582117051</v>
      </c>
    </row>
    <row r="74" spans="1:101" ht="15" customHeight="1" x14ac:dyDescent="0.15">
      <c r="A74" s="5" t="str">
        <f>CO2eq_100yr_tonnes!A81</f>
        <v>Gambia</v>
      </c>
      <c r="B74" s="5">
        <f>CO2eq_100yr_tonnes!B81</f>
        <v>4947.6085149726005</v>
      </c>
      <c r="C74" s="5">
        <f>CO2eq_100yr_tonnes!C81+B74</f>
        <v>14666.803641754203</v>
      </c>
      <c r="D74" s="5">
        <f>CO2eq_100yr_tonnes!D81+C74</f>
        <v>29150.144732737805</v>
      </c>
      <c r="E74" s="5">
        <f>CO2eq_100yr_tonnes!E81+D74</f>
        <v>48341.163624859808</v>
      </c>
      <c r="F74" s="5">
        <f>CO2eq_100yr_tonnes!F81+E74</f>
        <v>71923.688103655804</v>
      </c>
      <c r="G74" s="5">
        <f>CO2eq_100yr_tonnes!G81+F74</f>
        <v>99705.284417071802</v>
      </c>
      <c r="H74" s="5">
        <f>CO2eq_100yr_tonnes!H81+G74</f>
        <v>131565.28409944382</v>
      </c>
      <c r="I74" s="5">
        <f>CO2eq_100yr_tonnes!I81+H74</f>
        <v>167180.35632741181</v>
      </c>
      <c r="J74" s="5">
        <f>CO2eq_100yr_tonnes!J81+I74</f>
        <v>206303.13142734781</v>
      </c>
      <c r="K74" s="5">
        <f>CO2eq_100yr_tonnes!K81+J74</f>
        <v>248950.79058708181</v>
      </c>
      <c r="L74" s="5">
        <f>CO2eq_100yr_tonnes!L81+K74</f>
        <v>295028.3266368318</v>
      </c>
      <c r="M74" s="5">
        <f>CO2eq_100yr_tonnes!M81+L74</f>
        <v>344621.7696121218</v>
      </c>
      <c r="N74" s="5">
        <f>CO2eq_100yr_tonnes!N81+M74</f>
        <v>397722.78612748982</v>
      </c>
      <c r="O74" s="5">
        <f>CO2eq_100yr_tonnes!O81+N74</f>
        <v>454384.5423353478</v>
      </c>
      <c r="P74" s="5">
        <f>CO2eq_100yr_tonnes!P81+O74</f>
        <v>514839.60910094582</v>
      </c>
      <c r="Q74" s="5">
        <f>CO2eq_100yr_tonnes!Q81+P74</f>
        <v>578919.80480884388</v>
      </c>
      <c r="R74" s="5">
        <f>CO2eq_100yr_tonnes!R81+Q74</f>
        <v>646508.32870336389</v>
      </c>
      <c r="S74" s="5">
        <f>CO2eq_100yr_tonnes!S81+R74</f>
        <v>717618.52137353586</v>
      </c>
      <c r="T74" s="5">
        <f>CO2eq_100yr_tonnes!T81+S74</f>
        <v>792111.54898038786</v>
      </c>
      <c r="U74" s="5">
        <f>CO2eq_100yr_tonnes!U81+T74</f>
        <v>869897.24001217983</v>
      </c>
      <c r="V74" s="5">
        <f>CO2eq_100yr_tonnes!V81+U74</f>
        <v>950961.54851308989</v>
      </c>
      <c r="W74" s="5">
        <f>CO2eq_100yr_tonnes!W81+V74</f>
        <v>1035249.687444242</v>
      </c>
      <c r="X74" s="5">
        <f>CO2eq_100yr_tonnes!X81+W74</f>
        <v>1122717.7814058741</v>
      </c>
      <c r="Y74" s="5">
        <f>CO2eq_100yr_tonnes!Y81+X74</f>
        <v>1213334.5539745821</v>
      </c>
      <c r="Z74" s="5">
        <f>CO2eq_100yr_tonnes!Z81+Y74</f>
        <v>1307088.4573960581</v>
      </c>
      <c r="AA74" s="5">
        <f>CO2eq_100yr_tonnes!AA81+Z74</f>
        <v>1403981.6122922602</v>
      </c>
      <c r="AB74" s="5">
        <f>CO2eq_100yr_tonnes!AB81+AA74</f>
        <v>1504028.7645855322</v>
      </c>
      <c r="AC74" s="5">
        <f>CO2eq_100yr_tonnes!AC81+AB74</f>
        <v>1607791.4304512963</v>
      </c>
      <c r="AD74" s="5">
        <f>CO2eq_100yr_tonnes!AD81+AC74</f>
        <v>1715294.8361250383</v>
      </c>
      <c r="AE74" s="5">
        <f>CO2eq_100yr_tonnes!AE81+AD74</f>
        <v>1826565.9178423164</v>
      </c>
      <c r="AF74" s="5">
        <f>CO2eq_100yr_tonnes!AF81+AE74</f>
        <v>1941633.0284668044</v>
      </c>
      <c r="AG74" s="5">
        <f>CO2eq_100yr_tonnes!AG81+AF74</f>
        <v>2060525.5889440523</v>
      </c>
      <c r="AH74" s="5">
        <f>CO2eq_100yr_tonnes!AH81+AG74</f>
        <v>2183273.8443740364</v>
      </c>
      <c r="AI74" s="5">
        <f>CO2eq_100yr_tonnes!AI81+AH74</f>
        <v>2309908.7041265545</v>
      </c>
      <c r="AJ74" s="5">
        <f>CO2eq_100yr_tonnes!AJ81+AI74</f>
        <v>2440461.6240421166</v>
      </c>
      <c r="AK74" s="5">
        <f>CO2eq_100yr_tonnes!AK81+AJ74</f>
        <v>2574964.5051814588</v>
      </c>
      <c r="AL74" s="5">
        <f>CO2eq_100yr_tonnes!AL81+AK74</f>
        <v>2713449.3969205287</v>
      </c>
      <c r="AM74" s="5">
        <f>CO2eq_100yr_tonnes!AM81+AL74</f>
        <v>2855948.4079284086</v>
      </c>
      <c r="AN74" s="5">
        <f>CO2eq_100yr_tonnes!AN81+AM74</f>
        <v>3002493.4047224126</v>
      </c>
      <c r="AO74" s="5">
        <f>CO2eq_100yr_tonnes!AO81+AN74</f>
        <v>3153115.7666605827</v>
      </c>
      <c r="AP74" s="5">
        <f>CO2eq_100yr_tonnes!AP81+AO74</f>
        <v>3307846.2209680169</v>
      </c>
      <c r="AQ74" s="5">
        <f>CO2eq_100yr_tonnes!AQ81+AP74</f>
        <v>3466714.677726585</v>
      </c>
      <c r="AR74" s="5">
        <f>CO2eq_100yr_tonnes!AR81+AQ74</f>
        <v>3629750.1268304549</v>
      </c>
      <c r="AS74" s="5">
        <f>CO2eq_100yr_tonnes!AS81+AR74</f>
        <v>3796980.486430719</v>
      </c>
      <c r="AT74" s="5">
        <f>CO2eq_100yr_tonnes!AT81+AS74</f>
        <v>3968432.6053334791</v>
      </c>
      <c r="AU74" s="5">
        <f>CO2eq_100yr_tonnes!AU81+AT74</f>
        <v>4144132.1598638431</v>
      </c>
      <c r="AV74" s="5">
        <f>CO2eq_100yr_tonnes!AV81+AU74</f>
        <v>4324103.487226407</v>
      </c>
      <c r="AW74" s="5">
        <f>CO2eq_100yr_tonnes!AW81+AV74</f>
        <v>4508369.5890200073</v>
      </c>
      <c r="AX74" s="5">
        <f>CO2eq_100yr_tonnes!AX81+AW74</f>
        <v>4696951.7839362873</v>
      </c>
      <c r="AY74" s="5">
        <f>CO2eq_100yr_tonnes!AY81+AX74</f>
        <v>4889869.5404062476</v>
      </c>
      <c r="AZ74" s="5">
        <f>CO2eq_100yr_tonnes!AZ81+AY74</f>
        <v>5087140.3153976072</v>
      </c>
      <c r="BA74" s="5">
        <f>CO2eq_100yr_tonnes!BA81+AZ74</f>
        <v>5288779.4839367075</v>
      </c>
      <c r="BB74" s="5">
        <f>CO2eq_100yr_tonnes!BB81+BA74</f>
        <v>5494800.2878517071</v>
      </c>
      <c r="BC74" s="5">
        <f>CO2eq_100yr_tonnes!BC81+BB74</f>
        <v>5705213.8498682072</v>
      </c>
      <c r="BD74" s="5">
        <f>CO2eq_100yr_tonnes!BD81+BC74</f>
        <v>5920029.1477977876</v>
      </c>
      <c r="BE74" s="5">
        <f>CO2eq_100yr_tonnes!BE81+BD74</f>
        <v>6139253.1382865673</v>
      </c>
      <c r="BF74" s="5">
        <f>CO2eq_100yr_tonnes!BF81+BE74</f>
        <v>6362890.6290393276</v>
      </c>
      <c r="BG74" s="5">
        <f>CO2eq_100yr_tonnes!BG81+BF74</f>
        <v>6590944.2733277073</v>
      </c>
      <c r="BH74" s="5">
        <f>CO2eq_100yr_tonnes!BH81+BG74</f>
        <v>6823414.6034901869</v>
      </c>
      <c r="BI74" s="5">
        <f>CO2eq_100yr_tonnes!BI81+BH74</f>
        <v>7060300.1934893671</v>
      </c>
      <c r="BJ74" s="5">
        <f>CO2eq_100yr_tonnes!BJ81+BI74</f>
        <v>7301597.6008819472</v>
      </c>
      <c r="BK74" s="5">
        <f>CO2eq_100yr_tonnes!BK81+BJ74</f>
        <v>7525345.4583256468</v>
      </c>
      <c r="BL74" s="5">
        <f>CO2eq_100yr_tonnes!BL81+BK74</f>
        <v>7732880.8512544464</v>
      </c>
      <c r="BM74" s="5">
        <f>CO2eq_100yr_tonnes!BM81+BL74</f>
        <v>7925436.0010119267</v>
      </c>
      <c r="BN74" s="5">
        <f>CO2eq_100yr_tonnes!BN81+BM74</f>
        <v>8104146.629338623</v>
      </c>
      <c r="BO74" s="5">
        <f>CO2eq_100yr_tonnes!BO81+BN74</f>
        <v>8270059.6503152493</v>
      </c>
      <c r="BP74" s="5">
        <f>CO2eq_100yr_tonnes!BP81+BO74</f>
        <v>8424140.2422816996</v>
      </c>
      <c r="BQ74" s="5">
        <f>CO2eq_100yr_tonnes!BQ81+BP74</f>
        <v>8567278.3510618545</v>
      </c>
      <c r="BR74" s="5">
        <f>CO2eq_100yr_tonnes!BR81+BQ74</f>
        <v>8700294.6700944342</v>
      </c>
      <c r="BS74" s="5">
        <f>CO2eq_100yr_tonnes!BS81+BR74</f>
        <v>8823946.1398849115</v>
      </c>
      <c r="BT74" s="5">
        <f>CO2eq_100yr_tonnes!BT81+BS74</f>
        <v>8938931.0056238007</v>
      </c>
      <c r="BU74" s="5">
        <f>CO2eq_100yr_tonnes!BU81+BT74</f>
        <v>9045893.4687778708</v>
      </c>
      <c r="BV74" s="5">
        <f>CO2eq_100yr_tonnes!BV81+BU74</f>
        <v>9145427.9653487913</v>
      </c>
      <c r="BW74" s="5">
        <f>CO2eq_100yr_tonnes!BW81+BV74</f>
        <v>9238083.1010773405</v>
      </c>
      <c r="BX74" s="5">
        <f>CO2eq_100yr_tonnes!BX81+BW74</f>
        <v>9324365.2712352388</v>
      </c>
      <c r="BY74" s="5">
        <f>CO2eq_100yr_tonnes!BY81+BX74</f>
        <v>9404741.990504846</v>
      </c>
      <c r="BZ74" s="5">
        <f>CO2eq_100yr_tonnes!BZ81+BY74</f>
        <v>9479644.9563784339</v>
      </c>
      <c r="CA74" s="5">
        <f>CO2eq_100yr_tonnes!CA81+BZ74</f>
        <v>9549472.8674767166</v>
      </c>
      <c r="CB74" s="5">
        <f>CO2eq_100yr_tonnes!CB81+CA74</f>
        <v>9614594.0166852809</v>
      </c>
      <c r="CC74" s="5">
        <f>CO2eq_100yr_tonnes!CC81+CB74</f>
        <v>9675348.6771952417</v>
      </c>
      <c r="CD74" s="5">
        <f>CO2eq_100yr_tonnes!CD81+CC74</f>
        <v>9732051.2980699595</v>
      </c>
      <c r="CE74" s="5">
        <f>CO2eq_100yr_tonnes!CE81+CD74</f>
        <v>9784992.5248796307</v>
      </c>
      <c r="CF74" s="5">
        <f>CO2eq_100yr_tonnes!CF81+CE74</f>
        <v>9834441.0592613779</v>
      </c>
      <c r="CG74" s="5">
        <f>CO2eq_100yr_tonnes!CG81+CF74</f>
        <v>9880645.3705119435</v>
      </c>
      <c r="CH74" s="5">
        <f>CO2eq_100yr_tonnes!CH81+CG74</f>
        <v>9923835.271093579</v>
      </c>
      <c r="CI74" s="5">
        <f>CO2eq_100yr_tonnes!CI81+CH74</f>
        <v>9964223.3669452034</v>
      </c>
      <c r="CJ74" s="5">
        <f>CO2eq_100yr_tonnes!CJ81+CI74</f>
        <v>10002006.392685428</v>
      </c>
      <c r="CK74" s="5">
        <f>CO2eq_100yr_tonnes!CK81+CJ74</f>
        <v>10037366.441006906</v>
      </c>
      <c r="CL74" s="5">
        <f>CO2eq_100yr_tonnes!CL81+CK74</f>
        <v>10070472.09464615</v>
      </c>
      <c r="CM74" s="5">
        <f>CO2eq_100yr_tonnes!CM81+CL74</f>
        <v>10101479.468837006</v>
      </c>
      <c r="CN74" s="5">
        <f>CO2eq_100yr_tonnes!CN81+CM74</f>
        <v>10130533.17138713</v>
      </c>
      <c r="CO74" s="5">
        <f>CO2eq_100yr_tonnes!CO81+CN74</f>
        <v>10157767.186967624</v>
      </c>
      <c r="CP74" s="5">
        <f>CO2eq_100yr_tonnes!CP81+CO74</f>
        <v>10183305.691693425</v>
      </c>
      <c r="CQ74" s="5">
        <f>CO2eq_100yr_tonnes!CQ81+CP74</f>
        <v>10207263.803559465</v>
      </c>
      <c r="CR74" s="5">
        <f>CO2eq_100yr_tonnes!CR81+CQ74</f>
        <v>10229748.273913216</v>
      </c>
      <c r="CS74" s="5">
        <f>CO2eq_100yr_tonnes!CS81+CR74</f>
        <v>10250858.124631625</v>
      </c>
      <c r="CT74" s="5">
        <f>CO2eq_100yr_tonnes!CT81+CS74</f>
        <v>10270685.235286066</v>
      </c>
      <c r="CU74" s="5">
        <f>CO2eq_100yr_tonnes!CU81+CT74</f>
        <v>10289314.884359237</v>
      </c>
      <c r="CV74" s="5">
        <f>CO2eq_100yr_tonnes!CV81+CU74</f>
        <v>10306826.248231925</v>
      </c>
      <c r="CW74" s="5">
        <f>CO2eq_100yr_tonnes!CW81+CV74</f>
        <v>10323292.861095641</v>
      </c>
    </row>
    <row r="75" spans="1:101" ht="15" customHeight="1" x14ac:dyDescent="0.15">
      <c r="A75" s="5" t="str">
        <f>CO2eq_100yr_tonnes!A82</f>
        <v>Ghana</v>
      </c>
      <c r="B75" s="5">
        <f>CO2eq_100yr_tonnes!B82</f>
        <v>276863.85159876</v>
      </c>
      <c r="C75" s="5">
        <f>CO2eq_100yr_tonnes!C82+B75</f>
        <v>748487.22230015998</v>
      </c>
      <c r="D75" s="5">
        <f>CO2eq_100yr_tonnes!D82+C75</f>
        <v>1354411.41146946</v>
      </c>
      <c r="E75" s="5">
        <f>CO2eq_100yr_tonnes!E82+D75</f>
        <v>2052673.5103203601</v>
      </c>
      <c r="F75" s="5">
        <f>CO2eq_100yr_tonnes!F82+E75</f>
        <v>2819769.6668986799</v>
      </c>
      <c r="G75" s="5">
        <f>CO2eq_100yr_tonnes!G82+F75</f>
        <v>3640891.1537203202</v>
      </c>
      <c r="H75" s="5">
        <f>CO2eq_100yr_tonnes!H82+G75</f>
        <v>4509014.3596697403</v>
      </c>
      <c r="I75" s="5">
        <f>CO2eq_100yr_tonnes!I82+H75</f>
        <v>5421857.23828422</v>
      </c>
      <c r="J75" s="5">
        <f>CO2eq_100yr_tonnes!J82+I75</f>
        <v>6379003.2330556205</v>
      </c>
      <c r="K75" s="5">
        <f>CO2eq_100yr_tonnes!K82+J75</f>
        <v>7373561.8681960199</v>
      </c>
      <c r="L75" s="5">
        <f>CO2eq_100yr_tonnes!L82+K75</f>
        <v>8409941.3410873208</v>
      </c>
      <c r="M75" s="5">
        <f>CO2eq_100yr_tonnes!M82+L75</f>
        <v>9496708.7711284813</v>
      </c>
      <c r="N75" s="5">
        <f>CO2eq_100yr_tonnes!N82+M75</f>
        <v>10631098.138011841</v>
      </c>
      <c r="O75" s="5">
        <f>CO2eq_100yr_tonnes!O82+N75</f>
        <v>11816594.932145581</v>
      </c>
      <c r="P75" s="5">
        <f>CO2eq_100yr_tonnes!P82+O75</f>
        <v>13033536.909219181</v>
      </c>
      <c r="Q75" s="5">
        <f>CO2eq_100yr_tonnes!Q82+P75</f>
        <v>14276849.490797762</v>
      </c>
      <c r="R75" s="5">
        <f>CO2eq_100yr_tonnes!R82+Q75</f>
        <v>15554943.725182202</v>
      </c>
      <c r="S75" s="5">
        <f>CO2eq_100yr_tonnes!S82+R75</f>
        <v>16871341.133748241</v>
      </c>
      <c r="T75" s="5">
        <f>CO2eq_100yr_tonnes!T82+S75</f>
        <v>18231997.430076841</v>
      </c>
      <c r="U75" s="5">
        <f>CO2eq_100yr_tonnes!U82+T75</f>
        <v>19634603.42009034</v>
      </c>
      <c r="V75" s="5">
        <f>CO2eq_100yr_tonnes!V82+U75</f>
        <v>21077558.513553061</v>
      </c>
      <c r="W75" s="5">
        <f>CO2eq_100yr_tonnes!W82+V75</f>
        <v>22566173.184043199</v>
      </c>
      <c r="X75" s="5">
        <f>CO2eq_100yr_tonnes!X82+W75</f>
        <v>24102853.535405699</v>
      </c>
      <c r="Y75" s="5">
        <f>CO2eq_100yr_tonnes!Y82+X75</f>
        <v>25688411.291560318</v>
      </c>
      <c r="Z75" s="5">
        <f>CO2eq_100yr_tonnes!Z82+Y75</f>
        <v>27324389.968662057</v>
      </c>
      <c r="AA75" s="5">
        <f>CO2eq_100yr_tonnes!AA82+Z75</f>
        <v>29012777.905302536</v>
      </c>
      <c r="AB75" s="5">
        <f>CO2eq_100yr_tonnes!AB82+AA75</f>
        <v>30755872.604432516</v>
      </c>
      <c r="AC75" s="5">
        <f>CO2eq_100yr_tonnes!AC82+AB75</f>
        <v>32510927.382946737</v>
      </c>
      <c r="AD75" s="5">
        <f>CO2eq_100yr_tonnes!AD82+AC75</f>
        <v>34286061.940735318</v>
      </c>
      <c r="AE75" s="5">
        <f>CO2eq_100yr_tonnes!AE82+AD75</f>
        <v>36086757.769323535</v>
      </c>
      <c r="AF75" s="5">
        <f>CO2eq_100yr_tonnes!AF82+AE75</f>
        <v>37916727.965489157</v>
      </c>
      <c r="AG75" s="5">
        <f>CO2eq_100yr_tonnes!AG82+AF75</f>
        <v>39778499.248382159</v>
      </c>
      <c r="AH75" s="5">
        <f>CO2eq_100yr_tonnes!AH82+AG75</f>
        <v>41673801.567404158</v>
      </c>
      <c r="AI75" s="5">
        <f>CO2eq_100yr_tonnes!AI82+AH75</f>
        <v>43603829.339628957</v>
      </c>
      <c r="AJ75" s="5">
        <f>CO2eq_100yr_tonnes!AJ82+AI75</f>
        <v>45569417.100815155</v>
      </c>
      <c r="AK75" s="5">
        <f>CO2eq_100yr_tonnes!AK82+AJ75</f>
        <v>47571156.083505958</v>
      </c>
      <c r="AL75" s="5">
        <f>CO2eq_100yr_tonnes!AL82+AK75</f>
        <v>49609471.986408956</v>
      </c>
      <c r="AM75" s="5">
        <f>CO2eq_100yr_tonnes!AM82+AL75</f>
        <v>51684677.080594555</v>
      </c>
      <c r="AN75" s="5">
        <f>CO2eq_100yr_tonnes!AN82+AM75</f>
        <v>53797006.753763758</v>
      </c>
      <c r="AO75" s="5">
        <f>CO2eq_100yr_tonnes!AO82+AN75</f>
        <v>55946642.985862561</v>
      </c>
      <c r="AP75" s="5">
        <f>CO2eq_100yr_tonnes!AP82+AO75</f>
        <v>58133730.343034163</v>
      </c>
      <c r="AQ75" s="5">
        <f>CO2eq_100yr_tonnes!AQ82+AP75</f>
        <v>60358385.024444163</v>
      </c>
      <c r="AR75" s="5">
        <f>CO2eq_100yr_tonnes!AR82+AQ75</f>
        <v>62620699.782933362</v>
      </c>
      <c r="AS75" s="5">
        <f>CO2eq_100yr_tonnes!AS82+AR75</f>
        <v>64920745.330918565</v>
      </c>
      <c r="AT75" s="5">
        <f>CO2eq_100yr_tonnes!AT82+AS75</f>
        <v>67258570.506977171</v>
      </c>
      <c r="AU75" s="5">
        <f>CO2eq_100yr_tonnes!AU82+AT75</f>
        <v>69634202.182486564</v>
      </c>
      <c r="AV75" s="5">
        <f>CO2eq_100yr_tonnes!AV82+AU75</f>
        <v>72047648.062442169</v>
      </c>
      <c r="AW75" s="5">
        <f>CO2eq_100yr_tonnes!AW82+AV75</f>
        <v>74498897.880839169</v>
      </c>
      <c r="AX75" s="5">
        <f>CO2eq_100yr_tonnes!AX82+AW75</f>
        <v>76987922.860645562</v>
      </c>
      <c r="AY75" s="5">
        <f>CO2eq_100yr_tonnes!AY82+AX75</f>
        <v>79514674.031480759</v>
      </c>
      <c r="AZ75" s="5">
        <f>CO2eq_100yr_tonnes!AZ82+AY75</f>
        <v>82079082.432812154</v>
      </c>
      <c r="BA75" s="5">
        <f>CO2eq_100yr_tonnes!BA82+AZ75</f>
        <v>84681060.424664751</v>
      </c>
      <c r="BB75" s="5">
        <f>CO2eq_100yr_tonnes!BB82+BA75</f>
        <v>87320503.038603947</v>
      </c>
      <c r="BC75" s="5">
        <f>CO2eq_100yr_tonnes!BC82+BB75</f>
        <v>89997289.773554146</v>
      </c>
      <c r="BD75" s="5">
        <f>CO2eq_100yr_tonnes!BD82+BC75</f>
        <v>92711285.57700035</v>
      </c>
      <c r="BE75" s="5">
        <f>CO2eq_100yr_tonnes!BE82+BD75</f>
        <v>95462342.201462746</v>
      </c>
      <c r="BF75" s="5">
        <f>CO2eq_100yr_tonnes!BF82+BE75</f>
        <v>98250297.796272948</v>
      </c>
      <c r="BG75" s="5">
        <f>CO2eq_100yr_tonnes!BG82+BF75</f>
        <v>101074977.03937715</v>
      </c>
      <c r="BH75" s="5">
        <f>CO2eq_100yr_tonnes!BH82+BG75</f>
        <v>103936193.09607816</v>
      </c>
      <c r="BI75" s="5">
        <f>CO2eq_100yr_tonnes!BI82+BH75</f>
        <v>106833749.92193016</v>
      </c>
      <c r="BJ75" s="5">
        <f>CO2eq_100yr_tonnes!BJ82+BI75</f>
        <v>109767442.43847637</v>
      </c>
      <c r="BK75" s="5">
        <f>CO2eq_100yr_tonnes!BK82+BJ75</f>
        <v>111917131.64813916</v>
      </c>
      <c r="BL75" s="5">
        <f>CO2eq_100yr_tonnes!BL82+BK75</f>
        <v>113528903.87619253</v>
      </c>
      <c r="BM75" s="5">
        <f>CO2eq_100yr_tonnes!BM82+BL75</f>
        <v>114768552.94224517</v>
      </c>
      <c r="BN75" s="5">
        <f>CO2eq_100yr_tonnes!BN82+BM75</f>
        <v>115747994.39068945</v>
      </c>
      <c r="BO75" s="5">
        <f>CO2eq_100yr_tonnes!BO82+BN75</f>
        <v>116542975.30290703</v>
      </c>
      <c r="BP75" s="5">
        <f>CO2eq_100yr_tonnes!BP82+BO75</f>
        <v>117204949.10712205</v>
      </c>
      <c r="BQ75" s="5">
        <f>CO2eq_100yr_tonnes!BQ82+BP75</f>
        <v>117769038.82862508</v>
      </c>
      <c r="BR75" s="5">
        <f>CO2eq_100yr_tonnes!BR82+BQ75</f>
        <v>118259378.1177129</v>
      </c>
      <c r="BS75" s="5">
        <f>CO2eq_100yr_tonnes!BS82+BR75</f>
        <v>118692694.34000009</v>
      </c>
      <c r="BT75" s="5">
        <f>CO2eq_100yr_tonnes!BT82+BS75</f>
        <v>119080713.08983877</v>
      </c>
      <c r="BU75" s="5">
        <f>CO2eq_100yr_tonnes!BU82+BT75</f>
        <v>119431772.49870449</v>
      </c>
      <c r="BV75" s="5">
        <f>CO2eq_100yr_tonnes!BV82+BU75</f>
        <v>119751907.68208709</v>
      </c>
      <c r="BW75" s="5">
        <f>CO2eq_100yr_tonnes!BW82+BV75</f>
        <v>120045579.85282589</v>
      </c>
      <c r="BX75" s="5">
        <f>CO2eq_100yr_tonnes!BX82+BW75</f>
        <v>120316167.09709811</v>
      </c>
      <c r="BY75" s="5">
        <f>CO2eq_100yr_tonnes!BY82+BX75</f>
        <v>120566295.25243992</v>
      </c>
      <c r="BZ75" s="5">
        <f>CO2eq_100yr_tonnes!BZ82+BY75</f>
        <v>120798061.47398178</v>
      </c>
      <c r="CA75" s="5">
        <f>CO2eq_100yr_tonnes!CA82+BZ75</f>
        <v>121013185.74643728</v>
      </c>
      <c r="CB75" s="5">
        <f>CO2eq_100yr_tonnes!CB82+CA75</f>
        <v>121213113.98660712</v>
      </c>
      <c r="CC75" s="5">
        <f>CO2eq_100yr_tonnes!CC82+CB75</f>
        <v>121399088.59104192</v>
      </c>
      <c r="CD75" s="5">
        <f>CO2eq_100yr_tonnes!CD82+CC75</f>
        <v>121572197.06474133</v>
      </c>
      <c r="CE75" s="5">
        <f>CO2eq_100yr_tonnes!CE82+CD75</f>
        <v>121733405.86620213</v>
      </c>
      <c r="CF75" s="5">
        <f>CO2eq_100yr_tonnes!CF82+CE75</f>
        <v>121883584.25890973</v>
      </c>
      <c r="CG75" s="5">
        <f>CO2eq_100yr_tonnes!CG82+CF75</f>
        <v>122023521.38468535</v>
      </c>
      <c r="CH75" s="5">
        <f>CO2eq_100yr_tonnes!CH82+CG75</f>
        <v>122153938.72042476</v>
      </c>
      <c r="CI75" s="5">
        <f>CO2eq_100yr_tonnes!CI82+CH75</f>
        <v>122275499.37176158</v>
      </c>
      <c r="CJ75" s="5">
        <f>CO2eq_100yr_tonnes!CJ82+CI75</f>
        <v>122388815.18253189</v>
      </c>
      <c r="CK75" s="5">
        <f>CO2eq_100yr_tonnes!CK82+CJ75</f>
        <v>122494452.32088676</v>
      </c>
      <c r="CL75" s="5">
        <f>CO2eq_100yr_tonnes!CL82+CK75</f>
        <v>122592935.78851767</v>
      </c>
      <c r="CM75" s="5">
        <f>CO2eq_100yr_tonnes!CM82+CL75</f>
        <v>122684753.15656331</v>
      </c>
      <c r="CN75" s="5">
        <f>CO2eq_100yr_tonnes!CN82+CM75</f>
        <v>122770357.73479924</v>
      </c>
      <c r="CO75" s="5">
        <f>CO2eq_100yr_tonnes!CO82+CN75</f>
        <v>122850171.31603675</v>
      </c>
      <c r="CP75" s="5">
        <f>CO2eq_100yr_tonnes!CP82+CO75</f>
        <v>122924586.59381461</v>
      </c>
      <c r="CQ75" s="5">
        <f>CO2eq_100yr_tonnes!CQ82+CP75</f>
        <v>122993969.32201283</v>
      </c>
      <c r="CR75" s="5">
        <f>CO2eq_100yr_tonnes!CR82+CQ75</f>
        <v>123058660.26515555</v>
      </c>
      <c r="CS75" s="5">
        <f>CO2eq_100yr_tonnes!CS82+CR75</f>
        <v>123118976.97423954</v>
      </c>
      <c r="CT75" s="5">
        <f>CO2eq_100yr_tonnes!CT82+CS75</f>
        <v>123175215.41402772</v>
      </c>
      <c r="CU75" s="5">
        <f>CO2eq_100yr_tonnes!CU82+CT75</f>
        <v>123227651.46128544</v>
      </c>
      <c r="CV75" s="5">
        <f>CO2eq_100yr_tonnes!CV82+CU75</f>
        <v>123276542.28886053</v>
      </c>
      <c r="CW75" s="5">
        <f>CO2eq_100yr_tonnes!CW82+CV75</f>
        <v>123322127.64765248</v>
      </c>
    </row>
    <row r="76" spans="1:101" ht="15" customHeight="1" x14ac:dyDescent="0.15">
      <c r="A76" s="5" t="str">
        <f>CO2eq_100yr_tonnes!A83</f>
        <v>Guinea</v>
      </c>
      <c r="B76" s="5">
        <f>CO2eq_100yr_tonnes!B83</f>
        <v>128153.525805414</v>
      </c>
      <c r="C76" s="5">
        <f>CO2eq_100yr_tonnes!C83+B76</f>
        <v>350666.220680514</v>
      </c>
      <c r="D76" s="5">
        <f>CO2eq_100yr_tonnes!D83+C76</f>
        <v>639649.59307925403</v>
      </c>
      <c r="E76" s="5">
        <f>CO2eq_100yr_tonnes!E83+D76</f>
        <v>971544.06666815397</v>
      </c>
      <c r="F76" s="5">
        <f>CO2eq_100yr_tonnes!F83+E76</f>
        <v>1335114.110247894</v>
      </c>
      <c r="G76" s="5">
        <f>CO2eq_100yr_tonnes!G83+F76</f>
        <v>1730177.2514410741</v>
      </c>
      <c r="H76" s="5">
        <f>CO2eq_100yr_tonnes!H83+G76</f>
        <v>2156049.5070604142</v>
      </c>
      <c r="I76" s="5">
        <f>CO2eq_100yr_tonnes!I83+H76</f>
        <v>2591254.1790535143</v>
      </c>
      <c r="J76" s="5">
        <f>CO2eq_100yr_tonnes!J83+I76</f>
        <v>3035051.0103076743</v>
      </c>
      <c r="K76" s="5">
        <f>CO2eq_100yr_tonnes!K83+J76</f>
        <v>3491071.4314226341</v>
      </c>
      <c r="L76" s="5">
        <f>CO2eq_100yr_tonnes!L83+K76</f>
        <v>3960315.406000854</v>
      </c>
      <c r="M76" s="5">
        <f>CO2eq_100yr_tonnes!M83+L76</f>
        <v>4449266.7782861339</v>
      </c>
      <c r="N76" s="5">
        <f>CO2eq_100yr_tonnes!N83+M76</f>
        <v>4949556.1353270542</v>
      </c>
      <c r="O76" s="5">
        <f>CO2eq_100yr_tonnes!O83+N76</f>
        <v>5458356.0259072743</v>
      </c>
      <c r="P76" s="5">
        <f>CO2eq_100yr_tonnes!P83+O76</f>
        <v>5976914.3171424549</v>
      </c>
      <c r="Q76" s="5">
        <f>CO2eq_100yr_tonnes!Q83+P76</f>
        <v>6507851.6161784353</v>
      </c>
      <c r="R76" s="5">
        <f>CO2eq_100yr_tonnes!R83+Q76</f>
        <v>7054123.017759175</v>
      </c>
      <c r="S76" s="5">
        <f>CO2eq_100yr_tonnes!S83+R76</f>
        <v>7611324.2522381349</v>
      </c>
      <c r="T76" s="5">
        <f>CO2eq_100yr_tonnes!T83+S76</f>
        <v>8178320.2205716753</v>
      </c>
      <c r="U76" s="5">
        <f>CO2eq_100yr_tonnes!U83+T76</f>
        <v>8755997.438954575</v>
      </c>
      <c r="V76" s="5">
        <f>CO2eq_100yr_tonnes!V83+U76</f>
        <v>9345651.9194655549</v>
      </c>
      <c r="W76" s="5">
        <f>CO2eq_100yr_tonnes!W83+V76</f>
        <v>9948920.7567010149</v>
      </c>
      <c r="X76" s="5">
        <f>CO2eq_100yr_tonnes!X83+W76</f>
        <v>10566985.734947216</v>
      </c>
      <c r="Y76" s="5">
        <f>CO2eq_100yr_tonnes!Y83+X76</f>
        <v>11200813.520840155</v>
      </c>
      <c r="Z76" s="5">
        <f>CO2eq_100yr_tonnes!Z83+Y76</f>
        <v>11851269.062262354</v>
      </c>
      <c r="AA76" s="5">
        <f>CO2eq_100yr_tonnes!AA83+Z76</f>
        <v>12519174.890080674</v>
      </c>
      <c r="AB76" s="5">
        <f>CO2eq_100yr_tonnes!AB83+AA76</f>
        <v>13205338.034556475</v>
      </c>
      <c r="AC76" s="5">
        <f>CO2eq_100yr_tonnes!AC83+AB76</f>
        <v>13926538.039262274</v>
      </c>
      <c r="AD76" s="5">
        <f>CO2eq_100yr_tonnes!AD83+AC76</f>
        <v>14678385.455455255</v>
      </c>
      <c r="AE76" s="5">
        <f>CO2eq_100yr_tonnes!AE83+AD76</f>
        <v>15458012.781869214</v>
      </c>
      <c r="AF76" s="5">
        <f>CO2eq_100yr_tonnes!AF83+AE76</f>
        <v>16263569.272385035</v>
      </c>
      <c r="AG76" s="5">
        <f>CO2eq_100yr_tonnes!AG83+AF76</f>
        <v>17093882.843615036</v>
      </c>
      <c r="AH76" s="5">
        <f>CO2eq_100yr_tonnes!AH83+AG76</f>
        <v>17948234.465901058</v>
      </c>
      <c r="AI76" s="5">
        <f>CO2eq_100yr_tonnes!AI83+AH76</f>
        <v>18826206.3304215</v>
      </c>
      <c r="AJ76" s="5">
        <f>CO2eq_100yr_tonnes!AJ83+AI76</f>
        <v>19727580.373541519</v>
      </c>
      <c r="AK76" s="5">
        <f>CO2eq_100yr_tonnes!AK83+AJ76</f>
        <v>20652270.03186198</v>
      </c>
      <c r="AL76" s="5">
        <f>CO2eq_100yr_tonnes!AL83+AK76</f>
        <v>21600274.61433138</v>
      </c>
      <c r="AM76" s="5">
        <f>CO2eq_100yr_tonnes!AM83+AL76</f>
        <v>22571648.63237346</v>
      </c>
      <c r="AN76" s="5">
        <f>CO2eq_100yr_tonnes!AN83+AM76</f>
        <v>23566481.048571721</v>
      </c>
      <c r="AO76" s="5">
        <f>CO2eq_100yr_tonnes!AO83+AN76</f>
        <v>24584882.248655342</v>
      </c>
      <c r="AP76" s="5">
        <f>CO2eq_100yr_tonnes!AP83+AO76</f>
        <v>25626974.814726003</v>
      </c>
      <c r="AQ76" s="5">
        <f>CO2eq_100yr_tonnes!AQ83+AP76</f>
        <v>26692886.518270262</v>
      </c>
      <c r="AR76" s="5">
        <f>CO2eq_100yr_tonnes!AR83+AQ76</f>
        <v>27782746.521115381</v>
      </c>
      <c r="AS76" s="5">
        <f>CO2eq_100yr_tonnes!AS83+AR76</f>
        <v>28896683.6552145</v>
      </c>
      <c r="AT76" s="5">
        <f>CO2eq_100yr_tonnes!AT83+AS76</f>
        <v>30034826.34923958</v>
      </c>
      <c r="AU76" s="5">
        <f>CO2eq_100yr_tonnes!AU83+AT76</f>
        <v>31197301.101494879</v>
      </c>
      <c r="AV76" s="5">
        <f>CO2eq_100yr_tonnes!AV83+AU76</f>
        <v>32384230.967292178</v>
      </c>
      <c r="AW76" s="5">
        <f>CO2eq_100yr_tonnes!AW83+AV76</f>
        <v>33595732.761793979</v>
      </c>
      <c r="AX76" s="5">
        <f>CO2eq_100yr_tonnes!AX83+AW76</f>
        <v>34831915.747290239</v>
      </c>
      <c r="AY76" s="5">
        <f>CO2eq_100yr_tonnes!AY83+AX76</f>
        <v>36092880.395712778</v>
      </c>
      <c r="AZ76" s="5">
        <f>CO2eq_100yr_tonnes!AZ83+AY76</f>
        <v>37378716.988592401</v>
      </c>
      <c r="BA76" s="5">
        <f>CO2eq_100yr_tonnes!BA83+AZ76</f>
        <v>38689505.640673622</v>
      </c>
      <c r="BB76" s="5">
        <f>CO2eq_100yr_tonnes!BB83+BA76</f>
        <v>40025315.506532639</v>
      </c>
      <c r="BC76" s="5">
        <f>CO2eq_100yr_tonnes!BC83+BB76</f>
        <v>41386202.456081457</v>
      </c>
      <c r="BD76" s="5">
        <f>CO2eq_100yr_tonnes!BD83+BC76</f>
        <v>42772206.299378276</v>
      </c>
      <c r="BE76" s="5">
        <f>CO2eq_100yr_tonnes!BE83+BD76</f>
        <v>44183350.151409298</v>
      </c>
      <c r="BF76" s="5">
        <f>CO2eq_100yr_tonnes!BF83+BE76</f>
        <v>45619640.536799036</v>
      </c>
      <c r="BG76" s="5">
        <f>CO2eq_100yr_tonnes!BG83+BF76</f>
        <v>47081068.997077137</v>
      </c>
      <c r="BH76" s="5">
        <f>CO2eq_100yr_tonnes!BH83+BG76</f>
        <v>48567613.902606234</v>
      </c>
      <c r="BI76" s="5">
        <f>CO2eq_100yr_tonnes!BI83+BH76</f>
        <v>50079242.388624534</v>
      </c>
      <c r="BJ76" s="5">
        <f>CO2eq_100yr_tonnes!BJ83+BI76</f>
        <v>51615911.060759038</v>
      </c>
      <c r="BK76" s="5">
        <f>CO2eq_100yr_tonnes!BK83+BJ76</f>
        <v>52738900.006795615</v>
      </c>
      <c r="BL76" s="5">
        <f>CO2eq_100yr_tonnes!BL83+BK76</f>
        <v>53578308.556243315</v>
      </c>
      <c r="BM76" s="5">
        <f>CO2eq_100yr_tonnes!BM83+BL76</f>
        <v>54221769.639221095</v>
      </c>
      <c r="BN76" s="5">
        <f>CO2eq_100yr_tonnes!BN83+BM76</f>
        <v>54728421.391545534</v>
      </c>
      <c r="BO76" s="5">
        <f>CO2eq_100yr_tonnes!BO83+BN76</f>
        <v>55138274.543802291</v>
      </c>
      <c r="BP76" s="5">
        <f>CO2eq_100yr_tonnes!BP83+BO76</f>
        <v>55478493.379642732</v>
      </c>
      <c r="BQ76" s="5">
        <f>CO2eq_100yr_tonnes!BQ83+BP76</f>
        <v>55767607.675272055</v>
      </c>
      <c r="BR76" s="5">
        <f>CO2eq_100yr_tonnes!BR83+BQ76</f>
        <v>56018337.621691734</v>
      </c>
      <c r="BS76" s="5">
        <f>CO2eq_100yr_tonnes!BS83+BR76</f>
        <v>56239488.892939731</v>
      </c>
      <c r="BT76" s="5">
        <f>CO2eq_100yr_tonnes!BT83+BS76</f>
        <v>56437224.316497952</v>
      </c>
      <c r="BU76" s="5">
        <f>CO2eq_100yr_tonnes!BU83+BT76</f>
        <v>56615917.575487748</v>
      </c>
      <c r="BV76" s="5">
        <f>CO2eq_100yr_tonnes!BV83+BU76</f>
        <v>56778726.651186056</v>
      </c>
      <c r="BW76" s="5">
        <f>CO2eq_100yr_tonnes!BW83+BV76</f>
        <v>56927979.322104797</v>
      </c>
      <c r="BX76" s="5">
        <f>CO2eq_100yr_tonnes!BX83+BW76</f>
        <v>57065432.605702646</v>
      </c>
      <c r="BY76" s="5">
        <f>CO2eq_100yr_tonnes!BY83+BX76</f>
        <v>57192447.631374374</v>
      </c>
      <c r="BZ76" s="5">
        <f>CO2eq_100yr_tonnes!BZ83+BY76</f>
        <v>57310107.760172099</v>
      </c>
      <c r="CA76" s="5">
        <f>CO2eq_100yr_tonnes!CA83+BZ76</f>
        <v>57419298.600917108</v>
      </c>
      <c r="CB76" s="5">
        <f>CO2eq_100yr_tonnes!CB83+CA76</f>
        <v>57520762.428024985</v>
      </c>
      <c r="CC76" s="5">
        <f>CO2eq_100yr_tonnes!CC83+CB76</f>
        <v>57615135.38748043</v>
      </c>
      <c r="CD76" s="5">
        <f>CO2eq_100yr_tonnes!CD83+CC76</f>
        <v>57702973.116084225</v>
      </c>
      <c r="CE76" s="5">
        <f>CO2eq_100yr_tonnes!CE83+CD76</f>
        <v>57784768.547937438</v>
      </c>
      <c r="CF76" s="5">
        <f>CO2eq_100yr_tonnes!CF83+CE76</f>
        <v>57860964.441127382</v>
      </c>
      <c r="CG76" s="5">
        <f>CO2eq_100yr_tonnes!CG83+CF76</f>
        <v>57931962.325224437</v>
      </c>
      <c r="CH76" s="5">
        <f>CO2eq_100yr_tonnes!CH83+CG76</f>
        <v>57998129.012451693</v>
      </c>
      <c r="CI76" s="5">
        <f>CO2eq_100yr_tonnes!CI83+CH76</f>
        <v>58059801.440921657</v>
      </c>
      <c r="CJ76" s="5">
        <f>CO2eq_100yr_tonnes!CJ83+CI76</f>
        <v>58117290.367578849</v>
      </c>
      <c r="CK76" s="5">
        <f>CO2eq_100yr_tonnes!CK83+CJ76</f>
        <v>58170883.259778976</v>
      </c>
      <c r="CL76" s="5">
        <f>CO2eq_100yr_tonnes!CL83+CK76</f>
        <v>58220846.621670306</v>
      </c>
      <c r="CM76" s="5">
        <f>CO2eq_100yr_tonnes!CM83+CL76</f>
        <v>58267427.915371761</v>
      </c>
      <c r="CN76" s="5">
        <f>CO2eq_100yr_tonnes!CN83+CM76</f>
        <v>58310857.186161309</v>
      </c>
      <c r="CO76" s="5">
        <f>CO2eq_100yr_tonnes!CO83+CN76</f>
        <v>58351348.466417998</v>
      </c>
      <c r="CP76" s="5">
        <f>CO2eq_100yr_tonnes!CP83+CO76</f>
        <v>58389101.009995542</v>
      </c>
      <c r="CQ76" s="5">
        <f>CO2eq_100yr_tonnes!CQ83+CP76</f>
        <v>58424300.393053651</v>
      </c>
      <c r="CR76" s="5">
        <f>CO2eq_100yr_tonnes!CR83+CQ76</f>
        <v>58457119.506975442</v>
      </c>
      <c r="CS76" s="5">
        <f>CO2eq_100yr_tonnes!CS83+CR76</f>
        <v>58487719.461677022</v>
      </c>
      <c r="CT76" s="5">
        <f>CO2eq_100yr_tonnes!CT83+CS76</f>
        <v>58516250.41272749</v>
      </c>
      <c r="CU76" s="5">
        <f>CO2eq_100yr_tonnes!CU83+CT76</f>
        <v>58542852.322494105</v>
      </c>
      <c r="CV76" s="5">
        <f>CO2eq_100yr_tonnes!CV83+CU76</f>
        <v>58567655.663001157</v>
      </c>
      <c r="CW76" s="5">
        <f>CO2eq_100yr_tonnes!CW83+CV76</f>
        <v>58590782.066818111</v>
      </c>
    </row>
    <row r="77" spans="1:101" ht="15" customHeight="1" x14ac:dyDescent="0.15">
      <c r="A77" s="5" t="str">
        <f>CO2eq_100yr_tonnes!A84</f>
        <v>Guinea-Bissau</v>
      </c>
      <c r="B77" s="5">
        <f>CO2eq_100yr_tonnes!B84</f>
        <v>21121.076342034001</v>
      </c>
      <c r="C77" s="5">
        <f>CO2eq_100yr_tonnes!C84+B77</f>
        <v>56981.070914490003</v>
      </c>
      <c r="D77" s="5">
        <f>CO2eq_100yr_tonnes!D84+C77</f>
        <v>102746.02811506201</v>
      </c>
      <c r="E77" s="5">
        <f>CO2eq_100yr_tonnes!E84+D77</f>
        <v>154859.46183342001</v>
      </c>
      <c r="F77" s="5">
        <f>CO2eq_100yr_tonnes!F84+E77</f>
        <v>211805.27573972399</v>
      </c>
      <c r="G77" s="5">
        <f>CO2eq_100yr_tonnes!G84+F77</f>
        <v>272267.07303572999</v>
      </c>
      <c r="H77" s="5">
        <f>CO2eq_100yr_tonnes!H84+G77</f>
        <v>336052.84926339</v>
      </c>
      <c r="I77" s="5">
        <f>CO2eq_100yr_tonnes!I84+H77</f>
        <v>401878.43705822399</v>
      </c>
      <c r="J77" s="5">
        <f>CO2eq_100yr_tonnes!J84+I77</f>
        <v>468690.873872364</v>
      </c>
      <c r="K77" s="5">
        <f>CO2eq_100yr_tonnes!K84+J77</f>
        <v>537348.21111403196</v>
      </c>
      <c r="L77" s="5">
        <f>CO2eq_100yr_tonnes!L84+K77</f>
        <v>607745.99866471195</v>
      </c>
      <c r="M77" s="5">
        <f>CO2eq_100yr_tonnes!M84+L77</f>
        <v>679245.40376809193</v>
      </c>
      <c r="N77" s="5">
        <f>CO2eq_100yr_tonnes!N84+M77</f>
        <v>752757.50533516193</v>
      </c>
      <c r="O77" s="5">
        <f>CO2eq_100yr_tonnes!O84+N77</f>
        <v>828249.72582526191</v>
      </c>
      <c r="P77" s="5">
        <f>CO2eq_100yr_tonnes!P84+O77</f>
        <v>905859.97883474396</v>
      </c>
      <c r="Q77" s="5">
        <f>CO2eq_100yr_tonnes!Q84+P77</f>
        <v>985728.08608586993</v>
      </c>
      <c r="R77" s="5">
        <f>CO2eq_100yr_tonnes!R84+Q77</f>
        <v>1067649.0337786318</v>
      </c>
      <c r="S77" s="5">
        <f>CO2eq_100yr_tonnes!S84+R77</f>
        <v>1151158.4534645819</v>
      </c>
      <c r="T77" s="5">
        <f>CO2eq_100yr_tonnes!T84+S77</f>
        <v>1236507.059341854</v>
      </c>
      <c r="U77" s="5">
        <f>CO2eq_100yr_tonnes!U84+T77</f>
        <v>1324138.4014702321</v>
      </c>
      <c r="V77" s="5">
        <f>CO2eq_100yr_tonnes!V84+U77</f>
        <v>1414222.2858846781</v>
      </c>
      <c r="W77" s="5">
        <f>CO2eq_100yr_tonnes!W84+V77</f>
        <v>1506288.668141772</v>
      </c>
      <c r="X77" s="5">
        <f>CO2eq_100yr_tonnes!X84+W77</f>
        <v>1600296.411675636</v>
      </c>
      <c r="Y77" s="5">
        <f>CO2eq_100yr_tonnes!Y84+X77</f>
        <v>1696247.4315135418</v>
      </c>
      <c r="Z77" s="5">
        <f>CO2eq_100yr_tonnes!Z84+Y77</f>
        <v>1794176.8394970959</v>
      </c>
      <c r="AA77" s="5">
        <f>CO2eq_100yr_tonnes!AA84+Z77</f>
        <v>1894144.735432494</v>
      </c>
      <c r="AB77" s="5">
        <f>CO2eq_100yr_tonnes!AB84+AA77</f>
        <v>1996227.7670359979</v>
      </c>
      <c r="AC77" s="5">
        <f>CO2eq_100yr_tonnes!AC84+AB77</f>
        <v>2103513.6551611861</v>
      </c>
      <c r="AD77" s="5">
        <f>CO2eq_100yr_tonnes!AD84+AC77</f>
        <v>2215221.6559741739</v>
      </c>
      <c r="AE77" s="5">
        <f>CO2eq_100yr_tonnes!AE84+AD77</f>
        <v>2330833.6363594318</v>
      </c>
      <c r="AF77" s="5">
        <f>CO2eq_100yr_tonnes!AF84+AE77</f>
        <v>2450007.7548508258</v>
      </c>
      <c r="AG77" s="5">
        <f>CO2eq_100yr_tonnes!AG84+AF77</f>
        <v>2572520.6617912618</v>
      </c>
      <c r="AH77" s="5">
        <f>CO2eq_100yr_tonnes!AH84+AG77</f>
        <v>2698228.2980405157</v>
      </c>
      <c r="AI77" s="5">
        <f>CO2eq_100yr_tonnes!AI84+AH77</f>
        <v>2827039.7585471217</v>
      </c>
      <c r="AJ77" s="5">
        <f>CO2eq_100yr_tonnes!AJ84+AI77</f>
        <v>2958899.3001864357</v>
      </c>
      <c r="AK77" s="5">
        <f>CO2eq_100yr_tonnes!AK84+AJ77</f>
        <v>3093774.6884539318</v>
      </c>
      <c r="AL77" s="5">
        <f>CO2eq_100yr_tonnes!AL84+AK77</f>
        <v>3231649.3334821919</v>
      </c>
      <c r="AM77" s="5">
        <f>CO2eq_100yr_tonnes!AM84+AL77</f>
        <v>3372516.847795248</v>
      </c>
      <c r="AN77" s="5">
        <f>CO2eq_100yr_tonnes!AN84+AM77</f>
        <v>3516377.9137675562</v>
      </c>
      <c r="AO77" s="5">
        <f>CO2eq_100yr_tonnes!AO84+AN77</f>
        <v>3663238.5829233723</v>
      </c>
      <c r="AP77" s="5">
        <f>CO2eq_100yr_tonnes!AP84+AO77</f>
        <v>3813108.7099499824</v>
      </c>
      <c r="AQ77" s="5">
        <f>CO2eq_100yr_tonnes!AQ84+AP77</f>
        <v>3966000.3394265343</v>
      </c>
      <c r="AR77" s="5">
        <f>CO2eq_100yr_tonnes!AR84+AQ77</f>
        <v>4121926.5681427503</v>
      </c>
      <c r="AS77" s="5">
        <f>CO2eq_100yr_tonnes!AS84+AR77</f>
        <v>4280900.3110914659</v>
      </c>
      <c r="AT77" s="5">
        <f>CO2eq_100yr_tonnes!AT84+AS77</f>
        <v>4442932.6342679877</v>
      </c>
      <c r="AU77" s="5">
        <f>CO2eq_100yr_tonnes!AU84+AT77</f>
        <v>4608032.4221782135</v>
      </c>
      <c r="AV77" s="5">
        <f>CO2eq_100yr_tonnes!AV84+AU77</f>
        <v>4776206.4640049757</v>
      </c>
      <c r="AW77" s="5">
        <f>CO2eq_100yr_tonnes!AW84+AV77</f>
        <v>4947459.532305534</v>
      </c>
      <c r="AX77" s="5">
        <f>CO2eq_100yr_tonnes!AX84+AW77</f>
        <v>5121794.912164812</v>
      </c>
      <c r="AY77" s="5">
        <f>CO2eq_100yr_tonnes!AY84+AX77</f>
        <v>5299214.012760384</v>
      </c>
      <c r="AZ77" s="5">
        <f>CO2eq_100yr_tonnes!AZ84+AY77</f>
        <v>5479716.7951370822</v>
      </c>
      <c r="BA77" s="5">
        <f>CO2eq_100yr_tonnes!BA84+AZ77</f>
        <v>5663301.5293046823</v>
      </c>
      <c r="BB77" s="5">
        <f>CO2eq_100yr_tonnes!BB84+BA77</f>
        <v>5849965.095609582</v>
      </c>
      <c r="BC77" s="5">
        <f>CO2eq_100yr_tonnes!BC84+BB77</f>
        <v>6039702.3698362624</v>
      </c>
      <c r="BD77" s="5">
        <f>CO2eq_100yr_tonnes!BD84+BC77</f>
        <v>6232506.2690272024</v>
      </c>
      <c r="BE77" s="5">
        <f>CO2eq_100yr_tonnes!BE84+BD77</f>
        <v>6428367.561100482</v>
      </c>
      <c r="BF77" s="5">
        <f>CO2eq_100yr_tonnes!BF84+BE77</f>
        <v>6627275.3047429621</v>
      </c>
      <c r="BG77" s="5">
        <f>CO2eq_100yr_tonnes!BG84+BF77</f>
        <v>6829216.628090742</v>
      </c>
      <c r="BH77" s="5">
        <f>CO2eq_100yr_tonnes!BH84+BG77</f>
        <v>7034177.6328625018</v>
      </c>
      <c r="BI77" s="5">
        <f>CO2eq_100yr_tonnes!BI84+BH77</f>
        <v>7242144.0295777014</v>
      </c>
      <c r="BJ77" s="5">
        <f>CO2eq_100yr_tonnes!BJ84+BI77</f>
        <v>7453100.9008600013</v>
      </c>
      <c r="BK77" s="5">
        <f>CO2eq_100yr_tonnes!BK84+BJ77</f>
        <v>7607461.4260549555</v>
      </c>
      <c r="BL77" s="5">
        <f>CO2eq_100yr_tonnes!BL84+BK77</f>
        <v>7723008.6570747718</v>
      </c>
      <c r="BM77" s="5">
        <f>CO2eq_100yr_tonnes!BM84+BL77</f>
        <v>7811722.1280234959</v>
      </c>
      <c r="BN77" s="5">
        <f>CO2eq_100yr_tonnes!BN84+BM77</f>
        <v>7881687.1565352716</v>
      </c>
      <c r="BO77" s="5">
        <f>CO2eq_100yr_tonnes!BO84+BN77</f>
        <v>7938374.9572751215</v>
      </c>
      <c r="BP77" s="5">
        <f>CO2eq_100yr_tonnes!BP84+BO77</f>
        <v>7985500.9800374331</v>
      </c>
      <c r="BQ77" s="5">
        <f>CO2eq_100yr_tonnes!BQ84+BP77</f>
        <v>8025600.5061277309</v>
      </c>
      <c r="BR77" s="5">
        <f>CO2eq_100yr_tonnes!BR84+BQ77</f>
        <v>8060414.7014731793</v>
      </c>
      <c r="BS77" s="5">
        <f>CO2eq_100yr_tonnes!BS84+BR77</f>
        <v>8091149.6003365433</v>
      </c>
      <c r="BT77" s="5">
        <f>CO2eq_100yr_tonnes!BT84+BS77</f>
        <v>8118649.8978487737</v>
      </c>
      <c r="BU77" s="5">
        <f>CO2eq_100yr_tonnes!BU84+BT77</f>
        <v>8143515.6244715881</v>
      </c>
      <c r="BV77" s="5">
        <f>CO2eq_100yr_tonnes!BV84+BU77</f>
        <v>8166180.5210129758</v>
      </c>
      <c r="BW77" s="5">
        <f>CO2eq_100yr_tonnes!BW84+BV77</f>
        <v>8186964.7294094041</v>
      </c>
      <c r="BX77" s="5">
        <f>CO2eq_100yr_tonnes!BX84+BW77</f>
        <v>8206110.256665024</v>
      </c>
      <c r="BY77" s="5">
        <f>CO2eq_100yr_tonnes!BY84+BX77</f>
        <v>8223804.8812703248</v>
      </c>
      <c r="BZ77" s="5">
        <f>CO2eq_100yr_tonnes!BZ84+BY77</f>
        <v>8240198.3035150319</v>
      </c>
      <c r="CA77" s="5">
        <f>CO2eq_100yr_tonnes!CA84+BZ77</f>
        <v>8255413.0881430758</v>
      </c>
      <c r="CB77" s="5">
        <f>CO2eq_100yr_tonnes!CB84+CA77</f>
        <v>8269552.1083465368</v>
      </c>
      <c r="CC77" s="5">
        <f>CO2eq_100yr_tonnes!CC84+CB77</f>
        <v>8282703.6371731516</v>
      </c>
      <c r="CD77" s="5">
        <f>CO2eq_100yr_tonnes!CD84+CC77</f>
        <v>8294944.8550822251</v>
      </c>
      <c r="CE77" s="5">
        <f>CO2eq_100yr_tonnes!CE84+CD77</f>
        <v>8306344.2894150037</v>
      </c>
      <c r="CF77" s="5">
        <f>CO2eq_100yr_tonnes!CF84+CE77</f>
        <v>8316963.5319221755</v>
      </c>
      <c r="CG77" s="5">
        <f>CO2eq_100yr_tonnes!CG84+CF77</f>
        <v>8326858.4668200491</v>
      </c>
      <c r="CH77" s="5">
        <f>CO2eq_100yr_tonnes!CH84+CG77</f>
        <v>8336080.1655292539</v>
      </c>
      <c r="CI77" s="5">
        <f>CO2eq_100yr_tonnes!CI84+CH77</f>
        <v>8344675.55316325</v>
      </c>
      <c r="CJ77" s="5">
        <f>CO2eq_100yr_tonnes!CJ84+CI77</f>
        <v>8352687.9174955385</v>
      </c>
      <c r="CK77" s="5">
        <f>CO2eq_100yr_tonnes!CK84+CJ77</f>
        <v>8360157.3081421275</v>
      </c>
      <c r="CL77" s="5">
        <f>CO2eq_100yr_tonnes!CL84+CK77</f>
        <v>8367120.8582199179</v>
      </c>
      <c r="CM77" s="5">
        <f>CO2eq_100yr_tonnes!CM84+CL77</f>
        <v>8373613.0503878053</v>
      </c>
      <c r="CN77" s="5">
        <f>CO2eq_100yr_tonnes!CN84+CM77</f>
        <v>8379665.9422026882</v>
      </c>
      <c r="CO77" s="5">
        <f>CO2eq_100yr_tonnes!CO84+CN77</f>
        <v>8385309.36101247</v>
      </c>
      <c r="CP77" s="5">
        <f>CO2eq_100yr_tonnes!CP84+CO77</f>
        <v>8390571.0754759554</v>
      </c>
      <c r="CQ77" s="5">
        <f>CO2eq_100yr_tonnes!CQ84+CP77</f>
        <v>8395476.9486486036</v>
      </c>
      <c r="CR77" s="5">
        <f>CO2eq_100yr_tonnes!CR84+CQ77</f>
        <v>8400051.0761324242</v>
      </c>
      <c r="CS77" s="5">
        <f>CO2eq_100yr_tonnes!CS84+CR77</f>
        <v>8404315.9118125644</v>
      </c>
      <c r="CT77" s="5">
        <f>CO2eq_100yr_tonnes!CT84+CS77</f>
        <v>8408292.3830423206</v>
      </c>
      <c r="CU77" s="5">
        <f>CO2eq_100yr_tonnes!CU84+CT77</f>
        <v>8411999.9966458678</v>
      </c>
      <c r="CV77" s="5">
        <f>CO2eq_100yr_tonnes!CV84+CU77</f>
        <v>8415456.9368388802</v>
      </c>
      <c r="CW77" s="5">
        <f>CO2eq_100yr_tonnes!CW84+CV77</f>
        <v>8418680.1559073012</v>
      </c>
    </row>
    <row r="78" spans="1:101" ht="15" customHeight="1" x14ac:dyDescent="0.15">
      <c r="A78" s="5" t="str">
        <f>CO2eq_100yr_tonnes!A85</f>
        <v>Kenya</v>
      </c>
      <c r="B78" s="5">
        <f>CO2eq_100yr_tonnes!B85</f>
        <v>135222.06998647799</v>
      </c>
      <c r="C78" s="5">
        <f>CO2eq_100yr_tonnes!C85+B78</f>
        <v>399171.09954421804</v>
      </c>
      <c r="D78" s="5">
        <f>CO2eq_100yr_tonnes!D85+C78</f>
        <v>786477.14847505814</v>
      </c>
      <c r="E78" s="5">
        <f>CO2eq_100yr_tonnes!E85+D78</f>
        <v>1287356.6508658382</v>
      </c>
      <c r="F78" s="5">
        <f>CO2eq_100yr_tonnes!F85+E78</f>
        <v>1895363.6736495784</v>
      </c>
      <c r="G78" s="5">
        <f>CO2eq_100yr_tonnes!G85+F78</f>
        <v>2601713.9399394784</v>
      </c>
      <c r="H78" s="5">
        <f>CO2eq_100yr_tonnes!H85+G78</f>
        <v>3397339.8089659987</v>
      </c>
      <c r="I78" s="5">
        <f>CO2eq_100yr_tonnes!I85+H78</f>
        <v>4275362.6710734786</v>
      </c>
      <c r="J78" s="5">
        <f>CO2eq_100yr_tonnes!J85+I78</f>
        <v>5232259.700217559</v>
      </c>
      <c r="K78" s="5">
        <f>CO2eq_100yr_tonnes!K85+J78</f>
        <v>6266201.8549710792</v>
      </c>
      <c r="L78" s="5">
        <f>CO2eq_100yr_tonnes!L85+K78</f>
        <v>7374951.6504348796</v>
      </c>
      <c r="M78" s="5">
        <f>CO2eq_100yr_tonnes!M85+L78</f>
        <v>8556982.0581189804</v>
      </c>
      <c r="N78" s="5">
        <f>CO2eq_100yr_tonnes!N85+M78</f>
        <v>9810245.5024971813</v>
      </c>
      <c r="O78" s="5">
        <f>CO2eq_100yr_tonnes!O85+N78</f>
        <v>11133892.209164241</v>
      </c>
      <c r="P78" s="5">
        <f>CO2eq_100yr_tonnes!P85+O78</f>
        <v>12527630.486654961</v>
      </c>
      <c r="Q78" s="5">
        <f>CO2eq_100yr_tonnes!Q85+P78</f>
        <v>13990838.352007341</v>
      </c>
      <c r="R78" s="5">
        <f>CO2eq_100yr_tonnes!R85+Q78</f>
        <v>15523394.91843836</v>
      </c>
      <c r="S78" s="5">
        <f>CO2eq_100yr_tonnes!S85+R78</f>
        <v>17126571.293995161</v>
      </c>
      <c r="T78" s="5">
        <f>CO2eq_100yr_tonnes!T85+S78</f>
        <v>18801744.991265181</v>
      </c>
      <c r="U78" s="5">
        <f>CO2eq_100yr_tonnes!U85+T78</f>
        <v>20550010.750236921</v>
      </c>
      <c r="V78" s="5">
        <f>CO2eq_100yr_tonnes!V85+U78</f>
        <v>22371164.334346522</v>
      </c>
      <c r="W78" s="5">
        <f>CO2eq_100yr_tonnes!W85+V78</f>
        <v>24266182.033511121</v>
      </c>
      <c r="X78" s="5">
        <f>CO2eq_100yr_tonnes!X85+W78</f>
        <v>26236058.306535922</v>
      </c>
      <c r="Y78" s="5">
        <f>CO2eq_100yr_tonnes!Y85+X78</f>
        <v>28282409.765433922</v>
      </c>
      <c r="Z78" s="5">
        <f>CO2eq_100yr_tonnes!Z85+Y78</f>
        <v>30407270.020083923</v>
      </c>
      <c r="AA78" s="5">
        <f>CO2eq_100yr_tonnes!AA85+Z78</f>
        <v>32613052.700110521</v>
      </c>
      <c r="AB78" s="5">
        <f>CO2eq_100yr_tonnes!AB85+AA78</f>
        <v>34902510.244416922</v>
      </c>
      <c r="AC78" s="5">
        <f>CO2eq_100yr_tonnes!AC85+AB78</f>
        <v>37262137.43445392</v>
      </c>
      <c r="AD78" s="5">
        <f>CO2eq_100yr_tonnes!AD85+AC78</f>
        <v>39691817.985017717</v>
      </c>
      <c r="AE78" s="5">
        <f>CO2eq_100yr_tonnes!AE85+AD78</f>
        <v>42191474.73265712</v>
      </c>
      <c r="AF78" s="5">
        <f>CO2eq_100yr_tonnes!AF85+AE78</f>
        <v>44761061.399804123</v>
      </c>
      <c r="AG78" s="5">
        <f>CO2eq_100yr_tonnes!AG85+AF78</f>
        <v>47400556.784449525</v>
      </c>
      <c r="AH78" s="5">
        <f>CO2eq_100yr_tonnes!AH85+AG78</f>
        <v>50109957.005721323</v>
      </c>
      <c r="AI78" s="5">
        <f>CO2eq_100yr_tonnes!AI85+AH78</f>
        <v>52889263.786214121</v>
      </c>
      <c r="AJ78" s="5">
        <f>CO2eq_100yr_tonnes!AJ85+AI78</f>
        <v>55738471.377843924</v>
      </c>
      <c r="AK78" s="5">
        <f>CO2eq_100yr_tonnes!AK85+AJ78</f>
        <v>58657556.830378525</v>
      </c>
      <c r="AL78" s="5">
        <f>CO2eq_100yr_tonnes!AL85+AK78</f>
        <v>61646475.301440328</v>
      </c>
      <c r="AM78" s="5">
        <f>CO2eq_100yr_tonnes!AM85+AL78</f>
        <v>64705158.72016833</v>
      </c>
      <c r="AN78" s="5">
        <f>CO2eq_100yr_tonnes!AN85+AM78</f>
        <v>67833514.538748935</v>
      </c>
      <c r="AO78" s="5">
        <f>CO2eq_100yr_tonnes!AO85+AN78</f>
        <v>71031425.701295733</v>
      </c>
      <c r="AP78" s="5">
        <f>CO2eq_100yr_tonnes!AP85+AO78</f>
        <v>74298750.57794793</v>
      </c>
      <c r="AQ78" s="5">
        <f>CO2eq_100yr_tonnes!AQ85+AP78</f>
        <v>77635321.688942134</v>
      </c>
      <c r="AR78" s="5">
        <f>CO2eq_100yr_tonnes!AR85+AQ78</f>
        <v>81040944.554995537</v>
      </c>
      <c r="AS78" s="5">
        <f>CO2eq_100yr_tonnes!AS85+AR78</f>
        <v>84515398.171431333</v>
      </c>
      <c r="AT78" s="5">
        <f>CO2eq_100yr_tonnes!AT85+AS78</f>
        <v>88058435.835609928</v>
      </c>
      <c r="AU78" s="5">
        <f>CO2eq_100yr_tonnes!AU85+AT78</f>
        <v>91669786.234305322</v>
      </c>
      <c r="AV78" s="5">
        <f>CO2eq_100yr_tonnes!AV85+AU78</f>
        <v>95349152.949443117</v>
      </c>
      <c r="AW78" s="5">
        <f>CO2eq_100yr_tonnes!AW85+AV78</f>
        <v>99096215.159220323</v>
      </c>
      <c r="AX78" s="5">
        <f>CO2eq_100yr_tonnes!AX85+AW78</f>
        <v>102910630.22474313</v>
      </c>
      <c r="AY78" s="5">
        <f>CO2eq_100yr_tonnes!AY85+AX78</f>
        <v>106792037.08762053</v>
      </c>
      <c r="AZ78" s="5">
        <f>CO2eq_100yr_tonnes!AZ85+AY78</f>
        <v>110740058.38430732</v>
      </c>
      <c r="BA78" s="5">
        <f>CO2eq_100yr_tonnes!BA85+AZ78</f>
        <v>114754300.87446453</v>
      </c>
      <c r="BB78" s="5">
        <f>CO2eq_100yr_tonnes!BB85+BA78</f>
        <v>118834354.20713493</v>
      </c>
      <c r="BC78" s="5">
        <f>CO2eq_100yr_tonnes!BC85+BB78</f>
        <v>122979789.54047073</v>
      </c>
      <c r="BD78" s="5">
        <f>CO2eq_100yr_tonnes!BD85+BC78</f>
        <v>127190157.48780033</v>
      </c>
      <c r="BE78" s="5">
        <f>CO2eq_100yr_tonnes!BE85+BD78</f>
        <v>131464986.61104453</v>
      </c>
      <c r="BF78" s="5">
        <f>CO2eq_100yr_tonnes!BF85+BE78</f>
        <v>135803782.93194634</v>
      </c>
      <c r="BG78" s="5">
        <f>CO2eq_100yr_tonnes!BG85+BF78</f>
        <v>140206029.82955733</v>
      </c>
      <c r="BH78" s="5">
        <f>CO2eq_100yr_tonnes!BH85+BG78</f>
        <v>144671187.34644032</v>
      </c>
      <c r="BI78" s="5">
        <f>CO2eq_100yr_tonnes!BI85+BH78</f>
        <v>149198691.56626531</v>
      </c>
      <c r="BJ78" s="5">
        <f>CO2eq_100yr_tonnes!BJ85+BI78</f>
        <v>153787954.00055853</v>
      </c>
      <c r="BK78" s="5">
        <f>CO2eq_100yr_tonnes!BK85+BJ78</f>
        <v>158044232.06138071</v>
      </c>
      <c r="BL78" s="5">
        <f>CO2eq_100yr_tonnes!BL85+BK78</f>
        <v>161992856.47669652</v>
      </c>
      <c r="BM78" s="5">
        <f>CO2eq_100yr_tonnes!BM85+BL78</f>
        <v>165657173.19035491</v>
      </c>
      <c r="BN78" s="5">
        <f>CO2eq_100yr_tonnes!BN85+BM78</f>
        <v>169058701.59915331</v>
      </c>
      <c r="BO78" s="5">
        <f>CO2eq_100yr_tonnes!BO85+BN78</f>
        <v>172217280.0580785</v>
      </c>
      <c r="BP78" s="5">
        <f>CO2eq_100yr_tonnes!BP85+BO78</f>
        <v>175151199.67153829</v>
      </c>
      <c r="BQ78" s="5">
        <f>CO2eq_100yr_tonnes!BQ85+BP78</f>
        <v>177877327.32798749</v>
      </c>
      <c r="BR78" s="5">
        <f>CO2eq_100yr_tonnes!BR85+BQ78</f>
        <v>180411218.83649969</v>
      </c>
      <c r="BS78" s="5">
        <f>CO2eq_100yr_tonnes!BS85+BR78</f>
        <v>182767222.97624069</v>
      </c>
      <c r="BT78" s="5">
        <f>CO2eq_100yr_tonnes!BT85+BS78</f>
        <v>184958577.19108349</v>
      </c>
      <c r="BU78" s="5">
        <f>CO2eq_100yr_tonnes!BU85+BT78</f>
        <v>186997495.5957033</v>
      </c>
      <c r="BV78" s="5">
        <f>CO2eq_100yr_tonnes!BV85+BU78</f>
        <v>188895249.93569311</v>
      </c>
      <c r="BW78" s="5">
        <f>CO2eq_100yr_tonnes!BW85+BV78</f>
        <v>190662244.04410669</v>
      </c>
      <c r="BX78" s="5">
        <f>CO2eq_100yr_tonnes!BX85+BW78</f>
        <v>192308082.34232756</v>
      </c>
      <c r="BY78" s="5">
        <f>CO2eq_100yr_tonnes!BY85+BX78</f>
        <v>193841632.85298213</v>
      </c>
      <c r="BZ78" s="5">
        <f>CO2eq_100yr_tonnes!BZ85+BY78</f>
        <v>195271085.17229584</v>
      </c>
      <c r="CA78" s="5">
        <f>CO2eq_100yr_tonnes!CA85+BZ78</f>
        <v>196604003.80901757</v>
      </c>
      <c r="CB78" s="5">
        <f>CO2eq_100yr_tonnes!CB85+CA78</f>
        <v>197847377.260609</v>
      </c>
      <c r="CC78" s="5">
        <f>CO2eq_100yr_tonnes!CC85+CB78</f>
        <v>199007663.17414647</v>
      </c>
      <c r="CD78" s="5">
        <f>CO2eq_100yr_tonnes!CD85+CC78</f>
        <v>200090829.90387011</v>
      </c>
      <c r="CE78" s="5">
        <f>CO2eq_100yr_tonnes!CE85+CD78</f>
        <v>201102394.75790945</v>
      </c>
      <c r="CF78" s="5">
        <f>CO2eq_100yr_tonnes!CF85+CE78</f>
        <v>202047459.19980627</v>
      </c>
      <c r="CG78" s="5">
        <f>CO2eq_100yr_tonnes!CG85+CF78</f>
        <v>202930741.24940234</v>
      </c>
      <c r="CH78" s="5">
        <f>CO2eq_100yr_tonnes!CH85+CG78</f>
        <v>203756605.30935434</v>
      </c>
      <c r="CI78" s="5">
        <f>CO2eq_100yr_tonnes!CI85+CH78</f>
        <v>204529089.62321857</v>
      </c>
      <c r="CJ78" s="5">
        <f>CO2eq_100yr_tonnes!CJ85+CI78</f>
        <v>205251931.55640313</v>
      </c>
      <c r="CK78" s="5">
        <f>CO2eq_100yr_tonnes!CK85+CJ78</f>
        <v>205928590.8729791</v>
      </c>
      <c r="CL78" s="5">
        <f>CO2eq_100yr_tonnes!CL85+CK78</f>
        <v>206562271.17164043</v>
      </c>
      <c r="CM78" s="5">
        <f>CO2eq_100yr_tonnes!CM85+CL78</f>
        <v>207155939.62597904</v>
      </c>
      <c r="CN78" s="5">
        <f>CO2eq_100yr_tonnes!CN85+CM78</f>
        <v>207712345.16655326</v>
      </c>
      <c r="CO78" s="5">
        <f>CO2eq_100yr_tonnes!CO85+CN78</f>
        <v>208234035.22904715</v>
      </c>
      <c r="CP78" s="5">
        <f>CO2eq_100yr_tonnes!CP85+CO78</f>
        <v>208723371.18329954</v>
      </c>
      <c r="CQ78" s="5">
        <f>CO2eq_100yr_tonnes!CQ85+CP78</f>
        <v>209182542.54827926</v>
      </c>
      <c r="CR78" s="5">
        <f>CO2eq_100yr_tonnes!CR85+CQ78</f>
        <v>209613580.0907602</v>
      </c>
      <c r="CS78" s="5">
        <f>CO2eq_100yr_tonnes!CS85+CR78</f>
        <v>210018367.89611483</v>
      </c>
      <c r="CT78" s="5">
        <f>CO2eq_100yr_tonnes!CT85+CS78</f>
        <v>210398654.49396864</v>
      </c>
      <c r="CU78" s="5">
        <f>CO2eq_100yr_tonnes!CU85+CT78</f>
        <v>210756063.1130383</v>
      </c>
      <c r="CV78" s="5">
        <f>CO2eq_100yr_tonnes!CV85+CU78</f>
        <v>211092101.13618076</v>
      </c>
      <c r="CW78" s="5">
        <f>CO2eq_100yr_tonnes!CW85+CV78</f>
        <v>211408168.81697807</v>
      </c>
    </row>
    <row r="79" spans="1:101" ht="15" customHeight="1" x14ac:dyDescent="0.15">
      <c r="A79" s="5" t="str">
        <f>CO2eq_100yr_tonnes!A86</f>
        <v>Lesotho</v>
      </c>
      <c r="B79" s="5">
        <f>CO2eq_100yr_tonnes!B86</f>
        <v>8755.5982879925996</v>
      </c>
      <c r="C79" s="5">
        <f>CO2eq_100yr_tonnes!C86+B79</f>
        <v>26219.406162051004</v>
      </c>
      <c r="D79" s="5">
        <f>CO2eq_100yr_tonnes!D86+C79</f>
        <v>51414.885865593002</v>
      </c>
      <c r="E79" s="5">
        <f>CO2eq_100yr_tonnes!E86+D79</f>
        <v>82745.617130612998</v>
      </c>
      <c r="F79" s="5">
        <f>CO2eq_100yr_tonnes!F86+E79</f>
        <v>119310.39889049699</v>
      </c>
      <c r="G79" s="5">
        <f>CO2eq_100yr_tonnes!G86+F79</f>
        <v>160588.69915655698</v>
      </c>
      <c r="H79" s="5">
        <f>CO2eq_100yr_tonnes!H86+G79</f>
        <v>206180.35451687698</v>
      </c>
      <c r="I79" s="5">
        <f>CO2eq_100yr_tonnes!I86+H79</f>
        <v>255614.68917240298</v>
      </c>
      <c r="J79" s="5">
        <f>CO2eq_100yr_tonnes!J86+I79</f>
        <v>308673.87594689697</v>
      </c>
      <c r="K79" s="5">
        <f>CO2eq_100yr_tonnes!K86+J79</f>
        <v>364981.54172298295</v>
      </c>
      <c r="L79" s="5">
        <f>CO2eq_100yr_tonnes!L86+K79</f>
        <v>424258.80458573694</v>
      </c>
      <c r="M79" s="5">
        <f>CO2eq_100yr_tonnes!M86+L79</f>
        <v>486323.76337818295</v>
      </c>
      <c r="N79" s="5">
        <f>CO2eq_100yr_tonnes!N86+M79</f>
        <v>551010.4851939209</v>
      </c>
      <c r="O79" s="5">
        <f>CO2eq_100yr_tonnes!O86+N79</f>
        <v>618181.74554766295</v>
      </c>
      <c r="P79" s="5">
        <f>CO2eq_100yr_tonnes!P86+O79</f>
        <v>687709.36346593499</v>
      </c>
      <c r="Q79" s="5">
        <f>CO2eq_100yr_tonnes!Q86+P79</f>
        <v>759501.73219167895</v>
      </c>
      <c r="R79" s="5">
        <f>CO2eq_100yr_tonnes!R86+Q79</f>
        <v>833454.99611203501</v>
      </c>
      <c r="S79" s="5">
        <f>CO2eq_100yr_tonnes!S86+R79</f>
        <v>909459.49849766097</v>
      </c>
      <c r="T79" s="5">
        <f>CO2eq_100yr_tonnes!T86+S79</f>
        <v>987435.01374290092</v>
      </c>
      <c r="U79" s="5">
        <f>CO2eq_100yr_tonnes!U86+T79</f>
        <v>1067308.822489257</v>
      </c>
      <c r="V79" s="5">
        <f>CO2eq_100yr_tonnes!V86+U79</f>
        <v>1149061.463097255</v>
      </c>
      <c r="W79" s="5">
        <f>CO2eq_100yr_tonnes!W86+V79</f>
        <v>1232552.8999207169</v>
      </c>
      <c r="X79" s="5">
        <f>CO2eq_100yr_tonnes!X86+W79</f>
        <v>1317714.9422675669</v>
      </c>
      <c r="Y79" s="5">
        <f>CO2eq_100yr_tonnes!Y86+X79</f>
        <v>1404493.6726339289</v>
      </c>
      <c r="Z79" s="5">
        <f>CO2eq_100yr_tonnes!Z86+Y79</f>
        <v>1492842.8927350889</v>
      </c>
      <c r="AA79" s="5">
        <f>CO2eq_100yr_tonnes!AA86+Z79</f>
        <v>1582725.4346727449</v>
      </c>
      <c r="AB79" s="5">
        <f>CO2eq_100yr_tonnes!AB86+AA79</f>
        <v>1674119.3760233729</v>
      </c>
      <c r="AC79" s="5">
        <f>CO2eq_100yr_tonnes!AC86+AB79</f>
        <v>1767268.6388367028</v>
      </c>
      <c r="AD79" s="5">
        <f>CO2eq_100yr_tonnes!AD86+AC79</f>
        <v>1862122.9948902628</v>
      </c>
      <c r="AE79" s="5">
        <f>CO2eq_100yr_tonnes!AE86+AD79</f>
        <v>1958635.8325498588</v>
      </c>
      <c r="AF79" s="5">
        <f>CO2eq_100yr_tonnes!AF86+AE79</f>
        <v>2056762.8930331708</v>
      </c>
      <c r="AG79" s="5">
        <f>CO2eq_100yr_tonnes!AG86+AF79</f>
        <v>2156461.6070918427</v>
      </c>
      <c r="AH79" s="5">
        <f>CO2eq_100yr_tonnes!AH86+AG79</f>
        <v>2257691.1710729129</v>
      </c>
      <c r="AI79" s="5">
        <f>CO2eq_100yr_tonnes!AI86+AH79</f>
        <v>2360412.7151509528</v>
      </c>
      <c r="AJ79" s="5">
        <f>CO2eq_100yr_tonnes!AJ86+AI79</f>
        <v>2464589.6118756989</v>
      </c>
      <c r="AK79" s="5">
        <f>CO2eq_100yr_tonnes!AK86+AJ79</f>
        <v>2570187.669007455</v>
      </c>
      <c r="AL79" s="5">
        <f>CO2eq_100yr_tonnes!AL86+AK79</f>
        <v>2677174.8351749191</v>
      </c>
      <c r="AM79" s="5">
        <f>CO2eq_100yr_tonnes!AM86+AL79</f>
        <v>2785520.8725639032</v>
      </c>
      <c r="AN79" s="5">
        <f>CO2eq_100yr_tonnes!AN86+AM79</f>
        <v>2895197.136622929</v>
      </c>
      <c r="AO79" s="5">
        <f>CO2eq_100yr_tonnes!AO86+AN79</f>
        <v>3006176.3692420409</v>
      </c>
      <c r="AP79" s="5">
        <f>CO2eq_100yr_tonnes!AP86+AO79</f>
        <v>3118432.529971485</v>
      </c>
      <c r="AQ79" s="5">
        <f>CO2eq_100yr_tonnes!AQ86+AP79</f>
        <v>3231940.644026991</v>
      </c>
      <c r="AR79" s="5">
        <f>CO2eq_100yr_tonnes!AR86+AQ79</f>
        <v>3346676.6288221171</v>
      </c>
      <c r="AS79" s="5">
        <f>CO2eq_100yr_tonnes!AS86+AR79</f>
        <v>3462617.1037139911</v>
      </c>
      <c r="AT79" s="5">
        <f>CO2eq_100yr_tonnes!AT86+AS79</f>
        <v>3579739.1282824292</v>
      </c>
      <c r="AU79" s="5">
        <f>CO2eq_100yr_tonnes!AU86+AT79</f>
        <v>3698020.1025805413</v>
      </c>
      <c r="AV79" s="5">
        <f>CO2eq_100yr_tonnes!AV86+AU79</f>
        <v>3817437.5479752994</v>
      </c>
      <c r="AW79" s="5">
        <f>CO2eq_100yr_tonnes!AW86+AV79</f>
        <v>3937969.0832032892</v>
      </c>
      <c r="AX79" s="5">
        <f>CO2eq_100yr_tonnes!AX86+AW79</f>
        <v>4059592.3434215793</v>
      </c>
      <c r="AY79" s="5">
        <f>CO2eq_100yr_tonnes!AY86+AX79</f>
        <v>4182284.8594979555</v>
      </c>
      <c r="AZ79" s="5">
        <f>CO2eq_100yr_tonnes!AZ86+AY79</f>
        <v>4306023.9473145399</v>
      </c>
      <c r="BA79" s="5">
        <f>CO2eq_100yr_tonnes!BA86+AZ79</f>
        <v>4430786.7540087458</v>
      </c>
      <c r="BB79" s="5">
        <f>CO2eq_100yr_tonnes!BB86+BA79</f>
        <v>4556550.1553864554</v>
      </c>
      <c r="BC79" s="5">
        <f>CO2eq_100yr_tonnes!BC86+BB79</f>
        <v>4683290.7130493671</v>
      </c>
      <c r="BD79" s="5">
        <f>CO2eq_100yr_tonnes!BD86+BC79</f>
        <v>4810984.6649124874</v>
      </c>
      <c r="BE79" s="5">
        <f>CO2eq_100yr_tonnes!BE86+BD79</f>
        <v>4939607.9311535796</v>
      </c>
      <c r="BF79" s="5">
        <f>CO2eq_100yr_tonnes!BF86+BE79</f>
        <v>5069136.0296943635</v>
      </c>
      <c r="BG79" s="5">
        <f>CO2eq_100yr_tonnes!BG86+BF79</f>
        <v>5199544.1998941572</v>
      </c>
      <c r="BH79" s="5">
        <f>CO2eq_100yr_tonnes!BH86+BG79</f>
        <v>5330807.3002376435</v>
      </c>
      <c r="BI79" s="5">
        <f>CO2eq_100yr_tonnes!BI86+BH79</f>
        <v>5462899.8444526056</v>
      </c>
      <c r="BJ79" s="5">
        <f>CO2eq_100yr_tonnes!BJ86+BI79</f>
        <v>5595796.0866694413</v>
      </c>
      <c r="BK79" s="5">
        <f>CO2eq_100yr_tonnes!BK86+BJ79</f>
        <v>5719098.2699069735</v>
      </c>
      <c r="BL79" s="5">
        <f>CO2eq_100yr_tonnes!BL86+BK79</f>
        <v>5833533.8335082317</v>
      </c>
      <c r="BM79" s="5">
        <f>CO2eq_100yr_tonnes!BM86+BL79</f>
        <v>5939773.3313605897</v>
      </c>
      <c r="BN79" s="5">
        <f>CO2eq_100yr_tonnes!BN86+BM79</f>
        <v>6038434.9620998921</v>
      </c>
      <c r="BO79" s="5">
        <f>CO2eq_100yr_tonnes!BO86+BN79</f>
        <v>6130088.7348421179</v>
      </c>
      <c r="BP79" s="5">
        <f>CO2eq_100yr_tonnes!BP86+BO79</f>
        <v>6215260.2997871079</v>
      </c>
      <c r="BQ79" s="5">
        <f>CO2eq_100yr_tonnes!BQ86+BP79</f>
        <v>6294434.4710252015</v>
      </c>
      <c r="BR79" s="5">
        <f>CO2eq_100yr_tonnes!BR86+BQ79</f>
        <v>6368058.4662049776</v>
      </c>
      <c r="BS79" s="5">
        <f>CO2eq_100yr_tonnes!BS86+BR79</f>
        <v>6436544.8862008713</v>
      </c>
      <c r="BT79" s="5">
        <f>CO2eq_100yr_tonnes!BT86+BS79</f>
        <v>6500274.455557989</v>
      </c>
      <c r="BU79" s="5">
        <f>CO2eq_100yr_tonnes!BU86+BT79</f>
        <v>6559598.5432466129</v>
      </c>
      <c r="BV79" s="5">
        <f>CO2eq_100yr_tonnes!BV86+BU79</f>
        <v>6614841.4813184673</v>
      </c>
      <c r="BW79" s="5">
        <f>CO2eq_100yr_tonnes!BW86+BV79</f>
        <v>6666302.6979035316</v>
      </c>
      <c r="BX79" s="5">
        <f>CO2eq_100yr_tonnes!BX86+BW79</f>
        <v>6714258.6794667933</v>
      </c>
      <c r="BY79" s="5">
        <f>CO2eq_100yr_tonnes!BY86+BX79</f>
        <v>6758964.7761093574</v>
      </c>
      <c r="BZ79" s="5">
        <f>CO2eq_100yr_tonnes!BZ86+BY79</f>
        <v>6800656.862563353</v>
      </c>
      <c r="CA79" s="5">
        <f>CO2eq_100yr_tonnes!CA86+BZ79</f>
        <v>6839552.8666147953</v>
      </c>
      <c r="CB79" s="5">
        <f>CO2eq_100yr_tonnes!CB86+CA79</f>
        <v>6875854.1754437257</v>
      </c>
      <c r="CC79" s="5">
        <f>CO2eq_100yr_tonnes!CC86+CB79</f>
        <v>6909746.9299499439</v>
      </c>
      <c r="CD79" s="5">
        <f>CO2eq_100yr_tonnes!CD86+CC79</f>
        <v>6941403.2158328975</v>
      </c>
      <c r="CE79" s="5">
        <f>CO2eq_100yr_tonnes!CE86+CD79</f>
        <v>6970982.1600295538</v>
      </c>
      <c r="CF79" s="5">
        <f>CO2eq_100yr_tonnes!CF86+CE79</f>
        <v>6998630.9397960342</v>
      </c>
      <c r="CG79" s="5">
        <f>CO2eq_100yr_tonnes!CG86+CF79</f>
        <v>7024485.7117554219</v>
      </c>
      <c r="CH79" s="5">
        <f>CO2eq_100yr_tonnes!CH86+CG79</f>
        <v>7048672.4670991655</v>
      </c>
      <c r="CI79" s="5">
        <f>CO2eq_100yr_tonnes!CI86+CH79</f>
        <v>7071307.8190928912</v>
      </c>
      <c r="CJ79" s="5">
        <f>CO2eq_100yr_tonnes!CJ86+CI79</f>
        <v>7092499.7281038389</v>
      </c>
      <c r="CK79" s="5">
        <f>CO2eq_100yr_tonnes!CK86+CJ79</f>
        <v>7112348.1693488248</v>
      </c>
      <c r="CL79" s="5">
        <f>CO2eq_100yr_tonnes!CL86+CK79</f>
        <v>7130945.7478293926</v>
      </c>
      <c r="CM79" s="5">
        <f>CO2eq_100yr_tonnes!CM86+CL79</f>
        <v>7148378.2647505747</v>
      </c>
      <c r="CN79" s="5">
        <f>CO2eq_100yr_tonnes!CN86+CM79</f>
        <v>7164725.2392821647</v>
      </c>
      <c r="CO79" s="5">
        <f>CO2eq_100yr_tonnes!CO86+CN79</f>
        <v>7180060.3892321736</v>
      </c>
      <c r="CP79" s="5">
        <f>CO2eq_100yr_tonnes!CP86+CO79</f>
        <v>7194452.0739330417</v>
      </c>
      <c r="CQ79" s="5">
        <f>CO2eq_100yr_tonnes!CQ86+CP79</f>
        <v>7207963.7023556009</v>
      </c>
      <c r="CR79" s="5">
        <f>CO2eq_100yr_tonnes!CR86+CQ79</f>
        <v>7220654.1092113378</v>
      </c>
      <c r="CS79" s="5">
        <f>CO2eq_100yr_tonnes!CS86+CR79</f>
        <v>7232577.9016167773</v>
      </c>
      <c r="CT79" s="5">
        <f>CO2eq_100yr_tonnes!CT86+CS79</f>
        <v>7243785.7786558317</v>
      </c>
      <c r="CU79" s="5">
        <f>CO2eq_100yr_tonnes!CU86+CT79</f>
        <v>7254324.8259947337</v>
      </c>
      <c r="CV79" s="5">
        <f>CO2eq_100yr_tonnes!CV86+CU79</f>
        <v>7264238.7875394169</v>
      </c>
      <c r="CW79" s="5">
        <f>CO2eq_100yr_tonnes!CW86+CV79</f>
        <v>7273568.3159622783</v>
      </c>
    </row>
    <row r="80" spans="1:101" ht="15" customHeight="1" x14ac:dyDescent="0.15">
      <c r="A80" s="5" t="str">
        <f>CO2eq_100yr_tonnes!A87</f>
        <v>Liberia</v>
      </c>
      <c r="B80" s="5">
        <f>CO2eq_100yr_tonnes!B87</f>
        <v>50212.953913355996</v>
      </c>
      <c r="C80" s="5">
        <f>CO2eq_100yr_tonnes!C87+B80</f>
        <v>136595.31921635399</v>
      </c>
      <c r="D80" s="5">
        <f>CO2eq_100yr_tonnes!D87+C80</f>
        <v>248992.93027965602</v>
      </c>
      <c r="E80" s="5">
        <f>CO2eq_100yr_tonnes!E87+D80</f>
        <v>387412.06838612404</v>
      </c>
      <c r="F80" s="5">
        <f>CO2eq_100yr_tonnes!F87+E80</f>
        <v>540368.33953392005</v>
      </c>
      <c r="G80" s="5">
        <f>CO2eq_100yr_tonnes!G87+F80</f>
        <v>704674.12799768406</v>
      </c>
      <c r="H80" s="5">
        <f>CO2eq_100yr_tonnes!H87+G80</f>
        <v>876552.72767697612</v>
      </c>
      <c r="I80" s="5">
        <f>CO2eq_100yr_tonnes!I87+H80</f>
        <v>1053290.8519556043</v>
      </c>
      <c r="J80" s="5">
        <f>CO2eq_100yr_tonnes!J87+I80</f>
        <v>1232973.6427822323</v>
      </c>
      <c r="K80" s="5">
        <f>CO2eq_100yr_tonnes!K87+J80</f>
        <v>1417174.9982674923</v>
      </c>
      <c r="L80" s="5">
        <f>CO2eq_100yr_tonnes!L87+K80</f>
        <v>1605773.1624228724</v>
      </c>
      <c r="M80" s="5">
        <f>CO2eq_100yr_tonnes!M87+L80</f>
        <v>1797528.1301935925</v>
      </c>
      <c r="N80" s="5">
        <f>CO2eq_100yr_tonnes!N87+M80</f>
        <v>1992163.9256323925</v>
      </c>
      <c r="O80" s="5">
        <f>CO2eq_100yr_tonnes!O87+N80</f>
        <v>2189548.0003020125</v>
      </c>
      <c r="P80" s="5">
        <f>CO2eq_100yr_tonnes!P87+O80</f>
        <v>2390833.5981532927</v>
      </c>
      <c r="Q80" s="5">
        <f>CO2eq_100yr_tonnes!Q87+P80</f>
        <v>2597004.7190413927</v>
      </c>
      <c r="R80" s="5">
        <f>CO2eq_100yr_tonnes!R87+Q80</f>
        <v>2808133.0002022325</v>
      </c>
      <c r="S80" s="5">
        <f>CO2eq_100yr_tonnes!S87+R80</f>
        <v>3024620.5153520526</v>
      </c>
      <c r="T80" s="5">
        <f>CO2eq_100yr_tonnes!T87+S80</f>
        <v>3247318.2782122926</v>
      </c>
      <c r="U80" s="5">
        <f>CO2eq_100yr_tonnes!U87+T80</f>
        <v>3477548.3003242924</v>
      </c>
      <c r="V80" s="5">
        <f>CO2eq_100yr_tonnes!V87+U80</f>
        <v>3715563.2255399525</v>
      </c>
      <c r="W80" s="5">
        <f>CO2eq_100yr_tonnes!W87+V80</f>
        <v>3959695.7076825723</v>
      </c>
      <c r="X80" s="5">
        <f>CO2eq_100yr_tonnes!X87+W80</f>
        <v>4209136.0972683122</v>
      </c>
      <c r="Y80" s="5">
        <f>CO2eq_100yr_tonnes!Y87+X80</f>
        <v>4464032.5930830119</v>
      </c>
      <c r="Z80" s="5">
        <f>CO2eq_100yr_tonnes!Z87+Y80</f>
        <v>4724174.0716625517</v>
      </c>
      <c r="AA80" s="5">
        <f>CO2eq_100yr_tonnes!AA87+Z80</f>
        <v>4989458.791920132</v>
      </c>
      <c r="AB80" s="5">
        <f>CO2eq_100yr_tonnes!AB87+AA80</f>
        <v>5259853.7378863916</v>
      </c>
      <c r="AC80" s="5">
        <f>CO2eq_100yr_tonnes!AC87+AB80</f>
        <v>5546015.1677103117</v>
      </c>
      <c r="AD80" s="5">
        <f>CO2eq_100yr_tonnes!AD87+AC80</f>
        <v>5845395.1155660721</v>
      </c>
      <c r="AE80" s="5">
        <f>CO2eq_100yr_tonnes!AE87+AD80</f>
        <v>6156305.6386471922</v>
      </c>
      <c r="AF80" s="5">
        <f>CO2eq_100yr_tonnes!AF87+AE80</f>
        <v>6477634.599491952</v>
      </c>
      <c r="AG80" s="5">
        <f>CO2eq_100yr_tonnes!AG87+AF80</f>
        <v>6808655.197728252</v>
      </c>
      <c r="AH80" s="5">
        <f>CO2eq_100yr_tonnes!AH87+AG80</f>
        <v>7148898.5788026722</v>
      </c>
      <c r="AI80" s="5">
        <f>CO2eq_100yr_tonnes!AI87+AH80</f>
        <v>7498067.9239224726</v>
      </c>
      <c r="AJ80" s="5">
        <f>CO2eq_100yr_tonnes!AJ87+AI80</f>
        <v>7855980.5919289328</v>
      </c>
      <c r="AK80" s="5">
        <f>CO2eq_100yr_tonnes!AK87+AJ80</f>
        <v>8222529.6422820725</v>
      </c>
      <c r="AL80" s="5">
        <f>CO2eq_100yr_tonnes!AL87+AK80</f>
        <v>8597657.8451171517</v>
      </c>
      <c r="AM80" s="5">
        <f>CO2eq_100yr_tonnes!AM87+AL80</f>
        <v>8981340.4534680713</v>
      </c>
      <c r="AN80" s="5">
        <f>CO2eq_100yr_tonnes!AN87+AM80</f>
        <v>9373574.0375226717</v>
      </c>
      <c r="AO80" s="5">
        <f>CO2eq_100yr_tonnes!AO87+AN80</f>
        <v>9774368.4151548725</v>
      </c>
      <c r="AP80" s="5">
        <f>CO2eq_100yr_tonnes!AP87+AO80</f>
        <v>10183741.628026033</v>
      </c>
      <c r="AQ80" s="5">
        <f>CO2eq_100yr_tonnes!AQ87+AP80</f>
        <v>10601716.860868214</v>
      </c>
      <c r="AR80" s="5">
        <f>CO2eq_100yr_tonnes!AR87+AQ80</f>
        <v>11028319.081600934</v>
      </c>
      <c r="AS80" s="5">
        <f>CO2eq_100yr_tonnes!AS87+AR80</f>
        <v>11463573.182722995</v>
      </c>
      <c r="AT80" s="5">
        <f>CO2eq_100yr_tonnes!AT87+AS80</f>
        <v>11907502.073095035</v>
      </c>
      <c r="AU80" s="5">
        <f>CO2eq_100yr_tonnes!AU87+AT80</f>
        <v>12360125.765751556</v>
      </c>
      <c r="AV80" s="5">
        <f>CO2eq_100yr_tonnes!AV87+AU80</f>
        <v>12821461.172873715</v>
      </c>
      <c r="AW80" s="5">
        <f>CO2eq_100yr_tonnes!AW87+AV80</f>
        <v>13291522.188715516</v>
      </c>
      <c r="AX80" s="5">
        <f>CO2eq_100yr_tonnes!AX87+AW80</f>
        <v>13770320.664764415</v>
      </c>
      <c r="AY80" s="5">
        <f>CO2eq_100yr_tonnes!AY87+AX80</f>
        <v>14257866.600672916</v>
      </c>
      <c r="AZ80" s="5">
        <f>CO2eq_100yr_tonnes!AZ87+AY80</f>
        <v>14754168.553580716</v>
      </c>
      <c r="BA80" s="5">
        <f>CO2eq_100yr_tonnes!BA87+AZ80</f>
        <v>15259233.024497597</v>
      </c>
      <c r="BB80" s="5">
        <f>CO2eq_100yr_tonnes!BB87+BA80</f>
        <v>15773064.318079457</v>
      </c>
      <c r="BC80" s="5">
        <f>CO2eq_100yr_tonnes!BC87+BB80</f>
        <v>16295664.199573876</v>
      </c>
      <c r="BD80" s="5">
        <f>CO2eq_100yr_tonnes!BD87+BC80</f>
        <v>16827031.649336655</v>
      </c>
      <c r="BE80" s="5">
        <f>CO2eq_100yr_tonnes!BE87+BD80</f>
        <v>17367162.809378296</v>
      </c>
      <c r="BF80" s="5">
        <f>CO2eq_100yr_tonnes!BF87+BE80</f>
        <v>17916050.665388778</v>
      </c>
      <c r="BG80" s="5">
        <f>CO2eq_100yr_tonnes!BG87+BF80</f>
        <v>18473685.122341339</v>
      </c>
      <c r="BH80" s="5">
        <f>CO2eq_100yr_tonnes!BH87+BG80</f>
        <v>19040053.077167299</v>
      </c>
      <c r="BI80" s="5">
        <f>CO2eq_100yr_tonnes!BI87+BH80</f>
        <v>19615138.688037317</v>
      </c>
      <c r="BJ80" s="5">
        <f>CO2eq_100yr_tonnes!BJ87+BI80</f>
        <v>20198923.071214039</v>
      </c>
      <c r="BK80" s="5">
        <f>CO2eq_100yr_tonnes!BK87+BJ80</f>
        <v>20625913.163319018</v>
      </c>
      <c r="BL80" s="5">
        <f>CO2eq_100yr_tonnes!BL87+BK80</f>
        <v>20945389.54103756</v>
      </c>
      <c r="BM80" s="5">
        <f>CO2eq_100yr_tonnes!BM87+BL80</f>
        <v>21190548.98520368</v>
      </c>
      <c r="BN80" s="5">
        <f>CO2eq_100yr_tonnes!BN87+BM80</f>
        <v>21383795.965015341</v>
      </c>
      <c r="BO80" s="5">
        <f>CO2eq_100yr_tonnes!BO87+BN80</f>
        <v>21540290.370471854</v>
      </c>
      <c r="BP80" s="5">
        <f>CO2eq_100yr_tonnes!BP87+BO80</f>
        <v>21670326.323290862</v>
      </c>
      <c r="BQ80" s="5">
        <f>CO2eq_100yr_tonnes!BQ87+BP80</f>
        <v>21780927.389555145</v>
      </c>
      <c r="BR80" s="5">
        <f>CO2eq_100yr_tonnes!BR87+BQ80</f>
        <v>21876916.486586984</v>
      </c>
      <c r="BS80" s="5">
        <f>CO2eq_100yr_tonnes!BS87+BR80</f>
        <v>21961633.626078956</v>
      </c>
      <c r="BT80" s="5">
        <f>CO2eq_100yr_tonnes!BT87+BS80</f>
        <v>22037417.556852825</v>
      </c>
      <c r="BU80" s="5">
        <f>CO2eq_100yr_tonnes!BU87+BT80</f>
        <v>22105929.109174427</v>
      </c>
      <c r="BV80" s="5">
        <f>CO2eq_100yr_tonnes!BV87+BU80</f>
        <v>22168368.395425361</v>
      </c>
      <c r="BW80" s="5">
        <f>CO2eq_100yr_tonnes!BW87+BV80</f>
        <v>22225620.829687677</v>
      </c>
      <c r="BX80" s="5">
        <f>CO2eq_100yr_tonnes!BX87+BW80</f>
        <v>22278355.404383566</v>
      </c>
      <c r="BY80" s="5">
        <f>CO2eq_100yr_tonnes!BY87+BX80</f>
        <v>22327090.93719973</v>
      </c>
      <c r="BZ80" s="5">
        <f>CO2eq_100yr_tonnes!BZ87+BY80</f>
        <v>22372240.822594013</v>
      </c>
      <c r="CA80" s="5">
        <f>CO2eq_100yr_tonnes!CA87+BZ80</f>
        <v>22414143.351400789</v>
      </c>
      <c r="CB80" s="5">
        <f>CO2eq_100yr_tonnes!CB87+CA80</f>
        <v>22453082.334571928</v>
      </c>
      <c r="CC80" s="5">
        <f>CO2eq_100yr_tonnes!CC87+CB80</f>
        <v>22489301.207254171</v>
      </c>
      <c r="CD80" s="5">
        <f>CO2eq_100yr_tonnes!CD87+CC80</f>
        <v>22523012.743911475</v>
      </c>
      <c r="CE80" s="5">
        <f>CO2eq_100yr_tonnes!CE87+CD80</f>
        <v>22554405.81358682</v>
      </c>
      <c r="CF80" s="5">
        <f>CO2eq_100yr_tonnes!CF87+CE80</f>
        <v>22583650.134757567</v>
      </c>
      <c r="CG80" s="5">
        <f>CO2eq_100yr_tonnes!CG87+CF80</f>
        <v>22610899.674045734</v>
      </c>
      <c r="CH80" s="5">
        <f>CO2eq_100yr_tonnes!CH87+CG80</f>
        <v>22636295.121445466</v>
      </c>
      <c r="CI80" s="5">
        <f>CO2eq_100yr_tonnes!CI87+CH80</f>
        <v>22659965.733242985</v>
      </c>
      <c r="CJ80" s="5">
        <f>CO2eq_100yr_tonnes!CJ87+CI80</f>
        <v>22682030.738777764</v>
      </c>
      <c r="CK80" s="5">
        <f>CO2eq_100yr_tonnes!CK87+CJ80</f>
        <v>22702600.443012912</v>
      </c>
      <c r="CL80" s="5">
        <f>CO2eq_100yr_tonnes!CL87+CK80</f>
        <v>22721777.11472398</v>
      </c>
      <c r="CM80" s="5">
        <f>CO2eq_100yr_tonnes!CM87+CL80</f>
        <v>22739655.720556766</v>
      </c>
      <c r="CN80" s="5">
        <f>CO2eq_100yr_tonnes!CN87+CM80</f>
        <v>22756324.546715524</v>
      </c>
      <c r="CO80" s="5">
        <f>CO2eq_100yr_tonnes!CO87+CN80</f>
        <v>22771865.736328289</v>
      </c>
      <c r="CP80" s="5">
        <f>CO2eq_100yr_tonnes!CP87+CO80</f>
        <v>22786355.762256075</v>
      </c>
      <c r="CQ80" s="5">
        <f>CO2eq_100yr_tonnes!CQ87+CP80</f>
        <v>22799865.848969281</v>
      </c>
      <c r="CR80" s="5">
        <f>CO2eq_100yr_tonnes!CR87+CQ80</f>
        <v>22812462.353202663</v>
      </c>
      <c r="CS80" s="5">
        <f>CO2eq_100yr_tonnes!CS87+CR80</f>
        <v>22824207.11035794</v>
      </c>
      <c r="CT80" s="5">
        <f>CO2eq_100yr_tonnes!CT87+CS80</f>
        <v>22835157.751785211</v>
      </c>
      <c r="CU80" s="5">
        <f>CO2eq_100yr_tonnes!CU87+CT80</f>
        <v>22845367.996780138</v>
      </c>
      <c r="CV80" s="5">
        <f>CO2eq_100yr_tonnes!CV87+CU80</f>
        <v>22854887.92227526</v>
      </c>
      <c r="CW80" s="5">
        <f>CO2eq_100yr_tonnes!CW87+CV80</f>
        <v>22863764.212588739</v>
      </c>
    </row>
    <row r="81" spans="1:101" ht="15" customHeight="1" x14ac:dyDescent="0.15">
      <c r="A81" s="5" t="str">
        <f>CO2eq_100yr_tonnes!A88</f>
        <v>Madagascar</v>
      </c>
      <c r="B81" s="5">
        <f>CO2eq_100yr_tonnes!B88</f>
        <v>289561.20458382001</v>
      </c>
      <c r="C81" s="5">
        <f>CO2eq_100yr_tonnes!C88+B81</f>
        <v>772685.68535604002</v>
      </c>
      <c r="D81" s="5">
        <f>CO2eq_100yr_tonnes!D88+C81</f>
        <v>1404507.0913621201</v>
      </c>
      <c r="E81" s="5">
        <f>CO2eq_100yr_tonnes!E88+D81</f>
        <v>2133490.8819564003</v>
      </c>
      <c r="F81" s="5">
        <f>CO2eq_100yr_tonnes!F88+E81</f>
        <v>2972439.1887253206</v>
      </c>
      <c r="G81" s="5">
        <f>CO2eq_100yr_tonnes!G88+F81</f>
        <v>3884371.5131703005</v>
      </c>
      <c r="H81" s="5">
        <f>CO2eq_100yr_tonnes!H88+G81</f>
        <v>4851725.4036397804</v>
      </c>
      <c r="I81" s="5">
        <f>CO2eq_100yr_tonnes!I88+H81</f>
        <v>5839870.5076993201</v>
      </c>
      <c r="J81" s="5">
        <f>CO2eq_100yr_tonnes!J88+I81</f>
        <v>6834931.0891493401</v>
      </c>
      <c r="K81" s="5">
        <f>CO2eq_100yr_tonnes!K88+J81</f>
        <v>7859270.0219284799</v>
      </c>
      <c r="L81" s="5">
        <f>CO2eq_100yr_tonnes!L88+K81</f>
        <v>8914462.9133419804</v>
      </c>
      <c r="M81" s="5">
        <f>CO2eq_100yr_tonnes!M88+L81</f>
        <v>9990639.3316624202</v>
      </c>
      <c r="N81" s="5">
        <f>CO2eq_100yr_tonnes!N88+M81</f>
        <v>11095184.0115657</v>
      </c>
      <c r="O81" s="5">
        <f>CO2eq_100yr_tonnes!O88+N81</f>
        <v>12226503.96804384</v>
      </c>
      <c r="P81" s="5">
        <f>CO2eq_100yr_tonnes!P88+O81</f>
        <v>13389790.935918059</v>
      </c>
      <c r="Q81" s="5">
        <f>CO2eq_100yr_tonnes!Q88+P81</f>
        <v>14601367.499812379</v>
      </c>
      <c r="R81" s="5">
        <f>CO2eq_100yr_tonnes!R88+Q81</f>
        <v>15856233.17665752</v>
      </c>
      <c r="S81" s="5">
        <f>CO2eq_100yr_tonnes!S88+R81</f>
        <v>17143876.221177239</v>
      </c>
      <c r="T81" s="5">
        <f>CO2eq_100yr_tonnes!T88+S81</f>
        <v>18462858.189995337</v>
      </c>
      <c r="U81" s="5">
        <f>CO2eq_100yr_tonnes!U88+T81</f>
        <v>19814627.724943679</v>
      </c>
      <c r="V81" s="5">
        <f>CO2eq_100yr_tonnes!V88+U81</f>
        <v>21210826.626856077</v>
      </c>
      <c r="W81" s="5">
        <f>CO2eq_100yr_tonnes!W88+V81</f>
        <v>22645863.172065418</v>
      </c>
      <c r="X81" s="5">
        <f>CO2eq_100yr_tonnes!X88+W81</f>
        <v>24114042.063387178</v>
      </c>
      <c r="Y81" s="5">
        <f>CO2eq_100yr_tonnes!Y88+X81</f>
        <v>25611819.079273377</v>
      </c>
      <c r="Z81" s="5">
        <f>CO2eq_100yr_tonnes!Z88+Y81</f>
        <v>27138061.022856835</v>
      </c>
      <c r="AA81" s="5">
        <f>CO2eq_100yr_tonnes!AA88+Z81</f>
        <v>28692568.883021396</v>
      </c>
      <c r="AB81" s="5">
        <f>CO2eq_100yr_tonnes!AB88+AA81</f>
        <v>30275450.239369497</v>
      </c>
      <c r="AC81" s="5">
        <f>CO2eq_100yr_tonnes!AC88+AB81</f>
        <v>31944337.624204017</v>
      </c>
      <c r="AD81" s="5">
        <f>CO2eq_100yr_tonnes!AD88+AC81</f>
        <v>33687226.386325799</v>
      </c>
      <c r="AE81" s="5">
        <f>CO2eq_100yr_tonnes!AE88+AD81</f>
        <v>35496218.899408862</v>
      </c>
      <c r="AF81" s="5">
        <f>CO2eq_100yr_tonnes!AF88+AE81</f>
        <v>37366159.58810766</v>
      </c>
      <c r="AG81" s="5">
        <f>CO2eq_100yr_tonnes!AG88+AF81</f>
        <v>39293724.610218063</v>
      </c>
      <c r="AH81" s="5">
        <f>CO2eq_100yr_tonnes!AH88+AG81</f>
        <v>41276816.856008463</v>
      </c>
      <c r="AI81" s="5">
        <f>CO2eq_100yr_tonnes!AI88+AH81</f>
        <v>43314163.450719662</v>
      </c>
      <c r="AJ81" s="5">
        <f>CO2eq_100yr_tonnes!AJ88+AI81</f>
        <v>45405049.393111862</v>
      </c>
      <c r="AK81" s="5">
        <f>CO2eq_100yr_tonnes!AK88+AJ81</f>
        <v>47549136.910026066</v>
      </c>
      <c r="AL81" s="5">
        <f>CO2eq_100yr_tonnes!AL88+AK81</f>
        <v>49746340.120693862</v>
      </c>
      <c r="AM81" s="5">
        <f>CO2eq_100yr_tonnes!AM88+AL81</f>
        <v>51996738.626925662</v>
      </c>
      <c r="AN81" s="5">
        <f>CO2eq_100yr_tonnes!AN88+AM81</f>
        <v>54300521.776832461</v>
      </c>
      <c r="AO81" s="5">
        <f>CO2eq_100yr_tonnes!AO88+AN81</f>
        <v>56657951.487170458</v>
      </c>
      <c r="AP81" s="5">
        <f>CO2eq_100yr_tonnes!AP88+AO81</f>
        <v>59069337.189749457</v>
      </c>
      <c r="AQ81" s="5">
        <f>CO2eq_100yr_tonnes!AQ88+AP81</f>
        <v>61535016.82980486</v>
      </c>
      <c r="AR81" s="5">
        <f>CO2eq_100yr_tonnes!AR88+AQ81</f>
        <v>64055346.36201486</v>
      </c>
      <c r="AS81" s="5">
        <f>CO2eq_100yr_tonnes!AS88+AR81</f>
        <v>66630696.063672058</v>
      </c>
      <c r="AT81" s="5">
        <f>CO2eq_100yr_tonnes!AT88+AS81</f>
        <v>69261450.287552461</v>
      </c>
      <c r="AU81" s="5">
        <f>CO2eq_100yr_tonnes!AU88+AT81</f>
        <v>71948003.753119856</v>
      </c>
      <c r="AV81" s="5">
        <f>CO2eq_100yr_tonnes!AV88+AU81</f>
        <v>74690756.045572862</v>
      </c>
      <c r="AW81" s="5">
        <f>CO2eq_100yr_tonnes!AW88+AV81</f>
        <v>77490103.833964258</v>
      </c>
      <c r="AX81" s="5">
        <f>CO2eq_100yr_tonnes!AX88+AW81</f>
        <v>80346433.872817263</v>
      </c>
      <c r="AY81" s="5">
        <f>CO2eq_100yr_tonnes!AY88+AX81</f>
        <v>83260116.389998257</v>
      </c>
      <c r="AZ81" s="5">
        <f>CO2eq_100yr_tonnes!AZ88+AY81</f>
        <v>86231500.405872658</v>
      </c>
      <c r="BA81" s="5">
        <f>CO2eq_100yr_tonnes!BA88+AZ81</f>
        <v>89260915.012894258</v>
      </c>
      <c r="BB81" s="5">
        <f>CO2eq_100yr_tonnes!BB88+BA81</f>
        <v>92348668.412709653</v>
      </c>
      <c r="BC81" s="5">
        <f>CO2eq_100yr_tonnes!BC88+BB81</f>
        <v>95495043.912636057</v>
      </c>
      <c r="BD81" s="5">
        <f>CO2eq_100yr_tonnes!BD88+BC81</f>
        <v>98700294.858560458</v>
      </c>
      <c r="BE81" s="5">
        <f>CO2eq_100yr_tonnes!BE88+BD81</f>
        <v>101964642.63592446</v>
      </c>
      <c r="BF81" s="5">
        <f>CO2eq_100yr_tonnes!BF88+BE81</f>
        <v>105288278.50947726</v>
      </c>
      <c r="BG81" s="5">
        <f>CO2eq_100yr_tonnes!BG88+BF81</f>
        <v>108671365.97376606</v>
      </c>
      <c r="BH81" s="5">
        <f>CO2eq_100yr_tonnes!BH88+BG81</f>
        <v>112114043.56676826</v>
      </c>
      <c r="BI81" s="5">
        <f>CO2eq_100yr_tonnes!BI88+BH81</f>
        <v>115616427.35035446</v>
      </c>
      <c r="BJ81" s="5">
        <f>CO2eq_100yr_tonnes!BJ88+BI81</f>
        <v>119178612.03610747</v>
      </c>
      <c r="BK81" s="5">
        <f>CO2eq_100yr_tonnes!BK88+BJ81</f>
        <v>121781553.36290407</v>
      </c>
      <c r="BL81" s="5">
        <f>CO2eq_100yr_tonnes!BL88+BK81</f>
        <v>123726950.00882228</v>
      </c>
      <c r="BM81" s="5">
        <f>CO2eq_100yr_tonnes!BM88+BL81</f>
        <v>125218019.9556362</v>
      </c>
      <c r="BN81" s="5">
        <f>CO2eq_100yr_tonnes!BN88+BM81</f>
        <v>126391901.11791231</v>
      </c>
      <c r="BO81" s="5">
        <f>CO2eq_100yr_tonnes!BO88+BN81</f>
        <v>127341374.63459763</v>
      </c>
      <c r="BP81" s="5">
        <f>CO2eq_100yr_tonnes!BP88+BO81</f>
        <v>128129430.61602327</v>
      </c>
      <c r="BQ81" s="5">
        <f>CO2eq_100yr_tonnes!BQ88+BP81</f>
        <v>128799035.76309483</v>
      </c>
      <c r="BR81" s="5">
        <f>CO2eq_100yr_tonnes!BR88+BQ81</f>
        <v>129379684.44105345</v>
      </c>
      <c r="BS81" s="5">
        <f>CO2eq_100yr_tonnes!BS88+BR81</f>
        <v>129891793.39265811</v>
      </c>
      <c r="BT81" s="5">
        <f>CO2eq_100yr_tonnes!BT88+BS81</f>
        <v>130349650.76943322</v>
      </c>
      <c r="BU81" s="5">
        <f>CO2eq_100yr_tonnes!BU88+BT81</f>
        <v>130763395.87962052</v>
      </c>
      <c r="BV81" s="5">
        <f>CO2eq_100yr_tonnes!BV88+BU81</f>
        <v>131140349.00539888</v>
      </c>
      <c r="BW81" s="5">
        <f>CO2eq_100yr_tonnes!BW88+BV81</f>
        <v>131485905.37474672</v>
      </c>
      <c r="BX81" s="5">
        <f>CO2eq_100yr_tonnes!BX88+BW81</f>
        <v>131804136.8005801</v>
      </c>
      <c r="BY81" s="5">
        <f>CO2eq_100yr_tonnes!BY88+BX81</f>
        <v>132098197.20478384</v>
      </c>
      <c r="BZ81" s="5">
        <f>CO2eq_100yr_tonnes!BZ88+BY81</f>
        <v>132370596.52905892</v>
      </c>
      <c r="CA81" s="5">
        <f>CO2eq_100yr_tonnes!CA88+BZ81</f>
        <v>132623386.28344011</v>
      </c>
      <c r="CB81" s="5">
        <f>CO2eq_100yr_tonnes!CB88+CA81</f>
        <v>132858285.73229991</v>
      </c>
      <c r="CC81" s="5">
        <f>CO2eq_100yr_tonnes!CC88+CB81</f>
        <v>133076768.16631611</v>
      </c>
      <c r="CD81" s="5">
        <f>CO2eq_100yr_tonnes!CD88+CC81</f>
        <v>133280120.30452652</v>
      </c>
      <c r="CE81" s="5">
        <f>CO2eq_100yr_tonnes!CE88+CD81</f>
        <v>133469483.57911856</v>
      </c>
      <c r="CF81" s="5">
        <f>CO2eq_100yr_tonnes!CF88+CE81</f>
        <v>133645883.17740394</v>
      </c>
      <c r="CG81" s="5">
        <f>CO2eq_100yr_tonnes!CG88+CF81</f>
        <v>133810248.78337708</v>
      </c>
      <c r="CH81" s="5">
        <f>CO2eq_100yr_tonnes!CH88+CG81</f>
        <v>133963429.67009678</v>
      </c>
      <c r="CI81" s="5">
        <f>CO2eq_100yr_tonnes!CI88+CH81</f>
        <v>134106205.9246875</v>
      </c>
      <c r="CJ81" s="5">
        <f>CO2eq_100yr_tonnes!CJ88+CI81</f>
        <v>134239297.00597328</v>
      </c>
      <c r="CK81" s="5">
        <f>CO2eq_100yr_tonnes!CK88+CJ81</f>
        <v>134363368.44441876</v>
      </c>
      <c r="CL81" s="5">
        <f>CO2eq_100yr_tonnes!CL88+CK81</f>
        <v>134479037.23148894</v>
      </c>
      <c r="CM81" s="5">
        <f>CO2eq_100yr_tonnes!CM88+CL81</f>
        <v>134586876.26992926</v>
      </c>
      <c r="CN81" s="5">
        <f>CO2eq_100yr_tonnes!CN88+CM81</f>
        <v>134687418.13782692</v>
      </c>
      <c r="CO81" s="5">
        <f>CO2eq_100yr_tonnes!CO88+CN81</f>
        <v>134781158.33999455</v>
      </c>
      <c r="CP81" s="5">
        <f>CO2eq_100yr_tonnes!CP88+CO81</f>
        <v>134868558.16630569</v>
      </c>
      <c r="CQ81" s="5">
        <f>CO2eq_100yr_tonnes!CQ88+CP81</f>
        <v>134950047.24082351</v>
      </c>
      <c r="CR81" s="5">
        <f>CO2eq_100yr_tonnes!CR88+CQ81</f>
        <v>135026025.82079646</v>
      </c>
      <c r="CS81" s="5">
        <f>CO2eq_100yr_tonnes!CS88+CR81</f>
        <v>135096866.88800901</v>
      </c>
      <c r="CT81" s="5">
        <f>CO2eq_100yr_tonnes!CT88+CS81</f>
        <v>135162918.06390032</v>
      </c>
      <c r="CU81" s="5">
        <f>CO2eq_100yr_tonnes!CU88+CT81</f>
        <v>135224503.37164497</v>
      </c>
      <c r="CV81" s="5">
        <f>CO2eq_100yr_tonnes!CV88+CU81</f>
        <v>135281924.86357465</v>
      </c>
      <c r="CW81" s="5">
        <f>CO2eq_100yr_tonnes!CW88+CV81</f>
        <v>135335464.12785351</v>
      </c>
    </row>
    <row r="82" spans="1:101" ht="15" customHeight="1" x14ac:dyDescent="0.15">
      <c r="A82" s="5" t="str">
        <f>CO2eq_100yr_tonnes!A89</f>
        <v>Malawi</v>
      </c>
      <c r="B82" s="5">
        <f>CO2eq_100yr_tonnes!B89</f>
        <v>218515.65940619999</v>
      </c>
      <c r="C82" s="5">
        <f>CO2eq_100yr_tonnes!C89+B82</f>
        <v>596927.93026697997</v>
      </c>
      <c r="D82" s="5">
        <f>CO2eq_100yr_tonnes!D89+C82</f>
        <v>1080082.10282202</v>
      </c>
      <c r="E82" s="5">
        <f>CO2eq_100yr_tonnes!E89+D82</f>
        <v>1652663.11111902</v>
      </c>
      <c r="F82" s="5">
        <f>CO2eq_100yr_tonnes!F89+E82</f>
        <v>2288932.4690980203</v>
      </c>
      <c r="G82" s="5">
        <f>CO2eq_100yr_tonnes!G89+F82</f>
        <v>2974422.9215273401</v>
      </c>
      <c r="H82" s="5">
        <f>CO2eq_100yr_tonnes!H89+G82</f>
        <v>3696583.6031459402</v>
      </c>
      <c r="I82" s="5">
        <f>CO2eq_100yr_tonnes!I89+H82</f>
        <v>4445789.5918639805</v>
      </c>
      <c r="J82" s="5">
        <f>CO2eq_100yr_tonnes!J89+I82</f>
        <v>5208466.9509711005</v>
      </c>
      <c r="K82" s="5">
        <f>CO2eq_100yr_tonnes!K89+J82</f>
        <v>5978850.2971142409</v>
      </c>
      <c r="L82" s="5">
        <f>CO2eq_100yr_tonnes!L89+K82</f>
        <v>6756271.1140285805</v>
      </c>
      <c r="M82" s="5">
        <f>CO2eq_100yr_tonnes!M89+L82</f>
        <v>7538943.2900536805</v>
      </c>
      <c r="N82" s="5">
        <f>CO2eq_100yr_tonnes!N89+M82</f>
        <v>8360615.2038800409</v>
      </c>
      <c r="O82" s="5">
        <f>CO2eq_100yr_tonnes!O89+N82</f>
        <v>9231437.8155184202</v>
      </c>
      <c r="P82" s="5">
        <f>CO2eq_100yr_tonnes!P89+O82</f>
        <v>10136965.006943101</v>
      </c>
      <c r="Q82" s="5">
        <f>CO2eq_100yr_tonnes!Q89+P82</f>
        <v>11073040.944359221</v>
      </c>
      <c r="R82" s="5">
        <f>CO2eq_100yr_tonnes!R89+Q82</f>
        <v>12061293.0623658</v>
      </c>
      <c r="S82" s="5">
        <f>CO2eq_100yr_tonnes!S89+R82</f>
        <v>13083487.76357262</v>
      </c>
      <c r="T82" s="5">
        <f>CO2eq_100yr_tonnes!T89+S82</f>
        <v>14130126.422461981</v>
      </c>
      <c r="U82" s="5">
        <f>CO2eq_100yr_tonnes!U89+T82</f>
        <v>15194976.37892154</v>
      </c>
      <c r="V82" s="5">
        <f>CO2eq_100yr_tonnes!V89+U82</f>
        <v>16274169.485268841</v>
      </c>
      <c r="W82" s="5">
        <f>CO2eq_100yr_tonnes!W89+V82</f>
        <v>17366848.210663382</v>
      </c>
      <c r="X82" s="5">
        <f>CO2eq_100yr_tonnes!X89+W82</f>
        <v>18478188.105225664</v>
      </c>
      <c r="Y82" s="5">
        <f>CO2eq_100yr_tonnes!Y89+X82</f>
        <v>19611985.452224765</v>
      </c>
      <c r="Z82" s="5">
        <f>CO2eq_100yr_tonnes!Z89+Y82</f>
        <v>20770218.038124725</v>
      </c>
      <c r="AA82" s="5">
        <f>CO2eq_100yr_tonnes!AA89+Z82</f>
        <v>21954226.970736906</v>
      </c>
      <c r="AB82" s="5">
        <f>CO2eq_100yr_tonnes!AB89+AA82</f>
        <v>23163525.363182586</v>
      </c>
      <c r="AC82" s="5">
        <f>CO2eq_100yr_tonnes!AC89+AB82</f>
        <v>24440835.693458527</v>
      </c>
      <c r="AD82" s="5">
        <f>CO2eq_100yr_tonnes!AD89+AC82</f>
        <v>25776773.857833847</v>
      </c>
      <c r="AE82" s="5">
        <f>CO2eq_100yr_tonnes!AE89+AD82</f>
        <v>27165203.709272467</v>
      </c>
      <c r="AF82" s="5">
        <f>CO2eq_100yr_tonnes!AF89+AE82</f>
        <v>28602155.435890328</v>
      </c>
      <c r="AG82" s="5">
        <f>CO2eq_100yr_tonnes!AG89+AF82</f>
        <v>30085103.274842888</v>
      </c>
      <c r="AH82" s="5">
        <f>CO2eq_100yr_tonnes!AH89+AG82</f>
        <v>31612482.751435749</v>
      </c>
      <c r="AI82" s="5">
        <f>CO2eq_100yr_tonnes!AI89+AH82</f>
        <v>33183365.691791348</v>
      </c>
      <c r="AJ82" s="5">
        <f>CO2eq_100yr_tonnes!AJ89+AI82</f>
        <v>34797243.346907407</v>
      </c>
      <c r="AK82" s="5">
        <f>CO2eq_100yr_tonnes!AK89+AJ82</f>
        <v>36453880.755246609</v>
      </c>
      <c r="AL82" s="5">
        <f>CO2eq_100yr_tonnes!AL89+AK82</f>
        <v>38153219.134229288</v>
      </c>
      <c r="AM82" s="5">
        <f>CO2eq_100yr_tonnes!AM89+AL82</f>
        <v>39895311.762553148</v>
      </c>
      <c r="AN82" s="5">
        <f>CO2eq_100yr_tonnes!AN89+AM82</f>
        <v>41680285.053582609</v>
      </c>
      <c r="AO82" s="5">
        <f>CO2eq_100yr_tonnes!AO89+AN82</f>
        <v>43508313.898082107</v>
      </c>
      <c r="AP82" s="5">
        <f>CO2eq_100yr_tonnes!AP89+AO82</f>
        <v>45379603.936685711</v>
      </c>
      <c r="AQ82" s="5">
        <f>CO2eq_100yr_tonnes!AQ89+AP82</f>
        <v>47294377.961651109</v>
      </c>
      <c r="AR82" s="5">
        <f>CO2eq_100yr_tonnes!AR89+AQ82</f>
        <v>49252863.624563709</v>
      </c>
      <c r="AS82" s="5">
        <f>CO2eq_100yr_tonnes!AS89+AR82</f>
        <v>51255284.584470309</v>
      </c>
      <c r="AT82" s="5">
        <f>CO2eq_100yr_tonnes!AT89+AS82</f>
        <v>53301853.688894108</v>
      </c>
      <c r="AU82" s="5">
        <f>CO2eq_100yr_tonnes!AU89+AT82</f>
        <v>55392769.288836911</v>
      </c>
      <c r="AV82" s="5">
        <f>CO2eq_100yr_tonnes!AV89+AU82</f>
        <v>57528212.816895314</v>
      </c>
      <c r="AW82" s="5">
        <f>CO2eq_100yr_tonnes!AW89+AV82</f>
        <v>59708350.407341711</v>
      </c>
      <c r="AX82" s="5">
        <f>CO2eq_100yr_tonnes!AX89+AW82</f>
        <v>61933338.700956911</v>
      </c>
      <c r="AY82" s="5">
        <f>CO2eq_100yr_tonnes!AY89+AX82</f>
        <v>64203330.155600712</v>
      </c>
      <c r="AZ82" s="5">
        <f>CO2eq_100yr_tonnes!AZ89+AY82</f>
        <v>66518474.347768515</v>
      </c>
      <c r="BA82" s="5">
        <f>CO2eq_100yr_tonnes!BA89+AZ82</f>
        <v>68878915.541554511</v>
      </c>
      <c r="BB82" s="5">
        <f>CO2eq_100yr_tonnes!BB89+BA82</f>
        <v>71284785.878819704</v>
      </c>
      <c r="BC82" s="5">
        <f>CO2eq_100yr_tonnes!BC89+BB82</f>
        <v>73736197.611956105</v>
      </c>
      <c r="BD82" s="5">
        <f>CO2eq_100yr_tonnes!BD89+BC82</f>
        <v>76233235.700940311</v>
      </c>
      <c r="BE82" s="5">
        <f>CO2eq_100yr_tonnes!BE89+BD82</f>
        <v>78775953.807980716</v>
      </c>
      <c r="BF82" s="5">
        <f>CO2eq_100yr_tonnes!BF89+BE82</f>
        <v>81364375.372079715</v>
      </c>
      <c r="BG82" s="5">
        <f>CO2eq_100yr_tonnes!BG89+BF82</f>
        <v>83998497.795615911</v>
      </c>
      <c r="BH82" s="5">
        <f>CO2eq_100yr_tonnes!BH89+BG82</f>
        <v>86678296.319724306</v>
      </c>
      <c r="BI82" s="5">
        <f>CO2eq_100yr_tonnes!BI89+BH82</f>
        <v>89403727.859403312</v>
      </c>
      <c r="BJ82" s="5">
        <f>CO2eq_100yr_tonnes!BJ89+BI82</f>
        <v>92174732.478978306</v>
      </c>
      <c r="BK82" s="5">
        <f>CO2eq_100yr_tonnes!BK89+BJ82</f>
        <v>94199533.239649504</v>
      </c>
      <c r="BL82" s="5">
        <f>CO2eq_100yr_tonnes!BL89+BK82</f>
        <v>95712825.321677342</v>
      </c>
      <c r="BM82" s="5">
        <f>CO2eq_100yr_tonnes!BM89+BL82</f>
        <v>96872694.456837967</v>
      </c>
      <c r="BN82" s="5">
        <f>CO2eq_100yr_tonnes!BN89+BM82</f>
        <v>97785821.818564028</v>
      </c>
      <c r="BO82" s="5">
        <f>CO2eq_100yr_tonnes!BO89+BN82</f>
        <v>98524382.862058029</v>
      </c>
      <c r="BP82" s="5">
        <f>CO2eq_100yr_tonnes!BP89+BO82</f>
        <v>99137378.21510683</v>
      </c>
      <c r="BQ82" s="5">
        <f>CO2eq_100yr_tonnes!BQ89+BP82</f>
        <v>99658232.039750233</v>
      </c>
      <c r="BR82" s="5">
        <f>CO2eq_100yr_tonnes!BR89+BQ82</f>
        <v>100109888.20044613</v>
      </c>
      <c r="BS82" s="5">
        <f>CO2eq_100yr_tonnes!BS89+BR82</f>
        <v>100508228.97016339</v>
      </c>
      <c r="BT82" s="5">
        <f>CO2eq_100yr_tonnes!BT89+BS82</f>
        <v>100864369.11999583</v>
      </c>
      <c r="BU82" s="5">
        <f>CO2eq_100yr_tonnes!BU89+BT82</f>
        <v>101186195.99195863</v>
      </c>
      <c r="BV82" s="5">
        <f>CO2eq_100yr_tonnes!BV89+BU82</f>
        <v>101479403.98056746</v>
      </c>
      <c r="BW82" s="5">
        <f>CO2eq_100yr_tonnes!BW89+BV82</f>
        <v>101748189.96441506</v>
      </c>
      <c r="BX82" s="5">
        <f>CO2eq_100yr_tonnes!BX89+BW82</f>
        <v>101995721.32981537</v>
      </c>
      <c r="BY82" s="5">
        <f>CO2eq_100yr_tonnes!BY89+BX82</f>
        <v>102224451.43187749</v>
      </c>
      <c r="BZ82" s="5">
        <f>CO2eq_100yr_tonnes!BZ89+BY82</f>
        <v>102436332.67305055</v>
      </c>
      <c r="CA82" s="5">
        <f>CO2eq_100yr_tonnes!CA89+BZ82</f>
        <v>102632960.84373704</v>
      </c>
      <c r="CB82" s="5">
        <f>CO2eq_100yr_tonnes!CB89+CA82</f>
        <v>102815673.2828541</v>
      </c>
      <c r="CC82" s="5">
        <f>CO2eq_100yr_tonnes!CC89+CB82</f>
        <v>102985615.98986292</v>
      </c>
      <c r="CD82" s="5">
        <f>CO2eq_100yr_tonnes!CD89+CC82</f>
        <v>103143789.83392717</v>
      </c>
      <c r="CE82" s="5">
        <f>CO2eq_100yr_tonnes!CE89+CD82</f>
        <v>103291082.6696665</v>
      </c>
      <c r="CF82" s="5">
        <f>CO2eq_100yr_tonnes!CF89+CE82</f>
        <v>103428291.92853627</v>
      </c>
      <c r="CG82" s="5">
        <f>CO2eq_100yr_tonnes!CG89+CF82</f>
        <v>103556140.75382742</v>
      </c>
      <c r="CH82" s="5">
        <f>CO2eq_100yr_tonnes!CH89+CG82</f>
        <v>103675289.74083519</v>
      </c>
      <c r="CI82" s="5">
        <f>CO2eq_100yr_tonnes!CI89+CH82</f>
        <v>103786345.66863802</v>
      </c>
      <c r="CJ82" s="5">
        <f>CO2eq_100yr_tonnes!CJ89+CI82</f>
        <v>103889868.15685482</v>
      </c>
      <c r="CK82" s="5">
        <f>CO2eq_100yr_tonnes!CK89+CJ82</f>
        <v>103986374.87739977</v>
      </c>
      <c r="CL82" s="5">
        <f>CO2eq_100yr_tonnes!CL89+CK82</f>
        <v>104076345.74661119</v>
      </c>
      <c r="CM82" s="5">
        <f>CO2eq_100yr_tonnes!CM89+CL82</f>
        <v>104160226.38697115</v>
      </c>
      <c r="CN82" s="5">
        <f>CO2eq_100yr_tonnes!CN89+CM82</f>
        <v>104238431.05504024</v>
      </c>
      <c r="CO82" s="5">
        <f>CO2eq_100yr_tonnes!CO89+CN82</f>
        <v>104311345.17043152</v>
      </c>
      <c r="CP82" s="5">
        <f>CO2eq_100yr_tonnes!CP89+CO82</f>
        <v>104379327.5392573</v>
      </c>
      <c r="CQ82" s="5">
        <f>CO2eq_100yr_tonnes!CQ89+CP82</f>
        <v>104442712.33690687</v>
      </c>
      <c r="CR82" s="5">
        <f>CO2eq_100yr_tonnes!CR89+CQ82</f>
        <v>104501810.89628641</v>
      </c>
      <c r="CS82" s="5">
        <f>CO2eq_100yr_tonnes!CS89+CR82</f>
        <v>104556913.33454515</v>
      </c>
      <c r="CT82" s="5">
        <f>CO2eq_100yr_tonnes!CT89+CS82</f>
        <v>104608290.04272602</v>
      </c>
      <c r="CU82" s="5">
        <f>CO2eq_100yr_tonnes!CU89+CT82</f>
        <v>104656193.05640917</v>
      </c>
      <c r="CV82" s="5">
        <f>CO2eq_100yr_tonnes!CV89+CU82</f>
        <v>104700857.32151687</v>
      </c>
      <c r="CW82" s="5">
        <f>CO2eq_100yr_tonnes!CW89+CV82</f>
        <v>104742501.86630034</v>
      </c>
    </row>
    <row r="83" spans="1:101" ht="15" customHeight="1" x14ac:dyDescent="0.15">
      <c r="A83" s="5" t="str">
        <f>CO2eq_100yr_tonnes!A90</f>
        <v>Mali</v>
      </c>
      <c r="B83" s="5">
        <f>CO2eq_100yr_tonnes!B90</f>
        <v>56545.143820919999</v>
      </c>
      <c r="C83" s="5">
        <f>CO2eq_100yr_tonnes!C90+B83</f>
        <v>164121.822389988</v>
      </c>
      <c r="D83" s="5">
        <f>CO2eq_100yr_tonnes!D90+C83</f>
        <v>318661.31308192201</v>
      </c>
      <c r="E83" s="5">
        <f>CO2eq_100yr_tonnes!E90+D83</f>
        <v>515194.06557400199</v>
      </c>
      <c r="F83" s="5">
        <f>CO2eq_100yr_tonnes!F90+E83</f>
        <v>750194.545430862</v>
      </c>
      <c r="G83" s="5">
        <f>CO2eq_100yr_tonnes!G90+F83</f>
        <v>1020749.054181642</v>
      </c>
      <c r="H83" s="5">
        <f>CO2eq_100yr_tonnes!H90+G83</f>
        <v>1324915.3795951621</v>
      </c>
      <c r="I83" s="5">
        <f>CO2eq_100yr_tonnes!I90+H83</f>
        <v>1660066.5171277621</v>
      </c>
      <c r="J83" s="5">
        <f>CO2eq_100yr_tonnes!J90+I83</f>
        <v>2023828.5576967022</v>
      </c>
      <c r="K83" s="5">
        <f>CO2eq_100yr_tonnes!K90+J83</f>
        <v>2415821.9302362422</v>
      </c>
      <c r="L83" s="5">
        <f>CO2eq_100yr_tonnes!L90+K83</f>
        <v>2835604.7211331623</v>
      </c>
      <c r="M83" s="5">
        <f>CO2eq_100yr_tonnes!M90+L83</f>
        <v>3281308.1711643422</v>
      </c>
      <c r="N83" s="5">
        <f>CO2eq_100yr_tonnes!N90+M83</f>
        <v>3753418.5264985021</v>
      </c>
      <c r="O83" s="5">
        <f>CO2eq_100yr_tonnes!O90+N83</f>
        <v>4251445.0109641617</v>
      </c>
      <c r="P83" s="5">
        <f>CO2eq_100yr_tonnes!P90+O83</f>
        <v>4774815.6783044217</v>
      </c>
      <c r="Q83" s="5">
        <f>CO2eq_100yr_tonnes!Q90+P83</f>
        <v>5324781.1439147219</v>
      </c>
      <c r="R83" s="5">
        <f>CO2eq_100yr_tonnes!R90+Q83</f>
        <v>5900938.4711339818</v>
      </c>
      <c r="S83" s="5">
        <f>CO2eq_100yr_tonnes!S90+R83</f>
        <v>6502768.7099414216</v>
      </c>
      <c r="T83" s="5">
        <f>CO2eq_100yr_tonnes!T90+S83</f>
        <v>7129800.4471540013</v>
      </c>
      <c r="U83" s="5">
        <f>CO2eq_100yr_tonnes!U90+T83</f>
        <v>7782471.4202371612</v>
      </c>
      <c r="V83" s="5">
        <f>CO2eq_100yr_tonnes!V90+U83</f>
        <v>8461195.5282170214</v>
      </c>
      <c r="W83" s="5">
        <f>CO2eq_100yr_tonnes!W90+V83</f>
        <v>9165537.9761345815</v>
      </c>
      <c r="X83" s="5">
        <f>CO2eq_100yr_tonnes!X90+W83</f>
        <v>9895498.4055583607</v>
      </c>
      <c r="Y83" s="5">
        <f>CO2eq_100yr_tonnes!Y90+X83</f>
        <v>10651303.774825541</v>
      </c>
      <c r="Z83" s="5">
        <f>CO2eq_100yr_tonnes!Z90+Y83</f>
        <v>11433266.627216741</v>
      </c>
      <c r="AA83" s="5">
        <f>CO2eq_100yr_tonnes!AA90+Z83</f>
        <v>12241801.754358642</v>
      </c>
      <c r="AB83" s="5">
        <f>CO2eq_100yr_tonnes!AB90+AA83</f>
        <v>13077356.309041662</v>
      </c>
      <c r="AC83" s="5">
        <f>CO2eq_100yr_tonnes!AC90+AB83</f>
        <v>13948561.783530703</v>
      </c>
      <c r="AD83" s="5">
        <f>CO2eq_100yr_tonnes!AD90+AC83</f>
        <v>14855591.475968203</v>
      </c>
      <c r="AE83" s="5">
        <f>CO2eq_100yr_tonnes!AE90+AD83</f>
        <v>15798662.511989564</v>
      </c>
      <c r="AF83" s="5">
        <f>CO2eq_100yr_tonnes!AF90+AE83</f>
        <v>16778029.365314443</v>
      </c>
      <c r="AG83" s="5">
        <f>CO2eq_100yr_tonnes!AG90+AF83</f>
        <v>17793979.002080262</v>
      </c>
      <c r="AH83" s="5">
        <f>CO2eq_100yr_tonnes!AH90+AG83</f>
        <v>18846827.146601263</v>
      </c>
      <c r="AI83" s="5">
        <f>CO2eq_100yr_tonnes!AI90+AH83</f>
        <v>19936914.693392504</v>
      </c>
      <c r="AJ83" s="5">
        <f>CO2eq_100yr_tonnes!AJ90+AI83</f>
        <v>21064604.579406705</v>
      </c>
      <c r="AK83" s="5">
        <f>CO2eq_100yr_tonnes!AK90+AJ83</f>
        <v>22230278.342689306</v>
      </c>
      <c r="AL83" s="5">
        <f>CO2eq_100yr_tonnes!AL90+AK83</f>
        <v>23434333.131910305</v>
      </c>
      <c r="AM83" s="5">
        <f>CO2eq_100yr_tonnes!AM90+AL83</f>
        <v>24677177.556577124</v>
      </c>
      <c r="AN83" s="5">
        <f>CO2eq_100yr_tonnes!AN90+AM83</f>
        <v>25959226.435226265</v>
      </c>
      <c r="AO83" s="5">
        <f>CO2eq_100yr_tonnes!AO90+AN83</f>
        <v>27280895.003221847</v>
      </c>
      <c r="AP83" s="5">
        <f>CO2eq_100yr_tonnes!AP90+AO83</f>
        <v>28642594.450851168</v>
      </c>
      <c r="AQ83" s="5">
        <f>CO2eq_100yr_tonnes!AQ90+AP83</f>
        <v>30044729.405334409</v>
      </c>
      <c r="AR83" s="5">
        <f>CO2eq_100yr_tonnes!AR90+AQ83</f>
        <v>31487696.955297891</v>
      </c>
      <c r="AS83" s="5">
        <f>CO2eq_100yr_tonnes!AS90+AR83</f>
        <v>32971885.691722732</v>
      </c>
      <c r="AT83" s="5">
        <f>CO2eq_100yr_tonnes!AT90+AS83</f>
        <v>34497675.41431661</v>
      </c>
      <c r="AU83" s="5">
        <f>CO2eq_100yr_tonnes!AU90+AT83</f>
        <v>36065436.712123312</v>
      </c>
      <c r="AV83" s="5">
        <f>CO2eq_100yr_tonnes!AV90+AU83</f>
        <v>37675529.618763953</v>
      </c>
      <c r="AW83" s="5">
        <f>CO2eq_100yr_tonnes!AW90+AV83</f>
        <v>39328302.405705474</v>
      </c>
      <c r="AX83" s="5">
        <f>CO2eq_100yr_tonnes!AX90+AW83</f>
        <v>41024091.399566755</v>
      </c>
      <c r="AY83" s="5">
        <f>CO2eq_100yr_tonnes!AY90+AX83</f>
        <v>42763221.204170391</v>
      </c>
      <c r="AZ83" s="5">
        <f>CO2eq_100yr_tonnes!AZ90+AY83</f>
        <v>44546004.427417189</v>
      </c>
      <c r="BA83" s="5">
        <f>CO2eq_100yr_tonnes!BA90+AZ83</f>
        <v>46372741.247983128</v>
      </c>
      <c r="BB83" s="5">
        <f>CO2eq_100yr_tonnes!BB90+BA83</f>
        <v>48243718.402265325</v>
      </c>
      <c r="BC83" s="5">
        <f>CO2eq_100yr_tonnes!BC90+BB83</f>
        <v>50159207.662787326</v>
      </c>
      <c r="BD83" s="5">
        <f>CO2eq_100yr_tonnes!BD90+BC83</f>
        <v>52119464.200544327</v>
      </c>
      <c r="BE83" s="5">
        <f>CO2eq_100yr_tonnes!BE90+BD83</f>
        <v>54124725.325367332</v>
      </c>
      <c r="BF83" s="5">
        <f>CO2eq_100yr_tonnes!BF90+BE83</f>
        <v>56175209.759174928</v>
      </c>
      <c r="BG83" s="5">
        <f>CO2eq_100yr_tonnes!BG90+BF83</f>
        <v>58271117.716519728</v>
      </c>
      <c r="BH83" s="5">
        <f>CO2eq_100yr_tonnes!BH90+BG83</f>
        <v>60412631.318303928</v>
      </c>
      <c r="BI83" s="5">
        <f>CO2eq_100yr_tonnes!BI90+BH83</f>
        <v>62599915.389920928</v>
      </c>
      <c r="BJ83" s="5">
        <f>CO2eq_100yr_tonnes!BJ90+BI83</f>
        <v>64833117.917074725</v>
      </c>
      <c r="BK83" s="5">
        <f>CO2eq_100yr_tonnes!BK90+BJ83</f>
        <v>66903731.428946927</v>
      </c>
      <c r="BL83" s="5">
        <f>CO2eq_100yr_tonnes!BL90+BK83</f>
        <v>68824151.74373813</v>
      </c>
      <c r="BM83" s="5">
        <f>CO2eq_100yr_tonnes!BM90+BL83</f>
        <v>70605802.114087492</v>
      </c>
      <c r="BN83" s="5">
        <f>CO2eq_100yr_tonnes!BN90+BM83</f>
        <v>72259210.829684868</v>
      </c>
      <c r="BO83" s="5">
        <f>CO2eq_100yr_tonnes!BO90+BN83</f>
        <v>73794082.565088883</v>
      </c>
      <c r="BP83" s="5">
        <f>CO2eq_100yr_tonnes!BP90+BO83</f>
        <v>75219363.98440361</v>
      </c>
      <c r="BQ83" s="5">
        <f>CO2eq_100yr_tonnes!BQ90+BP83</f>
        <v>76543304.066687867</v>
      </c>
      <c r="BR83" s="5">
        <f>CO2eq_100yr_tonnes!BR90+BQ83</f>
        <v>77773509.57881014</v>
      </c>
      <c r="BS83" s="5">
        <f>CO2eq_100yr_tonnes!BS90+BR83</f>
        <v>78916996.088595703</v>
      </c>
      <c r="BT83" s="5">
        <f>CO2eq_100yr_tonnes!BT90+BS83</f>
        <v>79980234.879443377</v>
      </c>
      <c r="BU83" s="5">
        <f>CO2eq_100yr_tonnes!BU90+BT83</f>
        <v>80969196.097201481</v>
      </c>
      <c r="BV83" s="5">
        <f>CO2eq_100yr_tonnes!BV90+BU83</f>
        <v>81889388.434097618</v>
      </c>
      <c r="BW83" s="5">
        <f>CO2eq_100yr_tonnes!BW90+BV83</f>
        <v>82745895.629804373</v>
      </c>
      <c r="BX83" s="5">
        <f>CO2eq_100yr_tonnes!BX90+BW83</f>
        <v>83543410.04629083</v>
      </c>
      <c r="BY83" s="5">
        <f>CO2eq_100yr_tonnes!BY90+BX83</f>
        <v>84286263.553705767</v>
      </c>
      <c r="BZ83" s="5">
        <f>CO2eq_100yr_tonnes!BZ90+BY83</f>
        <v>84978455.94293721</v>
      </c>
      <c r="CA83" s="5">
        <f>CO2eq_100yr_tonnes!CA90+BZ83</f>
        <v>85623681.066031232</v>
      </c>
      <c r="CB83" s="5">
        <f>CO2eq_100yr_tonnes!CB90+CA83</f>
        <v>86225350.886431709</v>
      </c>
      <c r="CC83" s="5">
        <f>CO2eq_100yr_tonnes!CC90+CB83</f>
        <v>86786617.608188435</v>
      </c>
      <c r="CD83" s="5">
        <f>CO2eq_100yr_tonnes!CD90+CC83</f>
        <v>87310394.039368421</v>
      </c>
      <c r="CE83" s="5">
        <f>CO2eq_100yr_tonnes!CE90+CD83</f>
        <v>87799372.331175879</v>
      </c>
      <c r="CF83" s="5">
        <f>CO2eq_100yr_tonnes!CF90+CE83</f>
        <v>88256041.223485664</v>
      </c>
      <c r="CG83" s="5">
        <f>CO2eq_100yr_tonnes!CG90+CF83</f>
        <v>88682701.91834195</v>
      </c>
      <c r="CH83" s="5">
        <f>CO2eq_100yr_tonnes!CH90+CG83</f>
        <v>89081482.689793795</v>
      </c>
      <c r="CI83" s="5">
        <f>CO2eq_100yr_tonnes!CI90+CH83</f>
        <v>89454352.333862513</v>
      </c>
      <c r="CJ83" s="5">
        <f>CO2eq_100yr_tonnes!CJ90+CI83</f>
        <v>89803132.549804792</v>
      </c>
      <c r="CK83" s="5">
        <f>CO2eq_100yr_tonnes!CK90+CJ83</f>
        <v>90129509.339991108</v>
      </c>
      <c r="CL83" s="5">
        <f>CO2eq_100yr_tonnes!CL90+CK83</f>
        <v>90435043.506749213</v>
      </c>
      <c r="CM83" s="5">
        <f>CO2eq_100yr_tonnes!CM90+CL83</f>
        <v>90721180.317932099</v>
      </c>
      <c r="CN83" s="5">
        <f>CO2eq_100yr_tonnes!CN90+CM83</f>
        <v>90989258.409308881</v>
      </c>
      <c r="CO83" s="5">
        <f>CO2eq_100yr_tonnes!CO90+CN83</f>
        <v>91240517.983089954</v>
      </c>
      <c r="CP83" s="5">
        <f>CO2eq_100yr_tonnes!CP90+CO83</f>
        <v>91476108.360799551</v>
      </c>
      <c r="CQ83" s="5">
        <f>CO2eq_100yr_tonnes!CQ90+CP83</f>
        <v>91697094.941020191</v>
      </c>
      <c r="CR83" s="5">
        <f>CO2eq_100yr_tonnes!CR90+CQ83</f>
        <v>91904465.609604716</v>
      </c>
      <c r="CS83" s="5">
        <f>CO2eq_100yr_tonnes!CS90+CR83</f>
        <v>92099136.646656349</v>
      </c>
      <c r="CT83" s="5">
        <f>CO2eq_100yr_tonnes!CT90+CS83</f>
        <v>92281958.170275494</v>
      </c>
      <c r="CU83" s="5">
        <f>CO2eq_100yr_tonnes!CU90+CT83</f>
        <v>92453719.153593585</v>
      </c>
      <c r="CV83" s="5">
        <f>CO2eq_100yr_tonnes!CV90+CU83</f>
        <v>92615152.049710765</v>
      </c>
      <c r="CW83" s="5">
        <f>CO2eq_100yr_tonnes!CW90+CV83</f>
        <v>92766937.055419579</v>
      </c>
    </row>
    <row r="84" spans="1:101" ht="15" customHeight="1" x14ac:dyDescent="0.15">
      <c r="A84" s="5" t="str">
        <f>CO2eq_100yr_tonnes!A91</f>
        <v>Mauritius</v>
      </c>
      <c r="B84" s="5">
        <f>CO2eq_100yr_tonnes!B91</f>
        <v>19697.119601994003</v>
      </c>
      <c r="C84" s="5">
        <f>CO2eq_100yr_tonnes!C91+B84</f>
        <v>52969.553770356004</v>
      </c>
      <c r="D84" s="5">
        <f>CO2eq_100yr_tonnes!D91+C84</f>
        <v>96107.345188020001</v>
      </c>
      <c r="E84" s="5">
        <f>CO2eq_100yr_tonnes!E91+D84</f>
        <v>147706.711901262</v>
      </c>
      <c r="F84" s="5">
        <f>CO2eq_100yr_tonnes!F91+E84</f>
        <v>206468.76674592</v>
      </c>
      <c r="G84" s="5">
        <f>CO2eq_100yr_tonnes!G91+F84</f>
        <v>270294.18741739797</v>
      </c>
      <c r="H84" s="5">
        <f>CO2eq_100yr_tonnes!H91+G84</f>
        <v>338230.12281789596</v>
      </c>
      <c r="I84" s="5">
        <f>CO2eq_100yr_tonnes!I91+H84</f>
        <v>410750.03693332797</v>
      </c>
      <c r="J84" s="5">
        <f>CO2eq_100yr_tonnes!J91+I84</f>
        <v>488965.85485750798</v>
      </c>
      <c r="K84" s="5">
        <f>CO2eq_100yr_tonnes!K91+J84</f>
        <v>570358.88502418797</v>
      </c>
      <c r="L84" s="5">
        <f>CO2eq_100yr_tonnes!L91+K84</f>
        <v>655270.47967165196</v>
      </c>
      <c r="M84" s="5">
        <f>CO2eq_100yr_tonnes!M91+L84</f>
        <v>744598.65683753998</v>
      </c>
      <c r="N84" s="5">
        <f>CO2eq_100yr_tonnes!N91+M84</f>
        <v>837369.03088636196</v>
      </c>
      <c r="O84" s="5">
        <f>CO2eq_100yr_tonnes!O91+N84</f>
        <v>933243.85494653392</v>
      </c>
      <c r="P84" s="5">
        <f>CO2eq_100yr_tonnes!P91+O84</f>
        <v>1032202.1319811379</v>
      </c>
      <c r="Q84" s="5">
        <f>CO2eq_100yr_tonnes!Q91+P84</f>
        <v>1132335.3331834199</v>
      </c>
      <c r="R84" s="5">
        <f>CO2eq_100yr_tonnes!R91+Q84</f>
        <v>1234118.0958074459</v>
      </c>
      <c r="S84" s="5">
        <f>CO2eq_100yr_tonnes!S91+R84</f>
        <v>1338360.7464943018</v>
      </c>
      <c r="T84" s="5">
        <f>CO2eq_100yr_tonnes!T91+S84</f>
        <v>1445471.3195219699</v>
      </c>
      <c r="U84" s="5">
        <f>CO2eq_100yr_tonnes!U91+T84</f>
        <v>1554651.3839275078</v>
      </c>
      <c r="V84" s="5">
        <f>CO2eq_100yr_tonnes!V91+U84</f>
        <v>1662669.0343942379</v>
      </c>
      <c r="W84" s="5">
        <f>CO2eq_100yr_tonnes!W91+V84</f>
        <v>1770995.6396164079</v>
      </c>
      <c r="X84" s="5">
        <f>CO2eq_100yr_tonnes!X91+W84</f>
        <v>1880964.8187685919</v>
      </c>
      <c r="Y84" s="5">
        <f>CO2eq_100yr_tonnes!Y91+X84</f>
        <v>1992929.3771281377</v>
      </c>
      <c r="Z84" s="5">
        <f>CO2eq_100yr_tonnes!Z91+Y84</f>
        <v>2106939.4666913338</v>
      </c>
      <c r="AA84" s="5">
        <f>CO2eq_100yr_tonnes!AA91+Z84</f>
        <v>2223006.4352926617</v>
      </c>
      <c r="AB84" s="5">
        <f>CO2eq_100yr_tonnes!AB91+AA84</f>
        <v>2341217.4299265416</v>
      </c>
      <c r="AC84" s="5">
        <f>CO2eq_100yr_tonnes!AC91+AB84</f>
        <v>2455598.8466680497</v>
      </c>
      <c r="AD84" s="5">
        <f>CO2eq_100yr_tonnes!AD91+AC84</f>
        <v>2567457.6151844696</v>
      </c>
      <c r="AE84" s="5">
        <f>CO2eq_100yr_tonnes!AE91+AD84</f>
        <v>2677658.9691149816</v>
      </c>
      <c r="AF84" s="5">
        <f>CO2eq_100yr_tonnes!AF91+AE84</f>
        <v>2786772.8523146757</v>
      </c>
      <c r="AG84" s="5">
        <f>CO2eq_100yr_tonnes!AG91+AF84</f>
        <v>2895171.1286937837</v>
      </c>
      <c r="AH84" s="5">
        <f>CO2eq_100yr_tonnes!AH91+AG84</f>
        <v>3003092.5966173895</v>
      </c>
      <c r="AI84" s="5">
        <f>CO2eq_100yr_tonnes!AI91+AH84</f>
        <v>3110686.9058781173</v>
      </c>
      <c r="AJ84" s="5">
        <f>CO2eq_100yr_tonnes!AJ91+AI84</f>
        <v>3218043.5657864632</v>
      </c>
      <c r="AK84" s="5">
        <f>CO2eq_100yr_tonnes!AK91+AJ84</f>
        <v>3325211.2431729352</v>
      </c>
      <c r="AL84" s="5">
        <f>CO2eq_100yr_tonnes!AL91+AK84</f>
        <v>3432211.4764377894</v>
      </c>
      <c r="AM84" s="5">
        <f>CO2eq_100yr_tonnes!AM91+AL84</f>
        <v>3539047.8009089692</v>
      </c>
      <c r="AN84" s="5">
        <f>CO2eq_100yr_tonnes!AN91+AM84</f>
        <v>3645711.2877434455</v>
      </c>
      <c r="AO84" s="5">
        <f>CO2eq_100yr_tonnes!AO91+AN84</f>
        <v>3752185.4174969816</v>
      </c>
      <c r="AP84" s="5">
        <f>CO2eq_100yr_tonnes!AP91+AO84</f>
        <v>3858448.7575413897</v>
      </c>
      <c r="AQ84" s="5">
        <f>CO2eq_100yr_tonnes!AQ91+AP84</f>
        <v>3964476.3563959375</v>
      </c>
      <c r="AR84" s="5">
        <f>CO2eq_100yr_tonnes!AR91+AQ84</f>
        <v>4070241.8667656993</v>
      </c>
      <c r="AS84" s="5">
        <f>CO2eq_100yr_tonnes!AS91+AR84</f>
        <v>4175718.1587010254</v>
      </c>
      <c r="AT84" s="5">
        <f>CO2eq_100yr_tonnes!AT91+AS84</f>
        <v>4280878.5067599472</v>
      </c>
      <c r="AU84" s="5">
        <f>CO2eq_100yr_tonnes!AU91+AT84</f>
        <v>4385697.4845857872</v>
      </c>
      <c r="AV84" s="5">
        <f>CO2eq_100yr_tonnes!AV91+AU84</f>
        <v>4490150.5128954053</v>
      </c>
      <c r="AW84" s="5">
        <f>CO2eq_100yr_tonnes!AW91+AV84</f>
        <v>4594214.8795078257</v>
      </c>
      <c r="AX84" s="5">
        <f>CO2eq_100yr_tonnes!AX91+AW84</f>
        <v>4697868.9311709478</v>
      </c>
      <c r="AY84" s="5">
        <f>CO2eq_100yr_tonnes!AY91+AX84</f>
        <v>4801093.2284687823</v>
      </c>
      <c r="AZ84" s="5">
        <f>CO2eq_100yr_tonnes!AZ91+AY84</f>
        <v>4903870.0982397478</v>
      </c>
      <c r="BA84" s="5">
        <f>CO2eq_100yr_tonnes!BA91+AZ84</f>
        <v>5006184.0388165982</v>
      </c>
      <c r="BB84" s="5">
        <f>CO2eq_100yr_tonnes!BB91+BA84</f>
        <v>5108021.1373464363</v>
      </c>
      <c r="BC84" s="5">
        <f>CO2eq_100yr_tonnes!BC91+BB84</f>
        <v>5209369.4011842366</v>
      </c>
      <c r="BD84" s="5">
        <f>CO2eq_100yr_tonnes!BD91+BC84</f>
        <v>5310218.3027507644</v>
      </c>
      <c r="BE84" s="5">
        <f>CO2eq_100yr_tonnes!BE91+BD84</f>
        <v>5410558.755057456</v>
      </c>
      <c r="BF84" s="5">
        <f>CO2eq_100yr_tonnes!BF91+BE84</f>
        <v>5510383.2493126197</v>
      </c>
      <c r="BG84" s="5">
        <f>CO2eq_100yr_tonnes!BG91+BF84</f>
        <v>5609685.5073088016</v>
      </c>
      <c r="BH84" s="5">
        <f>CO2eq_100yr_tonnes!BH91+BG84</f>
        <v>5708459.9523793859</v>
      </c>
      <c r="BI84" s="5">
        <f>CO2eq_100yr_tonnes!BI91+BH84</f>
        <v>5806701.6789923282</v>
      </c>
      <c r="BJ84" s="5">
        <f>CO2eq_100yr_tonnes!BJ91+BI84</f>
        <v>5904406.3145032441</v>
      </c>
      <c r="BK84" s="5">
        <f>CO2eq_100yr_tonnes!BK91+BJ84</f>
        <v>5976956.1638163785</v>
      </c>
      <c r="BL84" s="5">
        <f>CO2eq_100yr_tonnes!BL91+BK84</f>
        <v>6032167.1944753146</v>
      </c>
      <c r="BM84" s="5">
        <f>CO2eq_100yr_tonnes!BM91+BL84</f>
        <v>6075310.8584760847</v>
      </c>
      <c r="BN84" s="5">
        <f>CO2eq_100yr_tonnes!BN91+BM84</f>
        <v>6109950.7876028949</v>
      </c>
      <c r="BO84" s="5">
        <f>CO2eq_100yr_tonnes!BO91+BN84</f>
        <v>6138503.7944727065</v>
      </c>
      <c r="BP84" s="5">
        <f>CO2eq_100yr_tonnes!BP91+BO84</f>
        <v>6162616.0602128347</v>
      </c>
      <c r="BQ84" s="5">
        <f>CO2eq_100yr_tonnes!BQ91+BP84</f>
        <v>6183415.4287963863</v>
      </c>
      <c r="BR84" s="5">
        <f>CO2eq_100yr_tonnes!BR91+BQ84</f>
        <v>6201680.6444452703</v>
      </c>
      <c r="BS84" s="5">
        <f>CO2eq_100yr_tonnes!BS91+BR84</f>
        <v>6217954.906287238</v>
      </c>
      <c r="BT84" s="5">
        <f>CO2eq_100yr_tonnes!BT91+BS84</f>
        <v>6232622.090188547</v>
      </c>
      <c r="BU84" s="5">
        <f>CO2eq_100yr_tonnes!BU91+BT84</f>
        <v>6245957.9386363775</v>
      </c>
      <c r="BV84" s="5">
        <f>CO2eq_100yr_tonnes!BV91+BU84</f>
        <v>6258164.4646489769</v>
      </c>
      <c r="BW84" s="5">
        <f>CO2eq_100yr_tonnes!BW91+BV84</f>
        <v>6269393.0976147922</v>
      </c>
      <c r="BX84" s="5">
        <f>CO2eq_100yr_tonnes!BX91+BW84</f>
        <v>6279760.2769199088</v>
      </c>
      <c r="BY84" s="5">
        <f>CO2eq_100yr_tonnes!BY91+BX84</f>
        <v>6289357.97786876</v>
      </c>
      <c r="BZ84" s="5">
        <f>CO2eq_100yr_tonnes!BZ91+BY84</f>
        <v>6298260.8356800387</v>
      </c>
      <c r="CA84" s="5">
        <f>CO2eq_100yr_tonnes!CA91+BZ84</f>
        <v>6306530.9844764313</v>
      </c>
      <c r="CB84" s="5">
        <f>CO2eq_100yr_tonnes!CB91+CA84</f>
        <v>6314221.360300269</v>
      </c>
      <c r="CC84" s="5">
        <f>CO2eq_100yr_tonnes!CC91+CB84</f>
        <v>6321377.9705101773</v>
      </c>
      <c r="CD84" s="5">
        <f>CO2eq_100yr_tonnes!CD91+CC84</f>
        <v>6328041.466594154</v>
      </c>
      <c r="CE84" s="5">
        <f>CO2eq_100yr_tonnes!CE91+CD84</f>
        <v>6334248.2465477372</v>
      </c>
      <c r="CF84" s="5">
        <f>CO2eq_100yr_tonnes!CF91+CE84</f>
        <v>6340031.2386765135</v>
      </c>
      <c r="CG84" s="5">
        <f>CO2eq_100yr_tonnes!CG91+CF84</f>
        <v>6345420.4687965475</v>
      </c>
      <c r="CH84" s="5">
        <f>CO2eq_100yr_tonnes!CH91+CG84</f>
        <v>6350443.4794399468</v>
      </c>
      <c r="CI84" s="5">
        <f>CO2eq_100yr_tonnes!CI91+CH84</f>
        <v>6355125.647196698</v>
      </c>
      <c r="CJ84" s="5">
        <f>CO2eq_100yr_tonnes!CJ91+CI84</f>
        <v>6359490.4293385884</v>
      </c>
      <c r="CK84" s="5">
        <f>CO2eq_100yr_tonnes!CK91+CJ84</f>
        <v>6363559.5607295278</v>
      </c>
      <c r="CL84" s="5">
        <f>CO2eq_100yr_tonnes!CL91+CK84</f>
        <v>6367353.2152936198</v>
      </c>
      <c r="CM84" s="5">
        <f>CO2eq_100yr_tonnes!CM91+CL84</f>
        <v>6370890.1417157091</v>
      </c>
      <c r="CN84" s="5">
        <f>CO2eq_100yr_tonnes!CN91+CM84</f>
        <v>6374187.7800286356</v>
      </c>
      <c r="CO84" s="5">
        <f>CO2eq_100yr_tonnes!CO91+CN84</f>
        <v>6377262.3636417231</v>
      </c>
      <c r="CP84" s="5">
        <f>CO2eq_100yr_tonnes!CP91+CO84</f>
        <v>6380129.0100030778</v>
      </c>
      <c r="CQ84" s="5">
        <f>CO2eq_100yr_tonnes!CQ91+CP84</f>
        <v>6382801.8021436641</v>
      </c>
      <c r="CR84" s="5">
        <f>CO2eq_100yr_tonnes!CR91+CQ84</f>
        <v>6385293.8626902923</v>
      </c>
      <c r="CS84" s="5">
        <f>CO2eq_100yr_tonnes!CS91+CR84</f>
        <v>6387617.4215319175</v>
      </c>
      <c r="CT84" s="5">
        <f>CO2eq_100yr_tonnes!CT91+CS84</f>
        <v>6389783.8780124439</v>
      </c>
      <c r="CU84" s="5">
        <f>CO2eq_100yr_tonnes!CU91+CT84</f>
        <v>6391803.8583072228</v>
      </c>
      <c r="CV84" s="5">
        <f>CO2eq_100yr_tonnes!CV91+CU84</f>
        <v>6393687.2685196018</v>
      </c>
      <c r="CW84" s="5">
        <f>CO2eq_100yr_tonnes!CW91+CV84</f>
        <v>6395443.3439158294</v>
      </c>
    </row>
    <row r="85" spans="1:101" ht="15" customHeight="1" x14ac:dyDescent="0.15">
      <c r="A85" s="5" t="str">
        <f>CO2eq_100yr_tonnes!A92</f>
        <v>Mozambique</v>
      </c>
      <c r="B85" s="5">
        <f>CO2eq_100yr_tonnes!B92</f>
        <v>324692.47745964001</v>
      </c>
      <c r="C85" s="5">
        <f>CO2eq_100yr_tonnes!C92+B85</f>
        <v>888075.33803495998</v>
      </c>
      <c r="D85" s="5">
        <f>CO2eq_100yr_tonnes!D92+C85</f>
        <v>1623190.63784022</v>
      </c>
      <c r="E85" s="5">
        <f>CO2eq_100yr_tonnes!E92+D85</f>
        <v>2478578.6636522999</v>
      </c>
      <c r="F85" s="5">
        <f>CO2eq_100yr_tonnes!F92+E85</f>
        <v>3408366.9056146201</v>
      </c>
      <c r="G85" s="5">
        <f>CO2eq_100yr_tonnes!G92+F85</f>
        <v>4391763.0038154004</v>
      </c>
      <c r="H85" s="5">
        <f>CO2eq_100yr_tonnes!H92+G85</f>
        <v>5418426.065439241</v>
      </c>
      <c r="I85" s="5">
        <f>CO2eq_100yr_tonnes!I92+H85</f>
        <v>6476737.1091796812</v>
      </c>
      <c r="J85" s="5">
        <f>CO2eq_100yr_tonnes!J92+I85</f>
        <v>7553612.1300420612</v>
      </c>
      <c r="K85" s="5">
        <f>CO2eq_100yr_tonnes!K92+J85</f>
        <v>8661200.1167268008</v>
      </c>
      <c r="L85" s="5">
        <f>CO2eq_100yr_tonnes!L92+K85</f>
        <v>9813373.9971100204</v>
      </c>
      <c r="M85" s="5">
        <f>CO2eq_100yr_tonnes!M92+L85</f>
        <v>10987261.692431401</v>
      </c>
      <c r="N85" s="5">
        <f>CO2eq_100yr_tonnes!N92+M85</f>
        <v>12179932.084962722</v>
      </c>
      <c r="O85" s="5">
        <f>CO2eq_100yr_tonnes!O92+N85</f>
        <v>13396737.883519262</v>
      </c>
      <c r="P85" s="5">
        <f>CO2eq_100yr_tonnes!P92+O85</f>
        <v>14641984.266637322</v>
      </c>
      <c r="Q85" s="5">
        <f>CO2eq_100yr_tonnes!Q92+P85</f>
        <v>15932443.225199942</v>
      </c>
      <c r="R85" s="5">
        <f>CO2eq_100yr_tonnes!R92+Q85</f>
        <v>17310134.046812221</v>
      </c>
      <c r="S85" s="5">
        <f>CO2eq_100yr_tonnes!S92+R85</f>
        <v>18752504.344121341</v>
      </c>
      <c r="T85" s="5">
        <f>CO2eq_100yr_tonnes!T92+S85</f>
        <v>20242527.089065921</v>
      </c>
      <c r="U85" s="5">
        <f>CO2eq_100yr_tonnes!U92+T85</f>
        <v>21780370.6746957</v>
      </c>
      <c r="V85" s="5">
        <f>CO2eq_100yr_tonnes!V92+U85</f>
        <v>23379938.49061998</v>
      </c>
      <c r="W85" s="5">
        <f>CO2eq_100yr_tonnes!W92+V85</f>
        <v>25048485.172603261</v>
      </c>
      <c r="X85" s="5">
        <f>CO2eq_100yr_tonnes!X92+W85</f>
        <v>26775084.686974559</v>
      </c>
      <c r="Y85" s="5">
        <f>CO2eq_100yr_tonnes!Y92+X85</f>
        <v>28544607.30376656</v>
      </c>
      <c r="Z85" s="5">
        <f>CO2eq_100yr_tonnes!Z92+Y85</f>
        <v>30343393.60786638</v>
      </c>
      <c r="AA85" s="5">
        <f>CO2eq_100yr_tonnes!AA92+Z85</f>
        <v>32163367.475535482</v>
      </c>
      <c r="AB85" s="5">
        <f>CO2eq_100yr_tonnes!AB92+AA85</f>
        <v>34008550.32070908</v>
      </c>
      <c r="AC85" s="5">
        <f>CO2eq_100yr_tonnes!AC92+AB85</f>
        <v>35943481.329405479</v>
      </c>
      <c r="AD85" s="5">
        <f>CO2eq_100yr_tonnes!AD92+AC85</f>
        <v>37958863.524934679</v>
      </c>
      <c r="AE85" s="5">
        <f>CO2eq_100yr_tonnes!AE92+AD85</f>
        <v>40048762.733653679</v>
      </c>
      <c r="AF85" s="5">
        <f>CO2eq_100yr_tonnes!AF92+AE85</f>
        <v>42209490.799977481</v>
      </c>
      <c r="AG85" s="5">
        <f>CO2eq_100yr_tonnes!AG92+AF85</f>
        <v>44438858.117617682</v>
      </c>
      <c r="AH85" s="5">
        <f>CO2eq_100yr_tonnes!AH92+AG85</f>
        <v>46735675.122421078</v>
      </c>
      <c r="AI85" s="5">
        <f>CO2eq_100yr_tonnes!AI92+AH85</f>
        <v>49099419.077404678</v>
      </c>
      <c r="AJ85" s="5">
        <f>CO2eq_100yr_tonnes!AJ92+AI85</f>
        <v>51530011.863544077</v>
      </c>
      <c r="AK85" s="5">
        <f>CO2eq_100yr_tonnes!AK92+AJ85</f>
        <v>54027668.933306277</v>
      </c>
      <c r="AL85" s="5">
        <f>CO2eq_100yr_tonnes!AL92+AK85</f>
        <v>56592796.451066278</v>
      </c>
      <c r="AM85" s="5">
        <f>CO2eq_100yr_tonnes!AM92+AL85</f>
        <v>59225919.248013481</v>
      </c>
      <c r="AN85" s="5">
        <f>CO2eq_100yr_tonnes!AN92+AM85</f>
        <v>61927629.276116878</v>
      </c>
      <c r="AO85" s="5">
        <f>CO2eq_100yr_tonnes!AO92+AN85</f>
        <v>64698550.070687279</v>
      </c>
      <c r="AP85" s="5">
        <f>CO2eq_100yr_tonnes!AP92+AO85</f>
        <v>67539312.950746685</v>
      </c>
      <c r="AQ85" s="5">
        <f>CO2eq_100yr_tonnes!AQ92+AP85</f>
        <v>70450544.336631492</v>
      </c>
      <c r="AR85" s="5">
        <f>CO2eq_100yr_tonnes!AR92+AQ85</f>
        <v>73432858.890734285</v>
      </c>
      <c r="AS85" s="5">
        <f>CO2eq_100yr_tonnes!AS92+AR85</f>
        <v>76486855.094774291</v>
      </c>
      <c r="AT85" s="5">
        <f>CO2eq_100yr_tonnes!AT92+AS85</f>
        <v>79613113.563814685</v>
      </c>
      <c r="AU85" s="5">
        <f>CO2eq_100yr_tonnes!AU92+AT85</f>
        <v>82812194.944733888</v>
      </c>
      <c r="AV85" s="5">
        <f>CO2eq_100yr_tonnes!AV92+AU85</f>
        <v>86084637.633467287</v>
      </c>
      <c r="AW85" s="5">
        <f>CO2eq_100yr_tonnes!AW92+AV85</f>
        <v>89430954.564134881</v>
      </c>
      <c r="AX85" s="5">
        <f>CO2eq_100yr_tonnes!AX92+AW85</f>
        <v>92851628.368934885</v>
      </c>
      <c r="AY85" s="5">
        <f>CO2eq_100yr_tonnes!AY92+AX85</f>
        <v>96347107.23549588</v>
      </c>
      <c r="AZ85" s="5">
        <f>CO2eq_100yr_tonnes!AZ92+AY85</f>
        <v>99917803.400293082</v>
      </c>
      <c r="BA85" s="5">
        <f>CO2eq_100yr_tonnes!BA92+AZ85</f>
        <v>103564092.78618948</v>
      </c>
      <c r="BB85" s="5">
        <f>CO2eq_100yr_tonnes!BB92+BA85</f>
        <v>107286319.20366289</v>
      </c>
      <c r="BC85" s="5">
        <f>CO2eq_100yr_tonnes!BC92+BB85</f>
        <v>111084801.17711329</v>
      </c>
      <c r="BD85" s="5">
        <f>CO2eq_100yr_tonnes!BD92+BC85</f>
        <v>114959839.60958509</v>
      </c>
      <c r="BE85" s="5">
        <f>CO2eq_100yr_tonnes!BE92+BD85</f>
        <v>118911719.7451703</v>
      </c>
      <c r="BF85" s="5">
        <f>CO2eq_100yr_tonnes!BF92+BE85</f>
        <v>122940708.13204309</v>
      </c>
      <c r="BG85" s="5">
        <f>CO2eq_100yr_tonnes!BG92+BF85</f>
        <v>127047046.1732561</v>
      </c>
      <c r="BH85" s="5">
        <f>CO2eq_100yr_tonnes!BH92+BG85</f>
        <v>131230945.4385737</v>
      </c>
      <c r="BI85" s="5">
        <f>CO2eq_100yr_tonnes!BI92+BH85</f>
        <v>135492582.06283611</v>
      </c>
      <c r="BJ85" s="5">
        <f>CO2eq_100yr_tonnes!BJ92+BI85</f>
        <v>139832094.54374751</v>
      </c>
      <c r="BK85" s="5">
        <f>CO2eq_100yr_tonnes!BK92+BJ85</f>
        <v>143000507.17259392</v>
      </c>
      <c r="BL85" s="5">
        <f>CO2eq_100yr_tonnes!BL92+BK85</f>
        <v>145366360.88309392</v>
      </c>
      <c r="BM85" s="5">
        <f>CO2eq_100yr_tonnes!BM92+BL85</f>
        <v>147177882.34975731</v>
      </c>
      <c r="BN85" s="5">
        <f>CO2eq_100yr_tonnes!BN92+BM85</f>
        <v>148602568.9871785</v>
      </c>
      <c r="BO85" s="5">
        <f>CO2eq_100yr_tonnes!BO92+BN85</f>
        <v>149753728.98975173</v>
      </c>
      <c r="BP85" s="5">
        <f>CO2eq_100yr_tonnes!BP92+BO85</f>
        <v>150708276.7079514</v>
      </c>
      <c r="BQ85" s="5">
        <f>CO2eq_100yr_tonnes!BQ92+BP85</f>
        <v>151518665.95885247</v>
      </c>
      <c r="BR85" s="5">
        <f>CO2eq_100yr_tonnes!BR92+BQ85</f>
        <v>152220893.55889055</v>
      </c>
      <c r="BS85" s="5">
        <f>CO2eq_100yr_tonnes!BS92+BR85</f>
        <v>152839868.35064548</v>
      </c>
      <c r="BT85" s="5">
        <f>CO2eq_100yr_tonnes!BT92+BS85</f>
        <v>153393013.98912767</v>
      </c>
      <c r="BU85" s="5">
        <f>CO2eq_100yr_tonnes!BU92+BT85</f>
        <v>153892687.52500618</v>
      </c>
      <c r="BV85" s="5">
        <f>CO2eq_100yr_tonnes!BV92+BU85</f>
        <v>154347803.9506253</v>
      </c>
      <c r="BW85" s="5">
        <f>CO2eq_100yr_tonnes!BW92+BV85</f>
        <v>154764928.26328969</v>
      </c>
      <c r="BX85" s="5">
        <f>CO2eq_100yr_tonnes!BX92+BW85</f>
        <v>155149010.38453051</v>
      </c>
      <c r="BY85" s="5">
        <f>CO2eq_100yr_tonnes!BY92+BX85</f>
        <v>155503880.48440263</v>
      </c>
      <c r="BZ85" s="5">
        <f>CO2eq_100yr_tonnes!BZ92+BY85</f>
        <v>155832583.51722747</v>
      </c>
      <c r="CA85" s="5">
        <f>CO2eq_100yr_tonnes!CA92+BZ85</f>
        <v>156137605.80813542</v>
      </c>
      <c r="CB85" s="5">
        <f>CO2eq_100yr_tonnes!CB92+CA85</f>
        <v>156421029.12221971</v>
      </c>
      <c r="CC85" s="5">
        <f>CO2eq_100yr_tonnes!CC92+CB85</f>
        <v>156684635.97401178</v>
      </c>
      <c r="CD85" s="5">
        <f>CO2eq_100yr_tonnes!CD92+CC85</f>
        <v>156929982.11612928</v>
      </c>
      <c r="CE85" s="5">
        <f>CO2eq_100yr_tonnes!CE92+CD85</f>
        <v>157158446.89999735</v>
      </c>
      <c r="CF85" s="5">
        <f>CO2eq_100yr_tonnes!CF92+CE85</f>
        <v>157371268.68148321</v>
      </c>
      <c r="CG85" s="5">
        <f>CO2eq_100yr_tonnes!CG92+CF85</f>
        <v>157569570.09361061</v>
      </c>
      <c r="CH85" s="5">
        <f>CO2eq_100yr_tonnes!CH92+CG85</f>
        <v>157754376.420109</v>
      </c>
      <c r="CI85" s="5">
        <f>CO2eq_100yr_tonnes!CI92+CH85</f>
        <v>157926629.24987718</v>
      </c>
      <c r="CJ85" s="5">
        <f>CO2eq_100yr_tonnes!CJ92+CI85</f>
        <v>158087196.87530383</v>
      </c>
      <c r="CK85" s="5">
        <f>CO2eq_100yr_tonnes!CK92+CJ85</f>
        <v>158236882.42566004</v>
      </c>
      <c r="CL85" s="5">
        <f>CO2eq_100yr_tonnes!CL92+CK85</f>
        <v>158376430.40265241</v>
      </c>
      <c r="CM85" s="5">
        <f>CO2eq_100yr_tonnes!CM92+CL85</f>
        <v>158506532.07183301</v>
      </c>
      <c r="CN85" s="5">
        <f>CO2eq_100yr_tonnes!CN92+CM85</f>
        <v>158627830.01887122</v>
      </c>
      <c r="CO85" s="5">
        <f>CO2eq_100yr_tonnes!CO92+CN85</f>
        <v>158740922.08214015</v>
      </c>
      <c r="CP85" s="5">
        <f>CO2eq_100yr_tonnes!CP92+CO85</f>
        <v>158846364.80804741</v>
      </c>
      <c r="CQ85" s="5">
        <f>CO2eq_100yr_tonnes!CQ92+CP85</f>
        <v>158944676.53083661</v>
      </c>
      <c r="CR85" s="5">
        <f>CO2eq_100yr_tonnes!CR92+CQ85</f>
        <v>159036340.14927787</v>
      </c>
      <c r="CS85" s="5">
        <f>CO2eq_100yr_tonnes!CS92+CR85</f>
        <v>159121805.65181595</v>
      </c>
      <c r="CT85" s="5">
        <f>CO2eq_100yr_tonnes!CT92+CS85</f>
        <v>159201492.42834336</v>
      </c>
      <c r="CU85" s="5">
        <f>CO2eq_100yr_tonnes!CU92+CT85</f>
        <v>159275791.39706469</v>
      </c>
      <c r="CV85" s="5">
        <f>CO2eq_100yr_tonnes!CV92+CU85</f>
        <v>159345066.96838263</v>
      </c>
      <c r="CW85" s="5">
        <f>CO2eq_100yr_tonnes!CW92+CV85</f>
        <v>159409658.863123</v>
      </c>
    </row>
    <row r="86" spans="1:101" ht="15" customHeight="1" x14ac:dyDescent="0.15">
      <c r="A86" s="5" t="str">
        <f>CO2eq_100yr_tonnes!A93</f>
        <v>Namibia</v>
      </c>
      <c r="B86" s="5">
        <f>CO2eq_100yr_tonnes!B93</f>
        <v>6799.891981125601</v>
      </c>
      <c r="C86" s="5">
        <f>CO2eq_100yr_tonnes!C93+B86</f>
        <v>19875.473812207802</v>
      </c>
      <c r="D86" s="5">
        <f>CO2eq_100yr_tonnes!D93+C86</f>
        <v>38787.106861837805</v>
      </c>
      <c r="E86" s="5">
        <f>CO2eq_100yr_tonnes!E93+D86</f>
        <v>63729.478015669803</v>
      </c>
      <c r="F86" s="5">
        <f>CO2eq_100yr_tonnes!F93+E86</f>
        <v>95012.152827139813</v>
      </c>
      <c r="G86" s="5">
        <f>CO2eq_100yr_tonnes!G93+F86</f>
        <v>132507.16757838181</v>
      </c>
      <c r="H86" s="5">
        <f>CO2eq_100yr_tonnes!H93+G86</f>
        <v>176138.64406414982</v>
      </c>
      <c r="I86" s="5">
        <f>CO2eq_100yr_tonnes!I93+H86</f>
        <v>225910.97323482783</v>
      </c>
      <c r="J86" s="5">
        <f>CO2eq_100yr_tonnes!J93+I86</f>
        <v>281393.70859357383</v>
      </c>
      <c r="K86" s="5">
        <f>CO2eq_100yr_tonnes!K93+J86</f>
        <v>342457.25447923382</v>
      </c>
      <c r="L86" s="5">
        <f>CO2eq_100yr_tonnes!L93+K86</f>
        <v>409752.78491260984</v>
      </c>
      <c r="M86" s="5">
        <f>CO2eq_100yr_tonnes!M93+L86</f>
        <v>483383.65626532986</v>
      </c>
      <c r="N86" s="5">
        <f>CO2eq_100yr_tonnes!N93+M86</f>
        <v>563218.40797079587</v>
      </c>
      <c r="O86" s="5">
        <f>CO2eq_100yr_tonnes!O93+N86</f>
        <v>648594.46737457393</v>
      </c>
      <c r="P86" s="5">
        <f>CO2eq_100yr_tonnes!P93+O86</f>
        <v>739324.19773868588</v>
      </c>
      <c r="Q86" s="5">
        <f>CO2eq_100yr_tonnes!Q93+P86</f>
        <v>834756.64890640392</v>
      </c>
      <c r="R86" s="5">
        <f>CO2eq_100yr_tonnes!R93+Q86</f>
        <v>934385.25125966594</v>
      </c>
      <c r="S86" s="5">
        <f>CO2eq_100yr_tonnes!S93+R86</f>
        <v>1038889.686899522</v>
      </c>
      <c r="T86" s="5">
        <f>CO2eq_100yr_tonnes!T93+S86</f>
        <v>1148356.235024462</v>
      </c>
      <c r="U86" s="5">
        <f>CO2eq_100yr_tonnes!U93+T86</f>
        <v>1262129.604649202</v>
      </c>
      <c r="V86" s="5">
        <f>CO2eq_100yr_tonnes!V93+U86</f>
        <v>1379200.255460606</v>
      </c>
      <c r="W86" s="5">
        <f>CO2eq_100yr_tonnes!W93+V86</f>
        <v>1499751.4238003721</v>
      </c>
      <c r="X86" s="5">
        <f>CO2eq_100yr_tonnes!X93+W86</f>
        <v>1623874.967657102</v>
      </c>
      <c r="Y86" s="5">
        <f>CO2eq_100yr_tonnes!Y93+X86</f>
        <v>1751617.401240458</v>
      </c>
      <c r="Z86" s="5">
        <f>CO2eq_100yr_tonnes!Z93+Y86</f>
        <v>1883011.569139028</v>
      </c>
      <c r="AA86" s="5">
        <f>CO2eq_100yr_tonnes!AA93+Z86</f>
        <v>2018094.1102626319</v>
      </c>
      <c r="AB86" s="5">
        <f>CO2eq_100yr_tonnes!AB93+AA86</f>
        <v>2156908.9049719581</v>
      </c>
      <c r="AC86" s="5">
        <f>CO2eq_100yr_tonnes!AC93+AB86</f>
        <v>2298973.0292894719</v>
      </c>
      <c r="AD86" s="5">
        <f>CO2eq_100yr_tonnes!AD93+AC86</f>
        <v>2444277.0630757157</v>
      </c>
      <c r="AE86" s="5">
        <f>CO2eq_100yr_tonnes!AE93+AD86</f>
        <v>2592813.0986329517</v>
      </c>
      <c r="AF86" s="5">
        <f>CO2eq_100yr_tonnes!AF93+AE86</f>
        <v>2744574.7639537817</v>
      </c>
      <c r="AG86" s="5">
        <f>CO2eq_100yr_tonnes!AG93+AF86</f>
        <v>2899557.1362802158</v>
      </c>
      <c r="AH86" s="5">
        <f>CO2eq_100yr_tonnes!AH93+AG86</f>
        <v>3057756.5175988879</v>
      </c>
      <c r="AI86" s="5">
        <f>CO2eq_100yr_tonnes!AI93+AH86</f>
        <v>3219170.3206495941</v>
      </c>
      <c r="AJ86" s="5">
        <f>CO2eq_100yr_tonnes!AJ93+AI86</f>
        <v>3383796.9218731942</v>
      </c>
      <c r="AK86" s="5">
        <f>CO2eq_100yr_tonnes!AK93+AJ86</f>
        <v>3551635.4734456041</v>
      </c>
      <c r="AL86" s="5">
        <f>CO2eq_100yr_tonnes!AL93+AK86</f>
        <v>3722685.7956751282</v>
      </c>
      <c r="AM86" s="5">
        <f>CO2eq_100yr_tonnes!AM93+AL86</f>
        <v>3896948.2725118101</v>
      </c>
      <c r="AN86" s="5">
        <f>CO2eq_100yr_tonnes!AN93+AM86</f>
        <v>4074423.6941341399</v>
      </c>
      <c r="AO86" s="5">
        <f>CO2eq_100yr_tonnes!AO93+AN86</f>
        <v>4255112.9850683417</v>
      </c>
      <c r="AP86" s="5">
        <f>CO2eq_100yr_tonnes!AP93+AO86</f>
        <v>4439017.3086790219</v>
      </c>
      <c r="AQ86" s="5">
        <f>CO2eq_100yr_tonnes!AQ93+AP86</f>
        <v>4626137.7418532418</v>
      </c>
      <c r="AR86" s="5">
        <f>CO2eq_100yr_tonnes!AR93+AQ86</f>
        <v>4816475.0636943616</v>
      </c>
      <c r="AS86" s="5">
        <f>CO2eq_100yr_tonnes!AS93+AR86</f>
        <v>5010029.6855382016</v>
      </c>
      <c r="AT86" s="5">
        <f>CO2eq_100yr_tonnes!AT93+AS86</f>
        <v>5206801.4371389616</v>
      </c>
      <c r="AU86" s="5">
        <f>CO2eq_100yr_tonnes!AU93+AT86</f>
        <v>5406789.4993031416</v>
      </c>
      <c r="AV86" s="5">
        <f>CO2eq_100yr_tonnes!AV93+AU86</f>
        <v>5609992.1732339412</v>
      </c>
      <c r="AW86" s="5">
        <f>CO2eq_100yr_tonnes!AW93+AV86</f>
        <v>5816406.7326187808</v>
      </c>
      <c r="AX86" s="5">
        <f>CO2eq_100yr_tonnes!AX93+AW86</f>
        <v>6026028.9764137212</v>
      </c>
      <c r="AY86" s="5">
        <f>CO2eq_100yr_tonnes!AY93+AX86</f>
        <v>6238852.7653355412</v>
      </c>
      <c r="AZ86" s="5">
        <f>CO2eq_100yr_tonnes!AZ93+AY86</f>
        <v>6454869.6141871214</v>
      </c>
      <c r="BA86" s="5">
        <f>CO2eq_100yr_tonnes!BA93+AZ86</f>
        <v>6674068.7097973218</v>
      </c>
      <c r="BB86" s="5">
        <f>CO2eq_100yr_tonnes!BB93+BA86</f>
        <v>6896436.8701986019</v>
      </c>
      <c r="BC86" s="5">
        <f>CO2eq_100yr_tonnes!BC93+BB86</f>
        <v>7121958.5208292222</v>
      </c>
      <c r="BD86" s="5">
        <f>CO2eq_100yr_tonnes!BD93+BC86</f>
        <v>7350615.7232736619</v>
      </c>
      <c r="BE86" s="5">
        <f>CO2eq_100yr_tonnes!BE93+BD86</f>
        <v>7582388.2018063217</v>
      </c>
      <c r="BF86" s="5">
        <f>CO2eq_100yr_tonnes!BF93+BE86</f>
        <v>7817253.3294789614</v>
      </c>
      <c r="BG86" s="5">
        <f>CO2eq_100yr_tonnes!BG93+BF86</f>
        <v>8055186.2145250216</v>
      </c>
      <c r="BH86" s="5">
        <f>CO2eq_100yr_tonnes!BH93+BG86</f>
        <v>8296160.1772309216</v>
      </c>
      <c r="BI86" s="5">
        <f>CO2eq_100yr_tonnes!BI93+BH86</f>
        <v>8540147.0263566617</v>
      </c>
      <c r="BJ86" s="5">
        <f>CO2eq_100yr_tonnes!BJ93+BI86</f>
        <v>8787117.3816875424</v>
      </c>
      <c r="BK86" s="5">
        <f>CO2eq_100yr_tonnes!BK93+BJ86</f>
        <v>9016190.8748370018</v>
      </c>
      <c r="BL86" s="5">
        <f>CO2eq_100yr_tonnes!BL93+BK86</f>
        <v>9228727.8343672212</v>
      </c>
      <c r="BM86" s="5">
        <f>CO2eq_100yr_tonnes!BM93+BL86</f>
        <v>9425982.0528630018</v>
      </c>
      <c r="BN86" s="5">
        <f>CO2eq_100yr_tonnes!BN93+BM86</f>
        <v>9609109.2789021023</v>
      </c>
      <c r="BO86" s="5">
        <f>CO2eq_100yr_tonnes!BO93+BN86</f>
        <v>9779175.0246374663</v>
      </c>
      <c r="BP86" s="5">
        <f>CO2eq_100yr_tonnes!BP93+BO86</f>
        <v>9937161.7454104219</v>
      </c>
      <c r="BQ86" s="5">
        <f>CO2eq_100yr_tonnes!BQ93+BP86</f>
        <v>10083975.442157395</v>
      </c>
      <c r="BR86" s="5">
        <f>CO2eq_100yr_tonnes!BR93+BQ86</f>
        <v>10220451.732851095</v>
      </c>
      <c r="BS86" s="5">
        <f>CO2eq_100yr_tonnes!BS93+BR86</f>
        <v>10347361.436324773</v>
      </c>
      <c r="BT86" s="5">
        <f>CO2eq_100yr_tonnes!BT93+BS86</f>
        <v>10465415.707636099</v>
      </c>
      <c r="BU86" s="5">
        <f>CO2eq_100yr_tonnes!BU93+BT86</f>
        <v>10575270.761381282</v>
      </c>
      <c r="BV86" s="5">
        <f>CO2eq_100yr_tonnes!BV93+BU86</f>
        <v>10677532.216258045</v>
      </c>
      <c r="BW86" s="5">
        <f>CO2eq_100yr_tonnes!BW93+BV86</f>
        <v>10772759.091375271</v>
      </c>
      <c r="BX86" s="5">
        <f>CO2eq_100yr_tonnes!BX93+BW86</f>
        <v>10861467.482500525</v>
      </c>
      <c r="BY86" s="5">
        <f>CO2eq_100yr_tonnes!BY93+BX86</f>
        <v>10944133.944075253</v>
      </c>
      <c r="BZ86" s="5">
        <f>CO2eq_100yr_tonnes!BZ93+BY86</f>
        <v>11021198.600722212</v>
      </c>
      <c r="CA86" s="5">
        <f>CO2eq_100yr_tonnes!CA93+BZ86</f>
        <v>11093068.010010978</v>
      </c>
      <c r="CB86" s="5">
        <f>CO2eq_100yr_tonnes!CB93+CA86</f>
        <v>11160117.796746258</v>
      </c>
      <c r="CC86" s="5">
        <f>CO2eq_100yr_tonnes!CC93+CB86</f>
        <v>11222695.076883661</v>
      </c>
      <c r="CD86" s="5">
        <f>CO2eq_100yr_tonnes!CD93+CC86</f>
        <v>11281120.688262241</v>
      </c>
      <c r="CE86" s="5">
        <f>CO2eq_100yr_tonnes!CE93+CD86</f>
        <v>11335691.24364071</v>
      </c>
      <c r="CF86" s="5">
        <f>CO2eq_100yr_tonnes!CF93+CE86</f>
        <v>11386681.020224445</v>
      </c>
      <c r="CG86" s="5">
        <f>CO2eq_100yr_tonnes!CG93+CF86</f>
        <v>11434343.699083304</v>
      </c>
      <c r="CH86" s="5">
        <f>CO2eq_100yr_tonnes!CH93+CG86</f>
        <v>11478913.966231003</v>
      </c>
      <c r="CI86" s="5">
        <f>CO2eq_100yr_tonnes!CI93+CH86</f>
        <v>11520608.98677068</v>
      </c>
      <c r="CJ86" s="5">
        <f>CO2eq_100yr_tonnes!CJ93+CI86</f>
        <v>11559629.762028506</v>
      </c>
      <c r="CK86" s="5">
        <f>CO2eq_100yr_tonnes!CK93+CJ86</f>
        <v>11596162.379304314</v>
      </c>
      <c r="CL86" s="5">
        <f>CO2eq_100yr_tonnes!CL93+CK86</f>
        <v>11630379.162714897</v>
      </c>
      <c r="CM86" s="5">
        <f>CO2eq_100yr_tonnes!CM93+CL86</f>
        <v>11662439.733074794</v>
      </c>
      <c r="CN86" s="5">
        <f>CO2eq_100yr_tonnes!CN93+CM86</f>
        <v>11692491.984155271</v>
      </c>
      <c r="CO86" s="5">
        <f>CO2eq_100yr_tonnes!CO93+CN86</f>
        <v>11720672.981948271</v>
      </c>
      <c r="CP86" s="5">
        <f>CO2eq_100yr_tonnes!CP93+CO86</f>
        <v>11747109.793177659</v>
      </c>
      <c r="CQ86" s="5">
        <f>CO2eq_100yr_tonnes!CQ93+CP86</f>
        <v>11771920.248622814</v>
      </c>
      <c r="CR86" s="5">
        <f>CO2eq_100yr_tonnes!CR93+CQ86</f>
        <v>11795213.646490071</v>
      </c>
      <c r="CS86" s="5">
        <f>CO2eq_100yr_tonnes!CS93+CR86</f>
        <v>11817091.400738006</v>
      </c>
      <c r="CT86" s="5">
        <f>CO2eq_100yr_tonnes!CT93+CS86</f>
        <v>11837647.63849376</v>
      </c>
      <c r="CU86" s="5">
        <f>CO2eq_100yr_tonnes!CU93+CT86</f>
        <v>11856969.750862261</v>
      </c>
      <c r="CV86" s="5">
        <f>CO2eq_100yr_tonnes!CV93+CU86</f>
        <v>11875138.900773115</v>
      </c>
      <c r="CW86" s="5">
        <f>CO2eq_100yr_tonnes!CW93+CV86</f>
        <v>11892230.491130924</v>
      </c>
    </row>
    <row r="87" spans="1:101" ht="15" customHeight="1" x14ac:dyDescent="0.15">
      <c r="A87" s="5" t="str">
        <f>CO2eq_100yr_tonnes!A94</f>
        <v>Niger</v>
      </c>
      <c r="B87" s="5">
        <f>CO2eq_100yr_tonnes!B94</f>
        <v>67678.001169515992</v>
      </c>
      <c r="C87" s="5">
        <f>CO2eq_100yr_tonnes!C94+B87</f>
        <v>198892.37149018201</v>
      </c>
      <c r="D87" s="5">
        <f>CO2eq_100yr_tonnes!D94+C87</f>
        <v>388735.14191344206</v>
      </c>
      <c r="E87" s="5">
        <f>CO2eq_100yr_tonnes!E94+D87</f>
        <v>630735.51087268209</v>
      </c>
      <c r="F87" s="5">
        <f>CO2eq_100yr_tonnes!F94+E87</f>
        <v>921705.20673856209</v>
      </c>
      <c r="G87" s="5">
        <f>CO2eq_100yr_tonnes!G94+F87</f>
        <v>1257374.8371911221</v>
      </c>
      <c r="H87" s="5">
        <f>CO2eq_100yr_tonnes!H94+G87</f>
        <v>1635800.5849291021</v>
      </c>
      <c r="I87" s="5">
        <f>CO2eq_100yr_tonnes!I94+H87</f>
        <v>2052612.9338808421</v>
      </c>
      <c r="J87" s="5">
        <f>CO2eq_100yr_tonnes!J94+I87</f>
        <v>2502917.1250833422</v>
      </c>
      <c r="K87" s="5">
        <f>CO2eq_100yr_tonnes!K94+J87</f>
        <v>2987458.6888756622</v>
      </c>
      <c r="L87" s="5">
        <f>CO2eq_100yr_tonnes!L94+K87</f>
        <v>3505721.4998528222</v>
      </c>
      <c r="M87" s="5">
        <f>CO2eq_100yr_tonnes!M94+L87</f>
        <v>4056398.9712921423</v>
      </c>
      <c r="N87" s="5">
        <f>CO2eq_100yr_tonnes!N94+M87</f>
        <v>4639214.3979353225</v>
      </c>
      <c r="O87" s="5">
        <f>CO2eq_100yr_tonnes!O94+N87</f>
        <v>5253825.0436837021</v>
      </c>
      <c r="P87" s="5">
        <f>CO2eq_100yr_tonnes!P94+O87</f>
        <v>5900458.3909752425</v>
      </c>
      <c r="Q87" s="5">
        <f>CO2eq_100yr_tonnes!Q94+P87</f>
        <v>6583537.706141863</v>
      </c>
      <c r="R87" s="5">
        <f>CO2eq_100yr_tonnes!R94+Q87</f>
        <v>7302962.1249541631</v>
      </c>
      <c r="S87" s="5">
        <f>CO2eq_100yr_tonnes!S94+R87</f>
        <v>8058415.3885627035</v>
      </c>
      <c r="T87" s="5">
        <f>CO2eq_100yr_tonnes!T94+S87</f>
        <v>8848119.4448896628</v>
      </c>
      <c r="U87" s="5">
        <f>CO2eq_100yr_tonnes!U94+T87</f>
        <v>9673932.2775143236</v>
      </c>
      <c r="V87" s="5">
        <f>CO2eq_100yr_tonnes!V94+U87</f>
        <v>10536276.219220065</v>
      </c>
      <c r="W87" s="5">
        <f>CO2eq_100yr_tonnes!W94+V87</f>
        <v>11433327.358103985</v>
      </c>
      <c r="X87" s="5">
        <f>CO2eq_100yr_tonnes!X94+W87</f>
        <v>12363662.533370925</v>
      </c>
      <c r="Y87" s="5">
        <f>CO2eq_100yr_tonnes!Y94+X87</f>
        <v>13326836.652021585</v>
      </c>
      <c r="Z87" s="5">
        <f>CO2eq_100yr_tonnes!Z94+Y87</f>
        <v>14323408.465348065</v>
      </c>
      <c r="AA87" s="5">
        <f>CO2eq_100yr_tonnes!AA94+Z87</f>
        <v>15354120.366773264</v>
      </c>
      <c r="AB87" s="5">
        <f>CO2eq_100yr_tonnes!AB94+AA87</f>
        <v>16419870.978798945</v>
      </c>
      <c r="AC87" s="5">
        <f>CO2eq_100yr_tonnes!AC94+AB87</f>
        <v>17544486.421722405</v>
      </c>
      <c r="AD87" s="5">
        <f>CO2eq_100yr_tonnes!AD94+AC87</f>
        <v>18728650.931353725</v>
      </c>
      <c r="AE87" s="5">
        <f>CO2eq_100yr_tonnes!AE94+AD87</f>
        <v>19973148.641907826</v>
      </c>
      <c r="AF87" s="5">
        <f>CO2eq_100yr_tonnes!AF94+AE87</f>
        <v>21278856.559246365</v>
      </c>
      <c r="AG87" s="5">
        <f>CO2eq_100yr_tonnes!AG94+AF87</f>
        <v>22646737.885960966</v>
      </c>
      <c r="AH87" s="5">
        <f>CO2eq_100yr_tonnes!AH94+AG87</f>
        <v>24077835.347005606</v>
      </c>
      <c r="AI87" s="5">
        <f>CO2eq_100yr_tonnes!AI94+AH87</f>
        <v>25573263.714624587</v>
      </c>
      <c r="AJ87" s="5">
        <f>CO2eq_100yr_tonnes!AJ94+AI87</f>
        <v>27134202.490345966</v>
      </c>
      <c r="AK87" s="5">
        <f>CO2eq_100yr_tonnes!AK94+AJ87</f>
        <v>28761889.034556706</v>
      </c>
      <c r="AL87" s="5">
        <f>CO2eq_100yr_tonnes!AL94+AK87</f>
        <v>30457612.919467784</v>
      </c>
      <c r="AM87" s="5">
        <f>CO2eq_100yr_tonnes!AM94+AL87</f>
        <v>32222710.708243005</v>
      </c>
      <c r="AN87" s="5">
        <f>CO2eq_100yr_tonnes!AN94+AM87</f>
        <v>34058560.480955802</v>
      </c>
      <c r="AO87" s="5">
        <f>CO2eq_100yr_tonnes!AO94+AN87</f>
        <v>35966576.514682606</v>
      </c>
      <c r="AP87" s="5">
        <f>CO2eq_100yr_tonnes!AP94+AO87</f>
        <v>37948204.242030405</v>
      </c>
      <c r="AQ87" s="5">
        <f>CO2eq_100yr_tonnes!AQ94+AP87</f>
        <v>40004915.778431803</v>
      </c>
      <c r="AR87" s="5">
        <f>CO2eq_100yr_tonnes!AR94+AQ87</f>
        <v>42138205.640371606</v>
      </c>
      <c r="AS87" s="5">
        <f>CO2eq_100yr_tonnes!AS94+AR87</f>
        <v>44349586.245772004</v>
      </c>
      <c r="AT87" s="5">
        <f>CO2eq_100yr_tonnes!AT94+AS87</f>
        <v>46640583.714596204</v>
      </c>
      <c r="AU87" s="5">
        <f>CO2eq_100yr_tonnes!AU94+AT87</f>
        <v>49012733.810408205</v>
      </c>
      <c r="AV87" s="5">
        <f>CO2eq_100yr_tonnes!AV94+AU87</f>
        <v>51467578.226085402</v>
      </c>
      <c r="AW87" s="5">
        <f>CO2eq_100yr_tonnes!AW94+AV87</f>
        <v>54006661.221006401</v>
      </c>
      <c r="AX87" s="5">
        <f>CO2eq_100yr_tonnes!AX94+AW87</f>
        <v>56631527.085670002</v>
      </c>
      <c r="AY87" s="5">
        <f>CO2eq_100yr_tonnes!AY94+AX87</f>
        <v>59343717.639265001</v>
      </c>
      <c r="AZ87" s="5">
        <f>CO2eq_100yr_tonnes!AZ94+AY87</f>
        <v>62144769.705272801</v>
      </c>
      <c r="BA87" s="5">
        <f>CO2eq_100yr_tonnes!BA94+AZ87</f>
        <v>65036212.533982605</v>
      </c>
      <c r="BB87" s="5">
        <f>CO2eq_100yr_tonnes!BB94+BA87</f>
        <v>68019564.68314901</v>
      </c>
      <c r="BC87" s="5">
        <f>CO2eq_100yr_tonnes!BC94+BB87</f>
        <v>71096329.977857813</v>
      </c>
      <c r="BD87" s="5">
        <f>CO2eq_100yr_tonnes!BD94+BC87</f>
        <v>74267993.388014808</v>
      </c>
      <c r="BE87" s="5">
        <f>CO2eq_100yr_tonnes!BE94+BD87</f>
        <v>77536017.504440814</v>
      </c>
      <c r="BF87" s="5">
        <f>CO2eq_100yr_tonnes!BF94+BE87</f>
        <v>80901839.961386815</v>
      </c>
      <c r="BG87" s="5">
        <f>CO2eq_100yr_tonnes!BG94+BF87</f>
        <v>84366872.09104301</v>
      </c>
      <c r="BH87" s="5">
        <f>CO2eq_100yr_tonnes!BH94+BG87</f>
        <v>87932498.354222208</v>
      </c>
      <c r="BI87" s="5">
        <f>CO2eq_100yr_tonnes!BI94+BH87</f>
        <v>91600076.422736809</v>
      </c>
      <c r="BJ87" s="5">
        <f>CO2eq_100yr_tonnes!BJ94+BI87</f>
        <v>95370936.650355414</v>
      </c>
      <c r="BK87" s="5">
        <f>CO2eq_100yr_tonnes!BK94+BJ87</f>
        <v>98866470.683878019</v>
      </c>
      <c r="BL87" s="5">
        <f>CO2eq_100yr_tonnes!BL94+BK87</f>
        <v>102107708.23094082</v>
      </c>
      <c r="BM87" s="5">
        <f>CO2eq_100yr_tonnes!BM94+BL87</f>
        <v>105114027.20486562</v>
      </c>
      <c r="BN87" s="5">
        <f>CO2eq_100yr_tonnes!BN94+BM87</f>
        <v>107903285.60291442</v>
      </c>
      <c r="BO87" s="5">
        <f>CO2eq_100yr_tonnes!BO94+BN87</f>
        <v>110491942.75424983</v>
      </c>
      <c r="BP87" s="5">
        <f>CO2eq_100yr_tonnes!BP94+BO87</f>
        <v>112895170.81079742</v>
      </c>
      <c r="BQ87" s="5">
        <f>CO2eq_100yr_tonnes!BQ94+BP87</f>
        <v>115126957.25535402</v>
      </c>
      <c r="BR87" s="5">
        <f>CO2eq_100yr_tonnes!BR94+BQ87</f>
        <v>117200199.16833462</v>
      </c>
      <c r="BS87" s="5">
        <f>CO2eq_100yr_tonnes!BS94+BR87</f>
        <v>119126789.90119062</v>
      </c>
      <c r="BT87" s="5">
        <f>CO2eq_100yr_tonnes!BT94+BS87</f>
        <v>120917698.79391414</v>
      </c>
      <c r="BU87" s="5">
        <f>CO2eq_100yr_tonnes!BU94+BT87</f>
        <v>122583044.48434398</v>
      </c>
      <c r="BV87" s="5">
        <f>CO2eq_100yr_tonnes!BV94+BU87</f>
        <v>124132162.32934667</v>
      </c>
      <c r="BW87" s="5">
        <f>CO2eq_100yr_tonnes!BW94+BV87</f>
        <v>125573666.41730681</v>
      </c>
      <c r="BX87" s="5">
        <f>CO2eq_100yr_tonnes!BX94+BW87</f>
        <v>126915506.606511</v>
      </c>
      <c r="BY87" s="5">
        <f>CO2eq_100yr_tonnes!BY94+BX87</f>
        <v>128165020.99252361</v>
      </c>
      <c r="BZ87" s="5">
        <f>CO2eq_100yr_tonnes!BZ94+BY87</f>
        <v>129328984.17305423</v>
      </c>
      <c r="CA87" s="5">
        <f>CO2eq_100yr_tonnes!CA94+BZ87</f>
        <v>130413651.64934364</v>
      </c>
      <c r="CB87" s="5">
        <f>CO2eq_100yr_tonnes!CB94+CA87</f>
        <v>131424800.67618588</v>
      </c>
      <c r="CC87" s="5">
        <f>CO2eq_100yr_tonnes!CC94+CB87</f>
        <v>132367767.84707525</v>
      </c>
      <c r="CD87" s="5">
        <f>CO2eq_100yr_tonnes!CD94+CC87</f>
        <v>133247483.67771846</v>
      </c>
      <c r="CE87" s="5">
        <f>CO2eq_100yr_tonnes!CE94+CD87</f>
        <v>134068504.429368</v>
      </c>
      <c r="CF87" s="5">
        <f>CO2eq_100yr_tonnes!CF94+CE87</f>
        <v>134835041.39531022</v>
      </c>
      <c r="CG87" s="5">
        <f>CO2eq_100yr_tonnes!CG94+CF87</f>
        <v>135550987.85352132</v>
      </c>
      <c r="CH87" s="5">
        <f>CO2eq_100yr_tonnes!CH94+CG87</f>
        <v>136219943.87404326</v>
      </c>
      <c r="CI87" s="5">
        <f>CO2eq_100yr_tonnes!CI94+CH87</f>
        <v>136845239.15388817</v>
      </c>
      <c r="CJ87" s="5">
        <f>CO2eq_100yr_tonnes!CJ94+CI87</f>
        <v>137429954.03763506</v>
      </c>
      <c r="CK87" s="5">
        <f>CO2eq_100yr_tonnes!CK94+CJ87</f>
        <v>137976938.86961773</v>
      </c>
      <c r="CL87" s="5">
        <f>CO2eq_100yr_tonnes!CL94+CK87</f>
        <v>138488831.81115463</v>
      </c>
      <c r="CM87" s="5">
        <f>CO2eq_100yr_tonnes!CM94+CL87</f>
        <v>138968075.24785045</v>
      </c>
      <c r="CN87" s="5">
        <f>CO2eq_100yr_tonnes!CN94+CM87</f>
        <v>139416930.89698878</v>
      </c>
      <c r="CO87" s="5">
        <f>CO2eq_100yr_tonnes!CO94+CN87</f>
        <v>139837493.72302109</v>
      </c>
      <c r="CP87" s="5">
        <f>CO2eq_100yr_tonnes!CP94+CO87</f>
        <v>140231704.75304812</v>
      </c>
      <c r="CQ87" s="5">
        <f>CO2eq_100yr_tonnes!CQ94+CP87</f>
        <v>140601362.88272542</v>
      </c>
      <c r="CR87" s="5">
        <f>CO2eq_100yr_tonnes!CR94+CQ87</f>
        <v>140948135.75277323</v>
      </c>
      <c r="CS87" s="5">
        <f>CO2eq_100yr_tonnes!CS94+CR87</f>
        <v>141273569.76968086</v>
      </c>
      <c r="CT87" s="5">
        <f>CO2eq_100yr_tonnes!CT94+CS87</f>
        <v>141579099.33998543</v>
      </c>
      <c r="CU87" s="5">
        <f>CO2eq_100yr_tonnes!CU94+CT87</f>
        <v>141866055.37999889</v>
      </c>
      <c r="CV87" s="5">
        <f>CO2eq_100yr_tonnes!CV94+CU87</f>
        <v>142135673.15974608</v>
      </c>
      <c r="CW87" s="5">
        <f>CO2eq_100yr_tonnes!CW94+CV87</f>
        <v>142389099.53346851</v>
      </c>
    </row>
    <row r="88" spans="1:101" ht="15" customHeight="1" x14ac:dyDescent="0.15">
      <c r="A88" s="5" t="str">
        <f>CO2eq_100yr_tonnes!A95</f>
        <v>Nigeria</v>
      </c>
      <c r="B88" s="5">
        <f>CO2eq_100yr_tonnes!B95</f>
        <v>1798664.8016860201</v>
      </c>
      <c r="C88" s="5">
        <f>CO2eq_100yr_tonnes!C95+B88</f>
        <v>4856386.8057694202</v>
      </c>
      <c r="D88" s="5">
        <f>CO2eq_100yr_tonnes!D95+C88</f>
        <v>8739669.8652316201</v>
      </c>
      <c r="E88" s="5">
        <f>CO2eq_100yr_tonnes!E95+D88</f>
        <v>13227633.275165819</v>
      </c>
      <c r="F88" s="5">
        <f>CO2eq_100yr_tonnes!F95+E88</f>
        <v>18140946.002553418</v>
      </c>
      <c r="G88" s="5">
        <f>CO2eq_100yr_tonnes!G95+F88</f>
        <v>23386984.77280122</v>
      </c>
      <c r="H88" s="5">
        <f>CO2eq_100yr_tonnes!H95+G88</f>
        <v>28945177.83581382</v>
      </c>
      <c r="I88" s="5">
        <f>CO2eq_100yr_tonnes!I95+H88</f>
        <v>34815262.039180018</v>
      </c>
      <c r="J88" s="5">
        <f>CO2eq_100yr_tonnes!J95+I88</f>
        <v>41041886.579112418</v>
      </c>
      <c r="K88" s="5">
        <f>CO2eq_100yr_tonnes!K95+J88</f>
        <v>47535906.040936016</v>
      </c>
      <c r="L88" s="5">
        <f>CO2eq_100yr_tonnes!L95+K88</f>
        <v>54368024.442658015</v>
      </c>
      <c r="M88" s="5">
        <f>CO2eq_100yr_tonnes!M95+L88</f>
        <v>61558875.683243819</v>
      </c>
      <c r="N88" s="5">
        <f>CO2eq_100yr_tonnes!N95+M88</f>
        <v>69128328.485503614</v>
      </c>
      <c r="O88" s="5">
        <f>CO2eq_100yr_tonnes!O95+N88</f>
        <v>77103033.286231607</v>
      </c>
      <c r="P88" s="5">
        <f>CO2eq_100yr_tonnes!P95+O88</f>
        <v>85502607.269153208</v>
      </c>
      <c r="Q88" s="5">
        <f>CO2eq_100yr_tonnes!Q95+P88</f>
        <v>94149824.170211807</v>
      </c>
      <c r="R88" s="5">
        <f>CO2eq_100yr_tonnes!R95+Q88</f>
        <v>102915751.60772081</v>
      </c>
      <c r="S88" s="5">
        <f>CO2eq_100yr_tonnes!S95+R88</f>
        <v>111799842.45378281</v>
      </c>
      <c r="T88" s="5">
        <f>CO2eq_100yr_tonnes!T95+S88</f>
        <v>120894198.78554261</v>
      </c>
      <c r="U88" s="5">
        <f>CO2eq_100yr_tonnes!U95+T88</f>
        <v>130239255.1374394</v>
      </c>
      <c r="V88" s="5">
        <f>CO2eq_100yr_tonnes!V95+U88</f>
        <v>139805231.85236141</v>
      </c>
      <c r="W88" s="5">
        <f>CO2eq_100yr_tonnes!W95+V88</f>
        <v>149708201.08521941</v>
      </c>
      <c r="X88" s="5">
        <f>CO2eq_100yr_tonnes!X95+W88</f>
        <v>160021104.20235702</v>
      </c>
      <c r="Y88" s="5">
        <f>CO2eq_100yr_tonnes!Y95+X88</f>
        <v>170806985.53190082</v>
      </c>
      <c r="Z88" s="5">
        <f>CO2eq_100yr_tonnes!Z95+Y88</f>
        <v>182123959.46986604</v>
      </c>
      <c r="AA88" s="5">
        <f>CO2eq_100yr_tonnes!AA95+Z88</f>
        <v>194026421.39825863</v>
      </c>
      <c r="AB88" s="5">
        <f>CO2eq_100yr_tonnes!AB95+AA88</f>
        <v>206573624.46528283</v>
      </c>
      <c r="AC88" s="5">
        <f>CO2eq_100yr_tonnes!AC95+AB88</f>
        <v>219124893.97772083</v>
      </c>
      <c r="AD88" s="5">
        <f>CO2eq_100yr_tonnes!AD95+AC88</f>
        <v>231783137.97495463</v>
      </c>
      <c r="AE88" s="5">
        <f>CO2eq_100yr_tonnes!AE95+AD88</f>
        <v>244618938.97257763</v>
      </c>
      <c r="AF88" s="5">
        <f>CO2eq_100yr_tonnes!AF95+AE88</f>
        <v>257681208.03974983</v>
      </c>
      <c r="AG88" s="5">
        <f>CO2eq_100yr_tonnes!AG95+AF88</f>
        <v>271004324.01471704</v>
      </c>
      <c r="AH88" s="5">
        <f>CO2eq_100yr_tonnes!AH95+AG88</f>
        <v>284612912.92315966</v>
      </c>
      <c r="AI88" s="5">
        <f>CO2eq_100yr_tonnes!AI95+AH88</f>
        <v>298525040.16931969</v>
      </c>
      <c r="AJ88" s="5">
        <f>CO2eq_100yr_tonnes!AJ95+AI88</f>
        <v>312754342.66511029</v>
      </c>
      <c r="AK88" s="5">
        <f>CO2eq_100yr_tonnes!AK95+AJ88</f>
        <v>327311453.25292671</v>
      </c>
      <c r="AL88" s="5">
        <f>CO2eq_100yr_tonnes!AL95+AK88</f>
        <v>342204956.33742529</v>
      </c>
      <c r="AM88" s="5">
        <f>CO2eq_100yr_tonnes!AM95+AL88</f>
        <v>357442021.99987191</v>
      </c>
      <c r="AN88" s="5">
        <f>CO2eq_100yr_tonnes!AN95+AM88</f>
        <v>373028814.28784329</v>
      </c>
      <c r="AO88" s="5">
        <f>CO2eq_100yr_tonnes!AO95+AN88</f>
        <v>388970758.43157047</v>
      </c>
      <c r="AP88" s="5">
        <f>CO2eq_100yr_tonnes!AP95+AO88</f>
        <v>405272717.70552707</v>
      </c>
      <c r="AQ88" s="5">
        <f>CO2eq_100yr_tonnes!AQ95+AP88</f>
        <v>421939134.19607747</v>
      </c>
      <c r="AR88" s="5">
        <f>CO2eq_100yr_tonnes!AR95+AQ88</f>
        <v>438974109.54741228</v>
      </c>
      <c r="AS88" s="5">
        <f>CO2eq_100yr_tonnes!AS95+AR88</f>
        <v>456381419.04618466</v>
      </c>
      <c r="AT88" s="5">
        <f>CO2eq_100yr_tonnes!AT95+AS88</f>
        <v>474164505.19061267</v>
      </c>
      <c r="AU88" s="5">
        <f>CO2eq_100yr_tonnes!AU95+AT88</f>
        <v>492326492.2272737</v>
      </c>
      <c r="AV88" s="5">
        <f>CO2eq_100yr_tonnes!AV95+AU88</f>
        <v>510870209.34846771</v>
      </c>
      <c r="AW88" s="5">
        <f>CO2eq_100yr_tonnes!AW95+AV88</f>
        <v>529798247.8691777</v>
      </c>
      <c r="AX88" s="5">
        <f>CO2eq_100yr_tonnes!AX95+AW88</f>
        <v>549113038.47838974</v>
      </c>
      <c r="AY88" s="5">
        <f>CO2eq_100yr_tonnes!AY95+AX88</f>
        <v>568816928.27989376</v>
      </c>
      <c r="AZ88" s="5">
        <f>CO2eq_100yr_tonnes!AZ95+AY88</f>
        <v>588912209.84390581</v>
      </c>
      <c r="BA88" s="5">
        <f>CO2eq_100yr_tonnes!BA95+AZ88</f>
        <v>609401109.61936986</v>
      </c>
      <c r="BB88" s="5">
        <f>CO2eq_100yr_tonnes!BB95+BA88</f>
        <v>630285733.80311584</v>
      </c>
      <c r="BC88" s="5">
        <f>CO2eq_100yr_tonnes!BC95+BB88</f>
        <v>651568008.29617989</v>
      </c>
      <c r="BD88" s="5">
        <f>CO2eq_100yr_tonnes!BD95+BC88</f>
        <v>673249614.66941595</v>
      </c>
      <c r="BE88" s="5">
        <f>CO2eq_100yr_tonnes!BE95+BD88</f>
        <v>695331967.573892</v>
      </c>
      <c r="BF88" s="5">
        <f>CO2eq_100yr_tonnes!BF95+BE88</f>
        <v>717816228.92804003</v>
      </c>
      <c r="BG88" s="5">
        <f>CO2eq_100yr_tonnes!BG95+BF88</f>
        <v>740703356.04413009</v>
      </c>
      <c r="BH88" s="5">
        <f>CO2eq_100yr_tonnes!BH95+BG88</f>
        <v>763994151.89654613</v>
      </c>
      <c r="BI88" s="5">
        <f>CO2eq_100yr_tonnes!BI95+BH88</f>
        <v>787689318.13596213</v>
      </c>
      <c r="BJ88" s="5">
        <f>CO2eq_100yr_tonnes!BJ95+BI88</f>
        <v>811789474.58523214</v>
      </c>
      <c r="BK88" s="5">
        <f>CO2eq_100yr_tonnes!BK95+BJ88</f>
        <v>829401847.86671495</v>
      </c>
      <c r="BL88" s="5">
        <f>CO2eq_100yr_tonnes!BL95+BK88</f>
        <v>842566790.29034913</v>
      </c>
      <c r="BM88" s="5">
        <f>CO2eq_100yr_tonnes!BM95+BL88</f>
        <v>852658652.80516171</v>
      </c>
      <c r="BN88" s="5">
        <f>CO2eq_100yr_tonnes!BN95+BM88</f>
        <v>860604901.91558313</v>
      </c>
      <c r="BO88" s="5">
        <f>CO2eq_100yr_tonnes!BO95+BN88</f>
        <v>867033028.5844233</v>
      </c>
      <c r="BP88" s="5">
        <f>CO2eq_100yr_tonnes!BP95+BO88</f>
        <v>872369052.6083529</v>
      </c>
      <c r="BQ88" s="5">
        <f>CO2eq_100yr_tonnes!BQ95+BP88</f>
        <v>876903578.55395854</v>
      </c>
      <c r="BR88" s="5">
        <f>CO2eq_100yr_tonnes!BR95+BQ88</f>
        <v>880836099.04194868</v>
      </c>
      <c r="BS88" s="5">
        <f>CO2eq_100yr_tonnes!BS95+BR88</f>
        <v>884304715.15506625</v>
      </c>
      <c r="BT88" s="5">
        <f>CO2eq_100yr_tonnes!BT95+BS88</f>
        <v>887406080.07088101</v>
      </c>
      <c r="BU88" s="5">
        <f>CO2eq_100yr_tonnes!BU95+BT88</f>
        <v>890208787.68576384</v>
      </c>
      <c r="BV88" s="5">
        <f>CO2eq_100yr_tonnes!BV95+BU88</f>
        <v>892762365.93530965</v>
      </c>
      <c r="BW88" s="5">
        <f>CO2eq_100yr_tonnes!BW95+BV88</f>
        <v>895103322.58698499</v>
      </c>
      <c r="BX88" s="5">
        <f>CO2eq_100yr_tonnes!BX95+BW88</f>
        <v>897259214.07447505</v>
      </c>
      <c r="BY88" s="5">
        <f>CO2eq_100yr_tonnes!BY95+BX88</f>
        <v>899251388.03670144</v>
      </c>
      <c r="BZ88" s="5">
        <f>CO2eq_100yr_tonnes!BZ95+BY88</f>
        <v>901096835.79898465</v>
      </c>
      <c r="CA88" s="5">
        <f>CO2eq_100yr_tonnes!CA95+BZ88</f>
        <v>902809447.27277529</v>
      </c>
      <c r="CB88" s="5">
        <f>CO2eq_100yr_tonnes!CB95+CA88</f>
        <v>904400864.39071047</v>
      </c>
      <c r="CC88" s="5">
        <f>CO2eq_100yr_tonnes!CC95+CB88</f>
        <v>905881064.61640453</v>
      </c>
      <c r="CD88" s="5">
        <f>CO2eq_100yr_tonnes!CD95+CC88</f>
        <v>907258762.73387313</v>
      </c>
      <c r="CE88" s="5">
        <f>CO2eq_100yr_tonnes!CE95+CD88</f>
        <v>908541690.11142135</v>
      </c>
      <c r="CF88" s="5">
        <f>CO2eq_100yr_tonnes!CF95+CE88</f>
        <v>909736791.15980482</v>
      </c>
      <c r="CG88" s="5">
        <f>CO2eq_100yr_tonnes!CG95+CF88</f>
        <v>910850363.66035116</v>
      </c>
      <c r="CH88" s="5">
        <f>CO2eq_100yr_tonnes!CH95+CG88</f>
        <v>911888160.88168561</v>
      </c>
      <c r="CI88" s="5">
        <f>CO2eq_100yr_tonnes!CI95+CH88</f>
        <v>912855467.53956306</v>
      </c>
      <c r="CJ88" s="5">
        <f>CO2eq_100yr_tonnes!CJ95+CI88</f>
        <v>913757157.71540415</v>
      </c>
      <c r="CK88" s="5">
        <f>CO2eq_100yr_tonnes!CK95+CJ88</f>
        <v>914597740.20776296</v>
      </c>
      <c r="CL88" s="5">
        <f>CO2eq_100yr_tonnes!CL95+CK88</f>
        <v>915381395.01838171</v>
      </c>
      <c r="CM88" s="5">
        <f>CO2eq_100yr_tonnes!CM95+CL88</f>
        <v>916112003.48514807</v>
      </c>
      <c r="CN88" s="5">
        <f>CO2eq_100yr_tonnes!CN95+CM88</f>
        <v>916793173.7713697</v>
      </c>
      <c r="CO88" s="5">
        <f>CO2eq_100yr_tonnes!CO95+CN88</f>
        <v>917428262.88496315</v>
      </c>
      <c r="CP88" s="5">
        <f>CO2eq_100yr_tonnes!CP95+CO88</f>
        <v>918020396.03961182</v>
      </c>
      <c r="CQ88" s="5">
        <f>CO2eq_100yr_tonnes!CQ95+CP88</f>
        <v>918572483.92043591</v>
      </c>
      <c r="CR88" s="5">
        <f>CO2eq_100yr_tonnes!CR95+CQ88</f>
        <v>919087238.25745571</v>
      </c>
      <c r="CS88" s="5">
        <f>CO2eq_100yr_tonnes!CS95+CR88</f>
        <v>919567185.99315453</v>
      </c>
      <c r="CT88" s="5">
        <f>CO2eq_100yr_tonnes!CT95+CS88</f>
        <v>920014682.25594056</v>
      </c>
      <c r="CU88" s="5">
        <f>CO2eq_100yr_tonnes!CU95+CT88</f>
        <v>920431922.29767251</v>
      </c>
      <c r="CV88" s="5">
        <f>CO2eq_100yr_tonnes!CV95+CU88</f>
        <v>920820952.51881444</v>
      </c>
      <c r="CW88" s="5">
        <f>CO2eq_100yr_tonnes!CW95+CV88</f>
        <v>921183680.67586124</v>
      </c>
    </row>
    <row r="89" spans="1:101" ht="15" customHeight="1" x14ac:dyDescent="0.15">
      <c r="A89" s="5" t="str">
        <f>CO2eq_100yr_tonnes!A96</f>
        <v>Rwanda</v>
      </c>
      <c r="B89" s="5">
        <f>CO2eq_100yr_tonnes!B96</f>
        <v>163258.29692028</v>
      </c>
      <c r="C89" s="5">
        <f>CO2eq_100yr_tonnes!C96+B89</f>
        <v>448761.62897315994</v>
      </c>
      <c r="D89" s="5">
        <f>CO2eq_100yr_tonnes!D96+C89</f>
        <v>825312.76817184</v>
      </c>
      <c r="E89" s="5">
        <f>CO2eq_100yr_tonnes!E96+D89</f>
        <v>1262827.6608430799</v>
      </c>
      <c r="F89" s="5">
        <f>CO2eq_100yr_tonnes!F96+E89</f>
        <v>1739526.4875689999</v>
      </c>
      <c r="G89" s="5">
        <f>CO2eq_100yr_tonnes!G96+F89</f>
        <v>2235052.0182135599</v>
      </c>
      <c r="H89" s="5">
        <f>CO2eq_100yr_tonnes!H96+G89</f>
        <v>2734987.6370667601</v>
      </c>
      <c r="I89" s="5">
        <f>CO2eq_100yr_tonnes!I96+H89</f>
        <v>3233759.23101654</v>
      </c>
      <c r="J89" s="5">
        <f>CO2eq_100yr_tonnes!J96+I89</f>
        <v>3727713.4143451201</v>
      </c>
      <c r="K89" s="5">
        <f>CO2eq_100yr_tonnes!K96+J89</f>
        <v>4220789.7286841404</v>
      </c>
      <c r="L89" s="5">
        <f>CO2eq_100yr_tonnes!L96+K89</f>
        <v>4716479.3338099802</v>
      </c>
      <c r="M89" s="5">
        <f>CO2eq_100yr_tonnes!M96+L89</f>
        <v>5215359.2244082205</v>
      </c>
      <c r="N89" s="5">
        <f>CO2eq_100yr_tonnes!N96+M89</f>
        <v>5718676.4489502003</v>
      </c>
      <c r="O89" s="5">
        <f>CO2eq_100yr_tonnes!O96+N89</f>
        <v>6229544.60358252</v>
      </c>
      <c r="P89" s="5">
        <f>CO2eq_100yr_tonnes!P96+O89</f>
        <v>6749533.6725564003</v>
      </c>
      <c r="Q89" s="5">
        <f>CO2eq_100yr_tonnes!Q96+P89</f>
        <v>7280265.64600458</v>
      </c>
      <c r="R89" s="5">
        <f>CO2eq_100yr_tonnes!R96+Q89</f>
        <v>7823322.4524771599</v>
      </c>
      <c r="S89" s="5">
        <f>CO2eq_100yr_tonnes!S96+R89</f>
        <v>8378990.9733547801</v>
      </c>
      <c r="T89" s="5">
        <f>CO2eq_100yr_tonnes!T96+S89</f>
        <v>8948067.1742032208</v>
      </c>
      <c r="U89" s="5">
        <f>CO2eq_100yr_tonnes!U96+T89</f>
        <v>9530832.4543053005</v>
      </c>
      <c r="V89" s="5">
        <f>CO2eq_100yr_tonnes!V96+U89</f>
        <v>10128089.526635341</v>
      </c>
      <c r="W89" s="5">
        <f>CO2eq_100yr_tonnes!W96+V89</f>
        <v>10740405.571300082</v>
      </c>
      <c r="X89" s="5">
        <f>CO2eq_100yr_tonnes!X96+W89</f>
        <v>11367185.140799822</v>
      </c>
      <c r="Y89" s="5">
        <f>CO2eq_100yr_tonnes!Y96+X89</f>
        <v>12007222.554378962</v>
      </c>
      <c r="Z89" s="5">
        <f>CO2eq_100yr_tonnes!Z96+Y89</f>
        <v>12660080.619175563</v>
      </c>
      <c r="AA89" s="5">
        <f>CO2eq_100yr_tonnes!AA96+Z89</f>
        <v>13325781.646176303</v>
      </c>
      <c r="AB89" s="5">
        <f>CO2eq_100yr_tonnes!AB96+AA89</f>
        <v>14004770.919129003</v>
      </c>
      <c r="AC89" s="5">
        <f>CO2eq_100yr_tonnes!AC96+AB89</f>
        <v>14732469.575802002</v>
      </c>
      <c r="AD89" s="5">
        <f>CO2eq_100yr_tonnes!AD96+AC89</f>
        <v>15499525.203628562</v>
      </c>
      <c r="AE89" s="5">
        <f>CO2eq_100yr_tonnes!AE96+AD89</f>
        <v>16299670.558068903</v>
      </c>
      <c r="AF89" s="5">
        <f>CO2eq_100yr_tonnes!AF96+AE89</f>
        <v>17128708.013828523</v>
      </c>
      <c r="AG89" s="5">
        <f>CO2eq_100yr_tonnes!AG96+AF89</f>
        <v>17983828.026803344</v>
      </c>
      <c r="AH89" s="5">
        <f>CO2eq_100yr_tonnes!AH96+AG89</f>
        <v>18863151.540096063</v>
      </c>
      <c r="AI89" s="5">
        <f>CO2eq_100yr_tonnes!AI96+AH89</f>
        <v>19765424.760938823</v>
      </c>
      <c r="AJ89" s="5">
        <f>CO2eq_100yr_tonnes!AJ96+AI89</f>
        <v>20689814.304837365</v>
      </c>
      <c r="AK89" s="5">
        <f>CO2eq_100yr_tonnes!AK96+AJ89</f>
        <v>21635769.454087686</v>
      </c>
      <c r="AL89" s="5">
        <f>CO2eq_100yr_tonnes!AL96+AK89</f>
        <v>22602927.452234227</v>
      </c>
      <c r="AM89" s="5">
        <f>CO2eq_100yr_tonnes!AM96+AL89</f>
        <v>23591051.397852845</v>
      </c>
      <c r="AN89" s="5">
        <f>CO2eq_100yr_tonnes!AN96+AM89</f>
        <v>24599988.950608265</v>
      </c>
      <c r="AO89" s="5">
        <f>CO2eq_100yr_tonnes!AO96+AN89</f>
        <v>25629645.339240126</v>
      </c>
      <c r="AP89" s="5">
        <f>CO2eq_100yr_tonnes!AP96+AO89</f>
        <v>26679963.598954566</v>
      </c>
      <c r="AQ89" s="5">
        <f>CO2eq_100yr_tonnes!AQ96+AP89</f>
        <v>27750911.220126186</v>
      </c>
      <c r="AR89" s="5">
        <f>CO2eq_100yr_tonnes!AR96+AQ89</f>
        <v>28842468.156952746</v>
      </c>
      <c r="AS89" s="5">
        <f>CO2eq_100yr_tonnes!AS96+AR89</f>
        <v>29954616.159450606</v>
      </c>
      <c r="AT89" s="5">
        <f>CO2eq_100yr_tonnes!AT96+AS89</f>
        <v>31087328.967479706</v>
      </c>
      <c r="AU89" s="5">
        <f>CO2eq_100yr_tonnes!AU96+AT89</f>
        <v>32240568.138989225</v>
      </c>
      <c r="AV89" s="5">
        <f>CO2eq_100yr_tonnes!AV96+AU89</f>
        <v>33414281.470392846</v>
      </c>
      <c r="AW89" s="5">
        <f>CO2eq_100yr_tonnes!AW96+AV89</f>
        <v>34608404.494182609</v>
      </c>
      <c r="AX89" s="5">
        <f>CO2eq_100yr_tonnes!AX96+AW89</f>
        <v>35822860.53622669</v>
      </c>
      <c r="AY89" s="5">
        <f>CO2eq_100yr_tonnes!AY96+AX89</f>
        <v>37057561.402976647</v>
      </c>
      <c r="AZ89" s="5">
        <f>CO2eq_100yr_tonnes!AZ96+AY89</f>
        <v>38312407.282798089</v>
      </c>
      <c r="BA89" s="5">
        <f>CO2eq_100yr_tonnes!BA96+AZ89</f>
        <v>39587286.941295668</v>
      </c>
      <c r="BB89" s="5">
        <f>CO2eq_100yr_tonnes!BB96+BA89</f>
        <v>40882076.202647351</v>
      </c>
      <c r="BC89" s="5">
        <f>CO2eq_100yr_tonnes!BC96+BB89</f>
        <v>42196635.935395211</v>
      </c>
      <c r="BD89" s="5">
        <f>CO2eq_100yr_tonnes!BD96+BC89</f>
        <v>43530809.935722671</v>
      </c>
      <c r="BE89" s="5">
        <f>CO2eq_100yr_tonnes!BE96+BD89</f>
        <v>44884424.357771769</v>
      </c>
      <c r="BF89" s="5">
        <f>CO2eq_100yr_tonnes!BF96+BE89</f>
        <v>46257288.819508627</v>
      </c>
      <c r="BG89" s="5">
        <f>CO2eq_100yr_tonnes!BG96+BF89</f>
        <v>47649199.077230044</v>
      </c>
      <c r="BH89" s="5">
        <f>CO2eq_100yr_tonnes!BH96+BG89</f>
        <v>49059938.735343903</v>
      </c>
      <c r="BI89" s="5">
        <f>CO2eq_100yr_tonnes!BI96+BH89</f>
        <v>50489281.316411644</v>
      </c>
      <c r="BJ89" s="5">
        <f>CO2eq_100yr_tonnes!BJ96+BI89</f>
        <v>51936991.859811246</v>
      </c>
      <c r="BK89" s="5">
        <f>CO2eq_100yr_tonnes!BK96+BJ89</f>
        <v>52996900.164658204</v>
      </c>
      <c r="BL89" s="5">
        <f>CO2eq_100yr_tonnes!BL96+BK89</f>
        <v>53790807.527912885</v>
      </c>
      <c r="BM89" s="5">
        <f>CO2eq_100yr_tonnes!BM96+BL89</f>
        <v>54400768.772579104</v>
      </c>
      <c r="BN89" s="5">
        <f>CO2eq_100yr_tonnes!BN96+BM89</f>
        <v>54882168.214168087</v>
      </c>
      <c r="BO89" s="5">
        <f>CO2eq_100yr_tonnes!BO96+BN89</f>
        <v>55272486.612786844</v>
      </c>
      <c r="BP89" s="5">
        <f>CO2eq_100yr_tonnes!BP96+BO89</f>
        <v>55597179.579565868</v>
      </c>
      <c r="BQ89" s="5">
        <f>CO2eq_100yr_tonnes!BQ96+BP89</f>
        <v>55873619.615046069</v>
      </c>
      <c r="BR89" s="5">
        <f>CO2eq_100yr_tonnes!BR96+BQ89</f>
        <v>56113740.052264266</v>
      </c>
      <c r="BS89" s="5">
        <f>CO2eq_100yr_tonnes!BS96+BR89</f>
        <v>56325808.757311746</v>
      </c>
      <c r="BT89" s="5">
        <f>CO2eq_100yr_tonnes!BT96+BS89</f>
        <v>56515618.393508889</v>
      </c>
      <c r="BU89" s="5">
        <f>CO2eq_100yr_tonnes!BU96+BT89</f>
        <v>56687285.50755816</v>
      </c>
      <c r="BV89" s="5">
        <f>CO2eq_100yr_tonnes!BV96+BU89</f>
        <v>56843787.318450689</v>
      </c>
      <c r="BW89" s="5">
        <f>CO2eq_100yr_tonnes!BW96+BV89</f>
        <v>56987322.605153829</v>
      </c>
      <c r="BX89" s="5">
        <f>CO2eq_100yr_tonnes!BX96+BW89</f>
        <v>57119554.612586349</v>
      </c>
      <c r="BY89" s="5">
        <f>CO2eq_100yr_tonnes!BY96+BX89</f>
        <v>57241774.804664657</v>
      </c>
      <c r="BZ89" s="5">
        <f>CO2eq_100yr_tonnes!BZ96+BY89</f>
        <v>57355013.496613801</v>
      </c>
      <c r="CA89" s="5">
        <f>CO2eq_100yr_tonnes!CA96+BZ89</f>
        <v>57460114.821094573</v>
      </c>
      <c r="CB89" s="5">
        <f>CO2eq_100yr_tonnes!CB96+CA89</f>
        <v>57557787.731831536</v>
      </c>
      <c r="CC89" s="5">
        <f>CO2eq_100yr_tonnes!CC96+CB89</f>
        <v>57648640.89400693</v>
      </c>
      <c r="CD89" s="5">
        <f>CO2eq_100yr_tonnes!CD96+CC89</f>
        <v>57733206.726024754</v>
      </c>
      <c r="CE89" s="5">
        <f>CO2eq_100yr_tonnes!CE96+CD89</f>
        <v>57811958.125135466</v>
      </c>
      <c r="CF89" s="5">
        <f>CO2eq_100yr_tonnes!CF96+CE89</f>
        <v>57885320.247639887</v>
      </c>
      <c r="CG89" s="5">
        <f>CO2eq_100yr_tonnes!CG96+CF89</f>
        <v>57953678.935525425</v>
      </c>
      <c r="CH89" s="5">
        <f>CO2eq_100yr_tonnes!CH96+CG89</f>
        <v>58017386.859483719</v>
      </c>
      <c r="CI89" s="5">
        <f>CO2eq_100yr_tonnes!CI96+CH89</f>
        <v>58076768.097607352</v>
      </c>
      <c r="CJ89" s="5">
        <f>CO2eq_100yr_tonnes!CJ96+CI89</f>
        <v>58132121.634343781</v>
      </c>
      <c r="CK89" s="5">
        <f>CO2eq_100yr_tonnes!CK96+CJ89</f>
        <v>58183724.106669925</v>
      </c>
      <c r="CL89" s="5">
        <f>CO2eq_100yr_tonnes!CL96+CK89</f>
        <v>58231832.018568985</v>
      </c>
      <c r="CM89" s="5">
        <f>CO2eq_100yr_tonnes!CM96+CL89</f>
        <v>58276683.573772252</v>
      </c>
      <c r="CN89" s="5">
        <f>CO2eq_100yr_tonnes!CN96+CM89</f>
        <v>58318500.229151331</v>
      </c>
      <c r="CO89" s="5">
        <f>CO2eq_100yr_tonnes!CO96+CN89</f>
        <v>58357488.038817912</v>
      </c>
      <c r="CP89" s="5">
        <f>CO2eq_100yr_tonnes!CP96+CO89</f>
        <v>58393838.837515108</v>
      </c>
      <c r="CQ89" s="5">
        <f>CO2eq_100yr_tonnes!CQ96+CP89</f>
        <v>58427731.29714828</v>
      </c>
      <c r="CR89" s="5">
        <f>CO2eq_100yr_tonnes!CR96+CQ89</f>
        <v>58459331.880509295</v>
      </c>
      <c r="CS89" s="5">
        <f>CO2eq_100yr_tonnes!CS96+CR89</f>
        <v>58488795.709475219</v>
      </c>
      <c r="CT89" s="5">
        <f>CO2eq_100yr_tonnes!CT96+CS89</f>
        <v>58516267.360440619</v>
      </c>
      <c r="CU89" s="5">
        <f>CO2eq_100yr_tonnes!CU96+CT89</f>
        <v>58541881.596411094</v>
      </c>
      <c r="CV89" s="5">
        <f>CO2eq_100yr_tonnes!CV96+CU89</f>
        <v>58565764.043410011</v>
      </c>
      <c r="CW89" s="5">
        <f>CO2eq_100yr_tonnes!CW96+CV89</f>
        <v>58588031.816781655</v>
      </c>
    </row>
    <row r="90" spans="1:101" ht="15" customHeight="1" x14ac:dyDescent="0.15">
      <c r="A90" s="5" t="str">
        <f>CO2eq_100yr_tonnes!A97</f>
        <v>Senegal</v>
      </c>
      <c r="B90" s="5">
        <f>CO2eq_100yr_tonnes!B97</f>
        <v>38610.23320429201</v>
      </c>
      <c r="C90" s="5">
        <f>CO2eq_100yr_tonnes!C97+B90</f>
        <v>113337.98484642003</v>
      </c>
      <c r="D90" s="5">
        <f>CO2eq_100yr_tonnes!D97+C90</f>
        <v>221989.96400630404</v>
      </c>
      <c r="E90" s="5">
        <f>CO2eq_100yr_tonnes!E97+D90</f>
        <v>361518.158583162</v>
      </c>
      <c r="F90" s="5">
        <f>CO2eq_100yr_tonnes!F97+E90</f>
        <v>530008.52126178599</v>
      </c>
      <c r="G90" s="5">
        <f>CO2eq_100yr_tonnes!G97+F90</f>
        <v>726066.19735716598</v>
      </c>
      <c r="H90" s="5">
        <f>CO2eq_100yr_tonnes!H97+G90</f>
        <v>948586.95016734593</v>
      </c>
      <c r="I90" s="5">
        <f>CO2eq_100yr_tonnes!I97+H90</f>
        <v>1196413.7908830659</v>
      </c>
      <c r="J90" s="5">
        <f>CO2eq_100yr_tonnes!J97+I90</f>
        <v>1468914.468340806</v>
      </c>
      <c r="K90" s="5">
        <f>CO2eq_100yr_tonnes!K97+J90</f>
        <v>1765359.8476042859</v>
      </c>
      <c r="L90" s="5">
        <f>CO2eq_100yr_tonnes!L97+K90</f>
        <v>2085204.854526246</v>
      </c>
      <c r="M90" s="5">
        <f>CO2eq_100yr_tonnes!M97+L90</f>
        <v>2428077.2968234261</v>
      </c>
      <c r="N90" s="5">
        <f>CO2eq_100yr_tonnes!N97+M90</f>
        <v>2793565.0282692062</v>
      </c>
      <c r="O90" s="5">
        <f>CO2eq_100yr_tonnes!O97+N90</f>
        <v>3181436.3273052061</v>
      </c>
      <c r="P90" s="5">
        <f>CO2eq_100yr_tonnes!P97+O90</f>
        <v>3591501.7861428661</v>
      </c>
      <c r="Q90" s="5">
        <f>CO2eq_100yr_tonnes!Q97+P90</f>
        <v>4023474.7282456863</v>
      </c>
      <c r="R90" s="5">
        <f>CO2eq_100yr_tonnes!R97+Q90</f>
        <v>4477244.7226686664</v>
      </c>
      <c r="S90" s="5">
        <f>CO2eq_100yr_tonnes!S97+R90</f>
        <v>4952829.3583657863</v>
      </c>
      <c r="T90" s="5">
        <f>CO2eq_100yr_tonnes!T97+S90</f>
        <v>5450389.3323613266</v>
      </c>
      <c r="U90" s="5">
        <f>CO2eq_100yr_tonnes!U97+T90</f>
        <v>5969856.2380622467</v>
      </c>
      <c r="V90" s="5">
        <f>CO2eq_100yr_tonnes!V97+U90</f>
        <v>6511320.0844230065</v>
      </c>
      <c r="W90" s="5">
        <f>CO2eq_100yr_tonnes!W97+V90</f>
        <v>7075343.281006746</v>
      </c>
      <c r="X90" s="5">
        <f>CO2eq_100yr_tonnes!X97+W90</f>
        <v>7662392.4259693259</v>
      </c>
      <c r="Y90" s="5">
        <f>CO2eq_100yr_tonnes!Y97+X90</f>
        <v>8273440.4070577864</v>
      </c>
      <c r="Z90" s="5">
        <f>CO2eq_100yr_tonnes!Z97+Y90</f>
        <v>8909402.2586520668</v>
      </c>
      <c r="AA90" s="5">
        <f>CO2eq_100yr_tonnes!AA97+Z90</f>
        <v>9570926.6108430661</v>
      </c>
      <c r="AB90" s="5">
        <f>CO2eq_100yr_tonnes!AB97+AA90</f>
        <v>10258965.343778346</v>
      </c>
      <c r="AC90" s="5">
        <f>CO2eq_100yr_tonnes!AC97+AB90</f>
        <v>10969868.383112466</v>
      </c>
      <c r="AD90" s="5">
        <f>CO2eq_100yr_tonnes!AD97+AC90</f>
        <v>11703808.829832247</v>
      </c>
      <c r="AE90" s="5">
        <f>CO2eq_100yr_tonnes!AE97+AD90</f>
        <v>12460974.628893787</v>
      </c>
      <c r="AF90" s="5">
        <f>CO2eq_100yr_tonnes!AF97+AE90</f>
        <v>13241568.112304706</v>
      </c>
      <c r="AG90" s="5">
        <f>CO2eq_100yr_tonnes!AG97+AF90</f>
        <v>14045804.825160366</v>
      </c>
      <c r="AH90" s="5">
        <f>CO2eq_100yr_tonnes!AH97+AG90</f>
        <v>14873912.479822086</v>
      </c>
      <c r="AI90" s="5">
        <f>CO2eq_100yr_tonnes!AI97+AH90</f>
        <v>15726130.383488527</v>
      </c>
      <c r="AJ90" s="5">
        <f>CO2eq_100yr_tonnes!AJ97+AI90</f>
        <v>16602708.908053927</v>
      </c>
      <c r="AK90" s="5">
        <f>CO2eq_100yr_tonnes!AK97+AJ90</f>
        <v>17503908.660846308</v>
      </c>
      <c r="AL90" s="5">
        <f>CO2eq_100yr_tonnes!AL97+AK90</f>
        <v>18429999.580311067</v>
      </c>
      <c r="AM90" s="5">
        <f>CO2eq_100yr_tonnes!AM97+AL90</f>
        <v>19381259.254787948</v>
      </c>
      <c r="AN90" s="5">
        <f>CO2eq_100yr_tonnes!AN97+AM90</f>
        <v>20357970.611378528</v>
      </c>
      <c r="AO90" s="5">
        <f>CO2eq_100yr_tonnes!AO97+AN90</f>
        <v>21360419.217275709</v>
      </c>
      <c r="AP90" s="5">
        <f>CO2eq_100yr_tonnes!AP97+AO90</f>
        <v>22388891.130639307</v>
      </c>
      <c r="AQ90" s="5">
        <f>CO2eq_100yr_tonnes!AQ97+AP90</f>
        <v>23443671.624484807</v>
      </c>
      <c r="AR90" s="5">
        <f>CO2eq_100yr_tonnes!AR97+AQ90</f>
        <v>24525044.482268468</v>
      </c>
      <c r="AS90" s="5">
        <f>CO2eq_100yr_tonnes!AS97+AR90</f>
        <v>25633291.086431589</v>
      </c>
      <c r="AT90" s="5">
        <f>CO2eq_100yr_tonnes!AT97+AS90</f>
        <v>26768689.448731691</v>
      </c>
      <c r="AU90" s="5">
        <f>CO2eq_100yr_tonnes!AU97+AT90</f>
        <v>27931513.549212851</v>
      </c>
      <c r="AV90" s="5">
        <f>CO2eq_100yr_tonnes!AV97+AU90</f>
        <v>29122032.630143292</v>
      </c>
      <c r="AW90" s="5">
        <f>CO2eq_100yr_tonnes!AW97+AV90</f>
        <v>30340510.419474851</v>
      </c>
      <c r="AX90" s="5">
        <f>CO2eq_100yr_tonnes!AX97+AW90</f>
        <v>31587203.864067793</v>
      </c>
      <c r="AY90" s="5">
        <f>CO2eq_100yr_tonnes!AY97+AX90</f>
        <v>32862361.832710695</v>
      </c>
      <c r="AZ90" s="5">
        <f>CO2eq_100yr_tonnes!AZ97+AY90</f>
        <v>34166224.179219373</v>
      </c>
      <c r="BA90" s="5">
        <f>CO2eq_100yr_tonnes!BA97+AZ90</f>
        <v>35499021.296319671</v>
      </c>
      <c r="BB90" s="5">
        <f>CO2eq_100yr_tonnes!BB97+BA90</f>
        <v>36860974.085625611</v>
      </c>
      <c r="BC90" s="5">
        <f>CO2eq_100yr_tonnes!BC97+BB90</f>
        <v>38252294.955316395</v>
      </c>
      <c r="BD90" s="5">
        <f>CO2eq_100yr_tonnes!BD97+BC90</f>
        <v>39673188.913370714</v>
      </c>
      <c r="BE90" s="5">
        <f>CO2eq_100yr_tonnes!BE97+BD90</f>
        <v>41123854.334038995</v>
      </c>
      <c r="BF90" s="5">
        <f>CO2eq_100yr_tonnes!BF97+BE90</f>
        <v>42604483.219436117</v>
      </c>
      <c r="BG90" s="5">
        <f>CO2eq_100yr_tonnes!BG97+BF90</f>
        <v>44115260.483410694</v>
      </c>
      <c r="BH90" s="5">
        <f>CO2eq_100yr_tonnes!BH97+BG90</f>
        <v>45656363.188734077</v>
      </c>
      <c r="BI90" s="5">
        <f>CO2eq_100yr_tonnes!BI97+BH90</f>
        <v>47227959.383937076</v>
      </c>
      <c r="BJ90" s="5">
        <f>CO2eq_100yr_tonnes!BJ97+BI90</f>
        <v>48830207.458938792</v>
      </c>
      <c r="BK90" s="5">
        <f>CO2eq_100yr_tonnes!BK97+BJ90</f>
        <v>50315926.550419934</v>
      </c>
      <c r="BL90" s="5">
        <f>CO2eq_100yr_tonnes!BL97+BK90</f>
        <v>51693994.783356071</v>
      </c>
      <c r="BM90" s="5">
        <f>CO2eq_100yr_tonnes!BM97+BL90</f>
        <v>52972593.998818807</v>
      </c>
      <c r="BN90" s="5">
        <f>CO2eq_100yr_tonnes!BN97+BM90</f>
        <v>54159265.296393424</v>
      </c>
      <c r="BO90" s="5">
        <f>CO2eq_100yr_tonnes!BO97+BN90</f>
        <v>55260960.104074627</v>
      </c>
      <c r="BP90" s="5">
        <f>CO2eq_100yr_tonnes!BP97+BO90</f>
        <v>56284087.135902427</v>
      </c>
      <c r="BQ90" s="5">
        <f>CO2eq_100yr_tonnes!BQ97+BP90</f>
        <v>57234555.57233803</v>
      </c>
      <c r="BR90" s="5">
        <f>CO2eq_100yr_tonnes!BR97+BQ90</f>
        <v>58117814.767076172</v>
      </c>
      <c r="BS90" s="5">
        <f>CO2eq_100yr_tonnes!BS97+BR90</f>
        <v>58938890.762389451</v>
      </c>
      <c r="BT90" s="5">
        <f>CO2eq_100yr_tonnes!BT97+BS90</f>
        <v>59702419.871119209</v>
      </c>
      <c r="BU90" s="5">
        <f>CO2eq_100yr_tonnes!BU97+BT90</f>
        <v>60412679.562375672</v>
      </c>
      <c r="BV90" s="5">
        <f>CO2eq_100yr_tonnes!BV97+BU90</f>
        <v>61073616.868605673</v>
      </c>
      <c r="BW90" s="5">
        <f>CO2eq_100yr_tonnes!BW97+BV90</f>
        <v>61688874.514112592</v>
      </c>
      <c r="BX90" s="5">
        <f>CO2eq_100yr_tonnes!BX97+BW90</f>
        <v>62261814.950834349</v>
      </c>
      <c r="BY90" s="5">
        <f>CO2eq_100yr_tonnes!BY97+BX90</f>
        <v>62795542.467414908</v>
      </c>
      <c r="BZ90" s="5">
        <f>CO2eq_100yr_tonnes!BZ97+BY90</f>
        <v>63292923.530282289</v>
      </c>
      <c r="CA90" s="5">
        <f>CO2eq_100yr_tonnes!CA97+BZ90</f>
        <v>63756605.496407889</v>
      </c>
      <c r="CB90" s="5">
        <f>CO2eq_100yr_tonnes!CB97+CA90</f>
        <v>64189033.831563972</v>
      </c>
      <c r="CC90" s="5">
        <f>CO2eq_100yr_tonnes!CC97+CB90</f>
        <v>64592467.953068294</v>
      </c>
      <c r="CD90" s="5">
        <f>CO2eq_100yr_tonnes!CD97+CC90</f>
        <v>64968995.808682516</v>
      </c>
      <c r="CE90" s="5">
        <f>CO2eq_100yr_tonnes!CE97+CD90</f>
        <v>65320547.292530417</v>
      </c>
      <c r="CF90" s="5">
        <f>CO2eq_100yr_tonnes!CF97+CE90</f>
        <v>65648906.592677958</v>
      </c>
      <c r="CG90" s="5">
        <f>CO2eq_100yr_tonnes!CG97+CF90</f>
        <v>65955723.556047261</v>
      </c>
      <c r="CH90" s="5">
        <f>CO2eq_100yr_tonnes!CH97+CG90</f>
        <v>66242524.149014182</v>
      </c>
      <c r="CI90" s="5">
        <f>CO2eq_100yr_tonnes!CI97+CH90</f>
        <v>66510720.0878288</v>
      </c>
      <c r="CJ90" s="5">
        <f>CO2eq_100yr_tonnes!CJ97+CI90</f>
        <v>66761617.70421122</v>
      </c>
      <c r="CK90" s="5">
        <f>CO2eq_100yr_tonnes!CK97+CJ90</f>
        <v>66996426.107996963</v>
      </c>
      <c r="CL90" s="5">
        <f>CO2eq_100yr_tonnes!CL97+CK90</f>
        <v>67216264.703397498</v>
      </c>
      <c r="CM90" s="5">
        <f>CO2eq_100yr_tonnes!CM97+CL90</f>
        <v>67422170.111048058</v>
      </c>
      <c r="CN90" s="5">
        <f>CO2eq_100yr_tonnes!CN97+CM90</f>
        <v>67615102.542522922</v>
      </c>
      <c r="CO90" s="5">
        <f>CO2eq_100yr_tonnes!CO97+CN90</f>
        <v>67795951.671728641</v>
      </c>
      <c r="CP90" s="5">
        <f>CO2eq_100yr_tonnes!CP97+CO90</f>
        <v>67965542.044162288</v>
      </c>
      <c r="CQ90" s="5">
        <f>CO2eq_100yr_tonnes!CQ97+CP90</f>
        <v>68124638.059493467</v>
      </c>
      <c r="CR90" s="5">
        <f>CO2eq_100yr_tonnes!CR97+CQ90</f>
        <v>68273948.562855542</v>
      </c>
      <c r="CS90" s="5">
        <f>CO2eq_100yr_tonnes!CS97+CR90</f>
        <v>68414131.075453788</v>
      </c>
      <c r="CT90" s="5">
        <f>CO2eq_100yr_tonnes!CT97+CS90</f>
        <v>68545795.693578601</v>
      </c>
      <c r="CU90" s="5">
        <f>CO2eq_100yr_tonnes!CU97+CT90</f>
        <v>68669508.682329625</v>
      </c>
      <c r="CV90" s="5">
        <f>CO2eq_100yr_tonnes!CV97+CU90</f>
        <v>68785795.788360998</v>
      </c>
      <c r="CW90" s="5">
        <f>CO2eq_100yr_tonnes!CW97+CV90</f>
        <v>68895145.294127673</v>
      </c>
    </row>
    <row r="91" spans="1:101" ht="15" customHeight="1" x14ac:dyDescent="0.15">
      <c r="A91" s="5" t="str">
        <f>CO2eq_100yr_tonnes!A98</f>
        <v>Seychelles</v>
      </c>
      <c r="B91" s="5">
        <f>CO2eq_100yr_tonnes!B98</f>
        <v>1724.0671750962601</v>
      </c>
      <c r="C91" s="5">
        <f>CO2eq_100yr_tonnes!C98+B91</f>
        <v>4673.7673330692596</v>
      </c>
      <c r="D91" s="5">
        <f>CO2eq_100yr_tonnes!D98+C91</f>
        <v>8586.7137369804605</v>
      </c>
      <c r="E91" s="5">
        <f>CO2eq_100yr_tonnes!E98+D91</f>
        <v>13223.114401355462</v>
      </c>
      <c r="F91" s="5">
        <f>CO2eq_100yr_tonnes!F98+E91</f>
        <v>18566.769896466663</v>
      </c>
      <c r="G91" s="5">
        <f>CO2eq_100yr_tonnes!G98+F91</f>
        <v>24528.753386770863</v>
      </c>
      <c r="H91" s="5">
        <f>CO2eq_100yr_tonnes!H98+G91</f>
        <v>31038.423956873463</v>
      </c>
      <c r="I91" s="5">
        <f>CO2eq_100yr_tonnes!I98+H91</f>
        <v>37972.09054042866</v>
      </c>
      <c r="J91" s="5">
        <f>CO2eq_100yr_tonnes!J98+I91</f>
        <v>45169.309938660663</v>
      </c>
      <c r="K91" s="5">
        <f>CO2eq_100yr_tonnes!K98+J91</f>
        <v>52412.50496755926</v>
      </c>
      <c r="L91" s="5">
        <f>CO2eq_100yr_tonnes!L98+K91</f>
        <v>59823.85945980726</v>
      </c>
      <c r="M91" s="5">
        <f>CO2eq_100yr_tonnes!M98+L91</f>
        <v>67461.934849431665</v>
      </c>
      <c r="N91" s="5">
        <f>CO2eq_100yr_tonnes!N98+M91</f>
        <v>75324.364361014872</v>
      </c>
      <c r="O91" s="5">
        <f>CO2eq_100yr_tonnes!O98+N91</f>
        <v>83611.958275653669</v>
      </c>
      <c r="P91" s="5">
        <f>CO2eq_100yr_tonnes!P98+O91</f>
        <v>92227.706891783469</v>
      </c>
      <c r="Q91" s="5">
        <f>CO2eq_100yr_tonnes!Q98+P91</f>
        <v>101115.51079142107</v>
      </c>
      <c r="R91" s="5">
        <f>CO2eq_100yr_tonnes!R98+Q91</f>
        <v>110262.16365455466</v>
      </c>
      <c r="S91" s="5">
        <f>CO2eq_100yr_tonnes!S98+R91</f>
        <v>119702.17185000966</v>
      </c>
      <c r="T91" s="5">
        <f>CO2eq_100yr_tonnes!T98+S91</f>
        <v>129378.08980612566</v>
      </c>
      <c r="U91" s="5">
        <f>CO2eq_100yr_tonnes!U98+T91</f>
        <v>139271.56123632065</v>
      </c>
      <c r="V91" s="5">
        <f>CO2eq_100yr_tonnes!V98+U91</f>
        <v>148937.90944902424</v>
      </c>
      <c r="W91" s="5">
        <f>CO2eq_100yr_tonnes!W98+V91</f>
        <v>158278.61292335583</v>
      </c>
      <c r="X91" s="5">
        <f>CO2eq_100yr_tonnes!X98+W91</f>
        <v>167481.49596423062</v>
      </c>
      <c r="Y91" s="5">
        <f>CO2eq_100yr_tonnes!Y98+X91</f>
        <v>176788.77227433841</v>
      </c>
      <c r="Z91" s="5">
        <f>CO2eq_100yr_tonnes!Z98+Y91</f>
        <v>186369.0007722546</v>
      </c>
      <c r="AA91" s="5">
        <f>CO2eq_100yr_tonnes!AA98+Z91</f>
        <v>196402.0941073992</v>
      </c>
      <c r="AB91" s="5">
        <f>CO2eq_100yr_tonnes!AB98+AA91</f>
        <v>207005.19328174979</v>
      </c>
      <c r="AC91" s="5">
        <f>CO2eq_100yr_tonnes!AC98+AB91</f>
        <v>217378.7142337632</v>
      </c>
      <c r="AD91" s="5">
        <f>CO2eq_100yr_tonnes!AD98+AC91</f>
        <v>227615.35918814939</v>
      </c>
      <c r="AE91" s="5">
        <f>CO2eq_100yr_tonnes!AE98+AD91</f>
        <v>237776.86061381819</v>
      </c>
      <c r="AF91" s="5">
        <f>CO2eq_100yr_tonnes!AF98+AE91</f>
        <v>247903.428113895</v>
      </c>
      <c r="AG91" s="5">
        <f>CO2eq_100yr_tonnes!AG98+AF91</f>
        <v>258021.38017332301</v>
      </c>
      <c r="AH91" s="5">
        <f>CO2eq_100yr_tonnes!AH98+AG91</f>
        <v>268147.31965494959</v>
      </c>
      <c r="AI91" s="5">
        <f>CO2eq_100yr_tonnes!AI98+AH91</f>
        <v>278292.21414834721</v>
      </c>
      <c r="AJ91" s="5">
        <f>CO2eq_100yr_tonnes!AJ98+AI91</f>
        <v>288462.096765597</v>
      </c>
      <c r="AK91" s="5">
        <f>CO2eq_100yr_tonnes!AK98+AJ91</f>
        <v>298660.87489494</v>
      </c>
      <c r="AL91" s="5">
        <f>CO2eq_100yr_tonnes!AL98+AK91</f>
        <v>308890.16154576838</v>
      </c>
      <c r="AM91" s="5">
        <f>CO2eq_100yr_tonnes!AM98+AL91</f>
        <v>319150.03667869017</v>
      </c>
      <c r="AN91" s="5">
        <f>CO2eq_100yr_tonnes!AN98+AM91</f>
        <v>329440.10825240938</v>
      </c>
      <c r="AO91" s="5">
        <f>CO2eq_100yr_tonnes!AO98+AN91</f>
        <v>339759.05252345395</v>
      </c>
      <c r="AP91" s="5">
        <f>CO2eq_100yr_tonnes!AP98+AO91</f>
        <v>350105.13296818855</v>
      </c>
      <c r="AQ91" s="5">
        <f>CO2eq_100yr_tonnes!AQ98+AP91</f>
        <v>360476.36785227718</v>
      </c>
      <c r="AR91" s="5">
        <f>CO2eq_100yr_tonnes!AR98+AQ91</f>
        <v>370870.51223771577</v>
      </c>
      <c r="AS91" s="5">
        <f>CO2eq_100yr_tonnes!AS98+AR91</f>
        <v>381285.20082638098</v>
      </c>
      <c r="AT91" s="5">
        <f>CO2eq_100yr_tonnes!AT98+AS91</f>
        <v>391717.78100747941</v>
      </c>
      <c r="AU91" s="5">
        <f>CO2eq_100yr_tonnes!AU98+AT91</f>
        <v>402165.53972014441</v>
      </c>
      <c r="AV91" s="5">
        <f>CO2eq_100yr_tonnes!AV98+AU91</f>
        <v>412625.56686504779</v>
      </c>
      <c r="AW91" s="5">
        <f>CO2eq_100yr_tonnes!AW98+AV91</f>
        <v>423095.37236670899</v>
      </c>
      <c r="AX91" s="5">
        <f>CO2eq_100yr_tonnes!AX98+AW91</f>
        <v>433572.09990333597</v>
      </c>
      <c r="AY91" s="5">
        <f>CO2eq_100yr_tonnes!AY98+AX91</f>
        <v>444052.85522676597</v>
      </c>
      <c r="AZ91" s="5">
        <f>CO2eq_100yr_tonnes!AZ98+AY91</f>
        <v>454534.87589569739</v>
      </c>
      <c r="BA91" s="5">
        <f>CO2eq_100yr_tonnes!BA98+AZ91</f>
        <v>465015.41464084137</v>
      </c>
      <c r="BB91" s="5">
        <f>CO2eq_100yr_tonnes!BB98+BA91</f>
        <v>475491.84004243015</v>
      </c>
      <c r="BC91" s="5">
        <f>CO2eq_100yr_tonnes!BC98+BB91</f>
        <v>485961.33956479316</v>
      </c>
      <c r="BD91" s="5">
        <f>CO2eq_100yr_tonnes!BD98+BC91</f>
        <v>496421.73979146837</v>
      </c>
      <c r="BE91" s="5">
        <f>CO2eq_100yr_tonnes!BE98+BD91</f>
        <v>506870.75654920196</v>
      </c>
      <c r="BF91" s="5">
        <f>CO2eq_100yr_tonnes!BF98+BE91</f>
        <v>517306.40201508236</v>
      </c>
      <c r="BG91" s="5">
        <f>CO2eq_100yr_tonnes!BG98+BF91</f>
        <v>527726.76328167238</v>
      </c>
      <c r="BH91" s="5">
        <f>CO2eq_100yr_tonnes!BH98+BG91</f>
        <v>538130.21887122421</v>
      </c>
      <c r="BI91" s="5">
        <f>CO2eq_100yr_tonnes!BI98+BH91</f>
        <v>548514.9590361024</v>
      </c>
      <c r="BJ91" s="5">
        <f>CO2eq_100yr_tonnes!BJ98+BI91</f>
        <v>558879.60129437281</v>
      </c>
      <c r="BK91" s="5">
        <f>CO2eq_100yr_tonnes!BK98+BJ91</f>
        <v>566549.80918932182</v>
      </c>
      <c r="BL91" s="5">
        <f>CO2eq_100yr_tonnes!BL98+BK91</f>
        <v>572365.03281494882</v>
      </c>
      <c r="BM91" s="5">
        <f>CO2eq_100yr_tonnes!BM98+BL91</f>
        <v>576891.27502096444</v>
      </c>
      <c r="BN91" s="5">
        <f>CO2eq_100yr_tonnes!BN98+BM91</f>
        <v>580511.01820809185</v>
      </c>
      <c r="BO91" s="5">
        <f>CO2eq_100yr_tonnes!BO98+BN91</f>
        <v>583483.51916089503</v>
      </c>
      <c r="BP91" s="5">
        <f>CO2eq_100yr_tonnes!BP98+BO91</f>
        <v>585985.23995030764</v>
      </c>
      <c r="BQ91" s="5">
        <f>CO2eq_100yr_tonnes!BQ98+BP91</f>
        <v>588136.96271127008</v>
      </c>
      <c r="BR91" s="5">
        <f>CO2eq_100yr_tonnes!BR98+BQ91</f>
        <v>590021.97744820989</v>
      </c>
      <c r="BS91" s="5">
        <f>CO2eq_100yr_tonnes!BS98+BR91</f>
        <v>591698.28509746958</v>
      </c>
      <c r="BT91" s="5">
        <f>CO2eq_100yr_tonnes!BT98+BS91</f>
        <v>593206.78812450415</v>
      </c>
      <c r="BU91" s="5">
        <f>CO2eq_100yr_tonnes!BU98+BT91</f>
        <v>594576.79075965181</v>
      </c>
      <c r="BV91" s="5">
        <f>CO2eq_100yr_tonnes!BV98+BU91</f>
        <v>595829.6951657061</v>
      </c>
      <c r="BW91" s="5">
        <f>CO2eq_100yr_tonnes!BW98+BV91</f>
        <v>596981.48767554376</v>
      </c>
      <c r="BX91" s="5">
        <f>CO2eq_100yr_tonnes!BX98+BW91</f>
        <v>598044.41340596636</v>
      </c>
      <c r="BY91" s="5">
        <f>CO2eq_100yr_tonnes!BY98+BX91</f>
        <v>599028.10628140531</v>
      </c>
      <c r="BZ91" s="5">
        <f>CO2eq_100yr_tonnes!BZ98+BY91</f>
        <v>599940.35350017052</v>
      </c>
      <c r="CA91" s="5">
        <f>CO2eq_100yr_tonnes!CA98+BZ91</f>
        <v>600787.61448831542</v>
      </c>
      <c r="CB91" s="5">
        <f>CO2eq_100yr_tonnes!CB98+CA91</f>
        <v>601575.3748412045</v>
      </c>
      <c r="CC91" s="5">
        <f>CO2eq_100yr_tonnes!CC98+CB91</f>
        <v>602308.38924230228</v>
      </c>
      <c r="CD91" s="5">
        <f>CO2eq_100yr_tonnes!CD98+CC91</f>
        <v>602990.84957961983</v>
      </c>
      <c r="CE91" s="5">
        <f>CO2eq_100yr_tonnes!CE98+CD91</f>
        <v>603626.50256176468</v>
      </c>
      <c r="CF91" s="5">
        <f>CO2eq_100yr_tonnes!CF98+CE91</f>
        <v>604218.73315119673</v>
      </c>
      <c r="CG91" s="5">
        <f>CO2eq_100yr_tonnes!CG98+CF91</f>
        <v>604770.62477321178</v>
      </c>
      <c r="CH91" s="5">
        <f>CO2eq_100yr_tonnes!CH98+CG91</f>
        <v>605285.00366643665</v>
      </c>
      <c r="CI91" s="5">
        <f>CO2eq_100yr_tonnes!CI98+CH91</f>
        <v>605764.47233539692</v>
      </c>
      <c r="CJ91" s="5">
        <f>CO2eq_100yr_tonnes!CJ98+CI91</f>
        <v>606211.43544453674</v>
      </c>
      <c r="CK91" s="5">
        <f>CO2eq_100yr_tonnes!CK98+CJ91</f>
        <v>606628.12041137053</v>
      </c>
      <c r="CL91" s="5">
        <f>CO2eq_100yr_tonnes!CL98+CK91</f>
        <v>607016.59422823263</v>
      </c>
      <c r="CM91" s="5">
        <f>CO2eq_100yr_tonnes!CM98+CL91</f>
        <v>607378.77755185612</v>
      </c>
      <c r="CN91" s="5">
        <f>CO2eq_100yr_tonnes!CN98+CM91</f>
        <v>607716.45676977292</v>
      </c>
      <c r="CO91" s="5">
        <f>CO2eq_100yr_tonnes!CO98+CN91</f>
        <v>608031.29453596566</v>
      </c>
      <c r="CP91" s="5">
        <f>CO2eq_100yr_tonnes!CP98+CO91</f>
        <v>608324.83911205386</v>
      </c>
      <c r="CQ91" s="5">
        <f>CO2eq_100yr_tonnes!CQ98+CP91</f>
        <v>608598.53275638411</v>
      </c>
      <c r="CR91" s="5">
        <f>CO2eq_100yr_tonnes!CR98+CQ91</f>
        <v>608853.71932944097</v>
      </c>
      <c r="CS91" s="5">
        <f>CO2eq_100yr_tonnes!CS98+CR91</f>
        <v>609091.65123987559</v>
      </c>
      <c r="CT91" s="5">
        <f>CO2eq_100yr_tonnes!CT98+CS91</f>
        <v>609313.49582487904</v>
      </c>
      <c r="CU91" s="5">
        <f>CO2eq_100yr_tonnes!CU98+CT91</f>
        <v>609520.34123354766</v>
      </c>
      <c r="CV91" s="5">
        <f>CO2eq_100yr_tonnes!CV98+CU91</f>
        <v>609713.20186943968</v>
      </c>
      <c r="CW91" s="5">
        <f>CO2eq_100yr_tonnes!CW98+CV91</f>
        <v>609893.02343508671</v>
      </c>
    </row>
    <row r="92" spans="1:101" ht="15" customHeight="1" x14ac:dyDescent="0.15">
      <c r="A92" s="5" t="str">
        <f>CO2eq_100yr_tonnes!A99</f>
        <v>Sierra Leone</v>
      </c>
      <c r="B92" s="5">
        <f>CO2eq_100yr_tonnes!B99</f>
        <v>97778.705083362016</v>
      </c>
      <c r="C92" s="5">
        <f>CO2eq_100yr_tonnes!C99+B92</f>
        <v>262037.65087290603</v>
      </c>
      <c r="D92" s="5">
        <f>CO2eq_100yr_tonnes!D99+C92</f>
        <v>472705.27728690603</v>
      </c>
      <c r="E92" s="5">
        <f>CO2eq_100yr_tonnes!E99+D92</f>
        <v>718428.22205376602</v>
      </c>
      <c r="F92" s="5">
        <f>CO2eq_100yr_tonnes!F99+E92</f>
        <v>993675.83123766608</v>
      </c>
      <c r="G92" s="5">
        <f>CO2eq_100yr_tonnes!G99+F92</f>
        <v>1291014.1057877461</v>
      </c>
      <c r="H92" s="5">
        <f>CO2eq_100yr_tonnes!H99+G92</f>
        <v>1602684.2665437663</v>
      </c>
      <c r="I92" s="5">
        <f>CO2eq_100yr_tonnes!I99+H92</f>
        <v>1923747.9311616663</v>
      </c>
      <c r="J92" s="5">
        <f>CO2eq_100yr_tonnes!J99+I92</f>
        <v>2249999.4729774063</v>
      </c>
      <c r="K92" s="5">
        <f>CO2eq_100yr_tonnes!K99+J92</f>
        <v>2584659.1641558665</v>
      </c>
      <c r="L92" s="5">
        <f>CO2eq_100yr_tonnes!L99+K92</f>
        <v>2927328.8695167066</v>
      </c>
      <c r="M92" s="5">
        <f>CO2eq_100yr_tonnes!M99+L92</f>
        <v>3274809.0057870666</v>
      </c>
      <c r="N92" s="5">
        <f>CO2eq_100yr_tonnes!N99+M92</f>
        <v>3621497.7103386666</v>
      </c>
      <c r="O92" s="5">
        <f>CO2eq_100yr_tonnes!O99+N92</f>
        <v>3965084.3923460469</v>
      </c>
      <c r="P92" s="5">
        <f>CO2eq_100yr_tonnes!P99+O92</f>
        <v>4309407.9294790868</v>
      </c>
      <c r="Q92" s="5">
        <f>CO2eq_100yr_tonnes!Q99+P92</f>
        <v>4661401.2171042068</v>
      </c>
      <c r="R92" s="5">
        <f>CO2eq_100yr_tonnes!R99+Q92</f>
        <v>5025101.8498300267</v>
      </c>
      <c r="S92" s="5">
        <f>CO2eq_100yr_tonnes!S99+R92</f>
        <v>5401805.6733337268</v>
      </c>
      <c r="T92" s="5">
        <f>CO2eq_100yr_tonnes!T99+S92</f>
        <v>5787914.5221295869</v>
      </c>
      <c r="U92" s="5">
        <f>CO2eq_100yr_tonnes!U99+T92</f>
        <v>6183932.6712334864</v>
      </c>
      <c r="V92" s="5">
        <f>CO2eq_100yr_tonnes!V99+U92</f>
        <v>6589809.1812714664</v>
      </c>
      <c r="W92" s="5">
        <f>CO2eq_100yr_tonnes!W99+V92</f>
        <v>7004468.6368008666</v>
      </c>
      <c r="X92" s="5">
        <f>CO2eq_100yr_tonnes!X99+W92</f>
        <v>7428728.8096777266</v>
      </c>
      <c r="Y92" s="5">
        <f>CO2eq_100yr_tonnes!Y99+X92</f>
        <v>7862733.6103243269</v>
      </c>
      <c r="Z92" s="5">
        <f>CO2eq_100yr_tonnes!Z99+Y92</f>
        <v>8305782.5272490466</v>
      </c>
      <c r="AA92" s="5">
        <f>CO2eq_100yr_tonnes!AA99+Z92</f>
        <v>8757171.2358204667</v>
      </c>
      <c r="AB92" s="5">
        <f>CO2eq_100yr_tonnes!AB99+AA92</f>
        <v>9216280.2648428474</v>
      </c>
      <c r="AC92" s="5">
        <f>CO2eq_100yr_tonnes!AC99+AB92</f>
        <v>9698466.0730634481</v>
      </c>
      <c r="AD92" s="5">
        <f>CO2eq_100yr_tonnes!AD99+AC92</f>
        <v>10199785.630093148</v>
      </c>
      <c r="AE92" s="5">
        <f>CO2eq_100yr_tonnes!AE99+AD92</f>
        <v>10717589.067560408</v>
      </c>
      <c r="AF92" s="5">
        <f>CO2eq_100yr_tonnes!AF99+AE92</f>
        <v>11250094.103786109</v>
      </c>
      <c r="AG92" s="5">
        <f>CO2eq_100yr_tonnes!AG99+AF92</f>
        <v>11796099.779498169</v>
      </c>
      <c r="AH92" s="5">
        <f>CO2eq_100yr_tonnes!AH99+AG92</f>
        <v>12354793.931982009</v>
      </c>
      <c r="AI92" s="5">
        <f>CO2eq_100yr_tonnes!AI99+AH92</f>
        <v>12925623.583840989</v>
      </c>
      <c r="AJ92" s="5">
        <f>CO2eq_100yr_tonnes!AJ99+AI92</f>
        <v>13508207.451483069</v>
      </c>
      <c r="AK92" s="5">
        <f>CO2eq_100yr_tonnes!AK99+AJ92</f>
        <v>14102277.641059989</v>
      </c>
      <c r="AL92" s="5">
        <f>CO2eq_100yr_tonnes!AL99+AK92</f>
        <v>14707640.745654428</v>
      </c>
      <c r="AM92" s="5">
        <f>CO2eq_100yr_tonnes!AM99+AL92</f>
        <v>15324152.509226829</v>
      </c>
      <c r="AN92" s="5">
        <f>CO2eq_100yr_tonnes!AN99+AM92</f>
        <v>15951701.018961489</v>
      </c>
      <c r="AO92" s="5">
        <f>CO2eq_100yr_tonnes!AO99+AN92</f>
        <v>16590195.900333129</v>
      </c>
      <c r="AP92" s="5">
        <f>CO2eq_100yr_tonnes!AP99+AO92</f>
        <v>17239560.733663328</v>
      </c>
      <c r="AQ92" s="5">
        <f>CO2eq_100yr_tonnes!AQ99+AP92</f>
        <v>17899726.981471147</v>
      </c>
      <c r="AR92" s="5">
        <f>CO2eq_100yr_tonnes!AR99+AQ92</f>
        <v>18570629.624688849</v>
      </c>
      <c r="AS92" s="5">
        <f>CO2eq_100yr_tonnes!AS99+AR92</f>
        <v>19252202.82597049</v>
      </c>
      <c r="AT92" s="5">
        <f>CO2eq_100yr_tonnes!AT99+AS92</f>
        <v>19944376.64065291</v>
      </c>
      <c r="AU92" s="5">
        <f>CO2eq_100yr_tonnes!AU99+AT92</f>
        <v>20647075.00108207</v>
      </c>
      <c r="AV92" s="5">
        <f>CO2eq_100yr_tonnes!AV99+AU92</f>
        <v>21360215.841826089</v>
      </c>
      <c r="AW92" s="5">
        <f>CO2eq_100yr_tonnes!AW99+AV92</f>
        <v>22083711.136653367</v>
      </c>
      <c r="AX92" s="5">
        <f>CO2eq_100yr_tonnes!AX99+AW92</f>
        <v>22817467.218338408</v>
      </c>
      <c r="AY92" s="5">
        <f>CO2eq_100yr_tonnes!AY99+AX92</f>
        <v>23561384.793672729</v>
      </c>
      <c r="AZ92" s="5">
        <f>CO2eq_100yr_tonnes!AZ99+AY92</f>
        <v>24315359.35388539</v>
      </c>
      <c r="BA92" s="5">
        <f>CO2eq_100yr_tonnes!BA99+AZ92</f>
        <v>25079280.703629609</v>
      </c>
      <c r="BB92" s="5">
        <f>CO2eq_100yr_tonnes!BB99+BA92</f>
        <v>25853033.010775089</v>
      </c>
      <c r="BC92" s="5">
        <f>CO2eq_100yr_tonnes!BC99+BB92</f>
        <v>26636495.12987503</v>
      </c>
      <c r="BD92" s="5">
        <f>CO2eq_100yr_tonnes!BD99+BC92</f>
        <v>27429540.337461371</v>
      </c>
      <c r="BE92" s="5">
        <f>CO2eq_100yr_tonnes!BE99+BD92</f>
        <v>28232036.446457289</v>
      </c>
      <c r="BF92" s="5">
        <f>CO2eq_100yr_tonnes!BF99+BE92</f>
        <v>29043846.097059548</v>
      </c>
      <c r="BG92" s="5">
        <f>CO2eq_100yr_tonnes!BG99+BF92</f>
        <v>29864826.832159206</v>
      </c>
      <c r="BH92" s="5">
        <f>CO2eq_100yr_tonnes!BH99+BG92</f>
        <v>30694831.204065606</v>
      </c>
      <c r="BI92" s="5">
        <f>CO2eq_100yr_tonnes!BI99+BH92</f>
        <v>31533707.246435046</v>
      </c>
      <c r="BJ92" s="5">
        <f>CO2eq_100yr_tonnes!BJ99+BI92</f>
        <v>32381298.919289645</v>
      </c>
      <c r="BK92" s="5">
        <f>CO2eq_100yr_tonnes!BK99+BJ92</f>
        <v>33002840.321714465</v>
      </c>
      <c r="BL92" s="5">
        <f>CO2eq_100yr_tonnes!BL99+BK92</f>
        <v>33469246.627582446</v>
      </c>
      <c r="BM92" s="5">
        <f>CO2eq_100yr_tonnes!BM99+BL92</f>
        <v>33828297.694838226</v>
      </c>
      <c r="BN92" s="5">
        <f>CO2eq_100yr_tonnes!BN99+BM92</f>
        <v>34112248.819779545</v>
      </c>
      <c r="BO92" s="5">
        <f>CO2eq_100yr_tonnes!BO99+BN92</f>
        <v>34342933.493368745</v>
      </c>
      <c r="BP92" s="5">
        <f>CO2eq_100yr_tonnes!BP99+BO92</f>
        <v>34535184.921323948</v>
      </c>
      <c r="BQ92" s="5">
        <f>CO2eq_100yr_tonnes!BQ99+BP92</f>
        <v>34699130.506469972</v>
      </c>
      <c r="BR92" s="5">
        <f>CO2eq_100yr_tonnes!BR99+BQ92</f>
        <v>34841730.790425315</v>
      </c>
      <c r="BS92" s="5">
        <f>CO2eq_100yr_tonnes!BS99+BR92</f>
        <v>34967811.88024123</v>
      </c>
      <c r="BT92" s="5">
        <f>CO2eq_100yr_tonnes!BT99+BS92</f>
        <v>35080758.290173613</v>
      </c>
      <c r="BU92" s="5">
        <f>CO2eq_100yr_tonnes!BU99+BT92</f>
        <v>35182978.100364856</v>
      </c>
      <c r="BV92" s="5">
        <f>CO2eq_100yr_tonnes!BV99+BU92</f>
        <v>35276215.445133254</v>
      </c>
      <c r="BW92" s="5">
        <f>CO2eq_100yr_tonnes!BW99+BV92</f>
        <v>35361760.617177323</v>
      </c>
      <c r="BX92" s="5">
        <f>CO2eq_100yr_tonnes!BX99+BW92</f>
        <v>35440591.498615175</v>
      </c>
      <c r="BY92" s="5">
        <f>CO2eq_100yr_tonnes!BY99+BX92</f>
        <v>35513468.91878739</v>
      </c>
      <c r="BZ92" s="5">
        <f>CO2eq_100yr_tonnes!BZ99+BY92</f>
        <v>35581001.090901069</v>
      </c>
      <c r="CA92" s="5">
        <f>CO2eq_100yr_tonnes!CA99+BZ92</f>
        <v>35643687.2866311</v>
      </c>
      <c r="CB92" s="5">
        <f>CO2eq_100yr_tonnes!CB99+CA92</f>
        <v>35701947.560981885</v>
      </c>
      <c r="CC92" s="5">
        <f>CO2eq_100yr_tonnes!CC99+CB92</f>
        <v>35756143.095983155</v>
      </c>
      <c r="CD92" s="5">
        <f>CO2eq_100yr_tonnes!CD99+CC92</f>
        <v>35806590.227790587</v>
      </c>
      <c r="CE92" s="5">
        <f>CO2eq_100yr_tonnes!CE99+CD92</f>
        <v>35853570.213138171</v>
      </c>
      <c r="CF92" s="5">
        <f>CO2eq_100yr_tonnes!CF99+CE92</f>
        <v>35897336.115249969</v>
      </c>
      <c r="CG92" s="5">
        <f>CO2eq_100yr_tonnes!CG99+CF92</f>
        <v>35938117.736025669</v>
      </c>
      <c r="CH92" s="5">
        <f>CO2eq_100yr_tonnes!CH99+CG92</f>
        <v>35976125.217032164</v>
      </c>
      <c r="CI92" s="5">
        <f>CO2eq_100yr_tonnes!CI99+CH92</f>
        <v>36011551.728343748</v>
      </c>
      <c r="CJ92" s="5">
        <f>CO2eq_100yr_tonnes!CJ99+CI92</f>
        <v>36044575.527417928</v>
      </c>
      <c r="CK92" s="5">
        <f>CO2eq_100yr_tonnes!CK99+CJ92</f>
        <v>36075361.578169607</v>
      </c>
      <c r="CL92" s="5">
        <f>CO2eq_100yr_tonnes!CL99+CK92</f>
        <v>36104062.859264284</v>
      </c>
      <c r="CM92" s="5">
        <f>CO2eq_100yr_tonnes!CM99+CL92</f>
        <v>36130821.448876701</v>
      </c>
      <c r="CN92" s="5">
        <f>CO2eq_100yr_tonnes!CN99+CM92</f>
        <v>36155769.445702314</v>
      </c>
      <c r="CO92" s="5">
        <f>CO2eq_100yr_tonnes!CO99+CN92</f>
        <v>36179029.766952433</v>
      </c>
      <c r="CP92" s="5">
        <f>CO2eq_100yr_tonnes!CP99+CO92</f>
        <v>36200716.851725675</v>
      </c>
      <c r="CQ92" s="5">
        <f>CO2eq_100yr_tonnes!CQ99+CP92</f>
        <v>36220937.289672621</v>
      </c>
      <c r="CR92" s="5">
        <f>CO2eq_100yr_tonnes!CR99+CQ92</f>
        <v>36239790.388756379</v>
      </c>
      <c r="CS92" s="5">
        <f>CO2eq_100yr_tonnes!CS99+CR92</f>
        <v>36257368.69249779</v>
      </c>
      <c r="CT92" s="5">
        <f>CO2eq_100yr_tonnes!CT99+CS92</f>
        <v>36273758.453952551</v>
      </c>
      <c r="CU92" s="5">
        <f>CO2eq_100yr_tonnes!CU99+CT92</f>
        <v>36289040.072184816</v>
      </c>
      <c r="CV92" s="5">
        <f>CO2eq_100yr_tonnes!CV99+CU92</f>
        <v>36303288.495531924</v>
      </c>
      <c r="CW92" s="5">
        <f>CO2eq_100yr_tonnes!CW99+CV92</f>
        <v>36316573.595141962</v>
      </c>
    </row>
    <row r="93" spans="1:101" ht="15" customHeight="1" x14ac:dyDescent="0.15">
      <c r="A93" s="5" t="str">
        <f>CO2eq_100yr_tonnes!A100</f>
        <v>South Africa</v>
      </c>
      <c r="B93" s="5">
        <f>CO2eq_100yr_tonnes!B100</f>
        <v>186128.91907218</v>
      </c>
      <c r="C93" s="5">
        <f>CO2eq_100yr_tonnes!C100+B93</f>
        <v>539876.06098901993</v>
      </c>
      <c r="D93" s="5">
        <f>CO2eq_100yr_tonnes!D100+C93</f>
        <v>1048017.89828178</v>
      </c>
      <c r="E93" s="5">
        <f>CO2eq_100yr_tonnes!E100+D93</f>
        <v>1724913.5489789401</v>
      </c>
      <c r="F93" s="5">
        <f>CO2eq_100yr_tonnes!F100+E93</f>
        <v>2581278.8510354403</v>
      </c>
      <c r="G93" s="5">
        <f>CO2eq_100yr_tonnes!G100+F93</f>
        <v>3616642.7685549003</v>
      </c>
      <c r="H93" s="5">
        <f>CO2eq_100yr_tonnes!H100+G93</f>
        <v>4824913.4775376208</v>
      </c>
      <c r="I93" s="5">
        <f>CO2eq_100yr_tonnes!I100+H93</f>
        <v>6205222.4490813613</v>
      </c>
      <c r="J93" s="5">
        <f>CO2eq_100yr_tonnes!J100+I93</f>
        <v>7742373.2576875817</v>
      </c>
      <c r="K93" s="5">
        <f>CO2eq_100yr_tonnes!K100+J93</f>
        <v>9430562.6071788613</v>
      </c>
      <c r="L93" s="5">
        <f>CO2eq_100yr_tonnes!L100+K93</f>
        <v>11288434.843875062</v>
      </c>
      <c r="M93" s="5">
        <f>CO2eq_100yr_tonnes!M100+L93</f>
        <v>13319819.117637662</v>
      </c>
      <c r="N93" s="5">
        <f>CO2eq_100yr_tonnes!N100+M93</f>
        <v>15508030.384493463</v>
      </c>
      <c r="O93" s="5">
        <f>CO2eq_100yr_tonnes!O100+N93</f>
        <v>17834383.995816063</v>
      </c>
      <c r="P93" s="5">
        <f>CO2eq_100yr_tonnes!P100+O93</f>
        <v>20286010.734753065</v>
      </c>
      <c r="Q93" s="5">
        <f>CO2eq_100yr_tonnes!Q100+P93</f>
        <v>22844325.246252663</v>
      </c>
      <c r="R93" s="5">
        <f>CO2eq_100yr_tonnes!R100+Q93</f>
        <v>25496054.759523064</v>
      </c>
      <c r="S93" s="5">
        <f>CO2eq_100yr_tonnes!S100+R93</f>
        <v>28256661.900606066</v>
      </c>
      <c r="T93" s="5">
        <f>CO2eq_100yr_tonnes!T100+S93</f>
        <v>31127351.045039468</v>
      </c>
      <c r="U93" s="5">
        <f>CO2eq_100yr_tonnes!U100+T93</f>
        <v>34096364.35519807</v>
      </c>
      <c r="V93" s="5">
        <f>CO2eq_100yr_tonnes!V100+U93</f>
        <v>37140285.136373468</v>
      </c>
      <c r="W93" s="5">
        <f>CO2eq_100yr_tonnes!W100+V93</f>
        <v>40266106.308024667</v>
      </c>
      <c r="X93" s="5">
        <f>CO2eq_100yr_tonnes!X100+W93</f>
        <v>43475215.644350469</v>
      </c>
      <c r="Y93" s="5">
        <f>CO2eq_100yr_tonnes!Y100+X93</f>
        <v>46767303.041710868</v>
      </c>
      <c r="Z93" s="5">
        <f>CO2eq_100yr_tonnes!Z100+Y93</f>
        <v>50142074.959734671</v>
      </c>
      <c r="AA93" s="5">
        <f>CO2eq_100yr_tonnes!AA100+Z93</f>
        <v>53599305.522518471</v>
      </c>
      <c r="AB93" s="5">
        <f>CO2eq_100yr_tonnes!AB100+AA93</f>
        <v>57144944.83724767</v>
      </c>
      <c r="AC93" s="5">
        <f>CO2eq_100yr_tonnes!AC100+AB93</f>
        <v>60759741.012765668</v>
      </c>
      <c r="AD93" s="5">
        <f>CO2eq_100yr_tonnes!AD100+AC93</f>
        <v>64442061.906249069</v>
      </c>
      <c r="AE93" s="5">
        <f>CO2eq_100yr_tonnes!AE100+AD93</f>
        <v>68190333.46530427</v>
      </c>
      <c r="AF93" s="5">
        <f>CO2eq_100yr_tonnes!AF100+AE93</f>
        <v>72003037.340865076</v>
      </c>
      <c r="AG93" s="5">
        <f>CO2eq_100yr_tonnes!AG100+AF93</f>
        <v>75878708.42503567</v>
      </c>
      <c r="AH93" s="5">
        <f>CO2eq_100yr_tonnes!AH100+AG93</f>
        <v>79815931.083715871</v>
      </c>
      <c r="AI93" s="5">
        <f>CO2eq_100yr_tonnes!AI100+AH93</f>
        <v>83813333.505538866</v>
      </c>
      <c r="AJ93" s="5">
        <f>CO2eq_100yr_tonnes!AJ100+AI93</f>
        <v>87869581.324060872</v>
      </c>
      <c r="AK93" s="5">
        <f>CO2eq_100yr_tonnes!AK100+AJ93</f>
        <v>91983372.510387078</v>
      </c>
      <c r="AL93" s="5">
        <f>CO2eq_100yr_tonnes!AL100+AK93</f>
        <v>96153434.087244675</v>
      </c>
      <c r="AM93" s="5">
        <f>CO2eq_100yr_tonnes!AM100+AL93</f>
        <v>100378520.42103307</v>
      </c>
      <c r="AN93" s="5">
        <f>CO2eq_100yr_tonnes!AN100+AM93</f>
        <v>104657411.62737127</v>
      </c>
      <c r="AO93" s="5">
        <f>CO2eq_100yr_tonnes!AO100+AN93</f>
        <v>108988912.67044267</v>
      </c>
      <c r="AP93" s="5">
        <f>CO2eq_100yr_tonnes!AP100+AO93</f>
        <v>113371851.82895227</v>
      </c>
      <c r="AQ93" s="5">
        <f>CO2eq_100yr_tonnes!AQ100+AP93</f>
        <v>117805078.47743946</v>
      </c>
      <c r="AR93" s="5">
        <f>CO2eq_100yr_tonnes!AR100+AQ93</f>
        <v>122287460.16647106</v>
      </c>
      <c r="AS93" s="5">
        <f>CO2eq_100yr_tonnes!AS100+AR93</f>
        <v>126817879.43007487</v>
      </c>
      <c r="AT93" s="5">
        <f>CO2eq_100yr_tonnes!AT100+AS93</f>
        <v>131395230.48699847</v>
      </c>
      <c r="AU93" s="5">
        <f>CO2eq_100yr_tonnes!AU100+AT93</f>
        <v>136018416.41243228</v>
      </c>
      <c r="AV93" s="5">
        <f>CO2eq_100yr_tonnes!AV100+AU93</f>
        <v>140686347.66803768</v>
      </c>
      <c r="AW93" s="5">
        <f>CO2eq_100yr_tonnes!AW100+AV93</f>
        <v>145397940.56607369</v>
      </c>
      <c r="AX93" s="5">
        <f>CO2eq_100yr_tonnes!AX100+AW93</f>
        <v>150152114.58024549</v>
      </c>
      <c r="AY93" s="5">
        <f>CO2eq_100yr_tonnes!AY100+AX93</f>
        <v>154947789.37830189</v>
      </c>
      <c r="AZ93" s="5">
        <f>CO2eq_100yr_tonnes!AZ100+AY93</f>
        <v>159783882.75345728</v>
      </c>
      <c r="BA93" s="5">
        <f>CO2eq_100yr_tonnes!BA100+AZ93</f>
        <v>164659310.24545747</v>
      </c>
      <c r="BB93" s="5">
        <f>CO2eq_100yr_tonnes!BB100+BA93</f>
        <v>169572985.23760146</v>
      </c>
      <c r="BC93" s="5">
        <f>CO2eq_100yr_tonnes!BC100+BB93</f>
        <v>174523818.77734265</v>
      </c>
      <c r="BD93" s="5">
        <f>CO2eq_100yr_tonnes!BD100+BC93</f>
        <v>179510719.75202644</v>
      </c>
      <c r="BE93" s="5">
        <f>CO2eq_100yr_tonnes!BE100+BD93</f>
        <v>184532595.49848005</v>
      </c>
      <c r="BF93" s="5">
        <f>CO2eq_100yr_tonnes!BF100+BE93</f>
        <v>189588352.27347666</v>
      </c>
      <c r="BG93" s="5">
        <f>CO2eq_100yr_tonnes!BG100+BF93</f>
        <v>194676896.47657627</v>
      </c>
      <c r="BH93" s="5">
        <f>CO2eq_100yr_tonnes!BH100+BG93</f>
        <v>199797136.52466008</v>
      </c>
      <c r="BI93" s="5">
        <f>CO2eq_100yr_tonnes!BI100+BH93</f>
        <v>204947985.28113669</v>
      </c>
      <c r="BJ93" s="5">
        <f>CO2eq_100yr_tonnes!BJ100+BI93</f>
        <v>210128362.2819517</v>
      </c>
      <c r="BK93" s="5">
        <f>CO2eq_100yr_tonnes!BK100+BJ93</f>
        <v>214934649.61189631</v>
      </c>
      <c r="BL93" s="5">
        <f>CO2eq_100yr_tonnes!BL100+BK93</f>
        <v>219395216.77662912</v>
      </c>
      <c r="BM93" s="5">
        <f>CO2eq_100yr_tonnes!BM100+BL93</f>
        <v>223536214.54701313</v>
      </c>
      <c r="BN93" s="5">
        <f>CO2eq_100yr_tonnes!BN100+BM93</f>
        <v>227381751.66144192</v>
      </c>
      <c r="BO93" s="5">
        <f>CO2eq_100yr_tonnes!BO100+BN93</f>
        <v>230954057.31904873</v>
      </c>
      <c r="BP93" s="5">
        <f>CO2eq_100yr_tonnes!BP100+BO93</f>
        <v>234273630.59144774</v>
      </c>
      <c r="BQ93" s="5">
        <f>CO2eq_100yr_tonnes!BQ100+BP93</f>
        <v>237359377.83306193</v>
      </c>
      <c r="BR93" s="5">
        <f>CO2eq_100yr_tonnes!BR100+BQ93</f>
        <v>240228739.05293295</v>
      </c>
      <c r="BS93" s="5">
        <f>CO2eq_100yr_tonnes!BS100+BR93</f>
        <v>242897804.12670076</v>
      </c>
      <c r="BT93" s="5">
        <f>CO2eq_100yr_tonnes!BT100+BS93</f>
        <v>245381419.69815195</v>
      </c>
      <c r="BU93" s="5">
        <f>CO2eq_100yr_tonnes!BU100+BT93</f>
        <v>247693287.49708456</v>
      </c>
      <c r="BV93" s="5">
        <f>CO2eq_100yr_tonnes!BV100+BU93</f>
        <v>249846054.77827036</v>
      </c>
      <c r="BW93" s="5">
        <f>CO2eq_100yr_tonnes!BW100+BV93</f>
        <v>251851397.52039436</v>
      </c>
      <c r="BX93" s="5">
        <f>CO2eq_100yr_tonnes!BX100+BW93</f>
        <v>253720096.96161017</v>
      </c>
      <c r="BY93" s="5">
        <f>CO2eq_100yr_tonnes!BY100+BX93</f>
        <v>255462110.01411813</v>
      </c>
      <c r="BZ93" s="5">
        <f>CO2eq_100yr_tonnes!BZ100+BY93</f>
        <v>257086634.05367595</v>
      </c>
      <c r="CA93" s="5">
        <f>CO2eq_100yr_tonnes!CA100+BZ93</f>
        <v>258602166.52924329</v>
      </c>
      <c r="CB93" s="5">
        <f>CO2eq_100yr_tonnes!CB100+CA93</f>
        <v>260016559.81910756</v>
      </c>
      <c r="CC93" s="5">
        <f>CO2eq_100yr_tonnes!CC100+CB93</f>
        <v>261337071.71205872</v>
      </c>
      <c r="CD93" s="5">
        <f>CO2eq_100yr_tonnes!CD100+CC93</f>
        <v>262570411.86655274</v>
      </c>
      <c r="CE93" s="5">
        <f>CO2eq_100yr_tonnes!CE100+CD93</f>
        <v>263722784.57151398</v>
      </c>
      <c r="CF93" s="5">
        <f>CO2eq_100yr_tonnes!CF100+CE93</f>
        <v>264799928.10679802</v>
      </c>
      <c r="CG93" s="5">
        <f>CO2eq_100yr_tonnes!CG100+CF93</f>
        <v>265807150.97644052</v>
      </c>
      <c r="CH93" s="5">
        <f>CO2eq_100yr_tonnes!CH100+CG93</f>
        <v>266749365.26566735</v>
      </c>
      <c r="CI93" s="5">
        <f>CO2eq_100yr_tonnes!CI100+CH93</f>
        <v>267631117.35287082</v>
      </c>
      <c r="CJ93" s="5">
        <f>CO2eq_100yr_tonnes!CJ100+CI93</f>
        <v>268456616.18945068</v>
      </c>
      <c r="CK93" s="5">
        <f>CO2eq_100yr_tonnes!CK100+CJ93</f>
        <v>269229759.34156364</v>
      </c>
      <c r="CL93" s="5">
        <f>CO2eq_100yr_tonnes!CL100+CK93</f>
        <v>269954156.9744615</v>
      </c>
      <c r="CM93" s="5">
        <f>CO2eq_100yr_tonnes!CM100+CL93</f>
        <v>270633153.94252437</v>
      </c>
      <c r="CN93" s="5">
        <f>CO2eq_100yr_tonnes!CN100+CM93</f>
        <v>271269850.13875949</v>
      </c>
      <c r="CO93" s="5">
        <f>CO2eq_100yr_tonnes!CO100+CN93</f>
        <v>271867119.24142659</v>
      </c>
      <c r="CP93" s="5">
        <f>CO2eq_100yr_tonnes!CP100+CO93</f>
        <v>272427625.9868474</v>
      </c>
      <c r="CQ93" s="5">
        <f>CO2eq_100yr_tonnes!CQ100+CP93</f>
        <v>272953842.08482498</v>
      </c>
      <c r="CR93" s="5">
        <f>CO2eq_100yr_tonnes!CR100+CQ93</f>
        <v>273448060.88760757</v>
      </c>
      <c r="CS93" s="5">
        <f>CO2eq_100yr_tonnes!CS100+CR93</f>
        <v>273912410.90886986</v>
      </c>
      <c r="CT93" s="5">
        <f>CO2eq_100yr_tonnes!CT100+CS93</f>
        <v>274348868.28588831</v>
      </c>
      <c r="CU93" s="5">
        <f>CO2eq_100yr_tonnes!CU100+CT93</f>
        <v>274759268.26985139</v>
      </c>
      <c r="CV93" s="5">
        <f>CO2eq_100yr_tonnes!CV100+CU93</f>
        <v>275145315.81917566</v>
      </c>
      <c r="CW93" s="5">
        <f>CO2eq_100yr_tonnes!CW100+CV93</f>
        <v>275508595.369784</v>
      </c>
    </row>
    <row r="94" spans="1:101" ht="15" customHeight="1" x14ac:dyDescent="0.15">
      <c r="A94" s="5" t="str">
        <f>CO2eq_100yr_tonnes!A101</f>
        <v>South Sudan</v>
      </c>
      <c r="B94" s="5">
        <f>CO2eq_100yr_tonnes!B101</f>
        <v>0</v>
      </c>
      <c r="C94" s="5">
        <f>CO2eq_100yr_tonnes!C101+B94</f>
        <v>0</v>
      </c>
      <c r="D94" s="5">
        <f>CO2eq_100yr_tonnes!D101+C94</f>
        <v>0</v>
      </c>
      <c r="E94" s="5">
        <f>CO2eq_100yr_tonnes!E101+D94</f>
        <v>0</v>
      </c>
      <c r="F94" s="5">
        <f>CO2eq_100yr_tonnes!F101+E94</f>
        <v>0</v>
      </c>
      <c r="G94" s="5">
        <f>CO2eq_100yr_tonnes!G101+F94</f>
        <v>0</v>
      </c>
      <c r="H94" s="5">
        <f>CO2eq_100yr_tonnes!H101+G94</f>
        <v>0</v>
      </c>
      <c r="I94" s="5">
        <f>CO2eq_100yr_tonnes!I101+H94</f>
        <v>0</v>
      </c>
      <c r="J94" s="5">
        <f>CO2eq_100yr_tonnes!J101+I94</f>
        <v>0</v>
      </c>
      <c r="K94" s="5">
        <f>CO2eq_100yr_tonnes!K101+J94</f>
        <v>0</v>
      </c>
      <c r="L94" s="5">
        <f>CO2eq_100yr_tonnes!L101+K94</f>
        <v>0</v>
      </c>
      <c r="M94" s="5">
        <f>CO2eq_100yr_tonnes!M101+L94</f>
        <v>0</v>
      </c>
      <c r="N94" s="5">
        <f>CO2eq_100yr_tonnes!N101+M94</f>
        <v>0</v>
      </c>
      <c r="O94" s="5">
        <f>CO2eq_100yr_tonnes!O101+N94</f>
        <v>0</v>
      </c>
      <c r="P94" s="5">
        <f>CO2eq_100yr_tonnes!P101+O94</f>
        <v>0</v>
      </c>
      <c r="Q94" s="5">
        <f>CO2eq_100yr_tonnes!Q101+P94</f>
        <v>0</v>
      </c>
      <c r="R94" s="5">
        <f>CO2eq_100yr_tonnes!R101+Q94</f>
        <v>0</v>
      </c>
      <c r="S94" s="5">
        <f>CO2eq_100yr_tonnes!S101+R94</f>
        <v>0</v>
      </c>
      <c r="T94" s="5">
        <f>CO2eq_100yr_tonnes!T101+S94</f>
        <v>0</v>
      </c>
      <c r="U94" s="5">
        <f>CO2eq_100yr_tonnes!U101+T94</f>
        <v>0</v>
      </c>
      <c r="V94" s="5">
        <f>CO2eq_100yr_tonnes!V101+U94</f>
        <v>0</v>
      </c>
      <c r="W94" s="5">
        <f>CO2eq_100yr_tonnes!W101+V94</f>
        <v>0</v>
      </c>
      <c r="X94" s="5">
        <f>CO2eq_100yr_tonnes!X101+W94</f>
        <v>0</v>
      </c>
      <c r="Y94" s="5">
        <f>CO2eq_100yr_tonnes!Y101+X94</f>
        <v>0</v>
      </c>
      <c r="Z94" s="5">
        <f>CO2eq_100yr_tonnes!Z101+Y94</f>
        <v>0</v>
      </c>
      <c r="AA94" s="5">
        <f>CO2eq_100yr_tonnes!AA101+Z94</f>
        <v>0</v>
      </c>
      <c r="AB94" s="5">
        <f>CO2eq_100yr_tonnes!AB101+AA94</f>
        <v>0</v>
      </c>
      <c r="AC94" s="5">
        <f>CO2eq_100yr_tonnes!AC101+AB94</f>
        <v>0</v>
      </c>
      <c r="AD94" s="5">
        <f>CO2eq_100yr_tonnes!AD101+AC94</f>
        <v>0</v>
      </c>
      <c r="AE94" s="5">
        <f>CO2eq_100yr_tonnes!AE101+AD94</f>
        <v>0</v>
      </c>
      <c r="AF94" s="5">
        <f>CO2eq_100yr_tonnes!AF101+AE94</f>
        <v>0</v>
      </c>
      <c r="AG94" s="5">
        <f>CO2eq_100yr_tonnes!AG101+AF94</f>
        <v>0</v>
      </c>
      <c r="AH94" s="5">
        <f>CO2eq_100yr_tonnes!AH101+AG94</f>
        <v>0</v>
      </c>
      <c r="AI94" s="5">
        <f>CO2eq_100yr_tonnes!AI101+AH94</f>
        <v>0</v>
      </c>
      <c r="AJ94" s="5">
        <f>CO2eq_100yr_tonnes!AJ101+AI94</f>
        <v>0</v>
      </c>
      <c r="AK94" s="5">
        <f>CO2eq_100yr_tonnes!AK101+AJ94</f>
        <v>0</v>
      </c>
      <c r="AL94" s="5">
        <f>CO2eq_100yr_tonnes!AL101+AK94</f>
        <v>0</v>
      </c>
      <c r="AM94" s="5">
        <f>CO2eq_100yr_tonnes!AM101+AL94</f>
        <v>0</v>
      </c>
      <c r="AN94" s="5">
        <f>CO2eq_100yr_tonnes!AN101+AM94</f>
        <v>0</v>
      </c>
      <c r="AO94" s="5">
        <f>CO2eq_100yr_tonnes!AO101+AN94</f>
        <v>0</v>
      </c>
      <c r="AP94" s="5">
        <f>CO2eq_100yr_tonnes!AP101+AO94</f>
        <v>0</v>
      </c>
      <c r="AQ94" s="5">
        <f>CO2eq_100yr_tonnes!AQ101+AP94</f>
        <v>0</v>
      </c>
      <c r="AR94" s="5">
        <f>CO2eq_100yr_tonnes!AR101+AQ94</f>
        <v>0</v>
      </c>
      <c r="AS94" s="5">
        <f>CO2eq_100yr_tonnes!AS101+AR94</f>
        <v>0</v>
      </c>
      <c r="AT94" s="5">
        <f>CO2eq_100yr_tonnes!AT101+AS94</f>
        <v>0</v>
      </c>
      <c r="AU94" s="5">
        <f>CO2eq_100yr_tonnes!AU101+AT94</f>
        <v>0</v>
      </c>
      <c r="AV94" s="5">
        <f>CO2eq_100yr_tonnes!AV101+AU94</f>
        <v>0</v>
      </c>
      <c r="AW94" s="5">
        <f>CO2eq_100yr_tonnes!AW101+AV94</f>
        <v>0</v>
      </c>
      <c r="AX94" s="5">
        <f>CO2eq_100yr_tonnes!AX101+AW94</f>
        <v>0</v>
      </c>
      <c r="AY94" s="5">
        <f>CO2eq_100yr_tonnes!AY101+AX94</f>
        <v>0</v>
      </c>
      <c r="AZ94" s="5">
        <f>CO2eq_100yr_tonnes!AZ101+AY94</f>
        <v>0</v>
      </c>
      <c r="BA94" s="5">
        <f>CO2eq_100yr_tonnes!BA101+AZ94</f>
        <v>0</v>
      </c>
      <c r="BB94" s="5">
        <f>CO2eq_100yr_tonnes!BB101+BA94</f>
        <v>0</v>
      </c>
      <c r="BC94" s="5">
        <f>CO2eq_100yr_tonnes!BC101+BB94</f>
        <v>0</v>
      </c>
      <c r="BD94" s="5">
        <f>CO2eq_100yr_tonnes!BD101+BC94</f>
        <v>0</v>
      </c>
      <c r="BE94" s="5">
        <f>CO2eq_100yr_tonnes!BE101+BD94</f>
        <v>0</v>
      </c>
      <c r="BF94" s="5">
        <f>CO2eq_100yr_tonnes!BF101+BE94</f>
        <v>0</v>
      </c>
      <c r="BG94" s="5">
        <f>CO2eq_100yr_tonnes!BG101+BF94</f>
        <v>0</v>
      </c>
      <c r="BH94" s="5">
        <f>CO2eq_100yr_tonnes!BH101+BG94</f>
        <v>0</v>
      </c>
      <c r="BI94" s="5">
        <f>CO2eq_100yr_tonnes!BI101+BH94</f>
        <v>0</v>
      </c>
      <c r="BJ94" s="5">
        <f>CO2eq_100yr_tonnes!BJ101+BI94</f>
        <v>0</v>
      </c>
      <c r="BK94" s="5">
        <f>CO2eq_100yr_tonnes!BK101+BJ94</f>
        <v>0</v>
      </c>
      <c r="BL94" s="5">
        <f>CO2eq_100yr_tonnes!BL101+BK94</f>
        <v>0</v>
      </c>
      <c r="BM94" s="5">
        <f>CO2eq_100yr_tonnes!BM101+BL94</f>
        <v>0</v>
      </c>
      <c r="BN94" s="5">
        <f>CO2eq_100yr_tonnes!BN101+BM94</f>
        <v>0</v>
      </c>
      <c r="BO94" s="5">
        <f>CO2eq_100yr_tonnes!BO101+BN94</f>
        <v>0</v>
      </c>
      <c r="BP94" s="5">
        <f>CO2eq_100yr_tonnes!BP101+BO94</f>
        <v>0</v>
      </c>
      <c r="BQ94" s="5">
        <f>CO2eq_100yr_tonnes!BQ101+BP94</f>
        <v>0</v>
      </c>
      <c r="BR94" s="5">
        <f>CO2eq_100yr_tonnes!BR101+BQ94</f>
        <v>0</v>
      </c>
      <c r="BS94" s="5">
        <f>CO2eq_100yr_tonnes!BS101+BR94</f>
        <v>0</v>
      </c>
      <c r="BT94" s="5">
        <f>CO2eq_100yr_tonnes!BT101+BS94</f>
        <v>0</v>
      </c>
      <c r="BU94" s="5">
        <f>CO2eq_100yr_tonnes!BU101+BT94</f>
        <v>0</v>
      </c>
      <c r="BV94" s="5">
        <f>CO2eq_100yr_tonnes!BV101+BU94</f>
        <v>0</v>
      </c>
      <c r="BW94" s="5">
        <f>CO2eq_100yr_tonnes!BW101+BV94</f>
        <v>0</v>
      </c>
      <c r="BX94" s="5">
        <f>CO2eq_100yr_tonnes!BX101+BW94</f>
        <v>0</v>
      </c>
      <c r="BY94" s="5">
        <f>CO2eq_100yr_tonnes!BY101+BX94</f>
        <v>0</v>
      </c>
      <c r="BZ94" s="5">
        <f>CO2eq_100yr_tonnes!BZ101+BY94</f>
        <v>0</v>
      </c>
      <c r="CA94" s="5">
        <f>CO2eq_100yr_tonnes!CA101+BZ94</f>
        <v>0</v>
      </c>
      <c r="CB94" s="5">
        <f>CO2eq_100yr_tonnes!CB101+CA94</f>
        <v>0</v>
      </c>
      <c r="CC94" s="5">
        <f>CO2eq_100yr_tonnes!CC101+CB94</f>
        <v>0</v>
      </c>
      <c r="CD94" s="5">
        <f>CO2eq_100yr_tonnes!CD101+CC94</f>
        <v>0</v>
      </c>
      <c r="CE94" s="5">
        <f>CO2eq_100yr_tonnes!CE101+CD94</f>
        <v>0</v>
      </c>
      <c r="CF94" s="5">
        <f>CO2eq_100yr_tonnes!CF101+CE94</f>
        <v>0</v>
      </c>
      <c r="CG94" s="5">
        <f>CO2eq_100yr_tonnes!CG101+CF94</f>
        <v>0</v>
      </c>
      <c r="CH94" s="5">
        <f>CO2eq_100yr_tonnes!CH101+CG94</f>
        <v>0</v>
      </c>
      <c r="CI94" s="5">
        <f>CO2eq_100yr_tonnes!CI101+CH94</f>
        <v>0</v>
      </c>
      <c r="CJ94" s="5">
        <f>CO2eq_100yr_tonnes!CJ101+CI94</f>
        <v>0</v>
      </c>
      <c r="CK94" s="5">
        <f>CO2eq_100yr_tonnes!CK101+CJ94</f>
        <v>0</v>
      </c>
      <c r="CL94" s="5">
        <f>CO2eq_100yr_tonnes!CL101+CK94</f>
        <v>0</v>
      </c>
      <c r="CM94" s="5">
        <f>CO2eq_100yr_tonnes!CM101+CL94</f>
        <v>0</v>
      </c>
      <c r="CN94" s="5">
        <f>CO2eq_100yr_tonnes!CN101+CM94</f>
        <v>0</v>
      </c>
      <c r="CO94" s="5">
        <f>CO2eq_100yr_tonnes!CO101+CN94</f>
        <v>0</v>
      </c>
      <c r="CP94" s="5">
        <f>CO2eq_100yr_tonnes!CP101+CO94</f>
        <v>0</v>
      </c>
      <c r="CQ94" s="5">
        <f>CO2eq_100yr_tonnes!CQ101+CP94</f>
        <v>0</v>
      </c>
      <c r="CR94" s="5">
        <f>CO2eq_100yr_tonnes!CR101+CQ94</f>
        <v>0</v>
      </c>
      <c r="CS94" s="5">
        <f>CO2eq_100yr_tonnes!CS101+CR94</f>
        <v>0</v>
      </c>
      <c r="CT94" s="5">
        <f>CO2eq_100yr_tonnes!CT101+CS94</f>
        <v>0</v>
      </c>
      <c r="CU94" s="5">
        <f>CO2eq_100yr_tonnes!CU101+CT94</f>
        <v>0</v>
      </c>
      <c r="CV94" s="5">
        <f>CO2eq_100yr_tonnes!CV101+CU94</f>
        <v>0</v>
      </c>
      <c r="CW94" s="5">
        <f>CO2eq_100yr_tonnes!CW101+CV94</f>
        <v>0</v>
      </c>
    </row>
    <row r="95" spans="1:101" ht="15" customHeight="1" x14ac:dyDescent="0.15">
      <c r="A95" s="5" t="str">
        <f>CO2eq_100yr_tonnes!A102</f>
        <v>STP</v>
      </c>
      <c r="B95" s="5">
        <f>CO2eq_100yr_tonnes!B102</f>
        <v>2096.9580901878003</v>
      </c>
      <c r="C95" s="5">
        <f>CO2eq_100yr_tonnes!C102+B95</f>
        <v>5729.1544628585998</v>
      </c>
      <c r="D95" s="5">
        <f>CO2eq_100yr_tonnes!D102+C95</f>
        <v>10410.267387616201</v>
      </c>
      <c r="E95" s="5">
        <f>CO2eq_100yr_tonnes!E102+D95</f>
        <v>15783.1511338296</v>
      </c>
      <c r="F95" s="5">
        <f>CO2eq_100yr_tonnes!F102+E95</f>
        <v>21665.593148479202</v>
      </c>
      <c r="G95" s="5">
        <f>CO2eq_100yr_tonnes!G102+F95</f>
        <v>27907.176882978001</v>
      </c>
      <c r="H95" s="5">
        <f>CO2eq_100yr_tonnes!H102+G95</f>
        <v>34461.056939173199</v>
      </c>
      <c r="I95" s="5">
        <f>CO2eq_100yr_tonnes!I102+H95</f>
        <v>41295.981423700796</v>
      </c>
      <c r="J95" s="5">
        <f>CO2eq_100yr_tonnes!J102+I95</f>
        <v>48361.827706757998</v>
      </c>
      <c r="K95" s="5">
        <f>CO2eq_100yr_tonnes!K102+J95</f>
        <v>55671.041025423001</v>
      </c>
      <c r="L95" s="5">
        <f>CO2eq_100yr_tonnes!L102+K95</f>
        <v>63222.751608548402</v>
      </c>
      <c r="M95" s="5">
        <f>CO2eq_100yr_tonnes!M102+L95</f>
        <v>71009.951185263606</v>
      </c>
      <c r="N95" s="5">
        <f>CO2eq_100yr_tonnes!N102+M95</f>
        <v>79031.618972735407</v>
      </c>
      <c r="O95" s="5">
        <f>CO2eq_100yr_tonnes!O102+N95</f>
        <v>87308.247798401411</v>
      </c>
      <c r="P95" s="5">
        <f>CO2eq_100yr_tonnes!P102+O95</f>
        <v>95863.880526514215</v>
      </c>
      <c r="Q95" s="5">
        <f>CO2eq_100yr_tonnes!Q102+P95</f>
        <v>104639.74435647902</v>
      </c>
      <c r="R95" s="5">
        <f>CO2eq_100yr_tonnes!R102+Q95</f>
        <v>113654.38211301781</v>
      </c>
      <c r="S95" s="5">
        <f>CO2eq_100yr_tonnes!S102+R95</f>
        <v>122922.98359137902</v>
      </c>
      <c r="T95" s="5">
        <f>CO2eq_100yr_tonnes!T102+S95</f>
        <v>132470.07322992661</v>
      </c>
      <c r="U95" s="5">
        <f>CO2eq_100yr_tonnes!U102+T95</f>
        <v>142276.83986543762</v>
      </c>
      <c r="V95" s="5">
        <f>CO2eq_100yr_tonnes!V102+U95</f>
        <v>152317.82337764761</v>
      </c>
      <c r="W95" s="5">
        <f>CO2eq_100yr_tonnes!W102+V95</f>
        <v>162661.93366109941</v>
      </c>
      <c r="X95" s="5">
        <f>CO2eq_100yr_tonnes!X102+W95</f>
        <v>173343.093536934</v>
      </c>
      <c r="Y95" s="5">
        <f>CO2eq_100yr_tonnes!Y102+X95</f>
        <v>184377.5672985288</v>
      </c>
      <c r="Z95" s="5">
        <f>CO2eq_100yr_tonnes!Z102+Y95</f>
        <v>195787.12243474618</v>
      </c>
      <c r="AA95" s="5">
        <f>CO2eq_100yr_tonnes!AA102+Z95</f>
        <v>207594.89496904137</v>
      </c>
      <c r="AB95" s="5">
        <f>CO2eq_100yr_tonnes!AB102+AA95</f>
        <v>219794.06364647037</v>
      </c>
      <c r="AC95" s="5">
        <f>CO2eq_100yr_tonnes!AC102+AB95</f>
        <v>232095.71682285116</v>
      </c>
      <c r="AD95" s="5">
        <f>CO2eq_100yr_tonnes!AD102+AC95</f>
        <v>244558.33655556416</v>
      </c>
      <c r="AE95" s="5">
        <f>CO2eq_100yr_tonnes!AE102+AD95</f>
        <v>257223.02316094618</v>
      </c>
      <c r="AF95" s="5">
        <f>CO2eq_100yr_tonnes!AF102+AE95</f>
        <v>270118.72941591957</v>
      </c>
      <c r="AG95" s="5">
        <f>CO2eq_100yr_tonnes!AG102+AF95</f>
        <v>283266.10158515279</v>
      </c>
      <c r="AH95" s="5">
        <f>CO2eq_100yr_tonnes!AH102+AG95</f>
        <v>296680.22864176857</v>
      </c>
      <c r="AI95" s="5">
        <f>CO2eq_100yr_tonnes!AI102+AH95</f>
        <v>310372.52499550977</v>
      </c>
      <c r="AJ95" s="5">
        <f>CO2eq_100yr_tonnes!AJ102+AI95</f>
        <v>324351.89844665938</v>
      </c>
      <c r="AK95" s="5">
        <f>CO2eq_100yr_tonnes!AK102+AJ95</f>
        <v>338625.45974124537</v>
      </c>
      <c r="AL95" s="5">
        <f>CO2eq_100yr_tonnes!AL102+AK95</f>
        <v>353199.31318887474</v>
      </c>
      <c r="AM95" s="5">
        <f>CO2eq_100yr_tonnes!AM102+AL95</f>
        <v>368078.38930562034</v>
      </c>
      <c r="AN95" s="5">
        <f>CO2eq_100yr_tonnes!AN102+AM95</f>
        <v>383267.00855461316</v>
      </c>
      <c r="AO95" s="5">
        <f>CO2eq_100yr_tonnes!AO102+AN95</f>
        <v>398769.22282982757</v>
      </c>
      <c r="AP95" s="5">
        <f>CO2eq_100yr_tonnes!AP102+AO95</f>
        <v>414588.74356841936</v>
      </c>
      <c r="AQ95" s="5">
        <f>CO2eq_100yr_tonnes!AQ102+AP95</f>
        <v>430729.20550906553</v>
      </c>
      <c r="AR95" s="5">
        <f>CO2eq_100yr_tonnes!AR102+AQ95</f>
        <v>447193.77091441373</v>
      </c>
      <c r="AS95" s="5">
        <f>CO2eq_100yr_tonnes!AS102+AR95</f>
        <v>463985.47208732576</v>
      </c>
      <c r="AT95" s="5">
        <f>CO2eq_100yr_tonnes!AT102+AS95</f>
        <v>481107.55786501494</v>
      </c>
      <c r="AU95" s="5">
        <f>CO2eq_100yr_tonnes!AU102+AT95</f>
        <v>498562.91785507312</v>
      </c>
      <c r="AV95" s="5">
        <f>CO2eq_100yr_tonnes!AV102+AU95</f>
        <v>516354.52634864813</v>
      </c>
      <c r="AW95" s="5">
        <f>CO2eq_100yr_tonnes!AW102+AV95</f>
        <v>534485.18307636352</v>
      </c>
      <c r="AX95" s="5">
        <f>CO2eq_100yr_tonnes!AX102+AW95</f>
        <v>552957.63647726155</v>
      </c>
      <c r="AY95" s="5">
        <f>CO2eq_100yr_tonnes!AY102+AX95</f>
        <v>571774.20050113555</v>
      </c>
      <c r="AZ95" s="5">
        <f>CO2eq_100yr_tonnes!AZ102+AY95</f>
        <v>590937.05623466161</v>
      </c>
      <c r="BA95" s="5">
        <f>CO2eq_100yr_tonnes!BA102+AZ95</f>
        <v>610447.84878314158</v>
      </c>
      <c r="BB95" s="5">
        <f>CO2eq_100yr_tonnes!BB102+BA95</f>
        <v>630308.34727502754</v>
      </c>
      <c r="BC95" s="5">
        <f>CO2eq_100yr_tonnes!BC102+BB95</f>
        <v>650520.07237143349</v>
      </c>
      <c r="BD95" s="5">
        <f>CO2eq_100yr_tonnes!BD102+BC95</f>
        <v>671083.99665183353</v>
      </c>
      <c r="BE95" s="5">
        <f>CO2eq_100yr_tonnes!BE102+BD95</f>
        <v>692001.42754905357</v>
      </c>
      <c r="BF95" s="5">
        <f>CO2eq_100yr_tonnes!BF102+BE95</f>
        <v>713273.16653638554</v>
      </c>
      <c r="BG95" s="5">
        <f>CO2eq_100yr_tonnes!BG102+BF95</f>
        <v>734899.95059508353</v>
      </c>
      <c r="BH95" s="5">
        <f>CO2eq_100yr_tonnes!BH102+BG95</f>
        <v>756882.43991273153</v>
      </c>
      <c r="BI95" s="5">
        <f>CO2eq_100yr_tonnes!BI102+BH95</f>
        <v>779221.35737496358</v>
      </c>
      <c r="BJ95" s="5">
        <f>CO2eq_100yr_tonnes!BJ102+BI95</f>
        <v>801917.17540472164</v>
      </c>
      <c r="BK95" s="5">
        <f>CO2eq_100yr_tonnes!BK102+BJ95</f>
        <v>818516.48821713729</v>
      </c>
      <c r="BL95" s="5">
        <f>CO2eq_100yr_tonnes!BL102+BK95</f>
        <v>830935.49927400006</v>
      </c>
      <c r="BM95" s="5">
        <f>CO2eq_100yr_tonnes!BM102+BL95</f>
        <v>840465.01233708486</v>
      </c>
      <c r="BN95" s="5">
        <f>CO2eq_100yr_tonnes!BN102+BM95</f>
        <v>847976.18497883831</v>
      </c>
      <c r="BO95" s="5">
        <f>CO2eq_100yr_tonnes!BO102+BN95</f>
        <v>854058.47824155074</v>
      </c>
      <c r="BP95" s="5">
        <f>CO2eq_100yr_tonnes!BP102+BO95</f>
        <v>859112.15405087708</v>
      </c>
      <c r="BQ95" s="5">
        <f>CO2eq_100yr_tonnes!BQ102+BP95</f>
        <v>863410.30325891473</v>
      </c>
      <c r="BR95" s="5">
        <f>CO2eq_100yr_tonnes!BR102+BQ95</f>
        <v>867140.44774996699</v>
      </c>
      <c r="BS95" s="5">
        <f>CO2eq_100yr_tonnes!BS102+BR95</f>
        <v>870432.44904139522</v>
      </c>
      <c r="BT95" s="5">
        <f>CO2eq_100yr_tonnes!BT102+BS95</f>
        <v>873377.23639068927</v>
      </c>
      <c r="BU95" s="5">
        <f>CO2eq_100yr_tonnes!BU102+BT95</f>
        <v>876039.37963451853</v>
      </c>
      <c r="BV95" s="5">
        <f>CO2eq_100yr_tonnes!BV102+BU95</f>
        <v>878465.53474970069</v>
      </c>
      <c r="BW95" s="5">
        <f>CO2eq_100yr_tonnes!BW102+BV95</f>
        <v>880690.12162934791</v>
      </c>
      <c r="BX95" s="5">
        <f>CO2eq_100yr_tonnes!BX102+BW95</f>
        <v>882739.14541643194</v>
      </c>
      <c r="BY95" s="5">
        <f>CO2eq_100yr_tonnes!BY102+BX95</f>
        <v>884632.77240511531</v>
      </c>
      <c r="BZ95" s="5">
        <f>CO2eq_100yr_tonnes!BZ102+BY95</f>
        <v>886387.07012343942</v>
      </c>
      <c r="CA95" s="5">
        <f>CO2eq_100yr_tonnes!CA102+BZ95</f>
        <v>888015.18623789365</v>
      </c>
      <c r="CB95" s="5">
        <f>CO2eq_100yr_tonnes!CB102+CA95</f>
        <v>889528.15045671561</v>
      </c>
      <c r="CC95" s="5">
        <f>CO2eq_100yr_tonnes!CC102+CB95</f>
        <v>890935.42292419728</v>
      </c>
      <c r="CD95" s="5">
        <f>CO2eq_100yr_tonnes!CD102+CC95</f>
        <v>892245.27195254713</v>
      </c>
      <c r="CE95" s="5">
        <f>CO2eq_100yr_tonnes!CE102+CD95</f>
        <v>893465.03666814044</v>
      </c>
      <c r="CF95" s="5">
        <f>CO2eq_100yr_tonnes!CF102+CE95</f>
        <v>894601.31187740609</v>
      </c>
      <c r="CG95" s="5">
        <f>CO2eq_100yr_tonnes!CG102+CF95</f>
        <v>895660.08019660576</v>
      </c>
      <c r="CH95" s="5">
        <f>CO2eq_100yr_tonnes!CH102+CG95</f>
        <v>896646.80827951944</v>
      </c>
      <c r="CI95" s="5">
        <f>CO2eq_100yr_tonnes!CI102+CH95</f>
        <v>897566.51845889201</v>
      </c>
      <c r="CJ95" s="5">
        <f>CO2eq_100yr_tonnes!CJ102+CI95</f>
        <v>898423.84342590568</v>
      </c>
      <c r="CK95" s="5">
        <f>CO2eq_100yr_tonnes!CK102+CJ95</f>
        <v>899223.06908983493</v>
      </c>
      <c r="CL95" s="5">
        <f>CO2eq_100yr_tonnes!CL102+CK95</f>
        <v>899968.16909455892</v>
      </c>
      <c r="CM95" s="5">
        <f>CO2eq_100yr_tonnes!CM102+CL95</f>
        <v>900662.83335065888</v>
      </c>
      <c r="CN95" s="5">
        <f>CO2eq_100yr_tonnes!CN102+CM95</f>
        <v>901310.49219311413</v>
      </c>
      <c r="CO95" s="5">
        <f>CO2eq_100yr_tonnes!CO102+CN95</f>
        <v>901914.33726460394</v>
      </c>
      <c r="CP95" s="5">
        <f>CO2eq_100yr_tonnes!CP102+CO95</f>
        <v>902477.33988795814</v>
      </c>
      <c r="CQ95" s="5">
        <f>CO2eq_100yr_tonnes!CQ102+CP95</f>
        <v>903002.26745954645</v>
      </c>
      <c r="CR95" s="5">
        <f>CO2eq_100yr_tonnes!CR102+CQ95</f>
        <v>903491.69824052637</v>
      </c>
      <c r="CS95" s="5">
        <f>CO2eq_100yr_tonnes!CS102+CR95</f>
        <v>903948.03481669573</v>
      </c>
      <c r="CT95" s="5">
        <f>CO2eq_100yr_tonnes!CT102+CS95</f>
        <v>904373.5164264855</v>
      </c>
      <c r="CU95" s="5">
        <f>CO2eq_100yr_tonnes!CU102+CT95</f>
        <v>904770.23030701827</v>
      </c>
      <c r="CV95" s="5">
        <f>CO2eq_100yr_tonnes!CV102+CU95</f>
        <v>905140.12217301235</v>
      </c>
      <c r="CW95" s="5">
        <f>CO2eq_100yr_tonnes!CW102+CV95</f>
        <v>905485.00592024263</v>
      </c>
    </row>
    <row r="96" spans="1:101" ht="15" customHeight="1" x14ac:dyDescent="0.15">
      <c r="A96" s="5" t="str">
        <f>CO2eq_100yr_tonnes!A103</f>
        <v>Tanzania</v>
      </c>
      <c r="B96" s="5">
        <f>CO2eq_100yr_tonnes!B103</f>
        <v>557205.63450912002</v>
      </c>
      <c r="C96" s="5">
        <f>CO2eq_100yr_tonnes!C103+B96</f>
        <v>1514273.71711392</v>
      </c>
      <c r="D96" s="5">
        <f>CO2eq_100yr_tonnes!D103+C96</f>
        <v>2762227.3602932999</v>
      </c>
      <c r="E96" s="5">
        <f>CO2eq_100yr_tonnes!E103+D96</f>
        <v>4220922.3139164597</v>
      </c>
      <c r="F96" s="5">
        <f>CO2eq_100yr_tonnes!F103+E96</f>
        <v>5832641.8660886995</v>
      </c>
      <c r="G96" s="5">
        <f>CO2eq_100yr_tonnes!G103+F96</f>
        <v>7558252.2349712998</v>
      </c>
      <c r="H96" s="5">
        <f>CO2eq_100yr_tonnes!H103+G96</f>
        <v>9372290.8022630997</v>
      </c>
      <c r="I96" s="5">
        <f>CO2eq_100yr_tonnes!I103+H96</f>
        <v>11249093.2900347</v>
      </c>
      <c r="J96" s="5">
        <f>CO2eq_100yr_tonnes!J103+I96</f>
        <v>13159705.277484901</v>
      </c>
      <c r="K96" s="5">
        <f>CO2eq_100yr_tonnes!K103+J96</f>
        <v>15114171.039819302</v>
      </c>
      <c r="L96" s="5">
        <f>CO2eq_100yr_tonnes!L103+K96</f>
        <v>17114660.932736702</v>
      </c>
      <c r="M96" s="5">
        <f>CO2eq_100yr_tonnes!M103+L96</f>
        <v>19164294.571396504</v>
      </c>
      <c r="N96" s="5">
        <f>CO2eq_100yr_tonnes!N103+M96</f>
        <v>21258792.889856104</v>
      </c>
      <c r="O96" s="5">
        <f>CO2eq_100yr_tonnes!O103+N96</f>
        <v>23399268.841658704</v>
      </c>
      <c r="P96" s="5">
        <f>CO2eq_100yr_tonnes!P103+O96</f>
        <v>25591761.817843504</v>
      </c>
      <c r="Q96" s="5">
        <f>CO2eq_100yr_tonnes!Q103+P96</f>
        <v>27849323.507640306</v>
      </c>
      <c r="R96" s="5">
        <f>CO2eq_100yr_tonnes!R103+Q96</f>
        <v>30175024.757193904</v>
      </c>
      <c r="S96" s="5">
        <f>CO2eq_100yr_tonnes!S103+R96</f>
        <v>32570390.192697905</v>
      </c>
      <c r="T96" s="5">
        <f>CO2eq_100yr_tonnes!T103+S96</f>
        <v>35037433.124507703</v>
      </c>
      <c r="U96" s="5">
        <f>CO2eq_100yr_tonnes!U103+T96</f>
        <v>37577927.856181502</v>
      </c>
      <c r="V96" s="5">
        <f>CO2eq_100yr_tonnes!V103+U96</f>
        <v>40195066.901031904</v>
      </c>
      <c r="W96" s="5">
        <f>CO2eq_100yr_tonnes!W103+V96</f>
        <v>42891426.171373501</v>
      </c>
      <c r="X96" s="5">
        <f>CO2eq_100yr_tonnes!X103+W96</f>
        <v>45668626.908806704</v>
      </c>
      <c r="Y96" s="5">
        <f>CO2eq_100yr_tonnes!Y103+X96</f>
        <v>48528601.514828101</v>
      </c>
      <c r="Z96" s="5">
        <f>CO2eq_100yr_tonnes!Z103+Y96</f>
        <v>51473441.808735304</v>
      </c>
      <c r="AA96" s="5">
        <f>CO2eq_100yr_tonnes!AA103+Z96</f>
        <v>54505567.091351703</v>
      </c>
      <c r="AB96" s="5">
        <f>CO2eq_100yr_tonnes!AB103+AA96</f>
        <v>57627767.760902107</v>
      </c>
      <c r="AC96" s="5">
        <f>CO2eq_100yr_tonnes!AC103+AB96</f>
        <v>60917222.279506505</v>
      </c>
      <c r="AD96" s="5">
        <f>CO2eq_100yr_tonnes!AD103+AC96</f>
        <v>64354707.630062103</v>
      </c>
      <c r="AE96" s="5">
        <f>CO2eq_100yr_tonnes!AE103+AD96</f>
        <v>67927969.021961704</v>
      </c>
      <c r="AF96" s="5">
        <f>CO2eq_100yr_tonnes!AF103+AE96</f>
        <v>71629428.702980697</v>
      </c>
      <c r="AG96" s="5">
        <f>CO2eq_100yr_tonnes!AG103+AF96</f>
        <v>75454651.045111492</v>
      </c>
      <c r="AH96" s="5">
        <f>CO2eq_100yr_tonnes!AH103+AG96</f>
        <v>79401306.615345895</v>
      </c>
      <c r="AI96" s="5">
        <f>CO2eq_100yr_tonnes!AI103+AH96</f>
        <v>83468466.545276701</v>
      </c>
      <c r="AJ96" s="5">
        <f>CO2eq_100yr_tonnes!AJ103+AI96</f>
        <v>87656123.166520506</v>
      </c>
      <c r="AK96" s="5">
        <f>CO2eq_100yr_tonnes!AK103+AJ96</f>
        <v>91964872.365005702</v>
      </c>
      <c r="AL96" s="5">
        <f>CO2eq_100yr_tonnes!AL103+AK96</f>
        <v>96395708.718526497</v>
      </c>
      <c r="AM96" s="5">
        <f>CO2eq_100yr_tonnes!AM103+AL96</f>
        <v>100949891.9819319</v>
      </c>
      <c r="AN96" s="5">
        <f>CO2eq_100yr_tonnes!AN103+AM96</f>
        <v>105628853.85466769</v>
      </c>
      <c r="AO96" s="5">
        <f>CO2eq_100yr_tonnes!AO103+AN96</f>
        <v>110434135.5573165</v>
      </c>
      <c r="AP96" s="5">
        <f>CO2eq_100yr_tonnes!AP103+AO96</f>
        <v>115367346.25684109</v>
      </c>
      <c r="AQ96" s="5">
        <f>CO2eq_100yr_tonnes!AQ103+AP96</f>
        <v>120430130.56245089</v>
      </c>
      <c r="AR96" s="5">
        <f>CO2eq_100yr_tonnes!AR103+AQ96</f>
        <v>125624150.12441069</v>
      </c>
      <c r="AS96" s="5">
        <f>CO2eq_100yr_tonnes!AS103+AR96</f>
        <v>130951079.17469908</v>
      </c>
      <c r="AT96" s="5">
        <f>CO2eq_100yr_tonnes!AT103+AS96</f>
        <v>136412604.63684449</v>
      </c>
      <c r="AU96" s="5">
        <f>CO2eq_100yr_tonnes!AU103+AT96</f>
        <v>142010421.03136528</v>
      </c>
      <c r="AV96" s="5">
        <f>CO2eq_100yr_tonnes!AV103+AU96</f>
        <v>147746226.49421486</v>
      </c>
      <c r="AW96" s="5">
        <f>CO2eq_100yr_tonnes!AW103+AV96</f>
        <v>153621708.06608006</v>
      </c>
      <c r="AX96" s="5">
        <f>CO2eq_100yr_tonnes!AX103+AW96</f>
        <v>159638519.07897925</v>
      </c>
      <c r="AY96" s="5">
        <f>CO2eq_100yr_tonnes!AY103+AX96</f>
        <v>165798256.91813365</v>
      </c>
      <c r="AZ96" s="5">
        <f>CO2eq_100yr_tonnes!AZ103+AY96</f>
        <v>172102454.61768264</v>
      </c>
      <c r="BA96" s="5">
        <f>CO2eq_100yr_tonnes!BA103+AZ96</f>
        <v>178552584.84773064</v>
      </c>
      <c r="BB96" s="5">
        <f>CO2eq_100yr_tonnes!BB103+BA96</f>
        <v>185150077.56682283</v>
      </c>
      <c r="BC96" s="5">
        <f>CO2eq_100yr_tonnes!BC103+BB96</f>
        <v>191896341.15439162</v>
      </c>
      <c r="BD96" s="5">
        <f>CO2eq_100yr_tonnes!BD103+BC96</f>
        <v>198792784.81180882</v>
      </c>
      <c r="BE96" s="5">
        <f>CO2eq_100yr_tonnes!BE103+BD96</f>
        <v>205840827.10396522</v>
      </c>
      <c r="BF96" s="5">
        <f>CO2eq_100yr_tonnes!BF103+BE96</f>
        <v>213041886.71107942</v>
      </c>
      <c r="BG96" s="5">
        <f>CO2eq_100yr_tonnes!BG103+BF96</f>
        <v>220397366.35419923</v>
      </c>
      <c r="BH96" s="5">
        <f>CO2eq_100yr_tonnes!BH103+BG96</f>
        <v>227908645.68698183</v>
      </c>
      <c r="BI96" s="5">
        <f>CO2eq_100yr_tonnes!BI103+BH96</f>
        <v>235577072.98293921</v>
      </c>
      <c r="BJ96" s="5">
        <f>CO2eq_100yr_tonnes!BJ103+BI96</f>
        <v>243403959.67841962</v>
      </c>
      <c r="BK96" s="5">
        <f>CO2eq_100yr_tonnes!BK103+BJ96</f>
        <v>249112628.74790722</v>
      </c>
      <c r="BL96" s="5">
        <f>CO2eq_100yr_tonnes!BL103+BK96</f>
        <v>253370169.88428682</v>
      </c>
      <c r="BM96" s="5">
        <f>CO2eq_100yr_tonnes!BM103+BL96</f>
        <v>256625858.98039943</v>
      </c>
      <c r="BN96" s="5">
        <f>CO2eq_100yr_tonnes!BN103+BM96</f>
        <v>259182824.17128384</v>
      </c>
      <c r="BO96" s="5">
        <f>CO2eq_100yr_tonnes!BO103+BN96</f>
        <v>261246094.66693884</v>
      </c>
      <c r="BP96" s="5">
        <f>CO2eq_100yr_tonnes!BP103+BO96</f>
        <v>262954817.85553175</v>
      </c>
      <c r="BQ96" s="5">
        <f>CO2eq_100yr_tonnes!BQ103+BP96</f>
        <v>264403863.46301681</v>
      </c>
      <c r="BR96" s="5">
        <f>CO2eq_100yr_tonnes!BR103+BQ96</f>
        <v>265658313.08182618</v>
      </c>
      <c r="BS96" s="5">
        <f>CO2eq_100yr_tonnes!BS103+BR96</f>
        <v>266763180.08846873</v>
      </c>
      <c r="BT96" s="5">
        <f>CO2eq_100yr_tonnes!BT103+BS96</f>
        <v>267749931.90273166</v>
      </c>
      <c r="BU96" s="5">
        <f>CO2eq_100yr_tonnes!BU103+BT96</f>
        <v>268640868.33255303</v>
      </c>
      <c r="BV96" s="5">
        <f>CO2eq_100yr_tonnes!BV103+BU96</f>
        <v>269452062.38001734</v>
      </c>
      <c r="BW96" s="5">
        <f>CO2eq_100yr_tonnes!BW103+BV96</f>
        <v>270195337.03838032</v>
      </c>
      <c r="BX96" s="5">
        <f>CO2eq_100yr_tonnes!BX103+BW96</f>
        <v>270879595.51989216</v>
      </c>
      <c r="BY96" s="5">
        <f>CO2eq_100yr_tonnes!BY103+BX96</f>
        <v>271511717.72862577</v>
      </c>
      <c r="BZ96" s="5">
        <f>CO2eq_100yr_tonnes!BZ103+BY96</f>
        <v>272097165.65454155</v>
      </c>
      <c r="CA96" s="5">
        <f>CO2eq_100yr_tonnes!CA103+BZ96</f>
        <v>272640393.34880555</v>
      </c>
      <c r="CB96" s="5">
        <f>CO2eq_100yr_tonnes!CB103+CA96</f>
        <v>273145125.62513387</v>
      </c>
      <c r="CC96" s="5">
        <f>CO2eq_100yr_tonnes!CC103+CB96</f>
        <v>273614548.50187033</v>
      </c>
      <c r="CD96" s="5">
        <f>CO2eq_100yr_tonnes!CD103+CC96</f>
        <v>274051440.23798192</v>
      </c>
      <c r="CE96" s="5">
        <f>CO2eq_100yr_tonnes!CE103+CD96</f>
        <v>274458262.3184554</v>
      </c>
      <c r="CF96" s="5">
        <f>CO2eq_100yr_tonnes!CF103+CE96</f>
        <v>274837223.38177818</v>
      </c>
      <c r="CG96" s="5">
        <f>CO2eq_100yr_tonnes!CG103+CF96</f>
        <v>275190324.80956686</v>
      </c>
      <c r="CH96" s="5">
        <f>CO2eq_100yr_tonnes!CH103+CG96</f>
        <v>275519393.83974147</v>
      </c>
      <c r="CI96" s="5">
        <f>CO2eq_100yr_tonnes!CI103+CH96</f>
        <v>275826108.14397806</v>
      </c>
      <c r="CJ96" s="5">
        <f>CO2eq_100yr_tonnes!CJ103+CI96</f>
        <v>276112014.52197886</v>
      </c>
      <c r="CK96" s="5">
        <f>CO2eq_100yr_tonnes!CK103+CJ96</f>
        <v>276378543.50252092</v>
      </c>
      <c r="CL96" s="5">
        <f>CO2eq_100yr_tonnes!CL103+CK96</f>
        <v>276627021.06057763</v>
      </c>
      <c r="CM96" s="5">
        <f>CO2eq_100yr_tonnes!CM103+CL96</f>
        <v>276858678.27080476</v>
      </c>
      <c r="CN96" s="5">
        <f>CO2eq_100yr_tonnes!CN103+CM96</f>
        <v>277074659.45627326</v>
      </c>
      <c r="CO96" s="5">
        <f>CO2eq_100yr_tonnes!CO103+CN96</f>
        <v>277276029.21522731</v>
      </c>
      <c r="CP96" s="5">
        <f>CO2eq_100yr_tonnes!CP103+CO96</f>
        <v>277463778.58929104</v>
      </c>
      <c r="CQ96" s="5">
        <f>CO2eq_100yr_tonnes!CQ103+CP96</f>
        <v>277638830.55832577</v>
      </c>
      <c r="CR96" s="5">
        <f>CO2eq_100yr_tonnes!CR103+CQ96</f>
        <v>277802044.99169028</v>
      </c>
      <c r="CS96" s="5">
        <f>CO2eq_100yr_tonnes!CS103+CR96</f>
        <v>277954223.14942992</v>
      </c>
      <c r="CT96" s="5">
        <f>CO2eq_100yr_tonnes!CT103+CS96</f>
        <v>278096111.80187732</v>
      </c>
      <c r="CU96" s="5">
        <f>CO2eq_100yr_tonnes!CU103+CT96</f>
        <v>278228407.01881117</v>
      </c>
      <c r="CV96" s="5">
        <f>CO2eq_100yr_tonnes!CV103+CU96</f>
        <v>278351757.66775119</v>
      </c>
      <c r="CW96" s="5">
        <f>CO2eq_100yr_tonnes!CW103+CV96</f>
        <v>278466768.65252751</v>
      </c>
    </row>
    <row r="97" spans="1:101" ht="15" customHeight="1" x14ac:dyDescent="0.15">
      <c r="A97" s="5" t="str">
        <f>CO2eq_100yr_tonnes!A104</f>
        <v>Togo</v>
      </c>
      <c r="B97" s="5">
        <f>CO2eq_100yr_tonnes!B104</f>
        <v>79790.525837334004</v>
      </c>
      <c r="C97" s="5">
        <f>CO2eq_100yr_tonnes!C104+B97</f>
        <v>217778.06343672</v>
      </c>
      <c r="D97" s="5">
        <f>CO2eq_100yr_tonnes!D104+C97</f>
        <v>395097.376781484</v>
      </c>
      <c r="E97" s="5">
        <f>CO2eq_100yr_tonnes!E104+D97</f>
        <v>597336.19807460404</v>
      </c>
      <c r="F97" s="5">
        <f>CO2eq_100yr_tonnes!F104+E97</f>
        <v>818549.64967892412</v>
      </c>
      <c r="G97" s="5">
        <f>CO2eq_100yr_tonnes!G104+F97</f>
        <v>1056064.365458244</v>
      </c>
      <c r="H97" s="5">
        <f>CO2eq_100yr_tonnes!H104+G97</f>
        <v>1307737.524500604</v>
      </c>
      <c r="I97" s="5">
        <f>CO2eq_100yr_tonnes!I104+H97</f>
        <v>1570005.097433784</v>
      </c>
      <c r="J97" s="5">
        <f>CO2eq_100yr_tonnes!J104+I97</f>
        <v>1838926.9725773041</v>
      </c>
      <c r="K97" s="5">
        <f>CO2eq_100yr_tonnes!K104+J97</f>
        <v>2115686.6320989244</v>
      </c>
      <c r="L97" s="5">
        <f>CO2eq_100yr_tonnes!L104+K97</f>
        <v>2401103.6940147844</v>
      </c>
      <c r="M97" s="5">
        <f>CO2eq_100yr_tonnes!M104+L97</f>
        <v>2694000.4998449045</v>
      </c>
      <c r="N97" s="5">
        <f>CO2eq_100yr_tonnes!N104+M97</f>
        <v>2995549.0213103644</v>
      </c>
      <c r="O97" s="5">
        <f>CO2eq_100yr_tonnes!O104+N97</f>
        <v>3304882.3241445841</v>
      </c>
      <c r="P97" s="5">
        <f>CO2eq_100yr_tonnes!P104+O97</f>
        <v>3622236.0237752041</v>
      </c>
      <c r="Q97" s="5">
        <f>CO2eq_100yr_tonnes!Q104+P97</f>
        <v>3950040.9713793839</v>
      </c>
      <c r="R97" s="5">
        <f>CO2eq_100yr_tonnes!R104+Q97</f>
        <v>4287451.3087544637</v>
      </c>
      <c r="S97" s="5">
        <f>CO2eq_100yr_tonnes!S104+R97</f>
        <v>4634056.1937932633</v>
      </c>
      <c r="T97" s="5">
        <f>CO2eq_100yr_tonnes!T104+S97</f>
        <v>4988920.0277046235</v>
      </c>
      <c r="U97" s="5">
        <f>CO2eq_100yr_tonnes!U104+T97</f>
        <v>5352751.8489149632</v>
      </c>
      <c r="V97" s="5">
        <f>CO2eq_100yr_tonnes!V104+U97</f>
        <v>5725758.5349947633</v>
      </c>
      <c r="W97" s="5">
        <f>CO2eq_100yr_tonnes!W104+V97</f>
        <v>6106960.4370589433</v>
      </c>
      <c r="X97" s="5">
        <f>CO2eq_100yr_tonnes!X104+W97</f>
        <v>6496563.279033863</v>
      </c>
      <c r="Y97" s="5">
        <f>CO2eq_100yr_tonnes!Y104+X97</f>
        <v>6894892.3319958234</v>
      </c>
      <c r="Z97" s="5">
        <f>CO2eq_100yr_tonnes!Z104+Y97</f>
        <v>7302306.3316705432</v>
      </c>
      <c r="AA97" s="5">
        <f>CO2eq_100yr_tonnes!AA104+Z97</f>
        <v>7719226.6644212035</v>
      </c>
      <c r="AB97" s="5">
        <f>CO2eq_100yr_tonnes!AB104+AA97</f>
        <v>8146121.3372334233</v>
      </c>
      <c r="AC97" s="5">
        <f>CO2eq_100yr_tonnes!AC104+AB97</f>
        <v>8591883.8484615833</v>
      </c>
      <c r="AD97" s="5">
        <f>CO2eq_100yr_tonnes!AD104+AC97</f>
        <v>9054256.4947787039</v>
      </c>
      <c r="AE97" s="5">
        <f>CO2eq_100yr_tonnes!AE104+AD97</f>
        <v>9531768.7500791047</v>
      </c>
      <c r="AF97" s="5">
        <f>CO2eq_100yr_tonnes!AF104+AE97</f>
        <v>10023476.917729465</v>
      </c>
      <c r="AG97" s="5">
        <f>CO2eq_100yr_tonnes!AG104+AF97</f>
        <v>10528789.699101925</v>
      </c>
      <c r="AH97" s="5">
        <f>CO2eq_100yr_tonnes!AH104+AG97</f>
        <v>11047351.744897705</v>
      </c>
      <c r="AI97" s="5">
        <f>CO2eq_100yr_tonnes!AI104+AH97</f>
        <v>11578963.885470685</v>
      </c>
      <c r="AJ97" s="5">
        <f>CO2eq_100yr_tonnes!AJ104+AI97</f>
        <v>12123529.578455005</v>
      </c>
      <c r="AK97" s="5">
        <f>CO2eq_100yr_tonnes!AK104+AJ97</f>
        <v>12681018.579592764</v>
      </c>
      <c r="AL97" s="5">
        <f>CO2eq_100yr_tonnes!AL104+AK97</f>
        <v>13251443.533204284</v>
      </c>
      <c r="AM97" s="5">
        <f>CO2eq_100yr_tonnes!AM104+AL97</f>
        <v>13834844.703519624</v>
      </c>
      <c r="AN97" s="5">
        <f>CO2eq_100yr_tonnes!AN104+AM97</f>
        <v>14431277.826633923</v>
      </c>
      <c r="AO97" s="5">
        <f>CO2eq_100yr_tonnes!AO104+AN97</f>
        <v>15040806.764309604</v>
      </c>
      <c r="AP97" s="5">
        <f>CO2eq_100yr_tonnes!AP104+AO97</f>
        <v>15663497.850900503</v>
      </c>
      <c r="AQ97" s="5">
        <f>CO2eq_100yr_tonnes!AQ104+AP97</f>
        <v>16299417.377009124</v>
      </c>
      <c r="AR97" s="5">
        <f>CO2eq_100yr_tonnes!AR104+AQ97</f>
        <v>16948630.196216963</v>
      </c>
      <c r="AS97" s="5">
        <f>CO2eq_100yr_tonnes!AS104+AR97</f>
        <v>17611198.555148065</v>
      </c>
      <c r="AT97" s="5">
        <f>CO2eq_100yr_tonnes!AT104+AS97</f>
        <v>18287180.858363185</v>
      </c>
      <c r="AU97" s="5">
        <f>CO2eq_100yr_tonnes!AU104+AT97</f>
        <v>18976631.725108404</v>
      </c>
      <c r="AV97" s="5">
        <f>CO2eq_100yr_tonnes!AV104+AU97</f>
        <v>19679601.548323583</v>
      </c>
      <c r="AW97" s="5">
        <f>CO2eq_100yr_tonnes!AW104+AV97</f>
        <v>20396136.774358042</v>
      </c>
      <c r="AX97" s="5">
        <f>CO2eq_100yr_tonnes!AX104+AW97</f>
        <v>21126280.4830877</v>
      </c>
      <c r="AY97" s="5">
        <f>CO2eq_100yr_tonnes!AY104+AX97</f>
        <v>21870074.038384039</v>
      </c>
      <c r="AZ97" s="5">
        <f>CO2eq_100yr_tonnes!AZ104+AY97</f>
        <v>22627557.213693257</v>
      </c>
      <c r="BA97" s="5">
        <f>CO2eq_100yr_tonnes!BA104+AZ97</f>
        <v>23398767.743173156</v>
      </c>
      <c r="BB97" s="5">
        <f>CO2eq_100yr_tonnes!BB104+BA97</f>
        <v>24183740.598240018</v>
      </c>
      <c r="BC97" s="5">
        <f>CO2eq_100yr_tonnes!BC104+BB97</f>
        <v>24982507.747393876</v>
      </c>
      <c r="BD97" s="5">
        <f>CO2eq_100yr_tonnes!BD104+BC97</f>
        <v>25795096.995435078</v>
      </c>
      <c r="BE97" s="5">
        <f>CO2eq_100yr_tonnes!BE104+BD97</f>
        <v>26621532.364412118</v>
      </c>
      <c r="BF97" s="5">
        <f>CO2eq_100yr_tonnes!BF104+BE97</f>
        <v>27461833.434239537</v>
      </c>
      <c r="BG97" s="5">
        <f>CO2eq_100yr_tonnes!BG104+BF97</f>
        <v>28316015.929405216</v>
      </c>
      <c r="BH97" s="5">
        <f>CO2eq_100yr_tonnes!BH104+BG97</f>
        <v>29184092.081246115</v>
      </c>
      <c r="BI97" s="5">
        <f>CO2eq_100yr_tonnes!BI104+BH97</f>
        <v>30066070.841579296</v>
      </c>
      <c r="BJ97" s="5">
        <f>CO2eq_100yr_tonnes!BJ104+BI97</f>
        <v>30961958.292390198</v>
      </c>
      <c r="BK97" s="5">
        <f>CO2eq_100yr_tonnes!BK104+BJ97</f>
        <v>31617089.088824477</v>
      </c>
      <c r="BL97" s="5">
        <f>CO2eq_100yr_tonnes!BL104+BK97</f>
        <v>32107144.611480616</v>
      </c>
      <c r="BM97" s="5">
        <f>CO2eq_100yr_tonnes!BM104+BL97</f>
        <v>32483105.158846095</v>
      </c>
      <c r="BN97" s="5">
        <f>CO2eq_100yr_tonnes!BN104+BM97</f>
        <v>32779376.527863733</v>
      </c>
      <c r="BO97" s="5">
        <f>CO2eq_100yr_tonnes!BO104+BN97</f>
        <v>33019238.564176094</v>
      </c>
      <c r="BP97" s="5">
        <f>CO2eq_100yr_tonnes!BP104+BO97</f>
        <v>33218498.498050936</v>
      </c>
      <c r="BQ97" s="5">
        <f>CO2eq_100yr_tonnes!BQ104+BP97</f>
        <v>33387940.840297006</v>
      </c>
      <c r="BR97" s="5">
        <f>CO2eq_100yr_tonnes!BR104+BQ97</f>
        <v>33534970.521007385</v>
      </c>
      <c r="BS97" s="5">
        <f>CO2eq_100yr_tonnes!BS104+BR97</f>
        <v>33664715.180736363</v>
      </c>
      <c r="BT97" s="5">
        <f>CO2eq_100yr_tonnes!BT104+BS97</f>
        <v>33780764.861956753</v>
      </c>
      <c r="BU97" s="5">
        <f>CO2eq_100yr_tonnes!BU104+BT97</f>
        <v>33885668.588562869</v>
      </c>
      <c r="BV97" s="5">
        <f>CO2eq_100yr_tonnes!BV104+BU97</f>
        <v>33981267.93179816</v>
      </c>
      <c r="BW97" s="5">
        <f>CO2eq_100yr_tonnes!BW104+BV97</f>
        <v>34068921.257675163</v>
      </c>
      <c r="BX97" s="5">
        <f>CO2eq_100yr_tonnes!BX104+BW97</f>
        <v>34149654.652110517</v>
      </c>
      <c r="BY97" s="5">
        <f>CO2eq_100yr_tonnes!BY104+BX97</f>
        <v>34224263.655311793</v>
      </c>
      <c r="BZ97" s="5">
        <f>CO2eq_100yr_tonnes!BZ104+BY97</f>
        <v>34293381.984606653</v>
      </c>
      <c r="CA97" s="5">
        <f>CO2eq_100yr_tonnes!CA104+BZ97</f>
        <v>34357528.093136132</v>
      </c>
      <c r="CB97" s="5">
        <f>CO2eq_100yr_tonnes!CB104+CA97</f>
        <v>34417136.838136233</v>
      </c>
      <c r="CC97" s="5">
        <f>CO2eq_100yr_tonnes!CC104+CB97</f>
        <v>34472581.136935957</v>
      </c>
      <c r="CD97" s="5">
        <f>CO2eq_100yr_tonnes!CD104+CC97</f>
        <v>34524186.882576264</v>
      </c>
      <c r="CE97" s="5">
        <f>CO2eq_100yr_tonnes!CE104+CD97</f>
        <v>34572243.314159065</v>
      </c>
      <c r="CF97" s="5">
        <f>CO2eq_100yr_tonnes!CF104+CE97</f>
        <v>34617010.315339588</v>
      </c>
      <c r="CG97" s="5">
        <f>CO2eq_100yr_tonnes!CG104+CF97</f>
        <v>34658723.630108505</v>
      </c>
      <c r="CH97" s="5">
        <f>CO2eq_100yr_tonnes!CH104+CG97</f>
        <v>34697598.660810992</v>
      </c>
      <c r="CI97" s="5">
        <f>CO2eq_100yr_tonnes!CI104+CH97</f>
        <v>34733833.295197211</v>
      </c>
      <c r="CJ97" s="5">
        <f>CO2eq_100yr_tonnes!CJ104+CI97</f>
        <v>34767610.063802727</v>
      </c>
      <c r="CK97" s="5">
        <f>CO2eq_100yr_tonnes!CK104+CJ97</f>
        <v>34799097.830489293</v>
      </c>
      <c r="CL97" s="5">
        <f>CO2eq_100yr_tonnes!CL104+CK97</f>
        <v>34828453.15378885</v>
      </c>
      <c r="CM97" s="5">
        <f>CO2eq_100yr_tonnes!CM104+CL97</f>
        <v>34855821.411880456</v>
      </c>
      <c r="CN97" s="5">
        <f>CO2eq_100yr_tonnes!CN104+CM97</f>
        <v>34881337.754959926</v>
      </c>
      <c r="CO97" s="5">
        <f>CO2eq_100yr_tonnes!CO104+CN97</f>
        <v>34905127.928424045</v>
      </c>
      <c r="CP97" s="5">
        <f>CO2eq_100yr_tonnes!CP104+CO97</f>
        <v>34927308.997019313</v>
      </c>
      <c r="CQ97" s="5">
        <f>CO2eq_100yr_tonnes!CQ104+CP97</f>
        <v>34947989.990824081</v>
      </c>
      <c r="CR97" s="5">
        <f>CO2eq_100yr_tonnes!CR104+CQ97</f>
        <v>34967272.48818481</v>
      </c>
      <c r="CS97" s="5">
        <f>CO2eq_100yr_tonnes!CS104+CR97</f>
        <v>34985251.146031737</v>
      </c>
      <c r="CT97" s="5">
        <f>CO2eq_100yr_tonnes!CT104+CS97</f>
        <v>35002014.185665205</v>
      </c>
      <c r="CU97" s="5">
        <f>CO2eq_100yr_tonnes!CU104+CT97</f>
        <v>35017643.839786328</v>
      </c>
      <c r="CV97" s="5">
        <f>CO2eq_100yr_tonnes!CV104+CU97</f>
        <v>35032216.765372381</v>
      </c>
      <c r="CW97" s="5">
        <f>CO2eq_100yr_tonnes!CW104+CV97</f>
        <v>35045804.425997578</v>
      </c>
    </row>
    <row r="98" spans="1:101" ht="15" customHeight="1" x14ac:dyDescent="0.15">
      <c r="A98" s="5" t="str">
        <f>CO2eq_100yr_tonnes!A105</f>
        <v>Uganda</v>
      </c>
      <c r="B98" s="5">
        <f>CO2eq_100yr_tonnes!B105</f>
        <v>403236.39418793999</v>
      </c>
      <c r="C98" s="5">
        <f>CO2eq_100yr_tonnes!C105+B98</f>
        <v>1100149.59053268</v>
      </c>
      <c r="D98" s="5">
        <f>CO2eq_100yr_tonnes!D105+C98</f>
        <v>2008031.8179202203</v>
      </c>
      <c r="E98" s="5">
        <f>CO2eq_100yr_tonnes!E105+D98</f>
        <v>3077983.2481729202</v>
      </c>
      <c r="F98" s="5">
        <f>CO2eq_100yr_tonnes!F105+E98</f>
        <v>4249972.5508845001</v>
      </c>
      <c r="G98" s="5">
        <f>CO2eq_100yr_tonnes!G105+F98</f>
        <v>5493752.2803481203</v>
      </c>
      <c r="H98" s="5">
        <f>CO2eq_100yr_tonnes!H105+G98</f>
        <v>6793051.5306930607</v>
      </c>
      <c r="I98" s="5">
        <f>CO2eq_100yr_tonnes!I105+H98</f>
        <v>8127092.2377121206</v>
      </c>
      <c r="J98" s="5">
        <f>CO2eq_100yr_tonnes!J105+I98</f>
        <v>9483682.7659489214</v>
      </c>
      <c r="K98" s="5">
        <f>CO2eq_100yr_tonnes!K105+J98</f>
        <v>10870129.404842041</v>
      </c>
      <c r="L98" s="5">
        <f>CO2eq_100yr_tonnes!L105+K98</f>
        <v>12295068.110391421</v>
      </c>
      <c r="M98" s="5">
        <f>CO2eq_100yr_tonnes!M105+L98</f>
        <v>13758990.193486802</v>
      </c>
      <c r="N98" s="5">
        <f>CO2eq_100yr_tonnes!N105+M98</f>
        <v>15262699.558823101</v>
      </c>
      <c r="O98" s="5">
        <f>CO2eq_100yr_tonnes!O105+N98</f>
        <v>16811284.367704142</v>
      </c>
      <c r="P98" s="5">
        <f>CO2eq_100yr_tonnes!P105+O98</f>
        <v>18410131.981470961</v>
      </c>
      <c r="Q98" s="5">
        <f>CO2eq_100yr_tonnes!Q105+P98</f>
        <v>20079643.850416262</v>
      </c>
      <c r="R98" s="5">
        <f>CO2eq_100yr_tonnes!R105+Q98</f>
        <v>21816079.310207702</v>
      </c>
      <c r="S98" s="5">
        <f>CO2eq_100yr_tonnes!S105+R98</f>
        <v>23619506.230157223</v>
      </c>
      <c r="T98" s="5">
        <f>CO2eq_100yr_tonnes!T105+S98</f>
        <v>25488800.565116223</v>
      </c>
      <c r="U98" s="5">
        <f>CO2eq_100yr_tonnes!U105+T98</f>
        <v>27421648.944127023</v>
      </c>
      <c r="V98" s="5">
        <f>CO2eq_100yr_tonnes!V105+U98</f>
        <v>29423545.074674822</v>
      </c>
      <c r="W98" s="5">
        <f>CO2eq_100yr_tonnes!W105+V98</f>
        <v>31490211.939258423</v>
      </c>
      <c r="X98" s="5">
        <f>CO2eq_100yr_tonnes!X105+W98</f>
        <v>33618993.015092224</v>
      </c>
      <c r="Y98" s="5">
        <f>CO2eq_100yr_tonnes!Y105+X98</f>
        <v>35810508.857270226</v>
      </c>
      <c r="Z98" s="5">
        <f>CO2eq_100yr_tonnes!Z105+Y98</f>
        <v>38063022.026857026</v>
      </c>
      <c r="AA98" s="5">
        <f>CO2eq_100yr_tonnes!AA105+Z98</f>
        <v>40375880.625225425</v>
      </c>
      <c r="AB98" s="5">
        <f>CO2eq_100yr_tonnes!AB105+AA98</f>
        <v>42750362.178689227</v>
      </c>
      <c r="AC98" s="5">
        <f>CO2eq_100yr_tonnes!AC105+AB98</f>
        <v>45248537.522431627</v>
      </c>
      <c r="AD98" s="5">
        <f>CO2eq_100yr_tonnes!AD105+AC98</f>
        <v>47855417.438215628</v>
      </c>
      <c r="AE98" s="5">
        <f>CO2eq_100yr_tonnes!AE105+AD98</f>
        <v>50561211.05530183</v>
      </c>
      <c r="AF98" s="5">
        <f>CO2eq_100yr_tonnes!AF105+AE98</f>
        <v>53359469.940572828</v>
      </c>
      <c r="AG98" s="5">
        <f>CO2eq_100yr_tonnes!AG105+AF98</f>
        <v>56245975.031492829</v>
      </c>
      <c r="AH98" s="5">
        <f>CO2eq_100yr_tonnes!AH105+AG98</f>
        <v>59218050.243484631</v>
      </c>
      <c r="AI98" s="5">
        <f>CO2eq_100yr_tonnes!AI105+AH98</f>
        <v>62274033.474125229</v>
      </c>
      <c r="AJ98" s="5">
        <f>CO2eq_100yr_tonnes!AJ105+AI98</f>
        <v>65412923.236936033</v>
      </c>
      <c r="AK98" s="5">
        <f>CO2eq_100yr_tonnes!AK105+AJ98</f>
        <v>68634143.390840232</v>
      </c>
      <c r="AL98" s="5">
        <f>CO2eq_100yr_tonnes!AL105+AK98</f>
        <v>71937381.836843833</v>
      </c>
      <c r="AM98" s="5">
        <f>CO2eq_100yr_tonnes!AM105+AL98</f>
        <v>75322485.470885232</v>
      </c>
      <c r="AN98" s="5">
        <f>CO2eq_100yr_tonnes!AN105+AM98</f>
        <v>78789396.162261426</v>
      </c>
      <c r="AO98" s="5">
        <f>CO2eq_100yr_tonnes!AO105+AN98</f>
        <v>82338110.414526433</v>
      </c>
      <c r="AP98" s="5">
        <f>CO2eq_100yr_tonnes!AP105+AO98</f>
        <v>85968651.28042604</v>
      </c>
      <c r="AQ98" s="5">
        <f>CO2eq_100yr_tonnes!AQ105+AP98</f>
        <v>89681044.80024524</v>
      </c>
      <c r="AR98" s="5">
        <f>CO2eq_100yr_tonnes!AR105+AQ98</f>
        <v>93475302.197392642</v>
      </c>
      <c r="AS98" s="5">
        <f>CO2eq_100yr_tonnes!AS105+AR98</f>
        <v>97351410.364772245</v>
      </c>
      <c r="AT98" s="5">
        <f>CO2eq_100yr_tonnes!AT105+AS98</f>
        <v>101309325.28011525</v>
      </c>
      <c r="AU98" s="5">
        <f>CO2eq_100yr_tonnes!AU105+AT98</f>
        <v>105348967.65281324</v>
      </c>
      <c r="AV98" s="5">
        <f>CO2eq_100yr_tonnes!AV105+AU98</f>
        <v>109470220.45993064</v>
      </c>
      <c r="AW98" s="5">
        <f>CO2eq_100yr_tonnes!AW105+AV98</f>
        <v>113672926.89227144</v>
      </c>
      <c r="AX98" s="5">
        <f>CO2eq_100yr_tonnes!AX105+AW98</f>
        <v>117956889.21208484</v>
      </c>
      <c r="AY98" s="5">
        <f>CO2eq_100yr_tonnes!AY105+AX98</f>
        <v>122321867.78284724</v>
      </c>
      <c r="AZ98" s="5">
        <f>CO2eq_100yr_tonnes!AZ105+AY98</f>
        <v>126767580.61893465</v>
      </c>
      <c r="BA98" s="5">
        <f>CO2eq_100yr_tonnes!BA105+AZ98</f>
        <v>131293701.83876565</v>
      </c>
      <c r="BB98" s="5">
        <f>CO2eq_100yr_tonnes!BB105+BA98</f>
        <v>135899862.12245145</v>
      </c>
      <c r="BC98" s="5">
        <f>CO2eq_100yr_tonnes!BC105+BB98</f>
        <v>140585652.32540026</v>
      </c>
      <c r="BD98" s="5">
        <f>CO2eq_100yr_tonnes!BD105+BC98</f>
        <v>145350626.38164887</v>
      </c>
      <c r="BE98" s="5">
        <f>CO2eq_100yr_tonnes!BE105+BD98</f>
        <v>150194302.62189466</v>
      </c>
      <c r="BF98" s="5">
        <f>CO2eq_100yr_tonnes!BF105+BE98</f>
        <v>155116162.78131047</v>
      </c>
      <c r="BG98" s="5">
        <f>CO2eq_100yr_tonnes!BG105+BF98</f>
        <v>160115648.04544848</v>
      </c>
      <c r="BH98" s="5">
        <f>CO2eq_100yr_tonnes!BH105+BG98</f>
        <v>165192151.41297707</v>
      </c>
      <c r="BI98" s="5">
        <f>CO2eq_100yr_tonnes!BI105+BH98</f>
        <v>170345010.11882746</v>
      </c>
      <c r="BJ98" s="5">
        <f>CO2eq_100yr_tonnes!BJ105+BI98</f>
        <v>175573503.54730967</v>
      </c>
      <c r="BK98" s="5">
        <f>CO2eq_100yr_tonnes!BK105+BJ98</f>
        <v>179396977.84400865</v>
      </c>
      <c r="BL98" s="5">
        <f>CO2eq_100yr_tonnes!BL105+BK98</f>
        <v>182257092.86254185</v>
      </c>
      <c r="BM98" s="5">
        <f>CO2eq_100yr_tonnes!BM105+BL98</f>
        <v>184451358.75469005</v>
      </c>
      <c r="BN98" s="5">
        <f>CO2eq_100yr_tonnes!BN105+BM98</f>
        <v>186180560.74978906</v>
      </c>
      <c r="BO98" s="5">
        <f>CO2eq_100yr_tonnes!BO105+BN98</f>
        <v>187580555.60491335</v>
      </c>
      <c r="BP98" s="5">
        <f>CO2eq_100yr_tonnes!BP105+BO98</f>
        <v>188743591.60228714</v>
      </c>
      <c r="BQ98" s="5">
        <f>CO2eq_100yr_tonnes!BQ105+BP98</f>
        <v>189732605.56182796</v>
      </c>
      <c r="BR98" s="5">
        <f>CO2eq_100yr_tonnes!BR105+BQ98</f>
        <v>190590811.81190014</v>
      </c>
      <c r="BS98" s="5">
        <f>CO2eq_100yr_tonnes!BS105+BR98</f>
        <v>191348134.90069017</v>
      </c>
      <c r="BT98" s="5">
        <f>CO2eq_100yr_tonnes!BT105+BS98</f>
        <v>192025526.26322252</v>
      </c>
      <c r="BU98" s="5">
        <f>CO2eq_100yr_tonnes!BU105+BT98</f>
        <v>192637862.14426887</v>
      </c>
      <c r="BV98" s="5">
        <f>CO2eq_100yr_tonnes!BV105+BU98</f>
        <v>193195890.21317223</v>
      </c>
      <c r="BW98" s="5">
        <f>CO2eq_100yr_tonnes!BW105+BV98</f>
        <v>193707538.22244278</v>
      </c>
      <c r="BX98" s="5">
        <f>CO2eq_100yr_tonnes!BX105+BW98</f>
        <v>194178794.77239048</v>
      </c>
      <c r="BY98" s="5">
        <f>CO2eq_100yr_tonnes!BY105+BX98</f>
        <v>194614303.01314771</v>
      </c>
      <c r="BZ98" s="5">
        <f>CO2eq_100yr_tonnes!BZ105+BY98</f>
        <v>195017761.69654447</v>
      </c>
      <c r="CA98" s="5">
        <f>CO2eq_100yr_tonnes!CA105+BZ98</f>
        <v>195392196.88456106</v>
      </c>
      <c r="CB98" s="5">
        <f>CO2eq_100yr_tonnes!CB105+CA98</f>
        <v>195740146.75993076</v>
      </c>
      <c r="CC98" s="5">
        <f>CO2eq_100yr_tonnes!CC105+CB98</f>
        <v>196063788.00801799</v>
      </c>
      <c r="CD98" s="5">
        <f>CO2eq_100yr_tonnes!CD105+CC98</f>
        <v>196365022.86258054</v>
      </c>
      <c r="CE98" s="5">
        <f>CO2eq_100yr_tonnes!CE105+CD98</f>
        <v>196645539.62668699</v>
      </c>
      <c r="CF98" s="5">
        <f>CO2eq_100yr_tonnes!CF105+CE98</f>
        <v>196906855.26675132</v>
      </c>
      <c r="CG98" s="5">
        <f>CO2eq_100yr_tonnes!CG105+CF98</f>
        <v>197150345.85266513</v>
      </c>
      <c r="CH98" s="5">
        <f>CO2eq_100yr_tonnes!CH105+CG98</f>
        <v>197377268.72306848</v>
      </c>
      <c r="CI98" s="5">
        <f>CO2eq_100yr_tonnes!CI105+CH98</f>
        <v>197588778.98564607</v>
      </c>
      <c r="CJ98" s="5">
        <f>CO2eq_100yr_tonnes!CJ105+CI98</f>
        <v>197785942.10744488</v>
      </c>
      <c r="CK98" s="5">
        <f>CO2eq_100yr_tonnes!CK105+CJ98</f>
        <v>197969743.7827234</v>
      </c>
      <c r="CL98" s="5">
        <f>CO2eq_100yr_tonnes!CL105+CK98</f>
        <v>198141097.87790215</v>
      </c>
      <c r="CM98" s="5">
        <f>CO2eq_100yr_tonnes!CM105+CL98</f>
        <v>198300852.99829203</v>
      </c>
      <c r="CN98" s="5">
        <f>CO2eq_100yr_tonnes!CN105+CM98</f>
        <v>198449798.04671109</v>
      </c>
      <c r="CO98" s="5">
        <f>CO2eq_100yr_tonnes!CO105+CN98</f>
        <v>198588667.02848014</v>
      </c>
      <c r="CP98" s="5">
        <f>CO2eq_100yr_tonnes!CP105+CO98</f>
        <v>198718143.27800351</v>
      </c>
      <c r="CQ98" s="5">
        <f>CO2eq_100yr_tonnes!CQ105+CP98</f>
        <v>198838863.22980508</v>
      </c>
      <c r="CR98" s="5">
        <f>CO2eq_100yr_tonnes!CR105+CQ98</f>
        <v>198951419.82082647</v>
      </c>
      <c r="CS98" s="5">
        <f>CO2eq_100yr_tonnes!CS105+CR98</f>
        <v>199056365.58624628</v>
      </c>
      <c r="CT98" s="5">
        <f>CO2eq_100yr_tonnes!CT105+CS98</f>
        <v>199154215.49496964</v>
      </c>
      <c r="CU98" s="5">
        <f>CO2eq_100yr_tonnes!CU105+CT98</f>
        <v>199245449.55902037</v>
      </c>
      <c r="CV98" s="5">
        <f>CO2eq_100yr_tonnes!CV105+CU98</f>
        <v>199330515.24361736</v>
      </c>
      <c r="CW98" s="5">
        <f>CO2eq_100yr_tonnes!CW105+CV98</f>
        <v>199409829.69885913</v>
      </c>
    </row>
    <row r="99" spans="1:101" ht="15" customHeight="1" x14ac:dyDescent="0.15">
      <c r="A99" s="5" t="str">
        <f>CO2eq_100yr_tonnes!A106</f>
        <v>Zambia</v>
      </c>
      <c r="B99" s="5">
        <f>CO2eq_100yr_tonnes!B106</f>
        <v>180573.67519912802</v>
      </c>
      <c r="C99" s="5">
        <f>CO2eq_100yr_tonnes!C106+B99</f>
        <v>483289.85347840807</v>
      </c>
      <c r="D99" s="5">
        <f>CO2eq_100yr_tonnes!D106+C99</f>
        <v>875668.27002850804</v>
      </c>
      <c r="E99" s="5">
        <f>CO2eq_100yr_tonnes!E106+D99</f>
        <v>1327336.6289275081</v>
      </c>
      <c r="F99" s="5">
        <f>CO2eq_100yr_tonnes!F106+E99</f>
        <v>1814066.3418506281</v>
      </c>
      <c r="G99" s="5">
        <f>CO2eq_100yr_tonnes!G106+F99</f>
        <v>2319612.2591030281</v>
      </c>
      <c r="H99" s="5">
        <f>CO2eq_100yr_tonnes!H106+G99</f>
        <v>2834544.6267324481</v>
      </c>
      <c r="I99" s="5">
        <f>CO2eq_100yr_tonnes!I106+H99</f>
        <v>3361217.4808280282</v>
      </c>
      <c r="J99" s="5">
        <f>CO2eq_100yr_tonnes!J106+I99</f>
        <v>3901785.2682592683</v>
      </c>
      <c r="K99" s="5">
        <f>CO2eq_100yr_tonnes!K106+J99</f>
        <v>4458219.0610324685</v>
      </c>
      <c r="L99" s="5">
        <f>CO2eq_100yr_tonnes!L106+K99</f>
        <v>5032561.770488089</v>
      </c>
      <c r="M99" s="5">
        <f>CO2eq_100yr_tonnes!M106+L99</f>
        <v>5627788.9113469692</v>
      </c>
      <c r="N99" s="5">
        <f>CO2eq_100yr_tonnes!N106+M99</f>
        <v>6245706.735530749</v>
      </c>
      <c r="O99" s="5">
        <f>CO2eq_100yr_tonnes!O106+N99</f>
        <v>6888406.4968646895</v>
      </c>
      <c r="P99" s="5">
        <f>CO2eq_100yr_tonnes!P106+O99</f>
        <v>7554045.6911400501</v>
      </c>
      <c r="Q99" s="5">
        <f>CO2eq_100yr_tonnes!Q106+P99</f>
        <v>8239020.8430327503</v>
      </c>
      <c r="R99" s="5">
        <f>CO2eq_100yr_tonnes!R106+Q99</f>
        <v>8944804.7427345496</v>
      </c>
      <c r="S99" s="5">
        <f>CO2eq_100yr_tonnes!S106+R99</f>
        <v>9673988.7196901888</v>
      </c>
      <c r="T99" s="5">
        <f>CO2eq_100yr_tonnes!T106+S99</f>
        <v>10426841.865326449</v>
      </c>
      <c r="U99" s="5">
        <f>CO2eq_100yr_tonnes!U106+T99</f>
        <v>11202617.92200689</v>
      </c>
      <c r="V99" s="5">
        <f>CO2eq_100yr_tonnes!V106+U99</f>
        <v>12004951.56653423</v>
      </c>
      <c r="W99" s="5">
        <f>CO2eq_100yr_tonnes!W106+V99</f>
        <v>12834046.23183893</v>
      </c>
      <c r="X99" s="5">
        <f>CO2eq_100yr_tonnes!X106+W99</f>
        <v>13690652.57613677</v>
      </c>
      <c r="Y99" s="5">
        <f>CO2eq_100yr_tonnes!Y106+X99</f>
        <v>14574990.545468569</v>
      </c>
      <c r="Z99" s="5">
        <f>CO2eq_100yr_tonnes!Z106+Y99</f>
        <v>15487131.869698608</v>
      </c>
      <c r="AA99" s="5">
        <f>CO2eq_100yr_tonnes!AA106+Z99</f>
        <v>16427296.301373288</v>
      </c>
      <c r="AB99" s="5">
        <f>CO2eq_100yr_tonnes!AB106+AA99</f>
        <v>17395790.171449069</v>
      </c>
      <c r="AC99" s="5">
        <f>CO2eq_100yr_tonnes!AC106+AB99</f>
        <v>18406065.814088687</v>
      </c>
      <c r="AD99" s="5">
        <f>CO2eq_100yr_tonnes!AD106+AC99</f>
        <v>19455062.199190669</v>
      </c>
      <c r="AE99" s="5">
        <f>CO2eq_100yr_tonnes!AE106+AD99</f>
        <v>20540902.30292207</v>
      </c>
      <c r="AF99" s="5">
        <f>CO2eq_100yr_tonnes!AF106+AE99</f>
        <v>21662496.15492269</v>
      </c>
      <c r="AG99" s="5">
        <f>CO2eq_100yr_tonnes!AG106+AF99</f>
        <v>22819279.06250507</v>
      </c>
      <c r="AH99" s="5">
        <f>CO2eq_100yr_tonnes!AH106+AG99</f>
        <v>24011036.325212691</v>
      </c>
      <c r="AI99" s="5">
        <f>CO2eq_100yr_tonnes!AI106+AH99</f>
        <v>25237782.856577631</v>
      </c>
      <c r="AJ99" s="5">
        <f>CO2eq_100yr_tonnes!AJ106+AI99</f>
        <v>26499681.512450751</v>
      </c>
      <c r="AK99" s="5">
        <f>CO2eq_100yr_tonnes!AK106+AJ99</f>
        <v>27796989.156033892</v>
      </c>
      <c r="AL99" s="5">
        <f>CO2eq_100yr_tonnes!AL106+AK99</f>
        <v>29130021.031657971</v>
      </c>
      <c r="AM99" s="5">
        <f>CO2eq_100yr_tonnes!AM106+AL99</f>
        <v>30499128.918219533</v>
      </c>
      <c r="AN99" s="5">
        <f>CO2eq_100yr_tonnes!AN106+AM99</f>
        <v>31904687.648459274</v>
      </c>
      <c r="AO99" s="5">
        <f>CO2eq_100yr_tonnes!AO106+AN99</f>
        <v>33347087.181365695</v>
      </c>
      <c r="AP99" s="5">
        <f>CO2eq_100yr_tonnes!AP106+AO99</f>
        <v>34826726.769517377</v>
      </c>
      <c r="AQ99" s="5">
        <f>CO2eq_100yr_tonnes!AQ106+AP99</f>
        <v>36344009.577302039</v>
      </c>
      <c r="AR99" s="5">
        <f>CO2eq_100yr_tonnes!AR106+AQ99</f>
        <v>37899337.340507157</v>
      </c>
      <c r="AS99" s="5">
        <f>CO2eq_100yr_tonnes!AS106+AR99</f>
        <v>39493106.308062837</v>
      </c>
      <c r="AT99" s="5">
        <f>CO2eq_100yr_tonnes!AT106+AS99</f>
        <v>41125702.999992415</v>
      </c>
      <c r="AU99" s="5">
        <f>CO2eq_100yr_tonnes!AU106+AT99</f>
        <v>42797502.764167435</v>
      </c>
      <c r="AV99" s="5">
        <f>CO2eq_100yr_tonnes!AV106+AU99</f>
        <v>44508869.215228736</v>
      </c>
      <c r="AW99" s="5">
        <f>CO2eq_100yr_tonnes!AW106+AV99</f>
        <v>46260156.782781653</v>
      </c>
      <c r="AX99" s="5">
        <f>CO2eq_100yr_tonnes!AX106+AW99</f>
        <v>48051713.24201747</v>
      </c>
      <c r="AY99" s="5">
        <f>CO2eq_100yr_tonnes!AY106+AX99</f>
        <v>49883883.430014469</v>
      </c>
      <c r="AZ99" s="5">
        <f>CO2eq_100yr_tonnes!AZ106+AY99</f>
        <v>51757009.944844067</v>
      </c>
      <c r="BA99" s="5">
        <f>CO2eq_100yr_tonnes!BA106+AZ99</f>
        <v>53671432.417724267</v>
      </c>
      <c r="BB99" s="5">
        <f>CO2eq_100yr_tonnes!BB106+BA99</f>
        <v>55627485.02102387</v>
      </c>
      <c r="BC99" s="5">
        <f>CO2eq_100yr_tonnes!BC106+BB99</f>
        <v>57625494.255067073</v>
      </c>
      <c r="BD99" s="5">
        <f>CO2eq_100yr_tonnes!BD106+BC99</f>
        <v>59665776.954610072</v>
      </c>
      <c r="BE99" s="5">
        <f>CO2eq_100yr_tonnes!BE106+BD99</f>
        <v>61748639.042202473</v>
      </c>
      <c r="BF99" s="5">
        <f>CO2eq_100yr_tonnes!BF106+BE99</f>
        <v>63874374.883816071</v>
      </c>
      <c r="BG99" s="5">
        <f>CO2eq_100yr_tonnes!BG106+BF99</f>
        <v>66043268.621521674</v>
      </c>
      <c r="BH99" s="5">
        <f>CO2eq_100yr_tonnes!BH106+BG99</f>
        <v>68255597.680918679</v>
      </c>
      <c r="BI99" s="5">
        <f>CO2eq_100yr_tonnes!BI106+BH99</f>
        <v>70511636.302362472</v>
      </c>
      <c r="BJ99" s="5">
        <f>CO2eq_100yr_tonnes!BJ106+BI99</f>
        <v>72811656.36107327</v>
      </c>
      <c r="BK99" s="5">
        <f>CO2eq_100yr_tonnes!BK106+BJ99</f>
        <v>74490132.583393484</v>
      </c>
      <c r="BL99" s="5">
        <f>CO2eq_100yr_tonnes!BL106+BK99</f>
        <v>75742731.944487825</v>
      </c>
      <c r="BM99" s="5">
        <f>CO2eq_100yr_tonnes!BM106+BL99</f>
        <v>76701238.8627664</v>
      </c>
      <c r="BN99" s="5">
        <f>CO2eq_100yr_tonnes!BN106+BM99</f>
        <v>77454573.74946478</v>
      </c>
      <c r="BO99" s="5">
        <f>CO2eq_100yr_tonnes!BO106+BN99</f>
        <v>78062885.019982174</v>
      </c>
      <c r="BP99" s="5">
        <f>CO2eq_100yr_tonnes!BP106+BO99</f>
        <v>78566997.91499722</v>
      </c>
      <c r="BQ99" s="5">
        <f>CO2eq_100yr_tonnes!BQ106+BP99</f>
        <v>78994750.717988387</v>
      </c>
      <c r="BR99" s="5">
        <f>CO2eq_100yr_tonnes!BR106+BQ99</f>
        <v>79365244.363710582</v>
      </c>
      <c r="BS99" s="5">
        <f>CO2eq_100yr_tonnes!BS106+BR99</f>
        <v>79691693.194780126</v>
      </c>
      <c r="BT99" s="5">
        <f>CO2eq_100yr_tonnes!BT106+BS99</f>
        <v>79983337.89382498</v>
      </c>
      <c r="BU99" s="5">
        <f>CO2eq_100yr_tonnes!BU106+BT99</f>
        <v>80246729.6371198</v>
      </c>
      <c r="BV99" s="5">
        <f>CO2eq_100yr_tonnes!BV106+BU99</f>
        <v>80486592.637792245</v>
      </c>
      <c r="BW99" s="5">
        <f>CO2eq_100yr_tonnes!BW106+BV99</f>
        <v>80706403.957801968</v>
      </c>
      <c r="BX99" s="5">
        <f>CO2eq_100yr_tonnes!BX106+BW99</f>
        <v>80908783.688980907</v>
      </c>
      <c r="BY99" s="5">
        <f>CO2eq_100yr_tonnes!BY106+BX99</f>
        <v>81095757.916526571</v>
      </c>
      <c r="BZ99" s="5">
        <f>CO2eq_100yr_tonnes!BZ106+BY99</f>
        <v>81268936.312665656</v>
      </c>
      <c r="CA99" s="5">
        <f>CO2eq_100yr_tonnes!CA106+BZ99</f>
        <v>81429632.413078442</v>
      </c>
      <c r="CB99" s="5">
        <f>CO2eq_100yr_tonnes!CB106+CA99</f>
        <v>81578945.391008988</v>
      </c>
      <c r="CC99" s="5">
        <f>CO2eq_100yr_tonnes!CC106+CB99</f>
        <v>81717815.943835571</v>
      </c>
      <c r="CD99" s="5">
        <f>CO2eq_100yr_tonnes!CD106+CC99</f>
        <v>81847064.754544184</v>
      </c>
      <c r="CE99" s="5">
        <f>CO2eq_100yr_tonnes!CE106+CD99</f>
        <v>81967419.205106854</v>
      </c>
      <c r="CF99" s="5">
        <f>CO2eq_100yr_tonnes!CF106+CE99</f>
        <v>82079532.151975632</v>
      </c>
      <c r="CG99" s="5">
        <f>CO2eq_100yr_tonnes!CG106+CF99</f>
        <v>82183995.321882471</v>
      </c>
      <c r="CH99" s="5">
        <f>CO2eq_100yr_tonnes!CH106+CG99</f>
        <v>82281349.046677202</v>
      </c>
      <c r="CI99" s="5">
        <f>CO2eq_100yr_tonnes!CI106+CH99</f>
        <v>82372089.493154049</v>
      </c>
      <c r="CJ99" s="5">
        <f>CO2eq_100yr_tonnes!CJ106+CI99</f>
        <v>82456674.1661098</v>
      </c>
      <c r="CK99" s="5">
        <f>CO2eq_100yr_tonnes!CK106+CJ99</f>
        <v>82535526.209430099</v>
      </c>
      <c r="CL99" s="5">
        <f>CO2eq_100yr_tonnes!CL106+CK99</f>
        <v>82609037.860156998</v>
      </c>
      <c r="CM99" s="5">
        <f>CO2eq_100yr_tonnes!CM106+CL99</f>
        <v>82677573.29615204</v>
      </c>
      <c r="CN99" s="5">
        <f>CO2eq_100yr_tonnes!CN106+CM99</f>
        <v>82741471.04126668</v>
      </c>
      <c r="CO99" s="5">
        <f>CO2eq_100yr_tonnes!CO106+CN99</f>
        <v>82801046.040418893</v>
      </c>
      <c r="CP99" s="5">
        <f>CO2eq_100yr_tonnes!CP106+CO99</f>
        <v>82856591.481992111</v>
      </c>
      <c r="CQ99" s="5">
        <f>CO2eq_100yr_tonnes!CQ106+CP99</f>
        <v>82908380.421778783</v>
      </c>
      <c r="CR99" s="5">
        <f>CO2eq_100yr_tonnes!CR106+CQ99</f>
        <v>82956667.246709824</v>
      </c>
      <c r="CS99" s="5">
        <f>CO2eq_100yr_tonnes!CS106+CR99</f>
        <v>83001689.005737424</v>
      </c>
      <c r="CT99" s="5">
        <f>CO2eq_100yr_tonnes!CT106+CS99</f>
        <v>83043666.628081053</v>
      </c>
      <c r="CU99" s="5">
        <f>CO2eq_100yr_tonnes!CU106+CT99</f>
        <v>83082806.043957397</v>
      </c>
      <c r="CV99" s="5">
        <f>CO2eq_100yr_tonnes!CV106+CU99</f>
        <v>83119299.219308659</v>
      </c>
      <c r="CW99" s="5">
        <f>CO2eq_100yr_tonnes!CW106+CV99</f>
        <v>83153325.1137373</v>
      </c>
    </row>
    <row r="100" spans="1:101" ht="15" customHeight="1" x14ac:dyDescent="0.15">
      <c r="A100" s="5" t="str">
        <f>CO2eq_100yr_tonnes!A107</f>
        <v>Zimbabwe</v>
      </c>
      <c r="B100" s="5">
        <f>CO2eq_100yr_tonnes!B107</f>
        <v>43154.863007471999</v>
      </c>
      <c r="C100" s="5">
        <f>CO2eq_100yr_tonnes!C107+B100</f>
        <v>126393.89102807401</v>
      </c>
      <c r="D100" s="5">
        <f>CO2eq_100yr_tonnes!D107+C100</f>
        <v>247022.68920100201</v>
      </c>
      <c r="E100" s="5">
        <f>CO2eq_100yr_tonnes!E107+D100</f>
        <v>403040.27472415206</v>
      </c>
      <c r="F100" s="5">
        <f>CO2eq_100yr_tonnes!F107+E100</f>
        <v>592080.95384485205</v>
      </c>
      <c r="G100" s="5">
        <f>CO2eq_100yr_tonnes!G107+F100</f>
        <v>812319.26221987209</v>
      </c>
      <c r="H100" s="5">
        <f>CO2eq_100yr_tonnes!H107+G100</f>
        <v>1062864.724432752</v>
      </c>
      <c r="I100" s="5">
        <f>CO2eq_100yr_tonnes!I107+H100</f>
        <v>1342374.283632312</v>
      </c>
      <c r="J100" s="5">
        <f>CO2eq_100yr_tonnes!J107+I100</f>
        <v>1651176.2196690119</v>
      </c>
      <c r="K100" s="5">
        <f>CO2eq_100yr_tonnes!K107+J100</f>
        <v>1983727.536701832</v>
      </c>
      <c r="L100" s="5">
        <f>CO2eq_100yr_tonnes!L107+K100</f>
        <v>2337602.4561462118</v>
      </c>
      <c r="M100" s="5">
        <f>CO2eq_100yr_tonnes!M107+L100</f>
        <v>2711494.559145492</v>
      </c>
      <c r="N100" s="5">
        <f>CO2eq_100yr_tonnes!N107+M100</f>
        <v>3104671.4554074123</v>
      </c>
      <c r="O100" s="5">
        <f>CO2eq_100yr_tonnes!O107+N100</f>
        <v>3516711.5896044122</v>
      </c>
      <c r="P100" s="5">
        <f>CO2eq_100yr_tonnes!P107+O100</f>
        <v>3947087.9200975923</v>
      </c>
      <c r="Q100" s="5">
        <f>CO2eq_100yr_tonnes!Q107+P100</f>
        <v>4395311.9715966126</v>
      </c>
      <c r="R100" s="5">
        <f>CO2eq_100yr_tonnes!R107+Q100</f>
        <v>4860844.7102019722</v>
      </c>
      <c r="S100" s="5">
        <f>CO2eq_100yr_tonnes!S107+R100</f>
        <v>5343408.8291202122</v>
      </c>
      <c r="T100" s="5">
        <f>CO2eq_100yr_tonnes!T107+S100</f>
        <v>5842336.0636109523</v>
      </c>
      <c r="U100" s="5">
        <f>CO2eq_100yr_tonnes!U107+T100</f>
        <v>6357001.2716457723</v>
      </c>
      <c r="V100" s="5">
        <f>CO2eq_100yr_tonnes!V107+U100</f>
        <v>6887154.5171962921</v>
      </c>
      <c r="W100" s="5">
        <f>CO2eq_100yr_tonnes!W107+V100</f>
        <v>7433336.6768439719</v>
      </c>
      <c r="X100" s="5">
        <f>CO2eq_100yr_tonnes!X107+W100</f>
        <v>7995997.8290441521</v>
      </c>
      <c r="Y100" s="5">
        <f>CO2eq_100yr_tonnes!Y107+X100</f>
        <v>8574683.340259511</v>
      </c>
      <c r="Z100" s="5">
        <f>CO2eq_100yr_tonnes!Z107+Y100</f>
        <v>9169225.5586502515</v>
      </c>
      <c r="AA100" s="5">
        <f>CO2eq_100yr_tonnes!AA107+Z100</f>
        <v>9779577.1452664919</v>
      </c>
      <c r="AB100" s="5">
        <f>CO2eq_100yr_tonnes!AB107+AA100</f>
        <v>10405811.206766771</v>
      </c>
      <c r="AC100" s="5">
        <f>CO2eq_100yr_tonnes!AC107+AB100</f>
        <v>11047488.246845171</v>
      </c>
      <c r="AD100" s="5">
        <f>CO2eq_100yr_tonnes!AD107+AC100</f>
        <v>11704603.82208631</v>
      </c>
      <c r="AE100" s="5">
        <f>CO2eq_100yr_tonnes!AE107+AD100</f>
        <v>12377179.44954565</v>
      </c>
      <c r="AF100" s="5">
        <f>CO2eq_100yr_tonnes!AF107+AE100</f>
        <v>13065255.00133873</v>
      </c>
      <c r="AG100" s="5">
        <f>CO2eq_100yr_tonnes!AG107+AF100</f>
        <v>13768884.588170949</v>
      </c>
      <c r="AH100" s="5">
        <f>CO2eq_100yr_tonnes!AH107+AG100</f>
        <v>14488134.212874489</v>
      </c>
      <c r="AI100" s="5">
        <f>CO2eq_100yr_tonnes!AI107+AH100</f>
        <v>15223078.083213789</v>
      </c>
      <c r="AJ100" s="5">
        <f>CO2eq_100yr_tonnes!AJ107+AI100</f>
        <v>15973795.370808249</v>
      </c>
      <c r="AK100" s="5">
        <f>CO2eq_100yr_tonnes!AK107+AJ100</f>
        <v>16740367.37278693</v>
      </c>
      <c r="AL100" s="5">
        <f>CO2eq_100yr_tonnes!AL107+AK100</f>
        <v>17522874.65550337</v>
      </c>
      <c r="AM100" s="5">
        <f>CO2eq_100yr_tonnes!AM107+AL100</f>
        <v>18321394.572058931</v>
      </c>
      <c r="AN100" s="5">
        <f>CO2eq_100yr_tonnes!AN107+AM100</f>
        <v>19135998.619831692</v>
      </c>
      <c r="AO100" s="5">
        <f>CO2eq_100yr_tonnes!AO107+AN100</f>
        <v>19966750.213002373</v>
      </c>
      <c r="AP100" s="5">
        <f>CO2eq_100yr_tonnes!AP107+AO100</f>
        <v>20813702.602809671</v>
      </c>
      <c r="AQ100" s="5">
        <f>CO2eq_100yr_tonnes!AQ107+AP100</f>
        <v>21676897.600157592</v>
      </c>
      <c r="AR100" s="5">
        <f>CO2eq_100yr_tonnes!AR107+AQ100</f>
        <v>22556364.321654432</v>
      </c>
      <c r="AS100" s="5">
        <f>CO2eq_100yr_tonnes!AS107+AR100</f>
        <v>23452117.792864993</v>
      </c>
      <c r="AT100" s="5">
        <f>CO2eq_100yr_tonnes!AT107+AS100</f>
        <v>24364157.727483433</v>
      </c>
      <c r="AU100" s="5">
        <f>CO2eq_100yr_tonnes!AU107+AT100</f>
        <v>25292467.591347493</v>
      </c>
      <c r="AV100" s="5">
        <f>CO2eq_100yr_tonnes!AV107+AU100</f>
        <v>26237014.487293754</v>
      </c>
      <c r="AW100" s="5">
        <f>CO2eq_100yr_tonnes!AW107+AV100</f>
        <v>27197749.223622072</v>
      </c>
      <c r="AX100" s="5">
        <f>CO2eq_100yr_tonnes!AX107+AW100</f>
        <v>28174605.972688694</v>
      </c>
      <c r="AY100" s="5">
        <f>CO2eq_100yr_tonnes!AY107+AX100</f>
        <v>29167502.255163074</v>
      </c>
      <c r="AZ100" s="5">
        <f>CO2eq_100yr_tonnes!AZ107+AY100</f>
        <v>30176339.198691674</v>
      </c>
      <c r="BA100" s="5">
        <f>CO2eq_100yr_tonnes!BA107+AZ100</f>
        <v>31201001.961864915</v>
      </c>
      <c r="BB100" s="5">
        <f>CO2eq_100yr_tonnes!BB107+BA100</f>
        <v>32241360.904519755</v>
      </c>
      <c r="BC100" s="5">
        <f>CO2eq_100yr_tonnes!BC107+BB100</f>
        <v>33297273.661443375</v>
      </c>
      <c r="BD100" s="5">
        <f>CO2eq_100yr_tonnes!BD107+BC100</f>
        <v>34368587.333418317</v>
      </c>
      <c r="BE100" s="5">
        <f>CO2eq_100yr_tonnes!BE107+BD100</f>
        <v>35455140.594243079</v>
      </c>
      <c r="BF100" s="5">
        <f>CO2eq_100yr_tonnes!BF107+BE100</f>
        <v>36556764.3640268</v>
      </c>
      <c r="BG100" s="5">
        <f>CO2eq_100yr_tonnes!BG107+BF100</f>
        <v>37673282.513054959</v>
      </c>
      <c r="BH100" s="5">
        <f>CO2eq_100yr_tonnes!BH107+BG100</f>
        <v>38804513.531479642</v>
      </c>
      <c r="BI100" s="5">
        <f>CO2eq_100yr_tonnes!BI107+BH100</f>
        <v>39950272.544993185</v>
      </c>
      <c r="BJ100" s="5">
        <f>CO2eq_100yr_tonnes!BJ107+BI100</f>
        <v>41110372.644209906</v>
      </c>
      <c r="BK100" s="5">
        <f>CO2eq_100yr_tonnes!BK107+BJ100</f>
        <v>42186376.599873744</v>
      </c>
      <c r="BL100" s="5">
        <f>CO2eq_100yr_tonnes!BL107+BK100</f>
        <v>43184677.926735982</v>
      </c>
      <c r="BM100" s="5">
        <f>CO2eq_100yr_tonnes!BM107+BL100</f>
        <v>44111169.356584579</v>
      </c>
      <c r="BN100" s="5">
        <f>CO2eq_100yr_tonnes!BN107+BM100</f>
        <v>44971282.756307781</v>
      </c>
      <c r="BO100" s="5">
        <f>CO2eq_100yr_tonnes!BO107+BN100</f>
        <v>45770025.832888581</v>
      </c>
      <c r="BP100" s="5">
        <f>CO2eq_100yr_tonnes!BP107+BO100</f>
        <v>46512015.88417694</v>
      </c>
      <c r="BQ100" s="5">
        <f>CO2eq_100yr_tonnes!BQ107+BP100</f>
        <v>47201510.835797481</v>
      </c>
      <c r="BR100" s="5">
        <f>CO2eq_100yr_tonnes!BR107+BQ100</f>
        <v>47842437.782583259</v>
      </c>
      <c r="BS100" s="5">
        <f>CO2eq_100yr_tonnes!BS107+BR100</f>
        <v>48438419.236999996</v>
      </c>
      <c r="BT100" s="5">
        <f>CO2eq_100yr_tonnes!BT107+BS100</f>
        <v>48992797.270366639</v>
      </c>
      <c r="BU100" s="5">
        <f>CO2eq_100yr_tonnes!BU107+BT100</f>
        <v>49508655.716019683</v>
      </c>
      <c r="BV100" s="5">
        <f>CO2eq_100yr_tonnes!BV107+BU100</f>
        <v>49988840.592402086</v>
      </c>
      <c r="BW100" s="5">
        <f>CO2eq_100yr_tonnes!BW107+BV100</f>
        <v>50435978.888497405</v>
      </c>
      <c r="BX100" s="5">
        <f>CO2eq_100yr_tonnes!BX107+BW100</f>
        <v>50852495.845426045</v>
      </c>
      <c r="BY100" s="5">
        <f>CO2eq_100yr_tonnes!BY107+BX100</f>
        <v>51240630.854290947</v>
      </c>
      <c r="BZ100" s="5">
        <f>CO2eq_100yr_tonnes!BZ107+BY100</f>
        <v>51602452.082305469</v>
      </c>
      <c r="CA100" s="5">
        <f>CO2eq_100yr_tonnes!CA107+BZ100</f>
        <v>51939869.92990011</v>
      </c>
      <c r="CB100" s="5">
        <f>CO2eq_100yr_tonnes!CB107+CA100</f>
        <v>52254649.413267031</v>
      </c>
      <c r="CC100" s="5">
        <f>CO2eq_100yr_tonnes!CC107+CB100</f>
        <v>52548421.558929749</v>
      </c>
      <c r="CD100" s="5">
        <f>CO2eq_100yr_tonnes!CD107+CC100</f>
        <v>52822693.888870768</v>
      </c>
      <c r="CE100" s="5">
        <f>CO2eq_100yr_tonnes!CE107+CD100</f>
        <v>53078860.07127171</v>
      </c>
      <c r="CF100" s="5">
        <f>CO2eq_100yr_tonnes!CF107+CE100</f>
        <v>53318208.802035332</v>
      </c>
      <c r="CG100" s="5">
        <f>CO2eq_100yr_tonnes!CG107+CF100</f>
        <v>53541931.981160432</v>
      </c>
      <c r="CH100" s="5">
        <f>CO2eq_100yr_tonnes!CH107+CG100</f>
        <v>53751132.238338456</v>
      </c>
      <c r="CI100" s="5">
        <f>CO2eq_100yr_tonnes!CI107+CH100</f>
        <v>53946829.862323657</v>
      </c>
      <c r="CJ100" s="5">
        <f>CO2eq_100yr_tonnes!CJ107+CI100</f>
        <v>54129969.179475754</v>
      </c>
      <c r="CK100" s="5">
        <f>CO2eq_100yr_tonnes!CK107+CJ100</f>
        <v>54301424.428832658</v>
      </c>
      <c r="CL100" s="5">
        <f>CO2eq_100yr_tonnes!CL107+CK100</f>
        <v>54462005.170544922</v>
      </c>
      <c r="CM100" s="5">
        <f>CO2eq_100yr_tonnes!CM107+CL100</f>
        <v>54612461.268073335</v>
      </c>
      <c r="CN100" s="5">
        <f>CO2eq_100yr_tonnes!CN107+CM100</f>
        <v>54753487.476697661</v>
      </c>
      <c r="CO100" s="5">
        <f>CO2eq_100yr_tonnes!CO107+CN100</f>
        <v>54885727.67026218</v>
      </c>
      <c r="CP100" s="5">
        <f>CO2eq_100yr_tonnes!CP107+CO100</f>
        <v>55009778.735154808</v>
      </c>
      <c r="CQ100" s="5">
        <f>CO2eq_100yr_tonnes!CQ107+CP100</f>
        <v>55126194.158063404</v>
      </c>
      <c r="CR100" s="5">
        <f>CO2eq_100yr_tonnes!CR107+CQ100</f>
        <v>55235487.331947863</v>
      </c>
      <c r="CS100" s="5">
        <f>CO2eq_100yr_tonnes!CS107+CR100</f>
        <v>55338134.602835819</v>
      </c>
      <c r="CT100" s="5">
        <f>CO2eq_100yr_tonnes!CT107+CS100</f>
        <v>55434578.07798136</v>
      </c>
      <c r="CU100" s="5">
        <f>CO2eq_100yr_tonnes!CU107+CT100</f>
        <v>55525228.214461572</v>
      </c>
      <c r="CV100" s="5">
        <f>CO2eq_100yr_tonnes!CV107+CU100</f>
        <v>55610466.205729745</v>
      </c>
      <c r="CW100" s="5">
        <f>CO2eq_100yr_tonnes!CW107+CV100</f>
        <v>55690646.182179652</v>
      </c>
    </row>
    <row r="101" spans="1:101" ht="15" customHeight="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</row>
    <row r="102" spans="1:101" ht="15" customHeight="1" x14ac:dyDescent="0.15">
      <c r="A102" s="5" t="str">
        <f>CO2eq_100yr_tonnes!A109</f>
        <v>Average composition + avg collection rate (44%)</v>
      </c>
      <c r="B102" s="5"/>
      <c r="C102" s="5"/>
      <c r="D102" s="5"/>
      <c r="E102" s="5">
        <f>CO2eq_100yr_tonnes!E109+D102</f>
        <v>0</v>
      </c>
      <c r="F102" s="5">
        <f>CO2eq_100yr_tonnes!F109+E102</f>
        <v>0</v>
      </c>
      <c r="G102" s="5">
        <f>CO2eq_100yr_tonnes!G109+F102</f>
        <v>0</v>
      </c>
      <c r="H102" s="5">
        <f>CO2eq_100yr_tonnes!H109+G102</f>
        <v>0</v>
      </c>
      <c r="I102" s="5">
        <f>CO2eq_100yr_tonnes!I109+H102</f>
        <v>0</v>
      </c>
      <c r="J102" s="5">
        <f>CO2eq_100yr_tonnes!J109+I102</f>
        <v>0</v>
      </c>
      <c r="K102" s="5">
        <f>CO2eq_100yr_tonnes!K109+J102</f>
        <v>0</v>
      </c>
      <c r="L102" s="5">
        <f>CO2eq_100yr_tonnes!L109+K102</f>
        <v>0</v>
      </c>
      <c r="M102" s="5">
        <f>CO2eq_100yr_tonnes!M109+L102</f>
        <v>0</v>
      </c>
      <c r="N102" s="5">
        <f>CO2eq_100yr_tonnes!N109+M102</f>
        <v>0</v>
      </c>
      <c r="O102" s="5">
        <f>CO2eq_100yr_tonnes!O109+N102</f>
        <v>0</v>
      </c>
      <c r="P102" s="5">
        <f>CO2eq_100yr_tonnes!P109+O102</f>
        <v>0</v>
      </c>
      <c r="Q102" s="5">
        <f>CO2eq_100yr_tonnes!Q109+P102</f>
        <v>0</v>
      </c>
      <c r="R102" s="5">
        <f>CO2eq_100yr_tonnes!R109+Q102</f>
        <v>0</v>
      </c>
      <c r="S102" s="5">
        <f>CO2eq_100yr_tonnes!S109+R102</f>
        <v>0</v>
      </c>
      <c r="T102" s="5">
        <f>CO2eq_100yr_tonnes!T109+S102</f>
        <v>0</v>
      </c>
      <c r="U102" s="5">
        <f>CO2eq_100yr_tonnes!U109+T102</f>
        <v>0</v>
      </c>
      <c r="V102" s="5">
        <f>CO2eq_100yr_tonnes!V109+U102</f>
        <v>0</v>
      </c>
      <c r="W102" s="5">
        <f>CO2eq_100yr_tonnes!W109+V102</f>
        <v>0</v>
      </c>
      <c r="X102" s="5">
        <f>CO2eq_100yr_tonnes!X109+W102</f>
        <v>0</v>
      </c>
      <c r="Y102" s="5">
        <f>CO2eq_100yr_tonnes!Y109+X102</f>
        <v>0</v>
      </c>
      <c r="Z102" s="5">
        <f>CO2eq_100yr_tonnes!Z109+Y102</f>
        <v>0</v>
      </c>
      <c r="AA102" s="5">
        <f>CO2eq_100yr_tonnes!AA109+Z102</f>
        <v>0</v>
      </c>
      <c r="AB102" s="5">
        <f>CO2eq_100yr_tonnes!AB109+AA102</f>
        <v>0</v>
      </c>
      <c r="AC102" s="5">
        <f>CO2eq_100yr_tonnes!AC109+AB102</f>
        <v>0</v>
      </c>
      <c r="AD102" s="5">
        <f>CO2eq_100yr_tonnes!AD109+AC102</f>
        <v>0</v>
      </c>
      <c r="AE102" s="5">
        <f>CO2eq_100yr_tonnes!AE109+AD102</f>
        <v>0</v>
      </c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</row>
    <row r="103" spans="1:101" ht="15" customHeight="1" x14ac:dyDescent="0.15">
      <c r="A103" s="5">
        <f>CO2eq_100yr_tonnes!A110</f>
        <v>0</v>
      </c>
      <c r="B103" s="5">
        <f>CO2eq_100yr_tonnes!B110</f>
        <v>2000</v>
      </c>
      <c r="C103" s="5">
        <f>CO2eq_100yr_tonnes!C110+B103</f>
        <v>4001</v>
      </c>
      <c r="D103" s="5">
        <f>CO2eq_100yr_tonnes!D110+C103</f>
        <v>6003</v>
      </c>
      <c r="E103" s="5">
        <f>CO2eq_100yr_tonnes!E110+D103</f>
        <v>8006</v>
      </c>
      <c r="F103" s="5">
        <f>CO2eq_100yr_tonnes!F110+E103</f>
        <v>10010</v>
      </c>
      <c r="G103" s="5">
        <f>CO2eq_100yr_tonnes!G110+F103</f>
        <v>12015</v>
      </c>
      <c r="H103" s="5">
        <f>CO2eq_100yr_tonnes!H110+G103</f>
        <v>14021</v>
      </c>
      <c r="I103" s="5">
        <f>CO2eq_100yr_tonnes!I110+H103</f>
        <v>16028</v>
      </c>
      <c r="J103" s="5">
        <f>CO2eq_100yr_tonnes!J110+I103</f>
        <v>18036</v>
      </c>
      <c r="K103" s="5">
        <f>CO2eq_100yr_tonnes!K110+J103</f>
        <v>20045</v>
      </c>
      <c r="L103" s="5">
        <f>CO2eq_100yr_tonnes!L110+K103</f>
        <v>22055</v>
      </c>
      <c r="M103" s="5">
        <f>CO2eq_100yr_tonnes!M110+L103</f>
        <v>24066</v>
      </c>
      <c r="N103" s="5">
        <f>CO2eq_100yr_tonnes!N110+M103</f>
        <v>26078</v>
      </c>
      <c r="O103" s="5">
        <f>CO2eq_100yr_tonnes!O110+N103</f>
        <v>28091</v>
      </c>
      <c r="P103" s="5">
        <f>CO2eq_100yr_tonnes!P110+O103</f>
        <v>30105</v>
      </c>
      <c r="Q103" s="5">
        <f>CO2eq_100yr_tonnes!Q110+P103</f>
        <v>32120</v>
      </c>
      <c r="R103" s="5">
        <f>CO2eq_100yr_tonnes!R110+Q103</f>
        <v>34136</v>
      </c>
      <c r="S103" s="5">
        <f>CO2eq_100yr_tonnes!S110+R103</f>
        <v>36153</v>
      </c>
      <c r="T103" s="5">
        <f>CO2eq_100yr_tonnes!T110+S103</f>
        <v>38171</v>
      </c>
      <c r="U103" s="5">
        <f>CO2eq_100yr_tonnes!U110+T103</f>
        <v>40190</v>
      </c>
      <c r="V103" s="5">
        <f>CO2eq_100yr_tonnes!V110+U103</f>
        <v>42210</v>
      </c>
      <c r="W103" s="5">
        <f>CO2eq_100yr_tonnes!W110+V103</f>
        <v>44231</v>
      </c>
      <c r="X103" s="5">
        <f>CO2eq_100yr_tonnes!X110+W103</f>
        <v>46253</v>
      </c>
      <c r="Y103" s="5">
        <f>CO2eq_100yr_tonnes!Y110+X103</f>
        <v>48276</v>
      </c>
      <c r="Z103" s="5">
        <f>CO2eq_100yr_tonnes!Z110+Y103</f>
        <v>50300</v>
      </c>
      <c r="AA103" s="5">
        <f>CO2eq_100yr_tonnes!AA110+Z103</f>
        <v>52325</v>
      </c>
      <c r="AB103" s="5">
        <f>CO2eq_100yr_tonnes!AB110+AA103</f>
        <v>54351</v>
      </c>
      <c r="AC103" s="5">
        <f>CO2eq_100yr_tonnes!AC110+AB103</f>
        <v>56378</v>
      </c>
      <c r="AD103" s="5">
        <f>CO2eq_100yr_tonnes!AD110+AC103</f>
        <v>58406</v>
      </c>
      <c r="AE103" s="5">
        <f>CO2eq_100yr_tonnes!AE110+AD103</f>
        <v>60435</v>
      </c>
      <c r="AF103" s="5">
        <f>CO2eq_100yr_tonnes!AF110+AE103</f>
        <v>62465</v>
      </c>
      <c r="AG103" s="5">
        <f>CO2eq_100yr_tonnes!AG110+AF103</f>
        <v>64496</v>
      </c>
      <c r="AH103" s="5">
        <f>CO2eq_100yr_tonnes!AH110+AG103</f>
        <v>66528</v>
      </c>
      <c r="AI103" s="5">
        <f>CO2eq_100yr_tonnes!AI110+AH103</f>
        <v>68561</v>
      </c>
      <c r="AJ103" s="5">
        <f>CO2eq_100yr_tonnes!AJ110+AI103</f>
        <v>70595</v>
      </c>
      <c r="AK103" s="5">
        <f>CO2eq_100yr_tonnes!AK110+AJ103</f>
        <v>72630</v>
      </c>
      <c r="AL103" s="5">
        <f>CO2eq_100yr_tonnes!AL110+AK103</f>
        <v>74666</v>
      </c>
      <c r="AM103" s="5">
        <f>CO2eq_100yr_tonnes!AM110+AL103</f>
        <v>76703</v>
      </c>
      <c r="AN103" s="5">
        <f>CO2eq_100yr_tonnes!AN110+AM103</f>
        <v>78741</v>
      </c>
      <c r="AO103" s="5">
        <f>CO2eq_100yr_tonnes!AO110+AN103</f>
        <v>80780</v>
      </c>
      <c r="AP103" s="5">
        <f>CO2eq_100yr_tonnes!AP110+AO103</f>
        <v>82820</v>
      </c>
      <c r="AQ103" s="5">
        <f>CO2eq_100yr_tonnes!AQ110+AP103</f>
        <v>84861</v>
      </c>
      <c r="AR103" s="5">
        <f>CO2eq_100yr_tonnes!AR110+AQ103</f>
        <v>86903</v>
      </c>
      <c r="AS103" s="5">
        <f>CO2eq_100yr_tonnes!AS110+AR103</f>
        <v>88946</v>
      </c>
      <c r="AT103" s="5">
        <f>CO2eq_100yr_tonnes!AT110+AS103</f>
        <v>90990</v>
      </c>
      <c r="AU103" s="5">
        <f>CO2eq_100yr_tonnes!AU110+AT103</f>
        <v>93035</v>
      </c>
      <c r="AV103" s="5">
        <f>CO2eq_100yr_tonnes!AV110+AU103</f>
        <v>95081</v>
      </c>
      <c r="AW103" s="5">
        <f>CO2eq_100yr_tonnes!AW110+AV103</f>
        <v>97128</v>
      </c>
      <c r="AX103" s="5">
        <f>CO2eq_100yr_tonnes!AX110+AW103</f>
        <v>99176</v>
      </c>
      <c r="AY103" s="5">
        <f>CO2eq_100yr_tonnes!AY110+AX103</f>
        <v>101225</v>
      </c>
      <c r="AZ103" s="5">
        <f>CO2eq_100yr_tonnes!AZ110+AY103</f>
        <v>103275</v>
      </c>
      <c r="BA103" s="5">
        <f>CO2eq_100yr_tonnes!BA110+AZ103</f>
        <v>105326</v>
      </c>
      <c r="BB103" s="5">
        <f>CO2eq_100yr_tonnes!BB110+BA103</f>
        <v>107378</v>
      </c>
      <c r="BC103" s="5">
        <f>CO2eq_100yr_tonnes!BC110+BB103</f>
        <v>109431</v>
      </c>
      <c r="BD103" s="5">
        <f>CO2eq_100yr_tonnes!BD110+BC103</f>
        <v>111485</v>
      </c>
      <c r="BE103" s="5">
        <f>CO2eq_100yr_tonnes!BE110+BD103</f>
        <v>113540</v>
      </c>
      <c r="BF103" s="5">
        <f>CO2eq_100yr_tonnes!BF110+BE103</f>
        <v>115596</v>
      </c>
      <c r="BG103" s="5">
        <f>CO2eq_100yr_tonnes!BG110+BF103</f>
        <v>117653</v>
      </c>
      <c r="BH103" s="5">
        <f>CO2eq_100yr_tonnes!BH110+BG103</f>
        <v>119711</v>
      </c>
      <c r="BI103" s="5">
        <f>CO2eq_100yr_tonnes!BI110+BH103</f>
        <v>121770</v>
      </c>
      <c r="BJ103" s="5">
        <f>CO2eq_100yr_tonnes!BJ110+BI103</f>
        <v>123830</v>
      </c>
      <c r="BK103" s="5">
        <f>CO2eq_100yr_tonnes!BK110+BJ103</f>
        <v>125891</v>
      </c>
      <c r="BL103" s="5">
        <f>CO2eq_100yr_tonnes!BL110+BK103</f>
        <v>127953</v>
      </c>
      <c r="BM103" s="5">
        <f>CO2eq_100yr_tonnes!BM110+BL103</f>
        <v>130016</v>
      </c>
      <c r="BN103" s="5">
        <f>CO2eq_100yr_tonnes!BN110+BM103</f>
        <v>132080</v>
      </c>
      <c r="BO103" s="5">
        <f>CO2eq_100yr_tonnes!BO110+BN103</f>
        <v>134145</v>
      </c>
      <c r="BP103" s="5">
        <f>CO2eq_100yr_tonnes!BP110+BO103</f>
        <v>136211</v>
      </c>
      <c r="BQ103" s="5">
        <f>CO2eq_100yr_tonnes!BQ110+BP103</f>
        <v>138278</v>
      </c>
      <c r="BR103" s="5">
        <f>CO2eq_100yr_tonnes!BR110+BQ103</f>
        <v>140346</v>
      </c>
      <c r="BS103" s="5">
        <f>CO2eq_100yr_tonnes!BS110+BR103</f>
        <v>142415</v>
      </c>
      <c r="BT103" s="5">
        <f>CO2eq_100yr_tonnes!BT110+BS103</f>
        <v>144485</v>
      </c>
      <c r="BU103" s="5">
        <f>CO2eq_100yr_tonnes!BU110+BT103</f>
        <v>146556</v>
      </c>
      <c r="BV103" s="5">
        <f>CO2eq_100yr_tonnes!BV110+BU103</f>
        <v>148628</v>
      </c>
      <c r="BW103" s="5">
        <f>CO2eq_100yr_tonnes!BW110+BV103</f>
        <v>150701</v>
      </c>
      <c r="BX103" s="5">
        <f>CO2eq_100yr_tonnes!BX110+BW103</f>
        <v>152775</v>
      </c>
      <c r="BY103" s="5">
        <f>CO2eq_100yr_tonnes!BY110+BX103</f>
        <v>154850</v>
      </c>
      <c r="BZ103" s="5">
        <f>CO2eq_100yr_tonnes!BZ110+BY103</f>
        <v>156926</v>
      </c>
      <c r="CA103" s="5">
        <f>CO2eq_100yr_tonnes!CA110+BZ103</f>
        <v>159003</v>
      </c>
      <c r="CB103" s="5">
        <f>CO2eq_100yr_tonnes!CB110+CA103</f>
        <v>161081</v>
      </c>
      <c r="CC103" s="5">
        <f>CO2eq_100yr_tonnes!CC110+CB103</f>
        <v>163160</v>
      </c>
      <c r="CD103" s="5">
        <f>CO2eq_100yr_tonnes!CD110+CC103</f>
        <v>165240</v>
      </c>
      <c r="CE103" s="5">
        <f>CO2eq_100yr_tonnes!CE110+CD103</f>
        <v>167321</v>
      </c>
      <c r="CF103" s="5">
        <f>CO2eq_100yr_tonnes!CF110+CE103</f>
        <v>169403</v>
      </c>
      <c r="CG103" s="5">
        <f>CO2eq_100yr_tonnes!CG110+CF103</f>
        <v>171486</v>
      </c>
      <c r="CH103" s="5">
        <f>CO2eq_100yr_tonnes!CH110+CG103</f>
        <v>173570</v>
      </c>
      <c r="CI103" s="5">
        <f>CO2eq_100yr_tonnes!CI110+CH103</f>
        <v>175655</v>
      </c>
      <c r="CJ103" s="5">
        <f>CO2eq_100yr_tonnes!CJ110+CI103</f>
        <v>177741</v>
      </c>
      <c r="CK103" s="5">
        <f>CO2eq_100yr_tonnes!CK110+CJ103</f>
        <v>179828</v>
      </c>
      <c r="CL103" s="5">
        <f>CO2eq_100yr_tonnes!CL110+CK103</f>
        <v>181916</v>
      </c>
      <c r="CM103" s="5">
        <f>CO2eq_100yr_tonnes!CM110+CL103</f>
        <v>184005</v>
      </c>
      <c r="CN103" s="5">
        <f>CO2eq_100yr_tonnes!CN110+CM103</f>
        <v>186095</v>
      </c>
      <c r="CO103" s="5">
        <f>CO2eq_100yr_tonnes!CO110+CN103</f>
        <v>188186</v>
      </c>
      <c r="CP103" s="5">
        <f>CO2eq_100yr_tonnes!CP110+CO103</f>
        <v>190278</v>
      </c>
      <c r="CQ103" s="5">
        <f>CO2eq_100yr_tonnes!CQ110+CP103</f>
        <v>192371</v>
      </c>
      <c r="CR103" s="5">
        <f>CO2eq_100yr_tonnes!CR110+CQ103</f>
        <v>194465</v>
      </c>
      <c r="CS103" s="5">
        <f>CO2eq_100yr_tonnes!CS110+CR103</f>
        <v>196560</v>
      </c>
      <c r="CT103" s="5">
        <f>CO2eq_100yr_tonnes!CT110+CS103</f>
        <v>198656</v>
      </c>
      <c r="CU103" s="5">
        <f>CO2eq_100yr_tonnes!CU110+CT103</f>
        <v>200753</v>
      </c>
      <c r="CV103" s="5">
        <f>CO2eq_100yr_tonnes!CV110+CU103</f>
        <v>202851</v>
      </c>
      <c r="CW103" s="5">
        <f>CO2eq_100yr_tonnes!CW110+CV103</f>
        <v>204950</v>
      </c>
    </row>
    <row r="104" spans="1:101" ht="15" customHeight="1" x14ac:dyDescent="0.15">
      <c r="A104" s="5" t="str">
        <f>CO2eq_100yr_tonnes!A111</f>
        <v>Angola</v>
      </c>
      <c r="B104" s="5">
        <f>CO2eq_100yr_tonnes!B111</f>
        <v>424024.61236722005</v>
      </c>
      <c r="C104" s="5">
        <f>CO2eq_100yr_tonnes!C111+B104</f>
        <v>1159696.6999630202</v>
      </c>
      <c r="D104" s="5">
        <f>CO2eq_100yr_tonnes!D111+C104</f>
        <v>2099457.8008484403</v>
      </c>
      <c r="E104" s="5">
        <f>CO2eq_100yr_tonnes!E111+D104</f>
        <v>3190715.1354549602</v>
      </c>
      <c r="F104" s="5">
        <f>CO2eq_100yr_tonnes!F111+E104</f>
        <v>4399026.2402878804</v>
      </c>
      <c r="G104" s="5">
        <f>CO2eq_100yr_tonnes!G111+F104</f>
        <v>5722524.5654752199</v>
      </c>
      <c r="H104" s="5">
        <f>CO2eq_100yr_tonnes!H111+G104</f>
        <v>7180670.37296448</v>
      </c>
      <c r="I104" s="5">
        <f>CO2eq_100yr_tonnes!I111+H104</f>
        <v>8785953.25673634</v>
      </c>
      <c r="J104" s="5">
        <f>CO2eq_100yr_tonnes!J111+I104</f>
        <v>10577329.51628466</v>
      </c>
      <c r="K104" s="5">
        <f>CO2eq_100yr_tonnes!K111+J104</f>
        <v>12469148.503725059</v>
      </c>
      <c r="L104" s="5">
        <f>CO2eq_100yr_tonnes!L111+K104</f>
        <v>14490547.77344886</v>
      </c>
      <c r="M104" s="5">
        <f>CO2eq_100yr_tonnes!M111+L104</f>
        <v>16701692.47491906</v>
      </c>
      <c r="N104" s="5">
        <f>CO2eq_100yr_tonnes!N111+M104</f>
        <v>19111731.25863006</v>
      </c>
      <c r="O104" s="5">
        <f>CO2eq_100yr_tonnes!O111+N104</f>
        <v>21707531.006602861</v>
      </c>
      <c r="P104" s="5">
        <f>CO2eq_100yr_tonnes!P111+O104</f>
        <v>24481642.580907661</v>
      </c>
      <c r="Q104" s="5">
        <f>CO2eq_100yr_tonnes!Q111+P104</f>
        <v>27325899.333143461</v>
      </c>
      <c r="R104" s="5">
        <f>CO2eq_100yr_tonnes!R111+Q104</f>
        <v>30202079.153588463</v>
      </c>
      <c r="S104" s="5">
        <f>CO2eq_100yr_tonnes!S111+R104</f>
        <v>33185889.690486662</v>
      </c>
      <c r="T104" s="5">
        <f>CO2eq_100yr_tonnes!T111+S104</f>
        <v>36223579.241065264</v>
      </c>
      <c r="U104" s="5">
        <f>CO2eq_100yr_tonnes!U111+T104</f>
        <v>39277677.539497867</v>
      </c>
      <c r="V104" s="5">
        <f>CO2eq_100yr_tonnes!V111+U104</f>
        <v>42296954.673637271</v>
      </c>
      <c r="W104" s="5">
        <f>CO2eq_100yr_tonnes!W111+V104</f>
        <v>45329378.73946327</v>
      </c>
      <c r="X104" s="5">
        <f>CO2eq_100yr_tonnes!X111+W104</f>
        <v>48403110.369343869</v>
      </c>
      <c r="Y104" s="5">
        <f>CO2eq_100yr_tonnes!Y111+X104</f>
        <v>51543478.409386873</v>
      </c>
      <c r="Z104" s="5">
        <f>CO2eq_100yr_tonnes!Z111+Y104</f>
        <v>54770975.785882272</v>
      </c>
      <c r="AA104" s="5">
        <f>CO2eq_100yr_tonnes!AA111+Z104</f>
        <v>58102616.779874474</v>
      </c>
      <c r="AB104" s="5">
        <f>CO2eq_100yr_tonnes!AB111+AA104</f>
        <v>61549115.754037872</v>
      </c>
      <c r="AC104" s="5">
        <f>CO2eq_100yr_tonnes!AC111+AB104</f>
        <v>65187342.912097275</v>
      </c>
      <c r="AD104" s="5">
        <f>CO2eq_100yr_tonnes!AD111+AC104</f>
        <v>68997315.389671281</v>
      </c>
      <c r="AE104" s="5">
        <f>CO2eq_100yr_tonnes!AE111+AD104</f>
        <v>72966604.069945276</v>
      </c>
      <c r="AF104" s="5">
        <f>CO2eq_100yr_tonnes!AF111+AE104</f>
        <v>77087848.762012869</v>
      </c>
      <c r="AG104" s="5">
        <f>CO2eq_100yr_tonnes!AG111+AF104</f>
        <v>81357099.691920668</v>
      </c>
      <c r="AH104" s="5">
        <f>CO2eq_100yr_tonnes!AH111+AG104</f>
        <v>85772698.482516676</v>
      </c>
      <c r="AI104" s="5">
        <f>CO2eq_100yr_tonnes!AI111+AH104</f>
        <v>90334510.764099672</v>
      </c>
      <c r="AJ104" s="5">
        <f>CO2eq_100yr_tonnes!AJ111+AI104</f>
        <v>95043403.766944274</v>
      </c>
      <c r="AK104" s="5">
        <f>CO2eq_100yr_tonnes!AK111+AJ104</f>
        <v>99900899.563557073</v>
      </c>
      <c r="AL104" s="5">
        <f>CO2eq_100yr_tonnes!AL111+AK104</f>
        <v>104908950.77075048</v>
      </c>
      <c r="AM104" s="5">
        <f>CO2eq_100yr_tonnes!AM111+AL104</f>
        <v>110069799.44699468</v>
      </c>
      <c r="AN104" s="5">
        <f>CO2eq_100yr_tonnes!AN111+AM104</f>
        <v>115385888.01176047</v>
      </c>
      <c r="AO104" s="5">
        <f>CO2eq_100yr_tonnes!AO111+AN104</f>
        <v>120859802.97470587</v>
      </c>
      <c r="AP104" s="5">
        <f>CO2eq_100yr_tonnes!AP111+AO104</f>
        <v>126494231.70056528</v>
      </c>
      <c r="AQ104" s="5">
        <f>CO2eq_100yr_tonnes!AQ111+AP104</f>
        <v>132291928.18425187</v>
      </c>
      <c r="AR104" s="5">
        <f>CO2eq_100yr_tonnes!AR111+AQ104</f>
        <v>138255676.04710928</v>
      </c>
      <c r="AS104" s="5">
        <f>CO2eq_100yr_tonnes!AS111+AR104</f>
        <v>144388253.92575729</v>
      </c>
      <c r="AT104" s="5">
        <f>CO2eq_100yr_tonnes!AT111+AS104</f>
        <v>150692405.96648109</v>
      </c>
      <c r="AU104" s="5">
        <f>CO2eq_100yr_tonnes!AU111+AT104</f>
        <v>157170826.37130609</v>
      </c>
      <c r="AV104" s="5">
        <f>CO2eq_100yr_tonnes!AV111+AU104</f>
        <v>163826160.32977331</v>
      </c>
      <c r="AW104" s="5">
        <f>CO2eq_100yr_tonnes!AW111+AV104</f>
        <v>170661015.22770309</v>
      </c>
      <c r="AX104" s="5">
        <f>CO2eq_100yr_tonnes!AX111+AW104</f>
        <v>177677968.21855688</v>
      </c>
      <c r="AY104" s="5">
        <f>CO2eq_100yr_tonnes!AY111+AX104</f>
        <v>184879574.49591848</v>
      </c>
      <c r="AZ104" s="5">
        <f>CO2eq_100yr_tonnes!AZ111+AY104</f>
        <v>192268371.63750789</v>
      </c>
      <c r="BA104" s="5">
        <f>CO2eq_100yr_tonnes!BA111+AZ104</f>
        <v>199846874.41726089</v>
      </c>
      <c r="BB104" s="5">
        <f>CO2eq_100yr_tonnes!BB111+BA104</f>
        <v>207617571.8214511</v>
      </c>
      <c r="BC104" s="5">
        <f>CO2eq_100yr_tonnes!BC111+BB104</f>
        <v>215582928.56442669</v>
      </c>
      <c r="BD104" s="5">
        <f>CO2eq_100yr_tonnes!BD111+BC104</f>
        <v>223745388.33060309</v>
      </c>
      <c r="BE104" s="5">
        <f>CO2eq_100yr_tonnes!BE111+BD104</f>
        <v>232107373.1154469</v>
      </c>
      <c r="BF104" s="5">
        <f>CO2eq_100yr_tonnes!BF111+BE104</f>
        <v>240671277.47556129</v>
      </c>
      <c r="BG104" s="5">
        <f>CO2eq_100yr_tonnes!BG111+BF104</f>
        <v>249439464.25972688</v>
      </c>
      <c r="BH104" s="5">
        <f>CO2eq_100yr_tonnes!BH111+BG104</f>
        <v>258414268.86687729</v>
      </c>
      <c r="BI104" s="5">
        <f>CO2eq_100yr_tonnes!BI111+BH104</f>
        <v>267598002.66749048</v>
      </c>
      <c r="BJ104" s="5">
        <f>CO2eq_100yr_tonnes!BJ111+BI104</f>
        <v>276992951.05949169</v>
      </c>
      <c r="BK104" s="5">
        <f>CO2eq_100yr_tonnes!BK111+BJ104</f>
        <v>283837195.49840051</v>
      </c>
      <c r="BL104" s="5">
        <f>CO2eq_100yr_tonnes!BL111+BK104</f>
        <v>288934696.90784651</v>
      </c>
      <c r="BM104" s="5">
        <f>CO2eq_100yr_tonnes!BM111+BL104</f>
        <v>292826864.79905349</v>
      </c>
      <c r="BN104" s="5">
        <f>CO2eq_100yr_tonnes!BN111+BM104</f>
        <v>295878946.30349886</v>
      </c>
      <c r="BO104" s="5">
        <f>CO2eq_100yr_tonnes!BO111+BN104</f>
        <v>298337945.89011067</v>
      </c>
      <c r="BP104" s="5">
        <f>CO2eq_100yr_tonnes!BP111+BO104</f>
        <v>300371460.76077068</v>
      </c>
      <c r="BQ104" s="5">
        <f>CO2eq_100yr_tonnes!BQ111+BP104</f>
        <v>302093722.92033255</v>
      </c>
      <c r="BR104" s="5">
        <f>CO2eq_100yr_tonnes!BR111+BQ104</f>
        <v>303583064.95794857</v>
      </c>
      <c r="BS104" s="5">
        <f>CO2eq_100yr_tonnes!BS111+BR104</f>
        <v>304893636.33648193</v>
      </c>
      <c r="BT104" s="5">
        <f>CO2eq_100yr_tonnes!BT111+BS104</f>
        <v>306063265.10538965</v>
      </c>
      <c r="BU104" s="5">
        <f>CO2eq_100yr_tonnes!BU111+BT104</f>
        <v>307118735.26698464</v>
      </c>
      <c r="BV104" s="5">
        <f>CO2eq_100yr_tonnes!BV111+BU104</f>
        <v>308079331.29655427</v>
      </c>
      <c r="BW104" s="5">
        <f>CO2eq_100yr_tonnes!BW111+BV104</f>
        <v>308959220.62762123</v>
      </c>
      <c r="BX104" s="5">
        <f>CO2eq_100yr_tonnes!BX111+BW104</f>
        <v>309769056.76145089</v>
      </c>
      <c r="BY104" s="5">
        <f>CO2eq_100yr_tonnes!BY111+BX104</f>
        <v>310517059.53468233</v>
      </c>
      <c r="BZ104" s="5">
        <f>CO2eq_100yr_tonnes!BZ111+BY104</f>
        <v>311209744.5305022</v>
      </c>
      <c r="CA104" s="5">
        <f>CO2eq_100yr_tonnes!CA111+BZ104</f>
        <v>311852416.94798088</v>
      </c>
      <c r="CB104" s="5">
        <f>CO2eq_100yr_tonnes!CB111+CA104</f>
        <v>312449507.24917281</v>
      </c>
      <c r="CC104" s="5">
        <f>CO2eq_100yr_tonnes!CC111+CB104</f>
        <v>313004800.43554229</v>
      </c>
      <c r="CD104" s="5">
        <f>CO2eq_100yr_tonnes!CD111+CC104</f>
        <v>313521593.73236942</v>
      </c>
      <c r="CE104" s="5">
        <f>CO2eq_100yr_tonnes!CE111+CD104</f>
        <v>314002806.01378053</v>
      </c>
      <c r="CF104" s="5">
        <f>CO2eq_100yr_tonnes!CF111+CE104</f>
        <v>314451054.62717199</v>
      </c>
      <c r="CG104" s="5">
        <f>CO2eq_100yr_tonnes!CG111+CF104</f>
        <v>314868710.12760121</v>
      </c>
      <c r="CH104" s="5">
        <f>CO2eq_100yr_tonnes!CH111+CG104</f>
        <v>315257935.98935854</v>
      </c>
      <c r="CI104" s="5">
        <f>CO2eq_100yr_tonnes!CI111+CH104</f>
        <v>315620718.03981858</v>
      </c>
      <c r="CJ104" s="5">
        <f>CO2eq_100yr_tonnes!CJ111+CI104</f>
        <v>315958886.81582558</v>
      </c>
      <c r="CK104" s="5">
        <f>CO2eq_100yr_tonnes!CK111+CJ104</f>
        <v>316274134.99777877</v>
      </c>
      <c r="CL104" s="5">
        <f>CO2eq_100yr_tonnes!CL111+CK104</f>
        <v>316568031.37820888</v>
      </c>
      <c r="CM104" s="5">
        <f>CO2eq_100yr_tonnes!CM111+CL104</f>
        <v>316842032.35355234</v>
      </c>
      <c r="CN104" s="5">
        <f>CO2eq_100yr_tonnes!CN111+CM104</f>
        <v>317097491.61150372</v>
      </c>
      <c r="CO104" s="5">
        <f>CO2eq_100yr_tonnes!CO111+CN104</f>
        <v>317335668.47525656</v>
      </c>
      <c r="CP104" s="5">
        <f>CO2eq_100yr_tonnes!CP111+CO104</f>
        <v>317557735.22169298</v>
      </c>
      <c r="CQ104" s="5">
        <f>CO2eq_100yr_tonnes!CQ111+CP104</f>
        <v>317764783.59539068</v>
      </c>
      <c r="CR104" s="5">
        <f>CO2eq_100yr_tonnes!CR111+CQ104</f>
        <v>317957830.67441458</v>
      </c>
      <c r="CS104" s="5">
        <f>CO2eq_100yr_tonnes!CS111+CR104</f>
        <v>318137824.20166469</v>
      </c>
      <c r="CT104" s="5">
        <f>CO2eq_100yr_tonnes!CT111+CS104</f>
        <v>318305647.46126509</v>
      </c>
      <c r="CU104" s="5">
        <f>CO2eq_100yr_tonnes!CU111+CT104</f>
        <v>318462123.76364362</v>
      </c>
      <c r="CV104" s="5">
        <f>CO2eq_100yr_tonnes!CV111+CU104</f>
        <v>318608020.58525085</v>
      </c>
      <c r="CW104" s="5">
        <f>CO2eq_100yr_tonnes!CW111+CV104</f>
        <v>318744053.40029866</v>
      </c>
    </row>
    <row r="105" spans="1:101" ht="15" customHeight="1" x14ac:dyDescent="0.15">
      <c r="A105" s="5" t="str">
        <f>CO2eq_100yr_tonnes!A112</f>
        <v>Benin</v>
      </c>
      <c r="B105" s="5">
        <f>CO2eq_100yr_tonnes!B112</f>
        <v>189414.24856434003</v>
      </c>
      <c r="C105" s="5">
        <f>CO2eq_100yr_tonnes!C112+B105</f>
        <v>514482.32340630004</v>
      </c>
      <c r="D105" s="5">
        <f>CO2eq_100yr_tonnes!D112+C105</f>
        <v>933983.75767337997</v>
      </c>
      <c r="E105" s="5">
        <f>CO2eq_100yr_tonnes!E112+D105</f>
        <v>1415867.9853445201</v>
      </c>
      <c r="F105" s="5">
        <f>CO2eq_100yr_tonnes!F112+E105</f>
        <v>1943971.57818702</v>
      </c>
      <c r="G105" s="5">
        <f>CO2eq_100yr_tonnes!G112+F105</f>
        <v>2510487.659124</v>
      </c>
      <c r="H105" s="5">
        <f>CO2eq_100yr_tonnes!H112+G105</f>
        <v>3109917.0526680602</v>
      </c>
      <c r="I105" s="5">
        <f>CO2eq_100yr_tonnes!I112+H105</f>
        <v>3736687.8751948802</v>
      </c>
      <c r="J105" s="5">
        <f>CO2eq_100yr_tonnes!J112+I105</f>
        <v>4387762.5002747998</v>
      </c>
      <c r="K105" s="5">
        <f>CO2eq_100yr_tonnes!K112+J105</f>
        <v>5063671.3206430804</v>
      </c>
      <c r="L105" s="5">
        <f>CO2eq_100yr_tonnes!L112+K105</f>
        <v>5765215.3142313603</v>
      </c>
      <c r="M105" s="5">
        <f>CO2eq_100yr_tonnes!M112+L105</f>
        <v>6491347.1213725805</v>
      </c>
      <c r="N105" s="5">
        <f>CO2eq_100yr_tonnes!N112+M105</f>
        <v>7242411.5311833005</v>
      </c>
      <c r="O105" s="5">
        <f>CO2eq_100yr_tonnes!O112+N105</f>
        <v>8018536.8441934809</v>
      </c>
      <c r="P105" s="5">
        <f>CO2eq_100yr_tonnes!P112+O105</f>
        <v>8820339.9619856402</v>
      </c>
      <c r="Q105" s="5">
        <f>CO2eq_100yr_tonnes!Q112+P105</f>
        <v>9649375.1219897997</v>
      </c>
      <c r="R105" s="5">
        <f>CO2eq_100yr_tonnes!R112+Q105</f>
        <v>10505705.858657099</v>
      </c>
      <c r="S105" s="5">
        <f>CO2eq_100yr_tonnes!S112+R105</f>
        <v>11389119.877122479</v>
      </c>
      <c r="T105" s="5">
        <f>CO2eq_100yr_tonnes!T112+S105</f>
        <v>12299661.482482439</v>
      </c>
      <c r="U105" s="5">
        <f>CO2eq_100yr_tonnes!U112+T105</f>
        <v>13238004.636487618</v>
      </c>
      <c r="V105" s="5">
        <f>CO2eq_100yr_tonnes!V112+U105</f>
        <v>14204673.636524457</v>
      </c>
      <c r="W105" s="5">
        <f>CO2eq_100yr_tonnes!W112+V105</f>
        <v>15200828.730968578</v>
      </c>
      <c r="X105" s="5">
        <f>CO2eq_100yr_tonnes!X112+W105</f>
        <v>16227899.295685198</v>
      </c>
      <c r="Y105" s="5">
        <f>CO2eq_100yr_tonnes!Y112+X105</f>
        <v>17287248.63505986</v>
      </c>
      <c r="Z105" s="5">
        <f>CO2eq_100yr_tonnes!Z112+Y105</f>
        <v>18380497.496980138</v>
      </c>
      <c r="AA105" s="5">
        <f>CO2eq_100yr_tonnes!AA112+Z105</f>
        <v>19509352.553853359</v>
      </c>
      <c r="AB105" s="5">
        <f>CO2eq_100yr_tonnes!AB112+AA105</f>
        <v>20675586.119192459</v>
      </c>
      <c r="AC105" s="5">
        <f>CO2eq_100yr_tonnes!AC112+AB105</f>
        <v>21876919.792723797</v>
      </c>
      <c r="AD105" s="5">
        <f>CO2eq_100yr_tonnes!AD112+AC105</f>
        <v>23113108.460036337</v>
      </c>
      <c r="AE105" s="5">
        <f>CO2eq_100yr_tonnes!AE112+AD105</f>
        <v>24384144.925590657</v>
      </c>
      <c r="AF105" s="5">
        <f>CO2eq_100yr_tonnes!AF112+AE105</f>
        <v>25690179.754955336</v>
      </c>
      <c r="AG105" s="5">
        <f>CO2eq_100yr_tonnes!AG112+AF105</f>
        <v>27031468.418245617</v>
      </c>
      <c r="AH105" s="5">
        <f>CO2eq_100yr_tonnes!AH112+AG105</f>
        <v>28408335.593240336</v>
      </c>
      <c r="AI105" s="5">
        <f>CO2eq_100yr_tonnes!AI112+AH105</f>
        <v>29821149.743656676</v>
      </c>
      <c r="AJ105" s="5">
        <f>CO2eq_100yr_tonnes!AJ112+AI105</f>
        <v>31270305.906750597</v>
      </c>
      <c r="AK105" s="5">
        <f>CO2eq_100yr_tonnes!AK112+AJ105</f>
        <v>32756214.224607836</v>
      </c>
      <c r="AL105" s="5">
        <f>CO2eq_100yr_tonnes!AL112+AK105</f>
        <v>34279292.446921617</v>
      </c>
      <c r="AM105" s="5">
        <f>CO2eq_100yr_tonnes!AM112+AL105</f>
        <v>35839960.031151898</v>
      </c>
      <c r="AN105" s="5">
        <f>CO2eq_100yr_tonnes!AN112+AM105</f>
        <v>37438632.616493158</v>
      </c>
      <c r="AO105" s="5">
        <f>CO2eq_100yr_tonnes!AO112+AN105</f>
        <v>39075718.18089582</v>
      </c>
      <c r="AP105" s="5">
        <f>CO2eq_100yr_tonnes!AP112+AO105</f>
        <v>40751613.205776177</v>
      </c>
      <c r="AQ105" s="5">
        <f>CO2eq_100yr_tonnes!AQ112+AP105</f>
        <v>42466703.467750914</v>
      </c>
      <c r="AR105" s="5">
        <f>CO2eq_100yr_tonnes!AR112+AQ105</f>
        <v>44221364.036806494</v>
      </c>
      <c r="AS105" s="5">
        <f>CO2eq_100yr_tonnes!AS112+AR105</f>
        <v>46015960.229675636</v>
      </c>
      <c r="AT105" s="5">
        <f>CO2eq_100yr_tonnes!AT112+AS105</f>
        <v>47850849.232115038</v>
      </c>
      <c r="AU105" s="5">
        <f>CO2eq_100yr_tonnes!AU112+AT105</f>
        <v>49726379.859279841</v>
      </c>
      <c r="AV105" s="5">
        <f>CO2eq_100yr_tonnes!AV112+AU105</f>
        <v>51642892.783999443</v>
      </c>
      <c r="AW105" s="5">
        <f>CO2eq_100yr_tonnes!AW112+AV105</f>
        <v>53600718.894546241</v>
      </c>
      <c r="AX105" s="5">
        <f>CO2eq_100yr_tonnes!AX112+AW105</f>
        <v>55600179.17015484</v>
      </c>
      <c r="AY105" s="5">
        <f>CO2eq_100yr_tonnes!AY112+AX105</f>
        <v>57641583.954273842</v>
      </c>
      <c r="AZ105" s="5">
        <f>CO2eq_100yr_tonnes!AZ112+AY105</f>
        <v>59725232.77333644</v>
      </c>
      <c r="BA105" s="5">
        <f>CO2eq_100yr_tonnes!BA112+AZ105</f>
        <v>61851413.366542444</v>
      </c>
      <c r="BB105" s="5">
        <f>CO2eq_100yr_tonnes!BB112+BA105</f>
        <v>64020402.776895843</v>
      </c>
      <c r="BC105" s="5">
        <f>CO2eq_100yr_tonnes!BC112+BB105</f>
        <v>66232468.502652243</v>
      </c>
      <c r="BD105" s="5">
        <f>CO2eq_100yr_tonnes!BD112+BC105</f>
        <v>68487871.935185641</v>
      </c>
      <c r="BE105" s="5">
        <f>CO2eq_100yr_tonnes!BE112+BD105</f>
        <v>70786868.688496441</v>
      </c>
      <c r="BF105" s="5">
        <f>CO2eq_100yr_tonnes!BF112+BE105</f>
        <v>73129707.191480041</v>
      </c>
      <c r="BG105" s="5">
        <f>CO2eq_100yr_tonnes!BG112+BF105</f>
        <v>75516625.845005035</v>
      </c>
      <c r="BH105" s="5">
        <f>CO2eq_100yr_tonnes!BH112+BG105</f>
        <v>77947846.783228442</v>
      </c>
      <c r="BI105" s="5">
        <f>CO2eq_100yr_tonnes!BI112+BH105</f>
        <v>80423571.181767836</v>
      </c>
      <c r="BJ105" s="5">
        <f>CO2eq_100yr_tonnes!BJ112+BI105</f>
        <v>82943977.115899444</v>
      </c>
      <c r="BK105" s="5">
        <f>CO2eq_100yr_tonnes!BK112+BJ105</f>
        <v>84784888.664196849</v>
      </c>
      <c r="BL105" s="5">
        <f>CO2eq_100yr_tonnes!BL112+BK105</f>
        <v>86160083.701968551</v>
      </c>
      <c r="BM105" s="5">
        <f>CO2eq_100yr_tonnes!BM112+BL105</f>
        <v>87213553.964366764</v>
      </c>
      <c r="BN105" s="5">
        <f>CO2eq_100yr_tonnes!BN112+BM105</f>
        <v>88042465.343226239</v>
      </c>
      <c r="BO105" s="5">
        <f>CO2eq_100yr_tonnes!BO112+BN105</f>
        <v>88712551.800253615</v>
      </c>
      <c r="BP105" s="5">
        <f>CO2eq_100yr_tonnes!BP112+BO105</f>
        <v>89268437.164305061</v>
      </c>
      <c r="BQ105" s="5">
        <f>CO2eq_100yr_tonnes!BQ112+BP105</f>
        <v>89740556.789614558</v>
      </c>
      <c r="BR105" s="5">
        <f>CO2eq_100yr_tonnes!BR112+BQ105</f>
        <v>90149799.845910415</v>
      </c>
      <c r="BS105" s="5">
        <f>CO2eq_100yr_tonnes!BS112+BR105</f>
        <v>90510623.530192614</v>
      </c>
      <c r="BT105" s="5">
        <f>CO2eq_100yr_tonnes!BT112+BS105</f>
        <v>90833142.813608155</v>
      </c>
      <c r="BU105" s="5">
        <f>CO2eq_100yr_tonnes!BU112+BT105</f>
        <v>91124533.32011351</v>
      </c>
      <c r="BV105" s="5">
        <f>CO2eq_100yr_tonnes!BV112+BU105</f>
        <v>91389973.641554147</v>
      </c>
      <c r="BW105" s="5">
        <f>CO2eq_100yr_tonnes!BW112+BV105</f>
        <v>91633278.79775627</v>
      </c>
      <c r="BX105" s="5">
        <f>CO2eq_100yr_tonnes!BX112+BW105</f>
        <v>91857326.542261377</v>
      </c>
      <c r="BY105" s="5">
        <f>CO2eq_100yr_tonnes!BY112+BX105</f>
        <v>92064344.694583684</v>
      </c>
      <c r="BZ105" s="5">
        <f>CO2eq_100yr_tonnes!BZ112+BY105</f>
        <v>92256105.209255457</v>
      </c>
      <c r="CA105" s="5">
        <f>CO2eq_100yr_tonnes!CA112+BZ105</f>
        <v>92434055.630224526</v>
      </c>
      <c r="CB105" s="5">
        <f>CO2eq_100yr_tonnes!CB112+CA105</f>
        <v>92599408.480754703</v>
      </c>
      <c r="CC105" s="5">
        <f>CO2eq_100yr_tonnes!CC112+CB105</f>
        <v>92753202.370336577</v>
      </c>
      <c r="CD105" s="5">
        <f>CO2eq_100yr_tonnes!CD112+CC105</f>
        <v>92896344.063010499</v>
      </c>
      <c r="CE105" s="5">
        <f>CO2eq_100yr_tonnes!CE112+CD105</f>
        <v>93029637.708826691</v>
      </c>
      <c r="CF105" s="5">
        <f>CO2eq_100yr_tonnes!CF112+CE105</f>
        <v>93153805.400604606</v>
      </c>
      <c r="CG105" s="5">
        <f>CO2eq_100yr_tonnes!CG112+CF105</f>
        <v>93269501.850933149</v>
      </c>
      <c r="CH105" s="5">
        <f>CO2eq_100yr_tonnes!CH112+CG105</f>
        <v>93377325.067113221</v>
      </c>
      <c r="CI105" s="5">
        <f>CO2eq_100yr_tonnes!CI112+CH105</f>
        <v>93477824.286863655</v>
      </c>
      <c r="CJ105" s="5">
        <f>CO2eq_100yr_tonnes!CJ112+CI105</f>
        <v>93571506.025177389</v>
      </c>
      <c r="CK105" s="5">
        <f>CO2eq_100yr_tonnes!CK112+CJ105</f>
        <v>93658838.805873364</v>
      </c>
      <c r="CL105" s="5">
        <f>CO2eq_100yr_tonnes!CL112+CK105</f>
        <v>93740256.965491712</v>
      </c>
      <c r="CM105" s="5">
        <f>CO2eq_100yr_tonnes!CM112+CL105</f>
        <v>93816163.792827725</v>
      </c>
      <c r="CN105" s="5">
        <f>CO2eq_100yr_tonnes!CN112+CM105</f>
        <v>93886934.18306388</v>
      </c>
      <c r="CO105" s="5">
        <f>CO2eq_100yr_tonnes!CO112+CN105</f>
        <v>93952916.929534554</v>
      </c>
      <c r="CP105" s="5">
        <f>CO2eq_100yr_tonnes!CP112+CO105</f>
        <v>94014436.73780711</v>
      </c>
      <c r="CQ105" s="5">
        <f>CO2eq_100yr_tonnes!CQ112+CP105</f>
        <v>94071796.021335691</v>
      </c>
      <c r="CR105" s="5">
        <f>CO2eq_100yr_tonnes!CR112+CQ105</f>
        <v>94125276.520663574</v>
      </c>
      <c r="CS105" s="5">
        <f>CO2eq_100yr_tonnes!CS112+CR105</f>
        <v>94175140.776195765</v>
      </c>
      <c r="CT105" s="5">
        <f>CO2eq_100yr_tonnes!CT112+CS105</f>
        <v>94221633.476545736</v>
      </c>
      <c r="CU105" s="5">
        <f>CO2eq_100yr_tonnes!CU112+CT105</f>
        <v>94264982.699261218</v>
      </c>
      <c r="CV105" s="5">
        <f>CO2eq_100yr_tonnes!CV112+CU105</f>
        <v>94305401.056395322</v>
      </c>
      <c r="CW105" s="5">
        <f>CO2eq_100yr_tonnes!CW112+CV105</f>
        <v>94343086.755302668</v>
      </c>
    </row>
    <row r="106" spans="1:101" ht="15" customHeight="1" x14ac:dyDescent="0.15">
      <c r="A106" s="5" t="str">
        <f>CO2eq_100yr_tonnes!A113</f>
        <v>Botswana</v>
      </c>
      <c r="B106" s="5">
        <f>CO2eq_100yr_tonnes!B113</f>
        <v>12794.746589073</v>
      </c>
      <c r="C106" s="5">
        <f>CO2eq_100yr_tonnes!C113+B106</f>
        <v>37398.459232520996</v>
      </c>
      <c r="D106" s="5">
        <f>CO2eq_100yr_tonnes!D113+C106</f>
        <v>73059.939293984993</v>
      </c>
      <c r="E106" s="5">
        <f>CO2eq_100yr_tonnes!E113+D106</f>
        <v>120612.19511603701</v>
      </c>
      <c r="F106" s="5">
        <f>CO2eq_100yr_tonnes!F113+E106</f>
        <v>180358.495537293</v>
      </c>
      <c r="G106" s="5">
        <f>CO2eq_100yr_tonnes!G113+F106</f>
        <v>252321.74932686301</v>
      </c>
      <c r="H106" s="5">
        <f>CO2eq_100yr_tonnes!H113+G106</f>
        <v>335952.794388015</v>
      </c>
      <c r="I106" s="5">
        <f>CO2eq_100yr_tonnes!I113+H106</f>
        <v>431171.31704492704</v>
      </c>
      <c r="J106" s="5">
        <f>CO2eq_100yr_tonnes!J113+I106</f>
        <v>537454.72646970302</v>
      </c>
      <c r="K106" s="5">
        <f>CO2eq_100yr_tonnes!K113+J106</f>
        <v>653723.51707349101</v>
      </c>
      <c r="L106" s="5">
        <f>CO2eq_100yr_tonnes!L113+K106</f>
        <v>781159.833514467</v>
      </c>
      <c r="M106" s="5">
        <f>CO2eq_100yr_tonnes!M113+L106</f>
        <v>920829.83257305901</v>
      </c>
      <c r="N106" s="5">
        <f>CO2eq_100yr_tonnes!N113+M106</f>
        <v>1072412.8957160909</v>
      </c>
      <c r="O106" s="5">
        <f>CO2eq_100yr_tonnes!O113+N106</f>
        <v>1234443.1404659848</v>
      </c>
      <c r="P106" s="5">
        <f>CO2eq_100yr_tonnes!P113+O106</f>
        <v>1407138.0861103649</v>
      </c>
      <c r="Q106" s="5">
        <f>CO2eq_100yr_tonnes!Q113+P106</f>
        <v>1588785.4797859529</v>
      </c>
      <c r="R106" s="5">
        <f>CO2eq_100yr_tonnes!R113+Q106</f>
        <v>1779733.278901953</v>
      </c>
      <c r="S106" s="5">
        <f>CO2eq_100yr_tonnes!S113+R106</f>
        <v>1980634.5241602929</v>
      </c>
      <c r="T106" s="5">
        <f>CO2eq_100yr_tonnes!T113+S106</f>
        <v>2191843.2402375932</v>
      </c>
      <c r="U106" s="5">
        <f>CO2eq_100yr_tonnes!U113+T106</f>
        <v>2412739.3425040534</v>
      </c>
      <c r="V106" s="5">
        <f>CO2eq_100yr_tonnes!V113+U106</f>
        <v>2641405.7235768936</v>
      </c>
      <c r="W106" s="5">
        <f>CO2eq_100yr_tonnes!W113+V106</f>
        <v>2879292.3859729534</v>
      </c>
      <c r="X106" s="5">
        <f>CO2eq_100yr_tonnes!X113+W106</f>
        <v>3126814.7113212934</v>
      </c>
      <c r="Y106" s="5">
        <f>CO2eq_100yr_tonnes!Y113+X106</f>
        <v>3384368.3230359931</v>
      </c>
      <c r="Z106" s="5">
        <f>CO2eq_100yr_tonnes!Z113+Y106</f>
        <v>3652174.9210557332</v>
      </c>
      <c r="AA106" s="5">
        <f>CO2eq_100yr_tonnes!AA113+Z106</f>
        <v>3930509.1977110533</v>
      </c>
      <c r="AB106" s="5">
        <f>CO2eq_100yr_tonnes!AB113+AA106</f>
        <v>4219758.1013856931</v>
      </c>
      <c r="AC106" s="5">
        <f>CO2eq_100yr_tonnes!AC113+AB106</f>
        <v>4514548.2909378931</v>
      </c>
      <c r="AD106" s="5">
        <f>CO2eq_100yr_tonnes!AD113+AC106</f>
        <v>4814909.892917973</v>
      </c>
      <c r="AE106" s="5">
        <f>CO2eq_100yr_tonnes!AE113+AD106</f>
        <v>5120867.6844969327</v>
      </c>
      <c r="AF106" s="5">
        <f>CO2eq_100yr_tonnes!AF113+AE106</f>
        <v>5432441.7453431124</v>
      </c>
      <c r="AG106" s="5">
        <f>CO2eq_100yr_tonnes!AG113+AF106</f>
        <v>5749647.9797093123</v>
      </c>
      <c r="AH106" s="5">
        <f>CO2eq_100yr_tonnes!AH113+AG106</f>
        <v>6072498.3322605323</v>
      </c>
      <c r="AI106" s="5">
        <f>CO2eq_100yr_tonnes!AI113+AH106</f>
        <v>6401001.3912566723</v>
      </c>
      <c r="AJ106" s="5">
        <f>CO2eq_100yr_tonnes!AJ113+AI106</f>
        <v>6735162.2455826728</v>
      </c>
      <c r="AK106" s="5">
        <f>CO2eq_100yr_tonnes!AK113+AJ106</f>
        <v>7074982.7267538328</v>
      </c>
      <c r="AL106" s="5">
        <f>CO2eq_100yr_tonnes!AL113+AK106</f>
        <v>7420461.5482244724</v>
      </c>
      <c r="AM106" s="5">
        <f>CO2eq_100yr_tonnes!AM113+AL106</f>
        <v>7771594.3128933925</v>
      </c>
      <c r="AN106" s="5">
        <f>CO2eq_100yr_tonnes!AN113+AM106</f>
        <v>8128373.0836451128</v>
      </c>
      <c r="AO106" s="5">
        <f>CO2eq_100yr_tonnes!AO113+AN106</f>
        <v>8490786.034437513</v>
      </c>
      <c r="AP106" s="5">
        <f>CO2eq_100yr_tonnes!AP113+AO106</f>
        <v>8858817.0669741929</v>
      </c>
      <c r="AQ106" s="5">
        <f>CO2eq_100yr_tonnes!AQ113+AP106</f>
        <v>9232445.7173438724</v>
      </c>
      <c r="AR106" s="5">
        <f>CO2eq_100yr_tonnes!AR113+AQ106</f>
        <v>9611647.3515284732</v>
      </c>
      <c r="AS106" s="5">
        <f>CO2eq_100yr_tonnes!AS113+AR106</f>
        <v>9996392.6164061725</v>
      </c>
      <c r="AT106" s="5">
        <f>CO2eq_100yr_tonnes!AT113+AS106</f>
        <v>10386647.609631093</v>
      </c>
      <c r="AU106" s="5">
        <f>CO2eq_100yr_tonnes!AU113+AT106</f>
        <v>10782373.428024273</v>
      </c>
      <c r="AV106" s="5">
        <f>CO2eq_100yr_tonnes!AV113+AU106</f>
        <v>11183526.162997173</v>
      </c>
      <c r="AW106" s="5">
        <f>CO2eq_100yr_tonnes!AW113+AV106</f>
        <v>11590057.351062333</v>
      </c>
      <c r="AX106" s="5">
        <f>CO2eq_100yr_tonnes!AX113+AW106</f>
        <v>12001913.822625814</v>
      </c>
      <c r="AY106" s="5">
        <f>CO2eq_100yr_tonnes!AY113+AX106</f>
        <v>12419038.521912934</v>
      </c>
      <c r="AZ106" s="5">
        <f>CO2eq_100yr_tonnes!AZ113+AY106</f>
        <v>12841370.516304335</v>
      </c>
      <c r="BA106" s="5">
        <f>CO2eq_100yr_tonnes!BA113+AZ106</f>
        <v>13268845.297103554</v>
      </c>
      <c r="BB106" s="5">
        <f>CO2eq_100yr_tonnes!BB113+BA106</f>
        <v>13701394.854591634</v>
      </c>
      <c r="BC106" s="5">
        <f>CO2eq_100yr_tonnes!BC113+BB106</f>
        <v>14138947.828136314</v>
      </c>
      <c r="BD106" s="5">
        <f>CO2eq_100yr_tonnes!BD113+BC106</f>
        <v>14581429.421618314</v>
      </c>
      <c r="BE106" s="5">
        <f>CO2eq_100yr_tonnes!BE113+BD106</f>
        <v>15028761.456518734</v>
      </c>
      <c r="BF106" s="5">
        <f>CO2eq_100yr_tonnes!BF113+BE106</f>
        <v>15480862.804123715</v>
      </c>
      <c r="BG106" s="5">
        <f>CO2eq_100yr_tonnes!BG113+BF106</f>
        <v>15937649.553573515</v>
      </c>
      <c r="BH106" s="5">
        <f>CO2eq_100yr_tonnes!BH113+BG106</f>
        <v>16399035.418255715</v>
      </c>
      <c r="BI106" s="5">
        <f>CO2eq_100yr_tonnes!BI113+BH106</f>
        <v>16864932.334228355</v>
      </c>
      <c r="BJ106" s="5">
        <f>CO2eq_100yr_tonnes!BJ113+BI106</f>
        <v>17335250.730965674</v>
      </c>
      <c r="BK106" s="5">
        <f>CO2eq_100yr_tonnes!BK113+BJ106</f>
        <v>17771527.487807795</v>
      </c>
      <c r="BL106" s="5">
        <f>CO2eq_100yr_tonnes!BL113+BK106</f>
        <v>18176348.094036274</v>
      </c>
      <c r="BM106" s="5">
        <f>CO2eq_100yr_tonnes!BM113+BL106</f>
        <v>18552095.647064433</v>
      </c>
      <c r="BN106" s="5">
        <f>CO2eq_100yr_tonnes!BN113+BM106</f>
        <v>18900966.980389472</v>
      </c>
      <c r="BO106" s="5">
        <f>CO2eq_100yr_tonnes!BO113+BN106</f>
        <v>19224987.492184713</v>
      </c>
      <c r="BP106" s="5">
        <f>CO2eq_100yr_tonnes!BP113+BO106</f>
        <v>19526024.782354295</v>
      </c>
      <c r="BQ106" s="5">
        <f>CO2eq_100yr_tonnes!BQ113+BP106</f>
        <v>19805801.191777054</v>
      </c>
      <c r="BR106" s="5">
        <f>CO2eq_100yr_tonnes!BR113+BQ106</f>
        <v>20065905.334720414</v>
      </c>
      <c r="BS106" s="5">
        <f>CO2eq_100yr_tonnes!BS113+BR106</f>
        <v>20307802.703872293</v>
      </c>
      <c r="BT106" s="5">
        <f>CO2eq_100yr_tonnes!BT113+BS106</f>
        <v>20532845.425425455</v>
      </c>
      <c r="BU106" s="5">
        <f>CO2eq_100yr_tonnes!BU113+BT106</f>
        <v>20742281.230298914</v>
      </c>
      <c r="BV106" s="5">
        <f>CO2eq_100yr_tonnes!BV113+BU106</f>
        <v>20937261.706116635</v>
      </c>
      <c r="BW106" s="5">
        <f>CO2eq_100yr_tonnes!BW113+BV106</f>
        <v>21118849.889145058</v>
      </c>
      <c r="BX106" s="5">
        <f>CO2eq_100yr_tonnes!BX113+BW106</f>
        <v>21288027.246659163</v>
      </c>
      <c r="BY106" s="5">
        <f>CO2eq_100yr_tonnes!BY113+BX106</f>
        <v>21445700.101726059</v>
      </c>
      <c r="BZ106" s="5">
        <f>CO2eq_100yr_tonnes!BZ113+BY106</f>
        <v>21592705.543754734</v>
      </c>
      <c r="CA106" s="5">
        <f>CO2eq_100yr_tonnes!CA113+BZ106</f>
        <v>21729816.866934065</v>
      </c>
      <c r="CB106" s="5">
        <f>CO2eq_100yr_tonnes!CB113+CA106</f>
        <v>21857748.574324366</v>
      </c>
      <c r="CC106" s="5">
        <f>CO2eq_100yr_tonnes!CC113+CB106</f>
        <v>21977160.982823223</v>
      </c>
      <c r="CD106" s="5">
        <f>CO2eq_100yr_tonnes!CD113+CC106</f>
        <v>22088664.461022794</v>
      </c>
      <c r="CE106" s="5">
        <f>CO2eq_100yr_tonnes!CE113+CD106</f>
        <v>22192823.329596009</v>
      </c>
      <c r="CF106" s="5">
        <f>CO2eq_100yr_tonnes!CF113+CE106</f>
        <v>22290159.451231305</v>
      </c>
      <c r="CG106" s="5">
        <f>CO2eq_100yr_tonnes!CG113+CF106</f>
        <v>22381155.53525006</v>
      </c>
      <c r="CH106" s="5">
        <f>CO2eq_100yr_tonnes!CH113+CG106</f>
        <v>22466258.179770898</v>
      </c>
      <c r="CI106" s="5">
        <f>CO2eq_100yr_tonnes!CI113+CH106</f>
        <v>22545880.67245445</v>
      </c>
      <c r="CJ106" s="5">
        <f>CO2eq_100yr_tonnes!CJ113+CI106</f>
        <v>22620405.569287904</v>
      </c>
      <c r="CK106" s="5">
        <f>CO2eq_100yr_tonnes!CK113+CJ106</f>
        <v>22690187.069202691</v>
      </c>
      <c r="CL106" s="5">
        <f>CO2eq_100yr_tonnes!CL113+CK106</f>
        <v>22755553.200890955</v>
      </c>
      <c r="CM106" s="5">
        <f>CO2eq_100yr_tonnes!CM113+CL106</f>
        <v>22816807.836886574</v>
      </c>
      <c r="CN106" s="5">
        <f>CO2eq_100yr_tonnes!CN113+CM106</f>
        <v>22874232.548713524</v>
      </c>
      <c r="CO106" s="5">
        <f>CO2eq_100yr_tonnes!CO113+CN106</f>
        <v>22928088.315879114</v>
      </c>
      <c r="CP106" s="5">
        <f>CO2eq_100yr_tonnes!CP113+CO106</f>
        <v>22978617.100299817</v>
      </c>
      <c r="CQ106" s="5">
        <f>CO2eq_100yr_tonnes!CQ113+CP106</f>
        <v>23026043.297106691</v>
      </c>
      <c r="CR106" s="5">
        <f>CO2eq_100yr_tonnes!CR113+CQ106</f>
        <v>23070575.071477644</v>
      </c>
      <c r="CS106" s="5">
        <f>CO2eq_100yr_tonnes!CS113+CR106</f>
        <v>23112405.59070446</v>
      </c>
      <c r="CT106" s="5">
        <f>CO2eq_100yr_tonnes!CT113+CS106</f>
        <v>23151714.159915332</v>
      </c>
      <c r="CU106" s="5">
        <f>CO2eq_100yr_tonnes!CU113+CT106</f>
        <v>23188667.269013323</v>
      </c>
      <c r="CV106" s="5">
        <f>CO2eq_100yr_tonnes!CV113+CU106</f>
        <v>23223419.557860211</v>
      </c>
      <c r="CW106" s="5">
        <f>CO2eq_100yr_tonnes!CW113+CV106</f>
        <v>23256114.706460651</v>
      </c>
    </row>
    <row r="107" spans="1:101" ht="15" customHeight="1" x14ac:dyDescent="0.15">
      <c r="A107" s="5" t="str">
        <f>CO2eq_100yr_tonnes!A114</f>
        <v>Burkina Faso</v>
      </c>
      <c r="B107" s="5">
        <f>CO2eq_100yr_tonnes!B114</f>
        <v>113954.43190926602</v>
      </c>
      <c r="C107" s="5">
        <f>CO2eq_100yr_tonnes!C114+B107</f>
        <v>334375.64303574606</v>
      </c>
      <c r="D107" s="5">
        <f>CO2eq_100yr_tonnes!D114+C107</f>
        <v>652026.96033294615</v>
      </c>
      <c r="E107" s="5">
        <f>CO2eq_100yr_tonnes!E114+D107</f>
        <v>1052620.9209481862</v>
      </c>
      <c r="F107" s="5">
        <f>CO2eq_100yr_tonnes!F114+E107</f>
        <v>1528902.4572784263</v>
      </c>
      <c r="G107" s="5">
        <f>CO2eq_100yr_tonnes!G114+F107</f>
        <v>2075116.9978603264</v>
      </c>
      <c r="H107" s="5">
        <f>CO2eq_100yr_tonnes!H114+G107</f>
        <v>2688134.4464341863</v>
      </c>
      <c r="I107" s="5">
        <f>CO2eq_100yr_tonnes!I114+H107</f>
        <v>3362235.7217449863</v>
      </c>
      <c r="J107" s="5">
        <f>CO2eq_100yr_tonnes!J114+I107</f>
        <v>4090952.7267362461</v>
      </c>
      <c r="K107" s="5">
        <f>CO2eq_100yr_tonnes!K114+J107</f>
        <v>4874330.0692857057</v>
      </c>
      <c r="L107" s="5">
        <f>CO2eq_100yr_tonnes!L114+K107</f>
        <v>5710644.5199412853</v>
      </c>
      <c r="M107" s="5">
        <f>CO2eq_100yr_tonnes!M114+L107</f>
        <v>6595888.0504810857</v>
      </c>
      <c r="N107" s="5">
        <f>CO2eq_100yr_tonnes!N114+M107</f>
        <v>7529666.3231214061</v>
      </c>
      <c r="O107" s="5">
        <f>CO2eq_100yr_tonnes!O114+N107</f>
        <v>8511117.0170737859</v>
      </c>
      <c r="P107" s="5">
        <f>CO2eq_100yr_tonnes!P114+O107</f>
        <v>9540147.4139127061</v>
      </c>
      <c r="Q107" s="5">
        <f>CO2eq_100yr_tonnes!Q114+P107</f>
        <v>10621861.922432287</v>
      </c>
      <c r="R107" s="5">
        <f>CO2eq_100yr_tonnes!R114+Q107</f>
        <v>11754721.624944728</v>
      </c>
      <c r="S107" s="5">
        <f>CO2eq_100yr_tonnes!S114+R107</f>
        <v>12936893.794292828</v>
      </c>
      <c r="T107" s="5">
        <f>CO2eq_100yr_tonnes!T114+S107</f>
        <v>14166127.999940349</v>
      </c>
      <c r="U107" s="5">
        <f>CO2eq_100yr_tonnes!U114+T107</f>
        <v>15444241.83895243</v>
      </c>
      <c r="V107" s="5">
        <f>CO2eq_100yr_tonnes!V114+U107</f>
        <v>16771179.55454815</v>
      </c>
      <c r="W107" s="5">
        <f>CO2eq_100yr_tonnes!W114+V107</f>
        <v>18145184.04842953</v>
      </c>
      <c r="X107" s="5">
        <f>CO2eq_100yr_tonnes!X114+W107</f>
        <v>19565859.883720629</v>
      </c>
      <c r="Y107" s="5">
        <f>CO2eq_100yr_tonnes!Y114+X107</f>
        <v>21033172.16680567</v>
      </c>
      <c r="Z107" s="5">
        <f>CO2eq_100yr_tonnes!Z114+Y107</f>
        <v>22547296.58512621</v>
      </c>
      <c r="AA107" s="5">
        <f>CO2eq_100yr_tonnes!AA114+Z107</f>
        <v>24108613.58514091</v>
      </c>
      <c r="AB107" s="5">
        <f>CO2eq_100yr_tonnes!AB114+AA107</f>
        <v>25717679.900454551</v>
      </c>
      <c r="AC107" s="5">
        <f>CO2eq_100yr_tonnes!AC114+AB107</f>
        <v>27395140.36182655</v>
      </c>
      <c r="AD107" s="5">
        <f>CO2eq_100yr_tonnes!AD114+AC107</f>
        <v>29141025.045648791</v>
      </c>
      <c r="AE107" s="5">
        <f>CO2eq_100yr_tonnes!AE114+AD107</f>
        <v>30955457.894341812</v>
      </c>
      <c r="AF107" s="5">
        <f>CO2eq_100yr_tonnes!AF114+AE107</f>
        <v>32838647.329038013</v>
      </c>
      <c r="AG107" s="5">
        <f>CO2eq_100yr_tonnes!AG114+AF107</f>
        <v>34790877.934264213</v>
      </c>
      <c r="AH107" s="5">
        <f>CO2eq_100yr_tonnes!AH114+AG107</f>
        <v>36812502.470301613</v>
      </c>
      <c r="AI107" s="5">
        <f>CO2eq_100yr_tonnes!AI114+AH107</f>
        <v>38903933.526931211</v>
      </c>
      <c r="AJ107" s="5">
        <f>CO2eq_100yr_tonnes!AJ114+AI107</f>
        <v>41065635.216171011</v>
      </c>
      <c r="AK107" s="5">
        <f>CO2eq_100yr_tonnes!AK114+AJ107</f>
        <v>43298115.719903409</v>
      </c>
      <c r="AL107" s="5">
        <f>CO2eq_100yr_tonnes!AL114+AK107</f>
        <v>45601920.88826701</v>
      </c>
      <c r="AM107" s="5">
        <f>CO2eq_100yr_tonnes!AM114+AL107</f>
        <v>47977628.661818407</v>
      </c>
      <c r="AN107" s="5">
        <f>CO2eq_100yr_tonnes!AN114+AM107</f>
        <v>50425841.869951807</v>
      </c>
      <c r="AO107" s="5">
        <f>CO2eq_100yr_tonnes!AO114+AN107</f>
        <v>52947181.404591605</v>
      </c>
      <c r="AP107" s="5">
        <f>CO2eq_100yr_tonnes!AP114+AO107</f>
        <v>55542280.362272404</v>
      </c>
      <c r="AQ107" s="5">
        <f>CO2eq_100yr_tonnes!AQ114+AP107</f>
        <v>58211779.341327608</v>
      </c>
      <c r="AR107" s="5">
        <f>CO2eq_100yr_tonnes!AR114+AQ107</f>
        <v>60956323.133995205</v>
      </c>
      <c r="AS107" s="5">
        <f>CO2eq_100yr_tonnes!AS114+AR107</f>
        <v>63776558.042758204</v>
      </c>
      <c r="AT107" s="5">
        <f>CO2eq_100yr_tonnes!AT114+AS107</f>
        <v>66673130.025946803</v>
      </c>
      <c r="AU107" s="5">
        <f>CO2eq_100yr_tonnes!AU114+AT107</f>
        <v>69646682.691400796</v>
      </c>
      <c r="AV107" s="5">
        <f>CO2eq_100yr_tonnes!AV114+AU107</f>
        <v>72697855.269995391</v>
      </c>
      <c r="AW107" s="5">
        <f>CO2eq_100yr_tonnes!AW114+AV107</f>
        <v>75827279.421244189</v>
      </c>
      <c r="AX107" s="5">
        <f>CO2eq_100yr_tonnes!AX114+AW107</f>
        <v>79035574.691580594</v>
      </c>
      <c r="AY107" s="5">
        <f>CO2eq_100yr_tonnes!AY114+AX107</f>
        <v>82323343.665098399</v>
      </c>
      <c r="AZ107" s="5">
        <f>CO2eq_100yr_tonnes!AZ114+AY107</f>
        <v>85691168.359100401</v>
      </c>
      <c r="BA107" s="5">
        <f>CO2eq_100yr_tonnes!BA114+AZ107</f>
        <v>89139608.496012002</v>
      </c>
      <c r="BB107" s="5">
        <f>CO2eq_100yr_tonnes!BB114+BA107</f>
        <v>92669201.805430204</v>
      </c>
      <c r="BC107" s="5">
        <f>CO2eq_100yr_tonnes!BC114+BB107</f>
        <v>96280466.453329802</v>
      </c>
      <c r="BD107" s="5">
        <f>CO2eq_100yr_tonnes!BD114+BC107</f>
        <v>99973904.600749806</v>
      </c>
      <c r="BE107" s="5">
        <f>CO2eq_100yr_tonnes!BE114+BD107</f>
        <v>103750004.55291781</v>
      </c>
      <c r="BF107" s="5">
        <f>CO2eq_100yr_tonnes!BF114+BE107</f>
        <v>107609239.6553982</v>
      </c>
      <c r="BG107" s="5">
        <f>CO2eq_100yr_tonnes!BG114+BF107</f>
        <v>111552066.5275632</v>
      </c>
      <c r="BH107" s="5">
        <f>CO2eq_100yr_tonnes!BH114+BG107</f>
        <v>115578924.5884674</v>
      </c>
      <c r="BI107" s="5">
        <f>CO2eq_100yr_tonnes!BI114+BH107</f>
        <v>119690235.67059121</v>
      </c>
      <c r="BJ107" s="5">
        <f>CO2eq_100yr_tonnes!BJ114+BI107</f>
        <v>123886402.99287421</v>
      </c>
      <c r="BK107" s="5">
        <f>CO2eq_100yr_tonnes!BK114+BJ107</f>
        <v>127777157.46134581</v>
      </c>
      <c r="BL107" s="5">
        <f>CO2eq_100yr_tonnes!BL114+BK107</f>
        <v>131385779.356233</v>
      </c>
      <c r="BM107" s="5">
        <f>CO2eq_100yr_tonnes!BM114+BL107</f>
        <v>134733722.617569</v>
      </c>
      <c r="BN107" s="5">
        <f>CO2eq_100yr_tonnes!BN114+BM107</f>
        <v>137840760.56278381</v>
      </c>
      <c r="BO107" s="5">
        <f>CO2eq_100yr_tonnes!BO114+BN107</f>
        <v>140725119.85184282</v>
      </c>
      <c r="BP107" s="5">
        <f>CO2eq_100yr_tonnes!BP114+BO107</f>
        <v>143403603.68662682</v>
      </c>
      <c r="BQ107" s="5">
        <f>CO2eq_100yr_tonnes!BQ114+BP107</f>
        <v>145891705.08113763</v>
      </c>
      <c r="BR107" s="5">
        <f>CO2eq_100yr_tonnes!BR114+BQ107</f>
        <v>148203711.02629924</v>
      </c>
      <c r="BS107" s="5">
        <f>CO2eq_100yr_tonnes!BS114+BR107</f>
        <v>150352798.28525585</v>
      </c>
      <c r="BT107" s="5">
        <f>CO2eq_100yr_tonnes!BT114+BS107</f>
        <v>152351121.48184386</v>
      </c>
      <c r="BU107" s="5">
        <f>CO2eq_100yr_tonnes!BU114+BT107</f>
        <v>154209894.12843966</v>
      </c>
      <c r="BV107" s="5">
        <f>CO2eq_100yr_tonnes!BV114+BU107</f>
        <v>155939463.13961735</v>
      </c>
      <c r="BW107" s="5">
        <f>CO2eq_100yr_tonnes!BW114+BV107</f>
        <v>157549377.37402314</v>
      </c>
      <c r="BX107" s="5">
        <f>CO2eq_100yr_tonnes!BX114+BW107</f>
        <v>159048450.68298516</v>
      </c>
      <c r="BY107" s="5">
        <f>CO2eq_100yr_tonnes!BY114+BX107</f>
        <v>160444819.90758276</v>
      </c>
      <c r="BZ107" s="5">
        <f>CO2eq_100yr_tonnes!BZ114+BY107</f>
        <v>161745998.23313099</v>
      </c>
      <c r="CA107" s="5">
        <f>CO2eq_100yr_tonnes!CA114+BZ107</f>
        <v>162958924.27580434</v>
      </c>
      <c r="CB107" s="5">
        <f>CO2eq_100yr_tonnes!CB114+CA107</f>
        <v>164090007.24628463</v>
      </c>
      <c r="CC107" s="5">
        <f>CO2eq_100yr_tonnes!CC114+CB107</f>
        <v>165145168.50456402</v>
      </c>
      <c r="CD107" s="5">
        <f>CO2eq_100yr_tonnes!CD114+CC107</f>
        <v>166129879.79989764</v>
      </c>
      <c r="CE107" s="5">
        <f>CO2eq_100yr_tonnes!CE114+CD107</f>
        <v>167049198.46024433</v>
      </c>
      <c r="CF107" s="5">
        <f>CO2eq_100yr_tonnes!CF114+CE107</f>
        <v>167907799.77796042</v>
      </c>
      <c r="CG107" s="5">
        <f>CO2eq_100yr_tonnes!CG114+CF107</f>
        <v>168710006.81819177</v>
      </c>
      <c r="CH107" s="5">
        <f>CO2eq_100yr_tonnes!CH114+CG107</f>
        <v>169459817.85554039</v>
      </c>
      <c r="CI107" s="5">
        <f>CO2eq_100yr_tonnes!CI114+CH107</f>
        <v>170160931.63121885</v>
      </c>
      <c r="CJ107" s="5">
        <f>CO2eq_100yr_tonnes!CJ114+CI107</f>
        <v>170816770.6049653</v>
      </c>
      <c r="CK107" s="5">
        <f>CO2eq_100yr_tonnes!CK114+CJ107</f>
        <v>171430502.3635444</v>
      </c>
      <c r="CL107" s="5">
        <f>CO2eq_100yr_tonnes!CL114+CK107</f>
        <v>172005059.33246499</v>
      </c>
      <c r="CM107" s="5">
        <f>CO2eq_100yr_tonnes!CM114+CL107</f>
        <v>172543156.92894202</v>
      </c>
      <c r="CN107" s="5">
        <f>CO2eq_100yr_tonnes!CN114+CM107</f>
        <v>173047310.27948484</v>
      </c>
      <c r="CO107" s="5">
        <f>CO2eq_100yr_tonnes!CO114+CN107</f>
        <v>173519849.61780605</v>
      </c>
      <c r="CP107" s="5">
        <f>CO2eq_100yr_tonnes!CP114+CO107</f>
        <v>173962934.46904266</v>
      </c>
      <c r="CQ107" s="5">
        <f>CO2eq_100yr_tonnes!CQ114+CP107</f>
        <v>174378566.71584648</v>
      </c>
      <c r="CR107" s="5">
        <f>CO2eq_100yr_tonnes!CR114+CQ107</f>
        <v>174768602.6384235</v>
      </c>
      <c r="CS107" s="5">
        <f>CO2eq_100yr_tonnes!CS114+CR107</f>
        <v>175134764.00760373</v>
      </c>
      <c r="CT107" s="5">
        <f>CO2eq_100yr_tonnes!CT114+CS107</f>
        <v>175478648.30855912</v>
      </c>
      <c r="CU107" s="5">
        <f>CO2eq_100yr_tonnes!CU114+CT107</f>
        <v>175801738.16381708</v>
      </c>
      <c r="CV107" s="5">
        <f>CO2eq_100yr_tonnes!CV114+CU107</f>
        <v>176105410.01964056</v>
      </c>
      <c r="CW107" s="5">
        <f>CO2eq_100yr_tonnes!CW114+CV107</f>
        <v>176390942.15325549</v>
      </c>
    </row>
    <row r="108" spans="1:101" ht="15" customHeight="1" x14ac:dyDescent="0.15">
      <c r="A108" s="5" t="str">
        <f>CO2eq_100yr_tonnes!A115</f>
        <v>Burundi</v>
      </c>
      <c r="B108" s="5">
        <f>CO2eq_100yr_tonnes!B115</f>
        <v>304443.89691174001</v>
      </c>
      <c r="C108" s="5">
        <f>CO2eq_100yr_tonnes!C115+B108</f>
        <v>828606.27806621999</v>
      </c>
      <c r="D108" s="5">
        <f>CO2eq_100yr_tonnes!D115+C108</f>
        <v>1527114.85530822</v>
      </c>
      <c r="E108" s="5">
        <f>CO2eq_100yr_tonnes!E115+D108</f>
        <v>2369696.62995162</v>
      </c>
      <c r="F108" s="5">
        <f>CO2eq_100yr_tonnes!F115+E108</f>
        <v>3306087.1043548202</v>
      </c>
      <c r="G108" s="5">
        <f>CO2eq_100yr_tonnes!G115+F108</f>
        <v>4291932.2574022198</v>
      </c>
      <c r="H108" s="5">
        <f>CO2eq_100yr_tonnes!H115+G108</f>
        <v>5311174.3348089596</v>
      </c>
      <c r="I108" s="5">
        <f>CO2eq_100yr_tonnes!I115+H108</f>
        <v>6362710.7138398793</v>
      </c>
      <c r="J108" s="5">
        <f>CO2eq_100yr_tonnes!J115+I108</f>
        <v>7430389.3690696787</v>
      </c>
      <c r="K108" s="5">
        <f>CO2eq_100yr_tonnes!K115+J108</f>
        <v>8513878.6243357193</v>
      </c>
      <c r="L108" s="5">
        <f>CO2eq_100yr_tonnes!L115+K108</f>
        <v>9607328.1992809791</v>
      </c>
      <c r="M108" s="5">
        <f>CO2eq_100yr_tonnes!M115+L108</f>
        <v>10711824.05250576</v>
      </c>
      <c r="N108" s="5">
        <f>CO2eq_100yr_tonnes!N115+M108</f>
        <v>11835101.7328563</v>
      </c>
      <c r="O108" s="5">
        <f>CO2eq_100yr_tonnes!O115+N108</f>
        <v>12981279.13787142</v>
      </c>
      <c r="P108" s="5">
        <f>CO2eq_100yr_tonnes!P115+O108</f>
        <v>14146636.72761054</v>
      </c>
      <c r="Q108" s="5">
        <f>CO2eq_100yr_tonnes!Q115+P108</f>
        <v>15323271.93514134</v>
      </c>
      <c r="R108" s="5">
        <f>CO2eq_100yr_tonnes!R115+Q108</f>
        <v>16531827.916590359</v>
      </c>
      <c r="S108" s="5">
        <f>CO2eq_100yr_tonnes!S115+R108</f>
        <v>17770266.752846397</v>
      </c>
      <c r="T108" s="5">
        <f>CO2eq_100yr_tonnes!T115+S108</f>
        <v>19054262.578207497</v>
      </c>
      <c r="U108" s="5">
        <f>CO2eq_100yr_tonnes!U115+T108</f>
        <v>20392573.682728976</v>
      </c>
      <c r="V108" s="5">
        <f>CO2eq_100yr_tonnes!V115+U108</f>
        <v>21785614.606696136</v>
      </c>
      <c r="W108" s="5">
        <f>CO2eq_100yr_tonnes!W115+V108</f>
        <v>23223313.878411416</v>
      </c>
      <c r="X108" s="5">
        <f>CO2eq_100yr_tonnes!X115+W108</f>
        <v>24701153.259648778</v>
      </c>
      <c r="Y108" s="5">
        <f>CO2eq_100yr_tonnes!Y115+X108</f>
        <v>26216186.199623637</v>
      </c>
      <c r="Z108" s="5">
        <f>CO2eq_100yr_tonnes!Z115+Y108</f>
        <v>27766566.745093796</v>
      </c>
      <c r="AA108" s="5">
        <f>CO2eq_100yr_tonnes!AA115+Z108</f>
        <v>29352282.252471175</v>
      </c>
      <c r="AB108" s="5">
        <f>CO2eq_100yr_tonnes!AB115+AA108</f>
        <v>30973481.947691277</v>
      </c>
      <c r="AC108" s="5">
        <f>CO2eq_100yr_tonnes!AC115+AB108</f>
        <v>32715018.689062856</v>
      </c>
      <c r="AD108" s="5">
        <f>CO2eq_100yr_tonnes!AD115+AC108</f>
        <v>34556997.112870857</v>
      </c>
      <c r="AE108" s="5">
        <f>CO2eq_100yr_tonnes!AE115+AD108</f>
        <v>36486306.53934966</v>
      </c>
      <c r="AF108" s="5">
        <f>CO2eq_100yr_tonnes!AF115+AE108</f>
        <v>38494395.34073586</v>
      </c>
      <c r="AG108" s="5">
        <f>CO2eq_100yr_tonnes!AG115+AF108</f>
        <v>40575774.01809366</v>
      </c>
      <c r="AH108" s="5">
        <f>CO2eq_100yr_tonnes!AH115+AG108</f>
        <v>42727011.12819846</v>
      </c>
      <c r="AI108" s="5">
        <f>CO2eq_100yr_tonnes!AI115+AH108</f>
        <v>44946064.012515657</v>
      </c>
      <c r="AJ108" s="5">
        <f>CO2eq_100yr_tonnes!AJ115+AI108</f>
        <v>47231831.947740659</v>
      </c>
      <c r="AK108" s="5">
        <f>CO2eq_100yr_tonnes!AK115+AJ108</f>
        <v>49583852.557264261</v>
      </c>
      <c r="AL108" s="5">
        <f>CO2eq_100yr_tonnes!AL115+AK108</f>
        <v>52002096.225639664</v>
      </c>
      <c r="AM108" s="5">
        <f>CO2eq_100yr_tonnes!AM115+AL108</f>
        <v>54486823.568066463</v>
      </c>
      <c r="AN108" s="5">
        <f>CO2eq_100yr_tonnes!AN115+AM108</f>
        <v>57038492.706839465</v>
      </c>
      <c r="AO108" s="5">
        <f>CO2eq_100yr_tonnes!AO115+AN108</f>
        <v>59657694.995321468</v>
      </c>
      <c r="AP108" s="5">
        <f>CO2eq_100yr_tonnes!AP115+AO108</f>
        <v>62345110.345811471</v>
      </c>
      <c r="AQ108" s="5">
        <f>CO2eq_100yr_tonnes!AQ115+AP108</f>
        <v>65101474.730902873</v>
      </c>
      <c r="AR108" s="5">
        <f>CO2eq_100yr_tonnes!AR115+AQ108</f>
        <v>67927557.899589673</v>
      </c>
      <c r="AS108" s="5">
        <f>CO2eq_100yr_tonnes!AS115+AR108</f>
        <v>70824143.240666479</v>
      </c>
      <c r="AT108" s="5">
        <f>CO2eq_100yr_tonnes!AT115+AS108</f>
        <v>73792013.862846076</v>
      </c>
      <c r="AU108" s="5">
        <f>CO2eq_100yr_tonnes!AU115+AT108</f>
        <v>76831941.889410675</v>
      </c>
      <c r="AV108" s="5">
        <f>CO2eq_100yr_tonnes!AV115+AU108</f>
        <v>79944683.138488278</v>
      </c>
      <c r="AW108" s="5">
        <f>CO2eq_100yr_tonnes!AW115+AV108</f>
        <v>83130972.120022878</v>
      </c>
      <c r="AX108" s="5">
        <f>CO2eq_100yr_tonnes!AX115+AW108</f>
        <v>86391510.142366275</v>
      </c>
      <c r="AY108" s="5">
        <f>CO2eq_100yr_tonnes!AY115+AX108</f>
        <v>89726955.19089067</v>
      </c>
      <c r="AZ108" s="5">
        <f>CO2eq_100yr_tonnes!AZ115+AY108</f>
        <v>93137915.50624387</v>
      </c>
      <c r="BA108" s="5">
        <f>CO2eq_100yr_tonnes!BA115+AZ108</f>
        <v>96624951.601670474</v>
      </c>
      <c r="BB108" s="5">
        <f>CO2eq_100yr_tonnes!BB115+BA108</f>
        <v>100188580.80656107</v>
      </c>
      <c r="BC108" s="5">
        <f>CO2eq_100yr_tonnes!BC115+BB108</f>
        <v>103829278.56068647</v>
      </c>
      <c r="BD108" s="5">
        <f>CO2eq_100yr_tonnes!BD115+BC108</f>
        <v>107547480.38575387</v>
      </c>
      <c r="BE108" s="5">
        <f>CO2eq_100yr_tonnes!BE115+BD108</f>
        <v>111343583.12838428</v>
      </c>
      <c r="BF108" s="5">
        <f>CO2eq_100yr_tonnes!BF115+BE108</f>
        <v>115217946.24519368</v>
      </c>
      <c r="BG108" s="5">
        <f>CO2eq_100yr_tonnes!BG115+BF108</f>
        <v>119170892.02795687</v>
      </c>
      <c r="BH108" s="5">
        <f>CO2eq_100yr_tonnes!BH115+BG108</f>
        <v>123202703.03527567</v>
      </c>
      <c r="BI108" s="5">
        <f>CO2eq_100yr_tonnes!BI115+BH108</f>
        <v>127313618.84509447</v>
      </c>
      <c r="BJ108" s="5">
        <f>CO2eq_100yr_tonnes!BJ115+BI108</f>
        <v>131503837.56128407</v>
      </c>
      <c r="BK108" s="5">
        <f>CO2eq_100yr_tonnes!BK115+BJ108</f>
        <v>134561387.93014207</v>
      </c>
      <c r="BL108" s="5">
        <f>CO2eq_100yr_tonnes!BL115+BK108</f>
        <v>136842870.10125908</v>
      </c>
      <c r="BM108" s="5">
        <f>CO2eq_100yr_tonnes!BM115+BL108</f>
        <v>138588457.29445839</v>
      </c>
      <c r="BN108" s="5">
        <f>CO2eq_100yr_tonnes!BN115+BM108</f>
        <v>139960202.56158748</v>
      </c>
      <c r="BO108" s="5">
        <f>CO2eq_100yr_tonnes!BO115+BN108</f>
        <v>141067721.76658925</v>
      </c>
      <c r="BP108" s="5">
        <f>CO2eq_100yr_tonnes!BP115+BO108</f>
        <v>141985414.24985489</v>
      </c>
      <c r="BQ108" s="5">
        <f>CO2eq_100yr_tonnes!BQ115+BP108</f>
        <v>142764010.70207009</v>
      </c>
      <c r="BR108" s="5">
        <f>CO2eq_100yr_tonnes!BR115+BQ108</f>
        <v>143438318.14833978</v>
      </c>
      <c r="BS108" s="5">
        <f>CO2eq_100yr_tonnes!BS115+BR108</f>
        <v>144032415.49376935</v>
      </c>
      <c r="BT108" s="5">
        <f>CO2eq_100yr_tonnes!BT115+BS108</f>
        <v>144563139.86345431</v>
      </c>
      <c r="BU108" s="5">
        <f>CO2eq_100yr_tonnes!BU115+BT108</f>
        <v>145042426.98137814</v>
      </c>
      <c r="BV108" s="5">
        <f>CO2eq_100yr_tonnes!BV115+BU108</f>
        <v>145478883.15605849</v>
      </c>
      <c r="BW108" s="5">
        <f>CO2eq_100yr_tonnes!BW115+BV108</f>
        <v>145878841.98341358</v>
      </c>
      <c r="BX108" s="5">
        <f>CO2eq_100yr_tonnes!BX115+BW108</f>
        <v>146247075.44241685</v>
      </c>
      <c r="BY108" s="5">
        <f>CO2eq_100yr_tonnes!BY115+BX108</f>
        <v>146587273.13885459</v>
      </c>
      <c r="BZ108" s="5">
        <f>CO2eq_100yr_tonnes!BZ115+BY108</f>
        <v>146902365.95705357</v>
      </c>
      <c r="CA108" s="5">
        <f>CO2eq_100yr_tonnes!CA115+BZ108</f>
        <v>147194745.25372818</v>
      </c>
      <c r="CB108" s="5">
        <f>CO2eq_100yr_tonnes!CB115+CA108</f>
        <v>147466411.88071939</v>
      </c>
      <c r="CC108" s="5">
        <f>CO2eq_100yr_tonnes!CC115+CB108</f>
        <v>147719078.02694762</v>
      </c>
      <c r="CD108" s="5">
        <f>CO2eq_100yr_tonnes!CD115+CC108</f>
        <v>147954237.30494738</v>
      </c>
      <c r="CE108" s="5">
        <f>CO2eq_100yr_tonnes!CE115+CD108</f>
        <v>148173213.4259721</v>
      </c>
      <c r="CF108" s="5">
        <f>CO2eq_100yr_tonnes!CF115+CE108</f>
        <v>148377194.40933168</v>
      </c>
      <c r="CG108" s="5">
        <f>CO2eq_100yr_tonnes!CG115+CF108</f>
        <v>148567256.98721933</v>
      </c>
      <c r="CH108" s="5">
        <f>CO2eq_100yr_tonnes!CH115+CG108</f>
        <v>148744384.33910686</v>
      </c>
      <c r="CI108" s="5">
        <f>CO2eq_100yr_tonnes!CI115+CH108</f>
        <v>148909479.25965306</v>
      </c>
      <c r="CJ108" s="5">
        <f>CO2eq_100yr_tonnes!CJ115+CI108</f>
        <v>149063374.18131205</v>
      </c>
      <c r="CK108" s="5">
        <f>CO2eq_100yr_tonnes!CK115+CJ108</f>
        <v>149206839.00633568</v>
      </c>
      <c r="CL108" s="5">
        <f>CO2eq_100yr_tonnes!CL115+CK108</f>
        <v>149340587.39554349</v>
      </c>
      <c r="CM108" s="5">
        <f>CO2eq_100yr_tonnes!CM115+CL108</f>
        <v>149465281.95243555</v>
      </c>
      <c r="CN108" s="5">
        <f>CO2eq_100yr_tonnes!CN115+CM108</f>
        <v>149581538.60112718</v>
      </c>
      <c r="CO108" s="5">
        <f>CO2eq_100yr_tonnes!CO115+CN108</f>
        <v>149689930.36309651</v>
      </c>
      <c r="CP108" s="5">
        <f>CO2eq_100yr_tonnes!CP115+CO108</f>
        <v>149790990.6738289</v>
      </c>
      <c r="CQ108" s="5">
        <f>CO2eq_100yr_tonnes!CQ115+CP108</f>
        <v>149885216.33802775</v>
      </c>
      <c r="CR108" s="5">
        <f>CO2eq_100yr_tonnes!CR115+CQ108</f>
        <v>149973070.1931375</v>
      </c>
      <c r="CS108" s="5">
        <f>CO2eq_100yr_tonnes!CS115+CR108</f>
        <v>150054983.53104436</v>
      </c>
      <c r="CT108" s="5">
        <f>CO2eq_100yr_tonnes!CT115+CS108</f>
        <v>150131358.31478652</v>
      </c>
      <c r="CU108" s="5">
        <f>CO2eq_100yr_tonnes!CU115+CT108</f>
        <v>150202569.21771434</v>
      </c>
      <c r="CV108" s="5">
        <f>CO2eq_100yr_tonnes!CV115+CU108</f>
        <v>150268965.5061526</v>
      </c>
      <c r="CW108" s="5">
        <f>CO2eq_100yr_tonnes!CW115+CV108</f>
        <v>150330872.78242472</v>
      </c>
    </row>
    <row r="109" spans="1:101" ht="15" customHeight="1" x14ac:dyDescent="0.15">
      <c r="A109" s="5" t="str">
        <f>CO2eq_100yr_tonnes!A116</f>
        <v>Cabo Verde</v>
      </c>
      <c r="B109" s="5">
        <f>CO2eq_100yr_tonnes!B116</f>
        <v>2822.7416353812005</v>
      </c>
      <c r="C109" s="5">
        <f>CO2eq_100yr_tonnes!C116+B109</f>
        <v>8304.2002318284012</v>
      </c>
      <c r="D109" s="5">
        <f>CO2eq_100yr_tonnes!D116+C109</f>
        <v>16305.403159769401</v>
      </c>
      <c r="E109" s="5">
        <f>CO2eq_100yr_tonnes!E116+D109</f>
        <v>26774.643447205199</v>
      </c>
      <c r="F109" s="5">
        <f>CO2eq_100yr_tonnes!F116+E109</f>
        <v>39644.779149138601</v>
      </c>
      <c r="G109" s="5">
        <f>CO2eq_100yr_tonnes!G116+F109</f>
        <v>54815.791676347799</v>
      </c>
      <c r="H109" s="5">
        <f>CO2eq_100yr_tonnes!H116+G109</f>
        <v>72249.909942339</v>
      </c>
      <c r="I109" s="5">
        <f>CO2eq_100yr_tonnes!I116+H109</f>
        <v>92011.199451651002</v>
      </c>
      <c r="J109" s="5">
        <f>CO2eq_100yr_tonnes!J116+I109</f>
        <v>114162.077462211</v>
      </c>
      <c r="K109" s="5">
        <f>CO2eq_100yr_tonnes!K116+J109</f>
        <v>138491.81119655102</v>
      </c>
      <c r="L109" s="5">
        <f>CO2eq_100yr_tonnes!L116+K109</f>
        <v>164848.09125653101</v>
      </c>
      <c r="M109" s="5">
        <f>CO2eq_100yr_tonnes!M116+L109</f>
        <v>193266.14797849502</v>
      </c>
      <c r="N109" s="5">
        <f>CO2eq_100yr_tonnes!N116+M109</f>
        <v>223537.99829262303</v>
      </c>
      <c r="O109" s="5">
        <f>CO2eq_100yr_tonnes!O116+N109</f>
        <v>255644.46677375102</v>
      </c>
      <c r="P109" s="5">
        <f>CO2eq_100yr_tonnes!P116+O109</f>
        <v>289494.09578549699</v>
      </c>
      <c r="Q109" s="5">
        <f>CO2eq_100yr_tonnes!Q116+P109</f>
        <v>324799.32290910301</v>
      </c>
      <c r="R109" s="5">
        <f>CO2eq_100yr_tonnes!R116+Q109</f>
        <v>361537.59733098303</v>
      </c>
      <c r="S109" s="5">
        <f>CO2eq_100yr_tonnes!S116+R109</f>
        <v>399717.54049981502</v>
      </c>
      <c r="T109" s="5">
        <f>CO2eq_100yr_tonnes!T116+S109</f>
        <v>439438.55176226702</v>
      </c>
      <c r="U109" s="5">
        <f>CO2eq_100yr_tonnes!U116+T109</f>
        <v>480632.67595125904</v>
      </c>
      <c r="V109" s="5">
        <f>CO2eq_100yr_tonnes!V116+U109</f>
        <v>523051.76474745304</v>
      </c>
      <c r="W109" s="5">
        <f>CO2eq_100yr_tonnes!W116+V109</f>
        <v>566826.43530510901</v>
      </c>
      <c r="X109" s="5">
        <f>CO2eq_100yr_tonnes!X116+W109</f>
        <v>612020.08633637708</v>
      </c>
      <c r="Y109" s="5">
        <f>CO2eq_100yr_tonnes!Y116+X109</f>
        <v>658684.71733398305</v>
      </c>
      <c r="Z109" s="5">
        <f>CO2eq_100yr_tonnes!Z116+Y109</f>
        <v>706877.44752120308</v>
      </c>
      <c r="AA109" s="5">
        <f>CO2eq_100yr_tonnes!AA116+Z109</f>
        <v>756661.64904818113</v>
      </c>
      <c r="AB109" s="5">
        <f>CO2eq_100yr_tonnes!AB116+AA109</f>
        <v>808106.62099868117</v>
      </c>
      <c r="AC109" s="5">
        <f>CO2eq_100yr_tonnes!AC116+AB109</f>
        <v>860371.02830805315</v>
      </c>
      <c r="AD109" s="5">
        <f>CO2eq_100yr_tonnes!AD116+AC109</f>
        <v>913438.05554234714</v>
      </c>
      <c r="AE109" s="5">
        <f>CO2eq_100yr_tonnes!AE116+AD109</f>
        <v>967291.16108876118</v>
      </c>
      <c r="AF109" s="5">
        <f>CO2eq_100yr_tonnes!AF116+AE109</f>
        <v>1021914.1671296312</v>
      </c>
      <c r="AG109" s="5">
        <f>CO2eq_100yr_tonnes!AG116+AF109</f>
        <v>1077291.0319340972</v>
      </c>
      <c r="AH109" s="5">
        <f>CO2eq_100yr_tonnes!AH116+AG109</f>
        <v>1133405.8725209311</v>
      </c>
      <c r="AI109" s="5">
        <f>CO2eq_100yr_tonnes!AI116+AH109</f>
        <v>1190243.0779726771</v>
      </c>
      <c r="AJ109" s="5">
        <f>CO2eq_100yr_tonnes!AJ116+AI109</f>
        <v>1247787.158795577</v>
      </c>
      <c r="AK109" s="5">
        <f>CO2eq_100yr_tonnes!AK116+AJ109</f>
        <v>1306022.5617177689</v>
      </c>
      <c r="AL109" s="5">
        <f>CO2eq_100yr_tonnes!AL116+AK109</f>
        <v>1364933.907356085</v>
      </c>
      <c r="AM109" s="5">
        <f>CO2eq_100yr_tonnes!AM116+AL109</f>
        <v>1424505.770049789</v>
      </c>
      <c r="AN109" s="5">
        <f>CO2eq_100yr_tonnes!AN116+AM109</f>
        <v>1484722.7283851369</v>
      </c>
      <c r="AO109" s="5">
        <f>CO2eq_100yr_tonnes!AO116+AN109</f>
        <v>1545569.3050052489</v>
      </c>
      <c r="AP109" s="5">
        <f>CO2eq_100yr_tonnes!AP116+AO109</f>
        <v>1607029.9872409708</v>
      </c>
      <c r="AQ109" s="5">
        <f>CO2eq_100yr_tonnes!AQ116+AP109</f>
        <v>1669089.0451126229</v>
      </c>
      <c r="AR109" s="5">
        <f>CO2eq_100yr_tonnes!AR116+AQ109</f>
        <v>1731730.7108569408</v>
      </c>
      <c r="AS109" s="5">
        <f>CO2eq_100yr_tonnes!AS116+AR109</f>
        <v>1794939.0828938009</v>
      </c>
      <c r="AT109" s="5">
        <f>CO2eq_100yr_tonnes!AT116+AS109</f>
        <v>1858698.0434126069</v>
      </c>
      <c r="AU109" s="5">
        <f>CO2eq_100yr_tonnes!AU116+AT109</f>
        <v>1922991.4455328349</v>
      </c>
      <c r="AV109" s="5">
        <f>CO2eq_100yr_tonnes!AV116+AU109</f>
        <v>1987802.8998926848</v>
      </c>
      <c r="AW109" s="5">
        <f>CO2eq_100yr_tonnes!AW116+AV109</f>
        <v>2053115.8634148748</v>
      </c>
      <c r="AX109" s="5">
        <f>CO2eq_100yr_tonnes!AX116+AW109</f>
        <v>2118913.6431142888</v>
      </c>
      <c r="AY109" s="5">
        <f>CO2eq_100yr_tonnes!AY116+AX109</f>
        <v>2185179.246684405</v>
      </c>
      <c r="AZ109" s="5">
        <f>CO2eq_100yr_tonnes!AZ116+AY109</f>
        <v>2251895.4582109111</v>
      </c>
      <c r="BA109" s="5">
        <f>CO2eq_100yr_tonnes!BA116+AZ109</f>
        <v>2319044.7795741991</v>
      </c>
      <c r="BB109" s="5">
        <f>CO2eq_100yr_tonnes!BB116+BA109</f>
        <v>2386609.4816878592</v>
      </c>
      <c r="BC109" s="5">
        <f>CO2eq_100yr_tonnes!BC116+BB109</f>
        <v>2454571.5689301211</v>
      </c>
      <c r="BD109" s="5">
        <f>CO2eq_100yr_tonnes!BD116+BC109</f>
        <v>2522912.9071211009</v>
      </c>
      <c r="BE109" s="5">
        <f>CO2eq_100yr_tonnes!BE116+BD109</f>
        <v>2591615.2807290507</v>
      </c>
      <c r="BF109" s="5">
        <f>CO2eq_100yr_tonnes!BF116+BE109</f>
        <v>2660660.2364638946</v>
      </c>
      <c r="BG109" s="5">
        <f>CO2eq_100yr_tonnes!BG116+BF109</f>
        <v>2730029.3410989325</v>
      </c>
      <c r="BH109" s="5">
        <f>CO2eq_100yr_tonnes!BH116+BG109</f>
        <v>2799704.0949017666</v>
      </c>
      <c r="BI109" s="5">
        <f>CO2eq_100yr_tonnes!BI116+BH109</f>
        <v>2869665.8443146804</v>
      </c>
      <c r="BJ109" s="5">
        <f>CO2eq_100yr_tonnes!BJ116+BI109</f>
        <v>2939895.7700008224</v>
      </c>
      <c r="BK109" s="5">
        <f>CO2eq_100yr_tonnes!BK116+BJ109</f>
        <v>3005059.1455680565</v>
      </c>
      <c r="BL109" s="5">
        <f>CO2eq_100yr_tonnes!BL116+BK109</f>
        <v>3065539.9526199265</v>
      </c>
      <c r="BM109" s="5">
        <f>CO2eq_100yr_tonnes!BM116+BL109</f>
        <v>3121692.1537574064</v>
      </c>
      <c r="BN109" s="5">
        <f>CO2eq_100yr_tonnes!BN116+BM109</f>
        <v>3173842.0828482383</v>
      </c>
      <c r="BO109" s="5">
        <f>CO2eq_100yr_tonnes!BO116+BN109</f>
        <v>3222290.6429917403</v>
      </c>
      <c r="BP109" s="5">
        <f>CO2eq_100yr_tonnes!BP116+BO109</f>
        <v>3267315.327684266</v>
      </c>
      <c r="BQ109" s="5">
        <f>CO2eq_100yr_tonnes!BQ116+BP109</f>
        <v>3309172.0795555282</v>
      </c>
      <c r="BR109" s="5">
        <f>CO2eq_100yr_tonnes!BR116+BQ109</f>
        <v>3348096.9998194883</v>
      </c>
      <c r="BS109" s="5">
        <f>CO2eq_100yr_tonnes!BS116+BR109</f>
        <v>3384307.9204302505</v>
      </c>
      <c r="BT109" s="5">
        <f>CO2eq_100yr_tonnes!BT116+BS109</f>
        <v>3418005.8501279186</v>
      </c>
      <c r="BU109" s="5">
        <f>CO2eq_100yr_tonnes!BU116+BT109</f>
        <v>3449376.3045159448</v>
      </c>
      <c r="BV109" s="5">
        <f>CO2eq_100yr_tonnes!BV116+BU109</f>
        <v>3478590.5295243328</v>
      </c>
      <c r="BW109" s="5">
        <f>CO2eq_100yr_tonnes!BW116+BV109</f>
        <v>3505806.6269723549</v>
      </c>
      <c r="BX109" s="5">
        <f>CO2eq_100yr_tonnes!BX116+BW109</f>
        <v>3531170.5899192989</v>
      </c>
      <c r="BY109" s="5">
        <f>CO2eq_100yr_tonnes!BY116+BX109</f>
        <v>3554817.2553636269</v>
      </c>
      <c r="BZ109" s="5">
        <f>CO2eq_100yr_tonnes!BZ116+BY109</f>
        <v>3576871.1807159488</v>
      </c>
      <c r="CA109" s="5">
        <f>CO2eq_100yr_tonnes!CA116+BZ109</f>
        <v>3597447.4502698528</v>
      </c>
      <c r="CB109" s="5">
        <f>CO2eq_100yr_tonnes!CB116+CA109</f>
        <v>3616652.4174369806</v>
      </c>
      <c r="CC109" s="5">
        <f>CO2eq_100yr_tonnes!CC116+CB109</f>
        <v>3634584.38765602</v>
      </c>
      <c r="CD109" s="5">
        <f>CO2eq_100yr_tonnes!CD116+CC109</f>
        <v>3651334.24704271</v>
      </c>
      <c r="CE109" s="5">
        <f>CO2eq_100yr_tonnes!CE116+CD109</f>
        <v>3666986.0409290055</v>
      </c>
      <c r="CF109" s="5">
        <f>CO2eq_100yr_tonnes!CF116+CE109</f>
        <v>3681617.5064340429</v>
      </c>
      <c r="CG109" s="5">
        <f>CO2eq_100yr_tonnes!CG116+CF109</f>
        <v>3695300.5627189563</v>
      </c>
      <c r="CH109" s="5">
        <f>CO2eq_100yr_tonnes!CH116+CG109</f>
        <v>3708101.7623487669</v>
      </c>
      <c r="CI109" s="5">
        <f>CO2eq_100yr_tonnes!CI116+CH109</f>
        <v>3720082.7068697033</v>
      </c>
      <c r="CJ109" s="5">
        <f>CO2eq_100yr_tonnes!CJ116+CI109</f>
        <v>3731300.4294778248</v>
      </c>
      <c r="CK109" s="5">
        <f>CO2eq_100yr_tonnes!CK116+CJ109</f>
        <v>3741807.7474205056</v>
      </c>
      <c r="CL109" s="5">
        <f>CO2eq_100yr_tonnes!CL116+CK109</f>
        <v>3751653.5865526623</v>
      </c>
      <c r="CM109" s="5">
        <f>CO2eq_100yr_tonnes!CM116+CL109</f>
        <v>3760883.2802865473</v>
      </c>
      <c r="CN109" s="5">
        <f>CO2eq_100yr_tonnes!CN116+CM109</f>
        <v>3769538.8449743981</v>
      </c>
      <c r="CO109" s="5">
        <f>CO2eq_100yr_tonnes!CO116+CN109</f>
        <v>3777659.2336167847</v>
      </c>
      <c r="CP109" s="5">
        <f>CO2eq_100yr_tonnes!CP116+CO109</f>
        <v>3785280.5696283975</v>
      </c>
      <c r="CQ109" s="5">
        <f>CO2eq_100yr_tonnes!CQ116+CP109</f>
        <v>3792436.3622502415</v>
      </c>
      <c r="CR109" s="5">
        <f>CO2eq_100yr_tonnes!CR116+CQ109</f>
        <v>3799157.7050763769</v>
      </c>
      <c r="CS109" s="5">
        <f>CO2eq_100yr_tonnes!CS116+CR109</f>
        <v>3805473.4590388625</v>
      </c>
      <c r="CT109" s="5">
        <f>CO2eq_100yr_tonnes!CT116+CS109</f>
        <v>3811410.4210975473</v>
      </c>
      <c r="CU109" s="5">
        <f>CO2eq_100yr_tonnes!CU116+CT109</f>
        <v>3816993.4797623539</v>
      </c>
      <c r="CV109" s="5">
        <f>CO2eq_100yr_tonnes!CV116+CU109</f>
        <v>3822245.7584969914</v>
      </c>
      <c r="CW109" s="5">
        <f>CO2eq_100yr_tonnes!CW116+CV109</f>
        <v>3827188.7479761424</v>
      </c>
    </row>
    <row r="110" spans="1:101" ht="15" customHeight="1" x14ac:dyDescent="0.15">
      <c r="A110" s="5" t="str">
        <f>CO2eq_100yr_tonnes!A117</f>
        <v>Cameroon</v>
      </c>
      <c r="B110" s="5">
        <f>CO2eq_100yr_tonnes!B117</f>
        <v>404277.67662912002</v>
      </c>
      <c r="C110" s="5">
        <f>CO2eq_100yr_tonnes!C117+B110</f>
        <v>1094708.77255962</v>
      </c>
      <c r="D110" s="5">
        <f>CO2eq_100yr_tonnes!D117+C110</f>
        <v>1987265.7282167999</v>
      </c>
      <c r="E110" s="5">
        <f>CO2eq_100yr_tonnes!E117+D110</f>
        <v>3018440.2405679999</v>
      </c>
      <c r="F110" s="5">
        <f>CO2eq_100yr_tonnes!F117+E110</f>
        <v>4152704.9062471199</v>
      </c>
      <c r="G110" s="5">
        <f>CO2eq_100yr_tonnes!G117+F110</f>
        <v>5373151.5944797201</v>
      </c>
      <c r="H110" s="5">
        <f>CO2eq_100yr_tonnes!H117+G110</f>
        <v>6667247.9823352201</v>
      </c>
      <c r="I110" s="5">
        <f>CO2eq_100yr_tonnes!I117+H110</f>
        <v>8026145.80247322</v>
      </c>
      <c r="J110" s="5">
        <f>CO2eq_100yr_tonnes!J117+I110</f>
        <v>9446834.8927728012</v>
      </c>
      <c r="K110" s="5">
        <f>CO2eq_100yr_tonnes!K117+J110</f>
        <v>10926294.001887422</v>
      </c>
      <c r="L110" s="5">
        <f>CO2eq_100yr_tonnes!L117+K110</f>
        <v>12463112.006132223</v>
      </c>
      <c r="M110" s="5">
        <f>CO2eq_100yr_tonnes!M117+L110</f>
        <v>14057998.099351563</v>
      </c>
      <c r="N110" s="5">
        <f>CO2eq_100yr_tonnes!N117+M110</f>
        <v>15709778.870240523</v>
      </c>
      <c r="O110" s="5">
        <f>CO2eq_100yr_tonnes!O117+N110</f>
        <v>17420517.333605703</v>
      </c>
      <c r="P110" s="5">
        <f>CO2eq_100yr_tonnes!P117+O110</f>
        <v>19192001.798010603</v>
      </c>
      <c r="Q110" s="5">
        <f>CO2eq_100yr_tonnes!Q117+P110</f>
        <v>21019328.398172524</v>
      </c>
      <c r="R110" s="5">
        <f>CO2eq_100yr_tonnes!R117+Q110</f>
        <v>22904107.049952723</v>
      </c>
      <c r="S110" s="5">
        <f>CO2eq_100yr_tonnes!S117+R110</f>
        <v>24848315.468055725</v>
      </c>
      <c r="T110" s="5">
        <f>CO2eq_100yr_tonnes!T117+S110</f>
        <v>26855423.479726925</v>
      </c>
      <c r="U110" s="5">
        <f>CO2eq_100yr_tonnes!U117+T110</f>
        <v>28924123.221949324</v>
      </c>
      <c r="V110" s="5">
        <f>CO2eq_100yr_tonnes!V117+U110</f>
        <v>31053809.628335524</v>
      </c>
      <c r="W110" s="5">
        <f>CO2eq_100yr_tonnes!W117+V110</f>
        <v>33251560.669851124</v>
      </c>
      <c r="X110" s="5">
        <f>CO2eq_100yr_tonnes!X117+W110</f>
        <v>35519586.259630322</v>
      </c>
      <c r="Y110" s="5">
        <f>CO2eq_100yr_tonnes!Y117+X110</f>
        <v>37859983.990683123</v>
      </c>
      <c r="Z110" s="5">
        <f>CO2eq_100yr_tonnes!Z117+Y110</f>
        <v>40275890.446000323</v>
      </c>
      <c r="AA110" s="5">
        <f>CO2eq_100yr_tonnes!AA117+Z110</f>
        <v>42770637.650751121</v>
      </c>
      <c r="AB110" s="5">
        <f>CO2eq_100yr_tonnes!AB117+AA110</f>
        <v>45347900.644271523</v>
      </c>
      <c r="AC110" s="5">
        <f>CO2eq_100yr_tonnes!AC117+AB110</f>
        <v>47981052.157840922</v>
      </c>
      <c r="AD110" s="5">
        <f>CO2eq_100yr_tonnes!AD117+AC110</f>
        <v>50674466.307645723</v>
      </c>
      <c r="AE110" s="5">
        <f>CO2eq_100yr_tonnes!AE117+AD110</f>
        <v>53431322.997825727</v>
      </c>
      <c r="AF110" s="5">
        <f>CO2eq_100yr_tonnes!AF117+AE110</f>
        <v>56253995.513412125</v>
      </c>
      <c r="AG110" s="5">
        <f>CO2eq_100yr_tonnes!AG117+AF110</f>
        <v>59144313.163831927</v>
      </c>
      <c r="AH110" s="5">
        <f>CO2eq_100yr_tonnes!AH117+AG110</f>
        <v>62103739.213566728</v>
      </c>
      <c r="AI110" s="5">
        <f>CO2eq_100yr_tonnes!AI117+AH110</f>
        <v>65133490.065196328</v>
      </c>
      <c r="AJ110" s="5">
        <f>CO2eq_100yr_tonnes!AJ117+AI110</f>
        <v>68234616.494104326</v>
      </c>
      <c r="AK110" s="5">
        <f>CO2eq_100yr_tonnes!AK117+AJ110</f>
        <v>71408054.925414726</v>
      </c>
      <c r="AL110" s="5">
        <f>CO2eq_100yr_tonnes!AL117+AK110</f>
        <v>74654661.318397924</v>
      </c>
      <c r="AM110" s="5">
        <f>CO2eq_100yr_tonnes!AM117+AL110</f>
        <v>77975230.305393726</v>
      </c>
      <c r="AN110" s="5">
        <f>CO2eq_100yr_tonnes!AN117+AM110</f>
        <v>81370505.474291533</v>
      </c>
      <c r="AO110" s="5">
        <f>CO2eq_100yr_tonnes!AO117+AN110</f>
        <v>84841185.184346527</v>
      </c>
      <c r="AP110" s="5">
        <f>CO2eq_100yr_tonnes!AP117+AO110</f>
        <v>88387926.436068133</v>
      </c>
      <c r="AQ110" s="5">
        <f>CO2eq_100yr_tonnes!AQ117+AP110</f>
        <v>92011347.672037929</v>
      </c>
      <c r="AR110" s="5">
        <f>CO2eq_100yr_tonnes!AR117+AQ110</f>
        <v>95712033.719529733</v>
      </c>
      <c r="AS110" s="5">
        <f>CO2eq_100yr_tonnes!AS117+AR110</f>
        <v>99490541.163320526</v>
      </c>
      <c r="AT110" s="5">
        <f>CO2eq_100yr_tonnes!AT117+AS110</f>
        <v>103347403.10158932</v>
      </c>
      <c r="AU110" s="5">
        <f>CO2eq_100yr_tonnes!AU117+AT110</f>
        <v>107283129.08733793</v>
      </c>
      <c r="AV110" s="5">
        <f>CO2eq_100yr_tonnes!AV117+AU110</f>
        <v>111298206.72101292</v>
      </c>
      <c r="AW110" s="5">
        <f>CO2eq_100yr_tonnes!AW117+AV110</f>
        <v>115393094.85531852</v>
      </c>
      <c r="AX110" s="5">
        <f>CO2eq_100yr_tonnes!AX117+AW110</f>
        <v>119568210.86522412</v>
      </c>
      <c r="AY110" s="5">
        <f>CO2eq_100yr_tonnes!AY117+AX110</f>
        <v>123823917.89600472</v>
      </c>
      <c r="AZ110" s="5">
        <f>CO2eq_100yr_tonnes!AZ117+AY110</f>
        <v>128160520.33982833</v>
      </c>
      <c r="BA110" s="5">
        <f>CO2eq_100yr_tonnes!BA117+AZ110</f>
        <v>132578268.46717393</v>
      </c>
      <c r="BB110" s="5">
        <f>CO2eq_100yr_tonnes!BB117+BA110</f>
        <v>137077368.77338272</v>
      </c>
      <c r="BC110" s="5">
        <f>CO2eq_100yr_tonnes!BC117+BB110</f>
        <v>141657995.36132893</v>
      </c>
      <c r="BD110" s="5">
        <f>CO2eq_100yr_tonnes!BD117+BC110</f>
        <v>146320299.20791692</v>
      </c>
      <c r="BE110" s="5">
        <f>CO2eq_100yr_tonnes!BE117+BD110</f>
        <v>151064414.47415951</v>
      </c>
      <c r="BF110" s="5">
        <f>CO2eq_100yr_tonnes!BF117+BE110</f>
        <v>155890455.59452391</v>
      </c>
      <c r="BG110" s="5">
        <f>CO2eq_100yr_tonnes!BG117+BF110</f>
        <v>160798512.71690711</v>
      </c>
      <c r="BH110" s="5">
        <f>CO2eq_100yr_tonnes!BH117+BG110</f>
        <v>165788650.77086052</v>
      </c>
      <c r="BI110" s="5">
        <f>CO2eq_100yr_tonnes!BI117+BH110</f>
        <v>170860907.32578793</v>
      </c>
      <c r="BJ110" s="5">
        <f>CO2eq_100yr_tonnes!BJ117+BI110</f>
        <v>176015292.56714773</v>
      </c>
      <c r="BK110" s="5">
        <f>CO2eq_100yr_tonnes!BK117+BJ110</f>
        <v>179783679.49856535</v>
      </c>
      <c r="BL110" s="5">
        <f>CO2eq_100yr_tonnes!BL117+BK110</f>
        <v>182601823.01822174</v>
      </c>
      <c r="BM110" s="5">
        <f>CO2eq_100yr_tonnes!BM117+BL110</f>
        <v>184763250.33347234</v>
      </c>
      <c r="BN110" s="5">
        <f>CO2eq_100yr_tonnes!BN117+BM110</f>
        <v>186466053.76933989</v>
      </c>
      <c r="BO110" s="5">
        <f>CO2eq_100yr_tonnes!BO117+BN110</f>
        <v>187844263.47232544</v>
      </c>
      <c r="BP110" s="5">
        <f>CO2eq_100yr_tonnes!BP117+BO110</f>
        <v>188988883.26373497</v>
      </c>
      <c r="BQ110" s="5">
        <f>CO2eq_100yr_tonnes!BQ117+BP110</f>
        <v>189961997.08401704</v>
      </c>
      <c r="BR110" s="5">
        <f>CO2eq_100yr_tonnes!BR117+BQ110</f>
        <v>190806230.13107079</v>
      </c>
      <c r="BS110" s="5">
        <f>CO2eq_100yr_tonnes!BS117+BR110</f>
        <v>191551095.7966615</v>
      </c>
      <c r="BT110" s="5">
        <f>CO2eq_100yr_tonnes!BT117+BS110</f>
        <v>192217254.75777134</v>
      </c>
      <c r="BU110" s="5">
        <f>CO2eq_100yr_tonnes!BU117+BT110</f>
        <v>192819374.23119572</v>
      </c>
      <c r="BV110" s="5">
        <f>CO2eq_100yr_tonnes!BV117+BU110</f>
        <v>193368048.59842381</v>
      </c>
      <c r="BW110" s="5">
        <f>CO2eq_100yr_tonnes!BW117+BV110</f>
        <v>193871090.57797712</v>
      </c>
      <c r="BX110" s="5">
        <f>CO2eq_100yr_tonnes!BX117+BW110</f>
        <v>194334400.20958185</v>
      </c>
      <c r="BY110" s="5">
        <f>CO2eq_100yr_tonnes!BY117+BX110</f>
        <v>194762550.60223454</v>
      </c>
      <c r="BZ110" s="5">
        <f>CO2eq_100yr_tonnes!BZ117+BY110</f>
        <v>195159183.60264897</v>
      </c>
      <c r="CA110" s="5">
        <f>CO2eq_100yr_tonnes!CA117+BZ110</f>
        <v>195527277.84543753</v>
      </c>
      <c r="CB110" s="5">
        <f>CO2eq_100yr_tonnes!CB117+CA110</f>
        <v>195869331.06732488</v>
      </c>
      <c r="CC110" s="5">
        <f>CO2eq_100yr_tonnes!CC117+CB110</f>
        <v>196187484.77228937</v>
      </c>
      <c r="CD110" s="5">
        <f>CO2eq_100yr_tonnes!CD117+CC110</f>
        <v>196483610.08725214</v>
      </c>
      <c r="CE110" s="5">
        <f>CO2eq_100yr_tonnes!CE117+CD110</f>
        <v>196759367.448241</v>
      </c>
      <c r="CF110" s="5">
        <f>CO2eq_100yr_tonnes!CF117+CE110</f>
        <v>197016248.60094461</v>
      </c>
      <c r="CG110" s="5">
        <f>CO2eq_100yr_tonnes!CG117+CF110</f>
        <v>197255606.61010432</v>
      </c>
      <c r="CH110" s="5">
        <f>CO2eq_100yr_tonnes!CH117+CG110</f>
        <v>197478677.70717609</v>
      </c>
      <c r="CI110" s="5">
        <f>CO2eq_100yr_tonnes!CI117+CH110</f>
        <v>197686597.54880434</v>
      </c>
      <c r="CJ110" s="5">
        <f>CO2eq_100yr_tonnes!CJ117+CI110</f>
        <v>197880413.62041831</v>
      </c>
      <c r="CK110" s="5">
        <f>CO2eq_100yr_tonnes!CK117+CJ110</f>
        <v>198061094.95316681</v>
      </c>
      <c r="CL110" s="5">
        <f>CO2eq_100yr_tonnes!CL117+CK110</f>
        <v>198229539.94609028</v>
      </c>
      <c r="CM110" s="5">
        <f>CO2eq_100yr_tonnes!CM117+CL110</f>
        <v>198386582.82910895</v>
      </c>
      <c r="CN110" s="5">
        <f>CO2eq_100yr_tonnes!CN117+CM110</f>
        <v>198532999.13259947</v>
      </c>
      <c r="CO110" s="5">
        <f>CO2eq_100yr_tonnes!CO117+CN110</f>
        <v>198669510.41429687</v>
      </c>
      <c r="CP110" s="5">
        <f>CO2eq_100yr_tonnes!CP117+CO110</f>
        <v>198796788.41655067</v>
      </c>
      <c r="CQ110" s="5">
        <f>CO2eq_100yr_tonnes!CQ117+CP110</f>
        <v>198915458.77486414</v>
      </c>
      <c r="CR110" s="5">
        <f>CO2eq_100yr_tonnes!CR117+CQ110</f>
        <v>199026104.36351714</v>
      </c>
      <c r="CS110" s="5">
        <f>CO2eq_100yr_tonnes!CS117+CR110</f>
        <v>199129268.33952448</v>
      </c>
      <c r="CT110" s="5">
        <f>CO2eq_100yr_tonnes!CT117+CS110</f>
        <v>199225456.93045661</v>
      </c>
      <c r="CU110" s="5">
        <f>CO2eq_100yr_tonnes!CU117+CT110</f>
        <v>199315141.99987909</v>
      </c>
      <c r="CV110" s="5">
        <f>CO2eq_100yr_tonnes!CV117+CU110</f>
        <v>199398763.41669819</v>
      </c>
      <c r="CW110" s="5">
        <f>CO2eq_100yr_tonnes!CW117+CV110</f>
        <v>199476731.2490983</v>
      </c>
    </row>
    <row r="111" spans="1:101" ht="15" customHeight="1" x14ac:dyDescent="0.15">
      <c r="A111" s="5" t="str">
        <f>CO2eq_100yr_tonnes!A118</f>
        <v>CAR</v>
      </c>
      <c r="B111" s="5">
        <f>CO2eq_100yr_tonnes!B118</f>
        <v>133521.44273292602</v>
      </c>
      <c r="C111" s="5">
        <f>CO2eq_100yr_tonnes!C118+B111</f>
        <v>360955.74506592605</v>
      </c>
      <c r="D111" s="5">
        <f>CO2eq_100yr_tonnes!D118+C111</f>
        <v>652488.52012842603</v>
      </c>
      <c r="E111" s="5">
        <f>CO2eq_100yr_tonnes!E118+D111</f>
        <v>982619.54470182606</v>
      </c>
      <c r="F111" s="5">
        <f>CO2eq_100yr_tonnes!F118+E111</f>
        <v>1339050.028243446</v>
      </c>
      <c r="G111" s="5">
        <f>CO2eq_100yr_tonnes!G118+F111</f>
        <v>1714503.1554391859</v>
      </c>
      <c r="H111" s="5">
        <f>CO2eq_100yr_tonnes!H118+G111</f>
        <v>2103661.0283464259</v>
      </c>
      <c r="I111" s="5">
        <f>CO2eq_100yr_tonnes!I118+H111</f>
        <v>2500876.9987078859</v>
      </c>
      <c r="J111" s="5">
        <f>CO2eq_100yr_tonnes!J118+I111</f>
        <v>2901869.1917083259</v>
      </c>
      <c r="K111" s="5">
        <f>CO2eq_100yr_tonnes!K118+J111</f>
        <v>3308628.7780606258</v>
      </c>
      <c r="L111" s="5">
        <f>CO2eq_100yr_tonnes!L118+K111</f>
        <v>3721031.416090386</v>
      </c>
      <c r="M111" s="5">
        <f>CO2eq_100yr_tonnes!M118+L111</f>
        <v>4135101.7863703859</v>
      </c>
      <c r="N111" s="5">
        <f>CO2eq_100yr_tonnes!N118+M111</f>
        <v>4550809.9673775062</v>
      </c>
      <c r="O111" s="5">
        <f>CO2eq_100yr_tonnes!O118+N111</f>
        <v>4985148.460775706</v>
      </c>
      <c r="P111" s="5">
        <f>CO2eq_100yr_tonnes!P118+O111</f>
        <v>5428377.802368666</v>
      </c>
      <c r="Q111" s="5">
        <f>CO2eq_100yr_tonnes!Q118+P111</f>
        <v>5884990.4656027257</v>
      </c>
      <c r="R111" s="5">
        <f>CO2eq_100yr_tonnes!R118+Q111</f>
        <v>6349834.3536384655</v>
      </c>
      <c r="S111" s="5">
        <f>CO2eq_100yr_tonnes!S118+R111</f>
        <v>6817573.7405029256</v>
      </c>
      <c r="T111" s="5">
        <f>CO2eq_100yr_tonnes!T118+S111</f>
        <v>7286626.0530917458</v>
      </c>
      <c r="U111" s="5">
        <f>CO2eq_100yr_tonnes!U118+T111</f>
        <v>7760225.1532119662</v>
      </c>
      <c r="V111" s="5">
        <f>CO2eq_100yr_tonnes!V118+U111</f>
        <v>8239083.868082826</v>
      </c>
      <c r="W111" s="5">
        <f>CO2eq_100yr_tonnes!W118+V111</f>
        <v>8719856.9096550662</v>
      </c>
      <c r="X111" s="5">
        <f>CO2eq_100yr_tonnes!X118+W111</f>
        <v>9202657.9603854064</v>
      </c>
      <c r="Y111" s="5">
        <f>CO2eq_100yr_tonnes!Y118+X111</f>
        <v>9688187.5709403064</v>
      </c>
      <c r="Z111" s="5">
        <f>CO2eq_100yr_tonnes!Z118+Y111</f>
        <v>10177145.226210907</v>
      </c>
      <c r="AA111" s="5">
        <f>CO2eq_100yr_tonnes!AA118+Z111</f>
        <v>10670215.895894827</v>
      </c>
      <c r="AB111" s="5">
        <f>CO2eq_100yr_tonnes!AB118+AA111</f>
        <v>11168065.684075268</v>
      </c>
      <c r="AC111" s="5">
        <f>CO2eq_100yr_tonnes!AC118+AB111</f>
        <v>11695327.747534929</v>
      </c>
      <c r="AD111" s="5">
        <f>CO2eq_100yr_tonnes!AD118+AC111</f>
        <v>12246802.202170569</v>
      </c>
      <c r="AE111" s="5">
        <f>CO2eq_100yr_tonnes!AE118+AD111</f>
        <v>12819066.435022809</v>
      </c>
      <c r="AF111" s="5">
        <f>CO2eq_100yr_tonnes!AF118+AE111</f>
        <v>13409873.993266148</v>
      </c>
      <c r="AG111" s="5">
        <f>CO2eq_100yr_tonnes!AG118+AF111</f>
        <v>14017755.764933409</v>
      </c>
      <c r="AH111" s="5">
        <f>CO2eq_100yr_tonnes!AH118+AG111</f>
        <v>14641753.260129608</v>
      </c>
      <c r="AI111" s="5">
        <f>CO2eq_100yr_tonnes!AI118+AH111</f>
        <v>15281240.014217827</v>
      </c>
      <c r="AJ111" s="5">
        <f>CO2eq_100yr_tonnes!AJ118+AI111</f>
        <v>15935803.248865267</v>
      </c>
      <c r="AK111" s="5">
        <f>CO2eq_100yr_tonnes!AK118+AJ111</f>
        <v>16605164.943527527</v>
      </c>
      <c r="AL111" s="5">
        <f>CO2eq_100yr_tonnes!AL118+AK111</f>
        <v>17289129.025018387</v>
      </c>
      <c r="AM111" s="5">
        <f>CO2eq_100yr_tonnes!AM118+AL111</f>
        <v>17987549.122955285</v>
      </c>
      <c r="AN111" s="5">
        <f>CO2eq_100yr_tonnes!AN118+AM111</f>
        <v>18700309.248508565</v>
      </c>
      <c r="AO111" s="5">
        <f>CO2eq_100yr_tonnes!AO118+AN111</f>
        <v>19427312.646596644</v>
      </c>
      <c r="AP111" s="5">
        <f>CO2eq_100yr_tonnes!AP118+AO111</f>
        <v>20168474.814343743</v>
      </c>
      <c r="AQ111" s="5">
        <f>CO2eq_100yr_tonnes!AQ118+AP111</f>
        <v>20923716.012278344</v>
      </c>
      <c r="AR111" s="5">
        <f>CO2eq_100yr_tonnes!AR118+AQ111</f>
        <v>21692956.188445505</v>
      </c>
      <c r="AS111" s="5">
        <f>CO2eq_100yr_tonnes!AS118+AR111</f>
        <v>22476115.866064806</v>
      </c>
      <c r="AT111" s="5">
        <f>CO2eq_100yr_tonnes!AT118+AS111</f>
        <v>23273117.674461126</v>
      </c>
      <c r="AU111" s="5">
        <f>CO2eq_100yr_tonnes!AU118+AT111</f>
        <v>24083887.148487665</v>
      </c>
      <c r="AV111" s="5">
        <f>CO2eq_100yr_tonnes!AV118+AU111</f>
        <v>24908350.428377043</v>
      </c>
      <c r="AW111" s="5">
        <f>CO2eq_100yr_tonnes!AW118+AV111</f>
        <v>25746431.689945024</v>
      </c>
      <c r="AX111" s="5">
        <f>CO2eq_100yr_tonnes!AX118+AW111</f>
        <v>26598052.991186224</v>
      </c>
      <c r="AY111" s="5">
        <f>CO2eq_100yr_tonnes!AY118+AX111</f>
        <v>27463133.566943944</v>
      </c>
      <c r="AZ111" s="5">
        <f>CO2eq_100yr_tonnes!AZ118+AY111</f>
        <v>28341588.685334343</v>
      </c>
      <c r="BA111" s="5">
        <f>CO2eq_100yr_tonnes!BA118+AZ111</f>
        <v>29233329.745866604</v>
      </c>
      <c r="BB111" s="5">
        <f>CO2eq_100yr_tonnes!BB118+BA111</f>
        <v>30138264.299213406</v>
      </c>
      <c r="BC111" s="5">
        <f>CO2eq_100yr_tonnes!BC118+BB111</f>
        <v>31056294.826749906</v>
      </c>
      <c r="BD111" s="5">
        <f>CO2eq_100yr_tonnes!BD118+BC111</f>
        <v>31987319.579517726</v>
      </c>
      <c r="BE111" s="5">
        <f>CO2eq_100yr_tonnes!BE118+BD111</f>
        <v>32931231.629608028</v>
      </c>
      <c r="BF111" s="5">
        <f>CO2eq_100yr_tonnes!BF118+BE111</f>
        <v>33887917.895550065</v>
      </c>
      <c r="BG111" s="5">
        <f>CO2eq_100yr_tonnes!BG118+BF111</f>
        <v>34857259.289674506</v>
      </c>
      <c r="BH111" s="5">
        <f>CO2eq_100yr_tonnes!BH118+BG111</f>
        <v>35839129.934067428</v>
      </c>
      <c r="BI111" s="5">
        <f>CO2eq_100yr_tonnes!BI118+BH111</f>
        <v>36833397.583255865</v>
      </c>
      <c r="BJ111" s="5">
        <f>CO2eq_100yr_tonnes!BJ118+BI111</f>
        <v>37839922.527495362</v>
      </c>
      <c r="BK111" s="5">
        <f>CO2eq_100yr_tonnes!BK118+BJ111</f>
        <v>38577224.856287286</v>
      </c>
      <c r="BL111" s="5">
        <f>CO2eq_100yr_tonnes!BL118+BK111</f>
        <v>39129829.148639105</v>
      </c>
      <c r="BM111" s="5">
        <f>CO2eq_100yr_tonnes!BM118+BL111</f>
        <v>39554680.082496606</v>
      </c>
      <c r="BN111" s="5">
        <f>CO2eq_100yr_tonnes!BN118+BM111</f>
        <v>39890215.629004627</v>
      </c>
      <c r="BO111" s="5">
        <f>CO2eq_100yr_tonnes!BO118+BN111</f>
        <v>40162450.304539211</v>
      </c>
      <c r="BP111" s="5">
        <f>CO2eq_100yr_tonnes!BP118+BO111</f>
        <v>40389054.116190434</v>
      </c>
      <c r="BQ111" s="5">
        <f>CO2eq_100yr_tonnes!BQ118+BP111</f>
        <v>40582087.897369817</v>
      </c>
      <c r="BR111" s="5">
        <f>CO2eq_100yr_tonnes!BR118+BQ111</f>
        <v>40749837.918911204</v>
      </c>
      <c r="BS111" s="5">
        <f>CO2eq_100yr_tonnes!BS118+BR111</f>
        <v>40898046.653293349</v>
      </c>
      <c r="BT111" s="5">
        <f>CO2eq_100yr_tonnes!BT118+BS111</f>
        <v>41030738.702990562</v>
      </c>
      <c r="BU111" s="5">
        <f>CO2eq_100yr_tonnes!BU118+BT111</f>
        <v>41150775.295766227</v>
      </c>
      <c r="BV111" s="5">
        <f>CO2eq_100yr_tonnes!BV118+BU111</f>
        <v>41260226.775380492</v>
      </c>
      <c r="BW111" s="5">
        <f>CO2eq_100yr_tonnes!BW118+BV111</f>
        <v>41360623.036658511</v>
      </c>
      <c r="BX111" s="5">
        <f>CO2eq_100yr_tonnes!BX118+BW111</f>
        <v>41453122.093655378</v>
      </c>
      <c r="BY111" s="5">
        <f>CO2eq_100yr_tonnes!BY118+BX111</f>
        <v>41538623.723871619</v>
      </c>
      <c r="BZ111" s="5">
        <f>CO2eq_100yr_tonnes!BZ118+BY111</f>
        <v>41617846.251745053</v>
      </c>
      <c r="CA111" s="5">
        <f>CO2eq_100yr_tonnes!CA118+BZ111</f>
        <v>41691378.58283338</v>
      </c>
      <c r="CB111" s="5">
        <f>CO2eq_100yr_tonnes!CB118+CA111</f>
        <v>41759715.609851524</v>
      </c>
      <c r="CC111" s="5">
        <f>CO2eq_100yr_tonnes!CC118+CB111</f>
        <v>41823282.436873287</v>
      </c>
      <c r="CD111" s="5">
        <f>CO2eq_100yr_tonnes!CD118+CC111</f>
        <v>41882451.075062364</v>
      </c>
      <c r="CE111" s="5">
        <f>CO2eq_100yr_tonnes!CE118+CD111</f>
        <v>41937552.060849838</v>
      </c>
      <c r="CF111" s="5">
        <f>CO2eq_100yr_tonnes!CF118+CE111</f>
        <v>41988882.641718358</v>
      </c>
      <c r="CG111" s="5">
        <f>CO2eq_100yr_tonnes!CG118+CF111</f>
        <v>42036712.6343235</v>
      </c>
      <c r="CH111" s="5">
        <f>CO2eq_100yr_tonnes!CH118+CG111</f>
        <v>42081288.697187409</v>
      </c>
      <c r="CI111" s="5">
        <f>CO2eq_100yr_tonnes!CI118+CH111</f>
        <v>42122837.517370656</v>
      </c>
      <c r="CJ111" s="5">
        <f>CO2eq_100yr_tonnes!CJ118+CI111</f>
        <v>42161568.247202188</v>
      </c>
      <c r="CK111" s="5">
        <f>CO2eq_100yr_tonnes!CK118+CJ111</f>
        <v>42197674.418061823</v>
      </c>
      <c r="CL111" s="5">
        <f>CO2eq_100yr_tonnes!CL118+CK111</f>
        <v>42231335.484765925</v>
      </c>
      <c r="CM111" s="5">
        <f>CO2eq_100yr_tonnes!CM118+CL111</f>
        <v>42262718.104424559</v>
      </c>
      <c r="CN111" s="5">
        <f>CO2eq_100yr_tonnes!CN118+CM111</f>
        <v>42291977.22105369</v>
      </c>
      <c r="CO111" s="5">
        <f>CO2eq_100yr_tonnes!CO118+CN111</f>
        <v>42319257.004508227</v>
      </c>
      <c r="CP111" s="5">
        <f>CO2eq_100yr_tonnes!CP118+CO111</f>
        <v>42344691.677455582</v>
      </c>
      <c r="CQ111" s="5">
        <f>CO2eq_100yr_tonnes!CQ118+CP111</f>
        <v>42368406.253912918</v>
      </c>
      <c r="CR111" s="5">
        <f>CO2eq_100yr_tonnes!CR118+CQ111</f>
        <v>42390517.20615305</v>
      </c>
      <c r="CS111" s="5">
        <f>CO2eq_100yr_tonnes!CS118+CR111</f>
        <v>42411133.071822934</v>
      </c>
      <c r="CT111" s="5">
        <f>CO2eq_100yr_tonnes!CT118+CS111</f>
        <v>42430355.010281295</v>
      </c>
      <c r="CU111" s="5">
        <f>CO2eq_100yr_tonnes!CU118+CT111</f>
        <v>42448277.31476941</v>
      </c>
      <c r="CV111" s="5">
        <f>CO2eq_100yr_tonnes!CV118+CU111</f>
        <v>42464987.88554614</v>
      </c>
      <c r="CW111" s="5">
        <f>CO2eq_100yr_tonnes!CW118+CV111</f>
        <v>42480568.668080486</v>
      </c>
    </row>
    <row r="112" spans="1:101" ht="15" customHeight="1" x14ac:dyDescent="0.15">
      <c r="A112" s="5" t="str">
        <f>CO2eq_100yr_tonnes!A119</f>
        <v>Chad</v>
      </c>
      <c r="B112" s="5">
        <f>CO2eq_100yr_tonnes!B119</f>
        <v>93392.310184074013</v>
      </c>
      <c r="C112" s="5">
        <f>CO2eq_100yr_tonnes!C119+B112</f>
        <v>269882.75510647206</v>
      </c>
      <c r="D112" s="5">
        <f>CO2eq_100yr_tonnes!D119+C112</f>
        <v>522345.36552451213</v>
      </c>
      <c r="E112" s="5">
        <f>CO2eq_100yr_tonnes!E119+D112</f>
        <v>838728.83360869216</v>
      </c>
      <c r="F112" s="5">
        <f>CO2eq_100yr_tonnes!F119+E112</f>
        <v>1205268.0375305521</v>
      </c>
      <c r="G112" s="5">
        <f>CO2eq_100yr_tonnes!G119+F112</f>
        <v>1616006.5940756523</v>
      </c>
      <c r="H112" s="5">
        <f>CO2eq_100yr_tonnes!H119+G112</f>
        <v>2069034.4174936323</v>
      </c>
      <c r="I112" s="5">
        <f>CO2eq_100yr_tonnes!I119+H112</f>
        <v>2562087.5540568721</v>
      </c>
      <c r="J112" s="5">
        <f>CO2eq_100yr_tonnes!J119+I112</f>
        <v>3093141.6812526123</v>
      </c>
      <c r="K112" s="5">
        <f>CO2eq_100yr_tonnes!K119+J112</f>
        <v>3663516.6063967324</v>
      </c>
      <c r="L112" s="5">
        <f>CO2eq_100yr_tonnes!L119+K112</f>
        <v>4271757.4639834929</v>
      </c>
      <c r="M112" s="5">
        <f>CO2eq_100yr_tonnes!M119+L112</f>
        <v>4916973.2609027531</v>
      </c>
      <c r="N112" s="5">
        <f>CO2eq_100yr_tonnes!N119+M112</f>
        <v>5599406.5514714532</v>
      </c>
      <c r="O112" s="5">
        <f>CO2eq_100yr_tonnes!O119+N112</f>
        <v>6319140.9704948533</v>
      </c>
      <c r="P112" s="5">
        <f>CO2eq_100yr_tonnes!P119+O112</f>
        <v>7076085.4728988931</v>
      </c>
      <c r="Q112" s="5">
        <f>CO2eq_100yr_tonnes!Q119+P112</f>
        <v>7873896.7579704132</v>
      </c>
      <c r="R112" s="5">
        <f>CO2eq_100yr_tonnes!R119+Q112</f>
        <v>8714709.7259812932</v>
      </c>
      <c r="S112" s="5">
        <f>CO2eq_100yr_tonnes!S119+R112</f>
        <v>9599566.2929433733</v>
      </c>
      <c r="T112" s="5">
        <f>CO2eq_100yr_tonnes!T119+S112</f>
        <v>10527092.057373913</v>
      </c>
      <c r="U112" s="5">
        <f>CO2eq_100yr_tonnes!U119+T112</f>
        <v>11498385.685898414</v>
      </c>
      <c r="V112" s="5">
        <f>CO2eq_100yr_tonnes!V119+U112</f>
        <v>12514877.584826834</v>
      </c>
      <c r="W112" s="5">
        <f>CO2eq_100yr_tonnes!W119+V112</f>
        <v>13573587.908787914</v>
      </c>
      <c r="X112" s="5">
        <f>CO2eq_100yr_tonnes!X119+W112</f>
        <v>14674266.063835634</v>
      </c>
      <c r="Y112" s="5">
        <f>CO2eq_100yr_tonnes!Y119+X112</f>
        <v>15816841.322359214</v>
      </c>
      <c r="Z112" s="5">
        <f>CO2eq_100yr_tonnes!Z119+Y112</f>
        <v>17000979.689008873</v>
      </c>
      <c r="AA112" s="5">
        <f>CO2eq_100yr_tonnes!AA119+Z112</f>
        <v>18226446.290299155</v>
      </c>
      <c r="AB112" s="5">
        <f>CO2eq_100yr_tonnes!AB119+AA112</f>
        <v>19493205.010322656</v>
      </c>
      <c r="AC112" s="5">
        <f>CO2eq_100yr_tonnes!AC119+AB112</f>
        <v>20814291.179335337</v>
      </c>
      <c r="AD112" s="5">
        <f>CO2eq_100yr_tonnes!AD119+AC112</f>
        <v>22189759.195812918</v>
      </c>
      <c r="AE112" s="5">
        <f>CO2eq_100yr_tonnes!AE119+AD112</f>
        <v>23619718.471971497</v>
      </c>
      <c r="AF112" s="5">
        <f>CO2eq_100yr_tonnes!AF119+AE112</f>
        <v>25104328.663040899</v>
      </c>
      <c r="AG112" s="5">
        <f>CO2eq_100yr_tonnes!AG119+AF112</f>
        <v>26643794.71549166</v>
      </c>
      <c r="AH112" s="5">
        <f>CO2eq_100yr_tonnes!AH119+AG112</f>
        <v>28238361.062751621</v>
      </c>
      <c r="AI112" s="5">
        <f>CO2eq_100yr_tonnes!AI119+AH112</f>
        <v>29888305.760329641</v>
      </c>
      <c r="AJ112" s="5">
        <f>CO2eq_100yr_tonnes!AJ119+AI112</f>
        <v>31593934.091346741</v>
      </c>
      <c r="AK112" s="5">
        <f>CO2eq_100yr_tonnes!AK119+AJ112</f>
        <v>33355573.482227661</v>
      </c>
      <c r="AL112" s="5">
        <f>CO2eq_100yr_tonnes!AL119+AK112</f>
        <v>35173569.335706078</v>
      </c>
      <c r="AM112" s="5">
        <f>CO2eq_100yr_tonnes!AM119+AL112</f>
        <v>37048282.266801678</v>
      </c>
      <c r="AN112" s="5">
        <f>CO2eq_100yr_tonnes!AN119+AM112</f>
        <v>38980086.222610876</v>
      </c>
      <c r="AO112" s="5">
        <f>CO2eq_100yr_tonnes!AO119+AN112</f>
        <v>40969367.139378674</v>
      </c>
      <c r="AP112" s="5">
        <f>CO2eq_100yr_tonnes!AP119+AO112</f>
        <v>43016521.342005074</v>
      </c>
      <c r="AQ112" s="5">
        <f>CO2eq_100yr_tonnes!AQ119+AP112</f>
        <v>45121953.037953675</v>
      </c>
      <c r="AR112" s="5">
        <f>CO2eq_100yr_tonnes!AR119+AQ112</f>
        <v>47286071.157636076</v>
      </c>
      <c r="AS112" s="5">
        <f>CO2eq_100yr_tonnes!AS119+AR112</f>
        <v>49509285.587037079</v>
      </c>
      <c r="AT112" s="5">
        <f>CO2eq_100yr_tonnes!AT119+AS112</f>
        <v>51792002.851159878</v>
      </c>
      <c r="AU112" s="5">
        <f>CO2eq_100yr_tonnes!AU119+AT112</f>
        <v>54134623.029465079</v>
      </c>
      <c r="AV112" s="5">
        <f>CO2eq_100yr_tonnes!AV119+AU112</f>
        <v>56537537.894150481</v>
      </c>
      <c r="AW112" s="5">
        <f>CO2eq_100yr_tonnes!AW119+AV112</f>
        <v>59001129.529878683</v>
      </c>
      <c r="AX112" s="5">
        <f>CO2eq_100yr_tonnes!AX119+AW112</f>
        <v>61525769.519160084</v>
      </c>
      <c r="AY112" s="5">
        <f>CO2eq_100yr_tonnes!AY119+AX112</f>
        <v>64111818.283336885</v>
      </c>
      <c r="AZ112" s="5">
        <f>CO2eq_100yr_tonnes!AZ119+AY112</f>
        <v>66759624.548047885</v>
      </c>
      <c r="BA112" s="5">
        <f>CO2eq_100yr_tonnes!BA119+AZ112</f>
        <v>69469523.860442489</v>
      </c>
      <c r="BB112" s="5">
        <f>CO2eq_100yr_tonnes!BB119+BA112</f>
        <v>72241837.258334488</v>
      </c>
      <c r="BC112" s="5">
        <f>CO2eq_100yr_tonnes!BC119+BB112</f>
        <v>75076870.545284495</v>
      </c>
      <c r="BD112" s="5">
        <f>CO2eq_100yr_tonnes!BD119+BC112</f>
        <v>77974913.397267088</v>
      </c>
      <c r="BE112" s="5">
        <f>CO2eq_100yr_tonnes!BE119+BD112</f>
        <v>80936238.765895292</v>
      </c>
      <c r="BF112" s="5">
        <f>CO2eq_100yr_tonnes!BF119+BE112</f>
        <v>83961101.944814488</v>
      </c>
      <c r="BG112" s="5">
        <f>CO2eq_100yr_tonnes!BG119+BF112</f>
        <v>87049739.288282484</v>
      </c>
      <c r="BH112" s="5">
        <f>CO2eq_100yr_tonnes!BH119+BG112</f>
        <v>90202366.816252291</v>
      </c>
      <c r="BI112" s="5">
        <f>CO2eq_100yr_tonnes!BI119+BH112</f>
        <v>93419178.607105285</v>
      </c>
      <c r="BJ112" s="5">
        <f>CO2eq_100yr_tonnes!BJ119+BI112</f>
        <v>96700345.417378888</v>
      </c>
      <c r="BK112" s="5">
        <f>CO2eq_100yr_tonnes!BK119+BJ112</f>
        <v>99742723.678245693</v>
      </c>
      <c r="BL112" s="5">
        <f>CO2eq_100yr_tonnes!BL119+BK112</f>
        <v>102564513.85561569</v>
      </c>
      <c r="BM112" s="5">
        <f>CO2eq_100yr_tonnes!BM119+BL112</f>
        <v>105182488.65174308</v>
      </c>
      <c r="BN112" s="5">
        <f>CO2eq_100yr_tonnes!BN119+BM112</f>
        <v>107612106.91248068</v>
      </c>
      <c r="BO112" s="5">
        <f>CO2eq_100yr_tonnes!BO119+BN112</f>
        <v>109867618.36505888</v>
      </c>
      <c r="BP112" s="5">
        <f>CO2eq_100yr_tonnes!BP119+BO112</f>
        <v>111962159.91679868</v>
      </c>
      <c r="BQ112" s="5">
        <f>CO2eq_100yr_tonnes!BQ119+BP112</f>
        <v>113907844.21038668</v>
      </c>
      <c r="BR112" s="5">
        <f>CO2eq_100yr_tonnes!BR119+BQ112</f>
        <v>115715841.05335651</v>
      </c>
      <c r="BS112" s="5">
        <f>CO2eq_100yr_tonnes!BS119+BR112</f>
        <v>117396452.30537203</v>
      </c>
      <c r="BT112" s="5">
        <f>CO2eq_100yr_tonnes!BT119+BS112</f>
        <v>118959180.74338561</v>
      </c>
      <c r="BU112" s="5">
        <f>CO2eq_100yr_tonnes!BU119+BT112</f>
        <v>120412793.40094735</v>
      </c>
      <c r="BV112" s="5">
        <f>CO2eq_100yr_tonnes!BV119+BU112</f>
        <v>121765379.82265663</v>
      </c>
      <c r="BW112" s="5">
        <f>CO2eq_100yr_tonnes!BW119+BV112</f>
        <v>123024405.64692247</v>
      </c>
      <c r="BX112" s="5">
        <f>CO2eq_100yr_tonnes!BX119+BW112</f>
        <v>124196761.89358711</v>
      </c>
      <c r="BY112" s="5">
        <f>CO2eq_100yr_tonnes!BY119+BX112</f>
        <v>125288810.30367763</v>
      </c>
      <c r="BZ112" s="5">
        <f>CO2eq_100yr_tonnes!BZ119+BY112</f>
        <v>126306425.05017613</v>
      </c>
      <c r="CA112" s="5">
        <f>CO2eq_100yr_tonnes!CA119+BZ112</f>
        <v>127255031.11142305</v>
      </c>
      <c r="CB112" s="5">
        <f>CO2eq_100yr_tonnes!CB119+CA112</f>
        <v>128139639.57808243</v>
      </c>
      <c r="CC112" s="5">
        <f>CO2eq_100yr_tonnes!CC119+CB112</f>
        <v>128964880.14006786</v>
      </c>
      <c r="CD112" s="5">
        <f>CO2eq_100yr_tonnes!CD119+CC112</f>
        <v>129735030.98042358</v>
      </c>
      <c r="CE112" s="5">
        <f>CO2eq_100yr_tonnes!CE119+CD112</f>
        <v>130454046.28503205</v>
      </c>
      <c r="CF112" s="5">
        <f>CO2eq_100yr_tonnes!CF119+CE112</f>
        <v>131125581.5618256</v>
      </c>
      <c r="CG112" s="5">
        <f>CO2eq_100yr_tonnes!CG119+CF112</f>
        <v>131753016.94249393</v>
      </c>
      <c r="CH112" s="5">
        <f>CO2eq_100yr_tonnes!CH119+CG112</f>
        <v>132339478.63327171</v>
      </c>
      <c r="CI112" s="5">
        <f>CO2eq_100yr_tonnes!CI119+CH112</f>
        <v>132887858.65905805</v>
      </c>
      <c r="CJ112" s="5">
        <f>CO2eq_100yr_tonnes!CJ119+CI112</f>
        <v>133400833.04182363</v>
      </c>
      <c r="CK112" s="5">
        <f>CO2eq_100yr_tonnes!CK119+CJ112</f>
        <v>133880878.53723733</v>
      </c>
      <c r="CL112" s="5">
        <f>CO2eq_100yr_tonnes!CL119+CK112</f>
        <v>134330288.0448401</v>
      </c>
      <c r="CM112" s="5">
        <f>CO2eq_100yr_tonnes!CM119+CL112</f>
        <v>134751184.79995447</v>
      </c>
      <c r="CN112" s="5">
        <f>CO2eq_100yr_tonnes!CN119+CM112</f>
        <v>135145535.44252113</v>
      </c>
      <c r="CO112" s="5">
        <f>CO2eq_100yr_tonnes!CO119+CN112</f>
        <v>135515162.05585659</v>
      </c>
      <c r="CP112" s="5">
        <f>CO2eq_100yr_tonnes!CP119+CO112</f>
        <v>135861753.25496367</v>
      </c>
      <c r="CQ112" s="5">
        <f>CO2eq_100yr_tonnes!CQ119+CP112</f>
        <v>136186874.40219471</v>
      </c>
      <c r="CR112" s="5">
        <f>CO2eq_100yr_tonnes!CR119+CQ112</f>
        <v>136491977.0196476</v>
      </c>
      <c r="CS112" s="5">
        <f>CO2eq_100yr_tonnes!CS119+CR112</f>
        <v>136778407.46199945</v>
      </c>
      <c r="CT112" s="5">
        <f>CO2eq_100yr_tonnes!CT119+CS112</f>
        <v>137047414.90908915</v>
      </c>
      <c r="CU112" s="5">
        <f>CO2eq_100yr_tonnes!CU119+CT112</f>
        <v>137300158.7329841</v>
      </c>
      <c r="CV112" s="5">
        <f>CO2eq_100yr_tonnes!CV119+CU112</f>
        <v>137537715.28932312</v>
      </c>
      <c r="CW112" s="5">
        <f>CO2eq_100yr_tonnes!CW119+CV112</f>
        <v>137761084.17705318</v>
      </c>
    </row>
    <row r="113" spans="1:101" ht="15" customHeight="1" x14ac:dyDescent="0.15">
      <c r="A113" s="5" t="str">
        <f>CO2eq_100yr_tonnes!A120</f>
        <v>Comoros</v>
      </c>
      <c r="B113" s="5">
        <f>CO2eq_100yr_tonnes!B120</f>
        <v>3896.3053144746004</v>
      </c>
      <c r="C113" s="5">
        <f>CO2eq_100yr_tonnes!C120+B113</f>
        <v>11425.6059322086</v>
      </c>
      <c r="D113" s="5">
        <f>CO2eq_100yr_tonnes!D120+C113</f>
        <v>22317.033779695801</v>
      </c>
      <c r="E113" s="5">
        <f>CO2eq_100yr_tonnes!E120+D113</f>
        <v>36282.177363794399</v>
      </c>
      <c r="F113" s="5">
        <f>CO2eq_100yr_tonnes!F120+E113</f>
        <v>53149.161018947401</v>
      </c>
      <c r="G113" s="5">
        <f>CO2eq_100yr_tonnes!G120+F113</f>
        <v>72790.219063427401</v>
      </c>
      <c r="H113" s="5">
        <f>CO2eq_100yr_tonnes!H120+G113</f>
        <v>95092.264159421407</v>
      </c>
      <c r="I113" s="5">
        <f>CO2eq_100yr_tonnes!I120+H113</f>
        <v>119946.94968308941</v>
      </c>
      <c r="J113" s="5">
        <f>CO2eq_100yr_tonnes!J120+I113</f>
        <v>147279.62510276941</v>
      </c>
      <c r="K113" s="5">
        <f>CO2eq_100yr_tonnes!K120+J113</f>
        <v>177006.8903327334</v>
      </c>
      <c r="L113" s="5">
        <f>CO2eq_100yr_tonnes!L120+K113</f>
        <v>209058.3893007774</v>
      </c>
      <c r="M113" s="5">
        <f>CO2eq_100yr_tonnes!M120+L113</f>
        <v>243391.74960296339</v>
      </c>
      <c r="N113" s="5">
        <f>CO2eq_100yr_tonnes!N120+M113</f>
        <v>279945.9713453814</v>
      </c>
      <c r="O113" s="5">
        <f>CO2eq_100yr_tonnes!O120+N113</f>
        <v>318694.09337800741</v>
      </c>
      <c r="P113" s="5">
        <f>CO2eq_100yr_tonnes!P120+O113</f>
        <v>359595.39396722941</v>
      </c>
      <c r="Q113" s="5">
        <f>CO2eq_100yr_tonnes!Q120+P113</f>
        <v>402578.29736698139</v>
      </c>
      <c r="R113" s="5">
        <f>CO2eq_100yr_tonnes!R120+Q113</f>
        <v>447610.68150818942</v>
      </c>
      <c r="S113" s="5">
        <f>CO2eq_100yr_tonnes!S120+R113</f>
        <v>494665.65732985741</v>
      </c>
      <c r="T113" s="5">
        <f>CO2eq_100yr_tonnes!T120+S113</f>
        <v>543727.51733207342</v>
      </c>
      <c r="U113" s="5">
        <f>CO2eq_100yr_tonnes!U120+T113</f>
        <v>594769.71419024945</v>
      </c>
      <c r="V113" s="5">
        <f>CO2eq_100yr_tonnes!V120+U113</f>
        <v>647772.07698063541</v>
      </c>
      <c r="W113" s="5">
        <f>CO2eq_100yr_tonnes!W120+V113</f>
        <v>702727.38982584537</v>
      </c>
      <c r="X113" s="5">
        <f>CO2eq_100yr_tonnes!X120+W113</f>
        <v>759627.46736273332</v>
      </c>
      <c r="Y113" s="5">
        <f>CO2eq_100yr_tonnes!Y120+X113</f>
        <v>818463.9668697773</v>
      </c>
      <c r="Z113" s="5">
        <f>CO2eq_100yr_tonnes!Z120+Y113</f>
        <v>879231.82759835932</v>
      </c>
      <c r="AA113" s="5">
        <f>CO2eq_100yr_tonnes!AA120+Z113</f>
        <v>941927.52157954732</v>
      </c>
      <c r="AB113" s="5">
        <f>CO2eq_100yr_tonnes!AB120+AA113</f>
        <v>1006550.7953301594</v>
      </c>
      <c r="AC113" s="5">
        <f>CO2eq_100yr_tonnes!AC120+AB113</f>
        <v>1073105.4752984573</v>
      </c>
      <c r="AD113" s="5">
        <f>CO2eq_100yr_tonnes!AD120+AC113</f>
        <v>1141583.0883326693</v>
      </c>
      <c r="AE113" s="5">
        <f>CO2eq_100yr_tonnes!AE120+AD113</f>
        <v>1211976.5422856633</v>
      </c>
      <c r="AF113" s="5">
        <f>CO2eq_100yr_tonnes!AF120+AE113</f>
        <v>1284279.9510461993</v>
      </c>
      <c r="AG113" s="5">
        <f>CO2eq_100yr_tonnes!AG120+AF113</f>
        <v>1358488.7000194914</v>
      </c>
      <c r="AH113" s="5">
        <f>CO2eq_100yr_tonnes!AH120+AG113</f>
        <v>1434599.2738311354</v>
      </c>
      <c r="AI113" s="5">
        <f>CO2eq_100yr_tonnes!AI120+AH113</f>
        <v>1512609.0572493593</v>
      </c>
      <c r="AJ113" s="5">
        <f>CO2eq_100yr_tonnes!AJ120+AI113</f>
        <v>1592516.3119913214</v>
      </c>
      <c r="AK113" s="5">
        <f>CO2eq_100yr_tonnes!AK120+AJ113</f>
        <v>1674319.9415093153</v>
      </c>
      <c r="AL113" s="5">
        <f>CO2eq_100yr_tonnes!AL120+AK113</f>
        <v>1758019.4476055512</v>
      </c>
      <c r="AM113" s="5">
        <f>CO2eq_100yr_tonnes!AM120+AL113</f>
        <v>1843614.8505996892</v>
      </c>
      <c r="AN113" s="5">
        <f>CO2eq_100yr_tonnes!AN120+AM113</f>
        <v>1931106.6748304872</v>
      </c>
      <c r="AO113" s="5">
        <f>CO2eq_100yr_tonnes!AO120+AN113</f>
        <v>2020495.6836215332</v>
      </c>
      <c r="AP113" s="5">
        <f>CO2eq_100yr_tonnes!AP120+AO113</f>
        <v>2111782.8665585751</v>
      </c>
      <c r="AQ113" s="5">
        <f>CO2eq_100yr_tonnes!AQ120+AP113</f>
        <v>2204969.4349496332</v>
      </c>
      <c r="AR113" s="5">
        <f>CO2eq_100yr_tonnes!AR120+AQ113</f>
        <v>2300056.6711483132</v>
      </c>
      <c r="AS113" s="5">
        <f>CO2eq_100yr_tonnes!AS120+AR113</f>
        <v>2397045.808576283</v>
      </c>
      <c r="AT113" s="5">
        <f>CO2eq_100yr_tonnes!AT120+AS113</f>
        <v>2495937.8889730852</v>
      </c>
      <c r="AU113" s="5">
        <f>CO2eq_100yr_tonnes!AU120+AT113</f>
        <v>2596733.7756130672</v>
      </c>
      <c r="AV113" s="5">
        <f>CO2eq_100yr_tonnes!AV120+AU113</f>
        <v>2699433.9667306314</v>
      </c>
      <c r="AW113" s="5">
        <f>CO2eq_100yr_tonnes!AW120+AV113</f>
        <v>2804038.6152541013</v>
      </c>
      <c r="AX113" s="5">
        <f>CO2eq_100yr_tonnes!AX120+AW113</f>
        <v>2910547.2811255432</v>
      </c>
      <c r="AY113" s="5">
        <f>CO2eq_100yr_tonnes!AY120+AX113</f>
        <v>3018959.0221717493</v>
      </c>
      <c r="AZ113" s="5">
        <f>CO2eq_100yr_tonnes!AZ120+AY113</f>
        <v>3129272.0518003432</v>
      </c>
      <c r="BA113" s="5">
        <f>CO2eq_100yr_tonnes!BA120+AZ113</f>
        <v>3241483.814695091</v>
      </c>
      <c r="BB113" s="5">
        <f>CO2eq_100yr_tonnes!BB120+BA113</f>
        <v>3355591.0301278969</v>
      </c>
      <c r="BC113" s="5">
        <f>CO2eq_100yr_tonnes!BC120+BB113</f>
        <v>3471589.699592405</v>
      </c>
      <c r="BD113" s="5">
        <f>CO2eq_100yr_tonnes!BD120+BC113</f>
        <v>3589475.1788564152</v>
      </c>
      <c r="BE113" s="5">
        <f>CO2eq_100yr_tonnes!BE120+BD113</f>
        <v>3709242.3520702492</v>
      </c>
      <c r="BF113" s="5">
        <f>CO2eq_100yr_tonnes!BF120+BE113</f>
        <v>3830885.4793509953</v>
      </c>
      <c r="BG113" s="5">
        <f>CO2eq_100yr_tonnes!BG120+BF113</f>
        <v>3954398.2288180073</v>
      </c>
      <c r="BH113" s="5">
        <f>CO2eq_100yr_tonnes!BH120+BG113</f>
        <v>4079773.7672442175</v>
      </c>
      <c r="BI113" s="5">
        <f>CO2eq_100yr_tonnes!BI120+BH113</f>
        <v>4207004.2832946712</v>
      </c>
      <c r="BJ113" s="5">
        <f>CO2eq_100yr_tonnes!BJ120+BI113</f>
        <v>4336081.292394653</v>
      </c>
      <c r="BK113" s="5">
        <f>CO2eq_100yr_tonnes!BK120+BJ113</f>
        <v>4455791.8889750512</v>
      </c>
      <c r="BL113" s="5">
        <f>CO2eq_100yr_tonnes!BL120+BK113</f>
        <v>4566848.6394678289</v>
      </c>
      <c r="BM113" s="5">
        <f>CO2eq_100yr_tonnes!BM120+BL113</f>
        <v>4669908.2749912906</v>
      </c>
      <c r="BN113" s="5">
        <f>CO2eq_100yr_tonnes!BN120+BM113</f>
        <v>4765576.1430946905</v>
      </c>
      <c r="BO113" s="5">
        <f>CO2eq_100yr_tonnes!BO120+BN113</f>
        <v>4854410.3011079747</v>
      </c>
      <c r="BP113" s="5">
        <f>CO2eq_100yr_tonnes!BP120+BO113</f>
        <v>4936925.2800018284</v>
      </c>
      <c r="BQ113" s="5">
        <f>CO2eq_100yr_tonnes!BQ120+BP113</f>
        <v>5013595.5455580167</v>
      </c>
      <c r="BR113" s="5">
        <f>CO2eq_100yr_tonnes!BR120+BQ113</f>
        <v>5084858.6811603764</v>
      </c>
      <c r="BS113" s="5">
        <f>CO2eq_100yr_tonnes!BS120+BR113</f>
        <v>5151118.3149425266</v>
      </c>
      <c r="BT113" s="5">
        <f>CO2eq_100yr_tonnes!BT120+BS113</f>
        <v>5212746.811813307</v>
      </c>
      <c r="BU113" s="5">
        <f>CO2eq_100yr_tonnes!BU120+BT113</f>
        <v>5270087.749398197</v>
      </c>
      <c r="BV113" s="5">
        <f>CO2eq_100yr_tonnes!BV120+BU113</f>
        <v>5323458.1953972466</v>
      </c>
      <c r="BW113" s="5">
        <f>CO2eq_100yr_tonnes!BW120+BV113</f>
        <v>5373150.8023406565</v>
      </c>
      <c r="BX113" s="5">
        <f>CO2eq_100yr_tonnes!BX120+BW113</f>
        <v>5419435.7345881723</v>
      </c>
      <c r="BY113" s="5">
        <f>CO2eq_100yr_tonnes!BY120+BX113</f>
        <v>5462562.4410089022</v>
      </c>
      <c r="BZ113" s="5">
        <f>CO2eq_100yr_tonnes!BZ120+BY113</f>
        <v>5502761.2858628565</v>
      </c>
      <c r="CA113" s="5">
        <f>CO2eq_100yr_tonnes!CA120+BZ113</f>
        <v>5540245.0492705423</v>
      </c>
      <c r="CB113" s="5">
        <f>CO2eq_100yr_tonnes!CB120+CA113</f>
        <v>5575210.3078514859</v>
      </c>
      <c r="CC113" s="5">
        <f>CO2eq_100yr_tonnes!CC120+CB113</f>
        <v>5607838.7051606318</v>
      </c>
      <c r="CD113" s="5">
        <f>CO2eq_100yr_tonnes!CD120+CC113</f>
        <v>5638298.1207827255</v>
      </c>
      <c r="CE113" s="5">
        <f>CO2eq_100yr_tonnes!CE120+CD113</f>
        <v>5666743.7462308537</v>
      </c>
      <c r="CF113" s="5">
        <f>CO2eq_100yr_tonnes!CF120+CE113</f>
        <v>5693319.0752644297</v>
      </c>
      <c r="CG113" s="5">
        <f>CO2eq_100yr_tonnes!CG120+CF113</f>
        <v>5718156.8153449353</v>
      </c>
      <c r="CH113" s="5">
        <f>CO2eq_100yr_tonnes!CH120+CG113</f>
        <v>5741379.7266914314</v>
      </c>
      <c r="CI113" s="5">
        <f>CO2eq_100yr_tonnes!CI120+CH113</f>
        <v>5763101.3947205311</v>
      </c>
      <c r="CJ113" s="5">
        <f>CO2eq_100yr_tonnes!CJ120+CI113</f>
        <v>5783426.941252809</v>
      </c>
      <c r="CK113" s="5">
        <f>CO2eq_100yr_tonnes!CK120+CJ113</f>
        <v>5802453.6792635014</v>
      </c>
      <c r="CL113" s="5">
        <f>CO2eq_100yr_tonnes!CL120+CK113</f>
        <v>5820271.7159626922</v>
      </c>
      <c r="CM113" s="5">
        <f>CO2eq_100yr_tonnes!CM120+CL113</f>
        <v>5836964.508049245</v>
      </c>
      <c r="CN113" s="5">
        <f>CO2eq_100yr_tonnes!CN120+CM113</f>
        <v>5852609.3732280377</v>
      </c>
      <c r="CO113" s="5">
        <f>CO2eq_100yr_tonnes!CO120+CN113</f>
        <v>5867277.9613386719</v>
      </c>
      <c r="CP113" s="5">
        <f>CO2eq_100yr_tonnes!CP120+CO113</f>
        <v>5881036.6883760858</v>
      </c>
      <c r="CQ113" s="5">
        <f>CO2eq_100yr_tonnes!CQ120+CP113</f>
        <v>5893947.1363814659</v>
      </c>
      <c r="CR113" s="5">
        <f>CO2eq_100yr_tonnes!CR120+CQ113</f>
        <v>5906066.4219054114</v>
      </c>
      <c r="CS113" s="5">
        <f>CO2eq_100yr_tonnes!CS120+CR113</f>
        <v>5917447.5355769144</v>
      </c>
      <c r="CT113" s="5">
        <f>CO2eq_100yr_tonnes!CT120+CS113</f>
        <v>5928139.655060905</v>
      </c>
      <c r="CU113" s="5">
        <f>CO2eq_100yr_tonnes!CU120+CT113</f>
        <v>5938188.4335406749</v>
      </c>
      <c r="CV113" s="5">
        <f>CO2eq_100yr_tonnes!CV120+CU113</f>
        <v>5947636.2656729342</v>
      </c>
      <c r="CW113" s="5">
        <f>CO2eq_100yr_tonnes!CW120+CV113</f>
        <v>5956522.5328058386</v>
      </c>
    </row>
    <row r="114" spans="1:101" ht="15" customHeight="1" x14ac:dyDescent="0.15">
      <c r="A114" s="5" t="str">
        <f>CO2eq_100yr_tonnes!A121</f>
        <v>Congo</v>
      </c>
      <c r="B114" s="5">
        <f>CO2eq_100yr_tonnes!B121</f>
        <v>74713.089963996012</v>
      </c>
      <c r="C114" s="5">
        <f>CO2eq_100yr_tonnes!C121+B114</f>
        <v>203552.54770361399</v>
      </c>
      <c r="D114" s="5">
        <f>CO2eq_100yr_tonnes!D121+C114</f>
        <v>371900.98046779202</v>
      </c>
      <c r="E114" s="5">
        <f>CO2eq_100yr_tonnes!E121+D114</f>
        <v>570085.01470627205</v>
      </c>
      <c r="F114" s="5">
        <f>CO2eq_100yr_tonnes!F121+E114</f>
        <v>793045.26235789212</v>
      </c>
      <c r="G114" s="5">
        <f>CO2eq_100yr_tonnes!G121+F114</f>
        <v>1039610.0403871922</v>
      </c>
      <c r="H114" s="5">
        <f>CO2eq_100yr_tonnes!H121+G114</f>
        <v>1309719.2635595521</v>
      </c>
      <c r="I114" s="5">
        <f>CO2eq_100yr_tonnes!I121+H114</f>
        <v>1601776.6896804122</v>
      </c>
      <c r="J114" s="5">
        <f>CO2eq_100yr_tonnes!J121+I114</f>
        <v>1921620.8041848722</v>
      </c>
      <c r="K114" s="5">
        <f>CO2eq_100yr_tonnes!K121+J114</f>
        <v>2258260.545181212</v>
      </c>
      <c r="L114" s="5">
        <f>CO2eq_100yr_tonnes!L121+K114</f>
        <v>2621026.1773559521</v>
      </c>
      <c r="M114" s="5">
        <f>CO2eq_100yr_tonnes!M121+L114</f>
        <v>3013133.2061746321</v>
      </c>
      <c r="N114" s="5">
        <f>CO2eq_100yr_tonnes!N121+M114</f>
        <v>3435143.1733129323</v>
      </c>
      <c r="O114" s="5">
        <f>CO2eq_100yr_tonnes!O121+N114</f>
        <v>3881756.7899755924</v>
      </c>
      <c r="P114" s="5">
        <f>CO2eq_100yr_tonnes!P121+O114</f>
        <v>4348464.6525952322</v>
      </c>
      <c r="Q114" s="5">
        <f>CO2eq_100yr_tonnes!Q121+P114</f>
        <v>4813174.5053803921</v>
      </c>
      <c r="R114" s="5">
        <f>CO2eq_100yr_tonnes!R121+Q114</f>
        <v>5274702.4976635324</v>
      </c>
      <c r="S114" s="5">
        <f>CO2eq_100yr_tonnes!S121+R114</f>
        <v>5740473.6155364122</v>
      </c>
      <c r="T114" s="5">
        <f>CO2eq_100yr_tonnes!T121+S114</f>
        <v>6219894.5662464723</v>
      </c>
      <c r="U114" s="5">
        <f>CO2eq_100yr_tonnes!U121+T114</f>
        <v>6709476.0451473724</v>
      </c>
      <c r="V114" s="5">
        <f>CO2eq_100yr_tonnes!V121+U114</f>
        <v>7202652.6135768127</v>
      </c>
      <c r="W114" s="5">
        <f>CO2eq_100yr_tonnes!W121+V114</f>
        <v>7707121.3032756131</v>
      </c>
      <c r="X114" s="5">
        <f>CO2eq_100yr_tonnes!X121+W114</f>
        <v>8223914.2433188334</v>
      </c>
      <c r="Y114" s="5">
        <f>CO2eq_100yr_tonnes!Y121+X114</f>
        <v>8755413.657008294</v>
      </c>
      <c r="Z114" s="5">
        <f>CO2eq_100yr_tonnes!Z121+Y114</f>
        <v>9302151.1121413931</v>
      </c>
      <c r="AA114" s="5">
        <f>CO2eq_100yr_tonnes!AA121+Z114</f>
        <v>9864980.4461400732</v>
      </c>
      <c r="AB114" s="5">
        <f>CO2eq_100yr_tonnes!AB121+AA114</f>
        <v>10443927.087685874</v>
      </c>
      <c r="AC114" s="5">
        <f>CO2eq_100yr_tonnes!AC121+AB114</f>
        <v>11039475.776180655</v>
      </c>
      <c r="AD114" s="5">
        <f>CO2eq_100yr_tonnes!AD121+AC114</f>
        <v>11651415.065791635</v>
      </c>
      <c r="AE114" s="5">
        <f>CO2eq_100yr_tonnes!AE121+AD114</f>
        <v>12279683.597552715</v>
      </c>
      <c r="AF114" s="5">
        <f>CO2eq_100yr_tonnes!AF121+AE114</f>
        <v>12924320.179451656</v>
      </c>
      <c r="AG114" s="5">
        <f>CO2eq_100yr_tonnes!AG121+AF114</f>
        <v>13585431.257217256</v>
      </c>
      <c r="AH114" s="5">
        <f>CO2eq_100yr_tonnes!AH121+AG114</f>
        <v>14263167.865051696</v>
      </c>
      <c r="AI114" s="5">
        <f>CO2eq_100yr_tonnes!AI121+AH114</f>
        <v>14957708.754271757</v>
      </c>
      <c r="AJ114" s="5">
        <f>CO2eq_100yr_tonnes!AJ121+AI114</f>
        <v>15669247.668075977</v>
      </c>
      <c r="AK114" s="5">
        <f>CO2eq_100yr_tonnes!AK121+AJ114</f>
        <v>16397984.288312357</v>
      </c>
      <c r="AL114" s="5">
        <f>CO2eq_100yr_tonnes!AL121+AK114</f>
        <v>17144120.983600516</v>
      </c>
      <c r="AM114" s="5">
        <f>CO2eq_100yr_tonnes!AM121+AL114</f>
        <v>17907860.165579177</v>
      </c>
      <c r="AN114" s="5">
        <f>CO2eq_100yr_tonnes!AN121+AM114</f>
        <v>18689401.734853037</v>
      </c>
      <c r="AO114" s="5">
        <f>CO2eq_100yr_tonnes!AO121+AN114</f>
        <v>19488941.410936397</v>
      </c>
      <c r="AP114" s="5">
        <f>CO2eq_100yr_tonnes!AP121+AO114</f>
        <v>20306670.138406515</v>
      </c>
      <c r="AQ114" s="5">
        <f>CO2eq_100yr_tonnes!AQ121+AP114</f>
        <v>21142773.028267637</v>
      </c>
      <c r="AR114" s="5">
        <f>CO2eq_100yr_tonnes!AR121+AQ114</f>
        <v>21997429.233104058</v>
      </c>
      <c r="AS114" s="5">
        <f>CO2eq_100yr_tonnes!AS121+AR114</f>
        <v>22870810.703187436</v>
      </c>
      <c r="AT114" s="5">
        <f>CO2eq_100yr_tonnes!AT121+AS114</f>
        <v>23763080.429833036</v>
      </c>
      <c r="AU114" s="5">
        <f>CO2eq_100yr_tonnes!AU121+AT114</f>
        <v>24674392.870098915</v>
      </c>
      <c r="AV114" s="5">
        <f>CO2eq_100yr_tonnes!AV121+AU114</f>
        <v>25604894.056438874</v>
      </c>
      <c r="AW114" s="5">
        <f>CO2eq_100yr_tonnes!AW121+AV114</f>
        <v>26554723.118663296</v>
      </c>
      <c r="AX114" s="5">
        <f>CO2eq_100yr_tonnes!AX121+AW114</f>
        <v>27524014.126621097</v>
      </c>
      <c r="AY114" s="5">
        <f>CO2eq_100yr_tonnes!AY121+AX114</f>
        <v>28512897.661586776</v>
      </c>
      <c r="AZ114" s="5">
        <f>CO2eq_100yr_tonnes!AZ121+AY114</f>
        <v>29521501.265855778</v>
      </c>
      <c r="BA114" s="5">
        <f>CO2eq_100yr_tonnes!BA121+AZ114</f>
        <v>30549949.963184059</v>
      </c>
      <c r="BB114" s="5">
        <f>CO2eq_100yr_tonnes!BB121+BA114</f>
        <v>31598365.917747319</v>
      </c>
      <c r="BC114" s="5">
        <f>CO2eq_100yr_tonnes!BC121+BB114</f>
        <v>32666869.135993037</v>
      </c>
      <c r="BD114" s="5">
        <f>CO2eq_100yr_tonnes!BD121+BC114</f>
        <v>33755577.739033759</v>
      </c>
      <c r="BE114" s="5">
        <f>CO2eq_100yr_tonnes!BE121+BD114</f>
        <v>34864608.736807816</v>
      </c>
      <c r="BF114" s="5">
        <f>CO2eq_100yr_tonnes!BF121+BE114</f>
        <v>35994076.636457235</v>
      </c>
      <c r="BG114" s="5">
        <f>CO2eq_100yr_tonnes!BG121+BF114</f>
        <v>37144094.177679732</v>
      </c>
      <c r="BH114" s="5">
        <f>CO2eq_100yr_tonnes!BH121+BG114</f>
        <v>38314774.47892417</v>
      </c>
      <c r="BI114" s="5">
        <f>CO2eq_100yr_tonnes!BI121+BH114</f>
        <v>39506233.265962988</v>
      </c>
      <c r="BJ114" s="5">
        <f>CO2eq_100yr_tonnes!BJ121+BI114</f>
        <v>40718589.161676191</v>
      </c>
      <c r="BK114" s="5">
        <f>CO2eq_100yr_tonnes!BK121+BJ114</f>
        <v>41604452.888695449</v>
      </c>
      <c r="BL114" s="5">
        <f>CO2eq_100yr_tonnes!BL121+BK114</f>
        <v>42266513.782424048</v>
      </c>
      <c r="BM114" s="5">
        <f>CO2eq_100yr_tonnes!BM121+BL114</f>
        <v>42773941.118230805</v>
      </c>
      <c r="BN114" s="5">
        <f>CO2eq_100yr_tonnes!BN121+BM114</f>
        <v>43173412.384863302</v>
      </c>
      <c r="BO114" s="5">
        <f>CO2eq_100yr_tonnes!BO121+BN114</f>
        <v>43496507.287085459</v>
      </c>
      <c r="BP114" s="5">
        <f>CO2eq_100yr_tonnes!BP121+BO114</f>
        <v>43764665.519201279</v>
      </c>
      <c r="BQ114" s="5">
        <f>CO2eq_100yr_tonnes!BQ121+BP114</f>
        <v>43992511.389291301</v>
      </c>
      <c r="BR114" s="5">
        <f>CO2eq_100yr_tonnes!BR121+BQ114</f>
        <v>44190083.621266618</v>
      </c>
      <c r="BS114" s="5">
        <f>CO2eq_100yr_tonnes!BS121+BR114</f>
        <v>44364331.191307828</v>
      </c>
      <c r="BT114" s="5">
        <f>CO2eq_100yr_tonnes!BT121+BS114</f>
        <v>44520117.094813555</v>
      </c>
      <c r="BU114" s="5">
        <f>CO2eq_100yr_tonnes!BU121+BT114</f>
        <v>44660892.195953645</v>
      </c>
      <c r="BV114" s="5">
        <f>CO2eq_100yr_tonnes!BV121+BU114</f>
        <v>44789147.859481961</v>
      </c>
      <c r="BW114" s="5">
        <f>CO2eq_100yr_tonnes!BW121+BV114</f>
        <v>44906720.232262954</v>
      </c>
      <c r="BX114" s="5">
        <f>CO2eq_100yr_tonnes!BX121+BW114</f>
        <v>45014995.02376169</v>
      </c>
      <c r="BY114" s="5">
        <f>CO2eq_100yr_tonnes!BY121+BX114</f>
        <v>45115045.533741482</v>
      </c>
      <c r="BZ114" s="5">
        <f>CO2eq_100yr_tonnes!BZ121+BY114</f>
        <v>45207725.883092687</v>
      </c>
      <c r="CA114" s="5">
        <f>CO2eq_100yr_tonnes!CA121+BZ114</f>
        <v>45293734.168416008</v>
      </c>
      <c r="CB114" s="5">
        <f>CO2eq_100yr_tonnes!CB121+CA114</f>
        <v>45373655.411340058</v>
      </c>
      <c r="CC114" s="5">
        <f>CO2eq_100yr_tonnes!CC121+CB114</f>
        <v>45447990.922114171</v>
      </c>
      <c r="CD114" s="5">
        <f>CO2eq_100yr_tonnes!CD121+CC114</f>
        <v>45517178.517871507</v>
      </c>
      <c r="CE114" s="5">
        <f>CO2eq_100yr_tonnes!CE121+CD114</f>
        <v>45581606.574094951</v>
      </c>
      <c r="CF114" s="5">
        <f>CO2eq_100yr_tonnes!CF121+CE114</f>
        <v>45641623.908868603</v>
      </c>
      <c r="CG114" s="5">
        <f>CO2eq_100yr_tonnes!CG121+CF114</f>
        <v>45697546.842220552</v>
      </c>
      <c r="CH114" s="5">
        <f>CO2eq_100yr_tonnes!CH121+CG114</f>
        <v>45749664.332566813</v>
      </c>
      <c r="CI114" s="5">
        <f>CO2eq_100yr_tonnes!CI121+CH114</f>
        <v>45798241.796807401</v>
      </c>
      <c r="CJ114" s="5">
        <f>CO2eq_100yr_tonnes!CJ121+CI114</f>
        <v>45843524.022627868</v>
      </c>
      <c r="CK114" s="5">
        <f>CO2eq_100yr_tonnes!CK121+CJ114</f>
        <v>45885737.448493294</v>
      </c>
      <c r="CL114" s="5">
        <f>CO2eq_100yr_tonnes!CL121+CK114</f>
        <v>45925091.997616604</v>
      </c>
      <c r="CM114" s="5">
        <f>CO2eq_100yr_tonnes!CM121+CL114</f>
        <v>45961782.592267498</v>
      </c>
      <c r="CN114" s="5">
        <f>CO2eq_100yr_tonnes!CN121+CM114</f>
        <v>45995990.434588335</v>
      </c>
      <c r="CO114" s="5">
        <f>CO2eq_100yr_tonnes!CO121+CN114</f>
        <v>46027884.112917267</v>
      </c>
      <c r="CP114" s="5">
        <f>CO2eq_100yr_tonnes!CP121+CO114</f>
        <v>46057620.574367695</v>
      </c>
      <c r="CQ114" s="5">
        <f>CO2eq_100yr_tonnes!CQ121+CP114</f>
        <v>46085345.992166564</v>
      </c>
      <c r="CR114" s="5">
        <f>CO2eq_100yr_tonnes!CR121+CQ114</f>
        <v>46111196.547851421</v>
      </c>
      <c r="CS114" s="5">
        <f>CO2eq_100yr_tonnes!CS121+CR114</f>
        <v>46135299.142861255</v>
      </c>
      <c r="CT114" s="5">
        <f>CO2eq_100yr_tonnes!CT121+CS114</f>
        <v>46157772.050156884</v>
      </c>
      <c r="CU114" s="5">
        <f>CO2eq_100yr_tonnes!CU121+CT114</f>
        <v>46178725.513742425</v>
      </c>
      <c r="CV114" s="5">
        <f>CO2eq_100yr_tonnes!CV121+CU114</f>
        <v>46198262.3023303</v>
      </c>
      <c r="CW114" s="5">
        <f>CO2eq_100yr_tonnes!CW121+CV114</f>
        <v>46216478.222030036</v>
      </c>
    </row>
    <row r="115" spans="1:101" ht="15" customHeight="1" x14ac:dyDescent="0.15">
      <c r="A115" s="5" t="str">
        <f>CO2eq_100yr_tonnes!A122</f>
        <v>Côte d'Ivoire</v>
      </c>
      <c r="B115" s="5">
        <f>CO2eq_100yr_tonnes!B122</f>
        <v>400265.31134969997</v>
      </c>
      <c r="C115" s="5">
        <f>CO2eq_100yr_tonnes!C122+B115</f>
        <v>1085076.4070671201</v>
      </c>
      <c r="D115" s="5">
        <f>CO2eq_100yr_tonnes!D122+C115</f>
        <v>1973702.2888990799</v>
      </c>
      <c r="E115" s="5">
        <f>CO2eq_100yr_tonnes!E122+D115</f>
        <v>3010750.38166716</v>
      </c>
      <c r="F115" s="5">
        <f>CO2eq_100yr_tonnes!F122+E115</f>
        <v>4162404.7560763797</v>
      </c>
      <c r="G115" s="5">
        <f>CO2eq_100yr_tonnes!G122+F115</f>
        <v>5406077.8712129397</v>
      </c>
      <c r="H115" s="5">
        <f>CO2eq_100yr_tonnes!H122+G115</f>
        <v>6726866.5563759003</v>
      </c>
      <c r="I115" s="5">
        <f>CO2eq_100yr_tonnes!I122+H115</f>
        <v>8116778.0773315802</v>
      </c>
      <c r="J115" s="5">
        <f>CO2eq_100yr_tonnes!J122+I115</f>
        <v>9575207.1331927199</v>
      </c>
      <c r="K115" s="5">
        <f>CO2eq_100yr_tonnes!K122+J115</f>
        <v>11094638.04536706</v>
      </c>
      <c r="L115" s="5">
        <f>CO2eq_100yr_tonnes!L122+K115</f>
        <v>12671388.644880781</v>
      </c>
      <c r="M115" s="5">
        <f>CO2eq_100yr_tonnes!M122+L115</f>
        <v>14303905.727677561</v>
      </c>
      <c r="N115" s="5">
        <f>CO2eq_100yr_tonnes!N122+M115</f>
        <v>15992200.151412122</v>
      </c>
      <c r="O115" s="5">
        <f>CO2eq_100yr_tonnes!O122+N115</f>
        <v>17745502.868158143</v>
      </c>
      <c r="P115" s="5">
        <f>CO2eq_100yr_tonnes!P122+O115</f>
        <v>19570942.116424982</v>
      </c>
      <c r="Q115" s="5">
        <f>CO2eq_100yr_tonnes!Q122+P115</f>
        <v>21454887.900123183</v>
      </c>
      <c r="R115" s="5">
        <f>CO2eq_100yr_tonnes!R122+Q115</f>
        <v>23399584.213399384</v>
      </c>
      <c r="S115" s="5">
        <f>CO2eq_100yr_tonnes!S122+R115</f>
        <v>25410173.037746586</v>
      </c>
      <c r="T115" s="5">
        <f>CO2eq_100yr_tonnes!T122+S115</f>
        <v>27497313.248522587</v>
      </c>
      <c r="U115" s="5">
        <f>CO2eq_100yr_tonnes!U122+T115</f>
        <v>29654937.279923588</v>
      </c>
      <c r="V115" s="5">
        <f>CO2eq_100yr_tonnes!V122+U115</f>
        <v>31884738.167851388</v>
      </c>
      <c r="W115" s="5">
        <f>CO2eq_100yr_tonnes!W122+V115</f>
        <v>34204983.18596299</v>
      </c>
      <c r="X115" s="5">
        <f>CO2eq_100yr_tonnes!X122+W115</f>
        <v>36620852.289717793</v>
      </c>
      <c r="Y115" s="5">
        <f>CO2eq_100yr_tonnes!Y122+X115</f>
        <v>39136094.104910597</v>
      </c>
      <c r="Z115" s="5">
        <f>CO2eq_100yr_tonnes!Z122+Y115</f>
        <v>41754821.956790596</v>
      </c>
      <c r="AA115" s="5">
        <f>CO2eq_100yr_tonnes!AA122+Z115</f>
        <v>44481282.3266204</v>
      </c>
      <c r="AB115" s="5">
        <f>CO2eq_100yr_tonnes!AB122+AA115</f>
        <v>47319819.021342203</v>
      </c>
      <c r="AC115" s="5">
        <f>CO2eq_100yr_tonnes!AC122+AB115</f>
        <v>50160050.481882803</v>
      </c>
      <c r="AD115" s="5">
        <f>CO2eq_100yr_tonnes!AD122+AC115</f>
        <v>53025030.524943203</v>
      </c>
      <c r="AE115" s="5">
        <f>CO2eq_100yr_tonnes!AE122+AD115</f>
        <v>55930535.517607406</v>
      </c>
      <c r="AF115" s="5">
        <f>CO2eq_100yr_tonnes!AF122+AE115</f>
        <v>58887444.406304002</v>
      </c>
      <c r="AG115" s="5">
        <f>CO2eq_100yr_tonnes!AG122+AF115</f>
        <v>61903341.0171884</v>
      </c>
      <c r="AH115" s="5">
        <f>CO2eq_100yr_tonnes!AH122+AG115</f>
        <v>64983597.817107797</v>
      </c>
      <c r="AI115" s="5">
        <f>CO2eq_100yr_tonnes!AI122+AH115</f>
        <v>68132106.734886199</v>
      </c>
      <c r="AJ115" s="5">
        <f>CO2eq_100yr_tonnes!AJ122+AI115</f>
        <v>71351773.271384597</v>
      </c>
      <c r="AK115" s="5">
        <f>CO2eq_100yr_tonnes!AK122+AJ115</f>
        <v>74644845.623074993</v>
      </c>
      <c r="AL115" s="5">
        <f>CO2eq_100yr_tonnes!AL122+AK115</f>
        <v>78013126.535547793</v>
      </c>
      <c r="AM115" s="5">
        <f>CO2eq_100yr_tonnes!AM122+AL115</f>
        <v>81458112.103264987</v>
      </c>
      <c r="AN115" s="5">
        <f>CO2eq_100yr_tonnes!AN122+AM115</f>
        <v>84981088.734611586</v>
      </c>
      <c r="AO115" s="5">
        <f>CO2eq_100yr_tonnes!AO122+AN115</f>
        <v>88583196.787212789</v>
      </c>
      <c r="AP115" s="5">
        <f>CO2eq_100yr_tonnes!AP122+AO115</f>
        <v>92265475.03137739</v>
      </c>
      <c r="AQ115" s="5">
        <f>CO2eq_100yr_tonnes!AQ122+AP115</f>
        <v>96028886.650109589</v>
      </c>
      <c r="AR115" s="5">
        <f>CO2eq_100yr_tonnes!AR122+AQ115</f>
        <v>99874338.052185193</v>
      </c>
      <c r="AS115" s="5">
        <f>CO2eq_100yr_tonnes!AS122+AR115</f>
        <v>103802690.91749959</v>
      </c>
      <c r="AT115" s="5">
        <f>CO2eq_100yr_tonnes!AT122+AS115</f>
        <v>107814768.29662699</v>
      </c>
      <c r="AU115" s="5">
        <f>CO2eq_100yr_tonnes!AU122+AT115</f>
        <v>111911360.38453278</v>
      </c>
      <c r="AV115" s="5">
        <f>CO2eq_100yr_tonnes!AV122+AU115</f>
        <v>116093225.02764978</v>
      </c>
      <c r="AW115" s="5">
        <f>CO2eq_100yr_tonnes!AW122+AV115</f>
        <v>120361090.69128078</v>
      </c>
      <c r="AX115" s="5">
        <f>CO2eq_100yr_tonnes!AX122+AW115</f>
        <v>124715655.05735898</v>
      </c>
      <c r="AY115" s="5">
        <f>CO2eq_100yr_tonnes!AY122+AX115</f>
        <v>129157585.84638739</v>
      </c>
      <c r="AZ115" s="5">
        <f>CO2eq_100yr_tonnes!AZ122+AY115</f>
        <v>133687519.06006278</v>
      </c>
      <c r="BA115" s="5">
        <f>CO2eq_100yr_tonnes!BA122+AZ115</f>
        <v>138306059.83067417</v>
      </c>
      <c r="BB115" s="5">
        <f>CO2eq_100yr_tonnes!BB122+BA115</f>
        <v>143013780.31957397</v>
      </c>
      <c r="BC115" s="5">
        <f>CO2eq_100yr_tonnes!BC122+BB115</f>
        <v>147811216.01021296</v>
      </c>
      <c r="BD115" s="5">
        <f>CO2eq_100yr_tonnes!BD122+BC115</f>
        <v>152698861.41721395</v>
      </c>
      <c r="BE115" s="5">
        <f>CO2eq_100yr_tonnes!BE122+BD115</f>
        <v>157677168.27041656</v>
      </c>
      <c r="BF115" s="5">
        <f>CO2eq_100yr_tonnes!BF122+BE115</f>
        <v>162746546.72856495</v>
      </c>
      <c r="BG115" s="5">
        <f>CO2eq_100yr_tonnes!BG122+BF115</f>
        <v>167907367.82865074</v>
      </c>
      <c r="BH115" s="5">
        <f>CO2eq_100yr_tonnes!BH122+BG115</f>
        <v>173159963.82274336</v>
      </c>
      <c r="BI115" s="5">
        <f>CO2eq_100yr_tonnes!BI122+BH115</f>
        <v>178504628.92304415</v>
      </c>
      <c r="BJ115" s="5">
        <f>CO2eq_100yr_tonnes!BJ122+BI115</f>
        <v>183941619.62773335</v>
      </c>
      <c r="BK115" s="5">
        <f>CO2eq_100yr_tonnes!BK122+BJ115</f>
        <v>187915007.37471315</v>
      </c>
      <c r="BL115" s="5">
        <f>CO2eq_100yr_tonnes!BL122+BK115</f>
        <v>190885079.48926696</v>
      </c>
      <c r="BM115" s="5">
        <f>CO2eq_100yr_tonnes!BM122+BL115</f>
        <v>193161878.89588457</v>
      </c>
      <c r="BN115" s="5">
        <f>CO2eq_100yr_tonnes!BN122+BM115</f>
        <v>194954635.06519103</v>
      </c>
      <c r="BO115" s="5">
        <f>CO2eq_100yr_tonnes!BO122+BN115</f>
        <v>196404905.44292849</v>
      </c>
      <c r="BP115" s="5">
        <f>CO2eq_100yr_tonnes!BP122+BO115</f>
        <v>197608797.21429053</v>
      </c>
      <c r="BQ115" s="5">
        <f>CO2eq_100yr_tonnes!BQ122+BP115</f>
        <v>198631868.97371417</v>
      </c>
      <c r="BR115" s="5">
        <f>CO2eq_100yr_tonnes!BR122+BQ115</f>
        <v>199519125.18048954</v>
      </c>
      <c r="BS115" s="5">
        <f>CO2eq_100yr_tonnes!BS122+BR115</f>
        <v>200301720.83542097</v>
      </c>
      <c r="BT115" s="5">
        <f>CO2eq_100yr_tonnes!BT122+BS115</f>
        <v>201001460.60118201</v>
      </c>
      <c r="BU115" s="5">
        <f>CO2eq_100yr_tonnes!BU122+BT115</f>
        <v>201633819.16691932</v>
      </c>
      <c r="BV115" s="5">
        <f>CO2eq_100yr_tonnes!BV122+BU115</f>
        <v>202209970.06763422</v>
      </c>
      <c r="BW115" s="5">
        <f>CO2eq_100yr_tonnes!BW122+BV115</f>
        <v>202738149.56722102</v>
      </c>
      <c r="BX115" s="5">
        <f>CO2eq_100yr_tonnes!BX122+BW115</f>
        <v>203224574.55498999</v>
      </c>
      <c r="BY115" s="5">
        <f>CO2eq_100yr_tonnes!BY122+BX115</f>
        <v>203674061.2423363</v>
      </c>
      <c r="BZ115" s="5">
        <f>CO2eq_100yr_tonnes!BZ122+BY115</f>
        <v>204090443.06803414</v>
      </c>
      <c r="CA115" s="5">
        <f>CO2eq_100yr_tonnes!CA122+BZ115</f>
        <v>204476853.79448584</v>
      </c>
      <c r="CB115" s="5">
        <f>CO2eq_100yr_tonnes!CB122+CA115</f>
        <v>204835920.03814787</v>
      </c>
      <c r="CC115" s="5">
        <f>CO2eq_100yr_tonnes!CC122+CB115</f>
        <v>205169892.90504783</v>
      </c>
      <c r="CD115" s="5">
        <f>CO2eq_100yr_tonnes!CD122+CC115</f>
        <v>205480738.63312665</v>
      </c>
      <c r="CE115" s="5">
        <f>CO2eq_100yr_tonnes!CE122+CD115</f>
        <v>205770201.59215435</v>
      </c>
      <c r="CF115" s="5">
        <f>CO2eq_100yr_tonnes!CF122+CE115</f>
        <v>206039848.60511905</v>
      </c>
      <c r="CG115" s="5">
        <f>CO2eq_100yr_tonnes!CG122+CF115</f>
        <v>206291100.60589099</v>
      </c>
      <c r="CH115" s="5">
        <f>CO2eq_100yr_tonnes!CH122+CG115</f>
        <v>206525255.67659137</v>
      </c>
      <c r="CI115" s="5">
        <f>CO2eq_100yr_tonnes!CI122+CH115</f>
        <v>206743506.18475422</v>
      </c>
      <c r="CJ115" s="5">
        <f>CO2eq_100yr_tonnes!CJ122+CI115</f>
        <v>206946951.85014924</v>
      </c>
      <c r="CK115" s="5">
        <f>CO2eq_100yr_tonnes!CK122+CJ115</f>
        <v>207136609.97637126</v>
      </c>
      <c r="CL115" s="5">
        <f>CO2eq_100yr_tonnes!CL122+CK115</f>
        <v>207313423.68264574</v>
      </c>
      <c r="CM115" s="5">
        <f>CO2eq_100yr_tonnes!CM122+CL115</f>
        <v>207478268.7023477</v>
      </c>
      <c r="CN115" s="5">
        <f>CO2eq_100yr_tonnes!CN122+CM115</f>
        <v>207631959.13364846</v>
      </c>
      <c r="CO115" s="5">
        <f>CO2eq_100yr_tonnes!CO122+CN115</f>
        <v>207775252.40774581</v>
      </c>
      <c r="CP115" s="5">
        <f>CO2eq_100yr_tonnes!CP122+CO115</f>
        <v>207908853.65685868</v>
      </c>
      <c r="CQ115" s="5">
        <f>CO2eq_100yr_tonnes!CQ122+CP115</f>
        <v>208033419.60998189</v>
      </c>
      <c r="CR115" s="5">
        <f>CO2eq_100yr_tonnes!CR122+CQ115</f>
        <v>208149562.10652146</v>
      </c>
      <c r="CS115" s="5">
        <f>CO2eq_100yr_tonnes!CS122+CR115</f>
        <v>208257851.29290667</v>
      </c>
      <c r="CT115" s="5">
        <f>CO2eq_100yr_tonnes!CT122+CS115</f>
        <v>208358818.54968286</v>
      </c>
      <c r="CU115" s="5">
        <f>CO2eq_100yr_tonnes!CU122+CT115</f>
        <v>208452959.18500131</v>
      </c>
      <c r="CV115" s="5">
        <f>CO2eq_100yr_tonnes!CV122+CU115</f>
        <v>208540734.92205688</v>
      </c>
      <c r="CW115" s="5">
        <f>CO2eq_100yr_tonnes!CW122+CV115</f>
        <v>208622576.20233053</v>
      </c>
    </row>
    <row r="116" spans="1:101" ht="15" customHeight="1" x14ac:dyDescent="0.15">
      <c r="A116" s="5" t="str">
        <f>CO2eq_100yr_tonnes!A123</f>
        <v>DRC</v>
      </c>
      <c r="B116" s="5">
        <f>CO2eq_100yr_tonnes!B123</f>
        <v>1414090.9516294799</v>
      </c>
      <c r="C116" s="5">
        <f>CO2eq_100yr_tonnes!C123+B116</f>
        <v>4581771.2580988798</v>
      </c>
      <c r="D116" s="5">
        <f>CO2eq_100yr_tonnes!D123+C116</f>
        <v>8879921.5004254803</v>
      </c>
      <c r="E116" s="5">
        <f>CO2eq_100yr_tonnes!E123+D116</f>
        <v>14033414.421307079</v>
      </c>
      <c r="F116" s="5">
        <f>CO2eq_100yr_tonnes!F123+E116</f>
        <v>19768809.767516278</v>
      </c>
      <c r="G116" s="5">
        <f>CO2eq_100yr_tonnes!G123+F116</f>
        <v>25874234.511965279</v>
      </c>
      <c r="H116" s="5">
        <f>CO2eq_100yr_tonnes!H123+G116</f>
        <v>32196712.40005428</v>
      </c>
      <c r="I116" s="5">
        <f>CO2eq_100yr_tonnes!I123+H116</f>
        <v>38653340.297206677</v>
      </c>
      <c r="J116" s="5">
        <f>CO2eq_100yr_tonnes!J123+I116</f>
        <v>45191952.60022188</v>
      </c>
      <c r="K116" s="5">
        <f>CO2eq_100yr_tonnes!K123+J116</f>
        <v>51944700.870449282</v>
      </c>
      <c r="L116" s="5">
        <f>CO2eq_100yr_tonnes!L123+K116</f>
        <v>58832489.923361287</v>
      </c>
      <c r="M116" s="5">
        <f>CO2eq_100yr_tonnes!M123+L116</f>
        <v>65782294.90444009</v>
      </c>
      <c r="N116" s="5">
        <f>CO2eq_100yr_tonnes!N123+M116</f>
        <v>72789994.977484688</v>
      </c>
      <c r="O116" s="5">
        <f>CO2eq_100yr_tonnes!O123+N116</f>
        <v>79867715.335775286</v>
      </c>
      <c r="P116" s="5">
        <f>CO2eq_100yr_tonnes!P123+O116</f>
        <v>87034393.22144869</v>
      </c>
      <c r="Q116" s="5">
        <f>CO2eq_100yr_tonnes!Q123+P116</f>
        <v>94329705.672155887</v>
      </c>
      <c r="R116" s="5">
        <f>CO2eq_100yr_tonnes!R123+Q116</f>
        <v>101844297.32552929</v>
      </c>
      <c r="S116" s="5">
        <f>CO2eq_100yr_tonnes!S123+R116</f>
        <v>109600780.53626569</v>
      </c>
      <c r="T116" s="5">
        <f>CO2eq_100yr_tonnes!T123+S116</f>
        <v>117474460.12096849</v>
      </c>
      <c r="U116" s="5">
        <f>CO2eq_100yr_tonnes!U123+T116</f>
        <v>125491025.51184168</v>
      </c>
      <c r="V116" s="5">
        <f>CO2eq_100yr_tonnes!V123+U116</f>
        <v>133731325.09015308</v>
      </c>
      <c r="W116" s="5">
        <f>CO2eq_100yr_tonnes!W123+V116</f>
        <v>142155923.94622189</v>
      </c>
      <c r="X116" s="5">
        <f>CO2eq_100yr_tonnes!X123+W116</f>
        <v>150779653.5829421</v>
      </c>
      <c r="Y116" s="5">
        <f>CO2eq_100yr_tonnes!Y123+X116</f>
        <v>159610796.69829229</v>
      </c>
      <c r="Z116" s="5">
        <f>CO2eq_100yr_tonnes!Z123+Y116</f>
        <v>168649523.46484849</v>
      </c>
      <c r="AA116" s="5">
        <f>CO2eq_100yr_tonnes!AA123+Z116</f>
        <v>177900704.9737463</v>
      </c>
      <c r="AB116" s="5">
        <f>CO2eq_100yr_tonnes!AB123+AA116</f>
        <v>187369841.88875091</v>
      </c>
      <c r="AC116" s="5">
        <f>CO2eq_100yr_tonnes!AC123+AB116</f>
        <v>197716567.96596891</v>
      </c>
      <c r="AD116" s="5">
        <f>CO2eq_100yr_tonnes!AD123+AC116</f>
        <v>208778310.78999951</v>
      </c>
      <c r="AE116" s="5">
        <f>CO2eq_100yr_tonnes!AE123+AD116</f>
        <v>220447877.58431932</v>
      </c>
      <c r="AF116" s="5">
        <f>CO2eq_100yr_tonnes!AF123+AE116</f>
        <v>232655258.85873052</v>
      </c>
      <c r="AG116" s="5">
        <f>CO2eq_100yr_tonnes!AG123+AF116</f>
        <v>245355396.60925913</v>
      </c>
      <c r="AH116" s="5">
        <f>CO2eq_100yr_tonnes!AH123+AG116</f>
        <v>258519931.23013133</v>
      </c>
      <c r="AI116" s="5">
        <f>CO2eq_100yr_tonnes!AI123+AH116</f>
        <v>272131630.99065113</v>
      </c>
      <c r="AJ116" s="5">
        <f>CO2eq_100yr_tonnes!AJ123+AI116</f>
        <v>286180624.60548234</v>
      </c>
      <c r="AK116" s="5">
        <f>CO2eq_100yr_tonnes!AK123+AJ116</f>
        <v>300661884.69235313</v>
      </c>
      <c r="AL116" s="5">
        <f>CO2eq_100yr_tonnes!AL123+AK116</f>
        <v>315573578.05730331</v>
      </c>
      <c r="AM116" s="5">
        <f>CO2eq_100yr_tonnes!AM123+AL116</f>
        <v>330915971.8873865</v>
      </c>
      <c r="AN116" s="5">
        <f>CO2eq_100yr_tonnes!AN123+AM116</f>
        <v>346690675.18115032</v>
      </c>
      <c r="AO116" s="5">
        <f>CO2eq_100yr_tonnes!AO123+AN116</f>
        <v>362900124.69601971</v>
      </c>
      <c r="AP116" s="5">
        <f>CO2eq_100yr_tonnes!AP123+AO116</f>
        <v>379547236.70593673</v>
      </c>
      <c r="AQ116" s="5">
        <f>CO2eq_100yr_tonnes!AQ123+AP116</f>
        <v>396635187.33119094</v>
      </c>
      <c r="AR116" s="5">
        <f>CO2eq_100yr_tonnes!AR123+AQ116</f>
        <v>414167247.73865455</v>
      </c>
      <c r="AS116" s="5">
        <f>CO2eq_100yr_tonnes!AS123+AR116</f>
        <v>432146640.67582977</v>
      </c>
      <c r="AT116" s="5">
        <f>CO2eq_100yr_tonnes!AT123+AS116</f>
        <v>450576428.99646175</v>
      </c>
      <c r="AU116" s="5">
        <f>CO2eq_100yr_tonnes!AU123+AT116</f>
        <v>469459457.07218575</v>
      </c>
      <c r="AV116" s="5">
        <f>CO2eq_100yr_tonnes!AV123+AU116</f>
        <v>488798334.55144376</v>
      </c>
      <c r="AW116" s="5">
        <f>CO2eq_100yr_tonnes!AW123+AV116</f>
        <v>508595456.13362575</v>
      </c>
      <c r="AX116" s="5">
        <f>CO2eq_100yr_tonnes!AX123+AW116</f>
        <v>528853029.44910777</v>
      </c>
      <c r="AY116" s="5">
        <f>CO2eq_100yr_tonnes!AY123+AX116</f>
        <v>549573111.30513179</v>
      </c>
      <c r="AZ116" s="5">
        <f>CO2eq_100yr_tonnes!AZ123+AY116</f>
        <v>570757622.82486784</v>
      </c>
      <c r="BA116" s="5">
        <f>CO2eq_100yr_tonnes!BA123+AZ116</f>
        <v>592408331.01327181</v>
      </c>
      <c r="BB116" s="5">
        <f>CO2eq_100yr_tonnes!BB123+BA116</f>
        <v>614526826.77157986</v>
      </c>
      <c r="BC116" s="5">
        <f>CO2eq_100yr_tonnes!BC123+BB116</f>
        <v>637114529.34566581</v>
      </c>
      <c r="BD116" s="5">
        <f>CO2eq_100yr_tonnes!BD123+BC116</f>
        <v>660172689.25500178</v>
      </c>
      <c r="BE116" s="5">
        <f>CO2eq_100yr_tonnes!BE123+BD116</f>
        <v>683702386.40713978</v>
      </c>
      <c r="BF116" s="5">
        <f>CO2eq_100yr_tonnes!BF123+BE116</f>
        <v>707704524.49607575</v>
      </c>
      <c r="BG116" s="5">
        <f>CO2eq_100yr_tonnes!BG123+BF116</f>
        <v>732179820.93394971</v>
      </c>
      <c r="BH116" s="5">
        <f>CO2eq_100yr_tonnes!BH123+BG116</f>
        <v>757128793.98192775</v>
      </c>
      <c r="BI116" s="5">
        <f>CO2eq_100yr_tonnes!BI123+BH116</f>
        <v>782551751.05266774</v>
      </c>
      <c r="BJ116" s="5">
        <f>CO2eq_100yr_tonnes!BJ123+BI116</f>
        <v>808448781.66250968</v>
      </c>
      <c r="BK116" s="5">
        <f>CO2eq_100yr_tonnes!BK123+BJ116</f>
        <v>827347270.0156157</v>
      </c>
      <c r="BL116" s="5">
        <f>CO2eq_100yr_tonnes!BL123+BK116</f>
        <v>841450436.45908844</v>
      </c>
      <c r="BM116" s="5">
        <f>CO2eq_100yr_tonnes!BM123+BL116</f>
        <v>852242178.78953207</v>
      </c>
      <c r="BN116" s="5">
        <f>CO2eq_100yr_tonnes!BN123+BM116</f>
        <v>860723742.84219289</v>
      </c>
      <c r="BO116" s="5">
        <f>CO2eq_100yr_tonnes!BO123+BN116</f>
        <v>867572399.71906853</v>
      </c>
      <c r="BP116" s="5">
        <f>CO2eq_100yr_tonnes!BP123+BO116</f>
        <v>873247840.2865361</v>
      </c>
      <c r="BQ116" s="5">
        <f>CO2eq_100yr_tonnes!BQ123+BP116</f>
        <v>878063521.49781227</v>
      </c>
      <c r="BR116" s="5">
        <f>CO2eq_100yr_tonnes!BR123+BQ116</f>
        <v>882234517.31954932</v>
      </c>
      <c r="BS116" s="5">
        <f>CO2eq_100yr_tonnes!BS123+BR116</f>
        <v>885909618.47857249</v>
      </c>
      <c r="BT116" s="5">
        <f>CO2eq_100yr_tonnes!BT123+BS116</f>
        <v>889192872.21494985</v>
      </c>
      <c r="BU116" s="5">
        <f>CO2eq_100yr_tonnes!BU123+BT116</f>
        <v>892158041.9424305</v>
      </c>
      <c r="BV116" s="5">
        <f>CO2eq_100yr_tonnes!BV123+BU116</f>
        <v>894858319.54800105</v>
      </c>
      <c r="BW116" s="5">
        <f>CO2eq_100yr_tonnes!BW123+BV116</f>
        <v>897332854.10230541</v>
      </c>
      <c r="BX116" s="5">
        <f>CO2eq_100yr_tonnes!BX123+BW116</f>
        <v>899611145.31611979</v>
      </c>
      <c r="BY116" s="5">
        <f>CO2eq_100yr_tonnes!BY123+BX116</f>
        <v>901716004.5248692</v>
      </c>
      <c r="BZ116" s="5">
        <f>CO2eq_100yr_tonnes!BZ123+BY116</f>
        <v>903665554.38847184</v>
      </c>
      <c r="CA116" s="5">
        <f>CO2eq_100yr_tonnes!CA123+BZ116</f>
        <v>905474583.20766163</v>
      </c>
      <c r="CB116" s="5">
        <f>CO2eq_100yr_tonnes!CB123+CA116</f>
        <v>907155465.69308901</v>
      </c>
      <c r="CC116" s="5">
        <f>CO2eq_100yr_tonnes!CC123+CB116</f>
        <v>908718792.24413896</v>
      </c>
      <c r="CD116" s="5">
        <f>CO2eq_100yr_tonnes!CD123+CC116</f>
        <v>910173802.01818359</v>
      </c>
      <c r="CE116" s="5">
        <f>CO2eq_100yr_tonnes!CE123+CD116</f>
        <v>911528683.71793234</v>
      </c>
      <c r="CF116" s="5">
        <f>CO2eq_100yr_tonnes!CF123+CE116</f>
        <v>912790786.99552751</v>
      </c>
      <c r="CG116" s="5">
        <f>CO2eq_100yr_tonnes!CG123+CF116</f>
        <v>913966773.28318346</v>
      </c>
      <c r="CH116" s="5">
        <f>CO2eq_100yr_tonnes!CH123+CG116</f>
        <v>915062725.40127671</v>
      </c>
      <c r="CI116" s="5">
        <f>CO2eq_100yr_tonnes!CI123+CH116</f>
        <v>916084228.96000266</v>
      </c>
      <c r="CJ116" s="5">
        <f>CO2eq_100yr_tonnes!CJ123+CI116</f>
        <v>917036434.31804609</v>
      </c>
      <c r="CK116" s="5">
        <f>CO2eq_100yr_tonnes!CK123+CJ116</f>
        <v>917924105.00744283</v>
      </c>
      <c r="CL116" s="5">
        <f>CO2eq_100yr_tonnes!CL123+CK116</f>
        <v>918751656.62083268</v>
      </c>
      <c r="CM116" s="5">
        <f>CO2eq_100yr_tonnes!CM123+CL116</f>
        <v>919523188.87222159</v>
      </c>
      <c r="CN116" s="5">
        <f>CO2eq_100yr_tonnes!CN123+CM116</f>
        <v>920242512.67393553</v>
      </c>
      <c r="CO116" s="5">
        <f>CO2eq_100yr_tonnes!CO123+CN116</f>
        <v>920913173.49800527</v>
      </c>
      <c r="CP116" s="5">
        <f>CO2eq_100yr_tonnes!CP123+CO116</f>
        <v>921538471.89224994</v>
      </c>
      <c r="CQ116" s="5">
        <f>CO2eq_100yr_tonnes!CQ123+CP116</f>
        <v>922121481.7628454</v>
      </c>
      <c r="CR116" s="5">
        <f>CO2eq_100yr_tonnes!CR123+CQ116</f>
        <v>922665066.8517375</v>
      </c>
      <c r="CS116" s="5">
        <f>CO2eq_100yr_tonnes!CS123+CR116</f>
        <v>923171895.71937156</v>
      </c>
      <c r="CT116" s="5">
        <f>CO2eq_100yr_tonnes!CT123+CS116</f>
        <v>923644455.45972979</v>
      </c>
      <c r="CU116" s="5">
        <f>CO2eq_100yr_tonnes!CU123+CT116</f>
        <v>924085064.31609488</v>
      </c>
      <c r="CV116" s="5">
        <f>CO2eq_100yr_tonnes!CV123+CU116</f>
        <v>924495883.33007276</v>
      </c>
      <c r="CW116" s="5">
        <f>CO2eq_100yr_tonnes!CW123+CV116</f>
        <v>924878927.12547445</v>
      </c>
    </row>
    <row r="117" spans="1:101" ht="15" customHeight="1" x14ac:dyDescent="0.15">
      <c r="A117" s="5" t="str">
        <f>CO2eq_100yr_tonnes!A124</f>
        <v>Equatorial Guinea</v>
      </c>
      <c r="B117" s="5">
        <f>CO2eq_100yr_tonnes!B124</f>
        <v>14958.53481816</v>
      </c>
      <c r="C117" s="5">
        <f>CO2eq_100yr_tonnes!C124+B117</f>
        <v>41953.942177992001</v>
      </c>
      <c r="D117" s="5">
        <f>CO2eq_100yr_tonnes!D124+C117</f>
        <v>78881.411581182008</v>
      </c>
      <c r="E117" s="5">
        <f>CO2eq_100yr_tonnes!E124+D117</f>
        <v>127785.62023817401</v>
      </c>
      <c r="F117" s="5">
        <f>CO2eq_100yr_tonnes!F124+E117</f>
        <v>190757.81368161002</v>
      </c>
      <c r="G117" s="5">
        <f>CO2eq_100yr_tonnes!G124+F117</f>
        <v>268798.15376792999</v>
      </c>
      <c r="H117" s="5">
        <f>CO2eq_100yr_tonnes!H124+G117</f>
        <v>361736.84255342401</v>
      </c>
      <c r="I117" s="5">
        <f>CO2eq_100yr_tonnes!I124+H117</f>
        <v>471017.909124072</v>
      </c>
      <c r="J117" s="5">
        <f>CO2eq_100yr_tonnes!J124+I117</f>
        <v>602046.34401148197</v>
      </c>
      <c r="K117" s="5">
        <f>CO2eq_100yr_tonnes!K124+J117</f>
        <v>743633.88946734602</v>
      </c>
      <c r="L117" s="5">
        <f>CO2eq_100yr_tonnes!L124+K117</f>
        <v>895996.31759972998</v>
      </c>
      <c r="M117" s="5">
        <f>CO2eq_100yr_tonnes!M124+L117</f>
        <v>1064287.208162196</v>
      </c>
      <c r="N117" s="5">
        <f>CO2eq_100yr_tonnes!N124+M117</f>
        <v>1246826.788352676</v>
      </c>
      <c r="O117" s="5">
        <f>CO2eq_100yr_tonnes!O124+N117</f>
        <v>1440689.7701900159</v>
      </c>
      <c r="P117" s="5">
        <f>CO2eq_100yr_tonnes!P124+O117</f>
        <v>1644176.341623456</v>
      </c>
      <c r="Q117" s="5">
        <f>CO2eq_100yr_tonnes!Q124+P117</f>
        <v>1842998.3978088959</v>
      </c>
      <c r="R117" s="5">
        <f>CO2eq_100yr_tonnes!R124+Q117</f>
        <v>2036581.1702534158</v>
      </c>
      <c r="S117" s="5">
        <f>CO2eq_100yr_tonnes!S124+R117</f>
        <v>2230057.3474091156</v>
      </c>
      <c r="T117" s="5">
        <f>CO2eq_100yr_tonnes!T124+S117</f>
        <v>2427110.5208090758</v>
      </c>
      <c r="U117" s="5">
        <f>CO2eq_100yr_tonnes!U124+T117</f>
        <v>2623541.2065506158</v>
      </c>
      <c r="V117" s="5">
        <f>CO2eq_100yr_tonnes!V124+U117</f>
        <v>2817589.061048076</v>
      </c>
      <c r="W117" s="5">
        <f>CO2eq_100yr_tonnes!W124+V117</f>
        <v>3016268.2658133362</v>
      </c>
      <c r="X117" s="5">
        <f>CO2eq_100yr_tonnes!X124+W117</f>
        <v>3218681.8841441763</v>
      </c>
      <c r="Y117" s="5">
        <f>CO2eq_100yr_tonnes!Y124+X117</f>
        <v>3425354.3928258363</v>
      </c>
      <c r="Z117" s="5">
        <f>CO2eq_100yr_tonnes!Z124+Y117</f>
        <v>3636880.8315003365</v>
      </c>
      <c r="AA117" s="5">
        <f>CO2eq_100yr_tonnes!AA124+Z117</f>
        <v>3853380.0729245767</v>
      </c>
      <c r="AB117" s="5">
        <f>CO2eq_100yr_tonnes!AB124+AA117</f>
        <v>4075304.4548804169</v>
      </c>
      <c r="AC117" s="5">
        <f>CO2eq_100yr_tonnes!AC124+AB117</f>
        <v>4313883.3753249366</v>
      </c>
      <c r="AD117" s="5">
        <f>CO2eq_100yr_tonnes!AD124+AC117</f>
        <v>4566305.8641166566</v>
      </c>
      <c r="AE117" s="5">
        <f>CO2eq_100yr_tonnes!AE124+AD117</f>
        <v>4830680.970217837</v>
      </c>
      <c r="AF117" s="5">
        <f>CO2eq_100yr_tonnes!AF124+AE117</f>
        <v>5105728.0743329171</v>
      </c>
      <c r="AG117" s="5">
        <f>CO2eq_100yr_tonnes!AG124+AF117</f>
        <v>5390571.4295038572</v>
      </c>
      <c r="AH117" s="5">
        <f>CO2eq_100yr_tonnes!AH124+AG117</f>
        <v>5684611.3112171171</v>
      </c>
      <c r="AI117" s="5">
        <f>CO2eq_100yr_tonnes!AI124+AH117</f>
        <v>5987441.5940894773</v>
      </c>
      <c r="AJ117" s="5">
        <f>CO2eq_100yr_tonnes!AJ124+AI117</f>
        <v>6298799.3629554976</v>
      </c>
      <c r="AK117" s="5">
        <f>CO2eq_100yr_tonnes!AK124+AJ117</f>
        <v>6618527.9493923178</v>
      </c>
      <c r="AL117" s="5">
        <f>CO2eq_100yr_tonnes!AL124+AK117</f>
        <v>6946545.1354790777</v>
      </c>
      <c r="AM117" s="5">
        <f>CO2eq_100yr_tonnes!AM124+AL117</f>
        <v>7282814.6436663978</v>
      </c>
      <c r="AN117" s="5">
        <f>CO2eq_100yr_tonnes!AN124+AM117</f>
        <v>7627326.7801950378</v>
      </c>
      <c r="AO117" s="5">
        <f>CO2eq_100yr_tonnes!AO124+AN117</f>
        <v>7980081.0310325176</v>
      </c>
      <c r="AP117" s="5">
        <f>CO2eq_100yr_tonnes!AP124+AO117</f>
        <v>8341076.7646218371</v>
      </c>
      <c r="AQ117" s="5">
        <f>CO2eq_100yr_tonnes!AQ124+AP117</f>
        <v>8710311.8358659167</v>
      </c>
      <c r="AR117" s="5">
        <f>CO2eq_100yr_tonnes!AR124+AQ117</f>
        <v>9087783.4624358173</v>
      </c>
      <c r="AS117" s="5">
        <f>CO2eq_100yr_tonnes!AS124+AR117</f>
        <v>9473486.3300997373</v>
      </c>
      <c r="AT117" s="5">
        <f>CO2eq_100yr_tonnes!AT124+AS117</f>
        <v>9867411.9611660168</v>
      </c>
      <c r="AU117" s="5">
        <f>CO2eq_100yr_tonnes!AU124+AT117</f>
        <v>10269547.205885677</v>
      </c>
      <c r="AV117" s="5">
        <f>CO2eq_100yr_tonnes!AV124+AU117</f>
        <v>10679874.712550497</v>
      </c>
      <c r="AW117" s="5">
        <f>CO2eq_100yr_tonnes!AW124+AV117</f>
        <v>11098372.749192577</v>
      </c>
      <c r="AX117" s="5">
        <f>CO2eq_100yr_tonnes!AX124+AW117</f>
        <v>11525017.745372437</v>
      </c>
      <c r="AY117" s="5">
        <f>CO2eq_100yr_tonnes!AY124+AX117</f>
        <v>11959787.687026717</v>
      </c>
      <c r="AZ117" s="5">
        <f>CO2eq_100yr_tonnes!AZ124+AY117</f>
        <v>12402663.160642417</v>
      </c>
      <c r="BA117" s="5">
        <f>CO2eq_100yr_tonnes!BA124+AZ117</f>
        <v>12853626.128402438</v>
      </c>
      <c r="BB117" s="5">
        <f>CO2eq_100yr_tonnes!BB124+BA117</f>
        <v>13312656.914102677</v>
      </c>
      <c r="BC117" s="5">
        <f>CO2eq_100yr_tonnes!BC124+BB117</f>
        <v>13779734.199856957</v>
      </c>
      <c r="BD117" s="5">
        <f>CO2eq_100yr_tonnes!BD124+BC117</f>
        <v>14254831.937325638</v>
      </c>
      <c r="BE117" s="5">
        <f>CO2eq_100yr_tonnes!BE124+BD117</f>
        <v>14737919.054453498</v>
      </c>
      <c r="BF117" s="5">
        <f>CO2eq_100yr_tonnes!BF124+BE117</f>
        <v>15228960.530947238</v>
      </c>
      <c r="BG117" s="5">
        <f>CO2eq_100yr_tonnes!BG124+BF117</f>
        <v>15727916.738344178</v>
      </c>
      <c r="BH117" s="5">
        <f>CO2eq_100yr_tonnes!BH124+BG117</f>
        <v>16234742.624479957</v>
      </c>
      <c r="BI117" s="5">
        <f>CO2eq_100yr_tonnes!BI124+BH117</f>
        <v>16749387.182248417</v>
      </c>
      <c r="BJ117" s="5">
        <f>CO2eq_100yr_tonnes!BJ124+BI117</f>
        <v>17271793.293634478</v>
      </c>
      <c r="BK117" s="5">
        <f>CO2eq_100yr_tonnes!BK124+BJ117</f>
        <v>17653747.501454439</v>
      </c>
      <c r="BL117" s="5">
        <f>CO2eq_100yr_tonnes!BL124+BK117</f>
        <v>17939405.801851958</v>
      </c>
      <c r="BM117" s="5">
        <f>CO2eq_100yr_tonnes!BM124+BL117</f>
        <v>18158512.074692439</v>
      </c>
      <c r="BN117" s="5">
        <f>CO2eq_100yr_tonnes!BN124+BM117</f>
        <v>18331139.65050409</v>
      </c>
      <c r="BO117" s="5">
        <f>CO2eq_100yr_tonnes!BO124+BN117</f>
        <v>18470870.342410054</v>
      </c>
      <c r="BP117" s="5">
        <f>CO2eq_100yr_tonnes!BP124+BO117</f>
        <v>18586926.033362105</v>
      </c>
      <c r="BQ117" s="5">
        <f>CO2eq_100yr_tonnes!BQ124+BP117</f>
        <v>18685598.099088892</v>
      </c>
      <c r="BR117" s="5">
        <f>CO2eq_100yr_tonnes!BR124+BQ117</f>
        <v>18771206.116912384</v>
      </c>
      <c r="BS117" s="5">
        <f>CO2eq_100yr_tonnes!BS124+BR117</f>
        <v>18846741.009219356</v>
      </c>
      <c r="BT117" s="5">
        <f>CO2eq_100yr_tonnes!BT124+BS117</f>
        <v>18914296.623154562</v>
      </c>
      <c r="BU117" s="5">
        <f>CO2eq_100yr_tonnes!BU124+BT117</f>
        <v>18975359.46330731</v>
      </c>
      <c r="BV117" s="5">
        <f>CO2eq_100yr_tonnes!BV124+BU117</f>
        <v>19031003.311968777</v>
      </c>
      <c r="BW117" s="5">
        <f>CO2eq_100yr_tonnes!BW124+BV117</f>
        <v>19082020.066177934</v>
      </c>
      <c r="BX117" s="5">
        <f>CO2eq_100yr_tonnes!BX124+BW117</f>
        <v>19129007.793901771</v>
      </c>
      <c r="BY117" s="5">
        <f>CO2eq_100yr_tonnes!BY124+BX117</f>
        <v>19172430.089574445</v>
      </c>
      <c r="BZ117" s="5">
        <f>CO2eq_100yr_tonnes!BZ124+BY117</f>
        <v>19212656.168520883</v>
      </c>
      <c r="CA117" s="5">
        <f>CO2eq_100yr_tonnes!CA124+BZ117</f>
        <v>19249988.029729094</v>
      </c>
      <c r="CB117" s="5">
        <f>CO2eq_100yr_tonnes!CB124+CA117</f>
        <v>19284678.930741321</v>
      </c>
      <c r="CC117" s="5">
        <f>CO2eq_100yr_tonnes!CC124+CB117</f>
        <v>19316946.020880926</v>
      </c>
      <c r="CD117" s="5">
        <f>CO2eq_100yr_tonnes!CD124+CC117</f>
        <v>19346979.041837912</v>
      </c>
      <c r="CE117" s="5">
        <f>CO2eq_100yr_tonnes!CE124+CD117</f>
        <v>19374946.376447272</v>
      </c>
      <c r="CF117" s="5">
        <f>CO2eq_100yr_tonnes!CF124+CE117</f>
        <v>19400999.305181801</v>
      </c>
      <c r="CG117" s="5">
        <f>CO2eq_100yr_tonnes!CG124+CF117</f>
        <v>19425275.04774892</v>
      </c>
      <c r="CH117" s="5">
        <f>CO2eq_100yr_tonnes!CH124+CG117</f>
        <v>19447898.977421049</v>
      </c>
      <c r="CI117" s="5">
        <f>CO2eq_100yr_tonnes!CI124+CH117</f>
        <v>19468986.269033253</v>
      </c>
      <c r="CJ117" s="5">
        <f>CO2eq_100yr_tonnes!CJ124+CI117</f>
        <v>19488643.15633085</v>
      </c>
      <c r="CK117" s="5">
        <f>CO2eq_100yr_tonnes!CK124+CJ117</f>
        <v>19506967.917070195</v>
      </c>
      <c r="CL117" s="5">
        <f>CO2eq_100yr_tonnes!CL124+CK117</f>
        <v>19524051.666058395</v>
      </c>
      <c r="CM117" s="5">
        <f>CO2eq_100yr_tonnes!CM124+CL117</f>
        <v>19539979.010412917</v>
      </c>
      <c r="CN117" s="5">
        <f>CO2eq_100yr_tonnes!CN124+CM117</f>
        <v>19554828.604189448</v>
      </c>
      <c r="CO117" s="5">
        <f>CO2eq_100yr_tonnes!CO124+CN117</f>
        <v>19568673.627687909</v>
      </c>
      <c r="CP117" s="5">
        <f>CO2eq_100yr_tonnes!CP124+CO117</f>
        <v>19581582.209030468</v>
      </c>
      <c r="CQ117" s="5">
        <f>CO2eq_100yr_tonnes!CQ124+CP117</f>
        <v>19593617.80024733</v>
      </c>
      <c r="CR117" s="5">
        <f>CO2eq_100yr_tonnes!CR124+CQ117</f>
        <v>19604839.516556483</v>
      </c>
      <c r="CS117" s="5">
        <f>CO2eq_100yr_tonnes!CS124+CR117</f>
        <v>19615302.445072412</v>
      </c>
      <c r="CT117" s="5">
        <f>CO2eq_100yr_tonnes!CT124+CS117</f>
        <v>19625057.927536793</v>
      </c>
      <c r="CU117" s="5">
        <f>CO2eq_100yr_tonnes!CU124+CT117</f>
        <v>19634153.820496161</v>
      </c>
      <c r="CV117" s="5">
        <f>CO2eq_100yr_tonnes!CV124+CU117</f>
        <v>19642634.735597461</v>
      </c>
      <c r="CW117" s="5">
        <f>CO2eq_100yr_tonnes!CW124+CV117</f>
        <v>19650542.262093816</v>
      </c>
    </row>
    <row r="118" spans="1:101" ht="15" customHeight="1" x14ac:dyDescent="0.15">
      <c r="A118" s="5" t="str">
        <f>CO2eq_100yr_tonnes!A125</f>
        <v>Eritrea</v>
      </c>
      <c r="B118" s="5">
        <f>CO2eq_100yr_tonnes!B125</f>
        <v>23145.768983808004</v>
      </c>
      <c r="C118" s="5">
        <f>CO2eq_100yr_tonnes!C125+B118</f>
        <v>68249.676644064006</v>
      </c>
      <c r="D118" s="5">
        <f>CO2eq_100yr_tonnes!D125+C118</f>
        <v>135516.97715686203</v>
      </c>
      <c r="E118" s="5">
        <f>CO2eq_100yr_tonnes!E125+D118</f>
        <v>223106.32129392005</v>
      </c>
      <c r="F118" s="5">
        <f>CO2eq_100yr_tonnes!F125+E118</f>
        <v>328622.72817387606</v>
      </c>
      <c r="G118" s="5">
        <f>CO2eq_100yr_tonnes!G125+F118</f>
        <v>452183.86039888806</v>
      </c>
      <c r="H118" s="5">
        <f>CO2eq_100yr_tonnes!H125+G118</f>
        <v>592601.53729170607</v>
      </c>
      <c r="I118" s="5">
        <f>CO2eq_100yr_tonnes!I125+H118</f>
        <v>748736.71448126412</v>
      </c>
      <c r="J118" s="5">
        <f>CO2eq_100yr_tonnes!J125+I118</f>
        <v>921314.30026811408</v>
      </c>
      <c r="K118" s="5">
        <f>CO2eq_100yr_tonnes!K125+J118</f>
        <v>1106393.5670297942</v>
      </c>
      <c r="L118" s="5">
        <f>CO2eq_100yr_tonnes!L125+K118</f>
        <v>1301932.3183666742</v>
      </c>
      <c r="M118" s="5">
        <f>CO2eq_100yr_tonnes!M125+L118</f>
        <v>1505889.4750027743</v>
      </c>
      <c r="N118" s="5">
        <f>CO2eq_100yr_tonnes!N125+M118</f>
        <v>1717515.9839754542</v>
      </c>
      <c r="O118" s="5">
        <f>CO2eq_100yr_tonnes!O125+N118</f>
        <v>1937325.6709069142</v>
      </c>
      <c r="P118" s="5">
        <f>CO2eq_100yr_tonnes!P125+O118</f>
        <v>2163538.3137260941</v>
      </c>
      <c r="Q118" s="5">
        <f>CO2eq_100yr_tonnes!Q125+P118</f>
        <v>2397272.3790111542</v>
      </c>
      <c r="R118" s="5">
        <f>CO2eq_100yr_tonnes!R125+Q118</f>
        <v>2637740.578789494</v>
      </c>
      <c r="S118" s="5">
        <f>CO2eq_100yr_tonnes!S125+R118</f>
        <v>2885747.9389985339</v>
      </c>
      <c r="T118" s="5">
        <f>CO2eq_100yr_tonnes!T125+S118</f>
        <v>3140769.5693204938</v>
      </c>
      <c r="U118" s="5">
        <f>CO2eq_100yr_tonnes!U125+T118</f>
        <v>3402802.5781396138</v>
      </c>
      <c r="V118" s="5">
        <f>CO2eq_100yr_tonnes!V125+U118</f>
        <v>3671449.3369856337</v>
      </c>
      <c r="W118" s="5">
        <f>CO2eq_100yr_tonnes!W125+V118</f>
        <v>3946238.3814187138</v>
      </c>
      <c r="X118" s="5">
        <f>CO2eq_100yr_tonnes!X125+W118</f>
        <v>4226827.8516484136</v>
      </c>
      <c r="Y118" s="5">
        <f>CO2eq_100yr_tonnes!Y125+X118</f>
        <v>4513043.841406974</v>
      </c>
      <c r="Z118" s="5">
        <f>CO2eq_100yr_tonnes!Z125+Y118</f>
        <v>4804752.835700334</v>
      </c>
      <c r="AA118" s="5">
        <f>CO2eq_100yr_tonnes!AA125+Z118</f>
        <v>5101847.0101748342</v>
      </c>
      <c r="AB118" s="5">
        <f>CO2eq_100yr_tonnes!AB125+AA118</f>
        <v>5404241.0222584745</v>
      </c>
      <c r="AC118" s="5">
        <f>CO2eq_100yr_tonnes!AC125+AB118</f>
        <v>5716451.7300879546</v>
      </c>
      <c r="AD118" s="5">
        <f>CO2eq_100yr_tonnes!AD125+AC118</f>
        <v>6038360.0518518547</v>
      </c>
      <c r="AE118" s="5">
        <f>CO2eq_100yr_tonnes!AE125+AD118</f>
        <v>6369873.6134605147</v>
      </c>
      <c r="AF118" s="5">
        <f>CO2eq_100yr_tonnes!AF125+AE118</f>
        <v>6710926.8539885944</v>
      </c>
      <c r="AG118" s="5">
        <f>CO2eq_100yr_tonnes!AG125+AF118</f>
        <v>7061478.0855484139</v>
      </c>
      <c r="AH118" s="5">
        <f>CO2eq_100yr_tonnes!AH125+AG118</f>
        <v>7421505.2362296544</v>
      </c>
      <c r="AI118" s="5">
        <f>CO2eq_100yr_tonnes!AI125+AH118</f>
        <v>7791002.1273911949</v>
      </c>
      <c r="AJ118" s="5">
        <f>CO2eq_100yr_tonnes!AJ125+AI118</f>
        <v>8169974.447439475</v>
      </c>
      <c r="AK118" s="5">
        <f>CO2eq_100yr_tonnes!AK125+AJ118</f>
        <v>8558436.6539041158</v>
      </c>
      <c r="AL118" s="5">
        <f>CO2eq_100yr_tonnes!AL125+AK118</f>
        <v>8956409.6617562361</v>
      </c>
      <c r="AM118" s="5">
        <f>CO2eq_100yr_tonnes!AM125+AL118</f>
        <v>9363919.6666987762</v>
      </c>
      <c r="AN118" s="5">
        <f>CO2eq_100yr_tonnes!AN125+AM118</f>
        <v>9780996.2514107954</v>
      </c>
      <c r="AO118" s="5">
        <f>CO2eq_100yr_tonnes!AO125+AN118</f>
        <v>10207670.845646756</v>
      </c>
      <c r="AP118" s="5">
        <f>CO2eq_100yr_tonnes!AP125+AO118</f>
        <v>10643975.397403976</v>
      </c>
      <c r="AQ118" s="5">
        <f>CO2eq_100yr_tonnes!AQ125+AP118</f>
        <v>11089941.257171936</v>
      </c>
      <c r="AR118" s="5">
        <f>CO2eq_100yr_tonnes!AR125+AQ118</f>
        <v>11545598.155725237</v>
      </c>
      <c r="AS118" s="5">
        <f>CO2eq_100yr_tonnes!AS125+AR118</f>
        <v>12010972.404643796</v>
      </c>
      <c r="AT118" s="5">
        <f>CO2eq_100yr_tonnes!AT125+AS118</f>
        <v>12486085.385335617</v>
      </c>
      <c r="AU118" s="5">
        <f>CO2eq_100yr_tonnes!AU125+AT118</f>
        <v>12970952.620922577</v>
      </c>
      <c r="AV118" s="5">
        <f>CO2eq_100yr_tonnes!AV125+AU118</f>
        <v>13465583.093243577</v>
      </c>
      <c r="AW118" s="5">
        <f>CO2eq_100yr_tonnes!AW125+AV118</f>
        <v>13969979.519458197</v>
      </c>
      <c r="AX118" s="5">
        <f>CO2eq_100yr_tonnes!AX125+AW118</f>
        <v>14484138.765030056</v>
      </c>
      <c r="AY118" s="5">
        <f>CO2eq_100yr_tonnes!AY125+AX118</f>
        <v>15008052.266229296</v>
      </c>
      <c r="AZ118" s="5">
        <f>CO2eq_100yr_tonnes!AZ125+AY118</f>
        <v>15541706.961358797</v>
      </c>
      <c r="BA118" s="5">
        <f>CO2eq_100yr_tonnes!BA125+AZ118</f>
        <v>16085085.068336276</v>
      </c>
      <c r="BB118" s="5">
        <f>CO2eq_100yr_tonnes!BB125+BA118</f>
        <v>16638164.331276117</v>
      </c>
      <c r="BC118" s="5">
        <f>CO2eq_100yr_tonnes!BC125+BB118</f>
        <v>17200919.174133476</v>
      </c>
      <c r="BD118" s="5">
        <f>CO2eq_100yr_tonnes!BD125+BC118</f>
        <v>17773321.847209077</v>
      </c>
      <c r="BE118" s="5">
        <f>CO2eq_100yr_tonnes!BE125+BD118</f>
        <v>18355343.366796177</v>
      </c>
      <c r="BF118" s="5">
        <f>CO2eq_100yr_tonnes!BF125+BE118</f>
        <v>18946953.650644977</v>
      </c>
      <c r="BG118" s="5">
        <f>CO2eq_100yr_tonnes!BG125+BF118</f>
        <v>19548121.366205875</v>
      </c>
      <c r="BH118" s="5">
        <f>CO2eq_100yr_tonnes!BH125+BG118</f>
        <v>20158813.989025615</v>
      </c>
      <c r="BI118" s="5">
        <f>CO2eq_100yr_tonnes!BI125+BH118</f>
        <v>20778997.713780116</v>
      </c>
      <c r="BJ118" s="5">
        <f>CO2eq_100yr_tonnes!BJ125+BI118</f>
        <v>21408637.268468577</v>
      </c>
      <c r="BK118" s="5">
        <f>CO2eq_100yr_tonnes!BK125+BJ118</f>
        <v>21992577.830199599</v>
      </c>
      <c r="BL118" s="5">
        <f>CO2eq_100yr_tonnes!BL125+BK118</f>
        <v>22534296.499924619</v>
      </c>
      <c r="BM118" s="5">
        <f>CO2eq_100yr_tonnes!BM125+BL118</f>
        <v>23036997.8978124</v>
      </c>
      <c r="BN118" s="5">
        <f>CO2eq_100yr_tonnes!BN125+BM118</f>
        <v>23503635.888809819</v>
      </c>
      <c r="BO118" s="5">
        <f>CO2eq_100yr_tonnes!BO125+BN118</f>
        <v>23936933.55979662</v>
      </c>
      <c r="BP118" s="5">
        <f>CO2eq_100yr_tonnes!BP125+BO118</f>
        <v>24339401.587825801</v>
      </c>
      <c r="BQ118" s="5">
        <f>CO2eq_100yr_tonnes!BQ125+BP118</f>
        <v>24713355.13180206</v>
      </c>
      <c r="BR118" s="5">
        <f>CO2eq_100yr_tonnes!BR125+BQ118</f>
        <v>25060929.365671981</v>
      </c>
      <c r="BS118" s="5">
        <f>CO2eq_100yr_tonnes!BS125+BR118</f>
        <v>25384093.763328061</v>
      </c>
      <c r="BT118" s="5">
        <f>CO2eq_100yr_tonnes!BT125+BS118</f>
        <v>25684665.235909622</v>
      </c>
      <c r="BU118" s="5">
        <f>CO2eq_100yr_tonnes!BU125+BT118</f>
        <v>25964320.215959523</v>
      </c>
      <c r="BV118" s="5">
        <f>CO2eq_100yr_tonnes!BV125+BU118</f>
        <v>26224605.770264521</v>
      </c>
      <c r="BW118" s="5">
        <f>CO2eq_100yr_tonnes!BW125+BV118</f>
        <v>26466949.823756281</v>
      </c>
      <c r="BX118" s="5">
        <f>CO2eq_100yr_tonnes!BX125+BW118</f>
        <v>26692670.562754381</v>
      </c>
      <c r="BY118" s="5">
        <f>CO2eq_100yr_tonnes!BY125+BX118</f>
        <v>26902985.08638192</v>
      </c>
      <c r="BZ118" s="5">
        <f>CO2eq_100yr_tonnes!BZ125+BY118</f>
        <v>27099017.365465138</v>
      </c>
      <c r="CA118" s="5">
        <f>CO2eq_100yr_tonnes!CA125+BZ118</f>
        <v>27281805.564713746</v>
      </c>
      <c r="CB118" s="5">
        <f>CO2eq_100yr_tonnes!CB125+CA118</f>
        <v>27452308.780811705</v>
      </c>
      <c r="CC118" s="5">
        <f>CO2eq_100yr_tonnes!CC125+CB118</f>
        <v>27611413.241982106</v>
      </c>
      <c r="CD118" s="5">
        <f>CO2eq_100yr_tonnes!CD125+CC118</f>
        <v>27759938.013271749</v>
      </c>
      <c r="CE118" s="5">
        <f>CO2eq_100yr_tonnes!CE125+CD118</f>
        <v>27898640.247187894</v>
      </c>
      <c r="CF118" s="5">
        <f>CO2eq_100yr_tonnes!CF125+CE118</f>
        <v>28028220.016225971</v>
      </c>
      <c r="CG118" s="5">
        <f>CO2eq_100yr_tonnes!CG125+CF118</f>
        <v>28149324.760934696</v>
      </c>
      <c r="CH118" s="5">
        <f>CO2eq_100yr_tonnes!CH125+CG118</f>
        <v>28262553.384492308</v>
      </c>
      <c r="CI118" s="5">
        <f>CO2eq_100yr_tonnes!CI125+CH118</f>
        <v>28368460.022168253</v>
      </c>
      <c r="CJ118" s="5">
        <f>CO2eq_100yr_tonnes!CJ125+CI118</f>
        <v>28467557.511811275</v>
      </c>
      <c r="CK118" s="5">
        <f>CO2eq_100yr_tonnes!CK125+CJ118</f>
        <v>28560320.589308169</v>
      </c>
      <c r="CL118" s="5">
        <f>CO2eq_100yr_tonnes!CL125+CK118</f>
        <v>28647188.83116344</v>
      </c>
      <c r="CM118" s="5">
        <f>CO2eq_100yr_tonnes!CM125+CL118</f>
        <v>28728569.364373099</v>
      </c>
      <c r="CN118" s="5">
        <f>CO2eq_100yr_tonnes!CN125+CM118</f>
        <v>28804839.362392843</v>
      </c>
      <c r="CO118" s="5">
        <f>CO2eq_100yr_tonnes!CO125+CN118</f>
        <v>28876348.344170287</v>
      </c>
      <c r="CP118" s="5">
        <f>CO2eq_100yr_tonnes!CP125+CO118</f>
        <v>28943420.292130861</v>
      </c>
      <c r="CQ118" s="5">
        <f>CO2eq_100yr_tonnes!CQ125+CP118</f>
        <v>29006355.603432655</v>
      </c>
      <c r="CR118" s="5">
        <f>CO2eq_100yr_tonnes!CR125+CQ118</f>
        <v>29065432.888073269</v>
      </c>
      <c r="CS118" s="5">
        <f>CO2eq_100yr_tonnes!CS125+CR118</f>
        <v>29120910.625784181</v>
      </c>
      <c r="CT118" s="5">
        <f>CO2eq_100yr_tonnes!CT125+CS118</f>
        <v>29173028.693227094</v>
      </c>
      <c r="CU118" s="5">
        <f>CO2eq_100yr_tonnes!CU125+CT118</f>
        <v>29222009.771652129</v>
      </c>
      <c r="CV118" s="5">
        <f>CO2eq_100yr_tonnes!CV125+CU118</f>
        <v>29268060.644610148</v>
      </c>
      <c r="CW118" s="5">
        <f>CO2eq_100yr_tonnes!CW125+CV118</f>
        <v>29311373.394561063</v>
      </c>
    </row>
    <row r="119" spans="1:101" ht="15" customHeight="1" x14ac:dyDescent="0.15">
      <c r="A119" s="5" t="str">
        <f>CO2eq_100yr_tonnes!A126</f>
        <v>Eswatini</v>
      </c>
      <c r="B119" s="5">
        <f>CO2eq_100yr_tonnes!B126</f>
        <v>6793.1667374904</v>
      </c>
      <c r="C119" s="5">
        <f>CO2eq_100yr_tonnes!C126+B119</f>
        <v>19819.241847801</v>
      </c>
      <c r="D119" s="5">
        <f>CO2eq_100yr_tonnes!D126+C119</f>
        <v>38602.448916453002</v>
      </c>
      <c r="E119" s="5">
        <f>CO2eq_100yr_tonnes!E126+D119</f>
        <v>63144.231025563</v>
      </c>
      <c r="F119" s="5">
        <f>CO2eq_100yr_tonnes!F126+E119</f>
        <v>93447.742573520998</v>
      </c>
      <c r="G119" s="5">
        <f>CO2eq_100yr_tonnes!G126+F119</f>
        <v>129406.007287035</v>
      </c>
      <c r="H119" s="5">
        <f>CO2eq_100yr_tonnes!H126+G119</f>
        <v>170709.30622669499</v>
      </c>
      <c r="I119" s="5">
        <f>CO2eq_100yr_tonnes!I126+H119</f>
        <v>217122.16232160898</v>
      </c>
      <c r="J119" s="5">
        <f>CO2eq_100yr_tonnes!J126+I119</f>
        <v>268175.24304869701</v>
      </c>
      <c r="K119" s="5">
        <f>CO2eq_100yr_tonnes!K126+J119</f>
        <v>323796.22586862301</v>
      </c>
      <c r="L119" s="5">
        <f>CO2eq_100yr_tonnes!L126+K119</f>
        <v>384332.36826068099</v>
      </c>
      <c r="M119" s="5">
        <f>CO2eq_100yr_tonnes!M126+L119</f>
        <v>449749.55666436302</v>
      </c>
      <c r="N119" s="5">
        <f>CO2eq_100yr_tonnes!N126+M119</f>
        <v>519772.34066105704</v>
      </c>
      <c r="O119" s="5">
        <f>CO2eq_100yr_tonnes!O126+N119</f>
        <v>593889.50920131907</v>
      </c>
      <c r="P119" s="5">
        <f>CO2eq_100yr_tonnes!P126+O119</f>
        <v>671716.32015883503</v>
      </c>
      <c r="Q119" s="5">
        <f>CO2eq_100yr_tonnes!Q126+P119</f>
        <v>752756.59330278309</v>
      </c>
      <c r="R119" s="5">
        <f>CO2eq_100yr_tonnes!R126+Q119</f>
        <v>836648.17157096113</v>
      </c>
      <c r="S119" s="5">
        <f>CO2eq_100yr_tonnes!S126+R119</f>
        <v>923709.54956120113</v>
      </c>
      <c r="T119" s="5">
        <f>CO2eq_100yr_tonnes!T126+S119</f>
        <v>1013972.4612919891</v>
      </c>
      <c r="U119" s="5">
        <f>CO2eq_100yr_tonnes!U126+T119</f>
        <v>1107122.831050833</v>
      </c>
      <c r="V119" s="5">
        <f>CO2eq_100yr_tonnes!V126+U119</f>
        <v>1202613.4743564869</v>
      </c>
      <c r="W119" s="5">
        <f>CO2eq_100yr_tonnes!W126+V119</f>
        <v>1300557.4789769549</v>
      </c>
      <c r="X119" s="5">
        <f>CO2eq_100yr_tonnes!X126+W119</f>
        <v>1400955.5334924269</v>
      </c>
      <c r="Y119" s="5">
        <f>CO2eq_100yr_tonnes!Y126+X119</f>
        <v>1503805.9920287488</v>
      </c>
      <c r="Z119" s="5">
        <f>CO2eq_100yr_tonnes!Z126+Y119</f>
        <v>1609151.579307135</v>
      </c>
      <c r="AA119" s="5">
        <f>CO2eq_100yr_tonnes!AA126+Z119</f>
        <v>1717045.1356331969</v>
      </c>
      <c r="AB119" s="5">
        <f>CO2eq_100yr_tonnes!AB126+AA119</f>
        <v>1827725.107274415</v>
      </c>
      <c r="AC119" s="5">
        <f>CO2eq_100yr_tonnes!AC126+AB119</f>
        <v>1940265.601079463</v>
      </c>
      <c r="AD119" s="5">
        <f>CO2eq_100yr_tonnes!AD126+AC119</f>
        <v>2054651.5342406791</v>
      </c>
      <c r="AE119" s="5">
        <f>CO2eq_100yr_tonnes!AE126+AD119</f>
        <v>2170878.2016767189</v>
      </c>
      <c r="AF119" s="5">
        <f>CO2eq_100yr_tonnes!AF126+AE119</f>
        <v>2288953.3077971907</v>
      </c>
      <c r="AG119" s="5">
        <f>CO2eq_100yr_tonnes!AG126+AF119</f>
        <v>2408897.1394394366</v>
      </c>
      <c r="AH119" s="5">
        <f>CO2eq_100yr_tonnes!AH126+AG119</f>
        <v>2530740.0794377765</v>
      </c>
      <c r="AI119" s="5">
        <f>CO2eq_100yr_tonnes!AI126+AH119</f>
        <v>2654518.4280044185</v>
      </c>
      <c r="AJ119" s="5">
        <f>CO2eq_100yr_tonnes!AJ126+AI119</f>
        <v>2780268.9998050886</v>
      </c>
      <c r="AK119" s="5">
        <f>CO2eq_100yr_tonnes!AK126+AJ119</f>
        <v>2908025.3402369726</v>
      </c>
      <c r="AL119" s="5">
        <f>CO2eq_100yr_tonnes!AL126+AK119</f>
        <v>3037816.7805828326</v>
      </c>
      <c r="AM119" s="5">
        <f>CO2eq_100yr_tonnes!AM126+AL119</f>
        <v>3169669.0532939727</v>
      </c>
      <c r="AN119" s="5">
        <f>CO2eq_100yr_tonnes!AN126+AM119</f>
        <v>3303604.652179095</v>
      </c>
      <c r="AO119" s="5">
        <f>CO2eq_100yr_tonnes!AO126+AN119</f>
        <v>3439643.8433348429</v>
      </c>
      <c r="AP119" s="5">
        <f>CO2eq_100yr_tonnes!AP126+AO119</f>
        <v>3577805.1351340469</v>
      </c>
      <c r="AQ119" s="5">
        <f>CO2eq_100yr_tonnes!AQ126+AP119</f>
        <v>3718104.9469969589</v>
      </c>
      <c r="AR119" s="5">
        <f>CO2eq_100yr_tonnes!AR126+AQ119</f>
        <v>3860557.1746603651</v>
      </c>
      <c r="AS119" s="5">
        <f>CO2eq_100yr_tonnes!AS126+AR119</f>
        <v>4005172.8743258612</v>
      </c>
      <c r="AT119" s="5">
        <f>CO2eq_100yr_tonnes!AT126+AS119</f>
        <v>4151959.9871728593</v>
      </c>
      <c r="AU119" s="5">
        <f>CO2eq_100yr_tonnes!AU126+AT119</f>
        <v>4300923.2983897589</v>
      </c>
      <c r="AV119" s="5">
        <f>CO2eq_100yr_tonnes!AV126+AU119</f>
        <v>4452064.334788491</v>
      </c>
      <c r="AW119" s="5">
        <f>CO2eq_100yr_tonnes!AW126+AV119</f>
        <v>4605381.5885221409</v>
      </c>
      <c r="AX119" s="5">
        <f>CO2eq_100yr_tonnes!AX126+AW119</f>
        <v>4760870.5557472231</v>
      </c>
      <c r="AY119" s="5">
        <f>CO2eq_100yr_tonnes!AY126+AX119</f>
        <v>4918524.0986980535</v>
      </c>
      <c r="AZ119" s="5">
        <f>CO2eq_100yr_tonnes!AZ126+AY119</f>
        <v>5078332.5409328677</v>
      </c>
      <c r="BA119" s="5">
        <f>CO2eq_100yr_tonnes!BA126+AZ119</f>
        <v>5240283.8578443639</v>
      </c>
      <c r="BB119" s="5">
        <f>CO2eq_100yr_tonnes!BB126+BA119</f>
        <v>5404363.6853184402</v>
      </c>
      <c r="BC119" s="5">
        <f>CO2eq_100yr_tonnes!BC126+BB119</f>
        <v>5570555.6778361658</v>
      </c>
      <c r="BD119" s="5">
        <f>CO2eq_100yr_tonnes!BD126+BC119</f>
        <v>5738841.5693778461</v>
      </c>
      <c r="BE119" s="5">
        <f>CO2eq_100yr_tonnes!BE126+BD119</f>
        <v>5909201.4983728239</v>
      </c>
      <c r="BF119" s="5">
        <f>CO2eq_100yr_tonnes!BF126+BE119</f>
        <v>6081614.1187253743</v>
      </c>
      <c r="BG119" s="5">
        <f>CO2eq_100yr_tonnes!BG126+BF119</f>
        <v>6256056.6609018221</v>
      </c>
      <c r="BH119" s="5">
        <f>CO2eq_100yr_tonnes!BH126+BG119</f>
        <v>6432505.0287509803</v>
      </c>
      <c r="BI119" s="5">
        <f>CO2eq_100yr_tonnes!BI126+BH119</f>
        <v>6610933.9607616998</v>
      </c>
      <c r="BJ119" s="5">
        <f>CO2eq_100yr_tonnes!BJ126+BI119</f>
        <v>6791316.9869705494</v>
      </c>
      <c r="BK119" s="5">
        <f>CO2eq_100yr_tonnes!BK126+BJ119</f>
        <v>6958641.8774733935</v>
      </c>
      <c r="BL119" s="5">
        <f>CO2eq_100yr_tonnes!BL126+BK119</f>
        <v>7113900.5077144057</v>
      </c>
      <c r="BM119" s="5">
        <f>CO2eq_100yr_tonnes!BM126+BL119</f>
        <v>7258007.10457756</v>
      </c>
      <c r="BN119" s="5">
        <f>CO2eq_100yr_tonnes!BN126+BM119</f>
        <v>7391804.4339427724</v>
      </c>
      <c r="BO119" s="5">
        <f>CO2eq_100yr_tonnes!BO126+BN119</f>
        <v>7516069.4902822301</v>
      </c>
      <c r="BP119" s="5">
        <f>CO2eq_100yr_tonnes!BP126+BO119</f>
        <v>7631518.7283870522</v>
      </c>
      <c r="BQ119" s="5">
        <f>CO2eq_100yr_tonnes!BQ126+BP119</f>
        <v>7738812.8745319005</v>
      </c>
      <c r="BR119" s="5">
        <f>CO2eq_100yr_tonnes!BR126+BQ119</f>
        <v>7838561.3508521207</v>
      </c>
      <c r="BS119" s="5">
        <f>CO2eq_100yr_tonnes!BS126+BR119</f>
        <v>7931326.3443831168</v>
      </c>
      <c r="BT119" s="5">
        <f>CO2eq_100yr_tonnes!BT126+BS119</f>
        <v>8017626.549447461</v>
      </c>
      <c r="BU119" s="5">
        <f>CO2eq_100yr_tonnes!BU126+BT119</f>
        <v>8097940.6096771546</v>
      </c>
      <c r="BV119" s="5">
        <f>CO2eq_100yr_tonnes!BV126+BU119</f>
        <v>8172710.2842010846</v>
      </c>
      <c r="BW119" s="5">
        <f>CO2eq_100yr_tonnes!BW126+BV119</f>
        <v>8242343.3599831723</v>
      </c>
      <c r="BX119" s="5">
        <f>CO2eq_100yr_tonnes!BX126+BW119</f>
        <v>8307216.3310153121</v>
      </c>
      <c r="BY119" s="5">
        <f>CO2eq_100yr_tonnes!BY126+BX119</f>
        <v>8367676.8630921282</v>
      </c>
      <c r="BZ119" s="5">
        <f>CO2eq_100yr_tonnes!BZ126+BY119</f>
        <v>8424046.0614850298</v>
      </c>
      <c r="CA119" s="5">
        <f>CO2eq_100yr_tonnes!CA126+BZ119</f>
        <v>8476620.5574417878</v>
      </c>
      <c r="CB119" s="5">
        <f>CO2eq_100yr_tonnes!CB126+CA119</f>
        <v>8525674.4279916696</v>
      </c>
      <c r="CC119" s="5">
        <f>CO2eq_100yr_tonnes!CC126+CB119</f>
        <v>8571460.9627307262</v>
      </c>
      <c r="CD119" s="5">
        <f>CO2eq_100yr_tonnes!CD126+CC119</f>
        <v>8614214.2896691784</v>
      </c>
      <c r="CE119" s="5">
        <f>CO2eq_100yr_tonnes!CE126+CD119</f>
        <v>8654150.8716004733</v>
      </c>
      <c r="CF119" s="5">
        <f>CO2eq_100yr_tonnes!CF126+CE119</f>
        <v>8691470.8834264129</v>
      </c>
      <c r="CG119" s="5">
        <f>CO2eq_100yr_tonnes!CG126+CF119</f>
        <v>8726359.4799391907</v>
      </c>
      <c r="CH119" s="5">
        <f>CO2eq_100yr_tonnes!CH126+CG119</f>
        <v>8758987.9629570283</v>
      </c>
      <c r="CI119" s="5">
        <f>CO2eq_100yr_tonnes!CI126+CH119</f>
        <v>8789514.8558680732</v>
      </c>
      <c r="CJ119" s="5">
        <f>CO2eq_100yr_tonnes!CJ126+CI119</f>
        <v>8818086.8928866331</v>
      </c>
      <c r="CK119" s="5">
        <f>CO2eq_100yr_tonnes!CK126+CJ119</f>
        <v>8844839.9301428031</v>
      </c>
      <c r="CL119" s="5">
        <f>CO2eq_100yr_tonnes!CL126+CK119</f>
        <v>8869899.7845915239</v>
      </c>
      <c r="CM119" s="5">
        <f>CO2eq_100yr_tonnes!CM126+CL119</f>
        <v>8893383.006727146</v>
      </c>
      <c r="CN119" s="5">
        <f>CO2eq_100yr_tonnes!CN126+CM119</f>
        <v>8915397.5922657959</v>
      </c>
      <c r="CO119" s="5">
        <f>CO2eq_100yr_tonnes!CO126+CN119</f>
        <v>8936043.6377930697</v>
      </c>
      <c r="CP119" s="5">
        <f>CO2eq_100yr_tonnes!CP126+CO119</f>
        <v>8955413.9448071159</v>
      </c>
      <c r="CQ119" s="5">
        <f>CO2eq_100yr_tonnes!CQ126+CP119</f>
        <v>8973594.576219203</v>
      </c>
      <c r="CR119" s="5">
        <f>CO2eq_100yr_tonnes!CR126+CQ119</f>
        <v>8990665.3692805208</v>
      </c>
      <c r="CS119" s="5">
        <f>CO2eq_100yr_tonnes!CS126+CR119</f>
        <v>9006700.4082156364</v>
      </c>
      <c r="CT119" s="5">
        <f>CO2eq_100yr_tonnes!CT126+CS119</f>
        <v>9021768.4599126205</v>
      </c>
      <c r="CU119" s="5">
        <f>CO2eq_100yr_tonnes!CU126+CT119</f>
        <v>9035933.3755548559</v>
      </c>
      <c r="CV119" s="5">
        <f>CO2eq_100yr_tonnes!CV126+CU119</f>
        <v>9049254.4609148055</v>
      </c>
      <c r="CW119" s="5">
        <f>CO2eq_100yr_tonnes!CW126+CV119</f>
        <v>9061786.817814</v>
      </c>
    </row>
    <row r="120" spans="1:101" ht="15" customHeight="1" x14ac:dyDescent="0.15">
      <c r="A120" s="5" t="str">
        <f>CO2eq_100yr_tonnes!A127</f>
        <v>Ethiopia</v>
      </c>
      <c r="B120" s="5">
        <f>CO2eq_100yr_tonnes!B127</f>
        <v>874869.15568428009</v>
      </c>
      <c r="C120" s="5">
        <f>CO2eq_100yr_tonnes!C127+B120</f>
        <v>2599293.4281192604</v>
      </c>
      <c r="D120" s="5">
        <f>CO2eq_100yr_tonnes!D127+C120</f>
        <v>5162194.4639844606</v>
      </c>
      <c r="E120" s="5">
        <f>CO2eq_100yr_tonnes!E127+D120</f>
        <v>8513473.3915530611</v>
      </c>
      <c r="F120" s="5">
        <f>CO2eq_100yr_tonnes!F127+E120</f>
        <v>12563187.780369062</v>
      </c>
      <c r="G120" s="5">
        <f>CO2eq_100yr_tonnes!G127+F120</f>
        <v>17213313.10280706</v>
      </c>
      <c r="H120" s="5">
        <f>CO2eq_100yr_tonnes!H127+G120</f>
        <v>22372241.724951662</v>
      </c>
      <c r="I120" s="5">
        <f>CO2eq_100yr_tonnes!I127+H120</f>
        <v>27951779.785330262</v>
      </c>
      <c r="J120" s="5">
        <f>CO2eq_100yr_tonnes!J127+I120</f>
        <v>33851706.115033261</v>
      </c>
      <c r="K120" s="5">
        <f>CO2eq_100yr_tonnes!K127+J120</f>
        <v>40048712.822893858</v>
      </c>
      <c r="L120" s="5">
        <f>CO2eq_100yr_tonnes!L127+K120</f>
        <v>46565712.438074462</v>
      </c>
      <c r="M120" s="5">
        <f>CO2eq_100yr_tonnes!M127+L120</f>
        <v>53368997.463759065</v>
      </c>
      <c r="N120" s="5">
        <f>CO2eq_100yr_tonnes!N127+M120</f>
        <v>60380044.371526867</v>
      </c>
      <c r="O120" s="5">
        <f>CO2eq_100yr_tonnes!O127+N120</f>
        <v>67586822.655882671</v>
      </c>
      <c r="P120" s="5">
        <f>CO2eq_100yr_tonnes!P127+O120</f>
        <v>74969167.736105472</v>
      </c>
      <c r="Q120" s="5">
        <f>CO2eq_100yr_tonnes!Q127+P120</f>
        <v>82511840.678151071</v>
      </c>
      <c r="R120" s="5">
        <f>CO2eq_100yr_tonnes!R127+Q120</f>
        <v>90206835.865487471</v>
      </c>
      <c r="S120" s="5">
        <f>CO2eq_100yr_tonnes!S127+R120</f>
        <v>98057085.141309679</v>
      </c>
      <c r="T120" s="5">
        <f>CO2eq_100yr_tonnes!T127+S120</f>
        <v>106067956.04632027</v>
      </c>
      <c r="U120" s="5">
        <f>CO2eq_100yr_tonnes!U127+T120</f>
        <v>114235776.91864027</v>
      </c>
      <c r="V120" s="5">
        <f>CO2eq_100yr_tonnes!V127+U120</f>
        <v>122566903.07974868</v>
      </c>
      <c r="W120" s="5">
        <f>CO2eq_100yr_tonnes!W127+V120</f>
        <v>131072535.42003487</v>
      </c>
      <c r="X120" s="5">
        <f>CO2eq_100yr_tonnes!X127+W120</f>
        <v>139762366.25805667</v>
      </c>
      <c r="Y120" s="5">
        <f>CO2eq_100yr_tonnes!Y127+X120</f>
        <v>148636739.96079427</v>
      </c>
      <c r="Z120" s="5">
        <f>CO2eq_100yr_tonnes!Z127+Y120</f>
        <v>157697054.29020008</v>
      </c>
      <c r="AA120" s="5">
        <f>CO2eq_100yr_tonnes!AA127+Z120</f>
        <v>166947434.28370208</v>
      </c>
      <c r="AB120" s="5">
        <f>CO2eq_100yr_tonnes!AB127+AA120</f>
        <v>176394089.02163708</v>
      </c>
      <c r="AC120" s="5">
        <f>CO2eq_100yr_tonnes!AC127+AB120</f>
        <v>186343920.99941349</v>
      </c>
      <c r="AD120" s="5">
        <f>CO2eq_100yr_tonnes!AD127+AC120</f>
        <v>196786591.3580125</v>
      </c>
      <c r="AE120" s="5">
        <f>CO2eq_100yr_tonnes!AE127+AD120</f>
        <v>207712663.7663191</v>
      </c>
      <c r="AF120" s="5">
        <f>CO2eq_100yr_tonnes!AF127+AE120</f>
        <v>219113502.64891511</v>
      </c>
      <c r="AG120" s="5">
        <f>CO2eq_100yr_tonnes!AG127+AF120</f>
        <v>230981190.57293171</v>
      </c>
      <c r="AH120" s="5">
        <f>CO2eq_100yr_tonnes!AH127+AG120</f>
        <v>243308460.54880032</v>
      </c>
      <c r="AI120" s="5">
        <f>CO2eq_100yr_tonnes!AI127+AH120</f>
        <v>256088633.33403313</v>
      </c>
      <c r="AJ120" s="5">
        <f>CO2eq_100yr_tonnes!AJ127+AI120</f>
        <v>269315563.57514054</v>
      </c>
      <c r="AK120" s="5">
        <f>CO2eq_100yr_tonnes!AK127+AJ120</f>
        <v>282983590.24413615</v>
      </c>
      <c r="AL120" s="5">
        <f>CO2eq_100yr_tonnes!AL127+AK120</f>
        <v>297087482.19283158</v>
      </c>
      <c r="AM120" s="5">
        <f>CO2eq_100yr_tonnes!AM127+AL120</f>
        <v>311622394.24040359</v>
      </c>
      <c r="AN120" s="5">
        <f>CO2eq_100yr_tonnes!AN127+AM120</f>
        <v>326583843.5531624</v>
      </c>
      <c r="AO120" s="5">
        <f>CO2eq_100yr_tonnes!AO127+AN120</f>
        <v>341967694.174151</v>
      </c>
      <c r="AP120" s="5">
        <f>CO2eq_100yr_tonnes!AP127+AO120</f>
        <v>357770135.24266642</v>
      </c>
      <c r="AQ120" s="5">
        <f>CO2eq_100yr_tonnes!AQ127+AP120</f>
        <v>373987649.91799402</v>
      </c>
      <c r="AR120" s="5">
        <f>CO2eq_100yr_tonnes!AR127+AQ120</f>
        <v>390616973.28659123</v>
      </c>
      <c r="AS120" s="5">
        <f>CO2eq_100yr_tonnes!AS127+AR120</f>
        <v>407655047.92610306</v>
      </c>
      <c r="AT120" s="5">
        <f>CO2eq_100yr_tonnes!AT127+AS120</f>
        <v>425098976.17612827</v>
      </c>
      <c r="AU120" s="5">
        <f>CO2eq_100yr_tonnes!AU127+AT120</f>
        <v>442945980.29521048</v>
      </c>
      <c r="AV120" s="5">
        <f>CO2eq_100yr_tonnes!AV127+AU120</f>
        <v>461193373.85588247</v>
      </c>
      <c r="AW120" s="5">
        <f>CO2eq_100yr_tonnes!AW127+AV120</f>
        <v>479838542.1517545</v>
      </c>
      <c r="AX120" s="5">
        <f>CO2eq_100yr_tonnes!AX127+AW120</f>
        <v>498878923.27643251</v>
      </c>
      <c r="AY120" s="5">
        <f>CO2eq_100yr_tonnes!AY127+AX120</f>
        <v>518311992.37486649</v>
      </c>
      <c r="AZ120" s="5">
        <f>CO2eq_100yr_tonnes!AZ127+AY120</f>
        <v>538135244.69199443</v>
      </c>
      <c r="BA120" s="5">
        <f>CO2eq_100yr_tonnes!BA127+AZ120</f>
        <v>558346179.66482842</v>
      </c>
      <c r="BB120" s="5">
        <f>CO2eq_100yr_tonnes!BB127+BA120</f>
        <v>578942279.50443447</v>
      </c>
      <c r="BC120" s="5">
        <f>CO2eq_100yr_tonnes!BC127+BB120</f>
        <v>599920981.16944647</v>
      </c>
      <c r="BD120" s="5">
        <f>CO2eq_100yr_tonnes!BD127+BC120</f>
        <v>621279646.67373443</v>
      </c>
      <c r="BE120" s="5">
        <f>CO2eq_100yr_tonnes!BE127+BD120</f>
        <v>643015540.69816637</v>
      </c>
      <c r="BF120" s="5">
        <f>CO2eq_100yr_tonnes!BF127+BE120</f>
        <v>665125817.59334838</v>
      </c>
      <c r="BG120" s="5">
        <f>CO2eq_100yr_tonnes!BG127+BF120</f>
        <v>687607518.12115633</v>
      </c>
      <c r="BH120" s="5">
        <f>CO2eq_100yr_tonnes!BH127+BG120</f>
        <v>710457569.28998232</v>
      </c>
      <c r="BI120" s="5">
        <f>CO2eq_100yr_tonnes!BI127+BH120</f>
        <v>733672788.69325638</v>
      </c>
      <c r="BJ120" s="5">
        <f>CO2eq_100yr_tonnes!BJ127+BI120</f>
        <v>757249885.80917239</v>
      </c>
      <c r="BK120" s="5">
        <f>CO2eq_100yr_tonnes!BK127+BJ120</f>
        <v>779114018.06824636</v>
      </c>
      <c r="BL120" s="5">
        <f>CO2eq_100yr_tonnes!BL127+BK120</f>
        <v>799395606.25627637</v>
      </c>
      <c r="BM120" s="5">
        <f>CO2eq_100yr_tonnes!BM127+BL120</f>
        <v>818214846.76379836</v>
      </c>
      <c r="BN120" s="5">
        <f>CO2eq_100yr_tonnes!BN127+BM120</f>
        <v>835682526.96461594</v>
      </c>
      <c r="BO120" s="5">
        <f>CO2eq_100yr_tonnes!BO127+BN120</f>
        <v>851900774.99111772</v>
      </c>
      <c r="BP120" s="5">
        <f>CO2eq_100yr_tonnes!BP127+BO120</f>
        <v>866963749.13457608</v>
      </c>
      <c r="BQ120" s="5">
        <f>CO2eq_100yr_tonnes!BQ127+BP120</f>
        <v>880958271.7855885</v>
      </c>
      <c r="BR120" s="5">
        <f>CO2eq_100yr_tonnes!BR127+BQ120</f>
        <v>893964412.39780033</v>
      </c>
      <c r="BS120" s="5">
        <f>CO2eq_100yr_tonnes!BS127+BR120</f>
        <v>906056023.59742093</v>
      </c>
      <c r="BT120" s="5">
        <f>CO2eq_100yr_tonnes!BT127+BS120</f>
        <v>917301234.23702776</v>
      </c>
      <c r="BU120" s="5">
        <f>CO2eq_100yr_tonnes!BU127+BT120</f>
        <v>927762902.85532272</v>
      </c>
      <c r="BV120" s="5">
        <f>CO2eq_100yr_tonnes!BV127+BU120</f>
        <v>937499034.77018952</v>
      </c>
      <c r="BW120" s="5">
        <f>CO2eq_100yr_tonnes!BW127+BV120</f>
        <v>946563165.71753538</v>
      </c>
      <c r="BX120" s="5">
        <f>CO2eq_100yr_tonnes!BX127+BW120</f>
        <v>955004714.74886715</v>
      </c>
      <c r="BY120" s="5">
        <f>CO2eq_100yr_tonnes!BY127+BX120</f>
        <v>962869308.88270998</v>
      </c>
      <c r="BZ120" s="5">
        <f>CO2eq_100yr_tonnes!BZ127+BY120</f>
        <v>970199081.75784373</v>
      </c>
      <c r="CA120" s="5">
        <f>CO2eq_100yr_tonnes!CA127+BZ120</f>
        <v>977032948.42283893</v>
      </c>
      <c r="CB120" s="5">
        <f>CO2eq_100yr_tonnes!CB127+CA120</f>
        <v>983406858.15473056</v>
      </c>
      <c r="CC120" s="5">
        <f>CO2eq_100yr_tonnes!CC127+CB120</f>
        <v>989354027.10448039</v>
      </c>
      <c r="CD120" s="5">
        <f>CO2eq_100yr_tonnes!CD127+CC120</f>
        <v>994905152.36734104</v>
      </c>
      <c r="CE120" s="5">
        <f>CO2eq_100yr_tonnes!CE127+CD120</f>
        <v>1000088609.0066726</v>
      </c>
      <c r="CF120" s="5">
        <f>CO2eq_100yr_tonnes!CF127+CE120</f>
        <v>1004930631.3675506</v>
      </c>
      <c r="CG120" s="5">
        <f>CO2eq_100yr_tonnes!CG127+CF120</f>
        <v>1009455479.9817206</v>
      </c>
      <c r="CH120" s="5">
        <f>CO2eq_100yr_tonnes!CH127+CG120</f>
        <v>1013685595.1878892</v>
      </c>
      <c r="CI120" s="5">
        <f>CO2eq_100yr_tonnes!CI127+CH120</f>
        <v>1017641738.5602188</v>
      </c>
      <c r="CJ120" s="5">
        <f>CO2eq_100yr_tonnes!CJ127+CI120</f>
        <v>1021343123.1134138</v>
      </c>
      <c r="CK120" s="5">
        <f>CO2eq_100yr_tonnes!CK127+CJ120</f>
        <v>1024807533.1887146</v>
      </c>
      <c r="CL120" s="5">
        <f>CO2eq_100yr_tonnes!CL127+CK120</f>
        <v>1028051434.8427389</v>
      </c>
      <c r="CM120" s="5">
        <f>CO2eq_100yr_tonnes!CM127+CL120</f>
        <v>1031090077.5171747</v>
      </c>
      <c r="CN120" s="5">
        <f>CO2eq_100yr_tonnes!CN127+CM120</f>
        <v>1033937587.6666485</v>
      </c>
      <c r="CO120" s="5">
        <f>CO2eq_100yr_tonnes!CO127+CN120</f>
        <v>1036607055.0019521</v>
      </c>
      <c r="CP120" s="5">
        <f>CO2eq_100yr_tonnes!CP127+CO120</f>
        <v>1039110611.9399133</v>
      </c>
      <c r="CQ120" s="5">
        <f>CO2eq_100yr_tonnes!CQ127+CP120</f>
        <v>1041459506.8017675</v>
      </c>
      <c r="CR120" s="5">
        <f>CO2eq_100yr_tonnes!CR127+CQ120</f>
        <v>1043664171.2506311</v>
      </c>
      <c r="CS120" s="5">
        <f>CO2eq_100yr_tonnes!CS127+CR120</f>
        <v>1045734282.4458632</v>
      </c>
      <c r="CT120" s="5">
        <f>CO2eq_100yr_tonnes!CT127+CS120</f>
        <v>1047678820.3207095</v>
      </c>
      <c r="CU120" s="5">
        <f>CO2eq_100yr_tonnes!CU127+CT120</f>
        <v>1049506120.3738763</v>
      </c>
      <c r="CV120" s="5">
        <f>CO2eq_100yr_tonnes!CV127+CU120</f>
        <v>1051223922.3470163</v>
      </c>
      <c r="CW120" s="5">
        <f>CO2eq_100yr_tonnes!CW127+CV120</f>
        <v>1052839415.0943813</v>
      </c>
    </row>
    <row r="121" spans="1:101" ht="15" customHeight="1" x14ac:dyDescent="0.15">
      <c r="A121" s="5" t="str">
        <f>CO2eq_100yr_tonnes!A128</f>
        <v>Gabon</v>
      </c>
      <c r="B121" s="5">
        <f>CO2eq_100yr_tonnes!B128</f>
        <v>38660.963011164</v>
      </c>
      <c r="C121" s="5">
        <f>CO2eq_100yr_tonnes!C128+B121</f>
        <v>103488.61351298401</v>
      </c>
      <c r="D121" s="5">
        <f>CO2eq_100yr_tonnes!D128+C121</f>
        <v>187927.55935902003</v>
      </c>
      <c r="E121" s="5">
        <f>CO2eq_100yr_tonnes!E128+D121</f>
        <v>289920.06825017405</v>
      </c>
      <c r="F121" s="5">
        <f>CO2eq_100yr_tonnes!F128+E121</f>
        <v>408255.57747693005</v>
      </c>
      <c r="G121" s="5">
        <f>CO2eq_100yr_tonnes!G128+F121</f>
        <v>543173.46213490202</v>
      </c>
      <c r="H121" s="5">
        <f>CO2eq_100yr_tonnes!H128+G121</f>
        <v>692494.19311410002</v>
      </c>
      <c r="I121" s="5">
        <f>CO2eq_100yr_tonnes!I128+H121</f>
        <v>858231.58083492599</v>
      </c>
      <c r="J121" s="5">
        <f>CO2eq_100yr_tonnes!J128+I121</f>
        <v>1042990.823386026</v>
      </c>
      <c r="K121" s="5">
        <f>CO2eq_100yr_tonnes!K128+J121</f>
        <v>1235459.4540448859</v>
      </c>
      <c r="L121" s="5">
        <f>CO2eq_100yr_tonnes!L128+K121</f>
        <v>1439681.6010145859</v>
      </c>
      <c r="M121" s="5">
        <f>CO2eq_100yr_tonnes!M128+L121</f>
        <v>1661511.2100625259</v>
      </c>
      <c r="N121" s="5">
        <f>CO2eq_100yr_tonnes!N128+M121</f>
        <v>1895700.2975212859</v>
      </c>
      <c r="O121" s="5">
        <f>CO2eq_100yr_tonnes!O128+N121</f>
        <v>2141429.9280054658</v>
      </c>
      <c r="P121" s="5">
        <f>CO2eq_100yr_tonnes!P128+O121</f>
        <v>2398548.7866819059</v>
      </c>
      <c r="Q121" s="5">
        <f>CO2eq_100yr_tonnes!Q128+P121</f>
        <v>2657530.5203008261</v>
      </c>
      <c r="R121" s="5">
        <f>CO2eq_100yr_tonnes!R128+Q121</f>
        <v>2919033.939285846</v>
      </c>
      <c r="S121" s="5">
        <f>CO2eq_100yr_tonnes!S128+R121</f>
        <v>3186323.8394719861</v>
      </c>
      <c r="T121" s="5">
        <f>CO2eq_100yr_tonnes!T128+S121</f>
        <v>3464151.7209105063</v>
      </c>
      <c r="U121" s="5">
        <f>CO2eq_100yr_tonnes!U128+T121</f>
        <v>3751374.3114779461</v>
      </c>
      <c r="V121" s="5">
        <f>CO2eq_100yr_tonnes!V128+U121</f>
        <v>4044330.8668106459</v>
      </c>
      <c r="W121" s="5">
        <f>CO2eq_100yr_tonnes!W128+V121</f>
        <v>4349599.8986177463</v>
      </c>
      <c r="X121" s="5">
        <f>CO2eq_100yr_tonnes!X128+W121</f>
        <v>4666398.3985033259</v>
      </c>
      <c r="Y121" s="5">
        <f>CO2eq_100yr_tonnes!Y128+X121</f>
        <v>4994435.9320752062</v>
      </c>
      <c r="Z121" s="5">
        <f>CO2eq_100yr_tonnes!Z128+Y121</f>
        <v>5333890.5727789858</v>
      </c>
      <c r="AA121" s="5">
        <f>CO2eq_100yr_tonnes!AA128+Z121</f>
        <v>5685446.6765121054</v>
      </c>
      <c r="AB121" s="5">
        <f>CO2eq_100yr_tonnes!AB128+AA121</f>
        <v>6050258.9178393055</v>
      </c>
      <c r="AC121" s="5">
        <f>CO2eq_100yr_tonnes!AC128+AB121</f>
        <v>6416549.2471146658</v>
      </c>
      <c r="AD121" s="5">
        <f>CO2eq_100yr_tonnes!AD128+AC121</f>
        <v>6786426.8075188855</v>
      </c>
      <c r="AE121" s="5">
        <f>CO2eq_100yr_tonnes!AE128+AD121</f>
        <v>7161301.8497236855</v>
      </c>
      <c r="AF121" s="5">
        <f>CO2eq_100yr_tonnes!AF128+AE121</f>
        <v>7542116.695947906</v>
      </c>
      <c r="AG121" s="5">
        <f>CO2eq_100yr_tonnes!AG128+AF121</f>
        <v>7929501.7533916859</v>
      </c>
      <c r="AH121" s="5">
        <f>CO2eq_100yr_tonnes!AH128+AG121</f>
        <v>8323880.5965343863</v>
      </c>
      <c r="AI121" s="5">
        <f>CO2eq_100yr_tonnes!AI128+AH121</f>
        <v>8725540.7551551666</v>
      </c>
      <c r="AJ121" s="5">
        <f>CO2eq_100yr_tonnes!AJ128+AI121</f>
        <v>9134682.2345690466</v>
      </c>
      <c r="AK121" s="5">
        <f>CO2eq_100yr_tonnes!AK128+AJ121</f>
        <v>9551448.1919064075</v>
      </c>
      <c r="AL121" s="5">
        <f>CO2eq_100yr_tonnes!AL128+AK121</f>
        <v>9975944.9258988667</v>
      </c>
      <c r="AM121" s="5">
        <f>CO2eq_100yr_tonnes!AM128+AL121</f>
        <v>10408254.287798107</v>
      </c>
      <c r="AN121" s="5">
        <f>CO2eq_100yr_tonnes!AN128+AM121</f>
        <v>10848443.925047347</v>
      </c>
      <c r="AO121" s="5">
        <f>CO2eq_100yr_tonnes!AO128+AN121</f>
        <v>11296572.314332988</v>
      </c>
      <c r="AP121" s="5">
        <f>CO2eq_100yr_tonnes!AP128+AO121</f>
        <v>11752693.382568188</v>
      </c>
      <c r="AQ121" s="5">
        <f>CO2eq_100yr_tonnes!AQ128+AP121</f>
        <v>12216856.931409009</v>
      </c>
      <c r="AR121" s="5">
        <f>CO2eq_100yr_tonnes!AR128+AQ121</f>
        <v>12689110.023384729</v>
      </c>
      <c r="AS121" s="5">
        <f>CO2eq_100yr_tonnes!AS128+AR121</f>
        <v>13169495.330147469</v>
      </c>
      <c r="AT121" s="5">
        <f>CO2eq_100yr_tonnes!AT128+AS121</f>
        <v>13658049.960522069</v>
      </c>
      <c r="AU121" s="5">
        <f>CO2eq_100yr_tonnes!AU128+AT121</f>
        <v>14154804.143023269</v>
      </c>
      <c r="AV121" s="5">
        <f>CO2eq_100yr_tonnes!AV128+AU121</f>
        <v>14659782.61729477</v>
      </c>
      <c r="AW121" s="5">
        <f>CO2eq_100yr_tonnes!AW128+AV121</f>
        <v>15173003.175304089</v>
      </c>
      <c r="AX121" s="5">
        <f>CO2eq_100yr_tonnes!AX128+AW121</f>
        <v>15694476.536129529</v>
      </c>
      <c r="AY121" s="5">
        <f>CO2eq_100yr_tonnes!AY128+AX121</f>
        <v>16224203.219295369</v>
      </c>
      <c r="AZ121" s="5">
        <f>CO2eq_100yr_tonnes!AZ128+AY121</f>
        <v>16762173.89221975</v>
      </c>
      <c r="BA121" s="5">
        <f>CO2eq_100yr_tonnes!BA128+AZ121</f>
        <v>17308370.03838367</v>
      </c>
      <c r="BB121" s="5">
        <f>CO2eq_100yr_tonnes!BB128+BA121</f>
        <v>17862764.579551931</v>
      </c>
      <c r="BC121" s="5">
        <f>CO2eq_100yr_tonnes!BC128+BB121</f>
        <v>18425322.069450613</v>
      </c>
      <c r="BD121" s="5">
        <f>CO2eq_100yr_tonnes!BD128+BC121</f>
        <v>18995997.186451033</v>
      </c>
      <c r="BE121" s="5">
        <f>CO2eq_100yr_tonnes!BE128+BD121</f>
        <v>19574735.367689595</v>
      </c>
      <c r="BF121" s="5">
        <f>CO2eq_100yr_tonnes!BF128+BE121</f>
        <v>20161474.285446674</v>
      </c>
      <c r="BG121" s="5">
        <f>CO2eq_100yr_tonnes!BG128+BF121</f>
        <v>20756145.280689493</v>
      </c>
      <c r="BH121" s="5">
        <f>CO2eq_100yr_tonnes!BH128+BG121</f>
        <v>21358674.763847232</v>
      </c>
      <c r="BI121" s="5">
        <f>CO2eq_100yr_tonnes!BI128+BH121</f>
        <v>21968985.021739513</v>
      </c>
      <c r="BJ121" s="5">
        <f>CO2eq_100yr_tonnes!BJ128+BI121</f>
        <v>22586995.640135653</v>
      </c>
      <c r="BK121" s="5">
        <f>CO2eq_100yr_tonnes!BK128+BJ121</f>
        <v>23039726.436255552</v>
      </c>
      <c r="BL121" s="5">
        <f>CO2eq_100yr_tonnes!BL128+BK121</f>
        <v>23379066.32250325</v>
      </c>
      <c r="BM121" s="5">
        <f>CO2eq_100yr_tonnes!BM128+BL121</f>
        <v>23639973.288989171</v>
      </c>
      <c r="BN121" s="5">
        <f>CO2eq_100yr_tonnes!BN128+BM121</f>
        <v>23846044.303150151</v>
      </c>
      <c r="BO121" s="5">
        <f>CO2eq_100yr_tonnes!BO128+BN121</f>
        <v>24013249.729081422</v>
      </c>
      <c r="BP121" s="5">
        <f>CO2eq_100yr_tonnes!BP128+BO121</f>
        <v>24152437.332418721</v>
      </c>
      <c r="BQ121" s="5">
        <f>CO2eq_100yr_tonnes!BQ128+BP121</f>
        <v>24271011.463778701</v>
      </c>
      <c r="BR121" s="5">
        <f>CO2eq_100yr_tonnes!BR128+BQ121</f>
        <v>24374059.300444454</v>
      </c>
      <c r="BS121" s="5">
        <f>CO2eq_100yr_tonnes!BS128+BR121</f>
        <v>24465106.396054339</v>
      </c>
      <c r="BT121" s="5">
        <f>CO2eq_100yr_tonnes!BT128+BS121</f>
        <v>24546623.706991356</v>
      </c>
      <c r="BU121" s="5">
        <f>CO2eq_100yr_tonnes!BU128+BT121</f>
        <v>24620367.990274727</v>
      </c>
      <c r="BV121" s="5">
        <f>CO2eq_100yr_tonnes!BV128+BU121</f>
        <v>24687610.471384585</v>
      </c>
      <c r="BW121" s="5">
        <f>CO2eq_100yr_tonnes!BW128+BV121</f>
        <v>24749290.583907884</v>
      </c>
      <c r="BX121" s="5">
        <f>CO2eq_100yr_tonnes!BX128+BW121</f>
        <v>24806119.452294663</v>
      </c>
      <c r="BY121" s="5">
        <f>CO2eq_100yr_tonnes!BY128+BX121</f>
        <v>24858649.657396987</v>
      </c>
      <c r="BZ121" s="5">
        <f>CO2eq_100yr_tonnes!BZ128+BY121</f>
        <v>24907322.373851474</v>
      </c>
      <c r="CA121" s="5">
        <f>CO2eq_100yr_tonnes!CA128+BZ121</f>
        <v>24952499.314067584</v>
      </c>
      <c r="CB121" s="5">
        <f>CO2eq_100yr_tonnes!CB128+CA121</f>
        <v>24994484.464387599</v>
      </c>
      <c r="CC121" s="5">
        <f>CO2eq_100yr_tonnes!CC128+CB121</f>
        <v>25033538.956862729</v>
      </c>
      <c r="CD121" s="5">
        <f>CO2eq_100yr_tonnes!CD128+CC121</f>
        <v>25069891.31929506</v>
      </c>
      <c r="CE121" s="5">
        <f>CO2eq_100yr_tonnes!CE128+CD121</f>
        <v>25103744.608225387</v>
      </c>
      <c r="CF121" s="5">
        <f>CO2eq_100yr_tonnes!CF128+CE121</f>
        <v>25135281.434845507</v>
      </c>
      <c r="CG121" s="5">
        <f>CO2eq_100yr_tonnes!CG128+CF121</f>
        <v>25164667.56177941</v>
      </c>
      <c r="CH121" s="5">
        <f>CO2eq_100yr_tonnes!CH128+CG121</f>
        <v>25192054.526699193</v>
      </c>
      <c r="CI121" s="5">
        <f>CO2eq_100yr_tonnes!CI128+CH121</f>
        <v>25217581.599144932</v>
      </c>
      <c r="CJ121" s="5">
        <f>CO2eq_100yr_tonnes!CJ128+CI121</f>
        <v>25241377.276912045</v>
      </c>
      <c r="CK121" s="5">
        <f>CO2eq_100yr_tonnes!CK128+CJ121</f>
        <v>25263560.461442936</v>
      </c>
      <c r="CL121" s="5">
        <f>CO2eq_100yr_tonnes!CL128+CK121</f>
        <v>25284241.406297464</v>
      </c>
      <c r="CM121" s="5">
        <f>CO2eq_100yr_tonnes!CM128+CL121</f>
        <v>25303522.502718322</v>
      </c>
      <c r="CN121" s="5">
        <f>CO2eq_100yr_tonnes!CN128+CM121</f>
        <v>25321498.945866931</v>
      </c>
      <c r="CO121" s="5">
        <f>CO2eq_100yr_tonnes!CO128+CN121</f>
        <v>25338259.311561283</v>
      </c>
      <c r="CP121" s="5">
        <f>CO2eq_100yr_tonnes!CP128+CO121</f>
        <v>25353886.064315043</v>
      </c>
      <c r="CQ121" s="5">
        <f>CO2eq_100yr_tonnes!CQ128+CP121</f>
        <v>25368456.011057246</v>
      </c>
      <c r="CR121" s="5">
        <f>CO2eq_100yr_tonnes!CR128+CQ121</f>
        <v>25382040.710809596</v>
      </c>
      <c r="CS121" s="5">
        <f>CO2eq_100yr_tonnes!CS128+CR121</f>
        <v>25394706.847704168</v>
      </c>
      <c r="CT121" s="5">
        <f>CO2eq_100yr_tonnes!CT128+CS121</f>
        <v>25406516.572774731</v>
      </c>
      <c r="CU121" s="5">
        <f>CO2eq_100yr_tonnes!CU128+CT121</f>
        <v>25417527.818607599</v>
      </c>
      <c r="CV121" s="5">
        <f>CO2eq_100yr_tonnes!CV128+CU121</f>
        <v>25427794.590029929</v>
      </c>
      <c r="CW121" s="5">
        <f>CO2eq_100yr_tonnes!CW128+CV121</f>
        <v>25437367.233323246</v>
      </c>
    </row>
    <row r="122" spans="1:101" ht="15" customHeight="1" x14ac:dyDescent="0.15">
      <c r="A122" s="5" t="str">
        <f>CO2eq_100yr_tonnes!A129</f>
        <v>Gambia</v>
      </c>
      <c r="B122" s="5">
        <f>CO2eq_100yr_tonnes!B129</f>
        <v>9070.6156116984002</v>
      </c>
      <c r="C122" s="5">
        <f>CO2eq_100yr_tonnes!C129+B122</f>
        <v>26889.140010187803</v>
      </c>
      <c r="D122" s="5">
        <f>CO2eq_100yr_tonnes!D129+C122</f>
        <v>53441.932014595805</v>
      </c>
      <c r="E122" s="5">
        <f>CO2eq_100yr_tonnes!E129+D122</f>
        <v>88625.466653203795</v>
      </c>
      <c r="F122" s="5">
        <f>CO2eq_100yr_tonnes!F129+E122</f>
        <v>131860.09487043179</v>
      </c>
      <c r="G122" s="5">
        <f>CO2eq_100yr_tonnes!G129+F122</f>
        <v>182793.02143892579</v>
      </c>
      <c r="H122" s="5">
        <f>CO2eq_100yr_tonnes!H129+G122</f>
        <v>241203.02085660779</v>
      </c>
      <c r="I122" s="5">
        <f>CO2eq_100yr_tonnes!I129+H122</f>
        <v>306497.31994731777</v>
      </c>
      <c r="J122" s="5">
        <f>CO2eq_100yr_tonnes!J129+I122</f>
        <v>378222.40764273773</v>
      </c>
      <c r="K122" s="5">
        <f>CO2eq_100yr_tonnes!K129+J122</f>
        <v>456409.78274755972</v>
      </c>
      <c r="L122" s="5">
        <f>CO2eq_100yr_tonnes!L129+K122</f>
        <v>540885.26548407774</v>
      </c>
      <c r="M122" s="5">
        <f>CO2eq_100yr_tonnes!M129+L122</f>
        <v>631806.57760239171</v>
      </c>
      <c r="N122" s="5">
        <f>CO2eq_100yr_tonnes!N129+M122</f>
        <v>729158.44122610369</v>
      </c>
      <c r="O122" s="5">
        <f>CO2eq_100yr_tonnes!O129+N122</f>
        <v>833038.32760412572</v>
      </c>
      <c r="P122" s="5">
        <f>CO2eq_100yr_tonnes!P129+O122</f>
        <v>943872.61666523572</v>
      </c>
      <c r="Q122" s="5">
        <f>CO2eq_100yr_tonnes!Q129+P122</f>
        <v>1061352.9754538957</v>
      </c>
      <c r="R122" s="5">
        <f>CO2eq_100yr_tonnes!R129+Q122</f>
        <v>1185265.2692605157</v>
      </c>
      <c r="S122" s="5">
        <f>CO2eq_100yr_tonnes!S129+R122</f>
        <v>1315633.9558163958</v>
      </c>
      <c r="T122" s="5">
        <f>CO2eq_100yr_tonnes!T129+S122</f>
        <v>1452204.5064289579</v>
      </c>
      <c r="U122" s="5">
        <f>CO2eq_100yr_tonnes!U129+T122</f>
        <v>1594811.6066600119</v>
      </c>
      <c r="V122" s="5">
        <f>CO2eq_100yr_tonnes!V129+U122</f>
        <v>1743429.5055875001</v>
      </c>
      <c r="W122" s="5">
        <f>CO2eq_100yr_tonnes!W129+V122</f>
        <v>1897957.7603129181</v>
      </c>
      <c r="X122" s="5">
        <f>CO2eq_100yr_tonnes!X129+W122</f>
        <v>2058315.9325698081</v>
      </c>
      <c r="Y122" s="5">
        <f>CO2eq_100yr_tonnes!Y129+X122</f>
        <v>2224446.6822913103</v>
      </c>
      <c r="Z122" s="5">
        <f>CO2eq_100yr_tonnes!Z129+Y122</f>
        <v>2396328.8385518123</v>
      </c>
      <c r="AA122" s="5">
        <f>CO2eq_100yr_tonnes!AA129+Z122</f>
        <v>2573966.2891979003</v>
      </c>
      <c r="AB122" s="5">
        <f>CO2eq_100yr_tonnes!AB129+AA122</f>
        <v>2757386.0683656204</v>
      </c>
      <c r="AC122" s="5">
        <f>CO2eq_100yr_tonnes!AC129+AB122</f>
        <v>2947617.6225321805</v>
      </c>
      <c r="AD122" s="5">
        <f>CO2eq_100yr_tonnes!AD129+AC122</f>
        <v>3144707.1996098603</v>
      </c>
      <c r="AE122" s="5">
        <f>CO2eq_100yr_tonnes!AE129+AD122</f>
        <v>3348704.1827795603</v>
      </c>
      <c r="AF122" s="5">
        <f>CO2eq_100yr_tonnes!AF129+AE122</f>
        <v>3559660.5522944005</v>
      </c>
      <c r="AG122" s="5">
        <f>CO2eq_100yr_tonnes!AG129+AF122</f>
        <v>3777630.2464172607</v>
      </c>
      <c r="AH122" s="5">
        <f>CO2eq_100yr_tonnes!AH129+AG122</f>
        <v>4002668.7147543808</v>
      </c>
      <c r="AI122" s="5">
        <f>CO2eq_100yr_tonnes!AI129+AH122</f>
        <v>4234832.6242610011</v>
      </c>
      <c r="AJ122" s="5">
        <f>CO2eq_100yr_tonnes!AJ129+AI122</f>
        <v>4474179.6441458613</v>
      </c>
      <c r="AK122" s="5">
        <f>CO2eq_100yr_tonnes!AK129+AJ122</f>
        <v>4720768.2595161209</v>
      </c>
      <c r="AL122" s="5">
        <f>CO2eq_100yr_tonnes!AL129+AK122</f>
        <v>4974657.227689161</v>
      </c>
      <c r="AM122" s="5">
        <f>CO2eq_100yr_tonnes!AM129+AL122</f>
        <v>5235905.4145369409</v>
      </c>
      <c r="AN122" s="5">
        <f>CO2eq_100yr_tonnes!AN129+AM122</f>
        <v>5504571.2420109212</v>
      </c>
      <c r="AO122" s="5">
        <f>CO2eq_100yr_tonnes!AO129+AN122</f>
        <v>5780712.2389128208</v>
      </c>
      <c r="AP122" s="5">
        <f>CO2eq_100yr_tonnes!AP129+AO122</f>
        <v>6064384.7384795006</v>
      </c>
      <c r="AQ122" s="5">
        <f>CO2eq_100yr_tonnes!AQ129+AP122</f>
        <v>6355643.575784781</v>
      </c>
      <c r="AR122" s="5">
        <f>CO2eq_100yr_tonnes!AR129+AQ122</f>
        <v>6654541.8991876412</v>
      </c>
      <c r="AS122" s="5">
        <f>CO2eq_100yr_tonnes!AS129+AR122</f>
        <v>6961130.8917149017</v>
      </c>
      <c r="AT122" s="5">
        <f>CO2eq_100yr_tonnes!AT129+AS122</f>
        <v>7275459.7763699619</v>
      </c>
      <c r="AU122" s="5">
        <f>CO2eq_100yr_tonnes!AU129+AT122</f>
        <v>7597575.6262995824</v>
      </c>
      <c r="AV122" s="5">
        <f>CO2eq_100yr_tonnes!AV129+AU122</f>
        <v>7927523.0598159228</v>
      </c>
      <c r="AW122" s="5">
        <f>CO2eq_100yr_tonnes!AW129+AV122</f>
        <v>8265344.2466205824</v>
      </c>
      <c r="AX122" s="5">
        <f>CO2eq_100yr_tonnes!AX129+AW122</f>
        <v>8611078.2705727424</v>
      </c>
      <c r="AY122" s="5">
        <f>CO2eq_100yr_tonnes!AY129+AX122</f>
        <v>8964760.8239789624</v>
      </c>
      <c r="AZ122" s="5">
        <f>CO2eq_100yr_tonnes!AZ129+AY122</f>
        <v>9326423.9115851633</v>
      </c>
      <c r="BA122" s="5">
        <f>CO2eq_100yr_tonnes!BA129+AZ122</f>
        <v>9696095.7204209641</v>
      </c>
      <c r="BB122" s="5">
        <f>CO2eq_100yr_tonnes!BB129+BA122</f>
        <v>10073800.527537445</v>
      </c>
      <c r="BC122" s="5">
        <f>CO2eq_100yr_tonnes!BC129+BB122</f>
        <v>10459558.724537184</v>
      </c>
      <c r="BD122" s="5">
        <f>CO2eq_100yr_tonnes!BD129+BC122</f>
        <v>10853386.770893965</v>
      </c>
      <c r="BE122" s="5">
        <f>CO2eq_100yr_tonnes!BE129+BD122</f>
        <v>11255297.420214925</v>
      </c>
      <c r="BF122" s="5">
        <f>CO2eq_100yr_tonnes!BF129+BE122</f>
        <v>11665299.486472946</v>
      </c>
      <c r="BG122" s="5">
        <f>CO2eq_100yr_tonnes!BG129+BF122</f>
        <v>12083397.834304465</v>
      </c>
      <c r="BH122" s="5">
        <f>CO2eq_100yr_tonnes!BH129+BG122</f>
        <v>12509593.439602345</v>
      </c>
      <c r="BI122" s="5">
        <f>CO2eq_100yr_tonnes!BI129+BH122</f>
        <v>12943883.687903665</v>
      </c>
      <c r="BJ122" s="5">
        <f>CO2eq_100yr_tonnes!BJ129+BI122</f>
        <v>13386262.268214924</v>
      </c>
      <c r="BK122" s="5">
        <f>CO2eq_100yr_tonnes!BK129+BJ122</f>
        <v>13796466.673436845</v>
      </c>
      <c r="BL122" s="5">
        <f>CO2eq_100yr_tonnes!BL129+BK122</f>
        <v>14176948.227261685</v>
      </c>
      <c r="BM122" s="5">
        <f>CO2eq_100yr_tonnes!BM129+BL122</f>
        <v>14529966.001756044</v>
      </c>
      <c r="BN122" s="5">
        <f>CO2eq_100yr_tonnes!BN129+BM122</f>
        <v>14857602.153761543</v>
      </c>
      <c r="BO122" s="5">
        <f>CO2eq_100yr_tonnes!BO129+BN122</f>
        <v>15161776.025457444</v>
      </c>
      <c r="BP122" s="5">
        <f>CO2eq_100yr_tonnes!BP129+BO122</f>
        <v>15444257.110683504</v>
      </c>
      <c r="BQ122" s="5">
        <f>CO2eq_100yr_tonnes!BQ129+BP122</f>
        <v>15706676.976722484</v>
      </c>
      <c r="BR122" s="5">
        <f>CO2eq_100yr_tonnes!BR129+BQ122</f>
        <v>15950540.228312725</v>
      </c>
      <c r="BS122" s="5">
        <f>CO2eq_100yr_tonnes!BS129+BR122</f>
        <v>16177234.589677645</v>
      </c>
      <c r="BT122" s="5">
        <f>CO2eq_100yr_tonnes!BT129+BS122</f>
        <v>16388040.176880864</v>
      </c>
      <c r="BU122" s="5">
        <f>CO2eq_100yr_tonnes!BU129+BT122</f>
        <v>16584138.026042424</v>
      </c>
      <c r="BV122" s="5">
        <f>CO2eq_100yr_tonnes!BV129+BU122</f>
        <v>16766617.936434649</v>
      </c>
      <c r="BW122" s="5">
        <f>CO2eq_100yr_tonnes!BW129+BV122</f>
        <v>16936485.685279477</v>
      </c>
      <c r="BX122" s="5">
        <f>CO2eq_100yr_tonnes!BX129+BW122</f>
        <v>17094669.663893137</v>
      </c>
      <c r="BY122" s="5">
        <f>CO2eq_100yr_tonnes!BY129+BX122</f>
        <v>17242026.982554086</v>
      </c>
      <c r="BZ122" s="5">
        <f>CO2eq_100yr_tonnes!BZ129+BY122</f>
        <v>17379349.086637359</v>
      </c>
      <c r="CA122" s="5">
        <f>CO2eq_100yr_tonnes!CA129+BZ122</f>
        <v>17507366.923647825</v>
      </c>
      <c r="CB122" s="5">
        <f>CO2eq_100yr_tonnes!CB129+CA122</f>
        <v>17626755.697215166</v>
      </c>
      <c r="CC122" s="5">
        <f>CO2eq_100yr_tonnes!CC129+CB122</f>
        <v>17738139.241477326</v>
      </c>
      <c r="CD122" s="5">
        <f>CO2eq_100yr_tonnes!CD129+CC122</f>
        <v>17842094.046423461</v>
      </c>
      <c r="CE122" s="5">
        <f>CO2eq_100yr_tonnes!CE129+CD122</f>
        <v>17939152.962259497</v>
      </c>
      <c r="CF122" s="5">
        <f>CO2eq_100yr_tonnes!CF129+CE122</f>
        <v>18029808.60864434</v>
      </c>
      <c r="CG122" s="5">
        <f>CO2eq_100yr_tonnes!CG129+CF122</f>
        <v>18114516.512612864</v>
      </c>
      <c r="CH122" s="5">
        <f>CO2eq_100yr_tonnes!CH129+CG122</f>
        <v>18193697.997024734</v>
      </c>
      <c r="CI122" s="5">
        <f>CO2eq_100yr_tonnes!CI129+CH122</f>
        <v>18267742.839419376</v>
      </c>
      <c r="CJ122" s="5">
        <f>CO2eq_100yr_tonnes!CJ129+CI122</f>
        <v>18337011.719930917</v>
      </c>
      <c r="CK122" s="5">
        <f>CO2eq_100yr_tonnes!CK129+CJ122</f>
        <v>18401838.475177806</v>
      </c>
      <c r="CL122" s="5">
        <f>CO2eq_100yr_tonnes!CL129+CK122</f>
        <v>18462532.173504215</v>
      </c>
      <c r="CM122" s="5">
        <f>CO2eq_100yr_tonnes!CM129+CL122</f>
        <v>18519379.026199654</v>
      </c>
      <c r="CN122" s="5">
        <f>CO2eq_100yr_tonnes!CN129+CM122</f>
        <v>18572644.147565957</v>
      </c>
      <c r="CO122" s="5">
        <f>CO2eq_100yr_tonnes!CO129+CN122</f>
        <v>18622573.176133249</v>
      </c>
      <c r="CP122" s="5">
        <f>CO2eq_100yr_tonnes!CP129+CO122</f>
        <v>18669393.768118344</v>
      </c>
      <c r="CQ122" s="5">
        <f>CO2eq_100yr_tonnes!CQ129+CP122</f>
        <v>18713316.97319388</v>
      </c>
      <c r="CR122" s="5">
        <f>CO2eq_100yr_tonnes!CR129+CQ122</f>
        <v>18754538.502197113</v>
      </c>
      <c r="CS122" s="5">
        <f>CO2eq_100yr_tonnes!CS129+CR122</f>
        <v>18793239.895180862</v>
      </c>
      <c r="CT122" s="5">
        <f>CO2eq_100yr_tonnes!CT129+CS122</f>
        <v>18829589.598025981</v>
      </c>
      <c r="CU122" s="5">
        <f>CO2eq_100yr_tonnes!CU129+CT122</f>
        <v>18863743.954663176</v>
      </c>
      <c r="CV122" s="5">
        <f>CO2eq_100yr_tonnes!CV129+CU122</f>
        <v>18895848.121768903</v>
      </c>
      <c r="CW122" s="5">
        <f>CO2eq_100yr_tonnes!CW129+CV122</f>
        <v>18926036.912012946</v>
      </c>
    </row>
    <row r="123" spans="1:101" ht="15" customHeight="1" x14ac:dyDescent="0.15">
      <c r="A123" s="5" t="str">
        <f>CO2eq_100yr_tonnes!A130</f>
        <v>Ghana</v>
      </c>
      <c r="B123" s="5">
        <f>CO2eq_100yr_tonnes!B130</f>
        <v>507583.72799208009</v>
      </c>
      <c r="C123" s="5">
        <f>CO2eq_100yr_tonnes!C130+B123</f>
        <v>1372226.5743390003</v>
      </c>
      <c r="D123" s="5">
        <f>CO2eq_100yr_tonnes!D130+C123</f>
        <v>2483087.5876024803</v>
      </c>
      <c r="E123" s="5">
        <f>CO2eq_100yr_tonnes!E130+D123</f>
        <v>3763234.7688596402</v>
      </c>
      <c r="F123" s="5">
        <f>CO2eq_100yr_tonnes!F130+E123</f>
        <v>5169577.7224645205</v>
      </c>
      <c r="G123" s="5">
        <f>CO2eq_100yr_tonnes!G130+F123</f>
        <v>6674967.1149098407</v>
      </c>
      <c r="H123" s="5">
        <f>CO2eq_100yr_tonnes!H130+G123</f>
        <v>8266526.3256645612</v>
      </c>
      <c r="I123" s="5">
        <f>CO2eq_100yr_tonnes!I130+H123</f>
        <v>9940071.6031854618</v>
      </c>
      <c r="J123" s="5">
        <f>CO2eq_100yr_tonnes!J130+I123</f>
        <v>11694839.260144321</v>
      </c>
      <c r="K123" s="5">
        <f>CO2eq_100yr_tonnes!K130+J123</f>
        <v>13518196.757779682</v>
      </c>
      <c r="L123" s="5">
        <f>CO2eq_100yr_tonnes!L130+K123</f>
        <v>15418225.792176481</v>
      </c>
      <c r="M123" s="5">
        <f>CO2eq_100yr_tonnes!M130+L123</f>
        <v>17410632.747679081</v>
      </c>
      <c r="N123" s="5">
        <f>CO2eq_100yr_tonnes!N130+M123</f>
        <v>19490346.58769748</v>
      </c>
      <c r="O123" s="5">
        <f>CO2eq_100yr_tonnes!O130+N123</f>
        <v>21663757.376668081</v>
      </c>
      <c r="P123" s="5">
        <f>CO2eq_100yr_tonnes!P130+O123</f>
        <v>23894817.667969681</v>
      </c>
      <c r="Q123" s="5">
        <f>CO2eq_100yr_tonnes!Q130+P123</f>
        <v>26174224.066828683</v>
      </c>
      <c r="R123" s="5">
        <f>CO2eq_100yr_tonnes!R130+Q123</f>
        <v>28517396.830049884</v>
      </c>
      <c r="S123" s="5">
        <f>CO2eq_100yr_tonnes!S130+R123</f>
        <v>30930792.079270683</v>
      </c>
      <c r="T123" s="5">
        <f>CO2eq_100yr_tonnes!T130+S123</f>
        <v>33425328.622234683</v>
      </c>
      <c r="U123" s="5">
        <f>CO2eq_100yr_tonnes!U130+T123</f>
        <v>35996772.938327283</v>
      </c>
      <c r="V123" s="5">
        <f>CO2eq_100yr_tonnes!V130+U123</f>
        <v>38642190.608699284</v>
      </c>
      <c r="W123" s="5">
        <f>CO2eq_100yr_tonnes!W130+V123</f>
        <v>41371317.503713086</v>
      </c>
      <c r="X123" s="5">
        <f>CO2eq_100yr_tonnes!X130+W123</f>
        <v>44188564.814696886</v>
      </c>
      <c r="Y123" s="5">
        <f>CO2eq_100yr_tonnes!Y130+X123</f>
        <v>47095420.700461686</v>
      </c>
      <c r="Z123" s="5">
        <f>CO2eq_100yr_tonnes!Z130+Y123</f>
        <v>50094714.940930083</v>
      </c>
      <c r="AA123" s="5">
        <f>CO2eq_100yr_tonnes!AA130+Z123</f>
        <v>53190092.824526884</v>
      </c>
      <c r="AB123" s="5">
        <f>CO2eq_100yr_tonnes!AB130+AA123</f>
        <v>56385766.439201884</v>
      </c>
      <c r="AC123" s="5">
        <f>CO2eq_100yr_tonnes!AC130+AB123</f>
        <v>59603366.867179684</v>
      </c>
      <c r="AD123" s="5">
        <f>CO2eq_100yr_tonnes!AD130+AC123</f>
        <v>62857780.223644085</v>
      </c>
      <c r="AE123" s="5">
        <f>CO2eq_100yr_tonnes!AE130+AD123</f>
        <v>66159055.909480684</v>
      </c>
      <c r="AF123" s="5">
        <f>CO2eq_100yr_tonnes!AF130+AE123</f>
        <v>69514001.26890409</v>
      </c>
      <c r="AG123" s="5">
        <f>CO2eq_100yr_tonnes!AG130+AF123</f>
        <v>72927248.620569497</v>
      </c>
      <c r="AH123" s="5">
        <f>CO2eq_100yr_tonnes!AH130+AG123</f>
        <v>76401969.537556097</v>
      </c>
      <c r="AI123" s="5">
        <f>CO2eq_100yr_tonnes!AI130+AH123</f>
        <v>79940353.785414502</v>
      </c>
      <c r="AJ123" s="5">
        <f>CO2eq_100yr_tonnes!AJ130+AI123</f>
        <v>83543931.348504499</v>
      </c>
      <c r="AK123" s="5">
        <f>CO2eq_100yr_tonnes!AK130+AJ123</f>
        <v>87213786.150714502</v>
      </c>
      <c r="AL123" s="5">
        <f>CO2eq_100yr_tonnes!AL130+AK123</f>
        <v>90950698.639064908</v>
      </c>
      <c r="AM123" s="5">
        <f>CO2eq_100yr_tonnes!AM130+AL123</f>
        <v>94755241.311738506</v>
      </c>
      <c r="AN123" s="5">
        <f>CO2eq_100yr_tonnes!AN130+AM123</f>
        <v>98627845.712548703</v>
      </c>
      <c r="AO123" s="5">
        <f>CO2eq_100yr_tonnes!AO130+AN123</f>
        <v>102568845.47200671</v>
      </c>
      <c r="AP123" s="5">
        <f>CO2eq_100yr_tonnes!AP130+AO123</f>
        <v>106578505.62621111</v>
      </c>
      <c r="AQ123" s="5">
        <f>CO2eq_100yr_tonnes!AQ130+AP123</f>
        <v>110657039.2094063</v>
      </c>
      <c r="AR123" s="5">
        <f>CO2eq_100yr_tonnes!AR130+AQ123</f>
        <v>114804616.2678569</v>
      </c>
      <c r="AS123" s="5">
        <f>CO2eq_100yr_tonnes!AS130+AR123</f>
        <v>119021366.43916309</v>
      </c>
      <c r="AT123" s="5">
        <f>CO2eq_100yr_tonnes!AT130+AS123</f>
        <v>123307379.25980149</v>
      </c>
      <c r="AU123" s="5">
        <f>CO2eq_100yr_tonnes!AU130+AT123</f>
        <v>127662703.99854049</v>
      </c>
      <c r="AV123" s="5">
        <f>CO2eq_100yr_tonnes!AV130+AU123</f>
        <v>132087354.78028969</v>
      </c>
      <c r="AW123" s="5">
        <f>CO2eq_100yr_tonnes!AW130+AV123</f>
        <v>136581312.7828199</v>
      </c>
      <c r="AX123" s="5">
        <f>CO2eq_100yr_tonnes!AX130+AW123</f>
        <v>141144525.2482391</v>
      </c>
      <c r="AY123" s="5">
        <f>CO2eq_100yr_tonnes!AY130+AX123</f>
        <v>145776902.39477029</v>
      </c>
      <c r="AZ123" s="5">
        <f>CO2eq_100yr_tonnes!AZ130+AY123</f>
        <v>150478317.79568571</v>
      </c>
      <c r="BA123" s="5">
        <f>CO2eq_100yr_tonnes!BA130+AZ123</f>
        <v>155248610.7810539</v>
      </c>
      <c r="BB123" s="5">
        <f>CO2eq_100yr_tonnes!BB130+BA123</f>
        <v>160087588.90538871</v>
      </c>
      <c r="BC123" s="5">
        <f>CO2eq_100yr_tonnes!BC130+BB123</f>
        <v>164995031.25188211</v>
      </c>
      <c r="BD123" s="5">
        <f>CO2eq_100yr_tonnes!BD130+BC123</f>
        <v>169970690.22456172</v>
      </c>
      <c r="BE123" s="5">
        <f>CO2eq_100yr_tonnes!BE130+BD123</f>
        <v>175014294.03424552</v>
      </c>
      <c r="BF123" s="5">
        <f>CO2eq_100yr_tonnes!BF130+BE123</f>
        <v>180125545.95714891</v>
      </c>
      <c r="BG123" s="5">
        <f>CO2eq_100yr_tonnes!BG130+BF123</f>
        <v>185304124.56737092</v>
      </c>
      <c r="BH123" s="5">
        <f>CO2eq_100yr_tonnes!BH130+BG123</f>
        <v>190549687.33768433</v>
      </c>
      <c r="BI123" s="5">
        <f>CO2eq_100yr_tonnes!BI130+BH123</f>
        <v>195861874.85174632</v>
      </c>
      <c r="BJ123" s="5">
        <f>CO2eq_100yr_tonnes!BJ130+BI123</f>
        <v>201240311.13177592</v>
      </c>
      <c r="BK123" s="5">
        <f>CO2eq_100yr_tonnes!BK130+BJ123</f>
        <v>205181408.01737812</v>
      </c>
      <c r="BL123" s="5">
        <f>CO2eq_100yr_tonnes!BL130+BK123</f>
        <v>208136323.76893133</v>
      </c>
      <c r="BM123" s="5">
        <f>CO2eq_100yr_tonnes!BM130+BL123</f>
        <v>210409013.72384933</v>
      </c>
      <c r="BN123" s="5">
        <f>CO2eq_100yr_tonnes!BN130+BM123</f>
        <v>212204656.37939152</v>
      </c>
      <c r="BO123" s="5">
        <f>CO2eq_100yr_tonnes!BO130+BN123</f>
        <v>213662121.38509324</v>
      </c>
      <c r="BP123" s="5">
        <f>CO2eq_100yr_tonnes!BP130+BO123</f>
        <v>214875740.02612361</v>
      </c>
      <c r="BQ123" s="5">
        <f>CO2eq_100yr_tonnes!BQ130+BP123</f>
        <v>215909904.51566789</v>
      </c>
      <c r="BR123" s="5">
        <f>CO2eq_100yr_tonnes!BR130+BQ123</f>
        <v>216808859.87908709</v>
      </c>
      <c r="BS123" s="5">
        <f>CO2eq_100yr_tonnes!BS130+BR123</f>
        <v>217603272.9532803</v>
      </c>
      <c r="BT123" s="5">
        <f>CO2eq_100yr_tonnes!BT130+BS123</f>
        <v>218314640.66131788</v>
      </c>
      <c r="BU123" s="5">
        <f>CO2eq_100yr_tonnes!BU130+BT123</f>
        <v>218958249.57751068</v>
      </c>
      <c r="BV123" s="5">
        <f>CO2eq_100yr_tonnes!BV130+BU123</f>
        <v>219545164.08056185</v>
      </c>
      <c r="BW123" s="5">
        <f>CO2eq_100yr_tonnes!BW130+BV123</f>
        <v>220083563.06024966</v>
      </c>
      <c r="BX123" s="5">
        <f>CO2eq_100yr_tonnes!BX130+BW123</f>
        <v>220579639.67471823</v>
      </c>
      <c r="BY123" s="5">
        <f>CO2eq_100yr_tonnes!BY130+BX123</f>
        <v>221038207.95969459</v>
      </c>
      <c r="BZ123" s="5">
        <f>CO2eq_100yr_tonnes!BZ130+BY123</f>
        <v>221463112.69927955</v>
      </c>
      <c r="CA123" s="5">
        <f>CO2eq_100yr_tonnes!CA130+BZ123</f>
        <v>221857507.1988118</v>
      </c>
      <c r="CB123" s="5">
        <f>CO2eq_100yr_tonnes!CB130+CA123</f>
        <v>222224042.30585086</v>
      </c>
      <c r="CC123" s="5">
        <f>CO2eq_100yr_tonnes!CC130+CB123</f>
        <v>222564995.7473757</v>
      </c>
      <c r="CD123" s="5">
        <f>CO2eq_100yr_tonnes!CD130+CC123</f>
        <v>222882361.28256756</v>
      </c>
      <c r="CE123" s="5">
        <f>CO2eq_100yr_tonnes!CE130+CD123</f>
        <v>223177910.75191236</v>
      </c>
      <c r="CF123" s="5">
        <f>CO2eq_100yr_tonnes!CF130+CE123</f>
        <v>223453237.80529201</v>
      </c>
      <c r="CG123" s="5">
        <f>CO2eq_100yr_tonnes!CG130+CF123</f>
        <v>223709789.2024985</v>
      </c>
      <c r="CH123" s="5">
        <f>CO2eq_100yr_tonnes!CH130+CG123</f>
        <v>223948887.65143341</v>
      </c>
      <c r="CI123" s="5">
        <f>CO2eq_100yr_tonnes!CI130+CH123</f>
        <v>224171748.84550208</v>
      </c>
      <c r="CJ123" s="5">
        <f>CO2eq_100yr_tonnes!CJ130+CI123</f>
        <v>224379494.49858403</v>
      </c>
      <c r="CK123" s="5">
        <f>CO2eq_100yr_tonnes!CK130+CJ123</f>
        <v>224573162.58559236</v>
      </c>
      <c r="CL123" s="5">
        <f>CO2eq_100yr_tonnes!CL130+CK123</f>
        <v>224753715.60957322</v>
      </c>
      <c r="CM123" s="5">
        <f>CO2eq_100yr_tonnes!CM130+CL123</f>
        <v>224922047.45098719</v>
      </c>
      <c r="CN123" s="5">
        <f>CO2eq_100yr_tonnes!CN130+CM123</f>
        <v>225078989.17775917</v>
      </c>
      <c r="CO123" s="5">
        <f>CO2eq_100yr_tonnes!CO130+CN123</f>
        <v>225225314.07670069</v>
      </c>
      <c r="CP123" s="5">
        <f>CO2eq_100yr_tonnes!CP130+CO123</f>
        <v>225361742.08594179</v>
      </c>
      <c r="CQ123" s="5">
        <f>CO2eq_100yr_tonnes!CQ130+CP123</f>
        <v>225488943.7543174</v>
      </c>
      <c r="CR123" s="5">
        <f>CO2eq_100yr_tonnes!CR130+CQ123</f>
        <v>225607543.8167671</v>
      </c>
      <c r="CS123" s="5">
        <f>CO2eq_100yr_tonnes!CS130+CR123</f>
        <v>225718124.45007554</v>
      </c>
      <c r="CT123" s="5">
        <f>CO2eq_100yr_tonnes!CT130+CS123</f>
        <v>225821228.25634778</v>
      </c>
      <c r="CU123" s="5">
        <f>CO2eq_100yr_tonnes!CU130+CT123</f>
        <v>225917361.00964138</v>
      </c>
      <c r="CV123" s="5">
        <f>CO2eq_100yr_tonnes!CV130+CU123</f>
        <v>226006994.193526</v>
      </c>
      <c r="CW123" s="5">
        <f>CO2eq_100yr_tonnes!CW130+CV123</f>
        <v>226090567.35131735</v>
      </c>
    </row>
    <row r="124" spans="1:101" ht="15" customHeight="1" x14ac:dyDescent="0.15">
      <c r="A124" s="5" t="str">
        <f>CO2eq_100yr_tonnes!A131</f>
        <v>Guinea</v>
      </c>
      <c r="B124" s="5">
        <f>CO2eq_100yr_tonnes!B131</f>
        <v>234948.13073783999</v>
      </c>
      <c r="C124" s="5">
        <f>CO2eq_100yr_tonnes!C131+B124</f>
        <v>642888.07131168002</v>
      </c>
      <c r="D124" s="5">
        <f>CO2eq_100yr_tonnes!D131+C124</f>
        <v>1172690.9208009001</v>
      </c>
      <c r="E124" s="5">
        <f>CO2eq_100yr_tonnes!E131+D124</f>
        <v>1781164.1223500401</v>
      </c>
      <c r="F124" s="5">
        <f>CO2eq_100yr_tonnes!F131+E124</f>
        <v>2447709.20221572</v>
      </c>
      <c r="G124" s="5">
        <f>CO2eq_100yr_tonnes!G131+F124</f>
        <v>3171991.62776706</v>
      </c>
      <c r="H124" s="5">
        <f>CO2eq_100yr_tonnes!H131+G124</f>
        <v>3952757.4295832999</v>
      </c>
      <c r="I124" s="5">
        <f>CO2eq_100yr_tonnes!I131+H124</f>
        <v>4750632.6617232002</v>
      </c>
      <c r="J124" s="5">
        <f>CO2eq_100yr_tonnes!J131+I124</f>
        <v>5564260.1858112002</v>
      </c>
      <c r="K124" s="5">
        <f>CO2eq_100yr_tonnes!K131+J124</f>
        <v>6400297.6247660406</v>
      </c>
      <c r="L124" s="5">
        <f>CO2eq_100yr_tonnes!L131+K124</f>
        <v>7260578.2448566202</v>
      </c>
      <c r="M124" s="5">
        <f>CO2eq_100yr_tonnes!M131+L124</f>
        <v>8156989.0940463003</v>
      </c>
      <c r="N124" s="5">
        <f>CO2eq_100yr_tonnes!N131+M124</f>
        <v>9074186.2486213204</v>
      </c>
      <c r="O124" s="5">
        <f>CO2eq_100yr_tonnes!O131+N124</f>
        <v>10006986.04798788</v>
      </c>
      <c r="P124" s="5">
        <f>CO2eq_100yr_tonnes!P131+O124</f>
        <v>10957676.248799279</v>
      </c>
      <c r="Q124" s="5">
        <f>CO2eq_100yr_tonnes!Q131+P124</f>
        <v>11931061.29718446</v>
      </c>
      <c r="R124" s="5">
        <f>CO2eq_100yr_tonnes!R131+Q124</f>
        <v>12932558.866840679</v>
      </c>
      <c r="S124" s="5">
        <f>CO2eq_100yr_tonnes!S131+R124</f>
        <v>13954094.4632634</v>
      </c>
      <c r="T124" s="5">
        <f>CO2eq_100yr_tonnes!T131+S124</f>
        <v>14993587.07208846</v>
      </c>
      <c r="U124" s="5">
        <f>CO2eq_100yr_tonnes!U131+T124</f>
        <v>16052661.97230456</v>
      </c>
      <c r="V124" s="5">
        <f>CO2eq_100yr_tonnes!V131+U124</f>
        <v>17133695.1866052</v>
      </c>
      <c r="W124" s="5">
        <f>CO2eq_100yr_tonnes!W131+V124</f>
        <v>18239688.054900721</v>
      </c>
      <c r="X124" s="5">
        <f>CO2eq_100yr_tonnes!X131+W124</f>
        <v>19372807.181624401</v>
      </c>
      <c r="Y124" s="5">
        <f>CO2eq_100yr_tonnes!Y131+X124</f>
        <v>20534824.789125301</v>
      </c>
      <c r="Z124" s="5">
        <f>CO2eq_100yr_tonnes!Z131+Y124</f>
        <v>21727326.615065999</v>
      </c>
      <c r="AA124" s="5">
        <f>CO2eq_100yr_tonnes!AA131+Z124</f>
        <v>22951820.632854961</v>
      </c>
      <c r="AB124" s="5">
        <f>CO2eq_100yr_tonnes!AB131+AA124</f>
        <v>24209786.397849303</v>
      </c>
      <c r="AC124" s="5">
        <f>CO2eq_100yr_tonnes!AC131+AB124</f>
        <v>25531986.406598642</v>
      </c>
      <c r="AD124" s="5">
        <f>CO2eq_100yr_tonnes!AD131+AC124</f>
        <v>26910373.336377304</v>
      </c>
      <c r="AE124" s="5">
        <f>CO2eq_100yr_tonnes!AE131+AD124</f>
        <v>28339690.101408545</v>
      </c>
      <c r="AF124" s="5">
        <f>CO2eq_100yr_tonnes!AF131+AE124</f>
        <v>29816543.667384725</v>
      </c>
      <c r="AG124" s="5">
        <f>CO2eq_100yr_tonnes!AG131+AF124</f>
        <v>31338785.214700744</v>
      </c>
      <c r="AH124" s="5">
        <f>CO2eq_100yr_tonnes!AH131+AG124</f>
        <v>32905096.522072565</v>
      </c>
      <c r="AI124" s="5">
        <f>CO2eq_100yr_tonnes!AI131+AH124</f>
        <v>34514711.606965683</v>
      </c>
      <c r="AJ124" s="5">
        <f>CO2eq_100yr_tonnes!AJ131+AI124</f>
        <v>36167230.686110586</v>
      </c>
      <c r="AK124" s="5">
        <f>CO2eq_100yr_tonnes!AK131+AJ124</f>
        <v>37862495.059667587</v>
      </c>
      <c r="AL124" s="5">
        <f>CO2eq_100yr_tonnes!AL131+AK124</f>
        <v>39600503.460678428</v>
      </c>
      <c r="AM124" s="5">
        <f>CO2eq_100yr_tonnes!AM131+AL124</f>
        <v>41381355.826905847</v>
      </c>
      <c r="AN124" s="5">
        <f>CO2eq_100yr_tonnes!AN131+AM124</f>
        <v>43205215.256389089</v>
      </c>
      <c r="AO124" s="5">
        <f>CO2eq_100yr_tonnes!AO131+AN124</f>
        <v>45072284.123605691</v>
      </c>
      <c r="AP124" s="5">
        <f>CO2eq_100yr_tonnes!AP131+AO124</f>
        <v>46982787.161066294</v>
      </c>
      <c r="AQ124" s="5">
        <f>CO2eq_100yr_tonnes!AQ131+AP124</f>
        <v>48936958.617838696</v>
      </c>
      <c r="AR124" s="5">
        <f>CO2eq_100yr_tonnes!AR131+AQ124</f>
        <v>50935035.289355293</v>
      </c>
      <c r="AS124" s="5">
        <f>CO2eq_100yr_tonnes!AS131+AR124</f>
        <v>52977253.36878109</v>
      </c>
      <c r="AT124" s="5">
        <f>CO2eq_100yr_tonnes!AT131+AS124</f>
        <v>55063848.307888091</v>
      </c>
      <c r="AU124" s="5">
        <f>CO2eq_100yr_tonnes!AU131+AT124</f>
        <v>57195052.019898489</v>
      </c>
      <c r="AV124" s="5">
        <f>CO2eq_100yr_tonnes!AV131+AU124</f>
        <v>59371090.10795629</v>
      </c>
      <c r="AW124" s="5">
        <f>CO2eq_100yr_tonnes!AW131+AV124</f>
        <v>61592176.732124887</v>
      </c>
      <c r="AX124" s="5">
        <f>CO2eq_100yr_tonnes!AX131+AW124</f>
        <v>63858512.205809288</v>
      </c>
      <c r="AY124" s="5">
        <f>CO2eq_100yr_tonnes!AY131+AX124</f>
        <v>66170280.727642685</v>
      </c>
      <c r="AZ124" s="5">
        <f>CO2eq_100yr_tonnes!AZ131+AY124</f>
        <v>68527647.81498529</v>
      </c>
      <c r="BA124" s="5">
        <f>CO2eq_100yr_tonnes!BA131+AZ124</f>
        <v>70930760.344197497</v>
      </c>
      <c r="BB124" s="5">
        <f>CO2eq_100yr_tonnes!BB131+BA124</f>
        <v>73379745.098974094</v>
      </c>
      <c r="BC124" s="5">
        <f>CO2eq_100yr_tonnes!BC131+BB124</f>
        <v>75874704.506876901</v>
      </c>
      <c r="BD124" s="5">
        <f>CO2eq_100yr_tonnes!BD131+BC124</f>
        <v>78415711.553927898</v>
      </c>
      <c r="BE124" s="5">
        <f>CO2eq_100yr_tonnes!BE131+BD124</f>
        <v>81002808.616686493</v>
      </c>
      <c r="BF124" s="5">
        <f>CO2eq_100yr_tonnes!BF131+BE124</f>
        <v>83636007.656293094</v>
      </c>
      <c r="BG124" s="5">
        <f>CO2eq_100yr_tonnes!BG131+BF124</f>
        <v>86315293.167565688</v>
      </c>
      <c r="BH124" s="5">
        <f>CO2eq_100yr_tonnes!BH131+BG124</f>
        <v>89040625.494216487</v>
      </c>
      <c r="BI124" s="5">
        <f>CO2eq_100yr_tonnes!BI131+BH124</f>
        <v>91811944.385707691</v>
      </c>
      <c r="BJ124" s="5">
        <f>CO2eq_100yr_tonnes!BJ131+BI124</f>
        <v>94629170.284163296</v>
      </c>
      <c r="BK124" s="5">
        <f>CO2eq_100yr_tonnes!BK131+BJ124</f>
        <v>96687983.351195291</v>
      </c>
      <c r="BL124" s="5">
        <f>CO2eq_100yr_tonnes!BL131+BK124</f>
        <v>98226899.025335297</v>
      </c>
      <c r="BM124" s="5">
        <f>CO2eq_100yr_tonnes!BM131+BL124</f>
        <v>99406577.677491739</v>
      </c>
      <c r="BN124" s="5">
        <f>CO2eq_100yr_tonnes!BN131+BM124</f>
        <v>100335439.22341987</v>
      </c>
      <c r="BO124" s="5">
        <f>CO2eq_100yr_tonnes!BO131+BN124</f>
        <v>101086836.66934597</v>
      </c>
      <c r="BP124" s="5">
        <f>CO2eq_100yr_tonnes!BP131+BO124</f>
        <v>101710571.20159808</v>
      </c>
      <c r="BQ124" s="5">
        <f>CO2eq_100yr_tonnes!BQ131+BP124</f>
        <v>102240614.07697952</v>
      </c>
      <c r="BR124" s="5">
        <f>CO2eq_100yr_tonnes!BR131+BQ124</f>
        <v>102700285.64553764</v>
      </c>
      <c r="BS124" s="5">
        <f>CO2eq_100yr_tonnes!BS131+BR124</f>
        <v>103105729.64264259</v>
      </c>
      <c r="BT124" s="5">
        <f>CO2eq_100yr_tonnes!BT131+BS124</f>
        <v>103468244.58586317</v>
      </c>
      <c r="BU124" s="5">
        <f>CO2eq_100yr_tonnes!BU131+BT124</f>
        <v>103795848.89403249</v>
      </c>
      <c r="BV124" s="5">
        <f>CO2eq_100yr_tonnes!BV131+BU124</f>
        <v>104094332.19954652</v>
      </c>
      <c r="BW124" s="5">
        <f>CO2eq_100yr_tonnes!BW131+BV124</f>
        <v>104367962.09616069</v>
      </c>
      <c r="BX124" s="5">
        <f>CO2eq_100yr_tonnes!BX131+BW124</f>
        <v>104619959.78268963</v>
      </c>
      <c r="BY124" s="5">
        <f>CO2eq_100yr_tonnes!BY131+BX124</f>
        <v>104852820.66312441</v>
      </c>
      <c r="BZ124" s="5">
        <f>CO2eq_100yr_tonnes!BZ131+BY124</f>
        <v>105068530.89929019</v>
      </c>
      <c r="CA124" s="5">
        <f>CO2eq_100yr_tonnes!CA131+BZ124</f>
        <v>105268714.10725863</v>
      </c>
      <c r="CB124" s="5">
        <f>CO2eq_100yr_tonnes!CB131+CA124</f>
        <v>105454731.12358341</v>
      </c>
      <c r="CC124" s="5">
        <f>CO2eq_100yr_tonnes!CC131+CB124</f>
        <v>105627748.21592754</v>
      </c>
      <c r="CD124" s="5">
        <f>CO2eq_100yr_tonnes!CD131+CC124</f>
        <v>105788784.05170117</v>
      </c>
      <c r="CE124" s="5">
        <f>CO2eq_100yr_tonnes!CE131+CD124</f>
        <v>105938742.34344427</v>
      </c>
      <c r="CF124" s="5">
        <f>CO2eq_100yr_tonnes!CF131+CE124</f>
        <v>106078434.81428945</v>
      </c>
      <c r="CG124" s="5">
        <f>CO2eq_100yr_tonnes!CG131+CF124</f>
        <v>106208597.60180378</v>
      </c>
      <c r="CH124" s="5">
        <f>CO2eq_100yr_tonnes!CH131+CG124</f>
        <v>106329903.1950385</v>
      </c>
      <c r="CI124" s="5">
        <f>CO2eq_100yr_tonnes!CI131+CH124</f>
        <v>106442969.31389095</v>
      </c>
      <c r="CJ124" s="5">
        <f>CO2eq_100yr_tonnes!CJ131+CI124</f>
        <v>106548365.67941388</v>
      </c>
      <c r="CK124" s="5">
        <f>CO2eq_100yr_tonnes!CK131+CJ124</f>
        <v>106646619.31510496</v>
      </c>
      <c r="CL124" s="5">
        <f>CO2eq_100yr_tonnes!CL131+CK124</f>
        <v>106738218.81189352</v>
      </c>
      <c r="CM124" s="5">
        <f>CO2eq_100yr_tonnes!CM131+CL124</f>
        <v>106823617.85034314</v>
      </c>
      <c r="CN124" s="5">
        <f>CO2eq_100yr_tonnes!CN131+CM124</f>
        <v>106903238.18011788</v>
      </c>
      <c r="CO124" s="5">
        <f>CO2eq_100yr_tonnes!CO131+CN124</f>
        <v>106977472.19393401</v>
      </c>
      <c r="CP124" s="5">
        <f>CO2eq_100yr_tonnes!CP131+CO124</f>
        <v>107046685.19049285</v>
      </c>
      <c r="CQ124" s="5">
        <f>CO2eq_100yr_tonnes!CQ131+CP124</f>
        <v>107111217.39275385</v>
      </c>
      <c r="CR124" s="5">
        <f>CO2eq_100yr_tonnes!CR131+CQ124</f>
        <v>107171385.76828323</v>
      </c>
      <c r="CS124" s="5">
        <f>CO2eq_100yr_tonnes!CS131+CR124</f>
        <v>107227485.68523307</v>
      </c>
      <c r="CT124" s="5">
        <f>CO2eq_100yr_tonnes!CT131+CS124</f>
        <v>107279792.42882864</v>
      </c>
      <c r="CU124" s="5">
        <f>CO2eq_100yr_tonnes!CU131+CT124</f>
        <v>107328562.59672494</v>
      </c>
      <c r="CV124" s="5">
        <f>CO2eq_100yr_tonnes!CV131+CU124</f>
        <v>107374035.3876576</v>
      </c>
      <c r="CW124" s="5">
        <f>CO2eq_100yr_tonnes!CW131+CV124</f>
        <v>107416433.7946645</v>
      </c>
    </row>
    <row r="125" spans="1:101" ht="15" customHeight="1" x14ac:dyDescent="0.15">
      <c r="A125" s="5" t="str">
        <f>CO2eq_100yr_tonnes!A132</f>
        <v>Guinea-Bissau</v>
      </c>
      <c r="B125" s="5">
        <f>CO2eq_100yr_tonnes!B132</f>
        <v>38721.973284576008</v>
      </c>
      <c r="C125" s="5">
        <f>CO2eq_100yr_tonnes!C132+B125</f>
        <v>104465.29666131001</v>
      </c>
      <c r="D125" s="5">
        <f>CO2eq_100yr_tonnes!D132+C125</f>
        <v>188367.71819569202</v>
      </c>
      <c r="E125" s="5">
        <f>CO2eq_100yr_tonnes!E132+D125</f>
        <v>283909.013342964</v>
      </c>
      <c r="F125" s="5">
        <f>CO2eq_100yr_tonnes!F132+E125</f>
        <v>388309.67217729002</v>
      </c>
      <c r="G125" s="5">
        <f>CO2eq_100yr_tonnes!G132+F125</f>
        <v>499156.30054414802</v>
      </c>
      <c r="H125" s="5">
        <f>CO2eq_100yr_tonnes!H132+G125</f>
        <v>616096.89028265409</v>
      </c>
      <c r="I125" s="5">
        <f>CO2eq_100yr_tonnes!I132+H125</f>
        <v>736777.13457623404</v>
      </c>
      <c r="J125" s="5">
        <f>CO2eq_100yr_tonnes!J132+I125</f>
        <v>859266.60207492602</v>
      </c>
      <c r="K125" s="5">
        <f>CO2eq_100yr_tonnes!K132+J125</f>
        <v>985138.38699967798</v>
      </c>
      <c r="L125" s="5">
        <f>CO2eq_100yr_tonnes!L132+K125</f>
        <v>1114200.9975153599</v>
      </c>
      <c r="M125" s="5">
        <f>CO2eq_100yr_tonnes!M132+L125</f>
        <v>1245283.240198788</v>
      </c>
      <c r="N125" s="5">
        <f>CO2eq_100yr_tonnes!N132+M125</f>
        <v>1380055.4263959301</v>
      </c>
      <c r="O125" s="5">
        <f>CO2eq_100yr_tonnes!O132+N125</f>
        <v>1518457.8306399842</v>
      </c>
      <c r="P125" s="5">
        <f>CO2eq_100yr_tonnes!P132+O125</f>
        <v>1660743.2944876503</v>
      </c>
      <c r="Q125" s="5">
        <f>CO2eq_100yr_tonnes!Q132+P125</f>
        <v>1807168.1577722284</v>
      </c>
      <c r="R125" s="5">
        <f>CO2eq_100yr_tonnes!R132+Q125</f>
        <v>1957356.5618664725</v>
      </c>
      <c r="S125" s="5">
        <f>CO2eq_100yr_tonnes!S132+R125</f>
        <v>2110457.1646209965</v>
      </c>
      <c r="T125" s="5">
        <f>CO2eq_100yr_tonnes!T132+S125</f>
        <v>2266929.6087354305</v>
      </c>
      <c r="U125" s="5">
        <f>CO2eq_100yr_tonnes!U132+T125</f>
        <v>2427587.0693010725</v>
      </c>
      <c r="V125" s="5">
        <f>CO2eq_100yr_tonnes!V132+U125</f>
        <v>2592740.8574033766</v>
      </c>
      <c r="W125" s="5">
        <f>CO2eq_100yr_tonnes!W132+V125</f>
        <v>2761529.2248838688</v>
      </c>
      <c r="X125" s="5">
        <f>CO2eq_100yr_tonnes!X132+W125</f>
        <v>2933876.7546837488</v>
      </c>
      <c r="Y125" s="5">
        <f>CO2eq_100yr_tonnes!Y132+X125</f>
        <v>3109786.9577107569</v>
      </c>
      <c r="Z125" s="5">
        <f>CO2eq_100yr_tonnes!Z132+Y125</f>
        <v>3289324.2056775549</v>
      </c>
      <c r="AA125" s="5">
        <f>CO2eq_100yr_tonnes!AA132+Z125</f>
        <v>3472598.6815194548</v>
      </c>
      <c r="AB125" s="5">
        <f>CO2eq_100yr_tonnes!AB132+AA125</f>
        <v>3659750.9061746947</v>
      </c>
      <c r="AC125" s="5">
        <f>CO2eq_100yr_tonnes!AC132+AB125</f>
        <v>3856441.7011379949</v>
      </c>
      <c r="AD125" s="5">
        <f>CO2eq_100yr_tonnes!AD132+AC125</f>
        <v>4061239.7026955951</v>
      </c>
      <c r="AE125" s="5">
        <f>CO2eq_100yr_tonnes!AE132+AD125</f>
        <v>4273195.0000594147</v>
      </c>
      <c r="AF125" s="5">
        <f>CO2eq_100yr_tonnes!AF132+AE125</f>
        <v>4491680.8840243742</v>
      </c>
      <c r="AG125" s="5">
        <f>CO2eq_100yr_tonnes!AG132+AF125</f>
        <v>4716287.880124554</v>
      </c>
      <c r="AH125" s="5">
        <f>CO2eq_100yr_tonnes!AH132+AG125</f>
        <v>4946751.8800094342</v>
      </c>
      <c r="AI125" s="5">
        <f>CO2eq_100yr_tonnes!AI132+AH125</f>
        <v>5182906.2242074739</v>
      </c>
      <c r="AJ125" s="5">
        <f>CO2eq_100yr_tonnes!AJ132+AI125</f>
        <v>5424648.7172769541</v>
      </c>
      <c r="AK125" s="5">
        <f>CO2eq_100yr_tonnes!AK132+AJ125</f>
        <v>5671920.2625072543</v>
      </c>
      <c r="AL125" s="5">
        <f>CO2eq_100yr_tonnes!AL132+AK125</f>
        <v>5924690.4450285546</v>
      </c>
      <c r="AM125" s="5">
        <f>CO2eq_100yr_tonnes!AM132+AL125</f>
        <v>6182947.554675715</v>
      </c>
      <c r="AN125" s="5">
        <f>CO2eq_100yr_tonnes!AN132+AM125</f>
        <v>6446692.8422977151</v>
      </c>
      <c r="AO125" s="5">
        <f>CO2eq_100yr_tonnes!AO132+AN125</f>
        <v>6715937.4024289148</v>
      </c>
      <c r="AP125" s="5">
        <f>CO2eq_100yr_tonnes!AP132+AO125</f>
        <v>6990699.3019929547</v>
      </c>
      <c r="AQ125" s="5">
        <f>CO2eq_100yr_tonnes!AQ132+AP125</f>
        <v>7271000.622785395</v>
      </c>
      <c r="AR125" s="5">
        <f>CO2eq_100yr_tonnes!AR132+AQ125</f>
        <v>7556865.3755050153</v>
      </c>
      <c r="AS125" s="5">
        <f>CO2eq_100yr_tonnes!AS132+AR125</f>
        <v>7848317.2374983355</v>
      </c>
      <c r="AT125" s="5">
        <f>CO2eq_100yr_tonnes!AT132+AS125</f>
        <v>8145376.4965729155</v>
      </c>
      <c r="AU125" s="5">
        <f>CO2eq_100yr_tonnes!AU132+AT125</f>
        <v>8448059.441041436</v>
      </c>
      <c r="AV125" s="5">
        <f>CO2eq_100yr_tonnes!AV132+AU125</f>
        <v>8756378.5177024752</v>
      </c>
      <c r="AW125" s="5">
        <f>CO2eq_100yr_tonnes!AW132+AV125</f>
        <v>9070342.4762748554</v>
      </c>
      <c r="AX125" s="5">
        <f>CO2eq_100yr_tonnes!AX132+AW125</f>
        <v>9389957.3394325748</v>
      </c>
      <c r="AY125" s="5">
        <f>CO2eq_100yr_tonnes!AY132+AX125</f>
        <v>9715225.690518355</v>
      </c>
      <c r="AZ125" s="5">
        <f>CO2eq_100yr_tonnes!AZ132+AY125</f>
        <v>10046147.458138796</v>
      </c>
      <c r="BA125" s="5">
        <f>CO2eq_100yr_tonnes!BA132+AZ125</f>
        <v>10382719.470962455</v>
      </c>
      <c r="BB125" s="5">
        <f>CO2eq_100yr_tonnes!BB132+BA125</f>
        <v>10724936.009279635</v>
      </c>
      <c r="BC125" s="5">
        <f>CO2eq_100yr_tonnes!BC132+BB125</f>
        <v>11072787.678634195</v>
      </c>
      <c r="BD125" s="5">
        <f>CO2eq_100yr_tonnes!BD132+BC125</f>
        <v>11426261.493848095</v>
      </c>
      <c r="BE125" s="5">
        <f>CO2eq_100yr_tonnes!BE132+BD125</f>
        <v>11785340.529376796</v>
      </c>
      <c r="BF125" s="5">
        <f>CO2eq_100yr_tonnes!BF132+BE125</f>
        <v>12150004.726237735</v>
      </c>
      <c r="BG125" s="5">
        <f>CO2eq_100yr_tonnes!BG132+BF125</f>
        <v>12520230.485617135</v>
      </c>
      <c r="BH125" s="5">
        <f>CO2eq_100yr_tonnes!BH132+BG125</f>
        <v>12895992.327759715</v>
      </c>
      <c r="BI125" s="5">
        <f>CO2eq_100yr_tonnes!BI132+BH125</f>
        <v>13277264.054948876</v>
      </c>
      <c r="BJ125" s="5">
        <f>CO2eq_100yr_tonnes!BJ132+BI125</f>
        <v>13664018.318935916</v>
      </c>
      <c r="BK125" s="5">
        <f>CO2eq_100yr_tonnes!BK132+BJ125</f>
        <v>13947012.615068696</v>
      </c>
      <c r="BL125" s="5">
        <f>CO2eq_100yr_tonnes!BL132+BK125</f>
        <v>14158849.205344917</v>
      </c>
      <c r="BM125" s="5">
        <f>CO2eq_100yr_tonnes!BM132+BL125</f>
        <v>14321490.568757012</v>
      </c>
      <c r="BN125" s="5">
        <f>CO2eq_100yr_tonnes!BN132+BM125</f>
        <v>14449759.787676962</v>
      </c>
      <c r="BO125" s="5">
        <f>CO2eq_100yr_tonnes!BO132+BN125</f>
        <v>14553687.422363637</v>
      </c>
      <c r="BP125" s="5">
        <f>CO2eq_100yr_tonnes!BP132+BO125</f>
        <v>14640085.130767312</v>
      </c>
      <c r="BQ125" s="5">
        <f>CO2eq_100yr_tonnes!BQ132+BP125</f>
        <v>14713600.928590372</v>
      </c>
      <c r="BR125" s="5">
        <f>CO2eq_100yr_tonnes!BR132+BQ125</f>
        <v>14777426.953396462</v>
      </c>
      <c r="BS125" s="5">
        <f>CO2eq_100yr_tonnes!BS132+BR125</f>
        <v>14833774.267973194</v>
      </c>
      <c r="BT125" s="5">
        <f>CO2eq_100yr_tonnes!BT132+BS125</f>
        <v>14884191.480069796</v>
      </c>
      <c r="BU125" s="5">
        <f>CO2eq_100yr_tonnes!BU132+BT125</f>
        <v>14929778.645554109</v>
      </c>
      <c r="BV125" s="5">
        <f>CO2eq_100yr_tonnes!BV132+BU125</f>
        <v>14971330.955867782</v>
      </c>
      <c r="BW125" s="5">
        <f>CO2eq_100yr_tonnes!BW132+BV125</f>
        <v>15009435.337946206</v>
      </c>
      <c r="BX125" s="5">
        <f>CO2eq_100yr_tonnes!BX132+BW125</f>
        <v>15044535.471235972</v>
      </c>
      <c r="BY125" s="5">
        <f>CO2eq_100yr_tonnes!BY132+BX125</f>
        <v>15076975.616341114</v>
      </c>
      <c r="BZ125" s="5">
        <f>CO2eq_100yr_tonnes!BZ132+BY125</f>
        <v>15107030.223788219</v>
      </c>
      <c r="CA125" s="5">
        <f>CO2eq_100yr_tonnes!CA132+BZ125</f>
        <v>15134923.995608434</v>
      </c>
      <c r="CB125" s="5">
        <f>CO2eq_100yr_tonnes!CB132+CA125</f>
        <v>15160845.532643536</v>
      </c>
      <c r="CC125" s="5">
        <f>CO2eq_100yr_tonnes!CC132+CB125</f>
        <v>15184956.66883024</v>
      </c>
      <c r="CD125" s="5">
        <f>CO2eq_100yr_tonnes!CD132+CC125</f>
        <v>15207398.90165866</v>
      </c>
      <c r="CE125" s="5">
        <f>CO2eq_100yr_tonnes!CE132+CD125</f>
        <v>15228297.864602698</v>
      </c>
      <c r="CF125" s="5">
        <f>CO2eq_100yr_tonnes!CF132+CE125</f>
        <v>15247766.475861881</v>
      </c>
      <c r="CG125" s="5">
        <f>CO2eq_100yr_tonnes!CG132+CF125</f>
        <v>15265907.189841926</v>
      </c>
      <c r="CH125" s="5">
        <f>CO2eq_100yr_tonnes!CH132+CG125</f>
        <v>15282813.637476688</v>
      </c>
      <c r="CI125" s="5">
        <f>CO2eq_100yr_tonnes!CI132+CH125</f>
        <v>15298571.848137183</v>
      </c>
      <c r="CJ125" s="5">
        <f>CO2eq_100yr_tonnes!CJ132+CI125</f>
        <v>15313261.182745159</v>
      </c>
      <c r="CK125" s="5">
        <f>CO2eq_100yr_tonnes!CK132+CJ125</f>
        <v>15326955.065597543</v>
      </c>
      <c r="CL125" s="5">
        <f>CO2eq_100yr_tonnes!CL132+CK125</f>
        <v>15339721.574072273</v>
      </c>
      <c r="CM125" s="5">
        <f>CO2eq_100yr_tonnes!CM132+CL125</f>
        <v>15351623.926380677</v>
      </c>
      <c r="CN125" s="5">
        <f>CO2eq_100yr_tonnes!CN132+CM125</f>
        <v>15362720.894708268</v>
      </c>
      <c r="CO125" s="5">
        <f>CO2eq_100yr_tonnes!CO132+CN125</f>
        <v>15373067.162525896</v>
      </c>
      <c r="CP125" s="5">
        <f>CO2eq_100yr_tonnes!CP132+CO125</f>
        <v>15382713.639042895</v>
      </c>
      <c r="CQ125" s="5">
        <f>CO2eq_100yr_tonnes!CQ132+CP125</f>
        <v>15391707.739858197</v>
      </c>
      <c r="CR125" s="5">
        <f>CO2eq_100yr_tonnes!CR132+CQ125</f>
        <v>15400093.640243981</v>
      </c>
      <c r="CS125" s="5">
        <f>CO2eq_100yr_tonnes!CS132+CR125</f>
        <v>15407912.505658485</v>
      </c>
      <c r="CT125" s="5">
        <f>CO2eq_100yr_tonnes!CT132+CS125</f>
        <v>15415202.702913038</v>
      </c>
      <c r="CU125" s="5">
        <f>CO2eq_100yr_tonnes!CU132+CT125</f>
        <v>15421999.994517712</v>
      </c>
      <c r="CV125" s="5">
        <f>CO2eq_100yr_tonnes!CV132+CU125</f>
        <v>15428337.718204595</v>
      </c>
      <c r="CW125" s="5">
        <f>CO2eq_100yr_tonnes!CW132+CV125</f>
        <v>15434246.953162758</v>
      </c>
    </row>
    <row r="126" spans="1:101" ht="15" customHeight="1" x14ac:dyDescent="0.15">
      <c r="A126" s="5" t="str">
        <f>CO2eq_100yr_tonnes!A133</f>
        <v>Kenya</v>
      </c>
      <c r="B126" s="5">
        <f>CO2eq_100yr_tonnes!B133</f>
        <v>247907.12826888001</v>
      </c>
      <c r="C126" s="5">
        <f>CO2eq_100yr_tonnes!C133+B126</f>
        <v>731813.68254960002</v>
      </c>
      <c r="D126" s="5">
        <f>CO2eq_100yr_tonnes!D133+C126</f>
        <v>1441874.7721951201</v>
      </c>
      <c r="E126" s="5">
        <f>CO2eq_100yr_tonnes!E133+D126</f>
        <v>2360153.8598810402</v>
      </c>
      <c r="F126" s="5">
        <f>CO2eq_100yr_tonnes!F133+E126</f>
        <v>3474833.40149868</v>
      </c>
      <c r="G126" s="5">
        <f>CO2eq_100yr_tonnes!G133+F126</f>
        <v>4769808.8896053005</v>
      </c>
      <c r="H126" s="5">
        <f>CO2eq_100yr_tonnes!H133+G126</f>
        <v>6228456.3160929009</v>
      </c>
      <c r="I126" s="5">
        <f>CO2eq_100yr_tonnes!I133+H126</f>
        <v>7838164.8966843011</v>
      </c>
      <c r="J126" s="5">
        <f>CO2eq_100yr_tonnes!J133+I126</f>
        <v>9592476.1167817824</v>
      </c>
      <c r="K126" s="5">
        <f>CO2eq_100yr_tonnes!K133+J126</f>
        <v>11488036.733463783</v>
      </c>
      <c r="L126" s="5">
        <f>CO2eq_100yr_tonnes!L133+K126</f>
        <v>13520744.692119183</v>
      </c>
      <c r="M126" s="5">
        <f>CO2eq_100yr_tonnes!M133+L126</f>
        <v>15687800.439692583</v>
      </c>
      <c r="N126" s="5">
        <f>CO2eq_100yr_tonnes!N133+M126</f>
        <v>17985450.087414183</v>
      </c>
      <c r="O126" s="5">
        <f>CO2eq_100yr_tonnes!O133+N126</f>
        <v>20412135.715968184</v>
      </c>
      <c r="P126" s="5">
        <f>CO2eq_100yr_tonnes!P133+O126</f>
        <v>22967322.557668384</v>
      </c>
      <c r="Q126" s="5">
        <f>CO2eq_100yr_tonnes!Q133+P126</f>
        <v>25649870.311638184</v>
      </c>
      <c r="R126" s="5">
        <f>CO2eq_100yr_tonnes!R133+Q126</f>
        <v>28459557.350796785</v>
      </c>
      <c r="S126" s="5">
        <f>CO2eq_100yr_tonnes!S133+R126</f>
        <v>31398714.039927784</v>
      </c>
      <c r="T126" s="5">
        <f>CO2eq_100yr_tonnes!T133+S126</f>
        <v>34469865.818042584</v>
      </c>
      <c r="U126" s="5">
        <f>CO2eq_100yr_tonnes!U133+T126</f>
        <v>37675019.709216185</v>
      </c>
      <c r="V126" s="5">
        <f>CO2eq_100yr_tonnes!V133+U126</f>
        <v>41013801.280693986</v>
      </c>
      <c r="W126" s="5">
        <f>CO2eq_100yr_tonnes!W133+V126</f>
        <v>44488000.394303583</v>
      </c>
      <c r="X126" s="5">
        <f>CO2eq_100yr_tonnes!X133+W126</f>
        <v>48099440.230623186</v>
      </c>
      <c r="Y126" s="5">
        <f>CO2eq_100yr_tonnes!Y133+X126</f>
        <v>51851084.571325988</v>
      </c>
      <c r="Z126" s="5">
        <f>CO2eq_100yr_tonnes!Z133+Y126</f>
        <v>55746661.704240791</v>
      </c>
      <c r="AA126" s="5">
        <f>CO2eq_100yr_tonnes!AA133+Z126</f>
        <v>59790596.617927991</v>
      </c>
      <c r="AB126" s="5">
        <f>CO2eq_100yr_tonnes!AB133+AA126</f>
        <v>63987935.449156389</v>
      </c>
      <c r="AC126" s="5">
        <f>CO2eq_100yr_tonnes!AC133+AB126</f>
        <v>68313918.631806195</v>
      </c>
      <c r="AD126" s="5">
        <f>CO2eq_100yr_tonnes!AD133+AC126</f>
        <v>72768332.974201396</v>
      </c>
      <c r="AE126" s="5">
        <f>CO2eq_100yr_tonnes!AE133+AD126</f>
        <v>77351037.011235192</v>
      </c>
      <c r="AF126" s="5">
        <f>CO2eq_100yr_tonnes!AF133+AE126</f>
        <v>82061945.901919991</v>
      </c>
      <c r="AG126" s="5">
        <f>CO2eq_100yr_tonnes!AG133+AF126</f>
        <v>86901020.775295392</v>
      </c>
      <c r="AH126" s="5">
        <f>CO2eq_100yr_tonnes!AH133+AG126</f>
        <v>91868254.515819192</v>
      </c>
      <c r="AI126" s="5">
        <f>CO2eq_100yr_tonnes!AI133+AH126</f>
        <v>96963650.28127639</v>
      </c>
      <c r="AJ126" s="5">
        <f>CO2eq_100yr_tonnes!AJ133+AI126</f>
        <v>102187197.53290279</v>
      </c>
      <c r="AK126" s="5">
        <f>CO2eq_100yr_tonnes!AK133+AJ126</f>
        <v>107538854.1943574</v>
      </c>
      <c r="AL126" s="5">
        <f>CO2eq_100yr_tonnes!AL133+AK126</f>
        <v>113018538.0570554</v>
      </c>
      <c r="AM126" s="5">
        <f>CO2eq_100yr_tonnes!AM133+AL126</f>
        <v>118626124.3253336</v>
      </c>
      <c r="AN126" s="5">
        <f>CO2eq_100yr_tonnes!AN133+AM126</f>
        <v>124361443.3245392</v>
      </c>
      <c r="AO126" s="5">
        <f>CO2eq_100yr_tonnes!AO133+AN126</f>
        <v>130224280.45526481</v>
      </c>
      <c r="AP126" s="5">
        <f>CO2eq_100yr_tonnes!AP133+AO126</f>
        <v>136214376.06154519</v>
      </c>
      <c r="AQ126" s="5">
        <f>CO2eq_100yr_tonnes!AQ133+AP126</f>
        <v>142331423.09684241</v>
      </c>
      <c r="AR126" s="5">
        <f>CO2eq_100yr_tonnes!AR133+AQ126</f>
        <v>148575065.01702499</v>
      </c>
      <c r="AS126" s="5">
        <f>CO2eq_100yr_tonnes!AS133+AR126</f>
        <v>154944896.6480726</v>
      </c>
      <c r="AT126" s="5">
        <f>CO2eq_100yr_tonnes!AT133+AS126</f>
        <v>161440465.69815141</v>
      </c>
      <c r="AU126" s="5">
        <f>CO2eq_100yr_tonnes!AU133+AT126</f>
        <v>168061274.76029062</v>
      </c>
      <c r="AV126" s="5">
        <f>CO2eq_100yr_tonnes!AV133+AU126</f>
        <v>174806780.40257421</v>
      </c>
      <c r="AW126" s="5">
        <f>CO2eq_100yr_tonnes!AW133+AV126</f>
        <v>181676394.45322222</v>
      </c>
      <c r="AX126" s="5">
        <f>CO2eq_100yr_tonnes!AX133+AW126</f>
        <v>188669488.74001402</v>
      </c>
      <c r="AY126" s="5">
        <f>CO2eq_100yr_tonnes!AY133+AX126</f>
        <v>195785401.3216508</v>
      </c>
      <c r="AZ126" s="5">
        <f>CO2eq_100yr_tonnes!AZ133+AY126</f>
        <v>203023440.36496639</v>
      </c>
      <c r="BA126" s="5">
        <f>CO2eq_100yr_tonnes!BA133+AZ126</f>
        <v>210382884.93208519</v>
      </c>
      <c r="BB126" s="5">
        <f>CO2eq_100yr_tonnes!BB133+BA126</f>
        <v>217862982.70681697</v>
      </c>
      <c r="BC126" s="5">
        <f>CO2eq_100yr_tonnes!BC133+BB126</f>
        <v>225462947.48490438</v>
      </c>
      <c r="BD126" s="5">
        <f>CO2eq_100yr_tonnes!BD133+BC126</f>
        <v>233181955.38834199</v>
      </c>
      <c r="BE126" s="5">
        <f>CO2eq_100yr_tonnes!BE133+BD126</f>
        <v>241019142.11398458</v>
      </c>
      <c r="BF126" s="5">
        <f>CO2eq_100yr_tonnes!BF133+BE126</f>
        <v>248973602.0347226</v>
      </c>
      <c r="BG126" s="5">
        <f>CO2eq_100yr_tonnes!BG133+BF126</f>
        <v>257044388.01276079</v>
      </c>
      <c r="BH126" s="5">
        <f>CO2eq_100yr_tonnes!BH133+BG126</f>
        <v>265230510.1255208</v>
      </c>
      <c r="BI126" s="5">
        <f>CO2eq_100yr_tonnes!BI133+BH126</f>
        <v>273530934.5288384</v>
      </c>
      <c r="BJ126" s="5">
        <f>CO2eq_100yr_tonnes!BJ133+BI126</f>
        <v>281944582.32565278</v>
      </c>
      <c r="BK126" s="5">
        <f>CO2eq_100yr_tonnes!BK133+BJ126</f>
        <v>289747758.76957816</v>
      </c>
      <c r="BL126" s="5">
        <f>CO2eq_100yr_tonnes!BL133+BK126</f>
        <v>296986903.53190577</v>
      </c>
      <c r="BM126" s="5">
        <f>CO2eq_100yr_tonnes!BM133+BL126</f>
        <v>303704817.50694615</v>
      </c>
      <c r="BN126" s="5">
        <f>CO2eq_100yr_tonnes!BN133+BM126</f>
        <v>309940952.92368674</v>
      </c>
      <c r="BO126" s="5">
        <f>CO2eq_100yr_tonnes!BO133+BN126</f>
        <v>315731680.09716254</v>
      </c>
      <c r="BP126" s="5">
        <f>CO2eq_100yr_tonnes!BP133+BO126</f>
        <v>321110532.72153378</v>
      </c>
      <c r="BQ126" s="5">
        <f>CO2eq_100yr_tonnes!BQ133+BP126</f>
        <v>326108433.42563415</v>
      </c>
      <c r="BR126" s="5">
        <f>CO2eq_100yr_tonnes!BR133+BQ126</f>
        <v>330753901.19093472</v>
      </c>
      <c r="BS126" s="5">
        <f>CO2eq_100yr_tonnes!BS133+BR126</f>
        <v>335073242.11470854</v>
      </c>
      <c r="BT126" s="5">
        <f>CO2eq_100yr_tonnes!BT133+BS126</f>
        <v>339090724.84192032</v>
      </c>
      <c r="BU126" s="5">
        <f>CO2eq_100yr_tonnes!BU133+BT126</f>
        <v>342828741.91797191</v>
      </c>
      <c r="BV126" s="5">
        <f>CO2eq_100yr_tonnes!BV133+BU126</f>
        <v>346307958.20825833</v>
      </c>
      <c r="BW126" s="5">
        <f>CO2eq_100yr_tonnes!BW133+BV126</f>
        <v>349547447.40784031</v>
      </c>
      <c r="BX126" s="5">
        <f>CO2eq_100yr_tonnes!BX133+BW126</f>
        <v>352564817.62060452</v>
      </c>
      <c r="BY126" s="5">
        <f>CO2eq_100yr_tonnes!BY133+BX126</f>
        <v>355376326.89025992</v>
      </c>
      <c r="BZ126" s="5">
        <f>CO2eq_100yr_tonnes!BZ133+BY126</f>
        <v>357996989.4758209</v>
      </c>
      <c r="CA126" s="5">
        <f>CO2eq_100yr_tonnes!CA133+BZ126</f>
        <v>360440673.6422593</v>
      </c>
      <c r="CB126" s="5">
        <f>CO2eq_100yr_tonnes!CB133+CA126</f>
        <v>362720191.63632488</v>
      </c>
      <c r="CC126" s="5">
        <f>CO2eq_100yr_tonnes!CC133+CB126</f>
        <v>364847382.47726107</v>
      </c>
      <c r="CD126" s="5">
        <f>CO2eq_100yr_tonnes!CD133+CC126</f>
        <v>366833188.14820749</v>
      </c>
      <c r="CE126" s="5">
        <f>CO2eq_100yr_tonnes!CE133+CD126</f>
        <v>368687723.71367168</v>
      </c>
      <c r="CF126" s="5">
        <f>CO2eq_100yr_tonnes!CF133+CE126</f>
        <v>370420341.85714924</v>
      </c>
      <c r="CG126" s="5">
        <f>CO2eq_100yr_tonnes!CG133+CF126</f>
        <v>372039692.28134769</v>
      </c>
      <c r="CH126" s="5">
        <f>CO2eq_100yr_tonnes!CH133+CG126</f>
        <v>373553776.39113766</v>
      </c>
      <c r="CI126" s="5">
        <f>CO2eq_100yr_tonnes!CI133+CH126</f>
        <v>374969997.63340515</v>
      </c>
      <c r="CJ126" s="5">
        <f>CO2eq_100yr_tonnes!CJ133+CI126</f>
        <v>376295207.84418249</v>
      </c>
      <c r="CK126" s="5">
        <f>CO2eq_100yr_tonnes!CK133+CJ126</f>
        <v>377535749.92469376</v>
      </c>
      <c r="CL126" s="5">
        <f>CO2eq_100yr_tonnes!CL133+CK126</f>
        <v>378697497.13902825</v>
      </c>
      <c r="CM126" s="5">
        <f>CO2eq_100yr_tonnes!CM133+CL126</f>
        <v>379785889.30528522</v>
      </c>
      <c r="CN126" s="5">
        <f>CO2eq_100yr_tonnes!CN133+CM126</f>
        <v>380805966.12970179</v>
      </c>
      <c r="CO126" s="5">
        <f>CO2eq_100yr_tonnes!CO133+CN126</f>
        <v>381762397.91112363</v>
      </c>
      <c r="CP126" s="5">
        <f>CO2eq_100yr_tonnes!CP133+CO126</f>
        <v>382659513.82743609</v>
      </c>
      <c r="CQ126" s="5">
        <f>CO2eq_100yr_tonnes!CQ133+CP126</f>
        <v>383501327.99671811</v>
      </c>
      <c r="CR126" s="5">
        <f>CO2eq_100yr_tonnes!CR133+CQ126</f>
        <v>384291563.49123597</v>
      </c>
      <c r="CS126" s="5">
        <f>CO2eq_100yr_tonnes!CS133+CR126</f>
        <v>385033674.46774995</v>
      </c>
      <c r="CT126" s="5">
        <f>CO2eq_100yr_tonnes!CT133+CS126</f>
        <v>385730866.56369323</v>
      </c>
      <c r="CU126" s="5">
        <f>CO2eq_100yr_tonnes!CU133+CT126</f>
        <v>386386115.69871533</v>
      </c>
      <c r="CV126" s="5">
        <f>CO2eq_100yr_tonnes!CV133+CU126</f>
        <v>387002185.4077183</v>
      </c>
      <c r="CW126" s="5">
        <f>CO2eq_100yr_tonnes!CW133+CV126</f>
        <v>387581642.82236081</v>
      </c>
    </row>
    <row r="127" spans="1:101" ht="15" customHeight="1" x14ac:dyDescent="0.15">
      <c r="A127" s="5" t="str">
        <f>CO2eq_100yr_tonnes!A134</f>
        <v>Lesotho</v>
      </c>
      <c r="B127" s="5">
        <f>CO2eq_100yr_tonnes!B134</f>
        <v>16051.930192517402</v>
      </c>
      <c r="C127" s="5">
        <f>CO2eq_100yr_tonnes!C134+B127</f>
        <v>48068.911293737408</v>
      </c>
      <c r="D127" s="5">
        <f>CO2eq_100yr_tonnes!D134+C127</f>
        <v>94260.6240805134</v>
      </c>
      <c r="E127" s="5">
        <f>CO2eq_100yr_tonnes!E134+D127</f>
        <v>151700.29806028141</v>
      </c>
      <c r="F127" s="5">
        <f>CO2eq_100yr_tonnes!F134+E127</f>
        <v>218735.73128063342</v>
      </c>
      <c r="G127" s="5">
        <f>CO2eq_100yr_tonnes!G134+F127</f>
        <v>294412.61510174343</v>
      </c>
      <c r="H127" s="5">
        <f>CO2eq_100yr_tonnes!H134+G127</f>
        <v>377997.31660176546</v>
      </c>
      <c r="I127" s="5">
        <f>CO2eq_100yr_tonnes!I134+H127</f>
        <v>468626.93013384542</v>
      </c>
      <c r="J127" s="5">
        <f>CO2eq_100yr_tonnes!J134+I127</f>
        <v>565902.10587793146</v>
      </c>
      <c r="K127" s="5">
        <f>CO2eq_100yr_tonnes!K134+J127</f>
        <v>669132.82647657546</v>
      </c>
      <c r="L127" s="5">
        <f>CO2eq_100yr_tonnes!L134+K127</f>
        <v>777807.80838857347</v>
      </c>
      <c r="M127" s="5">
        <f>CO2eq_100yr_tonnes!M134+L127</f>
        <v>891593.5661777755</v>
      </c>
      <c r="N127" s="5">
        <f>CO2eq_100yr_tonnes!N134+M127</f>
        <v>1010185.8895096795</v>
      </c>
      <c r="O127" s="5">
        <f>CO2eq_100yr_tonnes!O134+N127</f>
        <v>1133333.2001429514</v>
      </c>
      <c r="P127" s="5">
        <f>CO2eq_100yr_tonnes!P134+O127</f>
        <v>1260800.4996536814</v>
      </c>
      <c r="Q127" s="5">
        <f>CO2eq_100yr_tonnes!Q134+P127</f>
        <v>1392419.8423175453</v>
      </c>
      <c r="R127" s="5">
        <f>CO2eq_100yr_tonnes!R134+Q127</f>
        <v>1528000.8261654293</v>
      </c>
      <c r="S127" s="5">
        <f>CO2eq_100yr_tonnes!S134+R127</f>
        <v>1667342.4138815633</v>
      </c>
      <c r="T127" s="5">
        <f>CO2eq_100yr_tonnes!T134+S127</f>
        <v>1810297.5251584013</v>
      </c>
      <c r="U127" s="5">
        <f>CO2eq_100yr_tonnes!U134+T127</f>
        <v>1956732.8412055913</v>
      </c>
      <c r="V127" s="5">
        <f>CO2eq_100yr_tonnes!V134+U127</f>
        <v>2106612.6823111014</v>
      </c>
      <c r="W127" s="5">
        <f>CO2eq_100yr_tonnes!W134+V127</f>
        <v>2259680.3164904993</v>
      </c>
      <c r="X127" s="5">
        <f>CO2eq_100yr_tonnes!X134+W127</f>
        <v>2415810.7274749791</v>
      </c>
      <c r="Y127" s="5">
        <f>CO2eq_100yr_tonnes!Y134+X127</f>
        <v>2574905.0664708233</v>
      </c>
      <c r="Z127" s="5">
        <f>CO2eq_100yr_tonnes!Z134+Y127</f>
        <v>2736878.6366318753</v>
      </c>
      <c r="AA127" s="5">
        <f>CO2eq_100yr_tonnes!AA134+Z127</f>
        <v>2901663.2968570134</v>
      </c>
      <c r="AB127" s="5">
        <f>CO2eq_100yr_tonnes!AB134+AA127</f>
        <v>3069218.8559937296</v>
      </c>
      <c r="AC127" s="5">
        <f>CO2eq_100yr_tonnes!AC134+AB127</f>
        <v>3239992.5044695796</v>
      </c>
      <c r="AD127" s="5">
        <f>CO2eq_100yr_tonnes!AD134+AC127</f>
        <v>3413892.1572466437</v>
      </c>
      <c r="AE127" s="5">
        <f>CO2eq_100yr_tonnes!AE134+AD127</f>
        <v>3590832.3596103657</v>
      </c>
      <c r="AF127" s="5">
        <f>CO2eq_100yr_tonnes!AF134+AE127</f>
        <v>3770731.9705086416</v>
      </c>
      <c r="AG127" s="5">
        <f>CO2eq_100yr_tonnes!AG134+AF127</f>
        <v>3953512.9462828734</v>
      </c>
      <c r="AH127" s="5">
        <f>CO2eq_100yr_tonnes!AH134+AG127</f>
        <v>4139100.4802329135</v>
      </c>
      <c r="AI127" s="5">
        <f>CO2eq_100yr_tonnes!AI134+AH127</f>
        <v>4327423.3109816331</v>
      </c>
      <c r="AJ127" s="5">
        <f>CO2eq_100yr_tonnes!AJ134+AI127</f>
        <v>4518414.2882767729</v>
      </c>
      <c r="AK127" s="5">
        <f>CO2eq_100yr_tonnes!AK134+AJ127</f>
        <v>4712010.7263333527</v>
      </c>
      <c r="AL127" s="5">
        <f>CO2eq_100yr_tonnes!AL134+AK127</f>
        <v>4908153.8643558528</v>
      </c>
      <c r="AM127" s="5">
        <f>CO2eq_100yr_tonnes!AM134+AL127</f>
        <v>5106788.2662844732</v>
      </c>
      <c r="AN127" s="5">
        <f>CO2eq_100yr_tonnes!AN134+AM127</f>
        <v>5307861.4171478329</v>
      </c>
      <c r="AO127" s="5">
        <f>CO2eq_100yr_tonnes!AO134+AN127</f>
        <v>5511323.3435795931</v>
      </c>
      <c r="AP127" s="5">
        <f>CO2eq_100yr_tonnes!AP134+AO127</f>
        <v>5717126.3048131727</v>
      </c>
      <c r="AQ127" s="5">
        <f>CO2eq_100yr_tonnes!AQ134+AP127</f>
        <v>5925224.5138813723</v>
      </c>
      <c r="AR127" s="5">
        <f>CO2eq_100yr_tonnes!AR134+AQ127</f>
        <v>6135573.8192750327</v>
      </c>
      <c r="AS127" s="5">
        <f>CO2eq_100yr_tonnes!AS134+AR127</f>
        <v>6348131.3565798532</v>
      </c>
      <c r="AT127" s="5">
        <f>CO2eq_100yr_tonnes!AT134+AS127</f>
        <v>6562855.068310013</v>
      </c>
      <c r="AU127" s="5">
        <f>CO2eq_100yr_tonnes!AU134+AT127</f>
        <v>6779703.5212142933</v>
      </c>
      <c r="AV127" s="5">
        <f>CO2eq_100yr_tonnes!AV134+AU127</f>
        <v>6998635.5044593737</v>
      </c>
      <c r="AW127" s="5">
        <f>CO2eq_100yr_tonnes!AW134+AV127</f>
        <v>7219609.9856954338</v>
      </c>
      <c r="AX127" s="5">
        <f>CO2eq_100yr_tonnes!AX134+AW127</f>
        <v>7442585.9627775541</v>
      </c>
      <c r="AY127" s="5">
        <f>CO2eq_100yr_tonnes!AY134+AX127</f>
        <v>7667522.2422631141</v>
      </c>
      <c r="AZ127" s="5">
        <f>CO2eq_100yr_tonnes!AZ134+AY127</f>
        <v>7894377.2365813144</v>
      </c>
      <c r="BA127" s="5">
        <f>CO2eq_100yr_tonnes!BA134+AZ127</f>
        <v>8123109.0487899547</v>
      </c>
      <c r="BB127" s="5">
        <f>CO2eq_100yr_tonnes!BB134+BA127</f>
        <v>8353675.2845728146</v>
      </c>
      <c r="BC127" s="5">
        <f>CO2eq_100yr_tonnes!BC134+BB127</f>
        <v>8586032.9735238552</v>
      </c>
      <c r="BD127" s="5">
        <f>CO2eq_100yr_tonnes!BD134+BC127</f>
        <v>8820138.551939575</v>
      </c>
      <c r="BE127" s="5">
        <f>CO2eq_100yr_tonnes!BE134+BD127</f>
        <v>9055947.8734364957</v>
      </c>
      <c r="BF127" s="5">
        <f>CO2eq_100yr_tonnes!BF134+BE127</f>
        <v>9293416.0540823955</v>
      </c>
      <c r="BG127" s="5">
        <f>CO2eq_100yr_tonnes!BG134+BF127</f>
        <v>9532497.699390715</v>
      </c>
      <c r="BH127" s="5">
        <f>CO2eq_100yr_tonnes!BH134+BG127</f>
        <v>9773146.7166840546</v>
      </c>
      <c r="BI127" s="5">
        <f>CO2eq_100yr_tonnes!BI134+BH127</f>
        <v>10015316.380995775</v>
      </c>
      <c r="BJ127" s="5">
        <f>CO2eq_100yr_tonnes!BJ134+BI127</f>
        <v>10258959.491769355</v>
      </c>
      <c r="BK127" s="5">
        <f>CO2eq_100yr_tonnes!BK134+BJ127</f>
        <v>10485013.494426414</v>
      </c>
      <c r="BL127" s="5">
        <f>CO2eq_100yr_tonnes!BL134+BK127</f>
        <v>10694812.027747255</v>
      </c>
      <c r="BM127" s="5">
        <f>CO2eq_100yr_tonnes!BM134+BL127</f>
        <v>10889584.440497935</v>
      </c>
      <c r="BN127" s="5">
        <f>CO2eq_100yr_tonnes!BN134+BM127</f>
        <v>11070464.096862474</v>
      </c>
      <c r="BO127" s="5">
        <f>CO2eq_100yr_tonnes!BO134+BN127</f>
        <v>11238496.013559606</v>
      </c>
      <c r="BP127" s="5">
        <f>CO2eq_100yr_tonnes!BP134+BO127</f>
        <v>11394643.882628473</v>
      </c>
      <c r="BQ127" s="5">
        <f>CO2eq_100yr_tonnes!BQ134+BP127</f>
        <v>11539796.529895261</v>
      </c>
      <c r="BR127" s="5">
        <f>CO2eq_100yr_tonnes!BR134+BQ127</f>
        <v>11674773.854409823</v>
      </c>
      <c r="BS127" s="5">
        <f>CO2eq_100yr_tonnes!BS134+BR127</f>
        <v>11800332.291065911</v>
      </c>
      <c r="BT127" s="5">
        <f>CO2eq_100yr_tonnes!BT134+BS127</f>
        <v>11917169.834902549</v>
      </c>
      <c r="BU127" s="5">
        <f>CO2eq_100yr_tonnes!BU134+BT127</f>
        <v>12025930.662325591</v>
      </c>
      <c r="BV127" s="5">
        <f>CO2eq_100yr_tonnes!BV134+BU127</f>
        <v>12127209.382127041</v>
      </c>
      <c r="BW127" s="5">
        <f>CO2eq_100yr_tonnes!BW134+BV127</f>
        <v>12221554.945866326</v>
      </c>
      <c r="BX127" s="5">
        <f>CO2eq_100yr_tonnes!BX134+BW127</f>
        <v>12309474.245402023</v>
      </c>
      <c r="BY127" s="5">
        <f>CO2eq_100yr_tonnes!BY134+BX127</f>
        <v>12391435.422561752</v>
      </c>
      <c r="BZ127" s="5">
        <f>CO2eq_100yr_tonnes!BZ134+BY127</f>
        <v>12467870.914400179</v>
      </c>
      <c r="CA127" s="5">
        <f>CO2eq_100yr_tonnes!CA134+BZ127</f>
        <v>12539180.255152004</v>
      </c>
      <c r="CB127" s="5">
        <f>CO2eq_100yr_tonnes!CB134+CA127</f>
        <v>12605732.654686963</v>
      </c>
      <c r="CC127" s="5">
        <f>CO2eq_100yr_tonnes!CC134+CB127</f>
        <v>12667869.371260339</v>
      </c>
      <c r="CD127" s="5">
        <f>CO2eq_100yr_tonnes!CD134+CC127</f>
        <v>12725905.895400446</v>
      </c>
      <c r="CE127" s="5">
        <f>CO2eq_100yr_tonnes!CE134+CD127</f>
        <v>12780133.959760983</v>
      </c>
      <c r="CF127" s="5">
        <f>CO2eq_100yr_tonnes!CF134+CE127</f>
        <v>12830823.389345067</v>
      </c>
      <c r="CG127" s="5">
        <f>CO2eq_100yr_tonnes!CG134+CF127</f>
        <v>12878223.804603945</v>
      </c>
      <c r="CH127" s="5">
        <f>CO2eq_100yr_tonnes!CH134+CG127</f>
        <v>12922566.189400809</v>
      </c>
      <c r="CI127" s="5">
        <f>CO2eq_100yr_tonnes!CI134+CH127</f>
        <v>12964064.334713487</v>
      </c>
      <c r="CJ127" s="5">
        <f>CO2eq_100yr_tonnes!CJ134+CI127</f>
        <v>13002916.167888021</v>
      </c>
      <c r="CK127" s="5">
        <f>CO2eq_100yr_tonnes!CK134+CJ127</f>
        <v>13039304.976834111</v>
      </c>
      <c r="CL127" s="5">
        <f>CO2eq_100yr_tonnes!CL134+CK127</f>
        <v>13073400.537381819</v>
      </c>
      <c r="CM127" s="5">
        <f>CO2eq_100yr_tonnes!CM134+CL127</f>
        <v>13105360.151744336</v>
      </c>
      <c r="CN127" s="5">
        <f>CO2eq_100yr_tonnes!CN134+CM127</f>
        <v>13135329.605043098</v>
      </c>
      <c r="CO127" s="5">
        <f>CO2eq_100yr_tonnes!CO134+CN127</f>
        <v>13163444.046613539</v>
      </c>
      <c r="CP127" s="5">
        <f>CO2eq_100yr_tonnes!CP134+CO127</f>
        <v>13189828.801894497</v>
      </c>
      <c r="CQ127" s="5">
        <f>CO2eq_100yr_tonnes!CQ134+CP127</f>
        <v>13214600.120667662</v>
      </c>
      <c r="CR127" s="5">
        <f>CO2eq_100yr_tonnes!CR134+CQ127</f>
        <v>13237865.866571372</v>
      </c>
      <c r="CS127" s="5">
        <f>CO2eq_100yr_tonnes!CS134+CR127</f>
        <v>13259726.152648317</v>
      </c>
      <c r="CT127" s="5">
        <f>CO2eq_100yr_tonnes!CT134+CS127</f>
        <v>13280273.927229069</v>
      </c>
      <c r="CU127" s="5">
        <f>CO2eq_100yr_tonnes!CU134+CT127</f>
        <v>13299595.514014006</v>
      </c>
      <c r="CV127" s="5">
        <f>CO2eq_100yr_tonnes!CV134+CU127</f>
        <v>13317771.110177733</v>
      </c>
      <c r="CW127" s="5">
        <f>CO2eq_100yr_tonnes!CW134+CV127</f>
        <v>13334875.245619034</v>
      </c>
    </row>
    <row r="128" spans="1:101" ht="15" customHeight="1" x14ac:dyDescent="0.15">
      <c r="A128" s="5" t="str">
        <f>CO2eq_100yr_tonnes!A135</f>
        <v>Liberia</v>
      </c>
      <c r="B128" s="5">
        <f>CO2eq_100yr_tonnes!B135</f>
        <v>92057.082168384004</v>
      </c>
      <c r="C128" s="5">
        <f>CO2eq_100yr_tonnes!C135+B128</f>
        <v>250424.75188139407</v>
      </c>
      <c r="D128" s="5">
        <f>CO2eq_100yr_tonnes!D135+C128</f>
        <v>456487.0388399341</v>
      </c>
      <c r="E128" s="5">
        <f>CO2eq_100yr_tonnes!E135+D128</f>
        <v>710255.45870789408</v>
      </c>
      <c r="F128" s="5">
        <f>CO2eq_100yr_tonnes!F135+E128</f>
        <v>990675.28906619409</v>
      </c>
      <c r="G128" s="5">
        <f>CO2eq_100yr_tonnes!G135+F128</f>
        <v>1291902.567873714</v>
      </c>
      <c r="H128" s="5">
        <f>CO2eq_100yr_tonnes!H135+G128</f>
        <v>1607013.334007334</v>
      </c>
      <c r="I128" s="5">
        <f>CO2eq_100yr_tonnes!I135+H128</f>
        <v>1931033.2285242539</v>
      </c>
      <c r="J128" s="5">
        <f>CO2eq_100yr_tonnes!J135+I128</f>
        <v>2260451.6783181541</v>
      </c>
      <c r="K128" s="5">
        <f>CO2eq_100yr_tonnes!K135+J128</f>
        <v>2598154.1633439539</v>
      </c>
      <c r="L128" s="5">
        <f>CO2eq_100yr_tonnes!L135+K128</f>
        <v>2943917.464264974</v>
      </c>
      <c r="M128" s="5">
        <f>CO2eq_100yr_tonnes!M135+L128</f>
        <v>3295468.2385723139</v>
      </c>
      <c r="N128" s="5">
        <f>CO2eq_100yr_tonnes!N135+M128</f>
        <v>3652300.5303931739</v>
      </c>
      <c r="O128" s="5">
        <f>CO2eq_100yr_tonnes!O135+N128</f>
        <v>4014171.3339846539</v>
      </c>
      <c r="P128" s="5">
        <f>CO2eq_100yr_tonnes!P135+O128</f>
        <v>4383194.9299232941</v>
      </c>
      <c r="Q128" s="5">
        <f>CO2eq_100yr_tonnes!Q135+P128</f>
        <v>4761175.318309674</v>
      </c>
      <c r="R128" s="5">
        <f>CO2eq_100yr_tonnes!R135+Q128</f>
        <v>5148243.8337101936</v>
      </c>
      <c r="S128" s="5">
        <f>CO2eq_100yr_tonnes!S135+R128</f>
        <v>5545137.6115153739</v>
      </c>
      <c r="T128" s="5">
        <f>CO2eq_100yr_tonnes!T135+S128</f>
        <v>5953416.8435478536</v>
      </c>
      <c r="U128" s="5">
        <f>CO2eq_100yr_tonnes!U135+T128</f>
        <v>6375505.2174808737</v>
      </c>
      <c r="V128" s="5">
        <f>CO2eq_100yr_tonnes!V135+U128</f>
        <v>6811865.9137400938</v>
      </c>
      <c r="W128" s="5">
        <f>CO2eq_100yr_tonnes!W135+V128</f>
        <v>7259442.1310930941</v>
      </c>
      <c r="X128" s="5">
        <f>CO2eq_100yr_tonnes!X135+W128</f>
        <v>7716749.511969774</v>
      </c>
      <c r="Y128" s="5">
        <f>CO2eq_100yr_tonnes!Y135+X128</f>
        <v>8184059.7543882541</v>
      </c>
      <c r="Z128" s="5">
        <f>CO2eq_100yr_tonnes!Z135+Y128</f>
        <v>8660985.798298195</v>
      </c>
      <c r="AA128" s="5">
        <f>CO2eq_100yr_tonnes!AA135+Z128</f>
        <v>9147341.1189229749</v>
      </c>
      <c r="AB128" s="5">
        <f>CO2eq_100yr_tonnes!AB135+AA128</f>
        <v>9643065.1863752343</v>
      </c>
      <c r="AC128" s="5">
        <f>CO2eq_100yr_tonnes!AC135+AB128</f>
        <v>10167694.474507794</v>
      </c>
      <c r="AD128" s="5">
        <f>CO2eq_100yr_tonnes!AD135+AC128</f>
        <v>10716557.712426415</v>
      </c>
      <c r="AE128" s="5">
        <f>CO2eq_100yr_tonnes!AE135+AD128</f>
        <v>11286560.338197175</v>
      </c>
      <c r="AF128" s="5">
        <f>CO2eq_100yr_tonnes!AF135+AE128</f>
        <v>11875663.433018215</v>
      </c>
      <c r="AG128" s="5">
        <f>CO2eq_100yr_tonnes!AG135+AF128</f>
        <v>12482534.529693235</v>
      </c>
      <c r="AH128" s="5">
        <f>CO2eq_100yr_tonnes!AH135+AG128</f>
        <v>13106314.061571475</v>
      </c>
      <c r="AI128" s="5">
        <f>CO2eq_100yr_tonnes!AI135+AH128</f>
        <v>13746457.861018796</v>
      </c>
      <c r="AJ128" s="5">
        <f>CO2eq_100yr_tonnes!AJ135+AI128</f>
        <v>14402631.085849855</v>
      </c>
      <c r="AK128" s="5">
        <f>CO2eq_100yr_tonnes!AK135+AJ128</f>
        <v>15074637.678072415</v>
      </c>
      <c r="AL128" s="5">
        <f>CO2eq_100yr_tonnes!AL135+AK128</f>
        <v>15762372.716664415</v>
      </c>
      <c r="AM128" s="5">
        <f>CO2eq_100yr_tonnes!AM135+AL128</f>
        <v>16465790.831852395</v>
      </c>
      <c r="AN128" s="5">
        <f>CO2eq_100yr_tonnes!AN135+AM128</f>
        <v>17184885.736074537</v>
      </c>
      <c r="AO128" s="5">
        <f>CO2eq_100yr_tonnes!AO135+AN128</f>
        <v>17919675.428522278</v>
      </c>
      <c r="AP128" s="5">
        <f>CO2eq_100yr_tonnes!AP135+AO128</f>
        <v>18670192.985574778</v>
      </c>
      <c r="AQ128" s="5">
        <f>CO2eq_100yr_tonnes!AQ135+AP128</f>
        <v>19436480.912482619</v>
      </c>
      <c r="AR128" s="5">
        <f>CO2eq_100yr_tonnes!AR135+AQ128</f>
        <v>20218584.98376492</v>
      </c>
      <c r="AS128" s="5">
        <f>CO2eq_100yr_tonnes!AS135+AR128</f>
        <v>21016550.835913561</v>
      </c>
      <c r="AT128" s="5">
        <f>CO2eq_100yr_tonnes!AT135+AS128</f>
        <v>21830420.46820128</v>
      </c>
      <c r="AU128" s="5">
        <f>CO2eq_100yr_tonnes!AU135+AT128</f>
        <v>22660230.57134388</v>
      </c>
      <c r="AV128" s="5">
        <f>CO2eq_100yr_tonnes!AV135+AU128</f>
        <v>23506012.151128858</v>
      </c>
      <c r="AW128" s="5">
        <f>CO2eq_100yr_tonnes!AW135+AV128</f>
        <v>24367790.6799891</v>
      </c>
      <c r="AX128" s="5">
        <f>CO2eq_100yr_tonnes!AX135+AW128</f>
        <v>25245587.886231299</v>
      </c>
      <c r="AY128" s="5">
        <f>CO2eq_100yr_tonnes!AY135+AX128</f>
        <v>26139422.102033041</v>
      </c>
      <c r="AZ128" s="5">
        <f>CO2eq_100yr_tonnes!AZ135+AY128</f>
        <v>27049309.015636321</v>
      </c>
      <c r="BA128" s="5">
        <f>CO2eq_100yr_tonnes!BA135+AZ128</f>
        <v>27975260.545711622</v>
      </c>
      <c r="BB128" s="5">
        <f>CO2eq_100yr_tonnes!BB135+BA128</f>
        <v>28917284.583975542</v>
      </c>
      <c r="BC128" s="5">
        <f>CO2eq_100yr_tonnes!BC135+BB128</f>
        <v>29875384.366745822</v>
      </c>
      <c r="BD128" s="5">
        <f>CO2eq_100yr_tonnes!BD135+BC128</f>
        <v>30849558.024613742</v>
      </c>
      <c r="BE128" s="5">
        <f>CO2eq_100yr_tonnes!BE135+BD128</f>
        <v>31839798.484507021</v>
      </c>
      <c r="BF128" s="5">
        <f>CO2eq_100yr_tonnes!BF135+BE128</f>
        <v>32846092.887192901</v>
      </c>
      <c r="BG128" s="5">
        <f>CO2eq_100yr_tonnes!BG135+BF128</f>
        <v>33868422.724939264</v>
      </c>
      <c r="BH128" s="5">
        <f>CO2eq_100yr_tonnes!BH135+BG128</f>
        <v>34906763.975697607</v>
      </c>
      <c r="BI128" s="5">
        <f>CO2eq_100yr_tonnes!BI135+BH128</f>
        <v>35961087.595717505</v>
      </c>
      <c r="BJ128" s="5">
        <f>CO2eq_100yr_tonnes!BJ135+BI128</f>
        <v>37031358.964874826</v>
      </c>
      <c r="BK128" s="5">
        <f>CO2eq_100yr_tonnes!BK135+BJ128</f>
        <v>37814174.133825488</v>
      </c>
      <c r="BL128" s="5">
        <f>CO2eq_100yr_tonnes!BL135+BK128</f>
        <v>38399880.826217949</v>
      </c>
      <c r="BM128" s="5">
        <f>CO2eq_100yr_tonnes!BM135+BL128</f>
        <v>38849339.807250187</v>
      </c>
      <c r="BN128" s="5">
        <f>CO2eq_100yr_tonnes!BN135+BM128</f>
        <v>39203625.93693541</v>
      </c>
      <c r="BO128" s="5">
        <f>CO2eq_100yr_tonnes!BO135+BN128</f>
        <v>39490532.347003087</v>
      </c>
      <c r="BP128" s="5">
        <f>CO2eq_100yr_tonnes!BP135+BO128</f>
        <v>39728931.593874544</v>
      </c>
      <c r="BQ128" s="5">
        <f>CO2eq_100yr_tonnes!BQ135+BP128</f>
        <v>39931700.215337701</v>
      </c>
      <c r="BR128" s="5">
        <f>CO2eq_100yr_tonnes!BR135+BQ128</f>
        <v>40107680.226556636</v>
      </c>
      <c r="BS128" s="5">
        <f>CO2eq_100yr_tonnes!BS135+BR128</f>
        <v>40262994.982298024</v>
      </c>
      <c r="BT128" s="5">
        <f>CO2eq_100yr_tonnes!BT135+BS128</f>
        <v>40401932.18873509</v>
      </c>
      <c r="BU128" s="5">
        <f>CO2eq_100yr_tonnes!BU135+BT128</f>
        <v>40527536.701336898</v>
      </c>
      <c r="BV128" s="5">
        <f>CO2eq_100yr_tonnes!BV135+BU128</f>
        <v>40642008.726133332</v>
      </c>
      <c r="BW128" s="5">
        <f>CO2eq_100yr_tonnes!BW135+BV128</f>
        <v>40746971.522265658</v>
      </c>
      <c r="BX128" s="5">
        <f>CO2eq_100yr_tonnes!BX135+BW128</f>
        <v>40843651.575880885</v>
      </c>
      <c r="BY128" s="5">
        <f>CO2eq_100yr_tonnes!BY135+BX128</f>
        <v>40933000.052698314</v>
      </c>
      <c r="BZ128" s="5">
        <f>CO2eq_100yr_tonnes!BZ135+BY128</f>
        <v>41015774.842590883</v>
      </c>
      <c r="CA128" s="5">
        <f>CO2eq_100yr_tonnes!CA135+BZ128</f>
        <v>41092596.145424657</v>
      </c>
      <c r="CB128" s="5">
        <f>CO2eq_100yr_tonnes!CB135+CA128</f>
        <v>41163984.281223156</v>
      </c>
      <c r="CC128" s="5">
        <f>CO2eq_100yr_tonnes!CC135+CB128</f>
        <v>41230385.547813371</v>
      </c>
      <c r="CD128" s="5">
        <f>CO2eq_100yr_tonnes!CD135+CC128</f>
        <v>41292190.031703398</v>
      </c>
      <c r="CE128" s="5">
        <f>CO2eq_100yr_tonnes!CE135+CD128</f>
        <v>41349743.992768757</v>
      </c>
      <c r="CF128" s="5">
        <f>CO2eq_100yr_tonnes!CF135+CE128</f>
        <v>41403358.581587896</v>
      </c>
      <c r="CG128" s="5">
        <f>CO2eq_100yr_tonnes!CG135+CF128</f>
        <v>41453316.070292018</v>
      </c>
      <c r="CH128" s="5">
        <f>CO2eq_100yr_tonnes!CH135+CG128</f>
        <v>41499874.390512653</v>
      </c>
      <c r="CI128" s="5">
        <f>CO2eq_100yr_tonnes!CI135+CH128</f>
        <v>41543270.512156688</v>
      </c>
      <c r="CJ128" s="5">
        <f>CO2eq_100yr_tonnes!CJ135+CI128</f>
        <v>41583723.022282422</v>
      </c>
      <c r="CK128" s="5">
        <f>CO2eq_100yr_tonnes!CK135+CJ128</f>
        <v>41621434.146722674</v>
      </c>
      <c r="CL128" s="5">
        <f>CO2eq_100yr_tonnes!CL135+CK128</f>
        <v>41656591.378183819</v>
      </c>
      <c r="CM128" s="5">
        <f>CO2eq_100yr_tonnes!CM135+CL128</f>
        <v>41689368.822212726</v>
      </c>
      <c r="CN128" s="5">
        <f>CO2eq_100yr_tonnes!CN135+CM128</f>
        <v>41719928.336836807</v>
      </c>
      <c r="CO128" s="5">
        <f>CO2eq_100yr_tonnes!CO135+CN128</f>
        <v>41748420.517792933</v>
      </c>
      <c r="CP128" s="5">
        <f>CO2eq_100yr_tonnes!CP135+CO128</f>
        <v>41774985.565334834</v>
      </c>
      <c r="CQ128" s="5">
        <f>CO2eq_100yr_tonnes!CQ135+CP128</f>
        <v>41799754.057643294</v>
      </c>
      <c r="CR128" s="5">
        <f>CO2eq_100yr_tonnes!CR135+CQ128</f>
        <v>41822847.648742408</v>
      </c>
      <c r="CS128" s="5">
        <f>CO2eq_100yr_tonnes!CS135+CR128</f>
        <v>41844379.703534707</v>
      </c>
      <c r="CT128" s="5">
        <f>CO2eq_100yr_tonnes!CT135+CS128</f>
        <v>41864455.87949264</v>
      </c>
      <c r="CU128" s="5">
        <f>CO2eq_100yr_tonnes!CU135+CT128</f>
        <v>41883174.661980905</v>
      </c>
      <c r="CV128" s="5">
        <f>CO2eq_100yr_tonnes!CV135+CU128</f>
        <v>41900627.858723484</v>
      </c>
      <c r="CW128" s="5">
        <f>CO2eq_100yr_tonnes!CW135+CV128</f>
        <v>41916901.057631224</v>
      </c>
    </row>
    <row r="129" spans="1:101" ht="15" customHeight="1" x14ac:dyDescent="0.15">
      <c r="A129" s="5" t="str">
        <f>CO2eq_100yr_tonnes!A136</f>
        <v>Madagascar</v>
      </c>
      <c r="B129" s="5">
        <f>CO2eq_100yr_tonnes!B136</f>
        <v>530862.20855622005</v>
      </c>
      <c r="C129" s="5">
        <f>CO2eq_100yr_tonnes!C136+B129</f>
        <v>1416590.4232137601</v>
      </c>
      <c r="D129" s="5">
        <f>CO2eq_100yr_tonnes!D136+C129</f>
        <v>2574929.6675582402</v>
      </c>
      <c r="E129" s="5">
        <f>CO2eq_100yr_tonnes!E136+D129</f>
        <v>3911399.9501923802</v>
      </c>
      <c r="F129" s="5">
        <f>CO2eq_100yr_tonnes!F136+E129</f>
        <v>5449471.8458743803</v>
      </c>
      <c r="G129" s="5">
        <f>CO2eq_100yr_tonnes!G136+F129</f>
        <v>7121347.7741760602</v>
      </c>
      <c r="H129" s="5">
        <f>CO2eq_100yr_tonnes!H136+G129</f>
        <v>8894829.9066424202</v>
      </c>
      <c r="I129" s="5">
        <f>CO2eq_100yr_tonnes!I136+H129</f>
        <v>10706429.26423746</v>
      </c>
      <c r="J129" s="5">
        <f>CO2eq_100yr_tonnes!J136+I129</f>
        <v>12530706.99698736</v>
      </c>
      <c r="K129" s="5">
        <f>CO2eq_100yr_tonnes!K136+J129</f>
        <v>14408661.70650276</v>
      </c>
      <c r="L129" s="5">
        <f>CO2eq_100yr_tonnes!L136+K129</f>
        <v>16343182.007274959</v>
      </c>
      <c r="M129" s="5">
        <f>CO2eq_100yr_tonnes!M136+L129</f>
        <v>18316172.107101958</v>
      </c>
      <c r="N129" s="5">
        <f>CO2eq_100yr_tonnes!N136+M129</f>
        <v>20341170.68790096</v>
      </c>
      <c r="O129" s="5">
        <f>CO2eq_100yr_tonnes!O136+N129</f>
        <v>22415257.274502959</v>
      </c>
      <c r="P129" s="5">
        <f>CO2eq_100yr_tonnes!P136+O129</f>
        <v>24547950.04964076</v>
      </c>
      <c r="Q129" s="5">
        <f>CO2eq_100yr_tonnes!Q136+P129</f>
        <v>26769173.749137361</v>
      </c>
      <c r="R129" s="5">
        <f>CO2eq_100yr_tonnes!R136+Q129</f>
        <v>29069760.823383961</v>
      </c>
      <c r="S129" s="5">
        <f>CO2eq_100yr_tonnes!S136+R129</f>
        <v>31430439.738885961</v>
      </c>
      <c r="T129" s="5">
        <f>CO2eq_100yr_tonnes!T136+S129</f>
        <v>33848573.347928159</v>
      </c>
      <c r="U129" s="5">
        <f>CO2eq_100yr_tonnes!U136+T129</f>
        <v>36326817.495974161</v>
      </c>
      <c r="V129" s="5">
        <f>CO2eq_100yr_tonnes!V136+U129</f>
        <v>38886515.483423762</v>
      </c>
      <c r="W129" s="5">
        <f>CO2eq_100yr_tonnes!W136+V129</f>
        <v>41517415.816643164</v>
      </c>
      <c r="X129" s="5">
        <f>CO2eq_100yr_tonnes!X136+W129</f>
        <v>44209077.117521763</v>
      </c>
      <c r="Y129" s="5">
        <f>CO2eq_100yr_tonnes!Y136+X129</f>
        <v>46955001.645731166</v>
      </c>
      <c r="Z129" s="5">
        <f>CO2eq_100yr_tonnes!Z136+Y129</f>
        <v>49753111.875298567</v>
      </c>
      <c r="AA129" s="5">
        <f>CO2eq_100yr_tonnes!AA136+Z129</f>
        <v>52603042.952999167</v>
      </c>
      <c r="AB129" s="5">
        <f>CO2eq_100yr_tonnes!AB136+AA129</f>
        <v>55504992.105846368</v>
      </c>
      <c r="AC129" s="5">
        <f>CO2eq_100yr_tonnes!AC136+AB129</f>
        <v>58564618.977371767</v>
      </c>
      <c r="AD129" s="5">
        <f>CO2eq_100yr_tonnes!AD136+AC129</f>
        <v>61759915.041780367</v>
      </c>
      <c r="AE129" s="5">
        <f>CO2eq_100yr_tonnes!AE136+AD129</f>
        <v>65076401.31482017</v>
      </c>
      <c r="AF129" s="5">
        <f>CO2eq_100yr_tonnes!AF136+AE129</f>
        <v>68504625.908937365</v>
      </c>
      <c r="AG129" s="5">
        <f>CO2eq_100yr_tonnes!AG136+AF129</f>
        <v>72038495.115529567</v>
      </c>
      <c r="AH129" s="5">
        <f>CO2eq_100yr_tonnes!AH136+AG129</f>
        <v>75674164.231591567</v>
      </c>
      <c r="AI129" s="5">
        <f>CO2eq_100yr_tonnes!AI136+AH129</f>
        <v>79409299.657669574</v>
      </c>
      <c r="AJ129" s="5">
        <f>CO2eq_100yr_tonnes!AJ136+AI129</f>
        <v>83242590.552360371</v>
      </c>
      <c r="AK129" s="5">
        <f>CO2eq_100yr_tonnes!AK136+AJ129</f>
        <v>87173417.667618364</v>
      </c>
      <c r="AL129" s="5">
        <f>CO2eq_100yr_tonnes!AL136+AK129</f>
        <v>91201623.55536817</v>
      </c>
      <c r="AM129" s="5">
        <f>CO2eq_100yr_tonnes!AM136+AL129</f>
        <v>95327354.149211168</v>
      </c>
      <c r="AN129" s="5">
        <f>CO2eq_100yr_tonnes!AN136+AM129</f>
        <v>99550956.589486569</v>
      </c>
      <c r="AO129" s="5">
        <f>CO2eq_100yr_tonnes!AO136+AN129</f>
        <v>103872911.05904977</v>
      </c>
      <c r="AP129" s="5">
        <f>CO2eq_100yr_tonnes!AP136+AO129</f>
        <v>108293784.84619597</v>
      </c>
      <c r="AQ129" s="5">
        <f>CO2eq_100yr_tonnes!AQ136+AP129</f>
        <v>112814197.52115637</v>
      </c>
      <c r="AR129" s="5">
        <f>CO2eq_100yr_tonnes!AR136+AQ129</f>
        <v>117434801.66171077</v>
      </c>
      <c r="AS129" s="5">
        <f>CO2eq_100yr_tonnes!AS136+AR129</f>
        <v>122156276.11291838</v>
      </c>
      <c r="AT129" s="5">
        <f>CO2eq_100yr_tonnes!AT136+AS129</f>
        <v>126979325.52214538</v>
      </c>
      <c r="AU129" s="5">
        <f>CO2eq_100yr_tonnes!AU136+AT129</f>
        <v>131904673.54204717</v>
      </c>
      <c r="AV129" s="5">
        <f>CO2eq_100yr_tonnes!AV136+AU129</f>
        <v>136933052.74396238</v>
      </c>
      <c r="AW129" s="5">
        <f>CO2eq_100yr_tonnes!AW136+AV129</f>
        <v>142065190.35753879</v>
      </c>
      <c r="AX129" s="5">
        <f>CO2eq_100yr_tonnes!AX136+AW129</f>
        <v>147301795.42907438</v>
      </c>
      <c r="AY129" s="5">
        <f>CO2eq_100yr_tonnes!AY136+AX129</f>
        <v>152643546.71026778</v>
      </c>
      <c r="AZ129" s="5">
        <f>CO2eq_100yr_tonnes!AZ136+AY129</f>
        <v>158091084.0727042</v>
      </c>
      <c r="BA129" s="5">
        <f>CO2eq_100yr_tonnes!BA136+AZ129</f>
        <v>163645010.85285398</v>
      </c>
      <c r="BB129" s="5">
        <f>CO2eq_100yr_tonnes!BB136+BA129</f>
        <v>169305892.08737439</v>
      </c>
      <c r="BC129" s="5">
        <f>CO2eq_100yr_tonnes!BC136+BB129</f>
        <v>175074247.1724034</v>
      </c>
      <c r="BD129" s="5">
        <f>CO2eq_100yr_tonnes!BD136+BC129</f>
        <v>180950540.57326481</v>
      </c>
      <c r="BE129" s="5">
        <f>CO2eq_100yr_tonnes!BE136+BD129</f>
        <v>186935178.16509882</v>
      </c>
      <c r="BF129" s="5">
        <f>CO2eq_100yr_tonnes!BF136+BE129</f>
        <v>193028510.60116601</v>
      </c>
      <c r="BG129" s="5">
        <f>CO2eq_100yr_tonnes!BG136+BF129</f>
        <v>199230837.62024921</v>
      </c>
      <c r="BH129" s="5">
        <f>CO2eq_100yr_tonnes!BH136+BG129</f>
        <v>205542413.20894542</v>
      </c>
      <c r="BI129" s="5">
        <f>CO2eq_100yr_tonnes!BI136+BH129</f>
        <v>211963450.14704561</v>
      </c>
      <c r="BJ129" s="5">
        <f>CO2eq_100yr_tonnes!BJ136+BI129</f>
        <v>218494122.07245162</v>
      </c>
      <c r="BK129" s="5">
        <f>CO2eq_100yr_tonnes!BK136+BJ129</f>
        <v>223266181.16944301</v>
      </c>
      <c r="BL129" s="5">
        <f>CO2eq_100yr_tonnes!BL136+BK129</f>
        <v>226832741.68848521</v>
      </c>
      <c r="BM129" s="5">
        <f>CO2eq_100yr_tonnes!BM136+BL129</f>
        <v>229566369.9245548</v>
      </c>
      <c r="BN129" s="5">
        <f>CO2eq_100yr_tonnes!BN136+BM129</f>
        <v>231718485.3894904</v>
      </c>
      <c r="BO129" s="5">
        <f>CO2eq_100yr_tonnes!BO136+BN129</f>
        <v>233459186.83686885</v>
      </c>
      <c r="BP129" s="5">
        <f>CO2eq_100yr_tonnes!BP136+BO129</f>
        <v>234903956.1362102</v>
      </c>
      <c r="BQ129" s="5">
        <f>CO2eq_100yr_tonnes!BQ136+BP129</f>
        <v>236131565.57250807</v>
      </c>
      <c r="BR129" s="5">
        <f>CO2eq_100yr_tonnes!BR136+BQ129</f>
        <v>237196088.14867401</v>
      </c>
      <c r="BS129" s="5">
        <f>CO2eq_100yr_tonnes!BS136+BR129</f>
        <v>238134954.5599187</v>
      </c>
      <c r="BT129" s="5">
        <f>CO2eq_100yr_tonnes!BT136+BS129</f>
        <v>238974359.75076458</v>
      </c>
      <c r="BU129" s="5">
        <f>CO2eq_100yr_tonnes!BU136+BT129</f>
        <v>239732892.45262209</v>
      </c>
      <c r="BV129" s="5">
        <f>CO2eq_100yr_tonnes!BV136+BU129</f>
        <v>240423973.18345982</v>
      </c>
      <c r="BW129" s="5">
        <f>CO2eq_100yr_tonnes!BW136+BV129</f>
        <v>241057493.19386983</v>
      </c>
      <c r="BX129" s="5">
        <f>CO2eq_100yr_tonnes!BX136+BW129</f>
        <v>241640917.47459486</v>
      </c>
      <c r="BY129" s="5">
        <f>CO2eq_100yr_tonnes!BY136+BX129</f>
        <v>242180028.21554351</v>
      </c>
      <c r="BZ129" s="5">
        <f>CO2eq_100yr_tonnes!BZ136+BY129</f>
        <v>242679426.97653142</v>
      </c>
      <c r="CA129" s="5">
        <f>CO2eq_100yr_tonnes!CA136+BZ129</f>
        <v>243142874.85944158</v>
      </c>
      <c r="CB129" s="5">
        <f>CO2eq_100yr_tonnes!CB136+CA129</f>
        <v>243573523.84920093</v>
      </c>
      <c r="CC129" s="5">
        <f>CO2eq_100yr_tonnes!CC136+CB129</f>
        <v>243974074.97835267</v>
      </c>
      <c r="CD129" s="5">
        <f>CO2eq_100yr_tonnes!CD136+CC129</f>
        <v>244346887.2316469</v>
      </c>
      <c r="CE129" s="5">
        <f>CO2eq_100yr_tonnes!CE136+CD129</f>
        <v>244694053.23512664</v>
      </c>
      <c r="CF129" s="5">
        <f>CO2eq_100yr_tonnes!CF136+CE129</f>
        <v>245017452.49857965</v>
      </c>
      <c r="CG129" s="5">
        <f>CO2eq_100yr_tonnes!CG136+CF129</f>
        <v>245318789.44277525</v>
      </c>
      <c r="CH129" s="5">
        <f>CO2eq_100yr_tonnes!CH136+CG129</f>
        <v>245599621.06843415</v>
      </c>
      <c r="CI129" s="5">
        <f>CO2eq_100yr_tonnes!CI136+CH129</f>
        <v>245861377.53510144</v>
      </c>
      <c r="CJ129" s="5">
        <f>CO2eq_100yr_tonnes!CJ136+CI129</f>
        <v>246105377.85085303</v>
      </c>
      <c r="CK129" s="5">
        <f>CO2eq_100yr_tonnes!CK136+CJ129</f>
        <v>246332842.15470636</v>
      </c>
      <c r="CL129" s="5">
        <f>CO2eq_100yr_tonnes!CL136+CK129</f>
        <v>246544901.59765008</v>
      </c>
      <c r="CM129" s="5">
        <f>CO2eq_100yr_tonnes!CM136+CL129</f>
        <v>246742606.50144511</v>
      </c>
      <c r="CN129" s="5">
        <f>CO2eq_100yr_tonnes!CN136+CM129</f>
        <v>246926933.25925443</v>
      </c>
      <c r="CO129" s="5">
        <f>CO2eq_100yr_tonnes!CO136+CN129</f>
        <v>247098790.2965526</v>
      </c>
      <c r="CP129" s="5">
        <f>CO2eq_100yr_tonnes!CP136+CO129</f>
        <v>247259023.31145635</v>
      </c>
      <c r="CQ129" s="5">
        <f>CO2eq_100yr_tonnes!CQ136+CP129</f>
        <v>247408419.94808149</v>
      </c>
      <c r="CR129" s="5">
        <f>CO2eq_100yr_tonnes!CR136+CQ129</f>
        <v>247547714.01137134</v>
      </c>
      <c r="CS129" s="5">
        <f>CO2eq_100yr_tonnes!CS136+CR129</f>
        <v>247677589.30127016</v>
      </c>
      <c r="CT129" s="5">
        <f>CO2eq_100yr_tonnes!CT136+CS129</f>
        <v>247798683.12372229</v>
      </c>
      <c r="CU129" s="5">
        <f>CO2eq_100yr_tonnes!CU136+CT129</f>
        <v>247911589.52127856</v>
      </c>
      <c r="CV129" s="5">
        <f>CO2eq_100yr_tonnes!CV136+CU129</f>
        <v>248016862.25647995</v>
      </c>
      <c r="CW129" s="5">
        <f>CO2eq_100yr_tonnes!CW136+CV129</f>
        <v>248115017.57430622</v>
      </c>
    </row>
    <row r="130" spans="1:101" ht="15" customHeight="1" x14ac:dyDescent="0.15">
      <c r="A130" s="5" t="str">
        <f>CO2eq_100yr_tonnes!A137</f>
        <v>Malawi</v>
      </c>
      <c r="B130" s="5">
        <f>CO2eq_100yr_tonnes!B137</f>
        <v>400612.04218368005</v>
      </c>
      <c r="C130" s="5">
        <f>CO2eq_100yr_tonnes!C137+B130</f>
        <v>1094367.87218664</v>
      </c>
      <c r="D130" s="5">
        <f>CO2eq_100yr_tonnes!D137+C130</f>
        <v>1980150.5219319002</v>
      </c>
      <c r="E130" s="5">
        <f>CO2eq_100yr_tonnes!E137+D130</f>
        <v>3029882.3705374203</v>
      </c>
      <c r="F130" s="5">
        <f>CO2eq_100yr_tonnes!F137+E130</f>
        <v>4196376.1935599409</v>
      </c>
      <c r="G130" s="5">
        <f>CO2eq_100yr_tonnes!G137+F130</f>
        <v>5453108.6895583216</v>
      </c>
      <c r="H130" s="5">
        <f>CO2eq_100yr_tonnes!H137+G130</f>
        <v>6777069.9390703812</v>
      </c>
      <c r="I130" s="5">
        <f>CO2eq_100yr_tonnes!I137+H130</f>
        <v>8150614.2519642012</v>
      </c>
      <c r="J130" s="5">
        <f>CO2eq_100yr_tonnes!J137+I130</f>
        <v>9548856.0769329015</v>
      </c>
      <c r="K130" s="5">
        <f>CO2eq_100yr_tonnes!K137+J130</f>
        <v>10961225.544953521</v>
      </c>
      <c r="L130" s="5">
        <f>CO2eq_100yr_tonnes!L137+K130</f>
        <v>12386497.042416241</v>
      </c>
      <c r="M130" s="5">
        <f>CO2eq_100yr_tonnes!M137+L130</f>
        <v>13821396.03158202</v>
      </c>
      <c r="N130" s="5">
        <f>CO2eq_100yr_tonnes!N137+M130</f>
        <v>15327794.54044674</v>
      </c>
      <c r="O130" s="5">
        <f>CO2eq_100yr_tonnes!O137+N130</f>
        <v>16924302.661692239</v>
      </c>
      <c r="P130" s="5">
        <f>CO2eq_100yr_tonnes!P137+O130</f>
        <v>18584435.846031841</v>
      </c>
      <c r="Q130" s="5">
        <f>CO2eq_100yr_tonnes!Q137+P130</f>
        <v>20300575.064689081</v>
      </c>
      <c r="R130" s="5">
        <f>CO2eq_100yr_tonnes!R137+Q130</f>
        <v>22112370.61445934</v>
      </c>
      <c r="S130" s="5">
        <f>CO2eq_100yr_tonnes!S137+R130</f>
        <v>23986394.233124938</v>
      </c>
      <c r="T130" s="5">
        <f>CO2eq_100yr_tonnes!T137+S130</f>
        <v>25905231.774544138</v>
      </c>
      <c r="U130" s="5">
        <f>CO2eq_100yr_tonnes!U137+T130</f>
        <v>27857456.693926737</v>
      </c>
      <c r="V130" s="5">
        <f>CO2eq_100yr_tonnes!V137+U130</f>
        <v>29835977.389659539</v>
      </c>
      <c r="W130" s="5">
        <f>CO2eq_100yr_tonnes!W137+V130</f>
        <v>31839221.720495339</v>
      </c>
      <c r="X130" s="5">
        <f>CO2eq_100yr_tonnes!X137+W130</f>
        <v>33876678.193310343</v>
      </c>
      <c r="Y130" s="5">
        <f>CO2eq_100yr_tonnes!Y137+X130</f>
        <v>35955306.663266346</v>
      </c>
      <c r="Z130" s="5">
        <f>CO2eq_100yr_tonnes!Z137+Y130</f>
        <v>38078733.071176745</v>
      </c>
      <c r="AA130" s="5">
        <f>CO2eq_100yr_tonnes!AA137+Z130</f>
        <v>40249416.114207543</v>
      </c>
      <c r="AB130" s="5">
        <f>CO2eq_100yr_tonnes!AB137+AA130</f>
        <v>42466463.166170344</v>
      </c>
      <c r="AC130" s="5">
        <f>CO2eq_100yr_tonnes!AC137+AB130</f>
        <v>44808198.771096542</v>
      </c>
      <c r="AD130" s="5">
        <f>CO2eq_100yr_tonnes!AD137+AC130</f>
        <v>47257418.73966714</v>
      </c>
      <c r="AE130" s="5">
        <f>CO2eq_100yr_tonnes!AE137+AD130</f>
        <v>49802873.46739614</v>
      </c>
      <c r="AF130" s="5">
        <f>CO2eq_100yr_tonnes!AF137+AE130</f>
        <v>52437284.966470137</v>
      </c>
      <c r="AG130" s="5">
        <f>CO2eq_100yr_tonnes!AG137+AF130</f>
        <v>55156022.671948738</v>
      </c>
      <c r="AH130" s="5">
        <f>CO2eq_100yr_tonnes!AH137+AG130</f>
        <v>57956218.379615337</v>
      </c>
      <c r="AI130" s="5">
        <f>CO2eq_100yr_tonnes!AI137+AH130</f>
        <v>60836170.436933935</v>
      </c>
      <c r="AJ130" s="5">
        <f>CO2eq_100yr_tonnes!AJ137+AI130</f>
        <v>63794946.138559736</v>
      </c>
      <c r="AK130" s="5">
        <f>CO2eq_100yr_tonnes!AK137+AJ130</f>
        <v>66832114.720514938</v>
      </c>
      <c r="AL130" s="5">
        <f>CO2eq_100yr_tonnes!AL137+AK130</f>
        <v>69947568.415377542</v>
      </c>
      <c r="AM130" s="5">
        <f>CO2eq_100yr_tonnes!AM137+AL130</f>
        <v>73141404.900302336</v>
      </c>
      <c r="AN130" s="5">
        <f>CO2eq_100yr_tonnes!AN137+AM130</f>
        <v>76413855.934741139</v>
      </c>
      <c r="AO130" s="5">
        <f>CO2eq_100yr_tonnes!AO137+AN130</f>
        <v>79765242.150114536</v>
      </c>
      <c r="AP130" s="5">
        <f>CO2eq_100yr_tonnes!AP137+AO130</f>
        <v>83195940.556661934</v>
      </c>
      <c r="AQ130" s="5">
        <f>CO2eq_100yr_tonnes!AQ137+AP130</f>
        <v>86706359.60151653</v>
      </c>
      <c r="AR130" s="5">
        <f>CO2eq_100yr_tonnes!AR137+AQ130</f>
        <v>90296916.648664132</v>
      </c>
      <c r="AS130" s="5">
        <f>CO2eq_100yr_tonnes!AS137+AR130</f>
        <v>93968021.741521135</v>
      </c>
      <c r="AT130" s="5">
        <f>CO2eq_100yr_tonnes!AT137+AS130</f>
        <v>97720065.098105937</v>
      </c>
      <c r="AU130" s="5">
        <f>CO2eq_100yr_tonnes!AU137+AT130</f>
        <v>101553410.36344734</v>
      </c>
      <c r="AV130" s="5">
        <f>CO2eq_100yr_tonnes!AV137+AU130</f>
        <v>105468390.16305713</v>
      </c>
      <c r="AW130" s="5">
        <f>CO2eq_100yr_tonnes!AW137+AV130</f>
        <v>109465309.07765514</v>
      </c>
      <c r="AX130" s="5">
        <f>CO2eq_100yr_tonnes!AX137+AW130</f>
        <v>113544454.28261633</v>
      </c>
      <c r="AY130" s="5">
        <f>CO2eq_100yr_tonnes!AY137+AX130</f>
        <v>117706105.28310174</v>
      </c>
      <c r="AZ130" s="5">
        <f>CO2eq_100yr_tonnes!AZ137+AY130</f>
        <v>121950536.30116074</v>
      </c>
      <c r="BA130" s="5">
        <f>CO2eq_100yr_tonnes!BA137+AZ130</f>
        <v>126278011.82188134</v>
      </c>
      <c r="BB130" s="5">
        <f>CO2eq_100yr_tonnes!BB137+BA130</f>
        <v>130688774.10686754</v>
      </c>
      <c r="BC130" s="5">
        <f>CO2eq_100yr_tonnes!BC137+BB130</f>
        <v>135183028.95034075</v>
      </c>
      <c r="BD130" s="5">
        <f>CO2eq_100yr_tonnes!BD137+BC130</f>
        <v>139760932.11439374</v>
      </c>
      <c r="BE130" s="5">
        <f>CO2eq_100yr_tonnes!BE137+BD130</f>
        <v>144422581.97730115</v>
      </c>
      <c r="BF130" s="5">
        <f>CO2eq_100yr_tonnes!BF137+BE130</f>
        <v>149168021.51239794</v>
      </c>
      <c r="BG130" s="5">
        <f>CO2eq_100yr_tonnes!BG137+BF130</f>
        <v>153997245.95463234</v>
      </c>
      <c r="BH130" s="5">
        <f>CO2eq_100yr_tonnes!BH137+BG130</f>
        <v>158910209.91610795</v>
      </c>
      <c r="BI130" s="5">
        <f>CO2eq_100yr_tonnes!BI137+BH130</f>
        <v>163906834.40643474</v>
      </c>
      <c r="BJ130" s="5">
        <f>CO2eq_100yr_tonnes!BJ137+BI130</f>
        <v>168987009.54201713</v>
      </c>
      <c r="BK130" s="5">
        <f>CO2eq_100yr_tonnes!BK137+BJ130</f>
        <v>172699144.26991433</v>
      </c>
      <c r="BL130" s="5">
        <f>CO2eq_100yr_tonnes!BL137+BK130</f>
        <v>175473513.08745351</v>
      </c>
      <c r="BM130" s="5">
        <f>CO2eq_100yr_tonnes!BM137+BL130</f>
        <v>177599939.83594972</v>
      </c>
      <c r="BN130" s="5">
        <f>CO2eq_100yr_tonnes!BN137+BM130</f>
        <v>179274006.66568929</v>
      </c>
      <c r="BO130" s="5">
        <f>CO2eq_100yr_tonnes!BO137+BN130</f>
        <v>180628035.24542829</v>
      </c>
      <c r="BP130" s="5">
        <f>CO2eq_100yr_tonnes!BP137+BO130</f>
        <v>181751860.05935109</v>
      </c>
      <c r="BQ130" s="5">
        <f>CO2eq_100yr_tonnes!BQ137+BP130</f>
        <v>182706758.73780295</v>
      </c>
      <c r="BR130" s="5">
        <f>CO2eq_100yr_tonnes!BR137+BQ130</f>
        <v>183534795.03256464</v>
      </c>
      <c r="BS130" s="5">
        <f>CO2eq_100yr_tonnes!BS137+BR130</f>
        <v>184265086.44362143</v>
      </c>
      <c r="BT130" s="5">
        <f>CO2eq_100yr_tonnes!BT137+BS130</f>
        <v>184918010.05176961</v>
      </c>
      <c r="BU130" s="5">
        <f>CO2eq_100yr_tonnes!BU137+BT130</f>
        <v>185508025.98351836</v>
      </c>
      <c r="BV130" s="5">
        <f>CO2eq_100yr_tonnes!BV137+BU130</f>
        <v>186045573.96248198</v>
      </c>
      <c r="BW130" s="5">
        <f>CO2eq_100yr_tonnes!BW137+BV130</f>
        <v>186538348.2662636</v>
      </c>
      <c r="BX130" s="5">
        <f>CO2eq_100yr_tonnes!BX137+BW130</f>
        <v>186992155.76949751</v>
      </c>
      <c r="BY130" s="5">
        <f>CO2eq_100yr_tonnes!BY137+BX130</f>
        <v>187411494.2898837</v>
      </c>
      <c r="BZ130" s="5">
        <f>CO2eq_100yr_tonnes!BZ137+BY130</f>
        <v>187799943.23200381</v>
      </c>
      <c r="CA130" s="5">
        <f>CO2eq_100yr_tonnes!CA137+BZ130</f>
        <v>188160428.21153468</v>
      </c>
      <c r="CB130" s="5">
        <f>CO2eq_100yr_tonnes!CB137+CA130</f>
        <v>188495401.01659179</v>
      </c>
      <c r="CC130" s="5">
        <f>CO2eq_100yr_tonnes!CC137+CB130</f>
        <v>188806962.64619949</v>
      </c>
      <c r="CD130" s="5">
        <f>CO2eq_100yr_tonnes!CD137+CC130</f>
        <v>189096948.02698091</v>
      </c>
      <c r="CE130" s="5">
        <f>CO2eq_100yr_tonnes!CE137+CD130</f>
        <v>189366984.89257625</v>
      </c>
      <c r="CF130" s="5">
        <f>CO2eq_100yr_tonnes!CF137+CE130</f>
        <v>189618535.20041874</v>
      </c>
      <c r="CG130" s="5">
        <f>CO2eq_100yr_tonnes!CG137+CF130</f>
        <v>189852924.71349829</v>
      </c>
      <c r="CH130" s="5">
        <f>CO2eq_100yr_tonnes!CH137+CG130</f>
        <v>190071364.52309185</v>
      </c>
      <c r="CI130" s="5">
        <f>CO2eq_100yr_tonnes!CI137+CH130</f>
        <v>190274967.05736044</v>
      </c>
      <c r="CJ130" s="5">
        <f>CO2eq_100yr_tonnes!CJ137+CI130</f>
        <v>190464758.28577623</v>
      </c>
      <c r="CK130" s="5">
        <f>CO2eq_100yr_tonnes!CK137+CJ130</f>
        <v>190641687.27342671</v>
      </c>
      <c r="CL130" s="5">
        <f>CO2eq_100yr_tonnes!CL137+CK130</f>
        <v>190806633.86697185</v>
      </c>
      <c r="CM130" s="5">
        <f>CO2eq_100yr_tonnes!CM137+CL130</f>
        <v>190960415.04096815</v>
      </c>
      <c r="CN130" s="5">
        <f>CO2eq_100yr_tonnes!CN137+CM130</f>
        <v>191103790.26575539</v>
      </c>
      <c r="CO130" s="5">
        <f>CO2eq_100yr_tonnes!CO137+CN130</f>
        <v>191237466.1439819</v>
      </c>
      <c r="CP130" s="5">
        <f>CO2eq_100yr_tonnes!CP137+CO130</f>
        <v>191362100.48683831</v>
      </c>
      <c r="CQ130" s="5">
        <f>CO2eq_100yr_tonnes!CQ137+CP130</f>
        <v>191478305.94920805</v>
      </c>
      <c r="CR130" s="5">
        <f>CO2eq_100yr_tonnes!CR137+CQ130</f>
        <v>191586653.30805227</v>
      </c>
      <c r="CS130" s="5">
        <f>CO2eq_100yr_tonnes!CS137+CR130</f>
        <v>191687674.44484165</v>
      </c>
      <c r="CT130" s="5">
        <f>CO2eq_100yr_tonnes!CT137+CS130</f>
        <v>191781865.07650048</v>
      </c>
      <c r="CU130" s="5">
        <f>CO2eq_100yr_tonnes!CU137+CT130</f>
        <v>191869687.26825288</v>
      </c>
      <c r="CV130" s="5">
        <f>CO2eq_100yr_tonnes!CV137+CU130</f>
        <v>191951571.75427452</v>
      </c>
      <c r="CW130" s="5">
        <f>CO2eq_100yr_tonnes!CW137+CV130</f>
        <v>192027920.08637756</v>
      </c>
    </row>
    <row r="131" spans="1:101" ht="15" customHeight="1" x14ac:dyDescent="0.15">
      <c r="A131" s="5" t="str">
        <f>CO2eq_100yr_tonnes!A138</f>
        <v>Mali</v>
      </c>
      <c r="B131" s="5">
        <f>CO2eq_100yr_tonnes!B138</f>
        <v>103666.09699281602</v>
      </c>
      <c r="C131" s="5">
        <f>CO2eq_100yr_tonnes!C138+B131</f>
        <v>300890.00770887604</v>
      </c>
      <c r="D131" s="5">
        <f>CO2eq_100yr_tonnes!D138+C131</f>
        <v>584212.40740533604</v>
      </c>
      <c r="E131" s="5">
        <f>CO2eq_100yr_tonnes!E138+D131</f>
        <v>944522.45370183606</v>
      </c>
      <c r="F131" s="5">
        <f>CO2eq_100yr_tonnes!F138+E131</f>
        <v>1375356.6666812161</v>
      </c>
      <c r="G131" s="5">
        <f>CO2eq_100yr_tonnes!G138+F131</f>
        <v>1871373.2658440762</v>
      </c>
      <c r="H131" s="5">
        <f>CO2eq_100yr_tonnes!H138+G131</f>
        <v>2429011.5291632162</v>
      </c>
      <c r="I131" s="5">
        <f>CO2eq_100yr_tonnes!I138+H131</f>
        <v>3043455.2814893764</v>
      </c>
      <c r="J131" s="5">
        <f>CO2eq_100yr_tonnes!J138+I131</f>
        <v>3710352.3558962764</v>
      </c>
      <c r="K131" s="5">
        <f>CO2eq_100yr_tonnes!K138+J131</f>
        <v>4429006.8721272368</v>
      </c>
      <c r="L131" s="5">
        <f>CO2eq_100yr_tonnes!L138+K131</f>
        <v>5198608.6553162169</v>
      </c>
      <c r="M131" s="5">
        <f>CO2eq_100yr_tonnes!M138+L131</f>
        <v>6015731.6471315771</v>
      </c>
      <c r="N131" s="5">
        <f>CO2eq_100yr_tonnes!N138+M131</f>
        <v>6881267.2985165175</v>
      </c>
      <c r="O131" s="5">
        <f>CO2eq_100yr_tonnes!O138+N131</f>
        <v>7794315.8534617573</v>
      </c>
      <c r="P131" s="5">
        <f>CO2eq_100yr_tonnes!P138+O131</f>
        <v>8753828.7437381167</v>
      </c>
      <c r="Q131" s="5">
        <f>CO2eq_100yr_tonnes!Q138+P131</f>
        <v>9762098.7639931571</v>
      </c>
      <c r="R131" s="5">
        <f>CO2eq_100yr_tonnes!R138+Q131</f>
        <v>10818387.197197957</v>
      </c>
      <c r="S131" s="5">
        <f>CO2eq_100yr_tonnes!S138+R131</f>
        <v>11921742.634950578</v>
      </c>
      <c r="T131" s="5">
        <f>CO2eq_100yr_tonnes!T138+S131</f>
        <v>13071300.819687758</v>
      </c>
      <c r="U131" s="5">
        <f>CO2eq_100yr_tonnes!U138+T131</f>
        <v>14267864.270523278</v>
      </c>
      <c r="V131" s="5">
        <f>CO2eq_100yr_tonnes!V138+U131</f>
        <v>15512191.801728159</v>
      </c>
      <c r="W131" s="5">
        <f>CO2eq_100yr_tonnes!W138+V131</f>
        <v>16803486.289515998</v>
      </c>
      <c r="X131" s="5">
        <f>CO2eq_100yr_tonnes!X138+W131</f>
        <v>18141747.07688446</v>
      </c>
      <c r="Y131" s="5">
        <f>CO2eq_100yr_tonnes!Y138+X131</f>
        <v>19527390.253904801</v>
      </c>
      <c r="Z131" s="5">
        <f>CO2eq_100yr_tonnes!Z138+Y131</f>
        <v>20960988.81649996</v>
      </c>
      <c r="AA131" s="5">
        <f>CO2eq_100yr_tonnes!AA138+Z131</f>
        <v>22443303.216229599</v>
      </c>
      <c r="AB131" s="5">
        <f>CO2eq_100yr_tonnes!AB138+AA131</f>
        <v>23975153.23311796</v>
      </c>
      <c r="AC131" s="5">
        <f>CO2eq_100yr_tonnes!AC138+AB131</f>
        <v>25572363.269742221</v>
      </c>
      <c r="AD131" s="5">
        <f>CO2eq_100yr_tonnes!AD138+AC131</f>
        <v>27235251.039180461</v>
      </c>
      <c r="AE131" s="5">
        <f>CO2eq_100yr_tonnes!AE138+AD131</f>
        <v>28964214.605402682</v>
      </c>
      <c r="AF131" s="5">
        <f>CO2eq_100yr_tonnes!AF138+AE131</f>
        <v>30759720.503225982</v>
      </c>
      <c r="AG131" s="5">
        <f>CO2eq_100yr_tonnes!AG138+AF131</f>
        <v>32622294.83738818</v>
      </c>
      <c r="AH131" s="5">
        <f>CO2eq_100yr_tonnes!AH138+AG131</f>
        <v>34552516.435371578</v>
      </c>
      <c r="AI131" s="5">
        <f>CO2eq_100yr_tonnes!AI138+AH131</f>
        <v>36551010.271338575</v>
      </c>
      <c r="AJ131" s="5">
        <f>CO2eq_100yr_tonnes!AJ138+AI131</f>
        <v>38618441.729946576</v>
      </c>
      <c r="AK131" s="5">
        <f>CO2eq_100yr_tonnes!AK138+AJ131</f>
        <v>40755510.296269774</v>
      </c>
      <c r="AL131" s="5">
        <f>CO2eq_100yr_tonnes!AL138+AK131</f>
        <v>42962944.076813377</v>
      </c>
      <c r="AM131" s="5">
        <f>CO2eq_100yr_tonnes!AM138+AL131</f>
        <v>45241492.18787878</v>
      </c>
      <c r="AN131" s="5">
        <f>CO2eq_100yr_tonnes!AN138+AM131</f>
        <v>47591915.132099383</v>
      </c>
      <c r="AO131" s="5">
        <f>CO2eq_100yr_tonnes!AO138+AN131</f>
        <v>50014974.17363818</v>
      </c>
      <c r="AP131" s="5">
        <f>CO2eq_100yr_tonnes!AP138+AO131</f>
        <v>52511423.160897583</v>
      </c>
      <c r="AQ131" s="5">
        <f>CO2eq_100yr_tonnes!AQ138+AP131</f>
        <v>55082003.909746185</v>
      </c>
      <c r="AR131" s="5">
        <f>CO2eq_100yr_tonnes!AR138+AQ131</f>
        <v>57727444.418683782</v>
      </c>
      <c r="AS131" s="5">
        <f>CO2eq_100yr_tonnes!AS138+AR131</f>
        <v>60448457.102312386</v>
      </c>
      <c r="AT131" s="5">
        <f>CO2eq_100yr_tonnes!AT138+AS131</f>
        <v>63245738.260462187</v>
      </c>
      <c r="AU131" s="5">
        <f>CO2eq_100yr_tonnes!AU138+AT131</f>
        <v>66119967.30567839</v>
      </c>
      <c r="AV131" s="5">
        <f>CO2eq_100yr_tonnes!AV138+AU131</f>
        <v>69071804.301064193</v>
      </c>
      <c r="AW131" s="5">
        <f>CO2eq_100yr_tonnes!AW138+AV131</f>
        <v>72101887.743424192</v>
      </c>
      <c r="AX131" s="5">
        <f>CO2eq_100yr_tonnes!AX138+AW131</f>
        <v>75210834.231925786</v>
      </c>
      <c r="AY131" s="5">
        <f>CO2eq_100yr_tonnes!AY138+AX131</f>
        <v>78399238.874492392</v>
      </c>
      <c r="AZ131" s="5">
        <f>CO2eq_100yr_tonnes!AZ138+AY131</f>
        <v>81667674.784388393</v>
      </c>
      <c r="BA131" s="5">
        <f>CO2eq_100yr_tonnes!BA138+AZ131</f>
        <v>85016692.289399996</v>
      </c>
      <c r="BB131" s="5">
        <f>CO2eq_100yr_tonnes!BB138+BA131</f>
        <v>88446817.0737762</v>
      </c>
      <c r="BC131" s="5">
        <f>CO2eq_100yr_tonnes!BC138+BB131</f>
        <v>91958547.386563808</v>
      </c>
      <c r="BD131" s="5">
        <f>CO2eq_100yr_tonnes!BD138+BC131</f>
        <v>95552351.039423406</v>
      </c>
      <c r="BE131" s="5">
        <f>CO2eq_100yr_tonnes!BE138+BD131</f>
        <v>99228663.100073412</v>
      </c>
      <c r="BF131" s="5">
        <f>CO2eq_100yr_tonnes!BF138+BE131</f>
        <v>102987884.56144381</v>
      </c>
      <c r="BG131" s="5">
        <f>CO2eq_100yr_tonnes!BG138+BF131</f>
        <v>106830382.4826324</v>
      </c>
      <c r="BH131" s="5">
        <f>CO2eq_100yr_tonnes!BH138+BG131</f>
        <v>110756490.7504344</v>
      </c>
      <c r="BI131" s="5">
        <f>CO2eq_100yr_tonnes!BI138+BH131</f>
        <v>114766511.54748359</v>
      </c>
      <c r="BJ131" s="5">
        <f>CO2eq_100yr_tonnes!BJ138+BI131</f>
        <v>118860716.18151419</v>
      </c>
      <c r="BK131" s="5">
        <f>CO2eq_100yr_tonnes!BK138+BJ131</f>
        <v>122656840.95358498</v>
      </c>
      <c r="BL131" s="5">
        <f>CO2eq_100yr_tonnes!BL138+BK131</f>
        <v>126177611.52887158</v>
      </c>
      <c r="BM131" s="5">
        <f>CO2eq_100yr_tonnes!BM138+BL131</f>
        <v>129443970.54069059</v>
      </c>
      <c r="BN131" s="5">
        <f>CO2eq_100yr_tonnes!BN138+BM131</f>
        <v>132475219.85191739</v>
      </c>
      <c r="BO131" s="5">
        <f>CO2eq_100yr_tonnes!BO138+BN131</f>
        <v>135289151.36783159</v>
      </c>
      <c r="BP131" s="5">
        <f>CO2eq_100yr_tonnes!BP138+BO131</f>
        <v>137902167.30287579</v>
      </c>
      <c r="BQ131" s="5">
        <f>CO2eq_100yr_tonnes!BQ138+BP131</f>
        <v>140329390.7873382</v>
      </c>
      <c r="BR131" s="5">
        <f>CO2eq_100yr_tonnes!BR138+BQ131</f>
        <v>142584767.55901319</v>
      </c>
      <c r="BS131" s="5">
        <f>CO2eq_100yr_tonnes!BS138+BR131</f>
        <v>144681159.49404719</v>
      </c>
      <c r="BT131" s="5">
        <f>CO2eq_100yr_tonnes!BT138+BS131</f>
        <v>146630430.6103572</v>
      </c>
      <c r="BU131" s="5">
        <f>CO2eq_100yr_tonnes!BU138+BT131</f>
        <v>148443526.17627755</v>
      </c>
      <c r="BV131" s="5">
        <f>CO2eq_100yr_tonnes!BV138+BU131</f>
        <v>150130545.46061766</v>
      </c>
      <c r="BW131" s="5">
        <f>CO2eq_100yr_tonnes!BW138+BV131</f>
        <v>151700808.65262467</v>
      </c>
      <c r="BX131" s="5">
        <f>CO2eq_100yr_tonnes!BX138+BW131</f>
        <v>153162918.41609165</v>
      </c>
      <c r="BY131" s="5">
        <f>CO2eq_100yr_tonnes!BY138+BX131</f>
        <v>154524816.5129275</v>
      </c>
      <c r="BZ131" s="5">
        <f>CO2eq_100yr_tonnes!BZ138+BY131</f>
        <v>155793835.89324617</v>
      </c>
      <c r="CA131" s="5">
        <f>CO2eq_100yr_tonnes!CA138+BZ131</f>
        <v>156976748.61882702</v>
      </c>
      <c r="CB131" s="5">
        <f>CO2eq_100yr_tonnes!CB138+CA131</f>
        <v>158079809.95604482</v>
      </c>
      <c r="CC131" s="5">
        <f>CO2eq_100yr_tonnes!CC138+CB131</f>
        <v>159108798.94599316</v>
      </c>
      <c r="CD131" s="5">
        <f>CO2eq_100yr_tonnes!CD138+CC131</f>
        <v>160069055.73664233</v>
      </c>
      <c r="CE131" s="5">
        <f>CO2eq_100yr_tonnes!CE138+CD131</f>
        <v>160965515.93825883</v>
      </c>
      <c r="CF131" s="5">
        <f>CO2eq_100yr_tonnes!CF138+CE131</f>
        <v>161802742.24079624</v>
      </c>
      <c r="CG131" s="5">
        <f>CO2eq_100yr_tonnes!CG138+CF131</f>
        <v>162584953.51457739</v>
      </c>
      <c r="CH131" s="5">
        <f>CO2eq_100yr_tonnes!CH138+CG131</f>
        <v>163316051.5954504</v>
      </c>
      <c r="CI131" s="5">
        <f>CO2eq_100yr_tonnes!CI138+CH131</f>
        <v>163999645.94278768</v>
      </c>
      <c r="CJ131" s="5">
        <f>CO2eq_100yr_tonnes!CJ138+CI131</f>
        <v>164639076.33855981</v>
      </c>
      <c r="CK131" s="5">
        <f>CO2eq_100yr_tonnes!CK138+CJ131</f>
        <v>165237433.78729576</v>
      </c>
      <c r="CL131" s="5">
        <f>CO2eq_100yr_tonnes!CL138+CK131</f>
        <v>165797579.75953305</v>
      </c>
      <c r="CM131" s="5">
        <f>CO2eq_100yr_tonnes!CM138+CL131</f>
        <v>166322163.91349036</v>
      </c>
      <c r="CN131" s="5">
        <f>CO2eq_100yr_tonnes!CN138+CM131</f>
        <v>166813640.41431728</v>
      </c>
      <c r="CO131" s="5">
        <f>CO2eq_100yr_tonnes!CO138+CN131</f>
        <v>167274282.96624926</v>
      </c>
      <c r="CP131" s="5">
        <f>CO2eq_100yr_tonnes!CP138+CO131</f>
        <v>167706198.65871686</v>
      </c>
      <c r="CQ131" s="5">
        <f>CO2eq_100yr_tonnes!CQ138+CP131</f>
        <v>168111340.72251573</v>
      </c>
      <c r="CR131" s="5">
        <f>CO2eq_100yr_tonnes!CR138+CQ131</f>
        <v>168491520.28152633</v>
      </c>
      <c r="CS131" s="5">
        <f>CO2eq_100yr_tonnes!CS138+CR131</f>
        <v>168848417.1829097</v>
      </c>
      <c r="CT131" s="5">
        <f>CO2eq_100yr_tonnes!CT138+CS131</f>
        <v>169183589.97625723</v>
      </c>
      <c r="CU131" s="5">
        <f>CO2eq_100yr_tonnes!CU138+CT131</f>
        <v>169498485.11235565</v>
      </c>
      <c r="CV131" s="5">
        <f>CO2eq_100yr_tonnes!CV138+CU131</f>
        <v>169794445.42197704</v>
      </c>
      <c r="CW131" s="5">
        <f>CO2eq_100yr_tonnes!CW138+CV131</f>
        <v>170072717.93235776</v>
      </c>
    </row>
    <row r="132" spans="1:101" ht="15" customHeight="1" x14ac:dyDescent="0.15">
      <c r="A132" s="5" t="str">
        <f>CO2eq_100yr_tonnes!A139</f>
        <v>Mauritius</v>
      </c>
      <c r="B132" s="5">
        <f>CO2eq_100yr_tonnes!B139</f>
        <v>36111.385927836011</v>
      </c>
      <c r="C132" s="5">
        <f>CO2eq_100yr_tonnes!C139+B132</f>
        <v>97110.84856678202</v>
      </c>
      <c r="D132" s="5">
        <f>CO2eq_100yr_tonnes!D139+C132</f>
        <v>176196.79951137002</v>
      </c>
      <c r="E132" s="5">
        <f>CO2eq_100yr_tonnes!E139+D132</f>
        <v>270795.63849480002</v>
      </c>
      <c r="F132" s="5">
        <f>CO2eq_100yr_tonnes!F139+E132</f>
        <v>378526.07237972401</v>
      </c>
      <c r="G132" s="5">
        <f>CO2eq_100yr_tonnes!G139+F132</f>
        <v>495539.34361992002</v>
      </c>
      <c r="H132" s="5">
        <f>CO2eq_100yr_tonnes!H139+G132</f>
        <v>620088.55850557808</v>
      </c>
      <c r="I132" s="5">
        <f>CO2eq_100yr_tonnes!I139+H132</f>
        <v>753041.73439607408</v>
      </c>
      <c r="J132" s="5">
        <f>CO2eq_100yr_tonnes!J139+I132</f>
        <v>896437.40059650608</v>
      </c>
      <c r="K132" s="5">
        <f>CO2eq_100yr_tonnes!K139+J132</f>
        <v>1045657.9559081881</v>
      </c>
      <c r="L132" s="5">
        <f>CO2eq_100yr_tonnes!L139+K132</f>
        <v>1201329.2127618722</v>
      </c>
      <c r="M132" s="5">
        <f>CO2eq_100yr_tonnes!M139+L132</f>
        <v>1365097.5375782042</v>
      </c>
      <c r="N132" s="5">
        <f>CO2eq_100yr_tonnes!N139+M132</f>
        <v>1535176.5566646601</v>
      </c>
      <c r="O132" s="5">
        <f>CO2eq_100yr_tonnes!O139+N132</f>
        <v>1710947.0674477441</v>
      </c>
      <c r="P132" s="5">
        <f>CO2eq_100yr_tonnes!P139+O132</f>
        <v>1892370.5753567221</v>
      </c>
      <c r="Q132" s="5">
        <f>CO2eq_100yr_tonnes!Q139+P132</f>
        <v>2075948.1108728822</v>
      </c>
      <c r="R132" s="5">
        <f>CO2eq_100yr_tonnes!R139+Q132</f>
        <v>2262549.8422556822</v>
      </c>
      <c r="S132" s="5">
        <f>CO2eq_100yr_tonnes!S139+R132</f>
        <v>2453661.3685881421</v>
      </c>
      <c r="T132" s="5">
        <f>CO2eq_100yr_tonnes!T139+S132</f>
        <v>2650030.752478302</v>
      </c>
      <c r="U132" s="5">
        <f>CO2eq_100yr_tonnes!U139+T132</f>
        <v>2850194.2038793019</v>
      </c>
      <c r="V132" s="5">
        <f>CO2eq_100yr_tonnes!V139+U132</f>
        <v>3048226.5630225418</v>
      </c>
      <c r="W132" s="5">
        <f>CO2eq_100yr_tonnes!W139+V132</f>
        <v>3246825.3392784419</v>
      </c>
      <c r="X132" s="5">
        <f>CO2eq_100yr_tonnes!X139+W132</f>
        <v>3448435.501045242</v>
      </c>
      <c r="Y132" s="5">
        <f>CO2eq_100yr_tonnes!Y139+X132</f>
        <v>3653703.8580652019</v>
      </c>
      <c r="Z132" s="5">
        <f>CO2eq_100yr_tonnes!Z139+Y132</f>
        <v>3862722.3555184021</v>
      </c>
      <c r="AA132" s="5">
        <f>CO2eq_100yr_tonnes!AA139+Z132</f>
        <v>4075511.7979907822</v>
      </c>
      <c r="AB132" s="5">
        <f>CO2eq_100yr_tonnes!AB139+AA132</f>
        <v>4292231.9547585426</v>
      </c>
      <c r="AC132" s="5">
        <f>CO2eq_100yr_tonnes!AC139+AB132</f>
        <v>4501931.2188517628</v>
      </c>
      <c r="AD132" s="5">
        <f>CO2eq_100yr_tonnes!AD139+AC132</f>
        <v>4707005.6278290432</v>
      </c>
      <c r="AE132" s="5">
        <f>CO2eq_100yr_tonnes!AE139+AD132</f>
        <v>4909041.4432706833</v>
      </c>
      <c r="AF132" s="5">
        <f>CO2eq_100yr_tonnes!AF139+AE132</f>
        <v>5109083.5625036834</v>
      </c>
      <c r="AG132" s="5">
        <f>CO2eq_100yr_tonnes!AG139+AF132</f>
        <v>5307813.7359325038</v>
      </c>
      <c r="AH132" s="5">
        <f>CO2eq_100yr_tonnes!AH139+AG132</f>
        <v>5505669.760517084</v>
      </c>
      <c r="AI132" s="5">
        <f>CO2eq_100yr_tonnes!AI139+AH132</f>
        <v>5702925.994137344</v>
      </c>
      <c r="AJ132" s="5">
        <f>CO2eq_100yr_tonnes!AJ139+AI132</f>
        <v>5899746.5372690838</v>
      </c>
      <c r="AK132" s="5">
        <f>CO2eq_100yr_tonnes!AK139+AJ132</f>
        <v>6096220.6124410043</v>
      </c>
      <c r="AL132" s="5">
        <f>CO2eq_100yr_tonnes!AL139+AK132</f>
        <v>6292387.7067934647</v>
      </c>
      <c r="AM132" s="5">
        <f>CO2eq_100yr_tonnes!AM139+AL132</f>
        <v>6488254.3015657645</v>
      </c>
      <c r="AN132" s="5">
        <f>CO2eq_100yr_tonnes!AN139+AM132</f>
        <v>6683804.0273496443</v>
      </c>
      <c r="AO132" s="5">
        <f>CO2eq_100yr_tonnes!AO139+AN132</f>
        <v>6879006.5985156447</v>
      </c>
      <c r="AP132" s="5">
        <f>CO2eq_100yr_tonnes!AP139+AO132</f>
        <v>7073822.7219670042</v>
      </c>
      <c r="AQ132" s="5">
        <f>CO2eq_100yr_tonnes!AQ139+AP132</f>
        <v>7268206.6532064443</v>
      </c>
      <c r="AR132" s="5">
        <f>CO2eq_100yr_tonnes!AR139+AQ132</f>
        <v>7462110.0889240047</v>
      </c>
      <c r="AS132" s="5">
        <f>CO2eq_100yr_tonnes!AS139+AR132</f>
        <v>7655483.2908023847</v>
      </c>
      <c r="AT132" s="5">
        <f>CO2eq_100yr_tonnes!AT139+AS132</f>
        <v>7848277.2622834044</v>
      </c>
      <c r="AU132" s="5">
        <f>CO2eq_100yr_tonnes!AU139+AT132</f>
        <v>8040445.388236424</v>
      </c>
      <c r="AV132" s="5">
        <f>CO2eq_100yr_tonnes!AV139+AU132</f>
        <v>8231942.606794904</v>
      </c>
      <c r="AW132" s="5">
        <f>CO2eq_100yr_tonnes!AW139+AV132</f>
        <v>8422727.2789481841</v>
      </c>
      <c r="AX132" s="5">
        <f>CO2eq_100yr_tonnes!AX139+AW132</f>
        <v>8612759.707036905</v>
      </c>
      <c r="AY132" s="5">
        <f>CO2eq_100yr_tonnes!AY139+AX132</f>
        <v>8802004.2520249654</v>
      </c>
      <c r="AZ132" s="5">
        <f>CO2eq_100yr_tonnes!AZ139+AY132</f>
        <v>8990428.5132076647</v>
      </c>
      <c r="BA132" s="5">
        <f>CO2eq_100yr_tonnes!BA139+AZ132</f>
        <v>9178004.0708861239</v>
      </c>
      <c r="BB132" s="5">
        <f>CO2eq_100yr_tonnes!BB139+BA132</f>
        <v>9364705.4182121847</v>
      </c>
      <c r="BC132" s="5">
        <f>CO2eq_100yr_tonnes!BC139+BB132</f>
        <v>9550510.5685814843</v>
      </c>
      <c r="BD132" s="5">
        <f>CO2eq_100yr_tonnes!BD139+BC132</f>
        <v>9735400.2214290444</v>
      </c>
      <c r="BE132" s="5">
        <f>CO2eq_100yr_tonnes!BE139+BD132</f>
        <v>9919357.7173795644</v>
      </c>
      <c r="BF132" s="5">
        <f>CO2eq_100yr_tonnes!BF139+BE132</f>
        <v>10102369.290174596</v>
      </c>
      <c r="BG132" s="5">
        <f>CO2eq_100yr_tonnes!BG139+BF132</f>
        <v>10284423.429843416</v>
      </c>
      <c r="BH132" s="5">
        <f>CO2eq_100yr_tonnes!BH139+BG132</f>
        <v>10465509.912466718</v>
      </c>
      <c r="BI132" s="5">
        <f>CO2eq_100yr_tonnes!BI139+BH132</f>
        <v>10645619.744599598</v>
      </c>
      <c r="BJ132" s="5">
        <f>CO2eq_100yr_tonnes!BJ139+BI132</f>
        <v>10824744.909696842</v>
      </c>
      <c r="BK132" s="5">
        <f>CO2eq_100yr_tonnes!BK139+BJ132</f>
        <v>10957752.966773972</v>
      </c>
      <c r="BL132" s="5">
        <f>CO2eq_100yr_tonnes!BL139+BK132</f>
        <v>11058973.189642586</v>
      </c>
      <c r="BM132" s="5">
        <f>CO2eq_100yr_tonnes!BM139+BL132</f>
        <v>11138069.906968178</v>
      </c>
      <c r="BN132" s="5">
        <f>CO2eq_100yr_tonnes!BN139+BM132</f>
        <v>11201576.443709817</v>
      </c>
      <c r="BO132" s="5">
        <f>CO2eq_100yr_tonnes!BO139+BN132</f>
        <v>11253923.622952832</v>
      </c>
      <c r="BP132" s="5">
        <f>CO2eq_100yr_tonnes!BP139+BO132</f>
        <v>11298129.443470297</v>
      </c>
      <c r="BQ132" s="5">
        <f>CO2eq_100yr_tonnes!BQ139+BP132</f>
        <v>11336261.619200706</v>
      </c>
      <c r="BR132" s="5">
        <f>CO2eq_100yr_tonnes!BR139+BQ132</f>
        <v>11369747.84789826</v>
      </c>
      <c r="BS132" s="5">
        <f>CO2eq_100yr_tonnes!BS139+BR132</f>
        <v>11399583.994616771</v>
      </c>
      <c r="BT132" s="5">
        <f>CO2eq_100yr_tonnes!BT139+BS132</f>
        <v>11426473.831768865</v>
      </c>
      <c r="BU132" s="5">
        <f>CO2eq_100yr_tonnes!BU139+BT132</f>
        <v>11450922.887251366</v>
      </c>
      <c r="BV132" s="5">
        <f>CO2eq_100yr_tonnes!BV139+BU132</f>
        <v>11473301.518280871</v>
      </c>
      <c r="BW132" s="5">
        <f>CO2eq_100yr_tonnes!BW139+BV132</f>
        <v>11493887.345379069</v>
      </c>
      <c r="BX132" s="5">
        <f>CO2eq_100yr_tonnes!BX139+BW132</f>
        <v>11512893.840779716</v>
      </c>
      <c r="BY132" s="5">
        <f>CO2eq_100yr_tonnes!BY139+BX132</f>
        <v>11530489.625854135</v>
      </c>
      <c r="BZ132" s="5">
        <f>CO2eq_100yr_tonnes!BZ139+BY132</f>
        <v>11546811.531841783</v>
      </c>
      <c r="CA132" s="5">
        <f>CO2eq_100yr_tonnes!CA139+BZ132</f>
        <v>11561973.471302141</v>
      </c>
      <c r="CB132" s="5">
        <f>CO2eq_100yr_tonnes!CB139+CA132</f>
        <v>11576072.493646147</v>
      </c>
      <c r="CC132" s="5">
        <f>CO2eq_100yr_tonnes!CC139+CB132</f>
        <v>11589192.945698256</v>
      </c>
      <c r="CD132" s="5">
        <f>CO2eq_100yr_tonnes!CD139+CC132</f>
        <v>11601409.355184326</v>
      </c>
      <c r="CE132" s="5">
        <f>CO2eq_100yr_tonnes!CE139+CD132</f>
        <v>11612788.451765286</v>
      </c>
      <c r="CF132" s="5">
        <f>CO2eq_100yr_tonnes!CF139+CE132</f>
        <v>11623390.603999546</v>
      </c>
      <c r="CG132" s="5">
        <f>CO2eq_100yr_tonnes!CG139+CF132</f>
        <v>11633270.859220827</v>
      </c>
      <c r="CH132" s="5">
        <f>CO2eq_100yr_tonnes!CH139+CG132</f>
        <v>11642479.712066144</v>
      </c>
      <c r="CI132" s="5">
        <f>CO2eq_100yr_tonnes!CI139+CH132</f>
        <v>11651063.686286243</v>
      </c>
      <c r="CJ132" s="5">
        <f>CO2eq_100yr_tonnes!CJ139+CI132</f>
        <v>11659065.786878183</v>
      </c>
      <c r="CK132" s="5">
        <f>CO2eq_100yr_tonnes!CK139+CJ132</f>
        <v>11666525.861094296</v>
      </c>
      <c r="CL132" s="5">
        <f>CO2eq_100yr_tonnes!CL139+CK132</f>
        <v>11673480.894461188</v>
      </c>
      <c r="CM132" s="5">
        <f>CO2eq_100yr_tonnes!CM139+CL132</f>
        <v>11679965.259569267</v>
      </c>
      <c r="CN132" s="5">
        <f>CO2eq_100yr_tonnes!CN139+CM132</f>
        <v>11686010.929809937</v>
      </c>
      <c r="CO132" s="5">
        <f>CO2eq_100yr_tonnes!CO139+CN132</f>
        <v>11691647.666431796</v>
      </c>
      <c r="CP132" s="5">
        <f>CO2eq_100yr_tonnes!CP139+CO132</f>
        <v>11696903.184760947</v>
      </c>
      <c r="CQ132" s="5">
        <f>CO2eq_100yr_tonnes!CQ139+CP132</f>
        <v>11701803.303685965</v>
      </c>
      <c r="CR132" s="5">
        <f>CO2eq_100yr_tonnes!CR139+CQ132</f>
        <v>11706372.081354784</v>
      </c>
      <c r="CS132" s="5">
        <f>CO2eq_100yr_tonnes!CS139+CR132</f>
        <v>11710631.939232621</v>
      </c>
      <c r="CT132" s="5">
        <f>CO2eq_100yr_tonnes!CT139+CS132</f>
        <v>11714603.776113587</v>
      </c>
      <c r="CU132" s="5">
        <f>CO2eq_100yr_tonnes!CU139+CT132</f>
        <v>11718307.073319765</v>
      </c>
      <c r="CV132" s="5">
        <f>CO2eq_100yr_tonnes!CV139+CU132</f>
        <v>11721759.992041543</v>
      </c>
      <c r="CW132" s="5">
        <f>CO2eq_100yr_tonnes!CW139+CV132</f>
        <v>11724979.463600835</v>
      </c>
    </row>
    <row r="133" spans="1:101" ht="15" customHeight="1" x14ac:dyDescent="0.15">
      <c r="A133" s="5" t="str">
        <f>CO2eq_100yr_tonnes!A140</f>
        <v>Mozambique</v>
      </c>
      <c r="B133" s="5">
        <f>CO2eq_100yr_tonnes!B140</f>
        <v>595269.54213137995</v>
      </c>
      <c r="C133" s="5">
        <f>CO2eq_100yr_tonnes!C140+B133</f>
        <v>1628138.1197307599</v>
      </c>
      <c r="D133" s="5">
        <f>CO2eq_100yr_tonnes!D140+C133</f>
        <v>2975849.5026155398</v>
      </c>
      <c r="E133" s="5">
        <f>CO2eq_100yr_tonnes!E140+D133</f>
        <v>4544060.8832710199</v>
      </c>
      <c r="F133" s="5">
        <f>CO2eq_100yr_tonnes!F140+E133</f>
        <v>6248672.6601409204</v>
      </c>
      <c r="G133" s="5">
        <f>CO2eq_100yr_tonnes!G140+F133</f>
        <v>8051565.506933881</v>
      </c>
      <c r="H133" s="5">
        <f>CO2eq_100yr_tonnes!H140+G133</f>
        <v>9933781.1191786807</v>
      </c>
      <c r="I133" s="5">
        <f>CO2eq_100yr_tonnes!I140+H133</f>
        <v>11874018.03227568</v>
      </c>
      <c r="J133" s="5">
        <f>CO2eq_100yr_tonnes!J140+I133</f>
        <v>13848288.90407028</v>
      </c>
      <c r="K133" s="5">
        <f>CO2eq_100yr_tonnes!K140+J133</f>
        <v>15878866.87907928</v>
      </c>
      <c r="L133" s="5">
        <f>CO2eq_100yr_tonnes!L140+K133</f>
        <v>17991185.660178479</v>
      </c>
      <c r="M133" s="5">
        <f>CO2eq_100yr_tonnes!M140+L133</f>
        <v>20143313.100899279</v>
      </c>
      <c r="N133" s="5">
        <f>CO2eq_100yr_tonnes!N140+M133</f>
        <v>22329875.48775588</v>
      </c>
      <c r="O133" s="5">
        <f>CO2eq_100yr_tonnes!O140+N133</f>
        <v>24560686.11816828</v>
      </c>
      <c r="P133" s="5">
        <f>CO2eq_100yr_tonnes!P140+O133</f>
        <v>26843637.819910679</v>
      </c>
      <c r="Q133" s="5">
        <f>CO2eq_100yr_tonnes!Q140+P133</f>
        <v>29209479.243423481</v>
      </c>
      <c r="R133" s="5">
        <f>CO2eq_100yr_tonnes!R140+Q133</f>
        <v>31735245.749163482</v>
      </c>
      <c r="S133" s="5">
        <f>CO2eq_100yr_tonnes!S140+R133</f>
        <v>34379591.293864086</v>
      </c>
      <c r="T133" s="5">
        <f>CO2eq_100yr_tonnes!T140+S133</f>
        <v>37111299.658894084</v>
      </c>
      <c r="U133" s="5">
        <f>CO2eq_100yr_tonnes!U140+T133</f>
        <v>39930679.565790482</v>
      </c>
      <c r="V133" s="5">
        <f>CO2eq_100yr_tonnes!V140+U133</f>
        <v>42863220.561712682</v>
      </c>
      <c r="W133" s="5">
        <f>CO2eq_100yr_tonnes!W140+V133</f>
        <v>45922222.812381484</v>
      </c>
      <c r="X133" s="5">
        <f>CO2eq_100yr_tonnes!X140+W133</f>
        <v>49087655.255548082</v>
      </c>
      <c r="Y133" s="5">
        <f>CO2eq_100yr_tonnes!Y140+X133</f>
        <v>52331780.052389883</v>
      </c>
      <c r="Z133" s="5">
        <f>CO2eq_100yr_tonnes!Z140+Y133</f>
        <v>55629554.942720883</v>
      </c>
      <c r="AA133" s="5">
        <f>CO2eq_100yr_tonnes!AA140+Z133</f>
        <v>58966173.70057188</v>
      </c>
      <c r="AB133" s="5">
        <f>CO2eq_100yr_tonnes!AB140+AA133</f>
        <v>62349008.917333677</v>
      </c>
      <c r="AC133" s="5">
        <f>CO2eq_100yr_tonnes!AC140+AB133</f>
        <v>65896382.432666875</v>
      </c>
      <c r="AD133" s="5">
        <f>CO2eq_100yr_tonnes!AD140+AC133</f>
        <v>69591249.789916679</v>
      </c>
      <c r="AE133" s="5">
        <f>CO2eq_100yr_tonnes!AE140+AD133</f>
        <v>73422731.672873273</v>
      </c>
      <c r="AF133" s="5">
        <f>CO2eq_100yr_tonnes!AF140+AE133</f>
        <v>77384066.462048873</v>
      </c>
      <c r="AG133" s="5">
        <f>CO2eq_100yr_tonnes!AG140+AF133</f>
        <v>81471239.876807272</v>
      </c>
      <c r="AH133" s="5">
        <f>CO2eq_100yr_tonnes!AH140+AG133</f>
        <v>85682071.051975071</v>
      </c>
      <c r="AI133" s="5">
        <f>CO2eq_100yr_tonnes!AI140+AH133</f>
        <v>90015601.637332067</v>
      </c>
      <c r="AJ133" s="5">
        <f>CO2eq_100yr_tonnes!AJ140+AI133</f>
        <v>94471688.410395473</v>
      </c>
      <c r="AK133" s="5">
        <f>CO2eq_100yr_tonnes!AK140+AJ133</f>
        <v>99050726.372541472</v>
      </c>
      <c r="AL133" s="5">
        <f>CO2eq_100yr_tonnes!AL140+AK133</f>
        <v>103753460.15510148</v>
      </c>
      <c r="AM133" s="5">
        <f>CO2eq_100yr_tonnes!AM140+AL133</f>
        <v>108580851.95072508</v>
      </c>
      <c r="AN133" s="5">
        <f>CO2eq_100yr_tonnes!AN140+AM133</f>
        <v>113533987.00316328</v>
      </c>
      <c r="AO133" s="5">
        <f>CO2eq_100yr_tonnes!AO140+AN133</f>
        <v>118614008.45987567</v>
      </c>
      <c r="AP133" s="5">
        <f>CO2eq_100yr_tonnes!AP140+AO133</f>
        <v>123822073.74151008</v>
      </c>
      <c r="AQ133" s="5">
        <f>CO2eq_100yr_tonnes!AQ140+AP133</f>
        <v>129159331.28046829</v>
      </c>
      <c r="AR133" s="5">
        <f>CO2eq_100yr_tonnes!AR140+AQ133</f>
        <v>134626907.96299008</v>
      </c>
      <c r="AS133" s="5">
        <f>CO2eq_100yr_tonnes!AS140+AR133</f>
        <v>140225901.00311989</v>
      </c>
      <c r="AT133" s="5">
        <f>CO2eq_100yr_tonnes!AT140+AS133</f>
        <v>145957374.86363748</v>
      </c>
      <c r="AU133" s="5">
        <f>CO2eq_100yr_tonnes!AU140+AT133</f>
        <v>151822357.39349207</v>
      </c>
      <c r="AV133" s="5">
        <f>CO2eq_100yr_tonnes!AV140+AU133</f>
        <v>157821835.65769547</v>
      </c>
      <c r="AW133" s="5">
        <f>CO2eq_100yr_tonnes!AW140+AV133</f>
        <v>163956750.03180647</v>
      </c>
      <c r="AX133" s="5">
        <f>CO2eq_100yr_tonnes!AX140+AW133</f>
        <v>170227985.34182686</v>
      </c>
      <c r="AY133" s="5">
        <f>CO2eq_100yr_tonnes!AY140+AX133</f>
        <v>176636363.26355025</v>
      </c>
      <c r="AZ133" s="5">
        <f>CO2eq_100yr_tonnes!AZ140+AY133</f>
        <v>183182639.56567845</v>
      </c>
      <c r="BA133" s="5">
        <f>CO2eq_100yr_tonnes!BA140+AZ133</f>
        <v>189867503.43799126</v>
      </c>
      <c r="BB133" s="5">
        <f>CO2eq_100yr_tonnes!BB140+BA133</f>
        <v>196691585.20366427</v>
      </c>
      <c r="BC133" s="5">
        <f>CO2eq_100yr_tonnes!BC140+BB133</f>
        <v>203655468.82226688</v>
      </c>
      <c r="BD133" s="5">
        <f>CO2eq_100yr_tonnes!BD140+BC133</f>
        <v>210759705.94877028</v>
      </c>
      <c r="BE133" s="5">
        <f>CO2eq_100yr_tonnes!BE140+BD133</f>
        <v>218004819.53067648</v>
      </c>
      <c r="BF133" s="5">
        <f>CO2eq_100yr_tonnes!BF140+BE133</f>
        <v>225391298.23750249</v>
      </c>
      <c r="BG133" s="5">
        <f>CO2eq_100yr_tonnes!BG140+BF133</f>
        <v>232919584.64608788</v>
      </c>
      <c r="BH133" s="5">
        <f>CO2eq_100yr_tonnes!BH140+BG133</f>
        <v>240590066.63128307</v>
      </c>
      <c r="BI133" s="5">
        <f>CO2eq_100yr_tonnes!BI140+BH133</f>
        <v>248403067.10909748</v>
      </c>
      <c r="BJ133" s="5">
        <f>CO2eq_100yr_tonnes!BJ140+BI133</f>
        <v>256358839.99107349</v>
      </c>
      <c r="BK133" s="5">
        <f>CO2eq_100yr_tonnes!BK140+BJ133</f>
        <v>262167596.47851229</v>
      </c>
      <c r="BL133" s="5">
        <f>CO2eq_100yr_tonnes!BL140+BK133</f>
        <v>266504994.94776228</v>
      </c>
      <c r="BM133" s="5">
        <f>CO2eq_100yr_tonnes!BM140+BL133</f>
        <v>269826117.63634008</v>
      </c>
      <c r="BN133" s="5">
        <f>CO2eq_100yr_tonnes!BN140+BM133</f>
        <v>272438043.13788229</v>
      </c>
      <c r="BO133" s="5">
        <f>CO2eq_100yr_tonnes!BO140+BN133</f>
        <v>274548503.14238632</v>
      </c>
      <c r="BP133" s="5">
        <f>CO2eq_100yr_tonnes!BP140+BO133</f>
        <v>276298507.2923885</v>
      </c>
      <c r="BQ133" s="5">
        <f>CO2eq_100yr_tonnes!BQ140+BP133</f>
        <v>277784220.91897947</v>
      </c>
      <c r="BR133" s="5">
        <f>CO2eq_100yr_tonnes!BR140+BQ133</f>
        <v>279071638.18571597</v>
      </c>
      <c r="BS133" s="5">
        <f>CO2eq_100yr_tonnes!BS140+BR133</f>
        <v>280206425.30390286</v>
      </c>
      <c r="BT133" s="5">
        <f>CO2eq_100yr_tonnes!BT140+BS133</f>
        <v>281220525.64108968</v>
      </c>
      <c r="BU133" s="5">
        <f>CO2eq_100yr_tonnes!BU140+BT133</f>
        <v>282136593.79013926</v>
      </c>
      <c r="BV133" s="5">
        <f>CO2eq_100yr_tonnes!BV140+BU133</f>
        <v>282970973.90362179</v>
      </c>
      <c r="BW133" s="5">
        <f>CO2eq_100yr_tonnes!BW140+BV133</f>
        <v>283735701.81005114</v>
      </c>
      <c r="BX133" s="5">
        <f>CO2eq_100yr_tonnes!BX140+BW133</f>
        <v>284439852.36568981</v>
      </c>
      <c r="BY133" s="5">
        <f>CO2eq_100yr_tonnes!BY140+BX133</f>
        <v>285090447.5489412</v>
      </c>
      <c r="BZ133" s="5">
        <f>CO2eq_100yr_tonnes!BZ140+BY133</f>
        <v>285693069.77560365</v>
      </c>
      <c r="CA133" s="5">
        <f>CO2eq_100yr_tonnes!CA140+BZ133</f>
        <v>286252277.30905694</v>
      </c>
      <c r="CB133" s="5">
        <f>CO2eq_100yr_tonnes!CB140+CA133</f>
        <v>286771886.71818095</v>
      </c>
      <c r="CC133" s="5">
        <f>CO2eq_100yr_tonnes!CC140+CB133</f>
        <v>287255165.94634438</v>
      </c>
      <c r="CD133" s="5">
        <f>CO2eq_100yr_tonnes!CD140+CC133</f>
        <v>287704967.20692366</v>
      </c>
      <c r="CE133" s="5">
        <f>CO2eq_100yr_tonnes!CE140+CD133</f>
        <v>288123819.31052923</v>
      </c>
      <c r="CF133" s="5">
        <f>CO2eq_100yr_tonnes!CF140+CE133</f>
        <v>288513992.57661718</v>
      </c>
      <c r="CG133" s="5">
        <f>CO2eq_100yr_tonnes!CG140+CF133</f>
        <v>288877545.1654259</v>
      </c>
      <c r="CH133" s="5">
        <f>CO2eq_100yr_tonnes!CH140+CG133</f>
        <v>289216356.76412833</v>
      </c>
      <c r="CI133" s="5">
        <f>CO2eq_100yr_tonnes!CI140+CH133</f>
        <v>289532153.61863923</v>
      </c>
      <c r="CJ133" s="5">
        <f>CO2eq_100yr_tonnes!CJ140+CI133</f>
        <v>289826527.59858197</v>
      </c>
      <c r="CK133" s="5">
        <f>CO2eq_100yr_tonnes!CK140+CJ133</f>
        <v>290100951.10752565</v>
      </c>
      <c r="CL133" s="5">
        <f>CO2eq_100yr_tonnes!CL140+CK133</f>
        <v>290356789.06536025</v>
      </c>
      <c r="CM133" s="5">
        <f>CO2eq_100yr_tonnes!CM140+CL133</f>
        <v>290595308.7922554</v>
      </c>
      <c r="CN133" s="5">
        <f>CO2eq_100yr_tonnes!CN140+CM133</f>
        <v>290817688.36187118</v>
      </c>
      <c r="CO133" s="5">
        <f>CO2eq_100yr_tonnes!CO140+CN133</f>
        <v>291025023.81117618</v>
      </c>
      <c r="CP133" s="5">
        <f>CO2eq_100yr_tonnes!CP140+CO133</f>
        <v>291218335.47523886</v>
      </c>
      <c r="CQ133" s="5">
        <f>CO2eq_100yr_tonnes!CQ140+CP133</f>
        <v>291398573.63369483</v>
      </c>
      <c r="CR133" s="5">
        <f>CO2eq_100yr_tonnes!CR140+CQ133</f>
        <v>291566623.60084021</v>
      </c>
      <c r="CS133" s="5">
        <f>CO2eq_100yr_tonnes!CS140+CR133</f>
        <v>291723310.35549337</v>
      </c>
      <c r="CT133" s="5">
        <f>CO2eq_100yr_tonnes!CT140+CS133</f>
        <v>291869402.77912694</v>
      </c>
      <c r="CU133" s="5">
        <f>CO2eq_100yr_tonnes!CU140+CT133</f>
        <v>292005617.55513746</v>
      </c>
      <c r="CV133" s="5">
        <f>CO2eq_100yr_tonnes!CV140+CU133</f>
        <v>292132622.76923251</v>
      </c>
      <c r="CW133" s="5">
        <f>CO2eq_100yr_tonnes!CW140+CV133</f>
        <v>292251041.24293542</v>
      </c>
    </row>
    <row r="134" spans="1:101" ht="15" customHeight="1" x14ac:dyDescent="0.15">
      <c r="A134" s="5" t="str">
        <f>CO2eq_100yr_tonnes!A141</f>
        <v>Namibia</v>
      </c>
      <c r="B134" s="5">
        <f>CO2eq_100yr_tonnes!B141</f>
        <v>12466.468631453401</v>
      </c>
      <c r="C134" s="5">
        <f>CO2eq_100yr_tonnes!C141+B134</f>
        <v>36438.368649917407</v>
      </c>
      <c r="D134" s="5">
        <f>CO2eq_100yr_tonnes!D141+C134</f>
        <v>71109.695898419406</v>
      </c>
      <c r="E134" s="5">
        <f>CO2eq_100yr_tonnes!E141+D134</f>
        <v>116837.37635321342</v>
      </c>
      <c r="F134" s="5">
        <f>CO2eq_100yr_tonnes!F141+E134</f>
        <v>174188.94683175543</v>
      </c>
      <c r="G134" s="5">
        <f>CO2eq_100yr_tonnes!G141+F134</f>
        <v>242929.80719377744</v>
      </c>
      <c r="H134" s="5">
        <f>CO2eq_100yr_tonnes!H141+G134</f>
        <v>322920.84741768544</v>
      </c>
      <c r="I134" s="5">
        <f>CO2eq_100yr_tonnes!I141+H134</f>
        <v>414170.11754867341</v>
      </c>
      <c r="J134" s="5">
        <f>CO2eq_100yr_tonnes!J141+I134</f>
        <v>515888.46571552742</v>
      </c>
      <c r="K134" s="5">
        <f>CO2eq_100yr_tonnes!K141+J134</f>
        <v>627838.29984533938</v>
      </c>
      <c r="L134" s="5">
        <f>CO2eq_100yr_tonnes!L141+K134</f>
        <v>751213.43895488943</v>
      </c>
      <c r="M134" s="5">
        <f>CO2eq_100yr_tonnes!M141+L134</f>
        <v>886203.36976820941</v>
      </c>
      <c r="N134" s="5">
        <f>CO2eq_100yr_tonnes!N141+M134</f>
        <v>1032567.0812373834</v>
      </c>
      <c r="O134" s="5">
        <f>CO2eq_100yr_tonnes!O141+N134</f>
        <v>1189089.8568201293</v>
      </c>
      <c r="P134" s="5">
        <f>CO2eq_100yr_tonnes!P141+O134</f>
        <v>1355427.6958210012</v>
      </c>
      <c r="Q134" s="5">
        <f>CO2eq_100yr_tonnes!Q141+P134</f>
        <v>1530387.1896254332</v>
      </c>
      <c r="R134" s="5">
        <f>CO2eq_100yr_tonnes!R141+Q134</f>
        <v>1713039.6272761312</v>
      </c>
      <c r="S134" s="5">
        <f>CO2eq_100yr_tonnes!S141+R134</f>
        <v>1904631.0926280711</v>
      </c>
      <c r="T134" s="5">
        <f>CO2eq_100yr_tonnes!T141+S134</f>
        <v>2105319.7642209711</v>
      </c>
      <c r="U134" s="5">
        <f>CO2eq_100yr_tonnes!U141+T134</f>
        <v>2313904.2751081311</v>
      </c>
      <c r="V134" s="5">
        <f>CO2eq_100yr_tonnes!V141+U134</f>
        <v>2528533.8015529914</v>
      </c>
      <c r="W134" s="5">
        <f>CO2eq_100yr_tonnes!W141+V134</f>
        <v>2749544.2767784912</v>
      </c>
      <c r="X134" s="5">
        <f>CO2eq_100yr_tonnes!X141+W134</f>
        <v>2977104.1071977513</v>
      </c>
      <c r="Y134" s="5">
        <f>CO2eq_100yr_tonnes!Y141+X134</f>
        <v>3211298.5687489314</v>
      </c>
      <c r="Z134" s="5">
        <f>CO2eq_100yr_tonnes!Z141+Y134</f>
        <v>3452187.8766392516</v>
      </c>
      <c r="AA134" s="5">
        <f>CO2eq_100yr_tonnes!AA141+Z134</f>
        <v>3699839.2019898118</v>
      </c>
      <c r="AB134" s="5">
        <f>CO2eq_100yr_tonnes!AB141+AA134</f>
        <v>3954332.9923482118</v>
      </c>
      <c r="AC134" s="5">
        <f>CO2eq_100yr_tonnes!AC141+AB134</f>
        <v>4214783.8869943917</v>
      </c>
      <c r="AD134" s="5">
        <f>CO2eq_100yr_tonnes!AD141+AC134</f>
        <v>4481174.6154987719</v>
      </c>
      <c r="AE134" s="5">
        <f>CO2eq_100yr_tonnes!AE141+AD134</f>
        <v>4753490.6806077119</v>
      </c>
      <c r="AF134" s="5">
        <f>CO2eq_100yr_tonnes!AF141+AE134</f>
        <v>5031720.400347312</v>
      </c>
      <c r="AG134" s="5">
        <f>CO2eq_100yr_tonnes!AG141+AF134</f>
        <v>5315854.7496765116</v>
      </c>
      <c r="AH134" s="5">
        <f>CO2eq_100yr_tonnes!AH141+AG134</f>
        <v>5605886.9487851514</v>
      </c>
      <c r="AI134" s="5">
        <f>CO2eq_100yr_tonnes!AI141+AH134</f>
        <v>5901812.2544055711</v>
      </c>
      <c r="AJ134" s="5">
        <f>CO2eq_100yr_tonnes!AJ141+AI134</f>
        <v>6203627.6899821712</v>
      </c>
      <c r="AK134" s="5">
        <f>CO2eq_100yr_tonnes!AK141+AJ134</f>
        <v>6511331.7011524914</v>
      </c>
      <c r="AL134" s="5">
        <f>CO2eq_100yr_tonnes!AL141+AK134</f>
        <v>6824923.9585915916</v>
      </c>
      <c r="AM134" s="5">
        <f>CO2eq_100yr_tonnes!AM141+AL134</f>
        <v>7144405.1661651712</v>
      </c>
      <c r="AN134" s="5">
        <f>CO2eq_100yr_tonnes!AN141+AM134</f>
        <v>7469776.7724270113</v>
      </c>
      <c r="AO134" s="5">
        <f>CO2eq_100yr_tonnes!AO141+AN134</f>
        <v>7801040.4725127108</v>
      </c>
      <c r="AP134" s="5">
        <f>CO2eq_100yr_tonnes!AP141+AO134</f>
        <v>8138198.3992543304</v>
      </c>
      <c r="AQ134" s="5">
        <f>CO2eq_100yr_tonnes!AQ141+AP134</f>
        <v>8481252.526953971</v>
      </c>
      <c r="AR134" s="5">
        <f>CO2eq_100yr_tonnes!AR141+AQ134</f>
        <v>8830204.2836626917</v>
      </c>
      <c r="AS134" s="5">
        <f>CO2eq_100yr_tonnes!AS141+AR134</f>
        <v>9185054.423587691</v>
      </c>
      <c r="AT134" s="5">
        <f>CO2eq_100yr_tonnes!AT141+AS134</f>
        <v>9545802.6346116718</v>
      </c>
      <c r="AU134" s="5">
        <f>CO2eq_100yr_tonnes!AU141+AT134</f>
        <v>9912447.4152765125</v>
      </c>
      <c r="AV134" s="5">
        <f>CO2eq_100yr_tonnes!AV141+AU134</f>
        <v>10284985.650999373</v>
      </c>
      <c r="AW134" s="5">
        <f>CO2eq_100yr_tonnes!AW141+AV134</f>
        <v>10663412.343143893</v>
      </c>
      <c r="AX134" s="5">
        <f>CO2eq_100yr_tonnes!AX141+AW134</f>
        <v>11047719.790192813</v>
      </c>
      <c r="AY134" s="5">
        <f>CO2eq_100yr_tonnes!AY141+AX134</f>
        <v>11437896.736518973</v>
      </c>
      <c r="AZ134" s="5">
        <f>CO2eq_100yr_tonnes!AZ141+AY134</f>
        <v>11833927.626049694</v>
      </c>
      <c r="BA134" s="5">
        <f>CO2eq_100yr_tonnes!BA141+AZ134</f>
        <v>12235792.634851454</v>
      </c>
      <c r="BB134" s="5">
        <f>CO2eq_100yr_tonnes!BB141+BA134</f>
        <v>12643467.595709173</v>
      </c>
      <c r="BC134" s="5">
        <f>CO2eq_100yr_tonnes!BC141+BB134</f>
        <v>13056923.955290172</v>
      </c>
      <c r="BD134" s="5">
        <f>CO2eq_100yr_tonnes!BD141+BC134</f>
        <v>13476128.826499332</v>
      </c>
      <c r="BE134" s="5">
        <f>CO2eq_100yr_tonnes!BE141+BD134</f>
        <v>13901045.036989992</v>
      </c>
      <c r="BF134" s="5">
        <f>CO2eq_100yr_tonnes!BF141+BE134</f>
        <v>14331631.104450852</v>
      </c>
      <c r="BG134" s="5">
        <f>CO2eq_100yr_tonnes!BG141+BF134</f>
        <v>14767841.393854512</v>
      </c>
      <c r="BH134" s="5">
        <f>CO2eq_100yr_tonnes!BH141+BG134</f>
        <v>15209626.992118152</v>
      </c>
      <c r="BI134" s="5">
        <f>CO2eq_100yr_tonnes!BI141+BH134</f>
        <v>15656936.215728913</v>
      </c>
      <c r="BJ134" s="5">
        <f>CO2eq_100yr_tonnes!BJ141+BI134</f>
        <v>16109715.200380152</v>
      </c>
      <c r="BK134" s="5">
        <f>CO2eq_100yr_tonnes!BK141+BJ134</f>
        <v>16529683.271062631</v>
      </c>
      <c r="BL134" s="5">
        <f>CO2eq_100yr_tonnes!BL141+BK134</f>
        <v>16919334.36344317</v>
      </c>
      <c r="BM134" s="5">
        <f>CO2eq_100yr_tonnes!BM141+BL134</f>
        <v>17280967.097504649</v>
      </c>
      <c r="BN134" s="5">
        <f>CO2eq_100yr_tonnes!BN141+BM134</f>
        <v>17616700.34533453</v>
      </c>
      <c r="BO134" s="5">
        <f>CO2eq_100yr_tonnes!BO141+BN134</f>
        <v>17928487.54586767</v>
      </c>
      <c r="BP134" s="5">
        <f>CO2eq_100yr_tonnes!BP141+BO134</f>
        <v>18218129.86726645</v>
      </c>
      <c r="BQ134" s="5">
        <f>CO2eq_100yr_tonnes!BQ141+BP134</f>
        <v>18487288.311214089</v>
      </c>
      <c r="BR134" s="5">
        <f>CO2eq_100yr_tonnes!BR141+BQ134</f>
        <v>18737494.84424407</v>
      </c>
      <c r="BS134" s="5">
        <f>CO2eq_100yr_tonnes!BS141+BR134</f>
        <v>18970162.633906152</v>
      </c>
      <c r="BT134" s="5">
        <f>CO2eq_100yr_tonnes!BT141+BS134</f>
        <v>19186595.464640532</v>
      </c>
      <c r="BU134" s="5">
        <f>CO2eq_100yr_tonnes!BU141+BT134</f>
        <v>19387996.39651585</v>
      </c>
      <c r="BV134" s="5">
        <f>CO2eq_100yr_tonnes!BV141+BU134</f>
        <v>19575475.73053591</v>
      </c>
      <c r="BW134" s="5">
        <f>CO2eq_100yr_tonnes!BW141+BV134</f>
        <v>19750058.33492054</v>
      </c>
      <c r="BX134" s="5">
        <f>CO2eq_100yr_tonnes!BX141+BW134</f>
        <v>19912690.385338195</v>
      </c>
      <c r="BY134" s="5">
        <f>CO2eq_100yr_tonnes!BY141+BX134</f>
        <v>20064245.56491017</v>
      </c>
      <c r="BZ134" s="5">
        <f>CO2eq_100yr_tonnes!BZ141+BY134</f>
        <v>20205530.768744625</v>
      </c>
      <c r="CA134" s="5">
        <f>CO2eq_100yr_tonnes!CA141+BZ134</f>
        <v>20337291.352449849</v>
      </c>
      <c r="CB134" s="5">
        <f>CO2eq_100yr_tonnes!CB141+CA134</f>
        <v>20460215.961476732</v>
      </c>
      <c r="CC134" s="5">
        <f>CO2eq_100yr_tonnes!CC141+CB134</f>
        <v>20574940.975065019</v>
      </c>
      <c r="CD134" s="5">
        <f>CO2eq_100yr_tonnes!CD141+CC134</f>
        <v>20682054.595950156</v>
      </c>
      <c r="CE134" s="5">
        <f>CO2eq_100yr_tonnes!CE141+CD134</f>
        <v>20782100.614131812</v>
      </c>
      <c r="CF134" s="5">
        <f>CO2eq_100yr_tonnes!CF141+CE134</f>
        <v>20875581.871211145</v>
      </c>
      <c r="CG134" s="5">
        <f>CO2eq_100yr_tonnes!CG141+CF134</f>
        <v>20962963.449112952</v>
      </c>
      <c r="CH134" s="5">
        <f>CO2eq_100yr_tonnes!CH141+CG134</f>
        <v>21044675.605562605</v>
      </c>
      <c r="CI134" s="5">
        <f>CO2eq_100yr_tonnes!CI141+CH134</f>
        <v>21121116.476545908</v>
      </c>
      <c r="CJ134" s="5">
        <f>CO2eq_100yr_tonnes!CJ141+CI134</f>
        <v>21192654.564515539</v>
      </c>
      <c r="CK134" s="5">
        <f>CO2eq_100yr_tonnes!CK141+CJ134</f>
        <v>21259631.029515084</v>
      </c>
      <c r="CL134" s="5">
        <f>CO2eq_100yr_tonnes!CL141+CK134</f>
        <v>21322361.799091998</v>
      </c>
      <c r="CM134" s="5">
        <f>CO2eq_100yr_tonnes!CM141+CL134</f>
        <v>21381139.511424575</v>
      </c>
      <c r="CN134" s="5">
        <f>CO2eq_100yr_tonnes!CN141+CM134</f>
        <v>21436235.305062965</v>
      </c>
      <c r="CO134" s="5">
        <f>CO2eq_100yr_tonnes!CO141+CN134</f>
        <v>21487900.467695668</v>
      </c>
      <c r="CP134" s="5">
        <f>CO2eq_100yr_tonnes!CP141+CO134</f>
        <v>21536367.954961751</v>
      </c>
      <c r="CQ134" s="5">
        <f>CO2eq_100yr_tonnes!CQ141+CP134</f>
        <v>21581853.789926231</v>
      </c>
      <c r="CR134" s="5">
        <f>CO2eq_100yr_tonnes!CR141+CQ134</f>
        <v>21624558.352701172</v>
      </c>
      <c r="CS134" s="5">
        <f>CO2eq_100yr_tonnes!CS141+CR134</f>
        <v>21664667.568816286</v>
      </c>
      <c r="CT134" s="5">
        <f>CO2eq_100yr_tonnes!CT141+CS134</f>
        <v>21702354.004686579</v>
      </c>
      <c r="CU134" s="5">
        <f>CO2eq_100yr_tonnes!CU141+CT134</f>
        <v>21737777.877371319</v>
      </c>
      <c r="CV134" s="5">
        <f>CO2eq_100yr_tonnes!CV141+CU134</f>
        <v>21771087.985543966</v>
      </c>
      <c r="CW134" s="5">
        <f>CO2eq_100yr_tonnes!CW141+CV134</f>
        <v>21802422.567860514</v>
      </c>
    </row>
    <row r="135" spans="1:101" ht="15" customHeight="1" x14ac:dyDescent="0.15">
      <c r="A135" s="5" t="str">
        <f>CO2eq_100yr_tonnes!A142</f>
        <v>Niger</v>
      </c>
      <c r="B135" s="5">
        <f>CO2eq_100yr_tonnes!B142</f>
        <v>124076.33546524201</v>
      </c>
      <c r="C135" s="5">
        <f>CO2eq_100yr_tonnes!C142+B135</f>
        <v>364636.01435290196</v>
      </c>
      <c r="D135" s="5">
        <f>CO2eq_100yr_tonnes!D142+C135</f>
        <v>712681.09355374193</v>
      </c>
      <c r="E135" s="5">
        <f>CO2eq_100yr_tonnes!E142+D135</f>
        <v>1156348.4365846619</v>
      </c>
      <c r="F135" s="5">
        <f>CO2eq_100yr_tonnes!F142+E135</f>
        <v>1689792.8790664622</v>
      </c>
      <c r="G135" s="5">
        <f>CO2eq_100yr_tonnes!G142+F135</f>
        <v>2305187.2017458822</v>
      </c>
      <c r="H135" s="5">
        <f>CO2eq_100yr_tonnes!H142+G135</f>
        <v>2998967.7391739823</v>
      </c>
      <c r="I135" s="5">
        <f>CO2eq_100yr_tonnes!I142+H135</f>
        <v>3763123.7121606423</v>
      </c>
      <c r="J135" s="5">
        <f>CO2eq_100yr_tonnes!J142+I135</f>
        <v>4588681.3961234223</v>
      </c>
      <c r="K135" s="5">
        <f>CO2eq_100yr_tonnes!K142+J135</f>
        <v>5477007.5964703625</v>
      </c>
      <c r="L135" s="5">
        <f>CO2eq_100yr_tonnes!L142+K135</f>
        <v>6427156.083200803</v>
      </c>
      <c r="M135" s="5">
        <f>CO2eq_100yr_tonnes!M142+L135</f>
        <v>7436731.4475672431</v>
      </c>
      <c r="N135" s="5">
        <f>CO2eq_100yr_tonnes!N142+M135</f>
        <v>8505226.3966266438</v>
      </c>
      <c r="O135" s="5">
        <f>CO2eq_100yr_tonnes!O142+N135</f>
        <v>9632012.5805902034</v>
      </c>
      <c r="P135" s="5">
        <f>CO2eq_100yr_tonnes!P142+O135</f>
        <v>10817507.050411124</v>
      </c>
      <c r="Q135" s="5">
        <f>CO2eq_100yr_tonnes!Q142+P135</f>
        <v>12069819.128125064</v>
      </c>
      <c r="R135" s="5">
        <f>CO2eq_100yr_tonnes!R142+Q135</f>
        <v>13388763.896039143</v>
      </c>
      <c r="S135" s="5">
        <f>CO2eq_100yr_tonnes!S142+R135</f>
        <v>14773761.546201704</v>
      </c>
      <c r="T135" s="5">
        <f>CO2eq_100yr_tonnes!T142+S135</f>
        <v>16221552.316012423</v>
      </c>
      <c r="U135" s="5">
        <f>CO2eq_100yr_tonnes!U142+T135</f>
        <v>17735542.509066105</v>
      </c>
      <c r="V135" s="5">
        <f>CO2eq_100yr_tonnes!V142+U135</f>
        <v>19316506.402162787</v>
      </c>
      <c r="W135" s="5">
        <f>CO2eq_100yr_tonnes!W142+V135</f>
        <v>20961100.156722285</v>
      </c>
      <c r="X135" s="5">
        <f>CO2eq_100yr_tonnes!X142+W135</f>
        <v>22666714.644742183</v>
      </c>
      <c r="Y135" s="5">
        <f>CO2eq_100yr_tonnes!Y142+X135</f>
        <v>24432533.862176865</v>
      </c>
      <c r="Z135" s="5">
        <f>CO2eq_100yr_tonnes!Z142+Y135</f>
        <v>26259582.186608747</v>
      </c>
      <c r="AA135" s="5">
        <f>CO2eq_100yr_tonnes!AA142+Z135</f>
        <v>28149220.673165146</v>
      </c>
      <c r="AB135" s="5">
        <f>CO2eq_100yr_tonnes!AB142+AA135</f>
        <v>30103096.795578346</v>
      </c>
      <c r="AC135" s="5">
        <f>CO2eq_100yr_tonnes!AC142+AB135</f>
        <v>32164891.774545945</v>
      </c>
      <c r="AD135" s="5">
        <f>CO2eq_100yr_tonnes!AD142+AC135</f>
        <v>34335860.041532144</v>
      </c>
      <c r="AE135" s="5">
        <f>CO2eq_100yr_tonnes!AE142+AD135</f>
        <v>36617439.177700542</v>
      </c>
      <c r="AF135" s="5">
        <f>CO2eq_100yr_tonnes!AF142+AE135</f>
        <v>39011237.026490144</v>
      </c>
      <c r="AG135" s="5">
        <f>CO2eq_100yr_tonnes!AG142+AF135</f>
        <v>41519019.459715545</v>
      </c>
      <c r="AH135" s="5">
        <f>CO2eq_100yr_tonnes!AH142+AG135</f>
        <v>44142698.138175346</v>
      </c>
      <c r="AI135" s="5">
        <f>CO2eq_100yr_tonnes!AI142+AH135</f>
        <v>46884316.811441749</v>
      </c>
      <c r="AJ135" s="5">
        <f>CO2eq_100yr_tonnes!AJ142+AI135</f>
        <v>49746037.899562553</v>
      </c>
      <c r="AK135" s="5">
        <f>CO2eq_100yr_tonnes!AK142+AJ135</f>
        <v>52730129.89670255</v>
      </c>
      <c r="AL135" s="5">
        <f>CO2eq_100yr_tonnes!AL142+AK135</f>
        <v>55838957.019100547</v>
      </c>
      <c r="AM135" s="5">
        <f>CO2eq_100yr_tonnes!AM142+AL135</f>
        <v>59074969.63286195</v>
      </c>
      <c r="AN135" s="5">
        <f>CO2eq_100yr_tonnes!AN142+AM135</f>
        <v>62440694.216778949</v>
      </c>
      <c r="AO135" s="5">
        <f>CO2eq_100yr_tonnes!AO142+AN135</f>
        <v>65938723.610724352</v>
      </c>
      <c r="AP135" s="5">
        <f>CO2eq_100yr_tonnes!AP142+AO135</f>
        <v>69571707.776613355</v>
      </c>
      <c r="AQ135" s="5">
        <f>CO2eq_100yr_tonnes!AQ142+AP135</f>
        <v>73342345.593654349</v>
      </c>
      <c r="AR135" s="5">
        <f>CO2eq_100yr_tonnes!AR142+AQ135</f>
        <v>77253377.005074948</v>
      </c>
      <c r="AS135" s="5">
        <f>CO2eq_100yr_tonnes!AS142+AR135</f>
        <v>81307574.780421942</v>
      </c>
      <c r="AT135" s="5">
        <f>CO2eq_100yr_tonnes!AT142+AS135</f>
        <v>85507736.808735341</v>
      </c>
      <c r="AU135" s="5">
        <f>CO2eq_100yr_tonnes!AU142+AT135</f>
        <v>89856678.651667535</v>
      </c>
      <c r="AV135" s="5">
        <f>CO2eq_100yr_tonnes!AV142+AU135</f>
        <v>94357226.748296142</v>
      </c>
      <c r="AW135" s="5">
        <f>CO2eq_100yr_tonnes!AW142+AV135</f>
        <v>99012212.238679543</v>
      </c>
      <c r="AX135" s="5">
        <f>CO2eq_100yr_tonnes!AX142+AW135</f>
        <v>103824466.32328594</v>
      </c>
      <c r="AY135" s="5">
        <f>CO2eq_100yr_tonnes!AY142+AX135</f>
        <v>108796815.67184854</v>
      </c>
      <c r="AZ135" s="5">
        <f>CO2eq_100yr_tonnes!AZ142+AY135</f>
        <v>113932077.79194753</v>
      </c>
      <c r="BA135" s="5">
        <f>CO2eq_100yr_tonnes!BA142+AZ135</f>
        <v>119233056.31338453</v>
      </c>
      <c r="BB135" s="5">
        <f>CO2eq_100yr_tonnes!BB142+BA135</f>
        <v>124702535.25474334</v>
      </c>
      <c r="BC135" s="5">
        <f>CO2eq_100yr_tonnes!BC142+BB135</f>
        <v>130343271.62959653</v>
      </c>
      <c r="BD135" s="5">
        <f>CO2eq_100yr_tonnes!BD142+BC135</f>
        <v>136157987.88063574</v>
      </c>
      <c r="BE135" s="5">
        <f>CO2eq_100yr_tonnes!BE142+BD135</f>
        <v>142149365.42680654</v>
      </c>
      <c r="BF135" s="5">
        <f>CO2eq_100yr_tonnes!BF142+BE135</f>
        <v>148320039.93120754</v>
      </c>
      <c r="BG135" s="5">
        <f>CO2eq_100yr_tonnes!BG142+BF135</f>
        <v>154672598.83527213</v>
      </c>
      <c r="BH135" s="5">
        <f>CO2eq_100yr_tonnes!BH142+BG135</f>
        <v>161209580.31715712</v>
      </c>
      <c r="BI135" s="5">
        <f>CO2eq_100yr_tonnes!BI142+BH135</f>
        <v>167933473.44368252</v>
      </c>
      <c r="BJ135" s="5">
        <f>CO2eq_100yr_tonnes!BJ142+BI135</f>
        <v>174846717.19279113</v>
      </c>
      <c r="BK135" s="5">
        <f>CO2eq_100yr_tonnes!BK142+BJ135</f>
        <v>181255196.25333393</v>
      </c>
      <c r="BL135" s="5">
        <f>CO2eq_100yr_tonnes!BL142+BK135</f>
        <v>187197465.09144634</v>
      </c>
      <c r="BM135" s="5">
        <f>CO2eq_100yr_tonnes!BM142+BL135</f>
        <v>192709049.87758535</v>
      </c>
      <c r="BN135" s="5">
        <f>CO2eq_100yr_tonnes!BN142+BM135</f>
        <v>197822690.27217755</v>
      </c>
      <c r="BO135" s="5">
        <f>CO2eq_100yr_tonnes!BO142+BN135</f>
        <v>202568561.71537715</v>
      </c>
      <c r="BP135" s="5">
        <f>CO2eq_100yr_tonnes!BP142+BO135</f>
        <v>206974479.81904775</v>
      </c>
      <c r="BQ135" s="5">
        <f>CO2eq_100yr_tonnes!BQ142+BP135</f>
        <v>211066088.30165014</v>
      </c>
      <c r="BR135" s="5">
        <f>CO2eq_100yr_tonnes!BR142+BQ135</f>
        <v>214867031.80786595</v>
      </c>
      <c r="BS135" s="5">
        <f>CO2eq_100yr_tonnes!BS142+BR135</f>
        <v>218399114.81749174</v>
      </c>
      <c r="BT135" s="5">
        <f>CO2eq_100yr_tonnes!BT142+BS135</f>
        <v>221682447.78772894</v>
      </c>
      <c r="BU135" s="5">
        <f>CO2eq_100yr_tonnes!BU142+BT135</f>
        <v>224735581.55400515</v>
      </c>
      <c r="BV135" s="5">
        <f>CO2eq_100yr_tonnes!BV142+BU135</f>
        <v>227575630.93574736</v>
      </c>
      <c r="BW135" s="5">
        <f>CO2eq_100yr_tonnes!BW142+BV135</f>
        <v>230218388.42945614</v>
      </c>
      <c r="BX135" s="5">
        <f>CO2eq_100yr_tonnes!BX142+BW135</f>
        <v>232678428.77623895</v>
      </c>
      <c r="BY135" s="5">
        <f>CO2eq_100yr_tonnes!BY142+BX135</f>
        <v>234969205.15068695</v>
      </c>
      <c r="BZ135" s="5">
        <f>CO2eq_100yr_tonnes!BZ142+BY135</f>
        <v>237103137.64841795</v>
      </c>
      <c r="CA135" s="5">
        <f>CO2eq_100yr_tonnes!CA142+BZ135</f>
        <v>239091694.68919715</v>
      </c>
      <c r="CB135" s="5">
        <f>CO2eq_100yr_tonnes!CB142+CA135</f>
        <v>240945467.90495256</v>
      </c>
      <c r="CC135" s="5">
        <f>CO2eq_100yr_tonnes!CC142+CB135</f>
        <v>242674241.05143052</v>
      </c>
      <c r="CD135" s="5">
        <f>CO2eq_100yr_tonnes!CD142+CC135</f>
        <v>244287053.40736565</v>
      </c>
      <c r="CE135" s="5">
        <f>CO2eq_100yr_tonnes!CE142+CD135</f>
        <v>245792258.11881468</v>
      </c>
      <c r="CF135" s="5">
        <f>CO2eq_100yr_tonnes!CF142+CE135</f>
        <v>247197575.88973925</v>
      </c>
      <c r="CG135" s="5">
        <f>CO2eq_100yr_tonnes!CG142+CF135</f>
        <v>248510144.39630705</v>
      </c>
      <c r="CH135" s="5">
        <f>CO2eq_100yr_tonnes!CH142+CG135</f>
        <v>249736563.76723343</v>
      </c>
      <c r="CI135" s="5">
        <f>CO2eq_100yr_tonnes!CI142+CH135</f>
        <v>250882938.44704062</v>
      </c>
      <c r="CJ135" s="5">
        <f>CO2eq_100yr_tonnes!CJ142+CI135</f>
        <v>251954915.73403195</v>
      </c>
      <c r="CK135" s="5">
        <f>CO2eq_100yr_tonnes!CK142+CJ135</f>
        <v>252957721.25933352</v>
      </c>
      <c r="CL135" s="5">
        <f>CO2eq_100yr_tonnes!CL142+CK135</f>
        <v>253896191.65230373</v>
      </c>
      <c r="CM135" s="5">
        <f>CO2eq_100yr_tonnes!CM142+CL135</f>
        <v>254774804.61948785</v>
      </c>
      <c r="CN135" s="5">
        <f>CO2eq_100yr_tonnes!CN142+CM135</f>
        <v>255597706.64287764</v>
      </c>
      <c r="CO135" s="5">
        <f>CO2eq_100yr_tonnes!CO142+CN135</f>
        <v>256368738.49060357</v>
      </c>
      <c r="CP135" s="5">
        <f>CO2eq_100yr_tonnes!CP142+CO135</f>
        <v>257091458.71231979</v>
      </c>
      <c r="CQ135" s="5">
        <f>CO2eq_100yr_tonnes!CQ142+CP135</f>
        <v>257769165.28348637</v>
      </c>
      <c r="CR135" s="5">
        <f>CO2eq_100yr_tonnes!CR142+CQ135</f>
        <v>258404915.54536271</v>
      </c>
      <c r="CS135" s="5">
        <f>CO2eq_100yr_tonnes!CS142+CR135</f>
        <v>259001544.57654312</v>
      </c>
      <c r="CT135" s="5">
        <f>CO2eq_100yr_tonnes!CT142+CS135</f>
        <v>259561682.12197945</v>
      </c>
      <c r="CU135" s="5">
        <f>CO2eq_100yr_tonnes!CU142+CT135</f>
        <v>260087768.19518492</v>
      </c>
      <c r="CV135" s="5">
        <f>CO2eq_100yr_tonnes!CV142+CU135</f>
        <v>260582067.45796323</v>
      </c>
      <c r="CW135" s="5">
        <f>CO2eq_100yr_tonnes!CW142+CV135</f>
        <v>261046682.47633234</v>
      </c>
    </row>
    <row r="136" spans="1:101" ht="15" customHeight="1" x14ac:dyDescent="0.15">
      <c r="A136" s="5" t="str">
        <f>CO2eq_100yr_tonnes!A143</f>
        <v>Nigeria</v>
      </c>
      <c r="B136" s="5">
        <f>CO2eq_100yr_tonnes!B143</f>
        <v>3297552.1356006004</v>
      </c>
      <c r="C136" s="5">
        <f>CO2eq_100yr_tonnes!C143+B136</f>
        <v>8903375.8088381998</v>
      </c>
      <c r="D136" s="5">
        <f>CO2eq_100yr_tonnes!D143+C136</f>
        <v>16022728.086044401</v>
      </c>
      <c r="E136" s="5">
        <f>CO2eq_100yr_tonnes!E143+D136</f>
        <v>24250661.0057826</v>
      </c>
      <c r="F136" s="5">
        <f>CO2eq_100yr_tonnes!F143+E136</f>
        <v>33258401.004772801</v>
      </c>
      <c r="G136" s="5">
        <f>CO2eq_100yr_tonnes!G143+F136</f>
        <v>42876138.749311805</v>
      </c>
      <c r="H136" s="5">
        <f>CO2eq_100yr_tonnes!H143+G136</f>
        <v>53066159.363309406</v>
      </c>
      <c r="I136" s="5">
        <f>CO2eq_100yr_tonnes!I143+H136</f>
        <v>63827980.403119206</v>
      </c>
      <c r="J136" s="5">
        <f>CO2eq_100yr_tonnes!J143+I136</f>
        <v>75243458.725718409</v>
      </c>
      <c r="K136" s="5">
        <f>CO2eq_100yr_tonnes!K143+J136</f>
        <v>87149161.074225605</v>
      </c>
      <c r="L136" s="5">
        <f>CO2eq_100yr_tonnes!L143+K136</f>
        <v>99674711.476772398</v>
      </c>
      <c r="M136" s="5">
        <f>CO2eq_100yr_tonnes!M143+L136</f>
        <v>112857938.7514848</v>
      </c>
      <c r="N136" s="5">
        <f>CO2eq_100yr_tonnes!N143+M136</f>
        <v>126735268.8874356</v>
      </c>
      <c r="O136" s="5">
        <f>CO2eq_100yr_tonnes!O143+N136</f>
        <v>141355561.02332401</v>
      </c>
      <c r="P136" s="5">
        <f>CO2eq_100yr_tonnes!P143+O136</f>
        <v>156754779.99262381</v>
      </c>
      <c r="Q136" s="5">
        <f>CO2eq_100yr_tonnes!Q143+P136</f>
        <v>172608010.9775928</v>
      </c>
      <c r="R136" s="5">
        <f>CO2eq_100yr_tonnes!R143+Q136</f>
        <v>188678877.94544399</v>
      </c>
      <c r="S136" s="5">
        <f>CO2eq_100yr_tonnes!S143+R136</f>
        <v>204966377.829891</v>
      </c>
      <c r="T136" s="5">
        <f>CO2eq_100yr_tonnes!T143+S136</f>
        <v>221639364.43903258</v>
      </c>
      <c r="U136" s="5">
        <f>CO2eq_100yr_tonnes!U143+T136</f>
        <v>238771967.75145358</v>
      </c>
      <c r="V136" s="5">
        <f>CO2eq_100yr_tonnes!V143+U136</f>
        <v>256309591.72942078</v>
      </c>
      <c r="W136" s="5">
        <f>CO2eq_100yr_tonnes!W143+V136</f>
        <v>274465035.32482439</v>
      </c>
      <c r="X136" s="5">
        <f>CO2eq_100yr_tonnes!X143+W136</f>
        <v>293372024.38023239</v>
      </c>
      <c r="Y136" s="5">
        <f>CO2eq_100yr_tonnes!Y143+X136</f>
        <v>313146140.15319842</v>
      </c>
      <c r="Z136" s="5">
        <f>CO2eq_100yr_tonnes!Z143+Y136</f>
        <v>333893925.70552444</v>
      </c>
      <c r="AA136" s="5">
        <f>CO2eq_100yr_tonnes!AA143+Z136</f>
        <v>355715105.90117043</v>
      </c>
      <c r="AB136" s="5">
        <f>CO2eq_100yr_tonnes!AB143+AA136</f>
        <v>378718311.52801442</v>
      </c>
      <c r="AC136" s="5">
        <f>CO2eq_100yr_tonnes!AC143+AB136</f>
        <v>401728972.30997044</v>
      </c>
      <c r="AD136" s="5">
        <f>CO2eq_100yr_tonnes!AD143+AC136</f>
        <v>424935752.97675246</v>
      </c>
      <c r="AE136" s="5">
        <f>CO2eq_100yr_tonnes!AE143+AD136</f>
        <v>448468054.79810047</v>
      </c>
      <c r="AF136" s="5">
        <f>CO2eq_100yr_tonnes!AF143+AE136</f>
        <v>472415548.0857805</v>
      </c>
      <c r="AG136" s="5">
        <f>CO2eq_100yr_tonnes!AG143+AF136</f>
        <v>496841260.70899451</v>
      </c>
      <c r="AH136" s="5">
        <f>CO2eq_100yr_tonnes!AH143+AG136</f>
        <v>521790340.37111652</v>
      </c>
      <c r="AI136" s="5">
        <f>CO2eq_100yr_tonnes!AI143+AH136</f>
        <v>547295906.98297453</v>
      </c>
      <c r="AJ136" s="5">
        <f>CO2eq_100yr_tonnes!AJ143+AI136</f>
        <v>573382961.56133652</v>
      </c>
      <c r="AK136" s="5">
        <f>CO2eq_100yr_tonnes!AK143+AJ136</f>
        <v>600070997.63472855</v>
      </c>
      <c r="AL136" s="5">
        <f>CO2eq_100yr_tonnes!AL143+AK136</f>
        <v>627375753.29238856</v>
      </c>
      <c r="AM136" s="5">
        <f>CO2eq_100yr_tonnes!AM143+AL136</f>
        <v>655310373.67018461</v>
      </c>
      <c r="AN136" s="5">
        <f>CO2eq_100yr_tonnes!AN143+AM136</f>
        <v>683886159.53787255</v>
      </c>
      <c r="AO136" s="5">
        <f>CO2eq_100yr_tonnes!AO143+AN136</f>
        <v>713113057.13104451</v>
      </c>
      <c r="AP136" s="5">
        <f>CO2eq_100yr_tonnes!AP143+AO136</f>
        <v>742999982.46022451</v>
      </c>
      <c r="AQ136" s="5">
        <f>CO2eq_100yr_tonnes!AQ143+AP136</f>
        <v>773555079.3522445</v>
      </c>
      <c r="AR136" s="5">
        <f>CO2eq_100yr_tonnes!AR143+AQ136</f>
        <v>804785867.49086654</v>
      </c>
      <c r="AS136" s="5">
        <f>CO2eq_100yr_tonnes!AS143+AR136</f>
        <v>836699268.24654853</v>
      </c>
      <c r="AT136" s="5">
        <f>CO2eq_100yr_tonnes!AT143+AS136</f>
        <v>869301592.85076857</v>
      </c>
      <c r="AU136" s="5">
        <f>CO2eq_100yr_tonnes!AU143+AT136</f>
        <v>902598569.08617258</v>
      </c>
      <c r="AV136" s="5">
        <f>CO2eq_100yr_tonnes!AV143+AU136</f>
        <v>936595383.81141257</v>
      </c>
      <c r="AW136" s="5">
        <f>CO2eq_100yr_tonnes!AW143+AV136</f>
        <v>971296787.74469054</v>
      </c>
      <c r="AX136" s="5">
        <f>CO2eq_100yr_tonnes!AX143+AW136</f>
        <v>1006707237.1888106</v>
      </c>
      <c r="AY136" s="5">
        <f>CO2eq_100yr_tonnes!AY143+AX136</f>
        <v>1042831035.1704386</v>
      </c>
      <c r="AZ136" s="5">
        <f>CO2eq_100yr_tonnes!AZ143+AY136</f>
        <v>1079672384.7105627</v>
      </c>
      <c r="BA136" s="5">
        <f>CO2eq_100yr_tonnes!BA143+AZ136</f>
        <v>1117235367.6444507</v>
      </c>
      <c r="BB136" s="5">
        <f>CO2eq_100yr_tonnes!BB143+BA136</f>
        <v>1155523845.3299067</v>
      </c>
      <c r="BC136" s="5">
        <f>CO2eq_100yr_tonnes!BC143+BB136</f>
        <v>1194541348.5549867</v>
      </c>
      <c r="BD136" s="5">
        <f>CO2eq_100yr_tonnes!BD143+BC136</f>
        <v>1234290960.2514567</v>
      </c>
      <c r="BE136" s="5">
        <f>CO2eq_100yr_tonnes!BE143+BD136</f>
        <v>1274775273.9218667</v>
      </c>
      <c r="BF136" s="5">
        <f>CO2eq_100yr_tonnes!BF143+BE136</f>
        <v>1315996419.7439067</v>
      </c>
      <c r="BG136" s="5">
        <f>CO2eq_100yr_tonnes!BG143+BF136</f>
        <v>1357956152.7870207</v>
      </c>
      <c r="BH136" s="5">
        <f>CO2eq_100yr_tonnes!BH143+BG136</f>
        <v>1400655945.1831167</v>
      </c>
      <c r="BI136" s="5">
        <f>CO2eq_100yr_tonnes!BI143+BH136</f>
        <v>1444097083.2948146</v>
      </c>
      <c r="BJ136" s="5">
        <f>CO2eq_100yr_tonnes!BJ143+BI136</f>
        <v>1488280703.4487586</v>
      </c>
      <c r="BK136" s="5">
        <f>CO2eq_100yr_tonnes!BK143+BJ136</f>
        <v>1520570054.4715226</v>
      </c>
      <c r="BL136" s="5">
        <f>CO2eq_100yr_tonnes!BL143+BK136</f>
        <v>1544705782.2429986</v>
      </c>
      <c r="BM136" s="5">
        <f>CO2eq_100yr_tonnes!BM143+BL136</f>
        <v>1563207530.1865165</v>
      </c>
      <c r="BN136" s="5">
        <f>CO2eq_100yr_tonnes!BN143+BM136</f>
        <v>1577775653.5559275</v>
      </c>
      <c r="BO136" s="5">
        <f>CO2eq_100yr_tonnes!BO143+BN136</f>
        <v>1589560552.4466655</v>
      </c>
      <c r="BP136" s="5">
        <f>CO2eq_100yr_tonnes!BP143+BO136</f>
        <v>1599343263.1584234</v>
      </c>
      <c r="BQ136" s="5">
        <f>CO2eq_100yr_tonnes!BQ143+BP136</f>
        <v>1607656560.7235365</v>
      </c>
      <c r="BR136" s="5">
        <f>CO2eq_100yr_tonnes!BR143+BQ136</f>
        <v>1614866181.6184902</v>
      </c>
      <c r="BS136" s="5">
        <f>CO2eq_100yr_tonnes!BS143+BR136</f>
        <v>1621225311.1592059</v>
      </c>
      <c r="BT136" s="5">
        <f>CO2eq_100yr_tonnes!BT143+BS136</f>
        <v>1626911146.8381996</v>
      </c>
      <c r="BU136" s="5">
        <f>CO2eq_100yr_tonnes!BU143+BT136</f>
        <v>1632049444.1315413</v>
      </c>
      <c r="BV136" s="5">
        <f>CO2eq_100yr_tonnes!BV143+BU136</f>
        <v>1636731004.2554035</v>
      </c>
      <c r="BW136" s="5">
        <f>CO2eq_100yr_tonnes!BW143+BV136</f>
        <v>1641022758.1158931</v>
      </c>
      <c r="BX136" s="5">
        <f>CO2eq_100yr_tonnes!BX143+BW136</f>
        <v>1644975225.8411276</v>
      </c>
      <c r="BY136" s="5">
        <f>CO2eq_100yr_tonnes!BY143+BX136</f>
        <v>1648627544.7712657</v>
      </c>
      <c r="BZ136" s="5">
        <f>CO2eq_100yr_tonnes!BZ143+BY136</f>
        <v>1652010865.6700053</v>
      </c>
      <c r="CA136" s="5">
        <f>CO2eq_100yr_tonnes!CA143+BZ136</f>
        <v>1655150653.3714058</v>
      </c>
      <c r="CB136" s="5">
        <f>CO2eq_100yr_tonnes!CB143+CA136</f>
        <v>1658068251.4211671</v>
      </c>
      <c r="CC136" s="5">
        <f>CO2eq_100yr_tonnes!CC143+CB136</f>
        <v>1660781951.8353362</v>
      </c>
      <c r="CD136" s="5">
        <f>CO2eq_100yr_tonnes!CD143+CC136</f>
        <v>1663307731.7172704</v>
      </c>
      <c r="CE136" s="5">
        <f>CO2eq_100yr_tonnes!CE143+CD136</f>
        <v>1665659765.2435076</v>
      </c>
      <c r="CF136" s="5">
        <f>CO2eq_100yr_tonnes!CF143+CE136</f>
        <v>1667850783.8324852</v>
      </c>
      <c r="CG136" s="5">
        <f>CO2eq_100yr_tonnes!CG143+CF136</f>
        <v>1669892333.4170642</v>
      </c>
      <c r="CH136" s="5">
        <f>CO2eq_100yr_tonnes!CH143+CG136</f>
        <v>1671794961.6563301</v>
      </c>
      <c r="CI136" s="5">
        <f>CO2eq_100yr_tonnes!CI143+CH136</f>
        <v>1673568357.1957417</v>
      </c>
      <c r="CJ136" s="5">
        <f>CO2eq_100yr_tonnes!CJ143+CI136</f>
        <v>1675221455.8514504</v>
      </c>
      <c r="CK136" s="5">
        <f>CO2eq_100yr_tonnes!CK143+CJ136</f>
        <v>1676762523.7539558</v>
      </c>
      <c r="CL136" s="5">
        <f>CO2eq_100yr_tonnes!CL143+CK136</f>
        <v>1678199224.2402427</v>
      </c>
      <c r="CM136" s="5">
        <f>CO2eq_100yr_tonnes!CM143+CL136</f>
        <v>1679538673.0961642</v>
      </c>
      <c r="CN136" s="5">
        <f>CO2eq_100yr_tonnes!CN143+CM136</f>
        <v>1680787485.2874486</v>
      </c>
      <c r="CO136" s="5">
        <f>CO2eq_100yr_tonnes!CO143+CN136</f>
        <v>1681951815.3291893</v>
      </c>
      <c r="CP136" s="5">
        <f>CO2eq_100yr_tonnes!CP143+CO136</f>
        <v>1683037392.7793479</v>
      </c>
      <c r="CQ136" s="5">
        <f>CO2eq_100yr_tonnes!CQ143+CP136</f>
        <v>1684049553.8942225</v>
      </c>
      <c r="CR136" s="5">
        <f>CO2eq_100yr_tonnes!CR143+CQ136</f>
        <v>1684993270.1788504</v>
      </c>
      <c r="CS136" s="5">
        <f>CO2eq_100yr_tonnes!CS143+CR136</f>
        <v>1685873174.361026</v>
      </c>
      <c r="CT136" s="5">
        <f>CO2eq_100yr_tonnes!CT143+CS136</f>
        <v>1686693584.1761031</v>
      </c>
      <c r="CU136" s="5">
        <f>CO2eq_100yr_tonnes!CU143+CT136</f>
        <v>1687458524.2527337</v>
      </c>
      <c r="CV136" s="5">
        <f>CO2eq_100yr_tonnes!CV143+CU136</f>
        <v>1688171746.3247051</v>
      </c>
      <c r="CW136" s="5">
        <f>CO2eq_100yr_tonnes!CW143+CV136</f>
        <v>1688836747.9460797</v>
      </c>
    </row>
    <row r="137" spans="1:101" ht="15" customHeight="1" x14ac:dyDescent="0.15">
      <c r="A137" s="5" t="str">
        <f>CO2eq_100yr_tonnes!A144</f>
        <v>Rwanda</v>
      </c>
      <c r="B137" s="5">
        <f>CO2eq_100yr_tonnes!B144</f>
        <v>299306.87762616004</v>
      </c>
      <c r="C137" s="5">
        <f>CO2eq_100yr_tonnes!C144+B137</f>
        <v>822729.65299542015</v>
      </c>
      <c r="D137" s="5">
        <f>CO2eq_100yr_tonnes!D144+C137</f>
        <v>1513073.4082540201</v>
      </c>
      <c r="E137" s="5">
        <f>CO2eq_100yr_tonnes!E144+D137</f>
        <v>2315184.0446959203</v>
      </c>
      <c r="F137" s="5">
        <f>CO2eq_100yr_tonnes!F144+E137</f>
        <v>3189131.8936324203</v>
      </c>
      <c r="G137" s="5">
        <f>CO2eq_100yr_tonnes!G144+F137</f>
        <v>4097595.3665418001</v>
      </c>
      <c r="H137" s="5">
        <f>CO2eq_100yr_tonnes!H144+G137</f>
        <v>5014144.0012280401</v>
      </c>
      <c r="I137" s="5">
        <f>CO2eq_100yr_tonnes!I144+H137</f>
        <v>5928558.5901664803</v>
      </c>
      <c r="J137" s="5">
        <f>CO2eq_100yr_tonnes!J144+I137</f>
        <v>6834141.2595717004</v>
      </c>
      <c r="K137" s="5">
        <f>CO2eq_100yr_tonnes!K144+J137</f>
        <v>7738114.5026181005</v>
      </c>
      <c r="L137" s="5">
        <f>CO2eq_100yr_tonnes!L144+K137</f>
        <v>8646878.7786211204</v>
      </c>
      <c r="M137" s="5">
        <f>CO2eq_100yr_tonnes!M144+L137</f>
        <v>9561491.9115066007</v>
      </c>
      <c r="N137" s="5">
        <f>CO2eq_100yr_tonnes!N144+M137</f>
        <v>10484240.15665278</v>
      </c>
      <c r="O137" s="5">
        <f>CO2eq_100yr_tonnes!O144+N137</f>
        <v>11420831.77353972</v>
      </c>
      <c r="P137" s="5">
        <f>CO2eq_100yr_tonnes!P144+O137</f>
        <v>12374145.06690258</v>
      </c>
      <c r="Q137" s="5">
        <f>CO2eq_100yr_tonnes!Q144+P137</f>
        <v>13347153.684799381</v>
      </c>
      <c r="R137" s="5">
        <f>CO2eq_100yr_tonnes!R144+Q137</f>
        <v>14342757.83015166</v>
      </c>
      <c r="S137" s="5">
        <f>CO2eq_100yr_tonnes!S144+R137</f>
        <v>15361483.451730121</v>
      </c>
      <c r="T137" s="5">
        <f>CO2eq_100yr_tonnes!T144+S137</f>
        <v>16404789.820013281</v>
      </c>
      <c r="U137" s="5">
        <f>CO2eq_100yr_tonnes!U144+T137</f>
        <v>17473192.83359478</v>
      </c>
      <c r="V137" s="5">
        <f>CO2eq_100yr_tonnes!V144+U137</f>
        <v>18568164.13286652</v>
      </c>
      <c r="W137" s="5">
        <f>CO2eq_100yr_tonnes!W144+V137</f>
        <v>19690743.547871642</v>
      </c>
      <c r="X137" s="5">
        <f>CO2eq_100yr_tonnes!X144+W137</f>
        <v>20839839.425379362</v>
      </c>
      <c r="Y137" s="5">
        <f>CO2eq_100yr_tonnes!Y144+X137</f>
        <v>22013241.350304961</v>
      </c>
      <c r="Z137" s="5">
        <f>CO2eq_100yr_tonnes!Z144+Y137</f>
        <v>23210147.802676141</v>
      </c>
      <c r="AA137" s="5">
        <f>CO2eq_100yr_tonnes!AA144+Z137</f>
        <v>24430599.685602359</v>
      </c>
      <c r="AB137" s="5">
        <f>CO2eq_100yr_tonnes!AB144+AA137</f>
        <v>25675413.352773838</v>
      </c>
      <c r="AC137" s="5">
        <f>CO2eq_100yr_tonnes!AC144+AB137</f>
        <v>27009527.556735359</v>
      </c>
      <c r="AD137" s="5">
        <f>CO2eq_100yr_tonnes!AD144+AC137</f>
        <v>28415796.207567658</v>
      </c>
      <c r="AE137" s="5">
        <f>CO2eq_100yr_tonnes!AE144+AD137</f>
        <v>29882729.357466478</v>
      </c>
      <c r="AF137" s="5">
        <f>CO2eq_100yr_tonnes!AF144+AE137</f>
        <v>31402631.359539896</v>
      </c>
      <c r="AG137" s="5">
        <f>CO2eq_100yr_tonnes!AG144+AF137</f>
        <v>32970351.383357577</v>
      </c>
      <c r="AH137" s="5">
        <f>CO2eq_100yr_tonnes!AH144+AG137</f>
        <v>34582444.491060898</v>
      </c>
      <c r="AI137" s="5">
        <f>CO2eq_100yr_tonnes!AI144+AH137</f>
        <v>36236612.062666975</v>
      </c>
      <c r="AJ137" s="5">
        <f>CO2eq_100yr_tonnes!AJ144+AI137</f>
        <v>37931326.226694532</v>
      </c>
      <c r="AK137" s="5">
        <f>CO2eq_100yr_tonnes!AK144+AJ137</f>
        <v>39665577.333470389</v>
      </c>
      <c r="AL137" s="5">
        <f>CO2eq_100yr_tonnes!AL144+AK137</f>
        <v>41438700.33004187</v>
      </c>
      <c r="AM137" s="5">
        <f>CO2eq_100yr_tonnes!AM144+AL137</f>
        <v>43250260.897222914</v>
      </c>
      <c r="AN137" s="5">
        <f>CO2eq_100yr_tonnes!AN144+AM137</f>
        <v>45099979.744032711</v>
      </c>
      <c r="AO137" s="5">
        <f>CO2eq_100yr_tonnes!AO144+AN137</f>
        <v>46987683.123465709</v>
      </c>
      <c r="AP137" s="5">
        <f>CO2eq_100yr_tonnes!AP144+AO137</f>
        <v>48913266.599791907</v>
      </c>
      <c r="AQ137" s="5">
        <f>CO2eq_100yr_tonnes!AQ144+AP137</f>
        <v>50876670.57233651</v>
      </c>
      <c r="AR137" s="5">
        <f>CO2eq_100yr_tonnes!AR144+AQ137</f>
        <v>52877858.289973907</v>
      </c>
      <c r="AS137" s="5">
        <f>CO2eq_100yr_tonnes!AS144+AR137</f>
        <v>54916796.294827908</v>
      </c>
      <c r="AT137" s="5">
        <f>CO2eq_100yr_tonnes!AT144+AS137</f>
        <v>56993436.442118511</v>
      </c>
      <c r="AU137" s="5">
        <f>CO2eq_100yr_tonnes!AU144+AT137</f>
        <v>59107708.257406913</v>
      </c>
      <c r="AV137" s="5">
        <f>CO2eq_100yr_tonnes!AV144+AU137</f>
        <v>61259516.031433314</v>
      </c>
      <c r="AW137" s="5">
        <f>CO2eq_100yr_tonnes!AW144+AV137</f>
        <v>63448741.575169913</v>
      </c>
      <c r="AX137" s="5">
        <f>CO2eq_100yr_tonnes!AX144+AW137</f>
        <v>65675244.318673313</v>
      </c>
      <c r="AY137" s="5">
        <f>CO2eq_100yr_tonnes!AY144+AX137</f>
        <v>67938862.574198514</v>
      </c>
      <c r="AZ137" s="5">
        <f>CO2eq_100yr_tonnes!AZ144+AY137</f>
        <v>70239413.353138909</v>
      </c>
      <c r="BA137" s="5">
        <f>CO2eq_100yr_tonnes!BA144+AZ137</f>
        <v>72576692.726654515</v>
      </c>
      <c r="BB137" s="5">
        <f>CO2eq_100yr_tonnes!BB144+BA137</f>
        <v>74950473.039498717</v>
      </c>
      <c r="BC137" s="5">
        <f>CO2eq_100yr_tonnes!BC144+BB137</f>
        <v>77360499.215867519</v>
      </c>
      <c r="BD137" s="5">
        <f>CO2eq_100yr_tonnes!BD144+BC137</f>
        <v>79806484.882188722</v>
      </c>
      <c r="BE137" s="5">
        <f>CO2eq_100yr_tonnes!BE144+BD137</f>
        <v>82288111.321849316</v>
      </c>
      <c r="BF137" s="5">
        <f>CO2eq_100yr_tonnes!BF144+BE137</f>
        <v>84805029.50166972</v>
      </c>
      <c r="BG137" s="5">
        <f>CO2eq_100yr_tonnes!BG144+BF137</f>
        <v>87356864.974250525</v>
      </c>
      <c r="BH137" s="5">
        <f>CO2eq_100yr_tonnes!BH144+BG137</f>
        <v>89943221.013790324</v>
      </c>
      <c r="BI137" s="5">
        <f>CO2eq_100yr_tonnes!BI144+BH137</f>
        <v>92563682.412750125</v>
      </c>
      <c r="BJ137" s="5">
        <f>CO2eq_100yr_tonnes!BJ144+BI137</f>
        <v>95217818.408982724</v>
      </c>
      <c r="BK137" s="5">
        <f>CO2eq_100yr_tonnes!BK144+BJ137</f>
        <v>97160983.634047329</v>
      </c>
      <c r="BL137" s="5">
        <f>CO2eq_100yr_tonnes!BL144+BK137</f>
        <v>98616480.466497853</v>
      </c>
      <c r="BM137" s="5">
        <f>CO2eq_100yr_tonnes!BM144+BL137</f>
        <v>99734742.748233378</v>
      </c>
      <c r="BN137" s="5">
        <f>CO2eq_100yr_tonnes!BN144+BM137</f>
        <v>100617308.39123803</v>
      </c>
      <c r="BO137" s="5">
        <f>CO2eq_100yr_tonnes!BO144+BN137</f>
        <v>101332892.12210011</v>
      </c>
      <c r="BP137" s="5">
        <f>CO2eq_100yr_tonnes!BP144+BO137</f>
        <v>101928162.56122549</v>
      </c>
      <c r="BQ137" s="5">
        <f>CO2eq_100yr_tonnes!BQ144+BP137</f>
        <v>102434969.29287817</v>
      </c>
      <c r="BR137" s="5">
        <f>CO2eq_100yr_tonnes!BR144+BQ137</f>
        <v>102875190.09444487</v>
      </c>
      <c r="BS137" s="5">
        <f>CO2eq_100yr_tonnes!BS144+BR137</f>
        <v>103263982.72036526</v>
      </c>
      <c r="BT137" s="5">
        <f>CO2eq_100yr_tonnes!BT144+BS137</f>
        <v>103611967.05330181</v>
      </c>
      <c r="BU137" s="5">
        <f>CO2eq_100yr_tonnes!BU144+BT137</f>
        <v>103926690.09579259</v>
      </c>
      <c r="BV137" s="5">
        <f>CO2eq_100yr_tonnes!BV144+BU137</f>
        <v>104213610.08250517</v>
      </c>
      <c r="BW137" s="5">
        <f>CO2eq_100yr_tonnes!BW144+BV137</f>
        <v>104476758.10813674</v>
      </c>
      <c r="BX137" s="5">
        <f>CO2eq_100yr_tonnes!BX144+BW137</f>
        <v>104719183.45509636</v>
      </c>
      <c r="BY137" s="5">
        <f>CO2eq_100yr_tonnes!BY144+BX137</f>
        <v>104943253.8073284</v>
      </c>
      <c r="BZ137" s="5">
        <f>CO2eq_100yr_tonnes!BZ144+BY137</f>
        <v>105150858.07584997</v>
      </c>
      <c r="CA137" s="5">
        <f>CO2eq_100yr_tonnes!CA144+BZ137</f>
        <v>105343543.83745296</v>
      </c>
      <c r="CB137" s="5">
        <f>CO2eq_100yr_tonnes!CB144+CA137</f>
        <v>105522610.84047072</v>
      </c>
      <c r="CC137" s="5">
        <f>CO2eq_100yr_tonnes!CC144+CB137</f>
        <v>105689174.97112255</v>
      </c>
      <c r="CD137" s="5">
        <f>CO2eq_100yr_tonnes!CD144+CC137</f>
        <v>105844212.32982188</v>
      </c>
      <c r="CE137" s="5">
        <f>CO2eq_100yr_tonnes!CE144+CD137</f>
        <v>105988589.89487955</v>
      </c>
      <c r="CF137" s="5">
        <f>CO2eq_100yr_tonnes!CF144+CE137</f>
        <v>106123087.11946489</v>
      </c>
      <c r="CG137" s="5">
        <f>CO2eq_100yr_tonnes!CG144+CF137</f>
        <v>106248411.38058838</v>
      </c>
      <c r="CH137" s="5">
        <f>CO2eq_100yr_tonnes!CH144+CG137</f>
        <v>106365209.24119079</v>
      </c>
      <c r="CI137" s="5">
        <f>CO2eq_100yr_tonnes!CI144+CH137</f>
        <v>106474074.8444144</v>
      </c>
      <c r="CJ137" s="5">
        <f>CO2eq_100yr_tonnes!CJ144+CI137</f>
        <v>106575556.32842813</v>
      </c>
      <c r="CK137" s="5">
        <f>CO2eq_100yr_tonnes!CK144+CJ137</f>
        <v>106670160.86103521</v>
      </c>
      <c r="CL137" s="5">
        <f>CO2eq_100yr_tonnes!CL144+CK137</f>
        <v>106758358.69952293</v>
      </c>
      <c r="CM137" s="5">
        <f>CO2eq_100yr_tonnes!CM144+CL137</f>
        <v>106840586.55074722</v>
      </c>
      <c r="CN137" s="5">
        <f>CO2eq_100yr_tonnes!CN144+CM137</f>
        <v>106917250.4189605</v>
      </c>
      <c r="CO137" s="5">
        <f>CO2eq_100yr_tonnes!CO144+CN137</f>
        <v>106988728.07001895</v>
      </c>
      <c r="CP137" s="5">
        <f>CO2eq_100yr_tonnes!CP144+CO137</f>
        <v>107055371.20095466</v>
      </c>
      <c r="CQ137" s="5">
        <f>CO2eq_100yr_tonnes!CQ144+CP137</f>
        <v>107117507.37693354</v>
      </c>
      <c r="CR137" s="5">
        <f>CO2eq_100yr_tonnes!CR144+CQ137</f>
        <v>107175441.77975293</v>
      </c>
      <c r="CS137" s="5">
        <f>CO2eq_100yr_tonnes!CS144+CR137</f>
        <v>107229458.7995299</v>
      </c>
      <c r="CT137" s="5">
        <f>CO2eq_100yr_tonnes!CT144+CS137</f>
        <v>107279823.49295731</v>
      </c>
      <c r="CU137" s="5">
        <f>CO2eq_100yr_tonnes!CU144+CT137</f>
        <v>107326782.9255729</v>
      </c>
      <c r="CV137" s="5">
        <f>CO2eq_100yr_tonnes!CV144+CU137</f>
        <v>107370567.41173454</v>
      </c>
      <c r="CW137" s="5">
        <f>CO2eq_100yr_tonnes!CW144+CV137</f>
        <v>107411391.66291894</v>
      </c>
    </row>
    <row r="138" spans="1:101" ht="15" customHeight="1" x14ac:dyDescent="0.15">
      <c r="A138" s="5" t="str">
        <f>CO2eq_100yr_tonnes!A145</f>
        <v>Senegal</v>
      </c>
      <c r="B138" s="5">
        <f>CO2eq_100yr_tonnes!B145</f>
        <v>70785.427553406</v>
      </c>
      <c r="C138" s="5">
        <f>CO2eq_100yr_tonnes!C145+B138</f>
        <v>207786.30556397402</v>
      </c>
      <c r="D138" s="5">
        <f>CO2eq_100yr_tonnes!D145+C138</f>
        <v>406981.60076975403</v>
      </c>
      <c r="E138" s="5">
        <f>CO2eq_100yr_tonnes!E145+D138</f>
        <v>662783.29075715411</v>
      </c>
      <c r="F138" s="5">
        <f>CO2eq_100yr_tonnes!F145+E138</f>
        <v>971682.28905011411</v>
      </c>
      <c r="G138" s="5">
        <f>CO2eq_100yr_tonnes!G145+F138</f>
        <v>1331121.3618611342</v>
      </c>
      <c r="H138" s="5">
        <f>CO2eq_100yr_tonnes!H145+G138</f>
        <v>1739076.0755600343</v>
      </c>
      <c r="I138" s="5">
        <f>CO2eq_100yr_tonnes!I145+H138</f>
        <v>2193425.2835388542</v>
      </c>
      <c r="J138" s="5">
        <f>CO2eq_100yr_tonnes!J145+I138</f>
        <v>2693009.8588475343</v>
      </c>
      <c r="K138" s="5">
        <f>CO2eq_100yr_tonnes!K145+J138</f>
        <v>3236493.054346974</v>
      </c>
      <c r="L138" s="5">
        <f>CO2eq_100yr_tonnes!L145+K138</f>
        <v>3822875.566915194</v>
      </c>
      <c r="M138" s="5">
        <f>CO2eq_100yr_tonnes!M145+L138</f>
        <v>4451475.0446125744</v>
      </c>
      <c r="N138" s="5">
        <f>CO2eq_100yr_tonnes!N145+M138</f>
        <v>5121535.8856880348</v>
      </c>
      <c r="O138" s="5">
        <f>CO2eq_100yr_tonnes!O145+N138</f>
        <v>5832633.2670099549</v>
      </c>
      <c r="P138" s="5">
        <f>CO2eq_100yr_tonnes!P145+O138</f>
        <v>6584419.9413320953</v>
      </c>
      <c r="Q138" s="5">
        <f>CO2eq_100yr_tonnes!Q145+P138</f>
        <v>7376370.3351567555</v>
      </c>
      <c r="R138" s="5">
        <f>CO2eq_100yr_tonnes!R145+Q138</f>
        <v>8208281.9916293956</v>
      </c>
      <c r="S138" s="5">
        <f>CO2eq_100yr_tonnes!S145+R138</f>
        <v>9080187.1569520757</v>
      </c>
      <c r="T138" s="5">
        <f>CO2eq_100yr_tonnes!T145+S138</f>
        <v>9992380.4427631162</v>
      </c>
      <c r="U138" s="5">
        <f>CO2eq_100yr_tonnes!U145+T138</f>
        <v>10944736.436304057</v>
      </c>
      <c r="V138" s="5">
        <f>CO2eq_100yr_tonnes!V145+U138</f>
        <v>11937420.154449057</v>
      </c>
      <c r="W138" s="5">
        <f>CO2eq_100yr_tonnes!W145+V138</f>
        <v>12971462.681366697</v>
      </c>
      <c r="X138" s="5">
        <f>CO2eq_100yr_tonnes!X145+W138</f>
        <v>14047719.447100917</v>
      </c>
      <c r="Y138" s="5">
        <f>CO2eq_100yr_tonnes!Y145+X138</f>
        <v>15167974.079187958</v>
      </c>
      <c r="Z138" s="5">
        <f>CO2eq_100yr_tonnes!Z145+Y138</f>
        <v>16333904.140566178</v>
      </c>
      <c r="AA138" s="5">
        <f>CO2eq_100yr_tonnes!AA145+Z138</f>
        <v>17546698.786249679</v>
      </c>
      <c r="AB138" s="5">
        <f>CO2eq_100yr_tonnes!AB145+AA138</f>
        <v>18808103.129964359</v>
      </c>
      <c r="AC138" s="5">
        <f>CO2eq_100yr_tonnes!AC145+AB138</f>
        <v>20111425.368560519</v>
      </c>
      <c r="AD138" s="5">
        <f>CO2eq_100yr_tonnes!AD145+AC138</f>
        <v>21456982.85430498</v>
      </c>
      <c r="AE138" s="5">
        <f>CO2eq_100yr_tonnes!AE145+AD138</f>
        <v>22845120.15243192</v>
      </c>
      <c r="AF138" s="5">
        <f>CO2eq_100yr_tonnes!AF145+AE138</f>
        <v>24276208.205290921</v>
      </c>
      <c r="AG138" s="5">
        <f>CO2eq_100yr_tonnes!AG145+AF138</f>
        <v>25750642.178829122</v>
      </c>
      <c r="AH138" s="5">
        <f>CO2eq_100yr_tonnes!AH145+AG138</f>
        <v>27268839.545769963</v>
      </c>
      <c r="AI138" s="5">
        <f>CO2eq_100yr_tonnes!AI145+AH138</f>
        <v>28831239.035764083</v>
      </c>
      <c r="AJ138" s="5">
        <f>CO2eq_100yr_tonnes!AJ145+AI138</f>
        <v>30438299.664072964</v>
      </c>
      <c r="AK138" s="5">
        <f>CO2eq_100yr_tonnes!AK145+AJ138</f>
        <v>32090499.210889503</v>
      </c>
      <c r="AL138" s="5">
        <f>CO2eq_100yr_tonnes!AL145+AK138</f>
        <v>33788332.562997483</v>
      </c>
      <c r="AM138" s="5">
        <f>CO2eq_100yr_tonnes!AM145+AL138</f>
        <v>35532308.633054823</v>
      </c>
      <c r="AN138" s="5">
        <f>CO2eq_100yr_tonnes!AN145+AM138</f>
        <v>37322946.120290101</v>
      </c>
      <c r="AO138" s="5">
        <f>CO2eq_100yr_tonnes!AO145+AN138</f>
        <v>39160768.564038299</v>
      </c>
      <c r="AP138" s="5">
        <f>CO2eq_100yr_tonnes!AP145+AO138</f>
        <v>41046300.4052049</v>
      </c>
      <c r="AQ138" s="5">
        <f>CO2eq_100yr_tonnes!AQ145+AP138</f>
        <v>42980064.644379303</v>
      </c>
      <c r="AR138" s="5">
        <f>CO2eq_100yr_tonnes!AR145+AQ138</f>
        <v>44962581.550895706</v>
      </c>
      <c r="AS138" s="5">
        <f>CO2eq_100yr_tonnes!AS145+AR138</f>
        <v>46994366.991495304</v>
      </c>
      <c r="AT138" s="5">
        <f>CO2eq_100yr_tonnes!AT145+AS138</f>
        <v>49075930.656474903</v>
      </c>
      <c r="AU138" s="5">
        <f>CO2eq_100yr_tonnes!AU145+AT138</f>
        <v>51207774.840507306</v>
      </c>
      <c r="AV138" s="5">
        <f>CO2eq_100yr_tonnes!AV145+AU138</f>
        <v>53390393.155729502</v>
      </c>
      <c r="AW138" s="5">
        <f>CO2eq_100yr_tonnes!AW145+AV138</f>
        <v>55624269.102044106</v>
      </c>
      <c r="AX138" s="5">
        <f>CO2eq_100yr_tonnes!AX145+AW138</f>
        <v>57909873.751410306</v>
      </c>
      <c r="AY138" s="5">
        <f>CO2eq_100yr_tonnes!AY145+AX138</f>
        <v>60247663.360741504</v>
      </c>
      <c r="AZ138" s="5">
        <f>CO2eq_100yr_tonnes!AZ145+AY138</f>
        <v>62638077.662124902</v>
      </c>
      <c r="BA138" s="5">
        <f>CO2eq_100yr_tonnes!BA145+AZ138</f>
        <v>65081539.042712703</v>
      </c>
      <c r="BB138" s="5">
        <f>CO2eq_100yr_tonnes!BB145+BA138</f>
        <v>67578452.489804104</v>
      </c>
      <c r="BC138" s="5">
        <f>CO2eq_100yr_tonnes!BC145+BB138</f>
        <v>70129207.41778411</v>
      </c>
      <c r="BD138" s="5">
        <f>CO2eq_100yr_tonnes!BD145+BC138</f>
        <v>72734179.674461111</v>
      </c>
      <c r="BE138" s="5">
        <f>CO2eq_100yr_tonnes!BE145+BD138</f>
        <v>75393732.945137113</v>
      </c>
      <c r="BF138" s="5">
        <f>CO2eq_100yr_tonnes!BF145+BE138</f>
        <v>78108219.235886112</v>
      </c>
      <c r="BG138" s="5">
        <f>CO2eq_100yr_tonnes!BG145+BF138</f>
        <v>80877977.553691506</v>
      </c>
      <c r="BH138" s="5">
        <f>CO2eq_100yr_tonnes!BH145+BG138</f>
        <v>83703332.513359502</v>
      </c>
      <c r="BI138" s="5">
        <f>CO2eq_100yr_tonnes!BI145+BH138</f>
        <v>86584592.204870105</v>
      </c>
      <c r="BJ138" s="5">
        <f>CO2eq_100yr_tonnes!BJ145+BI138</f>
        <v>89522047.008978903</v>
      </c>
      <c r="BK138" s="5">
        <f>CO2eq_100yr_tonnes!BK145+BJ138</f>
        <v>92245865.343391508</v>
      </c>
      <c r="BL138" s="5">
        <f>CO2eq_100yr_tonnes!BL145+BK138</f>
        <v>94772323.770166501</v>
      </c>
      <c r="BM138" s="5">
        <f>CO2eq_100yr_tonnes!BM145+BL138</f>
        <v>97116422.331878707</v>
      </c>
      <c r="BN138" s="5">
        <f>CO2eq_100yr_tonnes!BN145+BM138</f>
        <v>99291986.376913503</v>
      </c>
      <c r="BO138" s="5">
        <f>CO2eq_100yr_tonnes!BO145+BN138</f>
        <v>101311760.19099571</v>
      </c>
      <c r="BP138" s="5">
        <f>CO2eq_100yr_tonnes!BP145+BO138</f>
        <v>103187493.0829851</v>
      </c>
      <c r="BQ138" s="5">
        <f>CO2eq_100yr_tonnes!BQ145+BP138</f>
        <v>104930018.54972269</v>
      </c>
      <c r="BR138" s="5">
        <f>CO2eq_100yr_tonnes!BR145+BQ138</f>
        <v>106549327.07331775</v>
      </c>
      <c r="BS138" s="5">
        <f>CO2eq_100yr_tonnes!BS145+BR138</f>
        <v>108054633.06454237</v>
      </c>
      <c r="BT138" s="5">
        <f>CO2eq_100yr_tonnes!BT145+BS138</f>
        <v>109454436.43066896</v>
      </c>
      <c r="BU138" s="5">
        <f>CO2eq_100yr_tonnes!BU145+BT138</f>
        <v>110756579.19812502</v>
      </c>
      <c r="BV138" s="5">
        <f>CO2eq_100yr_tonnes!BV145+BU138</f>
        <v>111968297.59288003</v>
      </c>
      <c r="BW138" s="5">
        <f>CO2eq_100yr_tonnes!BW145+BV138</f>
        <v>113096269.94303706</v>
      </c>
      <c r="BX138" s="5">
        <f>CO2eq_100yr_tonnes!BX145+BW138</f>
        <v>114146660.74375464</v>
      </c>
      <c r="BY138" s="5">
        <f>CO2eq_100yr_tonnes!BY145+BX138</f>
        <v>115125161.19094104</v>
      </c>
      <c r="BZ138" s="5">
        <f>CO2eq_100yr_tonnes!BZ145+BY138</f>
        <v>116037026.47277303</v>
      </c>
      <c r="CA138" s="5">
        <f>CO2eq_100yr_tonnes!CA145+BZ138</f>
        <v>116887110.07715356</v>
      </c>
      <c r="CB138" s="5">
        <f>CO2eq_100yr_tonnes!CB145+CA138</f>
        <v>117679895.35821202</v>
      </c>
      <c r="CC138" s="5">
        <f>CO2eq_100yr_tonnes!CC145+CB138</f>
        <v>118419524.58115301</v>
      </c>
      <c r="CD138" s="5">
        <f>CO2eq_100yr_tonnes!CD145+CC138</f>
        <v>119109825.64993162</v>
      </c>
      <c r="CE138" s="5">
        <f>CO2eq_100yr_tonnes!CE145+CD138</f>
        <v>119754336.70374431</v>
      </c>
      <c r="CF138" s="5">
        <f>CO2eq_100yr_tonnes!CF145+CE138</f>
        <v>120356328.75404531</v>
      </c>
      <c r="CG138" s="5">
        <f>CO2eq_100yr_tonnes!CG145+CF138</f>
        <v>120918826.52006981</v>
      </c>
      <c r="CH138" s="5">
        <f>CO2eq_100yr_tonnes!CH145+CG138</f>
        <v>121444627.60711481</v>
      </c>
      <c r="CI138" s="5">
        <f>CO2eq_100yr_tonnes!CI145+CH138</f>
        <v>121936320.16157776</v>
      </c>
      <c r="CJ138" s="5">
        <f>CO2eq_100yr_tonnes!CJ145+CI138</f>
        <v>122396299.124854</v>
      </c>
      <c r="CK138" s="5">
        <f>CO2eq_100yr_tonnes!CK145+CJ138</f>
        <v>122826781.19830863</v>
      </c>
      <c r="CL138" s="5">
        <f>CO2eq_100yr_tonnes!CL145+CK138</f>
        <v>123229818.62330115</v>
      </c>
      <c r="CM138" s="5">
        <f>CO2eq_100yr_tonnes!CM145+CL138</f>
        <v>123607311.87072153</v>
      </c>
      <c r="CN138" s="5">
        <f>CO2eq_100yr_tonnes!CN145+CM138</f>
        <v>123961021.32827289</v>
      </c>
      <c r="CO138" s="5">
        <f>CO2eq_100yr_tonnes!CO145+CN138</f>
        <v>124292578.06513174</v>
      </c>
      <c r="CP138" s="5">
        <f>CO2eq_100yr_tonnes!CP145+CO138</f>
        <v>124603493.74794202</v>
      </c>
      <c r="CQ138" s="5">
        <f>CO2eq_100yr_tonnes!CQ145+CP138</f>
        <v>124895169.77605833</v>
      </c>
      <c r="CR138" s="5">
        <f>CO2eq_100yr_tonnes!CR145+CQ138</f>
        <v>125168905.69882779</v>
      </c>
      <c r="CS138" s="5">
        <f>CO2eq_100yr_tonnes!CS145+CR138</f>
        <v>125425906.97184218</v>
      </c>
      <c r="CT138" s="5">
        <f>CO2eq_100yr_tonnes!CT145+CS138</f>
        <v>125667292.1050649</v>
      </c>
      <c r="CU138" s="5">
        <f>CO2eq_100yr_tonnes!CU145+CT138</f>
        <v>125894099.25116029</v>
      </c>
      <c r="CV138" s="5">
        <f>CO2eq_100yr_tonnes!CV145+CU138</f>
        <v>126107292.27887534</v>
      </c>
      <c r="CW138" s="5">
        <f>CO2eq_100yr_tonnes!CW145+CV138</f>
        <v>126307766.37284498</v>
      </c>
    </row>
    <row r="139" spans="1:101" ht="15" customHeight="1" x14ac:dyDescent="0.15">
      <c r="A139" s="5" t="str">
        <f>CO2eq_100yr_tonnes!A146</f>
        <v>Seychelles</v>
      </c>
      <c r="B139" s="5">
        <f>CO2eq_100yr_tonnes!B146</f>
        <v>3160.7898218946002</v>
      </c>
      <c r="C139" s="5">
        <f>CO2eq_100yr_tonnes!C146+B139</f>
        <v>8568.5734427093994</v>
      </c>
      <c r="D139" s="5">
        <f>CO2eq_100yr_tonnes!D146+C139</f>
        <v>15742.308514716</v>
      </c>
      <c r="E139" s="5">
        <f>CO2eq_100yr_tonnes!E146+D139</f>
        <v>24242.376398488203</v>
      </c>
      <c r="F139" s="5">
        <f>CO2eq_100yr_tonnes!F146+E139</f>
        <v>34039.078138915203</v>
      </c>
      <c r="G139" s="5">
        <f>CO2eq_100yr_tonnes!G146+F139</f>
        <v>44969.381204778008</v>
      </c>
      <c r="H139" s="5">
        <f>CO2eq_100yr_tonnes!H146+G139</f>
        <v>56903.777250881409</v>
      </c>
      <c r="I139" s="5">
        <f>CO2eq_100yr_tonnes!I146+H139</f>
        <v>69615.499321953015</v>
      </c>
      <c r="J139" s="5">
        <f>CO2eq_100yr_tonnes!J146+I139</f>
        <v>82810.401552045019</v>
      </c>
      <c r="K139" s="5">
        <f>CO2eq_100yr_tonnes!K146+J139</f>
        <v>96089.592437443818</v>
      </c>
      <c r="L139" s="5">
        <f>CO2eq_100yr_tonnes!L146+K139</f>
        <v>109677.07567384202</v>
      </c>
      <c r="M139" s="5">
        <f>CO2eq_100yr_tonnes!M146+L139</f>
        <v>123680.21388815342</v>
      </c>
      <c r="N139" s="5">
        <f>CO2eq_100yr_tonnes!N146+M139</f>
        <v>138094.66799272262</v>
      </c>
      <c r="O139" s="5">
        <f>CO2eq_100yr_tonnes!O146+N139</f>
        <v>153288.59017139103</v>
      </c>
      <c r="P139" s="5">
        <f>CO2eq_100yr_tonnes!P146+O139</f>
        <v>169084.12930309802</v>
      </c>
      <c r="Q139" s="5">
        <f>CO2eq_100yr_tonnes!Q146+P139</f>
        <v>185378.43645121323</v>
      </c>
      <c r="R139" s="5">
        <f>CO2eq_100yr_tonnes!R146+Q139</f>
        <v>202147.30003423503</v>
      </c>
      <c r="S139" s="5">
        <f>CO2eq_100yr_tonnes!S146+R139</f>
        <v>219453.98172559743</v>
      </c>
      <c r="T139" s="5">
        <f>CO2eq_100yr_tonnes!T146+S139</f>
        <v>237193.16464514344</v>
      </c>
      <c r="U139" s="5">
        <f>CO2eq_100yr_tonnes!U146+T139</f>
        <v>255331.19560080604</v>
      </c>
      <c r="V139" s="5">
        <f>CO2eq_100yr_tonnes!V146+U139</f>
        <v>273052.83399320341</v>
      </c>
      <c r="W139" s="5">
        <f>CO2eq_100yr_tonnes!W146+V139</f>
        <v>290177.45703008823</v>
      </c>
      <c r="X139" s="5">
        <f>CO2eq_100yr_tonnes!X146+W139</f>
        <v>307049.40927230223</v>
      </c>
      <c r="Y139" s="5">
        <f>CO2eq_100yr_tonnes!Y146+X139</f>
        <v>324112.74917386146</v>
      </c>
      <c r="Z139" s="5">
        <f>CO2eq_100yr_tonnes!Z146+Y139</f>
        <v>341676.50142095645</v>
      </c>
      <c r="AA139" s="5">
        <f>CO2eq_100yr_tonnes!AA146+Z139</f>
        <v>360070.50586841645</v>
      </c>
      <c r="AB139" s="5">
        <f>CO2eq_100yr_tonnes!AB146+AA139</f>
        <v>379509.52103024046</v>
      </c>
      <c r="AC139" s="5">
        <f>CO2eq_100yr_tonnes!AC146+AB139</f>
        <v>398527.64277285244</v>
      </c>
      <c r="AD139" s="5">
        <f>CO2eq_100yr_tonnes!AD146+AC139</f>
        <v>417294.82519014244</v>
      </c>
      <c r="AE139" s="5">
        <f>CO2eq_100yr_tonnes!AE146+AD139</f>
        <v>435924.24446809443</v>
      </c>
      <c r="AF139" s="5">
        <f>CO2eq_100yr_tonnes!AF146+AE139</f>
        <v>454489.61822799844</v>
      </c>
      <c r="AG139" s="5">
        <f>CO2eq_100yr_tonnes!AG146+AF139</f>
        <v>473039.19700361643</v>
      </c>
      <c r="AH139" s="5">
        <f>CO2eq_100yr_tonnes!AH146+AG139</f>
        <v>491603.4193893444</v>
      </c>
      <c r="AI139" s="5">
        <f>CO2eq_100yr_tonnes!AI146+AH139</f>
        <v>510202.3926223584</v>
      </c>
      <c r="AJ139" s="5">
        <f>CO2eq_100yr_tonnes!AJ146+AI139</f>
        <v>528847.17742583645</v>
      </c>
      <c r="AK139" s="5">
        <f>CO2eq_100yr_tonnes!AK146+AJ139</f>
        <v>547544.93732200447</v>
      </c>
      <c r="AL139" s="5">
        <f>CO2eq_100yr_tonnes!AL146+AK139</f>
        <v>566298.62951702042</v>
      </c>
      <c r="AM139" s="5">
        <f>CO2eq_100yr_tonnes!AM146+AL139</f>
        <v>585108.40058702638</v>
      </c>
      <c r="AN139" s="5">
        <f>CO2eq_100yr_tonnes!AN146+AM139</f>
        <v>603973.53180185042</v>
      </c>
      <c r="AO139" s="5">
        <f>CO2eq_100yr_tonnes!AO146+AN139</f>
        <v>622891.59629846038</v>
      </c>
      <c r="AP139" s="5">
        <f>CO2eq_100yr_tonnes!AP146+AO139</f>
        <v>641859.41044378444</v>
      </c>
      <c r="AQ139" s="5">
        <f>CO2eq_100yr_tonnes!AQ146+AP139</f>
        <v>660873.34106430842</v>
      </c>
      <c r="AR139" s="5">
        <f>CO2eq_100yr_tonnes!AR146+AQ139</f>
        <v>679929.27244035841</v>
      </c>
      <c r="AS139" s="5">
        <f>CO2eq_100yr_tonnes!AS146+AR139</f>
        <v>699022.8681917364</v>
      </c>
      <c r="AT139" s="5">
        <f>CO2eq_100yr_tonnes!AT146+AS139</f>
        <v>718149.26518309442</v>
      </c>
      <c r="AU139" s="5">
        <f>CO2eq_100yr_tonnes!AU146+AT139</f>
        <v>737303.48949117237</v>
      </c>
      <c r="AV139" s="5">
        <f>CO2eq_100yr_tonnes!AV146+AU139</f>
        <v>756480.20592380036</v>
      </c>
      <c r="AW139" s="5">
        <f>CO2eq_100yr_tonnes!AW146+AV139</f>
        <v>775674.84934900433</v>
      </c>
      <c r="AX139" s="5">
        <f>CO2eq_100yr_tonnes!AX146+AW139</f>
        <v>794882.18317073036</v>
      </c>
      <c r="AY139" s="5">
        <f>CO2eq_100yr_tonnes!AY146+AX139</f>
        <v>814096.90126673633</v>
      </c>
      <c r="AZ139" s="5">
        <f>CO2eq_100yr_tonnes!AZ146+AY139</f>
        <v>833313.93915398035</v>
      </c>
      <c r="BA139" s="5">
        <f>CO2eq_100yr_tonnes!BA146+AZ139</f>
        <v>852528.2601928463</v>
      </c>
      <c r="BB139" s="5">
        <f>CO2eq_100yr_tonnes!BB146+BA139</f>
        <v>871735.04009331833</v>
      </c>
      <c r="BC139" s="5">
        <f>CO2eq_100yr_tonnes!BC146+BB139</f>
        <v>890929.12254945829</v>
      </c>
      <c r="BD139" s="5">
        <f>CO2eq_100yr_tonnes!BD146+BC139</f>
        <v>910106.52296747034</v>
      </c>
      <c r="BE139" s="5">
        <f>CO2eq_100yr_tonnes!BE146+BD139</f>
        <v>929263.05368510028</v>
      </c>
      <c r="BF139" s="5">
        <f>CO2eq_100yr_tonnes!BF146+BE139</f>
        <v>948395.07038048026</v>
      </c>
      <c r="BG139" s="5">
        <f>CO2eq_100yr_tonnes!BG146+BF139</f>
        <v>967499.06602674222</v>
      </c>
      <c r="BH139" s="5">
        <f>CO2eq_100yr_tonnes!BH146+BG139</f>
        <v>986572.06793085218</v>
      </c>
      <c r="BI139" s="5">
        <f>CO2eq_100yr_tonnes!BI146+BH139</f>
        <v>1005610.7582401462</v>
      </c>
      <c r="BJ139" s="5">
        <f>CO2eq_100yr_tonnes!BJ146+BI139</f>
        <v>1024612.6023790882</v>
      </c>
      <c r="BK139" s="5">
        <f>CO2eq_100yr_tonnes!BK146+BJ139</f>
        <v>1038674.6501855793</v>
      </c>
      <c r="BL139" s="5">
        <f>CO2eq_100yr_tonnes!BL146+BK139</f>
        <v>1049335.8934995339</v>
      </c>
      <c r="BM139" s="5">
        <f>CO2eq_100yr_tonnes!BM146+BL139</f>
        <v>1057634.0042111727</v>
      </c>
      <c r="BN139" s="5">
        <f>CO2eq_100yr_tonnes!BN146+BM139</f>
        <v>1064270.200055765</v>
      </c>
      <c r="BO139" s="5">
        <f>CO2eq_100yr_tonnes!BO146+BN139</f>
        <v>1069719.7851346838</v>
      </c>
      <c r="BP139" s="5">
        <f>CO2eq_100yr_tonnes!BP146+BO139</f>
        <v>1074306.2732489121</v>
      </c>
      <c r="BQ139" s="5">
        <f>CO2eq_100yr_tonnes!BQ146+BP139</f>
        <v>1078251.0983106764</v>
      </c>
      <c r="BR139" s="5">
        <f>CO2eq_100yr_tonnes!BR146+BQ139</f>
        <v>1081706.9586602072</v>
      </c>
      <c r="BS139" s="5">
        <f>CO2eq_100yr_tonnes!BS146+BR139</f>
        <v>1084780.189350059</v>
      </c>
      <c r="BT139" s="5">
        <f>CO2eq_100yr_tonnes!BT146+BS139</f>
        <v>1087545.7782328946</v>
      </c>
      <c r="BU139" s="5">
        <f>CO2eq_100yr_tonnes!BU146+BT139</f>
        <v>1090057.4497300549</v>
      </c>
      <c r="BV139" s="5">
        <f>CO2eq_100yr_tonnes!BV146+BU139</f>
        <v>1092354.4411416121</v>
      </c>
      <c r="BW139" s="5">
        <f>CO2eq_100yr_tonnes!BW146+BV139</f>
        <v>1094466.0607433473</v>
      </c>
      <c r="BX139" s="5">
        <f>CO2eq_100yr_tonnes!BX146+BW139</f>
        <v>1096414.7579153005</v>
      </c>
      <c r="BY139" s="5">
        <f>CO2eq_100yr_tonnes!BY146+BX139</f>
        <v>1098218.1948535747</v>
      </c>
      <c r="BZ139" s="5">
        <f>CO2eq_100yr_tonnes!BZ146+BY139</f>
        <v>1099890.6480879472</v>
      </c>
      <c r="CA139" s="5">
        <f>CO2eq_100yr_tonnes!CA146+BZ139</f>
        <v>1101443.9598996071</v>
      </c>
      <c r="CB139" s="5">
        <f>CO2eq_100yr_tonnes!CB146+CA139</f>
        <v>1102888.1872132064</v>
      </c>
      <c r="CC139" s="5">
        <f>CO2eq_100yr_tonnes!CC146+CB139</f>
        <v>1104232.0469487049</v>
      </c>
      <c r="CD139" s="5">
        <f>CO2eq_100yr_tonnes!CD146+CC139</f>
        <v>1105483.2242338175</v>
      </c>
      <c r="CE139" s="5">
        <f>CO2eq_100yr_tonnes!CE146+CD139</f>
        <v>1106648.5880344163</v>
      </c>
      <c r="CF139" s="5">
        <f>CO2eq_100yr_tonnes!CF146+CE139</f>
        <v>1107734.3441152552</v>
      </c>
      <c r="CG139" s="5">
        <f>CO2eq_100yr_tonnes!CG146+CF139</f>
        <v>1108746.1454222216</v>
      </c>
      <c r="CH139" s="5">
        <f>CO2eq_100yr_tonnes!CH146+CG139</f>
        <v>1109689.173393195</v>
      </c>
      <c r="CI139" s="5">
        <f>CO2eq_100yr_tonnes!CI146+CH139</f>
        <v>1110568.1992864413</v>
      </c>
      <c r="CJ139" s="5">
        <f>CO2eq_100yr_tonnes!CJ146+CI139</f>
        <v>1111387.6316530146</v>
      </c>
      <c r="CK139" s="5">
        <f>CO2eq_100yr_tonnes!CK146+CJ139</f>
        <v>1112151.5540921488</v>
      </c>
      <c r="CL139" s="5">
        <f>CO2eq_100yr_tonnes!CL146+CK139</f>
        <v>1112863.7560899123</v>
      </c>
      <c r="CM139" s="5">
        <f>CO2eq_100yr_tonnes!CM146+CL139</f>
        <v>1113527.7588498886</v>
      </c>
      <c r="CN139" s="5">
        <f>CO2eq_100yr_tonnes!CN146+CM139</f>
        <v>1114146.8374161609</v>
      </c>
      <c r="CO139" s="5">
        <f>CO2eq_100yr_tonnes!CO146+CN139</f>
        <v>1114724.0399874228</v>
      </c>
      <c r="CP139" s="5">
        <f>CO2eq_100yr_tonnes!CP146+CO139</f>
        <v>1115262.2050435233</v>
      </c>
      <c r="CQ139" s="5">
        <f>CO2eq_100yr_tonnes!CQ146+CP139</f>
        <v>1115763.976724887</v>
      </c>
      <c r="CR139" s="5">
        <f>CO2eq_100yr_tonnes!CR146+CQ139</f>
        <v>1116231.8187754606</v>
      </c>
      <c r="CS139" s="5">
        <f>CO2eq_100yr_tonnes!CS146+CR139</f>
        <v>1116668.0272778326</v>
      </c>
      <c r="CT139" s="5">
        <f>CO2eq_100yr_tonnes!CT146+CS139</f>
        <v>1117074.742350217</v>
      </c>
      <c r="CU139" s="5">
        <f>CO2eq_100yr_tonnes!CU146+CT139</f>
        <v>1117453.958932898</v>
      </c>
      <c r="CV139" s="5">
        <f>CO2eq_100yr_tonnes!CV146+CU139</f>
        <v>1117807.5367653668</v>
      </c>
      <c r="CW139" s="5">
        <f>CO2eq_100yr_tonnes!CW146+CV139</f>
        <v>1118137.209635793</v>
      </c>
    </row>
    <row r="140" spans="1:101" ht="15" customHeight="1" x14ac:dyDescent="0.15">
      <c r="A140" s="5" t="str">
        <f>CO2eq_100yr_tonnes!A147</f>
        <v>Sierra Leone</v>
      </c>
      <c r="B140" s="5">
        <f>CO2eq_100yr_tonnes!B147</f>
        <v>179260.95931644601</v>
      </c>
      <c r="C140" s="5">
        <f>CO2eq_100yr_tonnes!C147+B140</f>
        <v>480402.359918406</v>
      </c>
      <c r="D140" s="5">
        <f>CO2eq_100yr_tonnes!D147+C140</f>
        <v>866626.34173842613</v>
      </c>
      <c r="E140" s="5">
        <f>CO2eq_100yr_tonnes!E147+D140</f>
        <v>1317118.4070528061</v>
      </c>
      <c r="F140" s="5">
        <f>CO2eq_100yr_tonnes!F147+E140</f>
        <v>1821739.0237374061</v>
      </c>
      <c r="G140" s="5">
        <f>CO2eq_100yr_tonnes!G147+F140</f>
        <v>2366859.1939289463</v>
      </c>
      <c r="H140" s="5">
        <f>CO2eq_100yr_tonnes!H147+G140</f>
        <v>2938254.4887398463</v>
      </c>
      <c r="I140" s="5">
        <f>CO2eq_100yr_tonnes!I147+H140</f>
        <v>3526871.207236506</v>
      </c>
      <c r="J140" s="5">
        <f>CO2eq_100yr_tonnes!J147+I140</f>
        <v>4124999.0341122663</v>
      </c>
      <c r="K140" s="5">
        <f>CO2eq_100yr_tonnes!K147+J140</f>
        <v>4738541.8011812465</v>
      </c>
      <c r="L140" s="5">
        <f>CO2eq_100yr_tonnes!L147+K140</f>
        <v>5366769.5944038071</v>
      </c>
      <c r="M140" s="5">
        <f>CO2eq_100yr_tonnes!M147+L140</f>
        <v>6003816.5108994674</v>
      </c>
      <c r="N140" s="5">
        <f>CO2eq_100yr_tonnes!N147+M140</f>
        <v>6639412.469122027</v>
      </c>
      <c r="O140" s="5">
        <f>CO2eq_100yr_tonnes!O147+N140</f>
        <v>7269321.385983007</v>
      </c>
      <c r="P140" s="5">
        <f>CO2eq_100yr_tonnes!P147+O140</f>
        <v>7900581.2041822877</v>
      </c>
      <c r="Q140" s="5">
        <f>CO2eq_100yr_tonnes!Q147+P140</f>
        <v>8545902.2314950079</v>
      </c>
      <c r="R140" s="5">
        <f>CO2eq_100yr_tonnes!R147+Q140</f>
        <v>9212686.7249172088</v>
      </c>
      <c r="S140" s="5">
        <f>CO2eq_100yr_tonnes!S147+R140</f>
        <v>9903310.4014321882</v>
      </c>
      <c r="T140" s="5">
        <f>CO2eq_100yr_tonnes!T147+S140</f>
        <v>10611176.624194087</v>
      </c>
      <c r="U140" s="5">
        <f>CO2eq_100yr_tonnes!U147+T140</f>
        <v>11337209.897459708</v>
      </c>
      <c r="V140" s="5">
        <f>CO2eq_100yr_tonnes!V147+U140</f>
        <v>12081316.832437808</v>
      </c>
      <c r="W140" s="5">
        <f>CO2eq_100yr_tonnes!W147+V140</f>
        <v>12841525.834119668</v>
      </c>
      <c r="X140" s="5">
        <f>CO2eq_100yr_tonnes!X147+W140</f>
        <v>13619336.150908029</v>
      </c>
      <c r="Y140" s="5">
        <f>CO2eq_100yr_tonnes!Y147+X140</f>
        <v>14415011.618577069</v>
      </c>
      <c r="Z140" s="5">
        <f>CO2eq_100yr_tonnes!Z147+Y140</f>
        <v>15227267.966150349</v>
      </c>
      <c r="AA140" s="5">
        <f>CO2eq_100yr_tonnes!AA147+Z140</f>
        <v>16054813.931773089</v>
      </c>
      <c r="AB140" s="5">
        <f>CO2eq_100yr_tonnes!AB147+AA140</f>
        <v>16896513.81834463</v>
      </c>
      <c r="AC140" s="5">
        <f>CO2eq_100yr_tonnes!AC147+AB140</f>
        <v>17780521.133354709</v>
      </c>
      <c r="AD140" s="5">
        <f>CO2eq_100yr_tonnes!AD147+AC140</f>
        <v>18699606.98787865</v>
      </c>
      <c r="AE140" s="5">
        <f>CO2eq_100yr_tonnes!AE147+AD140</f>
        <v>19648913.290054511</v>
      </c>
      <c r="AF140" s="5">
        <f>CO2eq_100yr_tonnes!AF147+AE140</f>
        <v>20625172.523226492</v>
      </c>
      <c r="AG140" s="5">
        <f>CO2eq_100yr_tonnes!AG147+AF140</f>
        <v>21626182.928668093</v>
      </c>
      <c r="AH140" s="5">
        <f>CO2eq_100yr_tonnes!AH147+AG140</f>
        <v>22650455.541555133</v>
      </c>
      <c r="AI140" s="5">
        <f>CO2eq_100yr_tonnes!AI147+AH140</f>
        <v>23696976.569749694</v>
      </c>
      <c r="AJ140" s="5">
        <f>CO2eq_100yr_tonnes!AJ147+AI140</f>
        <v>24765046.993882213</v>
      </c>
      <c r="AK140" s="5">
        <f>CO2eq_100yr_tonnes!AK147+AJ140</f>
        <v>25854175.674773231</v>
      </c>
      <c r="AL140" s="5">
        <f>CO2eq_100yr_tonnes!AL147+AK140</f>
        <v>26964008.033257391</v>
      </c>
      <c r="AM140" s="5">
        <f>CO2eq_100yr_tonnes!AM147+AL140</f>
        <v>28094279.599806793</v>
      </c>
      <c r="AN140" s="5">
        <f>CO2eq_100yr_tonnes!AN147+AM140</f>
        <v>29244785.200956494</v>
      </c>
      <c r="AO140" s="5">
        <f>CO2eq_100yr_tonnes!AO147+AN140</f>
        <v>30415359.150015794</v>
      </c>
      <c r="AP140" s="5">
        <f>CO2eq_100yr_tonnes!AP147+AO140</f>
        <v>31605861.344393473</v>
      </c>
      <c r="AQ140" s="5">
        <f>CO2eq_100yr_tonnes!AQ147+AP140</f>
        <v>32816166.132071652</v>
      </c>
      <c r="AR140" s="5">
        <f>CO2eq_100yr_tonnes!AR147+AQ140</f>
        <v>34046154.31133461</v>
      </c>
      <c r="AS140" s="5">
        <f>CO2eq_100yr_tonnes!AS147+AR140</f>
        <v>35295705.180289932</v>
      </c>
      <c r="AT140" s="5">
        <f>CO2eq_100yr_tonnes!AT147+AS140</f>
        <v>36564690.507238209</v>
      </c>
      <c r="AU140" s="5">
        <f>CO2eq_100yr_tonnes!AU147+AT140</f>
        <v>37852970.834874727</v>
      </c>
      <c r="AV140" s="5">
        <f>CO2eq_100yr_tonnes!AV147+AU140</f>
        <v>39160395.709480569</v>
      </c>
      <c r="AW140" s="5">
        <f>CO2eq_100yr_tonnes!AW147+AV140</f>
        <v>40486803.74993623</v>
      </c>
      <c r="AX140" s="5">
        <f>CO2eq_100yr_tonnes!AX147+AW140</f>
        <v>41832023.233147509</v>
      </c>
      <c r="AY140" s="5">
        <f>CO2eq_100yr_tonnes!AY147+AX140</f>
        <v>43195872.121321447</v>
      </c>
      <c r="AZ140" s="5">
        <f>CO2eq_100yr_tonnes!AZ147+AY140</f>
        <v>44578158.815075167</v>
      </c>
      <c r="BA140" s="5">
        <f>CO2eq_100yr_tonnes!BA147+AZ140</f>
        <v>45978681.289575726</v>
      </c>
      <c r="BB140" s="5">
        <f>CO2eq_100yr_tonnes!BB147+BA140</f>
        <v>47397227.185887069</v>
      </c>
      <c r="BC140" s="5">
        <f>CO2eq_100yr_tonnes!BC147+BB140</f>
        <v>48833574.404267468</v>
      </c>
      <c r="BD140" s="5">
        <f>CO2eq_100yr_tonnes!BD147+BC140</f>
        <v>50287490.61814525</v>
      </c>
      <c r="BE140" s="5">
        <f>CO2eq_100yr_tonnes!BE147+BD140</f>
        <v>51758733.484637767</v>
      </c>
      <c r="BF140" s="5">
        <f>CO2eq_100yr_tonnes!BF147+BE140</f>
        <v>53247051.177256025</v>
      </c>
      <c r="BG140" s="5">
        <f>CO2eq_100yr_tonnes!BG147+BF140</f>
        <v>54752182.524847202</v>
      </c>
      <c r="BH140" s="5">
        <f>CO2eq_100yr_tonnes!BH147+BG140</f>
        <v>56273857.206553563</v>
      </c>
      <c r="BI140" s="5">
        <f>CO2eq_100yr_tonnes!BI147+BH140</f>
        <v>57811796.617686242</v>
      </c>
      <c r="BJ140" s="5">
        <f>CO2eq_100yr_tonnes!BJ147+BI140</f>
        <v>59365714.684525326</v>
      </c>
      <c r="BK140" s="5">
        <f>CO2eq_100yr_tonnes!BK147+BJ140</f>
        <v>60505207.255668007</v>
      </c>
      <c r="BL140" s="5">
        <f>CO2eq_100yr_tonnes!BL147+BK140</f>
        <v>61360285.483184166</v>
      </c>
      <c r="BM140" s="5">
        <f>CO2eq_100yr_tonnes!BM147+BL140</f>
        <v>62018545.773061566</v>
      </c>
      <c r="BN140" s="5">
        <f>CO2eq_100yr_tonnes!BN147+BM140</f>
        <v>62539122.835331947</v>
      </c>
      <c r="BO140" s="5">
        <f>CO2eq_100yr_tonnes!BO147+BN140</f>
        <v>62962044.737095207</v>
      </c>
      <c r="BP140" s="5">
        <f>CO2eq_100yr_tonnes!BP147+BO140</f>
        <v>63314505.688468449</v>
      </c>
      <c r="BQ140" s="5">
        <f>CO2eq_100yr_tonnes!BQ147+BP140</f>
        <v>63615072.594618306</v>
      </c>
      <c r="BR140" s="5">
        <f>CO2eq_100yr_tonnes!BR147+BQ140</f>
        <v>63876506.448606603</v>
      </c>
      <c r="BS140" s="5">
        <f>CO2eq_100yr_tonnes!BS147+BR140</f>
        <v>64107655.11321114</v>
      </c>
      <c r="BT140" s="5">
        <f>CO2eq_100yr_tonnes!BT147+BS140</f>
        <v>64314723.531429663</v>
      </c>
      <c r="BU140" s="5">
        <f>CO2eq_100yr_tonnes!BU147+BT140</f>
        <v>64502126.516798586</v>
      </c>
      <c r="BV140" s="5">
        <f>CO2eq_100yr_tonnes!BV147+BU140</f>
        <v>64673061.648870923</v>
      </c>
      <c r="BW140" s="5">
        <f>CO2eq_100yr_tonnes!BW147+BV140</f>
        <v>64829894.464297257</v>
      </c>
      <c r="BX140" s="5">
        <f>CO2eq_100yr_tonnes!BX147+BW140</f>
        <v>64974417.746927217</v>
      </c>
      <c r="BY140" s="5">
        <f>CO2eq_100yr_tonnes!BY147+BX140</f>
        <v>65108026.350567125</v>
      </c>
      <c r="BZ140" s="5">
        <f>CO2eq_100yr_tonnes!BZ147+BY140</f>
        <v>65231835.332778595</v>
      </c>
      <c r="CA140" s="5">
        <f>CO2eq_100yr_tonnes!CA147+BZ140</f>
        <v>65346760.024956413</v>
      </c>
      <c r="CB140" s="5">
        <f>CO2eq_100yr_tonnes!CB147+CA140</f>
        <v>65453570.527935907</v>
      </c>
      <c r="CC140" s="5">
        <f>CO2eq_100yr_tonnes!CC147+CB140</f>
        <v>65552929.008783773</v>
      </c>
      <c r="CD140" s="5">
        <f>CO2eq_100yr_tonnes!CD147+CC140</f>
        <v>65645415.417103492</v>
      </c>
      <c r="CE140" s="5">
        <f>CO2eq_100yr_tonnes!CE147+CD140</f>
        <v>65731545.390225478</v>
      </c>
      <c r="CF140" s="5">
        <f>CO2eq_100yr_tonnes!CF147+CE140</f>
        <v>65811782.877445698</v>
      </c>
      <c r="CG140" s="5">
        <f>CO2eq_100yr_tonnes!CG147+CF140</f>
        <v>65886549.182201147</v>
      </c>
      <c r="CH140" s="5">
        <f>CO2eq_100yr_tonnes!CH147+CG140</f>
        <v>65956229.564037234</v>
      </c>
      <c r="CI140" s="5">
        <f>CO2eq_100yr_tonnes!CI147+CH140</f>
        <v>66021178.168120667</v>
      </c>
      <c r="CJ140" s="5">
        <f>CO2eq_100yr_tonnes!CJ147+CI140</f>
        <v>66081721.799753606</v>
      </c>
      <c r="CK140" s="5">
        <f>CO2eq_100yr_tonnes!CK147+CJ140</f>
        <v>66138162.892801404</v>
      </c>
      <c r="CL140" s="5">
        <f>CO2eq_100yr_tonnes!CL147+CK140</f>
        <v>66190781.908126391</v>
      </c>
      <c r="CM140" s="5">
        <f>CO2eq_100yr_tonnes!CM147+CL140</f>
        <v>66239839.322424978</v>
      </c>
      <c r="CN140" s="5">
        <f>CO2eq_100yr_tonnes!CN147+CM140</f>
        <v>66285577.316608317</v>
      </c>
      <c r="CO140" s="5">
        <f>CO2eq_100yr_tonnes!CO147+CN140</f>
        <v>66328221.23889105</v>
      </c>
      <c r="CP140" s="5">
        <f>CO2eq_100yr_tonnes!CP147+CO140</f>
        <v>66367980.894302562</v>
      </c>
      <c r="CQ140" s="5">
        <f>CO2eq_100yr_tonnes!CQ147+CP140</f>
        <v>66405051.697196133</v>
      </c>
      <c r="CR140" s="5">
        <f>CO2eq_100yr_tonnes!CR147+CQ140</f>
        <v>66439615.712183021</v>
      </c>
      <c r="CS140" s="5">
        <f>CO2eq_100yr_tonnes!CS147+CR140</f>
        <v>66471842.602383241</v>
      </c>
      <c r="CT140" s="5">
        <f>CO2eq_100yr_tonnes!CT147+CS140</f>
        <v>66501890.49837479</v>
      </c>
      <c r="CU140" s="5">
        <f>CO2eq_100yr_tonnes!CU147+CT140</f>
        <v>66529906.79845874</v>
      </c>
      <c r="CV140" s="5">
        <f>CO2eq_100yr_tonnes!CV147+CU140</f>
        <v>66556028.907928742</v>
      </c>
      <c r="CW140" s="5">
        <f>CO2eq_100yr_tonnes!CW147+CV140</f>
        <v>66580384.923880175</v>
      </c>
    </row>
    <row r="141" spans="1:101" ht="15" customHeight="1" x14ac:dyDescent="0.15">
      <c r="A141" s="5" t="str">
        <f>CO2eq_100yr_tonnes!A148</f>
        <v>South Africa</v>
      </c>
      <c r="B141" s="5">
        <f>CO2eq_100yr_tonnes!B148</f>
        <v>341236.35178488004</v>
      </c>
      <c r="C141" s="5">
        <f>CO2eq_100yr_tonnes!C148+B141</f>
        <v>989772.77875446004</v>
      </c>
      <c r="D141" s="5">
        <f>CO2eq_100yr_tonnes!D148+C141</f>
        <v>1921366.1470024802</v>
      </c>
      <c r="E141" s="5">
        <f>CO2eq_100yr_tonnes!E148+D141</f>
        <v>3162341.5065529202</v>
      </c>
      <c r="F141" s="5">
        <f>CO2eq_100yr_tonnes!F148+E141</f>
        <v>4732344.5602316409</v>
      </c>
      <c r="G141" s="5">
        <f>CO2eq_100yr_tonnes!G148+F141</f>
        <v>6630511.7426252412</v>
      </c>
      <c r="H141" s="5">
        <f>CO2eq_100yr_tonnes!H148+G141</f>
        <v>8845674.7099478412</v>
      </c>
      <c r="I141" s="5">
        <f>CO2eq_100yr_tonnes!I148+H141</f>
        <v>11376241.156893242</v>
      </c>
      <c r="J141" s="5">
        <f>CO2eq_100yr_tonnes!J148+I141</f>
        <v>14194350.973373042</v>
      </c>
      <c r="K141" s="5">
        <f>CO2eq_100yr_tonnes!K148+J141</f>
        <v>17289364.779919442</v>
      </c>
      <c r="L141" s="5">
        <f>CO2eq_100yr_tonnes!L148+K141</f>
        <v>20695463.882054642</v>
      </c>
      <c r="M141" s="5">
        <f>CO2eq_100yr_tonnes!M148+L141</f>
        <v>24419668.383647643</v>
      </c>
      <c r="N141" s="5">
        <f>CO2eq_100yr_tonnes!N148+M141</f>
        <v>28431389.039244842</v>
      </c>
      <c r="O141" s="5">
        <f>CO2eq_100yr_tonnes!O148+N141</f>
        <v>32696370.65847744</v>
      </c>
      <c r="P141" s="5">
        <f>CO2eq_100yr_tonnes!P148+O141</f>
        <v>37191019.677726239</v>
      </c>
      <c r="Q141" s="5">
        <f>CO2eq_100yr_tonnes!Q148+P141</f>
        <v>41881262.946978241</v>
      </c>
      <c r="R141" s="5">
        <f>CO2eq_100yr_tonnes!R148+Q141</f>
        <v>46742767.054640643</v>
      </c>
      <c r="S141" s="5">
        <f>CO2eq_100yr_tonnes!S148+R141</f>
        <v>51803880.146931246</v>
      </c>
      <c r="T141" s="5">
        <f>CO2eq_100yr_tonnes!T148+S141</f>
        <v>57066810.244143844</v>
      </c>
      <c r="U141" s="5">
        <f>CO2eq_100yr_tonnes!U148+T141</f>
        <v>62510001.313683242</v>
      </c>
      <c r="V141" s="5">
        <f>CO2eq_100yr_tonnes!V148+U141</f>
        <v>68090522.744922847</v>
      </c>
      <c r="W141" s="5">
        <f>CO2eq_100yr_tonnes!W148+V141</f>
        <v>73821194.892339841</v>
      </c>
      <c r="X141" s="5">
        <f>CO2eq_100yr_tonnes!X148+W141</f>
        <v>79704562.009852439</v>
      </c>
      <c r="Y141" s="5">
        <f>CO2eq_100yr_tonnes!Y148+X141</f>
        <v>85740055.573510438</v>
      </c>
      <c r="Z141" s="5">
        <f>CO2eq_100yr_tonnes!Z148+Y141</f>
        <v>91927137.42352584</v>
      </c>
      <c r="AA141" s="5">
        <f>CO2eq_100yr_tonnes!AA148+Z141</f>
        <v>98265393.45438084</v>
      </c>
      <c r="AB141" s="5">
        <f>CO2eq_100yr_tonnes!AB148+AA141</f>
        <v>104765732.20049185</v>
      </c>
      <c r="AC141" s="5">
        <f>CO2eq_100yr_tonnes!AC148+AB141</f>
        <v>111392858.52227485</v>
      </c>
      <c r="AD141" s="5">
        <f>CO2eq_100yr_tonnes!AD148+AC141</f>
        <v>118143780.15941246</v>
      </c>
      <c r="AE141" s="5">
        <f>CO2eq_100yr_tonnes!AE148+AD141</f>
        <v>125015611.35223407</v>
      </c>
      <c r="AF141" s="5">
        <f>CO2eq_100yr_tonnes!AF148+AE141</f>
        <v>132005568.45925947</v>
      </c>
      <c r="AG141" s="5">
        <f>CO2eq_100yr_tonnes!AG148+AF141</f>
        <v>139110965.44476986</v>
      </c>
      <c r="AH141" s="5">
        <f>CO2eq_100yr_tonnes!AH148+AG141</f>
        <v>146329206.98659885</v>
      </c>
      <c r="AI141" s="5">
        <f>CO2eq_100yr_tonnes!AI148+AH141</f>
        <v>153657778.09296924</v>
      </c>
      <c r="AJ141" s="5">
        <f>CO2eq_100yr_tonnes!AJ148+AI141</f>
        <v>161094232.42692623</v>
      </c>
      <c r="AK141" s="5">
        <f>CO2eq_100yr_tonnes!AK148+AJ141</f>
        <v>168636182.93549603</v>
      </c>
      <c r="AL141" s="5">
        <f>CO2eq_100yr_tonnes!AL148+AK141</f>
        <v>176281295.82701182</v>
      </c>
      <c r="AM141" s="5">
        <f>CO2eq_100yr_tonnes!AM148+AL141</f>
        <v>184027287.43895721</v>
      </c>
      <c r="AN141" s="5">
        <f>CO2eq_100yr_tonnes!AN148+AM141</f>
        <v>191871921.31632861</v>
      </c>
      <c r="AO141" s="5">
        <f>CO2eq_100yr_tonnes!AO148+AN141</f>
        <v>199813006.56043401</v>
      </c>
      <c r="AP141" s="5">
        <f>CO2eq_100yr_tonnes!AP148+AO141</f>
        <v>207848395.018922</v>
      </c>
      <c r="AQ141" s="5">
        <f>CO2eq_100yr_tonnes!AQ148+AP141</f>
        <v>215975977.20903561</v>
      </c>
      <c r="AR141" s="5">
        <f>CO2eq_100yr_tonnes!AR148+AQ141</f>
        <v>224193676.97226021</v>
      </c>
      <c r="AS141" s="5">
        <f>CO2eq_100yr_tonnes!AS148+AR141</f>
        <v>232499445.62372601</v>
      </c>
      <c r="AT141" s="5">
        <f>CO2eq_100yr_tonnes!AT148+AS141</f>
        <v>240891255.89475262</v>
      </c>
      <c r="AU141" s="5">
        <f>CO2eq_100yr_tonnes!AU148+AT141</f>
        <v>249367096.75774282</v>
      </c>
      <c r="AV141" s="5">
        <f>CO2eq_100yr_tonnes!AV148+AU141</f>
        <v>257924970.72604764</v>
      </c>
      <c r="AW141" s="5">
        <f>CO2eq_100yr_tonnes!AW148+AV141</f>
        <v>266562891.03667283</v>
      </c>
      <c r="AX141" s="5">
        <f>CO2eq_100yr_tonnes!AX148+AW141</f>
        <v>275278876.72962624</v>
      </c>
      <c r="AY141" s="5">
        <f>CO2eq_100yr_tonnes!AY148+AX141</f>
        <v>284070947.19456023</v>
      </c>
      <c r="AZ141" s="5">
        <f>CO2eq_100yr_tonnes!AZ148+AY141</f>
        <v>292937118.38326043</v>
      </c>
      <c r="BA141" s="5">
        <f>CO2eq_100yr_tonnes!BA148+AZ141</f>
        <v>301875402.11950946</v>
      </c>
      <c r="BB141" s="5">
        <f>CO2eq_100yr_tonnes!BB148+BA141</f>
        <v>310883806.27299386</v>
      </c>
      <c r="BC141" s="5">
        <f>CO2eq_100yr_tonnes!BC148+BB141</f>
        <v>319960334.42979628</v>
      </c>
      <c r="BD141" s="5">
        <f>CO2eq_100yr_tonnes!BD148+BC141</f>
        <v>329102986.21641147</v>
      </c>
      <c r="BE141" s="5">
        <f>CO2eq_100yr_tonnes!BE148+BD141</f>
        <v>338309758.42007369</v>
      </c>
      <c r="BF141" s="5">
        <f>CO2eq_100yr_tonnes!BF148+BE141</f>
        <v>347578645.84181607</v>
      </c>
      <c r="BG141" s="5">
        <f>CO2eq_100yr_tonnes!BG148+BF141</f>
        <v>356907643.54810888</v>
      </c>
      <c r="BH141" s="5">
        <f>CO2eq_100yr_tonnes!BH148+BG141</f>
        <v>366294750.3014037</v>
      </c>
      <c r="BI141" s="5">
        <f>CO2eq_100yr_tonnes!BI148+BH141</f>
        <v>375737973.02130568</v>
      </c>
      <c r="BJ141" s="5">
        <f>CO2eq_100yr_tonnes!BJ148+BI141</f>
        <v>385235330.85582811</v>
      </c>
      <c r="BK141" s="5">
        <f>CO2eq_100yr_tonnes!BK148+BJ141</f>
        <v>394046857.6276983</v>
      </c>
      <c r="BL141" s="5">
        <f>CO2eq_100yr_tonnes!BL148+BK141</f>
        <v>402224564.09698528</v>
      </c>
      <c r="BM141" s="5">
        <f>CO2eq_100yr_tonnes!BM148+BL141</f>
        <v>409816393.34268928</v>
      </c>
      <c r="BN141" s="5">
        <f>CO2eq_100yr_tonnes!BN148+BM141</f>
        <v>416866544.72036248</v>
      </c>
      <c r="BO141" s="5">
        <f>CO2eq_100yr_tonnes!BO148+BN141</f>
        <v>423415771.7574777</v>
      </c>
      <c r="BP141" s="5">
        <f>CO2eq_100yr_tonnes!BP148+BO141</f>
        <v>429501656.08807349</v>
      </c>
      <c r="BQ141" s="5">
        <f>CO2eq_100yr_tonnes!BQ148+BP141</f>
        <v>435158859.36528146</v>
      </c>
      <c r="BR141" s="5">
        <f>CO2eq_100yr_tonnes!BR148+BQ141</f>
        <v>440419354.93473989</v>
      </c>
      <c r="BS141" s="5">
        <f>CO2eq_100yr_tonnes!BS148+BR141</f>
        <v>445312640.90361929</v>
      </c>
      <c r="BT141" s="5">
        <f>CO2eq_100yr_tonnes!BT148+BS141</f>
        <v>449865936.11916691</v>
      </c>
      <c r="BU141" s="5">
        <f>CO2eq_100yr_tonnes!BU148+BT141</f>
        <v>454104360.41690493</v>
      </c>
      <c r="BV141" s="5">
        <f>CO2eq_100yr_tonnes!BV148+BU141</f>
        <v>458051100.43088675</v>
      </c>
      <c r="BW141" s="5">
        <f>CO2eq_100yr_tonnes!BW148+BV141</f>
        <v>461727562.12295014</v>
      </c>
      <c r="BX141" s="5">
        <f>CO2eq_100yr_tonnes!BX148+BW141</f>
        <v>465153511.09637672</v>
      </c>
      <c r="BY141" s="5">
        <f>CO2eq_100yr_tonnes!BY148+BX141</f>
        <v>468347201.69346511</v>
      </c>
      <c r="BZ141" s="5">
        <f>CO2eq_100yr_tonnes!BZ148+BY141</f>
        <v>471325495.76668954</v>
      </c>
      <c r="CA141" s="5">
        <f>CO2eq_100yr_tonnes!CA148+BZ141</f>
        <v>474103971.97101152</v>
      </c>
      <c r="CB141" s="5">
        <f>CO2eq_100yr_tonnes!CB148+CA141</f>
        <v>476697026.33521354</v>
      </c>
      <c r="CC141" s="5">
        <f>CO2eq_100yr_tonnes!CC148+CB141</f>
        <v>479117964.80605114</v>
      </c>
      <c r="CD141" s="5">
        <f>CO2eq_100yr_tonnes!CD148+CC141</f>
        <v>481379088.42240995</v>
      </c>
      <c r="CE141" s="5">
        <f>CO2eq_100yr_tonnes!CE148+CD141</f>
        <v>483491771.71441174</v>
      </c>
      <c r="CF141" s="5">
        <f>CO2eq_100yr_tonnes!CF148+CE141</f>
        <v>485466534.86200535</v>
      </c>
      <c r="CG141" s="5">
        <f>CO2eq_100yr_tonnes!CG148+CF141</f>
        <v>487313110.12377936</v>
      </c>
      <c r="CH141" s="5">
        <f>CO2eq_100yr_tonnes!CH148+CG141</f>
        <v>489040502.98742294</v>
      </c>
      <c r="CI141" s="5">
        <f>CO2eq_100yr_tonnes!CI148+CH141</f>
        <v>490657048.48062932</v>
      </c>
      <c r="CJ141" s="5">
        <f>CO2eq_100yr_tonnes!CJ148+CI141</f>
        <v>492170463.01442015</v>
      </c>
      <c r="CK141" s="5">
        <f>CO2eq_100yr_tonnes!CK148+CJ141</f>
        <v>493587892.12684083</v>
      </c>
      <c r="CL141" s="5">
        <f>CO2eq_100yr_tonnes!CL148+CK141</f>
        <v>494915954.45378971</v>
      </c>
      <c r="CM141" s="5">
        <f>CO2eq_100yr_tonnes!CM148+CL141</f>
        <v>496160782.2284801</v>
      </c>
      <c r="CN141" s="5">
        <f>CO2eq_100yr_tonnes!CN148+CM141</f>
        <v>497328058.58815295</v>
      </c>
      <c r="CO141" s="5">
        <f>CO2eq_100yr_tonnes!CO148+CN141</f>
        <v>498423051.94322574</v>
      </c>
      <c r="CP141" s="5">
        <f>CO2eq_100yr_tonnes!CP148+CO141</f>
        <v>499450647.64301139</v>
      </c>
      <c r="CQ141" s="5">
        <f>CO2eq_100yr_tonnes!CQ148+CP141</f>
        <v>500415377.15603125</v>
      </c>
      <c r="CR141" s="5">
        <f>CO2eq_100yr_tonnes!CR148+CQ141</f>
        <v>501321444.96116322</v>
      </c>
      <c r="CS141" s="5">
        <f>CO2eq_100yr_tonnes!CS148+CR141</f>
        <v>502172753.3334164</v>
      </c>
      <c r="CT141" s="5">
        <f>CO2eq_100yr_tonnes!CT148+CS141</f>
        <v>502972925.19146663</v>
      </c>
      <c r="CU141" s="5">
        <f>CO2eq_100yr_tonnes!CU148+CT141</f>
        <v>503725325.16200459</v>
      </c>
      <c r="CV141" s="5">
        <f>CO2eq_100yr_tonnes!CV148+CU141</f>
        <v>504433079.00240189</v>
      </c>
      <c r="CW141" s="5">
        <f>CO2eq_100yr_tonnes!CW148+CV141</f>
        <v>505099091.51185054</v>
      </c>
    </row>
    <row r="142" spans="1:101" ht="15" customHeight="1" x14ac:dyDescent="0.15">
      <c r="A142" s="5" t="str">
        <f>CO2eq_100yr_tonnes!A149</f>
        <v>South Sudan</v>
      </c>
      <c r="B142" s="5">
        <f>CO2eq_100yr_tonnes!B149</f>
        <v>0</v>
      </c>
      <c r="C142" s="5">
        <f>CO2eq_100yr_tonnes!C149+B142</f>
        <v>0</v>
      </c>
      <c r="D142" s="5">
        <f>CO2eq_100yr_tonnes!D149+C142</f>
        <v>0</v>
      </c>
      <c r="E142" s="5">
        <f>CO2eq_100yr_tonnes!E149+D142</f>
        <v>0</v>
      </c>
      <c r="F142" s="5">
        <f>CO2eq_100yr_tonnes!F149+E142</f>
        <v>0</v>
      </c>
      <c r="G142" s="5">
        <f>CO2eq_100yr_tonnes!G149+F142</f>
        <v>0</v>
      </c>
      <c r="H142" s="5">
        <f>CO2eq_100yr_tonnes!H149+G142</f>
        <v>0</v>
      </c>
      <c r="I142" s="5">
        <f>CO2eq_100yr_tonnes!I149+H142</f>
        <v>0</v>
      </c>
      <c r="J142" s="5">
        <f>CO2eq_100yr_tonnes!J149+I142</f>
        <v>0</v>
      </c>
      <c r="K142" s="5">
        <f>CO2eq_100yr_tonnes!K149+J142</f>
        <v>0</v>
      </c>
      <c r="L142" s="5">
        <f>CO2eq_100yr_tonnes!L149+K142</f>
        <v>0</v>
      </c>
      <c r="M142" s="5">
        <f>CO2eq_100yr_tonnes!M149+L142</f>
        <v>0</v>
      </c>
      <c r="N142" s="5">
        <f>CO2eq_100yr_tonnes!N149+M142</f>
        <v>0</v>
      </c>
      <c r="O142" s="5">
        <f>CO2eq_100yr_tonnes!O149+N142</f>
        <v>0</v>
      </c>
      <c r="P142" s="5">
        <f>CO2eq_100yr_tonnes!P149+O142</f>
        <v>0</v>
      </c>
      <c r="Q142" s="5">
        <f>CO2eq_100yr_tonnes!Q149+P142</f>
        <v>0</v>
      </c>
      <c r="R142" s="5">
        <f>CO2eq_100yr_tonnes!R149+Q142</f>
        <v>0</v>
      </c>
      <c r="S142" s="5">
        <f>CO2eq_100yr_tonnes!S149+R142</f>
        <v>0</v>
      </c>
      <c r="T142" s="5">
        <f>CO2eq_100yr_tonnes!T149+S142</f>
        <v>0</v>
      </c>
      <c r="U142" s="5">
        <f>CO2eq_100yr_tonnes!U149+T142</f>
        <v>0</v>
      </c>
      <c r="V142" s="5">
        <f>CO2eq_100yr_tonnes!V149+U142</f>
        <v>0</v>
      </c>
      <c r="W142" s="5">
        <f>CO2eq_100yr_tonnes!W149+V142</f>
        <v>0</v>
      </c>
      <c r="X142" s="5">
        <f>CO2eq_100yr_tonnes!X149+W142</f>
        <v>0</v>
      </c>
      <c r="Y142" s="5">
        <f>CO2eq_100yr_tonnes!Y149+X142</f>
        <v>0</v>
      </c>
      <c r="Z142" s="5">
        <f>CO2eq_100yr_tonnes!Z149+Y142</f>
        <v>0</v>
      </c>
      <c r="AA142" s="5">
        <f>CO2eq_100yr_tonnes!AA149+Z142</f>
        <v>0</v>
      </c>
      <c r="AB142" s="5">
        <f>CO2eq_100yr_tonnes!AB149+AA142</f>
        <v>0</v>
      </c>
      <c r="AC142" s="5">
        <f>CO2eq_100yr_tonnes!AC149+AB142</f>
        <v>0</v>
      </c>
      <c r="AD142" s="5">
        <f>CO2eq_100yr_tonnes!AD149+AC142</f>
        <v>0</v>
      </c>
      <c r="AE142" s="5">
        <f>CO2eq_100yr_tonnes!AE149+AD142</f>
        <v>0</v>
      </c>
      <c r="AF142" s="5">
        <f>CO2eq_100yr_tonnes!AF149+AE142</f>
        <v>0</v>
      </c>
      <c r="AG142" s="5">
        <f>CO2eq_100yr_tonnes!AG149+AF142</f>
        <v>0</v>
      </c>
      <c r="AH142" s="5">
        <f>CO2eq_100yr_tonnes!AH149+AG142</f>
        <v>0</v>
      </c>
      <c r="AI142" s="5">
        <f>CO2eq_100yr_tonnes!AI149+AH142</f>
        <v>0</v>
      </c>
      <c r="AJ142" s="5">
        <f>CO2eq_100yr_tonnes!AJ149+AI142</f>
        <v>0</v>
      </c>
      <c r="AK142" s="5">
        <f>CO2eq_100yr_tonnes!AK149+AJ142</f>
        <v>0</v>
      </c>
      <c r="AL142" s="5">
        <f>CO2eq_100yr_tonnes!AL149+AK142</f>
        <v>0</v>
      </c>
      <c r="AM142" s="5">
        <f>CO2eq_100yr_tonnes!AM149+AL142</f>
        <v>0</v>
      </c>
      <c r="AN142" s="5">
        <f>CO2eq_100yr_tonnes!AN149+AM142</f>
        <v>0</v>
      </c>
      <c r="AO142" s="5">
        <f>CO2eq_100yr_tonnes!AO149+AN142</f>
        <v>0</v>
      </c>
      <c r="AP142" s="5">
        <f>CO2eq_100yr_tonnes!AP149+AO142</f>
        <v>0</v>
      </c>
      <c r="AQ142" s="5">
        <f>CO2eq_100yr_tonnes!AQ149+AP142</f>
        <v>0</v>
      </c>
      <c r="AR142" s="5">
        <f>CO2eq_100yr_tonnes!AR149+AQ142</f>
        <v>0</v>
      </c>
      <c r="AS142" s="5">
        <f>CO2eq_100yr_tonnes!AS149+AR142</f>
        <v>0</v>
      </c>
      <c r="AT142" s="5">
        <f>CO2eq_100yr_tonnes!AT149+AS142</f>
        <v>0</v>
      </c>
      <c r="AU142" s="5">
        <f>CO2eq_100yr_tonnes!AU149+AT142</f>
        <v>0</v>
      </c>
      <c r="AV142" s="5">
        <f>CO2eq_100yr_tonnes!AV149+AU142</f>
        <v>0</v>
      </c>
      <c r="AW142" s="5">
        <f>CO2eq_100yr_tonnes!AW149+AV142</f>
        <v>0</v>
      </c>
      <c r="AX142" s="5">
        <f>CO2eq_100yr_tonnes!AX149+AW142</f>
        <v>0</v>
      </c>
      <c r="AY142" s="5">
        <f>CO2eq_100yr_tonnes!AY149+AX142</f>
        <v>0</v>
      </c>
      <c r="AZ142" s="5">
        <f>CO2eq_100yr_tonnes!AZ149+AY142</f>
        <v>0</v>
      </c>
      <c r="BA142" s="5">
        <f>CO2eq_100yr_tonnes!BA149+AZ142</f>
        <v>0</v>
      </c>
      <c r="BB142" s="5">
        <f>CO2eq_100yr_tonnes!BB149+BA142</f>
        <v>0</v>
      </c>
      <c r="BC142" s="5">
        <f>CO2eq_100yr_tonnes!BC149+BB142</f>
        <v>0</v>
      </c>
      <c r="BD142" s="5">
        <f>CO2eq_100yr_tonnes!BD149+BC142</f>
        <v>0</v>
      </c>
      <c r="BE142" s="5">
        <f>CO2eq_100yr_tonnes!BE149+BD142</f>
        <v>0</v>
      </c>
      <c r="BF142" s="5">
        <f>CO2eq_100yr_tonnes!BF149+BE142</f>
        <v>0</v>
      </c>
      <c r="BG142" s="5">
        <f>CO2eq_100yr_tonnes!BG149+BF142</f>
        <v>0</v>
      </c>
      <c r="BH142" s="5">
        <f>CO2eq_100yr_tonnes!BH149+BG142</f>
        <v>0</v>
      </c>
      <c r="BI142" s="5">
        <f>CO2eq_100yr_tonnes!BI149+BH142</f>
        <v>0</v>
      </c>
      <c r="BJ142" s="5">
        <f>CO2eq_100yr_tonnes!BJ149+BI142</f>
        <v>0</v>
      </c>
      <c r="BK142" s="5">
        <f>CO2eq_100yr_tonnes!BK149+BJ142</f>
        <v>0</v>
      </c>
      <c r="BL142" s="5">
        <f>CO2eq_100yr_tonnes!BL149+BK142</f>
        <v>0</v>
      </c>
      <c r="BM142" s="5">
        <f>CO2eq_100yr_tonnes!BM149+BL142</f>
        <v>0</v>
      </c>
      <c r="BN142" s="5">
        <f>CO2eq_100yr_tonnes!BN149+BM142</f>
        <v>0</v>
      </c>
      <c r="BO142" s="5">
        <f>CO2eq_100yr_tonnes!BO149+BN142</f>
        <v>0</v>
      </c>
      <c r="BP142" s="5">
        <f>CO2eq_100yr_tonnes!BP149+BO142</f>
        <v>0</v>
      </c>
      <c r="BQ142" s="5">
        <f>CO2eq_100yr_tonnes!BQ149+BP142</f>
        <v>0</v>
      </c>
      <c r="BR142" s="5">
        <f>CO2eq_100yr_tonnes!BR149+BQ142</f>
        <v>0</v>
      </c>
      <c r="BS142" s="5">
        <f>CO2eq_100yr_tonnes!BS149+BR142</f>
        <v>0</v>
      </c>
      <c r="BT142" s="5">
        <f>CO2eq_100yr_tonnes!BT149+BS142</f>
        <v>0</v>
      </c>
      <c r="BU142" s="5">
        <f>CO2eq_100yr_tonnes!BU149+BT142</f>
        <v>0</v>
      </c>
      <c r="BV142" s="5">
        <f>CO2eq_100yr_tonnes!BV149+BU142</f>
        <v>0</v>
      </c>
      <c r="BW142" s="5">
        <f>CO2eq_100yr_tonnes!BW149+BV142</f>
        <v>0</v>
      </c>
      <c r="BX142" s="5">
        <f>CO2eq_100yr_tonnes!BX149+BW142</f>
        <v>0</v>
      </c>
      <c r="BY142" s="5">
        <f>CO2eq_100yr_tonnes!BY149+BX142</f>
        <v>0</v>
      </c>
      <c r="BZ142" s="5">
        <f>CO2eq_100yr_tonnes!BZ149+BY142</f>
        <v>0</v>
      </c>
      <c r="CA142" s="5">
        <f>CO2eq_100yr_tonnes!CA149+BZ142</f>
        <v>0</v>
      </c>
      <c r="CB142" s="5">
        <f>CO2eq_100yr_tonnes!CB149+CA142</f>
        <v>0</v>
      </c>
      <c r="CC142" s="5">
        <f>CO2eq_100yr_tonnes!CC149+CB142</f>
        <v>0</v>
      </c>
      <c r="CD142" s="5">
        <f>CO2eq_100yr_tonnes!CD149+CC142</f>
        <v>0</v>
      </c>
      <c r="CE142" s="5">
        <f>CO2eq_100yr_tonnes!CE149+CD142</f>
        <v>0</v>
      </c>
      <c r="CF142" s="5">
        <f>CO2eq_100yr_tonnes!CF149+CE142</f>
        <v>0</v>
      </c>
      <c r="CG142" s="5">
        <f>CO2eq_100yr_tonnes!CG149+CF142</f>
        <v>0</v>
      </c>
      <c r="CH142" s="5">
        <f>CO2eq_100yr_tonnes!CH149+CG142</f>
        <v>0</v>
      </c>
      <c r="CI142" s="5">
        <f>CO2eq_100yr_tonnes!CI149+CH142</f>
        <v>0</v>
      </c>
      <c r="CJ142" s="5">
        <f>CO2eq_100yr_tonnes!CJ149+CI142</f>
        <v>0</v>
      </c>
      <c r="CK142" s="5">
        <f>CO2eq_100yr_tonnes!CK149+CJ142</f>
        <v>0</v>
      </c>
      <c r="CL142" s="5">
        <f>CO2eq_100yr_tonnes!CL149+CK142</f>
        <v>0</v>
      </c>
      <c r="CM142" s="5">
        <f>CO2eq_100yr_tonnes!CM149+CL142</f>
        <v>0</v>
      </c>
      <c r="CN142" s="5">
        <f>CO2eq_100yr_tonnes!CN149+CM142</f>
        <v>0</v>
      </c>
      <c r="CO142" s="5">
        <f>CO2eq_100yr_tonnes!CO149+CN142</f>
        <v>0</v>
      </c>
      <c r="CP142" s="5">
        <f>CO2eq_100yr_tonnes!CP149+CO142</f>
        <v>0</v>
      </c>
      <c r="CQ142" s="5">
        <f>CO2eq_100yr_tonnes!CQ149+CP142</f>
        <v>0</v>
      </c>
      <c r="CR142" s="5">
        <f>CO2eq_100yr_tonnes!CR149+CQ142</f>
        <v>0</v>
      </c>
      <c r="CS142" s="5">
        <f>CO2eq_100yr_tonnes!CS149+CR142</f>
        <v>0</v>
      </c>
      <c r="CT142" s="5">
        <f>CO2eq_100yr_tonnes!CT149+CS142</f>
        <v>0</v>
      </c>
      <c r="CU142" s="5">
        <f>CO2eq_100yr_tonnes!CU149+CT142</f>
        <v>0</v>
      </c>
      <c r="CV142" s="5">
        <f>CO2eq_100yr_tonnes!CV149+CU142</f>
        <v>0</v>
      </c>
      <c r="CW142" s="5">
        <f>CO2eq_100yr_tonnes!CW149+CV142</f>
        <v>0</v>
      </c>
    </row>
    <row r="143" spans="1:101" ht="15" customHeight="1" x14ac:dyDescent="0.15">
      <c r="A143" s="5" t="str">
        <f>CO2eq_100yr_tonnes!A150</f>
        <v>STP</v>
      </c>
      <c r="B143" s="5">
        <f>CO2eq_100yr_tonnes!B150</f>
        <v>3844.4231650392003</v>
      </c>
      <c r="C143" s="5">
        <f>CO2eq_100yr_tonnes!C150+B143</f>
        <v>10503.449846438401</v>
      </c>
      <c r="D143" s="5">
        <f>CO2eq_100yr_tonnes!D150+C143</f>
        <v>19085.490207883802</v>
      </c>
      <c r="E143" s="5">
        <f>CO2eq_100yr_tonnes!E150+D143</f>
        <v>28935.777073806006</v>
      </c>
      <c r="F143" s="5">
        <f>CO2eq_100yr_tonnes!F150+E143</f>
        <v>39720.254102494204</v>
      </c>
      <c r="G143" s="5">
        <f>CO2eq_100yr_tonnes!G150+F143</f>
        <v>51163.157613911404</v>
      </c>
      <c r="H143" s="5">
        <f>CO2eq_100yr_tonnes!H150+G143</f>
        <v>63178.604382992402</v>
      </c>
      <c r="I143" s="5">
        <f>CO2eq_100yr_tonnes!I150+H143</f>
        <v>75709.299269462397</v>
      </c>
      <c r="J143" s="5">
        <f>CO2eq_100yr_tonnes!J150+I143</f>
        <v>88663.350788400596</v>
      </c>
      <c r="K143" s="5">
        <f>CO2eq_100yr_tonnes!K150+J143</f>
        <v>102063.57520503779</v>
      </c>
      <c r="L143" s="5">
        <f>CO2eq_100yr_tonnes!L150+K143</f>
        <v>115908.3779422932</v>
      </c>
      <c r="M143" s="5">
        <f>CO2eq_100yr_tonnes!M150+L143</f>
        <v>130184.9105002146</v>
      </c>
      <c r="N143" s="5">
        <f>CO2eq_100yr_tonnes!N150+M143</f>
        <v>144891.30144360781</v>
      </c>
      <c r="O143" s="5">
        <f>CO2eq_100yr_tonnes!O150+N143</f>
        <v>160065.12095793901</v>
      </c>
      <c r="P143" s="5">
        <f>CO2eq_100yr_tonnes!P150+O143</f>
        <v>175750.44762492541</v>
      </c>
      <c r="Q143" s="5">
        <f>CO2eq_100yr_tonnes!Q150+P143</f>
        <v>191839.531312584</v>
      </c>
      <c r="R143" s="5">
        <f>CO2eq_100yr_tonnes!R150+Q143</f>
        <v>208366.36720018199</v>
      </c>
      <c r="S143" s="5">
        <f>CO2eq_100yr_tonnes!S150+R143</f>
        <v>225358.80324445438</v>
      </c>
      <c r="T143" s="5">
        <f>CO2eq_100yr_tonnes!T150+S143</f>
        <v>242861.80091451478</v>
      </c>
      <c r="U143" s="5">
        <f>CO2eq_100yr_tonnes!U150+T143</f>
        <v>260840.8730793132</v>
      </c>
      <c r="V143" s="5">
        <f>CO2eq_100yr_tonnes!V150+U143</f>
        <v>279249.34285474918</v>
      </c>
      <c r="W143" s="5">
        <f>CO2eq_100yr_tonnes!W150+V143</f>
        <v>298213.54504321318</v>
      </c>
      <c r="X143" s="5">
        <f>CO2eq_100yr_tonnes!X150+W143</f>
        <v>317795.67147888721</v>
      </c>
      <c r="Y143" s="5">
        <f>CO2eq_100yr_tonnes!Y150+X143</f>
        <v>338025.54003631923</v>
      </c>
      <c r="Z143" s="5">
        <f>CO2eq_100yr_tonnes!Z150+Y143</f>
        <v>358943.05777720321</v>
      </c>
      <c r="AA143" s="5">
        <f>CO2eq_100yr_tonnes!AA150+Z143</f>
        <v>380590.64076528721</v>
      </c>
      <c r="AB143" s="5">
        <f>CO2eq_100yr_tonnes!AB150+AA143</f>
        <v>402955.78334820119</v>
      </c>
      <c r="AC143" s="5">
        <f>CO2eq_100yr_tonnes!AC150+AB143</f>
        <v>425508.81417522719</v>
      </c>
      <c r="AD143" s="5">
        <f>CO2eq_100yr_tonnes!AD150+AC143</f>
        <v>448356.95035339321</v>
      </c>
      <c r="AE143" s="5">
        <f>CO2eq_100yr_tonnes!AE150+AD143</f>
        <v>471575.5424541072</v>
      </c>
      <c r="AF143" s="5">
        <f>CO2eq_100yr_tonnes!AF150+AE143</f>
        <v>495217.67059158121</v>
      </c>
      <c r="AG143" s="5">
        <f>CO2eq_100yr_tonnes!AG150+AF143</f>
        <v>519321.18622846319</v>
      </c>
      <c r="AH143" s="5">
        <f>CO2eq_100yr_tonnes!AH150+AG143</f>
        <v>543913.75249495916</v>
      </c>
      <c r="AI143" s="5">
        <f>CO2eq_100yr_tonnes!AI150+AH143</f>
        <v>569016.2958034391</v>
      </c>
      <c r="AJ143" s="5">
        <f>CO2eq_100yr_tonnes!AJ150+AI143</f>
        <v>594645.14713786915</v>
      </c>
      <c r="AK143" s="5">
        <f>CO2eq_100yr_tonnes!AK150+AJ143</f>
        <v>620813.34284155909</v>
      </c>
      <c r="AL143" s="5">
        <f>CO2eq_100yr_tonnes!AL150+AK143</f>
        <v>647532.07415946713</v>
      </c>
      <c r="AM143" s="5">
        <f>CO2eq_100yr_tonnes!AM150+AL143</f>
        <v>674810.38037472114</v>
      </c>
      <c r="AN143" s="5">
        <f>CO2eq_100yr_tonnes!AN150+AM143</f>
        <v>702656.18232876714</v>
      </c>
      <c r="AO143" s="5">
        <f>CO2eq_100yr_tonnes!AO150+AN143</f>
        <v>731076.90850487514</v>
      </c>
      <c r="AP143" s="5">
        <f>CO2eq_100yr_tonnes!AP150+AO143</f>
        <v>760079.36318832717</v>
      </c>
      <c r="AQ143" s="5">
        <f>CO2eq_100yr_tonnes!AQ150+AP143</f>
        <v>789670.21007432521</v>
      </c>
      <c r="AR143" s="5">
        <f>CO2eq_100yr_tonnes!AR150+AQ143</f>
        <v>819855.24665476324</v>
      </c>
      <c r="AS143" s="5">
        <f>CO2eq_100yr_tonnes!AS150+AR143</f>
        <v>850640.03213233326</v>
      </c>
      <c r="AT143" s="5">
        <f>CO2eq_100yr_tonnes!AT150+AS143</f>
        <v>882030.52273025527</v>
      </c>
      <c r="AU143" s="5">
        <f>CO2eq_100yr_tonnes!AU150+AT143</f>
        <v>914032.01604017522</v>
      </c>
      <c r="AV143" s="5">
        <f>CO2eq_100yr_tonnes!AV150+AU143</f>
        <v>946649.96494353726</v>
      </c>
      <c r="AW143" s="5">
        <f>CO2eq_100yr_tonnes!AW150+AV143</f>
        <v>979889.50227798731</v>
      </c>
      <c r="AX143" s="5">
        <f>CO2eq_100yr_tonnes!AX150+AW143</f>
        <v>1013755.6668615553</v>
      </c>
      <c r="AY143" s="5">
        <f>CO2eq_100yr_tonnes!AY150+AX143</f>
        <v>1048252.7009266813</v>
      </c>
      <c r="AZ143" s="5">
        <f>CO2eq_100yr_tonnes!AZ150+AY143</f>
        <v>1083384.6031078633</v>
      </c>
      <c r="BA143" s="5">
        <f>CO2eq_100yr_tonnes!BA150+AZ143</f>
        <v>1119154.3894284372</v>
      </c>
      <c r="BB143" s="5">
        <f>CO2eq_100yr_tonnes!BB150+BA143</f>
        <v>1155565.3033271772</v>
      </c>
      <c r="BC143" s="5">
        <f>CO2eq_100yr_tonnes!BC150+BB143</f>
        <v>1192620.1326797411</v>
      </c>
      <c r="BD143" s="5">
        <f>CO2eq_100yr_tonnes!BD150+BC143</f>
        <v>1230320.6605271411</v>
      </c>
      <c r="BE143" s="5">
        <f>CO2eq_100yr_tonnes!BE150+BD143</f>
        <v>1268669.2838204051</v>
      </c>
      <c r="BF143" s="5">
        <f>CO2eq_100yr_tonnes!BF150+BE143</f>
        <v>1307667.4719638471</v>
      </c>
      <c r="BG143" s="5">
        <f>CO2eq_100yr_tonnes!BG150+BF143</f>
        <v>1347316.576068409</v>
      </c>
      <c r="BH143" s="5">
        <f>CO2eq_100yr_tonnes!BH150+BG143</f>
        <v>1387617.8064718931</v>
      </c>
      <c r="BI143" s="5">
        <f>CO2eq_100yr_tonnes!BI150+BH143</f>
        <v>1428572.4884737812</v>
      </c>
      <c r="BJ143" s="5">
        <f>CO2eq_100yr_tonnes!BJ150+BI143</f>
        <v>1470181.4882041572</v>
      </c>
      <c r="BK143" s="5">
        <f>CO2eq_100yr_tonnes!BK150+BJ143</f>
        <v>1500613.5616917552</v>
      </c>
      <c r="BL143" s="5">
        <f>CO2eq_100yr_tonnes!BL150+BK143</f>
        <v>1523381.7486299472</v>
      </c>
      <c r="BM143" s="5">
        <f>CO2eq_100yr_tonnes!BM150+BL143</f>
        <v>1540852.5225795461</v>
      </c>
      <c r="BN143" s="5">
        <f>CO2eq_100yr_tonnes!BN150+BM143</f>
        <v>1554623.0057557889</v>
      </c>
      <c r="BO143" s="5">
        <f>CO2eq_100yr_tonnes!BO150+BN143</f>
        <v>1565773.8767374284</v>
      </c>
      <c r="BP143" s="5">
        <f>CO2eq_100yr_tonnes!BP150+BO143</f>
        <v>1575038.9490551369</v>
      </c>
      <c r="BQ143" s="5">
        <f>CO2eq_100yr_tonnes!BQ150+BP143</f>
        <v>1582918.8892717031</v>
      </c>
      <c r="BR143" s="5">
        <f>CO2eq_100yr_tonnes!BR150+BQ143</f>
        <v>1589757.4875049938</v>
      </c>
      <c r="BS143" s="5">
        <f>CO2eq_100yr_tonnes!BS150+BR143</f>
        <v>1595792.8232068608</v>
      </c>
      <c r="BT143" s="5">
        <f>CO2eq_100yr_tonnes!BT150+BS143</f>
        <v>1601191.6000138998</v>
      </c>
      <c r="BU143" s="5">
        <f>CO2eq_100yr_tonnes!BU150+BT143</f>
        <v>1606072.1959596996</v>
      </c>
      <c r="BV143" s="5">
        <f>CO2eq_100yr_tonnes!BV150+BU143</f>
        <v>1610520.1470045054</v>
      </c>
      <c r="BW143" s="5">
        <f>CO2eq_100yr_tonnes!BW150+BV143</f>
        <v>1614598.5562826381</v>
      </c>
      <c r="BX143" s="5">
        <f>CO2eq_100yr_tonnes!BX150+BW143</f>
        <v>1618355.0998929024</v>
      </c>
      <c r="BY143" s="5">
        <f>CO2eq_100yr_tonnes!BY150+BX143</f>
        <v>1621826.7493742909</v>
      </c>
      <c r="BZ143" s="5">
        <f>CO2eq_100yr_tonnes!BZ150+BY143</f>
        <v>1625042.9618578241</v>
      </c>
      <c r="CA143" s="5">
        <f>CO2eq_100yr_tonnes!CA150+BZ143</f>
        <v>1628027.8414010513</v>
      </c>
      <c r="CB143" s="5">
        <f>CO2eq_100yr_tonnes!CB150+CA143</f>
        <v>1630801.6091355886</v>
      </c>
      <c r="CC143" s="5">
        <f>CO2eq_100yr_tonnes!CC150+CB143</f>
        <v>1633381.6086600982</v>
      </c>
      <c r="CD143" s="5">
        <f>CO2eq_100yr_tonnes!CD150+CC143</f>
        <v>1635782.9985452842</v>
      </c>
      <c r="CE143" s="5">
        <f>CO2eq_100yr_tonnes!CE150+CD143</f>
        <v>1638019.2338567476</v>
      </c>
      <c r="CF143" s="5">
        <f>CO2eq_100yr_tonnes!CF150+CE143</f>
        <v>1640102.4050741009</v>
      </c>
      <c r="CG143" s="5">
        <f>CO2eq_100yr_tonnes!CG150+CF143</f>
        <v>1642043.4803269433</v>
      </c>
      <c r="CH143" s="5">
        <f>CO2eq_100yr_tonnes!CH150+CG143</f>
        <v>1643852.4818123463</v>
      </c>
      <c r="CI143" s="5">
        <f>CO2eq_100yr_tonnes!CI150+CH143</f>
        <v>1645538.6171411348</v>
      </c>
      <c r="CJ143" s="5">
        <f>CO2eq_100yr_tonnes!CJ150+CI143</f>
        <v>1647110.3795806293</v>
      </c>
      <c r="CK143" s="5">
        <f>CO2eq_100yr_tonnes!CK150+CJ143</f>
        <v>1648575.6266313188</v>
      </c>
      <c r="CL143" s="5">
        <f>CO2eq_100yr_tonnes!CL150+CK143</f>
        <v>1649941.6433066768</v>
      </c>
      <c r="CM143" s="5">
        <f>CO2eq_100yr_tonnes!CM150+CL143</f>
        <v>1651215.1944429211</v>
      </c>
      <c r="CN143" s="5">
        <f>CO2eq_100yr_tonnes!CN150+CM143</f>
        <v>1652402.5689874529</v>
      </c>
      <c r="CO143" s="5">
        <f>CO2eq_100yr_tonnes!CO150+CN143</f>
        <v>1653509.6182851233</v>
      </c>
      <c r="CP143" s="5">
        <f>CO2eq_100yr_tonnes!CP150+CO143</f>
        <v>1654541.7897610897</v>
      </c>
      <c r="CQ143" s="5">
        <f>CO2eq_100yr_tonnes!CQ150+CP143</f>
        <v>1655504.1569756074</v>
      </c>
      <c r="CR143" s="5">
        <f>CO2eq_100yr_tonnes!CR150+CQ143</f>
        <v>1656401.4467407067</v>
      </c>
      <c r="CS143" s="5">
        <f>CO2eq_100yr_tonnes!CS150+CR143</f>
        <v>1657238.0637968646</v>
      </c>
      <c r="CT143" s="5">
        <f>CO2eq_100yr_tonnes!CT150+CS143</f>
        <v>1658018.1134148734</v>
      </c>
      <c r="CU143" s="5">
        <f>CO2eq_100yr_tonnes!CU150+CT143</f>
        <v>1658745.4221960332</v>
      </c>
      <c r="CV143" s="5">
        <f>CO2eq_100yr_tonnes!CV150+CU143</f>
        <v>1659423.55728375</v>
      </c>
      <c r="CW143" s="5">
        <f>CO2eq_100yr_tonnes!CW150+CV143</f>
        <v>1660055.8441538552</v>
      </c>
    </row>
    <row r="144" spans="1:101" ht="15" customHeight="1" x14ac:dyDescent="0.15">
      <c r="A144" s="5" t="str">
        <f>CO2eq_100yr_tonnes!A151</f>
        <v>Tanzania</v>
      </c>
      <c r="B144" s="5">
        <f>CO2eq_100yr_tonnes!B151</f>
        <v>1021543.66314468</v>
      </c>
      <c r="C144" s="5">
        <f>CO2eq_100yr_tonnes!C151+B144</f>
        <v>2776168.4813144999</v>
      </c>
      <c r="D144" s="5">
        <f>CO2eq_100yr_tonnes!D151+C144</f>
        <v>5064083.4943287</v>
      </c>
      <c r="E144" s="5">
        <f>CO2eq_100yr_tonnes!E151+D144</f>
        <v>7738357.5751779005</v>
      </c>
      <c r="F144" s="5">
        <f>CO2eq_100yr_tonnes!F151+E144</f>
        <v>10693176.753428102</v>
      </c>
      <c r="G144" s="5">
        <f>CO2eq_100yr_tonnes!G151+F144</f>
        <v>13856795.763961501</v>
      </c>
      <c r="H144" s="5">
        <f>CO2eq_100yr_tonnes!H151+G144</f>
        <v>17182533.137024701</v>
      </c>
      <c r="I144" s="5">
        <f>CO2eq_100yr_tonnes!I151+H144</f>
        <v>20623337.698549502</v>
      </c>
      <c r="J144" s="5">
        <f>CO2eq_100yr_tonnes!J151+I144</f>
        <v>24126126.341292903</v>
      </c>
      <c r="K144" s="5">
        <f>CO2eq_100yr_tonnes!K151+J144</f>
        <v>27709313.570408702</v>
      </c>
      <c r="L144" s="5">
        <f>CO2eq_100yr_tonnes!L151+K144</f>
        <v>31376878.376226302</v>
      </c>
      <c r="M144" s="5">
        <f>CO2eq_100yr_tonnes!M151+L144</f>
        <v>35134540.045577101</v>
      </c>
      <c r="N144" s="5">
        <f>CO2eq_100yr_tonnes!N151+M144</f>
        <v>38974453.630029902</v>
      </c>
      <c r="O144" s="5">
        <f>CO2eq_100yr_tonnes!O151+N144</f>
        <v>42898659.541973099</v>
      </c>
      <c r="P144" s="5">
        <f>CO2eq_100yr_tonnes!P151+O144</f>
        <v>46918229.997091502</v>
      </c>
      <c r="Q144" s="5">
        <f>CO2eq_100yr_tonnes!Q151+P144</f>
        <v>51057093.095662504</v>
      </c>
      <c r="R144" s="5">
        <f>CO2eq_100yr_tonnes!R151+Q144</f>
        <v>55320878.718013503</v>
      </c>
      <c r="S144" s="5">
        <f>CO2eq_100yr_tonnes!S151+R144</f>
        <v>59712382.016437501</v>
      </c>
      <c r="T144" s="5">
        <f>CO2eq_100yr_tonnes!T151+S144</f>
        <v>64235294.057173498</v>
      </c>
      <c r="U144" s="5">
        <f>CO2eq_100yr_tonnes!U151+T144</f>
        <v>68892867.732213899</v>
      </c>
      <c r="V144" s="5">
        <f>CO2eq_100yr_tonnes!V151+U144</f>
        <v>73690955.980496094</v>
      </c>
      <c r="W144" s="5">
        <f>CO2eq_100yr_tonnes!W151+V144</f>
        <v>78634281.30884549</v>
      </c>
      <c r="X144" s="5">
        <f>CO2eq_100yr_tonnes!X151+W144</f>
        <v>83725815.994749889</v>
      </c>
      <c r="Y144" s="5">
        <f>CO2eq_100yr_tonnes!Y151+X144</f>
        <v>88969102.772760883</v>
      </c>
      <c r="Z144" s="5">
        <f>CO2eq_100yr_tonnes!Z151+Y144</f>
        <v>94367976.645534277</v>
      </c>
      <c r="AA144" s="5">
        <f>CO2eq_100yr_tonnes!AA151+Z144</f>
        <v>99926872.995777279</v>
      </c>
      <c r="AB144" s="5">
        <f>CO2eq_100yr_tonnes!AB151+AA144</f>
        <v>105650907.55600947</v>
      </c>
      <c r="AC144" s="5">
        <f>CO2eq_100yr_tonnes!AC151+AB144</f>
        <v>111681574.17345087</v>
      </c>
      <c r="AD144" s="5">
        <f>CO2eq_100yr_tonnes!AD151+AC144</f>
        <v>117983630.65130007</v>
      </c>
      <c r="AE144" s="5">
        <f>CO2eq_100yr_tonnes!AE151+AD144</f>
        <v>124534609.87100308</v>
      </c>
      <c r="AF144" s="5">
        <f>CO2eq_100yr_tonnes!AF151+AE144</f>
        <v>131320619.28650968</v>
      </c>
      <c r="AG144" s="5">
        <f>CO2eq_100yr_tonnes!AG151+AF144</f>
        <v>138333526.91313928</v>
      </c>
      <c r="AH144" s="5">
        <f>CO2eq_100yr_tonnes!AH151+AG144</f>
        <v>145569062.12767649</v>
      </c>
      <c r="AI144" s="5">
        <f>CO2eq_100yr_tonnes!AI151+AH144</f>
        <v>153025521.99799588</v>
      </c>
      <c r="AJ144" s="5">
        <f>CO2eq_100yr_tonnes!AJ151+AI144</f>
        <v>160702892.47058129</v>
      </c>
      <c r="AK144" s="5">
        <f>CO2eq_100yr_tonnes!AK151+AJ144</f>
        <v>168602265.99991709</v>
      </c>
      <c r="AL144" s="5">
        <f>CO2eq_100yr_tonnes!AL151+AK144</f>
        <v>176725465.98259228</v>
      </c>
      <c r="AM144" s="5">
        <f>CO2eq_100yr_tonnes!AM151+AL144</f>
        <v>185074801.96580729</v>
      </c>
      <c r="AN144" s="5">
        <f>CO2eq_100yr_tonnes!AN151+AM144</f>
        <v>193652898.7315743</v>
      </c>
      <c r="AO144" s="5">
        <f>CO2eq_100yr_tonnes!AO151+AN144</f>
        <v>202462581.85309711</v>
      </c>
      <c r="AP144" s="5">
        <f>CO2eq_100yr_tonnes!AP151+AO144</f>
        <v>211506801.4685871</v>
      </c>
      <c r="AQ144" s="5">
        <f>CO2eq_100yr_tonnes!AQ151+AP144</f>
        <v>220788572.69706389</v>
      </c>
      <c r="AR144" s="5">
        <f>CO2eq_100yr_tonnes!AR151+AQ144</f>
        <v>230310941.89490551</v>
      </c>
      <c r="AS144" s="5">
        <f>CO2eq_100yr_tonnes!AS151+AR144</f>
        <v>240076978.48954171</v>
      </c>
      <c r="AT144" s="5">
        <f>CO2eq_100yr_tonnes!AT151+AS144</f>
        <v>250089775.16983652</v>
      </c>
      <c r="AU144" s="5">
        <f>CO2eq_100yr_tonnes!AU151+AT144</f>
        <v>260352438.56101173</v>
      </c>
      <c r="AV144" s="5">
        <f>CO2eq_100yr_tonnes!AV151+AU144</f>
        <v>270868081.90773875</v>
      </c>
      <c r="AW144" s="5">
        <f>CO2eq_100yr_tonnes!AW151+AV144</f>
        <v>281639798.12404537</v>
      </c>
      <c r="AX144" s="5">
        <f>CO2eq_100yr_tonnes!AX151+AW144</f>
        <v>292670618.31558096</v>
      </c>
      <c r="AY144" s="5">
        <f>CO2eq_100yr_tonnes!AY151+AX144</f>
        <v>303963471.01947695</v>
      </c>
      <c r="AZ144" s="5">
        <f>CO2eq_100yr_tonnes!AZ151+AY144</f>
        <v>315521166.79984772</v>
      </c>
      <c r="BA144" s="5">
        <f>CO2eq_100yr_tonnes!BA151+AZ144</f>
        <v>327346405.55554593</v>
      </c>
      <c r="BB144" s="5">
        <f>CO2eq_100yr_tonnes!BB151+BA144</f>
        <v>339441808.87235612</v>
      </c>
      <c r="BC144" s="5">
        <f>CO2eq_100yr_tonnes!BC151+BB144</f>
        <v>351809958.78411931</v>
      </c>
      <c r="BD144" s="5">
        <f>CO2eq_100yr_tonnes!BD151+BC144</f>
        <v>364453438.82210732</v>
      </c>
      <c r="BE144" s="5">
        <f>CO2eq_100yr_tonnes!BE151+BD144</f>
        <v>377374849.69228113</v>
      </c>
      <c r="BF144" s="5">
        <f>CO2eq_100yr_tonnes!BF151+BE144</f>
        <v>390576792.30562896</v>
      </c>
      <c r="BG144" s="5">
        <f>CO2eq_100yr_tonnes!BG151+BF144</f>
        <v>404061838.31832033</v>
      </c>
      <c r="BH144" s="5">
        <f>CO2eq_100yr_tonnes!BH151+BG144</f>
        <v>417832517.09600371</v>
      </c>
      <c r="BI144" s="5">
        <f>CO2eq_100yr_tonnes!BI151+BH144</f>
        <v>431891300.47223073</v>
      </c>
      <c r="BJ144" s="5">
        <f>CO2eq_100yr_tonnes!BJ151+BI144</f>
        <v>446240592.74605775</v>
      </c>
      <c r="BK144" s="5">
        <f>CO2eq_100yr_tonnes!BK151+BJ144</f>
        <v>456706486.03950816</v>
      </c>
      <c r="BL144" s="5">
        <f>CO2eq_100yr_tonnes!BL151+BK144</f>
        <v>464511978.12287074</v>
      </c>
      <c r="BM144" s="5">
        <f>CO2eq_100yr_tonnes!BM151+BL144</f>
        <v>470480741.46726936</v>
      </c>
      <c r="BN144" s="5">
        <f>CO2eq_100yr_tonnes!BN151+BM144</f>
        <v>475168510.98267037</v>
      </c>
      <c r="BO144" s="5">
        <f>CO2eq_100yr_tonnes!BO151+BN144</f>
        <v>478951173.55895317</v>
      </c>
      <c r="BP144" s="5">
        <f>CO2eq_100yr_tonnes!BP151+BO144</f>
        <v>482083832.73736894</v>
      </c>
      <c r="BQ144" s="5">
        <f>CO2eq_100yr_tonnes!BQ151+BP144</f>
        <v>484740416.35014576</v>
      </c>
      <c r="BR144" s="5">
        <f>CO2eq_100yr_tonnes!BR151+BQ144</f>
        <v>487040240.65181494</v>
      </c>
      <c r="BS144" s="5">
        <f>CO2eq_100yr_tonnes!BS151+BR144</f>
        <v>489065830.16310811</v>
      </c>
      <c r="BT144" s="5">
        <f>CO2eq_100yr_tonnes!BT151+BS144</f>
        <v>490874875.15601504</v>
      </c>
      <c r="BU144" s="5">
        <f>CO2eq_100yr_tonnes!BU151+BT144</f>
        <v>492508258.61053503</v>
      </c>
      <c r="BV144" s="5">
        <f>CO2eq_100yr_tonnes!BV151+BU144</f>
        <v>493995447.69761395</v>
      </c>
      <c r="BW144" s="5">
        <f>CO2eq_100yr_tonnes!BW151+BV144</f>
        <v>495358117.90455168</v>
      </c>
      <c r="BX144" s="5">
        <f>CO2eq_100yr_tonnes!BX151+BW144</f>
        <v>496612591.7872318</v>
      </c>
      <c r="BY144" s="5">
        <f>CO2eq_100yr_tonnes!BY151+BX144</f>
        <v>497771482.50312138</v>
      </c>
      <c r="BZ144" s="5">
        <f>CO2eq_100yr_tonnes!BZ151+BY144</f>
        <v>498844803.70057267</v>
      </c>
      <c r="CA144" s="5">
        <f>CO2eq_100yr_tonnes!CA151+BZ144</f>
        <v>499840721.1401177</v>
      </c>
      <c r="CB144" s="5">
        <f>CO2eq_100yr_tonnes!CB151+CA144</f>
        <v>500766063.64678067</v>
      </c>
      <c r="CC144" s="5">
        <f>CO2eq_100yr_tonnes!CC151+CB144</f>
        <v>501626672.25419182</v>
      </c>
      <c r="CD144" s="5">
        <f>CO2eq_100yr_tonnes!CD151+CC144</f>
        <v>502427640.43697155</v>
      </c>
      <c r="CE144" s="5">
        <f>CO2eq_100yr_tonnes!CE151+CD144</f>
        <v>503173480.91793108</v>
      </c>
      <c r="CF144" s="5">
        <f>CO2eq_100yr_tonnes!CF151+CE144</f>
        <v>503868242.86729515</v>
      </c>
      <c r="CG144" s="5">
        <f>CO2eq_100yr_tonnes!CG151+CF144</f>
        <v>504515595.48496872</v>
      </c>
      <c r="CH144" s="5">
        <f>CO2eq_100yr_tonnes!CH151+CG144</f>
        <v>505118888.70707762</v>
      </c>
      <c r="CI144" s="5">
        <f>CO2eq_100yr_tonnes!CI151+CH144</f>
        <v>505681198.26490575</v>
      </c>
      <c r="CJ144" s="5">
        <f>CO2eq_100yr_tonnes!CJ151+CI144</f>
        <v>506205359.95793772</v>
      </c>
      <c r="CK144" s="5">
        <f>CO2eq_100yr_tonnes!CK151+CJ144</f>
        <v>506693996.42235637</v>
      </c>
      <c r="CL144" s="5">
        <f>CO2eq_100yr_tonnes!CL151+CK144</f>
        <v>507149538.61203551</v>
      </c>
      <c r="CM144" s="5">
        <f>CO2eq_100yr_tonnes!CM151+CL144</f>
        <v>507574243.49732995</v>
      </c>
      <c r="CN144" s="5">
        <f>CO2eq_100yr_tonnes!CN151+CM144</f>
        <v>507970209.00423574</v>
      </c>
      <c r="CO144" s="5">
        <f>CO2eq_100yr_tonnes!CO151+CN144</f>
        <v>508339386.89577353</v>
      </c>
      <c r="CP144" s="5">
        <f>CO2eq_100yr_tonnes!CP151+CO144</f>
        <v>508683594.08161813</v>
      </c>
      <c r="CQ144" s="5">
        <f>CO2eq_100yr_tonnes!CQ151+CP144</f>
        <v>509004522.69152433</v>
      </c>
      <c r="CR144" s="5">
        <f>CO2eq_100yr_tonnes!CR151+CQ144</f>
        <v>509303749.15272307</v>
      </c>
      <c r="CS144" s="5">
        <f>CO2eq_100yr_tonnes!CS151+CR144</f>
        <v>509582742.44190025</v>
      </c>
      <c r="CT144" s="5">
        <f>CO2eq_100yr_tonnes!CT151+CS144</f>
        <v>509842871.63806909</v>
      </c>
      <c r="CU144" s="5">
        <f>CO2eq_100yr_tonnes!CU151+CT144</f>
        <v>510085412.86914808</v>
      </c>
      <c r="CV144" s="5">
        <f>CO2eq_100yr_tonnes!CV151+CU144</f>
        <v>510311555.72546792</v>
      </c>
      <c r="CW144" s="5">
        <f>CO2eq_100yr_tonnes!CW151+CV144</f>
        <v>510522409.19750595</v>
      </c>
    </row>
    <row r="145" spans="1:101" ht="15" customHeight="1" x14ac:dyDescent="0.15">
      <c r="A145" s="5" t="str">
        <f>CO2eq_100yr_tonnes!A152</f>
        <v>Togo</v>
      </c>
      <c r="B145" s="5">
        <f>CO2eq_100yr_tonnes!B152</f>
        <v>146282.63069872803</v>
      </c>
      <c r="C145" s="5">
        <f>CO2eq_100yr_tonnes!C152+B145</f>
        <v>399259.78286968806</v>
      </c>
      <c r="D145" s="5">
        <f>CO2eq_100yr_tonnes!D152+C145</f>
        <v>724345.19074774813</v>
      </c>
      <c r="E145" s="5">
        <f>CO2eq_100yr_tonnes!E152+D145</f>
        <v>1095116.3633015282</v>
      </c>
      <c r="F145" s="5">
        <f>CO2eq_100yr_tonnes!F152+E145</f>
        <v>1500674.3580925083</v>
      </c>
      <c r="G145" s="5">
        <f>CO2eq_100yr_tonnes!G152+F145</f>
        <v>1936118.0037489482</v>
      </c>
      <c r="H145" s="5">
        <f>CO2eq_100yr_tonnes!H152+G145</f>
        <v>2397518.7955096681</v>
      </c>
      <c r="I145" s="5">
        <f>CO2eq_100yr_tonnes!I152+H145</f>
        <v>2878342.6792510082</v>
      </c>
      <c r="J145" s="5">
        <f>CO2eq_100yr_tonnes!J152+I145</f>
        <v>3371366.117075148</v>
      </c>
      <c r="K145" s="5">
        <f>CO2eq_100yr_tonnes!K152+J145</f>
        <v>3878758.8261676081</v>
      </c>
      <c r="L145" s="5">
        <f>CO2eq_100yr_tonnes!L152+K145</f>
        <v>4402023.4395274678</v>
      </c>
      <c r="M145" s="5">
        <f>CO2eq_100yr_tonnes!M152+L145</f>
        <v>4939000.9169437075</v>
      </c>
      <c r="N145" s="5">
        <f>CO2eq_100yr_tonnes!N152+M145</f>
        <v>5491839.8729942273</v>
      </c>
      <c r="O145" s="5">
        <f>CO2eq_100yr_tonnes!O152+N145</f>
        <v>6058950.9282208076</v>
      </c>
      <c r="P145" s="5">
        <f>CO2eq_100yr_tonnes!P152+O145</f>
        <v>6640766.0441797674</v>
      </c>
      <c r="Q145" s="5">
        <f>CO2eq_100yr_tonnes!Q152+P145</f>
        <v>7241741.7814235874</v>
      </c>
      <c r="R145" s="5">
        <f>CO2eq_100yr_tonnes!R152+Q145</f>
        <v>7860327.3998835478</v>
      </c>
      <c r="S145" s="5">
        <f>CO2eq_100yr_tonnes!S152+R145</f>
        <v>8495769.688938288</v>
      </c>
      <c r="T145" s="5">
        <f>CO2eq_100yr_tonnes!T152+S145</f>
        <v>9146353.3844424486</v>
      </c>
      <c r="U145" s="5">
        <f>CO2eq_100yr_tonnes!U152+T145</f>
        <v>9813378.3901472893</v>
      </c>
      <c r="V145" s="5">
        <f>CO2eq_100yr_tonnes!V152+U145</f>
        <v>10497223.98111053</v>
      </c>
      <c r="W145" s="5">
        <f>CO2eq_100yr_tonnes!W152+V145</f>
        <v>11196094.134986389</v>
      </c>
      <c r="X145" s="5">
        <f>CO2eq_100yr_tonnes!X152+W145</f>
        <v>11910366.012123469</v>
      </c>
      <c r="Y145" s="5">
        <f>CO2eq_100yr_tonnes!Y152+X145</f>
        <v>12640635.942553729</v>
      </c>
      <c r="Z145" s="5">
        <f>CO2eq_100yr_tonnes!Z152+Y145</f>
        <v>13387561.608685069</v>
      </c>
      <c r="AA145" s="5">
        <f>CO2eq_100yr_tonnes!AA152+Z145</f>
        <v>14151915.552091789</v>
      </c>
      <c r="AB145" s="5">
        <f>CO2eq_100yr_tonnes!AB152+AA145</f>
        <v>14934555.785428308</v>
      </c>
      <c r="AC145" s="5">
        <f>CO2eq_100yr_tonnes!AC152+AB145</f>
        <v>15751787.055952247</v>
      </c>
      <c r="AD145" s="5">
        <f>CO2eq_100yr_tonnes!AD152+AC145</f>
        <v>16599470.240866967</v>
      </c>
      <c r="AE145" s="5">
        <f>CO2eq_100yr_tonnes!AE152+AD145</f>
        <v>17474909.375645388</v>
      </c>
      <c r="AF145" s="5">
        <f>CO2eq_100yr_tonnes!AF152+AE145</f>
        <v>18376374.349610027</v>
      </c>
      <c r="AG145" s="5">
        <f>CO2eq_100yr_tonnes!AG152+AF145</f>
        <v>19302781.115306988</v>
      </c>
      <c r="AH145" s="5">
        <f>CO2eq_100yr_tonnes!AH152+AG145</f>
        <v>20253478.199174389</v>
      </c>
      <c r="AI145" s="5">
        <f>CO2eq_100yr_tonnes!AI152+AH145</f>
        <v>21228100.456738971</v>
      </c>
      <c r="AJ145" s="5">
        <f>CO2eq_100yr_tonnes!AJ152+AI145</f>
        <v>22226470.893693831</v>
      </c>
      <c r="AK145" s="5">
        <f>CO2eq_100yr_tonnes!AK152+AJ145</f>
        <v>23248534.062446389</v>
      </c>
      <c r="AL145" s="5">
        <f>CO2eq_100yr_tonnes!AL152+AK145</f>
        <v>24294313.144067511</v>
      </c>
      <c r="AM145" s="5">
        <f>CO2eq_100yr_tonnes!AM152+AL145</f>
        <v>25363881.956403829</v>
      </c>
      <c r="AN145" s="5">
        <f>CO2eq_100yr_tonnes!AN152+AM145</f>
        <v>26457342.68226593</v>
      </c>
      <c r="AO145" s="5">
        <f>CO2eq_100yr_tonnes!AO152+AN145</f>
        <v>27574812.401338011</v>
      </c>
      <c r="AP145" s="5">
        <f>CO2eq_100yr_tonnes!AP152+AO145</f>
        <v>28716412.726602111</v>
      </c>
      <c r="AQ145" s="5">
        <f>CO2eq_100yr_tonnes!AQ152+AP145</f>
        <v>29882265.191043053</v>
      </c>
      <c r="AR145" s="5">
        <f>CO2eq_100yr_tonnes!AR152+AQ145</f>
        <v>31072488.693046134</v>
      </c>
      <c r="AS145" s="5">
        <f>CO2eq_100yr_tonnes!AS152+AR145</f>
        <v>32287197.350933935</v>
      </c>
      <c r="AT145" s="5">
        <f>CO2eq_100yr_tonnes!AT152+AS145</f>
        <v>33526498.239978597</v>
      </c>
      <c r="AU145" s="5">
        <f>CO2eq_100yr_tonnes!AU152+AT145</f>
        <v>34790491.495830715</v>
      </c>
      <c r="AV145" s="5">
        <f>CO2eq_100yr_tonnes!AV152+AU145</f>
        <v>36079269.504844978</v>
      </c>
      <c r="AW145" s="5">
        <f>CO2eq_100yr_tonnes!AW152+AV145</f>
        <v>37392917.419210978</v>
      </c>
      <c r="AX145" s="5">
        <f>CO2eq_100yr_tonnes!AX152+AW145</f>
        <v>38731514.218518175</v>
      </c>
      <c r="AY145" s="5">
        <f>CO2eq_100yr_tonnes!AY152+AX145</f>
        <v>40095135.736652993</v>
      </c>
      <c r="AZ145" s="5">
        <f>CO2eq_100yr_tonnes!AZ152+AY145</f>
        <v>41483854.891356051</v>
      </c>
      <c r="BA145" s="5">
        <f>CO2eq_100yr_tonnes!BA152+AZ145</f>
        <v>42897740.862099707</v>
      </c>
      <c r="BB145" s="5">
        <f>CO2eq_100yr_tonnes!BB152+BA145</f>
        <v>44336857.763086125</v>
      </c>
      <c r="BC145" s="5">
        <f>CO2eq_100yr_tonnes!BC152+BB145</f>
        <v>45801264.203354083</v>
      </c>
      <c r="BD145" s="5">
        <f>CO2eq_100yr_tonnes!BD152+BC145</f>
        <v>47291011.158340365</v>
      </c>
      <c r="BE145" s="5">
        <f>CO2eq_100yr_tonnes!BE152+BD145</f>
        <v>48806142.668070585</v>
      </c>
      <c r="BF145" s="5">
        <f>CO2eq_100yr_tonnes!BF152+BE145</f>
        <v>50346694.629329324</v>
      </c>
      <c r="BG145" s="5">
        <f>CO2eq_100yr_tonnes!BG152+BF145</f>
        <v>51912695.870588444</v>
      </c>
      <c r="BH145" s="5">
        <f>CO2eq_100yr_tonnes!BH152+BG145</f>
        <v>53504168.815782644</v>
      </c>
      <c r="BI145" s="5">
        <f>CO2eq_100yr_tonnes!BI152+BH145</f>
        <v>55121129.876423985</v>
      </c>
      <c r="BJ145" s="5">
        <f>CO2eq_100yr_tonnes!BJ152+BI145</f>
        <v>56763590.202880122</v>
      </c>
      <c r="BK145" s="5">
        <f>CO2eq_100yr_tonnes!BK152+BJ145</f>
        <v>57964663.3296763</v>
      </c>
      <c r="BL145" s="5">
        <f>CO2eq_100yr_tonnes!BL152+BK145</f>
        <v>58863098.454332322</v>
      </c>
      <c r="BM145" s="5">
        <f>CO2eq_100yr_tonnes!BM152+BL145</f>
        <v>59552359.457652643</v>
      </c>
      <c r="BN145" s="5">
        <f>CO2eq_100yr_tonnes!BN152+BM145</f>
        <v>60095523.634307027</v>
      </c>
      <c r="BO145" s="5">
        <f>CO2eq_100yr_tonnes!BO152+BN145</f>
        <v>60535270.700940706</v>
      </c>
      <c r="BP145" s="5">
        <f>CO2eq_100yr_tonnes!BP152+BO145</f>
        <v>60900580.579894304</v>
      </c>
      <c r="BQ145" s="5">
        <f>CO2eq_100yr_tonnes!BQ152+BP145</f>
        <v>61211224.874057867</v>
      </c>
      <c r="BR145" s="5">
        <f>CO2eq_100yr_tonnes!BR152+BQ145</f>
        <v>61480779.288684405</v>
      </c>
      <c r="BS145" s="5">
        <f>CO2eq_100yr_tonnes!BS152+BR145</f>
        <v>61718644.498096004</v>
      </c>
      <c r="BT145" s="5">
        <f>CO2eq_100yr_tonnes!BT152+BS145</f>
        <v>61931402.247024462</v>
      </c>
      <c r="BU145" s="5">
        <f>CO2eq_100yr_tonnes!BU152+BT145</f>
        <v>62123725.745884724</v>
      </c>
      <c r="BV145" s="5">
        <f>CO2eq_100yr_tonnes!BV152+BU145</f>
        <v>62298991.208461404</v>
      </c>
      <c r="BW145" s="5">
        <f>CO2eq_100yr_tonnes!BW152+BV145</f>
        <v>62459688.972578391</v>
      </c>
      <c r="BX145" s="5">
        <f>CO2eq_100yr_tonnes!BX152+BW145</f>
        <v>62607700.195691571</v>
      </c>
      <c r="BY145" s="5">
        <f>CO2eq_100yr_tonnes!BY152+BX145</f>
        <v>62744483.368205883</v>
      </c>
      <c r="BZ145" s="5">
        <f>CO2eq_100yr_tonnes!BZ152+BY145</f>
        <v>62871200.305252567</v>
      </c>
      <c r="CA145" s="5">
        <f>CO2eq_100yr_tonnes!CA152+BZ145</f>
        <v>62988801.50421717</v>
      </c>
      <c r="CB145" s="5">
        <f>CO2eq_100yr_tonnes!CB152+CA145</f>
        <v>63098084.203371815</v>
      </c>
      <c r="CC145" s="5">
        <f>CO2eq_100yr_tonnes!CC152+CB145</f>
        <v>63199732.084495492</v>
      </c>
      <c r="CD145" s="5">
        <f>CO2eq_100yr_tonnes!CD152+CC145</f>
        <v>63294342.618175492</v>
      </c>
      <c r="CE145" s="5">
        <f>CO2eq_100yr_tonnes!CE152+CD145</f>
        <v>63382446.076089494</v>
      </c>
      <c r="CF145" s="5">
        <f>CO2eq_100yr_tonnes!CF152+CE145</f>
        <v>63464518.911574908</v>
      </c>
      <c r="CG145" s="5">
        <f>CO2eq_100yr_tonnes!CG152+CF145</f>
        <v>63540993.321987644</v>
      </c>
      <c r="CH145" s="5">
        <f>CO2eq_100yr_tonnes!CH152+CG145</f>
        <v>63612264.211608872</v>
      </c>
      <c r="CI145" s="5">
        <f>CO2eq_100yr_tonnes!CI152+CH145</f>
        <v>63678694.374659434</v>
      </c>
      <c r="CJ145" s="5">
        <f>CO2eq_100yr_tonnes!CJ152+CI145</f>
        <v>63740618.450420961</v>
      </c>
      <c r="CK145" s="5">
        <f>CO2eq_100yr_tonnes!CK152+CJ145</f>
        <v>63798346.022697978</v>
      </c>
      <c r="CL145" s="5">
        <f>CO2eq_100yr_tonnes!CL152+CK145</f>
        <v>63852164.115419939</v>
      </c>
      <c r="CM145" s="5">
        <f>CO2eq_100yr_tonnes!CM152+CL145</f>
        <v>63902339.255233191</v>
      </c>
      <c r="CN145" s="5">
        <f>CO2eq_100yr_tonnes!CN152+CM145</f>
        <v>63949119.217527241</v>
      </c>
      <c r="CO145" s="5">
        <f>CO2eq_100yr_tonnes!CO152+CN145</f>
        <v>63992734.535544783</v>
      </c>
      <c r="CP145" s="5">
        <f>CO2eq_100yr_tonnes!CP152+CO145</f>
        <v>64033399.827951133</v>
      </c>
      <c r="CQ145" s="5">
        <f>CO2eq_100yr_tonnes!CQ152+CP145</f>
        <v>64071314.983269028</v>
      </c>
      <c r="CR145" s="5">
        <f>CO2eq_100yr_tonnes!CR152+CQ145</f>
        <v>64106666.22843647</v>
      </c>
      <c r="CS145" s="5">
        <f>CO2eq_100yr_tonnes!CS152+CR145</f>
        <v>64139627.101148218</v>
      </c>
      <c r="CT145" s="5">
        <f>CO2eq_100yr_tonnes!CT152+CS145</f>
        <v>64170359.340479292</v>
      </c>
      <c r="CU145" s="5">
        <f>CO2eq_100yr_tonnes!CU152+CT145</f>
        <v>64199013.706371374</v>
      </c>
      <c r="CV145" s="5">
        <f>CO2eq_100yr_tonnes!CV152+CU145</f>
        <v>64225730.736604236</v>
      </c>
      <c r="CW145" s="5">
        <f>CO2eq_100yr_tonnes!CW152+CV145</f>
        <v>64250641.44775074</v>
      </c>
    </row>
    <row r="146" spans="1:101" ht="15" customHeight="1" x14ac:dyDescent="0.15">
      <c r="A146" s="5" t="str">
        <f>CO2eq_100yr_tonnes!A153</f>
        <v>Uganda</v>
      </c>
      <c r="B146" s="5">
        <f>CO2eq_100yr_tonnes!B153</f>
        <v>739266.72276942001</v>
      </c>
      <c r="C146" s="5">
        <f>CO2eq_100yr_tonnes!C153+B146</f>
        <v>2016940.91591556</v>
      </c>
      <c r="D146" s="5">
        <f>CO2eq_100yr_tonnes!D153+C146</f>
        <v>3681391.6660955399</v>
      </c>
      <c r="E146" s="5">
        <f>CO2eq_100yr_tonnes!E153+D146</f>
        <v>5642969.2874627402</v>
      </c>
      <c r="F146" s="5">
        <f>CO2eq_100yr_tonnes!F153+E146</f>
        <v>7791616.3420373406</v>
      </c>
      <c r="G146" s="5">
        <f>CO2eq_100yr_tonnes!G153+F146</f>
        <v>10071879.17978394</v>
      </c>
      <c r="H146" s="5">
        <f>CO2eq_100yr_tonnes!H153+G146</f>
        <v>12453927.80575194</v>
      </c>
      <c r="I146" s="5">
        <f>CO2eq_100yr_tonnes!I153+H146</f>
        <v>14899669.10161794</v>
      </c>
      <c r="J146" s="5">
        <f>CO2eq_100yr_tonnes!J153+I146</f>
        <v>17386751.736108541</v>
      </c>
      <c r="K146" s="5">
        <f>CO2eq_100yr_tonnes!K153+J146</f>
        <v>19928570.573713142</v>
      </c>
      <c r="L146" s="5">
        <f>CO2eq_100yr_tonnes!L153+K146</f>
        <v>22540958.201072343</v>
      </c>
      <c r="M146" s="5">
        <f>CO2eq_100yr_tonnes!M153+L146</f>
        <v>25224815.353932545</v>
      </c>
      <c r="N146" s="5">
        <f>CO2eq_100yr_tonnes!N153+M146</f>
        <v>27981615.857506745</v>
      </c>
      <c r="O146" s="5">
        <f>CO2eq_100yr_tonnes!O153+N146</f>
        <v>30820688.006389745</v>
      </c>
      <c r="P146" s="5">
        <f>CO2eq_100yr_tonnes!P153+O146</f>
        <v>33751908.630805142</v>
      </c>
      <c r="Q146" s="5">
        <f>CO2eq_100yr_tonnes!Q153+P146</f>
        <v>36812680.390690744</v>
      </c>
      <c r="R146" s="5">
        <f>CO2eq_100yr_tonnes!R153+Q146</f>
        <v>39996145.400796548</v>
      </c>
      <c r="S146" s="5">
        <f>CO2eq_100yr_tonnes!S153+R146</f>
        <v>43302428.08700455</v>
      </c>
      <c r="T146" s="5">
        <f>CO2eq_100yr_tonnes!T153+S146</f>
        <v>46729467.700790949</v>
      </c>
      <c r="U146" s="5">
        <f>CO2eq_100yr_tonnes!U153+T146</f>
        <v>50273023.060480148</v>
      </c>
      <c r="V146" s="5">
        <f>CO2eq_100yr_tonnes!V153+U146</f>
        <v>53943165.966179349</v>
      </c>
      <c r="W146" s="5">
        <f>CO2eq_100yr_tonnes!W153+V146</f>
        <v>57732055.216695547</v>
      </c>
      <c r="X146" s="5">
        <f>CO2eq_100yr_tonnes!X153+W146</f>
        <v>61634820.520865351</v>
      </c>
      <c r="Y146" s="5">
        <f>CO2eq_100yr_tonnes!Y153+X146</f>
        <v>65652599.56546855</v>
      </c>
      <c r="Z146" s="5">
        <f>CO2eq_100yr_tonnes!Z153+Y146</f>
        <v>69782207.042434156</v>
      </c>
      <c r="AA146" s="5">
        <f>CO2eq_100yr_tonnes!AA153+Z146</f>
        <v>74022447.807940155</v>
      </c>
      <c r="AB146" s="5">
        <f>CO2eq_100yr_tonnes!AB153+AA146</f>
        <v>78375663.988375157</v>
      </c>
      <c r="AC146" s="5">
        <f>CO2eq_100yr_tonnes!AC153+AB146</f>
        <v>82955652.11795935</v>
      </c>
      <c r="AD146" s="5">
        <f>CO2eq_100yr_tonnes!AD153+AC146</f>
        <v>87734931.965393946</v>
      </c>
      <c r="AE146" s="5">
        <f>CO2eq_100yr_tonnes!AE153+AD146</f>
        <v>92695553.59702374</v>
      </c>
      <c r="AF146" s="5">
        <f>CO2eq_100yr_tonnes!AF153+AE146</f>
        <v>97825694.886382133</v>
      </c>
      <c r="AG146" s="5">
        <f>CO2eq_100yr_tonnes!AG153+AF146</f>
        <v>103117620.88396133</v>
      </c>
      <c r="AH146" s="5">
        <f>CO2eq_100yr_tonnes!AH153+AG146</f>
        <v>108566425.44080514</v>
      </c>
      <c r="AI146" s="5">
        <f>CO2eq_100yr_tonnes!AI153+AH146</f>
        <v>114169061.36212073</v>
      </c>
      <c r="AJ146" s="5">
        <f>CO2eq_100yr_tonnes!AJ153+AI146</f>
        <v>119923692.59272014</v>
      </c>
      <c r="AK146" s="5">
        <f>CO2eq_100yr_tonnes!AK153+AJ146</f>
        <v>125829262.87274213</v>
      </c>
      <c r="AL146" s="5">
        <f>CO2eq_100yr_tonnes!AL153+AK146</f>
        <v>131885200.02435893</v>
      </c>
      <c r="AM146" s="5">
        <f>CO2eq_100yr_tonnes!AM153+AL146</f>
        <v>138091223.35251954</v>
      </c>
      <c r="AN146" s="5">
        <f>CO2eq_100yr_tonnes!AN153+AM146</f>
        <v>144447226.28701434</v>
      </c>
      <c r="AO146" s="5">
        <f>CO2eq_100yr_tonnes!AO153+AN146</f>
        <v>150953202.41525152</v>
      </c>
      <c r="AP146" s="5">
        <f>CO2eq_100yr_tonnes!AP153+AO146</f>
        <v>157609194.00212392</v>
      </c>
      <c r="AQ146" s="5">
        <f>CO2eq_100yr_tonnes!AQ153+AP146</f>
        <v>164415248.78967953</v>
      </c>
      <c r="AR146" s="5">
        <f>CO2eq_100yr_tonnes!AR153+AQ146</f>
        <v>171371387.35020113</v>
      </c>
      <c r="AS146" s="5">
        <f>CO2eq_100yr_tonnes!AS153+AR146</f>
        <v>178477585.65706372</v>
      </c>
      <c r="AT146" s="5">
        <f>CO2eq_100yr_tonnes!AT153+AS146</f>
        <v>185733763.00094393</v>
      </c>
      <c r="AU146" s="5">
        <f>CO2eq_100yr_tonnes!AU153+AT146</f>
        <v>193139774.01572633</v>
      </c>
      <c r="AV146" s="5">
        <f>CO2eq_100yr_tonnes!AV153+AU146</f>
        <v>200695404.16241333</v>
      </c>
      <c r="AW146" s="5">
        <f>CO2eq_100yr_tonnes!AW153+AV146</f>
        <v>208400365.95625854</v>
      </c>
      <c r="AX146" s="5">
        <f>CO2eq_100yr_tonnes!AX153+AW146</f>
        <v>216254296.87622154</v>
      </c>
      <c r="AY146" s="5">
        <f>CO2eq_100yr_tonnes!AY153+AX146</f>
        <v>224256757.58928594</v>
      </c>
      <c r="AZ146" s="5">
        <f>CO2eq_100yr_tonnes!AZ153+AY146</f>
        <v>232407231.12302813</v>
      </c>
      <c r="BA146" s="5">
        <f>CO2eq_100yr_tonnes!BA153+AZ146</f>
        <v>240705120.02635673</v>
      </c>
      <c r="BB146" s="5">
        <f>CO2eq_100yr_tonnes!BB153+BA146</f>
        <v>249149747.21341914</v>
      </c>
      <c r="BC146" s="5">
        <f>CO2eq_100yr_tonnes!BC153+BB146</f>
        <v>257740362.58488175</v>
      </c>
      <c r="BD146" s="5">
        <f>CO2eq_100yr_tonnes!BD153+BC146</f>
        <v>266476148.35314536</v>
      </c>
      <c r="BE146" s="5">
        <f>CO2eq_100yr_tonnes!BE153+BD146</f>
        <v>275356221.46056777</v>
      </c>
      <c r="BF146" s="5">
        <f>CO2eq_100yr_tonnes!BF153+BE146</f>
        <v>284379631.75435555</v>
      </c>
      <c r="BG146" s="5">
        <f>CO2eq_100yr_tonnes!BG153+BF146</f>
        <v>293545354.73921877</v>
      </c>
      <c r="BH146" s="5">
        <f>CO2eq_100yr_tonnes!BH153+BG146</f>
        <v>302852277.57877254</v>
      </c>
      <c r="BI146" s="5">
        <f>CO2eq_100yr_tonnes!BI153+BH146</f>
        <v>312299185.20494455</v>
      </c>
      <c r="BJ146" s="5">
        <f>CO2eq_100yr_tonnes!BJ153+BI146</f>
        <v>321884756.49019015</v>
      </c>
      <c r="BK146" s="5">
        <f>CO2eq_100yr_tonnes!BK153+BJ146</f>
        <v>328894459.36777675</v>
      </c>
      <c r="BL146" s="5">
        <f>CO2eq_100yr_tonnes!BL153+BK146</f>
        <v>334138003.57025152</v>
      </c>
      <c r="BM146" s="5">
        <f>CO2eq_100yr_tonnes!BM153+BL146</f>
        <v>338160824.37099773</v>
      </c>
      <c r="BN146" s="5">
        <f>CO2eq_100yr_tonnes!BN153+BM146</f>
        <v>341331028.0277639</v>
      </c>
      <c r="BO146" s="5">
        <f>CO2eq_100yr_tonnes!BO153+BN146</f>
        <v>343897685.2626161</v>
      </c>
      <c r="BP146" s="5">
        <f>CO2eq_100yr_tonnes!BP153+BO146</f>
        <v>346029917.92376631</v>
      </c>
      <c r="BQ146" s="5">
        <f>CO2eq_100yr_tonnes!BQ153+BP146</f>
        <v>347843110.18289399</v>
      </c>
      <c r="BR146" s="5">
        <f>CO2eq_100yr_tonnes!BR153+BQ146</f>
        <v>349416488.30811787</v>
      </c>
      <c r="BS146" s="5">
        <f>CO2eq_100yr_tonnes!BS153+BR146</f>
        <v>350804913.97096062</v>
      </c>
      <c r="BT146" s="5">
        <f>CO2eq_100yr_tonnes!BT153+BS146</f>
        <v>352046798.13554227</v>
      </c>
      <c r="BU146" s="5">
        <f>CO2eq_100yr_tonnes!BU153+BT146</f>
        <v>353169413.917247</v>
      </c>
      <c r="BV146" s="5">
        <f>CO2eq_100yr_tonnes!BV153+BU146</f>
        <v>354192465.37696415</v>
      </c>
      <c r="BW146" s="5">
        <f>CO2eq_100yr_tonnes!BW153+BV146</f>
        <v>355130486.72704941</v>
      </c>
      <c r="BX146" s="5">
        <f>CO2eq_100yr_tonnes!BX153+BW146</f>
        <v>355994457.0686202</v>
      </c>
      <c r="BY146" s="5">
        <f>CO2eq_100yr_tonnes!BY153+BX146</f>
        <v>356792888.84325027</v>
      </c>
      <c r="BZ146" s="5">
        <f>CO2eq_100yr_tonnes!BZ153+BY146</f>
        <v>357532563.09620535</v>
      </c>
      <c r="CA146" s="5">
        <f>CO2eq_100yr_tonnes!CA153+BZ146</f>
        <v>358219027.60741651</v>
      </c>
      <c r="CB146" s="5">
        <f>CO2eq_100yr_tonnes!CB153+CA146</f>
        <v>358856935.71229148</v>
      </c>
      <c r="CC146" s="5">
        <f>CO2eq_100yr_tonnes!CC153+CB146</f>
        <v>359450278.00039041</v>
      </c>
      <c r="CD146" s="5">
        <f>CO2eq_100yr_tonnes!CD153+CC146</f>
        <v>360002541.90036076</v>
      </c>
      <c r="CE146" s="5">
        <f>CO2eq_100yr_tonnes!CE153+CD146</f>
        <v>360516822.63461691</v>
      </c>
      <c r="CF146" s="5">
        <f>CO2eq_100yr_tonnes!CF153+CE146</f>
        <v>360995901.30815971</v>
      </c>
      <c r="CG146" s="5">
        <f>CO2eq_100yr_tonnes!CG153+CF146</f>
        <v>361442300.7156989</v>
      </c>
      <c r="CH146" s="5">
        <f>CO2eq_100yr_tonnes!CH153+CG146</f>
        <v>361858325.97822708</v>
      </c>
      <c r="CI146" s="5">
        <f>CO2eq_100yr_tonnes!CI153+CH146</f>
        <v>362246094.79276961</v>
      </c>
      <c r="CJ146" s="5">
        <f>CO2eq_100yr_tonnes!CJ153+CI146</f>
        <v>362607560.51588434</v>
      </c>
      <c r="CK146" s="5">
        <f>CO2eq_100yr_tonnes!CK153+CJ146</f>
        <v>362944530.25383395</v>
      </c>
      <c r="CL146" s="5">
        <f>CO2eq_100yr_tonnes!CL153+CK146</f>
        <v>363258679.42830396</v>
      </c>
      <c r="CM146" s="5">
        <f>CO2eq_100yr_tonnes!CM153+CL146</f>
        <v>363551563.81570977</v>
      </c>
      <c r="CN146" s="5">
        <f>CO2eq_100yr_tonnes!CN153+CM146</f>
        <v>363824629.73778087</v>
      </c>
      <c r="CO146" s="5">
        <f>CO2eq_100yr_tonnes!CO153+CN146</f>
        <v>364079222.87095702</v>
      </c>
      <c r="CP146" s="5">
        <f>CO2eq_100yr_tonnes!CP153+CO146</f>
        <v>364316595.99513507</v>
      </c>
      <c r="CQ146" s="5">
        <f>CO2eq_100yr_tonnes!CQ153+CP146</f>
        <v>364537915.90674686</v>
      </c>
      <c r="CR146" s="5">
        <f>CO2eq_100yr_tonnes!CR153+CQ146</f>
        <v>364744269.6568948</v>
      </c>
      <c r="CS146" s="5">
        <f>CO2eq_100yr_tonnes!CS153+CR146</f>
        <v>364936670.22676098</v>
      </c>
      <c r="CT146" s="5">
        <f>CO2eq_100yr_tonnes!CT153+CS146</f>
        <v>365116061.72609019</v>
      </c>
      <c r="CU146" s="5">
        <f>CO2eq_100yr_tonnes!CU153+CT146</f>
        <v>365283324.17685902</v>
      </c>
      <c r="CV146" s="5">
        <f>CO2eq_100yr_tonnes!CV153+CU146</f>
        <v>365439277.93195963</v>
      </c>
      <c r="CW146" s="5">
        <f>CO2eq_100yr_tonnes!CW153+CV146</f>
        <v>365584687.76659089</v>
      </c>
    </row>
    <row r="147" spans="1:101" ht="15" customHeight="1" x14ac:dyDescent="0.15">
      <c r="A147" s="5" t="str">
        <f>CO2eq_100yr_tonnes!A154</f>
        <v>Zambia</v>
      </c>
      <c r="B147" s="5">
        <f>CO2eq_100yr_tonnes!B154</f>
        <v>331051.73784066003</v>
      </c>
      <c r="C147" s="5">
        <f>CO2eq_100yr_tonnes!C154+B147</f>
        <v>886031.39789730008</v>
      </c>
      <c r="D147" s="5">
        <f>CO2eq_100yr_tonnes!D154+C147</f>
        <v>1605391.8282696602</v>
      </c>
      <c r="E147" s="5">
        <f>CO2eq_100yr_tonnes!E154+D147</f>
        <v>2433450.4861901402</v>
      </c>
      <c r="F147" s="5">
        <f>CO2eq_100yr_tonnes!F154+E147</f>
        <v>3325788.2932158601</v>
      </c>
      <c r="G147" s="5">
        <f>CO2eq_100yr_tonnes!G154+F147</f>
        <v>4252622.4749062806</v>
      </c>
      <c r="H147" s="5">
        <f>CO2eq_100yr_tonnes!H154+G147</f>
        <v>5196665.1487410003</v>
      </c>
      <c r="I147" s="5">
        <f>CO2eq_100yr_tonnes!I154+H147</f>
        <v>6162232.0479467399</v>
      </c>
      <c r="J147" s="5">
        <f>CO2eq_100yr_tonnes!J154+I147</f>
        <v>7153272.99169272</v>
      </c>
      <c r="K147" s="5">
        <f>CO2eq_100yr_tonnes!K154+J147</f>
        <v>8173401.6118379403</v>
      </c>
      <c r="L147" s="5">
        <f>CO2eq_100yr_tonnes!L154+K147</f>
        <v>9226363.2458704207</v>
      </c>
      <c r="M147" s="5">
        <f>CO2eq_100yr_tonnes!M154+L147</f>
        <v>10317613.00417272</v>
      </c>
      <c r="N147" s="5">
        <f>CO2eq_100yr_tonnes!N154+M147</f>
        <v>11450462.348601179</v>
      </c>
      <c r="O147" s="5">
        <f>CO2eq_100yr_tonnes!O154+N147</f>
        <v>12628745.244593639</v>
      </c>
      <c r="P147" s="5">
        <f>CO2eq_100yr_tonnes!P154+O147</f>
        <v>13849083.767431799</v>
      </c>
      <c r="Q147" s="5">
        <f>CO2eq_100yr_tonnes!Q154+P147</f>
        <v>15104871.545688178</v>
      </c>
      <c r="R147" s="5">
        <f>CO2eq_100yr_tonnes!R154+Q147</f>
        <v>16398808.694958419</v>
      </c>
      <c r="S147" s="5">
        <f>CO2eq_100yr_tonnes!S154+R147</f>
        <v>17735645.986165799</v>
      </c>
      <c r="T147" s="5">
        <f>CO2eq_100yr_tonnes!T154+S147</f>
        <v>19115876.753379181</v>
      </c>
      <c r="U147" s="5">
        <f>CO2eq_100yr_tonnes!U154+T147</f>
        <v>20538132.857415359</v>
      </c>
      <c r="V147" s="5">
        <f>CO2eq_100yr_tonnes!V154+U147</f>
        <v>22009077.872473679</v>
      </c>
      <c r="W147" s="5">
        <f>CO2eq_100yr_tonnes!W154+V147</f>
        <v>23529084.758774098</v>
      </c>
      <c r="X147" s="5">
        <f>CO2eq_100yr_tonnes!X154+W147</f>
        <v>25099529.723137077</v>
      </c>
      <c r="Y147" s="5">
        <f>CO2eq_100yr_tonnes!Y154+X147</f>
        <v>26720816.000245377</v>
      </c>
      <c r="Z147" s="5">
        <f>CO2eq_100yr_tonnes!Z154+Y147</f>
        <v>28393075.094728138</v>
      </c>
      <c r="AA147" s="5">
        <f>CO2eq_100yr_tonnes!AA154+Z147</f>
        <v>30116709.886131719</v>
      </c>
      <c r="AB147" s="5">
        <f>CO2eq_100yr_tonnes!AB154+AA147</f>
        <v>31892281.981301159</v>
      </c>
      <c r="AC147" s="5">
        <f>CO2eq_100yr_tonnes!AC154+AB147</f>
        <v>33744453.993203759</v>
      </c>
      <c r="AD147" s="5">
        <f>CO2eq_100yr_tonnes!AD154+AC147</f>
        <v>35667614.033381157</v>
      </c>
      <c r="AE147" s="5">
        <f>CO2eq_100yr_tonnes!AE154+AD147</f>
        <v>37658320.890527159</v>
      </c>
      <c r="AF147" s="5">
        <f>CO2eq_100yr_tonnes!AF154+AE147</f>
        <v>39714576.285342962</v>
      </c>
      <c r="AG147" s="5">
        <f>CO2eq_100yr_tonnes!AG154+AF147</f>
        <v>41835344.949457563</v>
      </c>
      <c r="AH147" s="5">
        <f>CO2eq_100yr_tonnes!AH154+AG147</f>
        <v>44020233.263597764</v>
      </c>
      <c r="AI147" s="5">
        <f>CO2eq_100yr_tonnes!AI154+AH147</f>
        <v>46269268.571435764</v>
      </c>
      <c r="AJ147" s="5">
        <f>CO2eq_100yr_tonnes!AJ154+AI147</f>
        <v>48582749.440170363</v>
      </c>
      <c r="AK147" s="5">
        <f>CO2eq_100yr_tonnes!AK154+AJ147</f>
        <v>50961146.786159761</v>
      </c>
      <c r="AL147" s="5">
        <f>CO2eq_100yr_tonnes!AL154+AK147</f>
        <v>53405038.559113562</v>
      </c>
      <c r="AM147" s="5">
        <f>CO2eq_100yr_tonnes!AM154+AL147</f>
        <v>55915069.684903562</v>
      </c>
      <c r="AN147" s="5">
        <f>CO2eq_100yr_tonnes!AN154+AM147</f>
        <v>58491927.35795556</v>
      </c>
      <c r="AO147" s="5">
        <f>CO2eq_100yr_tonnes!AO154+AN147</f>
        <v>61136326.500793561</v>
      </c>
      <c r="AP147" s="5">
        <f>CO2eq_100yr_tonnes!AP154+AO147</f>
        <v>63848999.07882756</v>
      </c>
      <c r="AQ147" s="5">
        <f>CO2eq_100yr_tonnes!AQ154+AP147</f>
        <v>66630684.226097159</v>
      </c>
      <c r="AR147" s="5">
        <f>CO2eq_100yr_tonnes!AR154+AQ147</f>
        <v>69482118.458883956</v>
      </c>
      <c r="AS147" s="5">
        <f>CO2eq_100yr_tonnes!AS154+AR147</f>
        <v>72404028.232491955</v>
      </c>
      <c r="AT147" s="5">
        <f>CO2eq_100yr_tonnes!AT154+AS147</f>
        <v>75397122.166689351</v>
      </c>
      <c r="AU147" s="5">
        <f>CO2eq_100yr_tonnes!AU154+AT147</f>
        <v>78462088.400491551</v>
      </c>
      <c r="AV147" s="5">
        <f>CO2eq_100yr_tonnes!AV154+AU147</f>
        <v>81599593.561533347</v>
      </c>
      <c r="AW147" s="5">
        <f>CO2eq_100yr_tonnes!AW154+AV147</f>
        <v>84810287.435929552</v>
      </c>
      <c r="AX147" s="5">
        <f>CO2eq_100yr_tonnes!AX154+AW147</f>
        <v>88094807.610676557</v>
      </c>
      <c r="AY147" s="5">
        <f>CO2eq_100yr_tonnes!AY154+AX147</f>
        <v>91453786.290806755</v>
      </c>
      <c r="AZ147" s="5">
        <f>CO2eq_100yr_tonnes!AZ154+AY147</f>
        <v>94887851.569824949</v>
      </c>
      <c r="BA147" s="5">
        <f>CO2eq_100yr_tonnes!BA154+AZ147</f>
        <v>98397626.104353949</v>
      </c>
      <c r="BB147" s="5">
        <f>CO2eq_100yr_tonnes!BB154+BA147</f>
        <v>101983722.54495695</v>
      </c>
      <c r="BC147" s="5">
        <f>CO2eq_100yr_tonnes!BC154+BB147</f>
        <v>105646739.47586675</v>
      </c>
      <c r="BD147" s="5">
        <f>CO2eq_100yr_tonnes!BD154+BC147</f>
        <v>109387257.75744694</v>
      </c>
      <c r="BE147" s="5">
        <f>CO2eq_100yr_tonnes!BE154+BD147</f>
        <v>113205838.25258675</v>
      </c>
      <c r="BF147" s="5">
        <f>CO2eq_100yr_tonnes!BF154+BE147</f>
        <v>117103020.62765795</v>
      </c>
      <c r="BG147" s="5">
        <f>CO2eq_100yr_tonnes!BG154+BF147</f>
        <v>121079325.81101075</v>
      </c>
      <c r="BH147" s="5">
        <f>CO2eq_100yr_tonnes!BH154+BG147</f>
        <v>125135262.41837975</v>
      </c>
      <c r="BI147" s="5">
        <f>CO2eq_100yr_tonnes!BI154+BH147</f>
        <v>129271333.22588556</v>
      </c>
      <c r="BJ147" s="5">
        <f>CO2eq_100yr_tonnes!BJ154+BI147</f>
        <v>133488036.66746555</v>
      </c>
      <c r="BK147" s="5">
        <f>CO2eq_100yr_tonnes!BK154+BJ147</f>
        <v>136565243.07453394</v>
      </c>
      <c r="BL147" s="5">
        <f>CO2eq_100yr_tonnes!BL154+BK147</f>
        <v>138861675.23596054</v>
      </c>
      <c r="BM147" s="5">
        <f>CO2eq_100yr_tonnes!BM154+BL147</f>
        <v>140618937.91962382</v>
      </c>
      <c r="BN147" s="5">
        <f>CO2eq_100yr_tonnes!BN154+BM147</f>
        <v>142000051.87847933</v>
      </c>
      <c r="BO147" s="5">
        <f>CO2eq_100yr_tonnes!BO154+BN147</f>
        <v>143115289.20757818</v>
      </c>
      <c r="BP147" s="5">
        <f>CO2eq_100yr_tonnes!BP154+BO147</f>
        <v>144039496.18171141</v>
      </c>
      <c r="BQ147" s="5">
        <f>CO2eq_100yr_tonnes!BQ154+BP147</f>
        <v>144823709.65373984</v>
      </c>
      <c r="BR147" s="5">
        <f>CO2eq_100yr_tonnes!BR154+BQ147</f>
        <v>145502948.00416952</v>
      </c>
      <c r="BS147" s="5">
        <f>CO2eq_100yr_tonnes!BS154+BR147</f>
        <v>146101437.5277665</v>
      </c>
      <c r="BT147" s="5">
        <f>CO2eq_100yr_tonnes!BT154+BS147</f>
        <v>146636119.47616795</v>
      </c>
      <c r="BU147" s="5">
        <f>CO2eq_100yr_tonnes!BU154+BT147</f>
        <v>147119004.33890563</v>
      </c>
      <c r="BV147" s="5">
        <f>CO2eq_100yr_tonnes!BV154+BU147</f>
        <v>147558753.17353278</v>
      </c>
      <c r="BW147" s="5">
        <f>CO2eq_100yr_tonnes!BW154+BV147</f>
        <v>147961740.59367263</v>
      </c>
      <c r="BX147" s="5">
        <f>CO2eq_100yr_tonnes!BX154+BW147</f>
        <v>148332770.10068148</v>
      </c>
      <c r="BY147" s="5">
        <f>CO2eq_100yr_tonnes!BY154+BX147</f>
        <v>148675556.18460673</v>
      </c>
      <c r="BZ147" s="5">
        <f>CO2eq_100yr_tonnes!BZ154+BY147</f>
        <v>148993049.91085866</v>
      </c>
      <c r="CA147" s="5">
        <f>CO2eq_100yr_tonnes!CA154+BZ147</f>
        <v>149287659.42824551</v>
      </c>
      <c r="CB147" s="5">
        <f>CO2eq_100yr_tonnes!CB154+CA147</f>
        <v>149561399.88779095</v>
      </c>
      <c r="CC147" s="5">
        <f>CO2eq_100yr_tonnes!CC154+CB147</f>
        <v>149815995.90123314</v>
      </c>
      <c r="CD147" s="5">
        <f>CO2eq_100yr_tonnes!CD154+CC147</f>
        <v>150052952.05427215</v>
      </c>
      <c r="CE147" s="5">
        <f>CO2eq_100yr_tonnes!CE154+CD147</f>
        <v>150273601.88024575</v>
      </c>
      <c r="CF147" s="5">
        <f>CO2eq_100yr_tonnes!CF154+CE147</f>
        <v>150479142.28291476</v>
      </c>
      <c r="CG147" s="5">
        <f>CO2eq_100yr_tonnes!CG154+CF147</f>
        <v>150670658.09432825</v>
      </c>
      <c r="CH147" s="5">
        <f>CO2eq_100yr_tonnes!CH154+CG147</f>
        <v>150849139.92310029</v>
      </c>
      <c r="CI147" s="5">
        <f>CO2eq_100yr_tonnes!CI154+CH147</f>
        <v>151015497.40830174</v>
      </c>
      <c r="CJ147" s="5">
        <f>CO2eq_100yr_tonnes!CJ154+CI147</f>
        <v>151170569.30872062</v>
      </c>
      <c r="CK147" s="5">
        <f>CO2eq_100yr_tonnes!CK154+CJ147</f>
        <v>151315131.38813508</v>
      </c>
      <c r="CL147" s="5">
        <f>CO2eq_100yr_tonnes!CL154+CK147</f>
        <v>151449902.7477797</v>
      </c>
      <c r="CM147" s="5">
        <f>CO2eq_100yr_tonnes!CM154+CL147</f>
        <v>151575551.04708868</v>
      </c>
      <c r="CN147" s="5">
        <f>CO2eq_100yr_tonnes!CN154+CM147</f>
        <v>151692696.91313523</v>
      </c>
      <c r="CO147" s="5">
        <f>CO2eq_100yr_tonnes!CO154+CN147</f>
        <v>151801917.74492955</v>
      </c>
      <c r="CP147" s="5">
        <f>CO2eq_100yr_tonnes!CP154+CO147</f>
        <v>151903751.0544835</v>
      </c>
      <c r="CQ147" s="5">
        <f>CO2eq_100yr_tonnes!CQ154+CP147</f>
        <v>151998697.4440985</v>
      </c>
      <c r="CR147" s="5">
        <f>CO2eq_100yr_tonnes!CR154+CQ147</f>
        <v>152087223.28980541</v>
      </c>
      <c r="CS147" s="5">
        <f>CO2eq_100yr_tonnes!CS154+CR147</f>
        <v>152169763.18133467</v>
      </c>
      <c r="CT147" s="5">
        <f>CO2eq_100yr_tonnes!CT154+CS147</f>
        <v>152246722.15563133</v>
      </c>
      <c r="CU147" s="5">
        <f>CO2eq_100yr_tonnes!CU154+CT147</f>
        <v>152318477.75139242</v>
      </c>
      <c r="CV147" s="5">
        <f>CO2eq_100yr_tonnes!CV154+CU147</f>
        <v>152385381.90619087</v>
      </c>
      <c r="CW147" s="5">
        <f>CO2eq_100yr_tonnes!CW154+CV147</f>
        <v>152447762.71266168</v>
      </c>
    </row>
    <row r="148" spans="1:101" ht="15" customHeight="1" x14ac:dyDescent="0.15">
      <c r="A148" s="5" t="str">
        <f>CO2eq_100yr_tonnes!A155</f>
        <v>Zimbabwe</v>
      </c>
      <c r="B148" s="5">
        <f>CO2eq_100yr_tonnes!B155</f>
        <v>79117.248859236017</v>
      </c>
      <c r="C148" s="5">
        <f>CO2eq_100yr_tonnes!C155+B148</f>
        <v>231722.13357282602</v>
      </c>
      <c r="D148" s="5">
        <f>CO2eq_100yr_tonnes!D155+C148</f>
        <v>452874.93025980599</v>
      </c>
      <c r="E148" s="5">
        <f>CO2eq_100yr_tonnes!E155+D148</f>
        <v>738907.17043134593</v>
      </c>
      <c r="F148" s="5">
        <f>CO2eq_100yr_tonnes!F155+E148</f>
        <v>1085481.7487887859</v>
      </c>
      <c r="G148" s="5">
        <f>CO2eq_100yr_tonnes!G155+F148</f>
        <v>1489251.9807181261</v>
      </c>
      <c r="H148" s="5">
        <f>CO2eq_100yr_tonnes!H155+G148</f>
        <v>1948585.3279863661</v>
      </c>
      <c r="I148" s="5">
        <f>CO2eq_100yr_tonnes!I155+H148</f>
        <v>2461019.5199132459</v>
      </c>
      <c r="J148" s="5">
        <f>CO2eq_100yr_tonnes!J155+I148</f>
        <v>3027156.4024946457</v>
      </c>
      <c r="K148" s="5">
        <f>CO2eq_100yr_tonnes!K155+J148</f>
        <v>3636833.8170243059</v>
      </c>
      <c r="L148" s="5">
        <f>CO2eq_100yr_tonnes!L155+K148</f>
        <v>4285604.5025808057</v>
      </c>
      <c r="M148" s="5">
        <f>CO2eq_100yr_tonnes!M155+L148</f>
        <v>4971073.357957446</v>
      </c>
      <c r="N148" s="5">
        <f>CO2eq_100yr_tonnes!N155+M148</f>
        <v>5691897.6677099457</v>
      </c>
      <c r="O148" s="5">
        <f>CO2eq_100yr_tonnes!O155+N148</f>
        <v>6447304.580526486</v>
      </c>
      <c r="P148" s="5">
        <f>CO2eq_100yr_tonnes!P155+O148</f>
        <v>7236327.8530057864</v>
      </c>
      <c r="Q148" s="5">
        <f>CO2eq_100yr_tonnes!Q155+P148</f>
        <v>8058071.9473901466</v>
      </c>
      <c r="R148" s="5">
        <f>CO2eq_100yr_tonnes!R155+Q148</f>
        <v>8911548.6347722858</v>
      </c>
      <c r="S148" s="5">
        <f>CO2eq_100yr_tonnes!S155+R148</f>
        <v>9796249.5192726664</v>
      </c>
      <c r="T148" s="5">
        <f>CO2eq_100yr_tonnes!T155+S148</f>
        <v>10710949.449141847</v>
      </c>
      <c r="U148" s="5">
        <f>CO2eq_100yr_tonnes!U155+T148</f>
        <v>11654502.330569526</v>
      </c>
      <c r="V148" s="5">
        <f>CO2eq_100yr_tonnes!V155+U148</f>
        <v>12626449.947534187</v>
      </c>
      <c r="W148" s="5">
        <f>CO2eq_100yr_tonnes!W155+V148</f>
        <v>13627783.906949287</v>
      </c>
      <c r="X148" s="5">
        <f>CO2eq_100yr_tonnes!X155+W148</f>
        <v>14659329.352680128</v>
      </c>
      <c r="Y148" s="5">
        <f>CO2eq_100yr_tonnes!Y155+X148</f>
        <v>15720252.790030329</v>
      </c>
      <c r="Z148" s="5">
        <f>CO2eq_100yr_tonnes!Z155+Y148</f>
        <v>16810246.856866449</v>
      </c>
      <c r="AA148" s="5">
        <f>CO2eq_100yr_tonnes!AA155+Z148</f>
        <v>17929224.76572391</v>
      </c>
      <c r="AB148" s="5">
        <f>CO2eq_100yr_tonnes!AB155+AA148</f>
        <v>19077320.545080069</v>
      </c>
      <c r="AC148" s="5">
        <f>CO2eq_100yr_tonnes!AC155+AB148</f>
        <v>20253728.451951489</v>
      </c>
      <c r="AD148" s="5">
        <f>CO2eq_100yr_tonnes!AD155+AC148</f>
        <v>21458440.339802049</v>
      </c>
      <c r="AE148" s="5">
        <f>CO2eq_100yr_tonnes!AE155+AD148</f>
        <v>22691495.656963389</v>
      </c>
      <c r="AF148" s="5">
        <f>CO2eq_100yr_tonnes!AF155+AE148</f>
        <v>23952967.50203941</v>
      </c>
      <c r="AG148" s="5">
        <f>CO2eq_100yr_tonnes!AG155+AF148</f>
        <v>25242955.07799001</v>
      </c>
      <c r="AH148" s="5">
        <f>CO2eq_100yr_tonnes!AH155+AG148</f>
        <v>26561579.390038032</v>
      </c>
      <c r="AI148" s="5">
        <f>CO2eq_100yr_tonnes!AI155+AH148</f>
        <v>27908976.485629573</v>
      </c>
      <c r="AJ148" s="5">
        <f>CO2eq_100yr_tonnes!AJ155+AI148</f>
        <v>29285291.512855574</v>
      </c>
      <c r="AK148" s="5">
        <f>CO2eq_100yr_tonnes!AK155+AJ148</f>
        <v>30690673.516422134</v>
      </c>
      <c r="AL148" s="5">
        <f>CO2eq_100yr_tonnes!AL155+AK148</f>
        <v>32125270.201402273</v>
      </c>
      <c r="AM148" s="5">
        <f>CO2eq_100yr_tonnes!AM155+AL148</f>
        <v>33589223.38163209</v>
      </c>
      <c r="AN148" s="5">
        <f>CO2eq_100yr_tonnes!AN155+AM148</f>
        <v>35082664.135943167</v>
      </c>
      <c r="AO148" s="5">
        <f>CO2eq_100yr_tonnes!AO155+AN148</f>
        <v>36605708.723544784</v>
      </c>
      <c r="AP148" s="5">
        <f>CO2eq_100yr_tonnes!AP155+AO148</f>
        <v>38158454.771616362</v>
      </c>
      <c r="AQ148" s="5">
        <f>CO2eq_100yr_tonnes!AQ155+AP148</f>
        <v>39740978.933420882</v>
      </c>
      <c r="AR148" s="5">
        <f>CO2eq_100yr_tonnes!AR155+AQ148</f>
        <v>41353334.589437403</v>
      </c>
      <c r="AS148" s="5">
        <f>CO2eq_100yr_tonnes!AS155+AR148</f>
        <v>42995549.286534727</v>
      </c>
      <c r="AT148" s="5">
        <f>CO2eq_100yr_tonnes!AT155+AS148</f>
        <v>44667622.500062883</v>
      </c>
      <c r="AU148" s="5">
        <f>CO2eq_100yr_tonnes!AU155+AT148</f>
        <v>46369523.917116486</v>
      </c>
      <c r="AV148" s="5">
        <f>CO2eq_100yr_tonnes!AV155+AU148</f>
        <v>48101193.226564869</v>
      </c>
      <c r="AW148" s="5">
        <f>CO2eq_100yr_tonnes!AW155+AV148</f>
        <v>49862540.243166789</v>
      </c>
      <c r="AX148" s="5">
        <f>CO2eq_100yr_tonnes!AX155+AW148</f>
        <v>51653444.282969713</v>
      </c>
      <c r="AY148" s="5">
        <f>CO2eq_100yr_tonnes!AY155+AX148</f>
        <v>53473754.134203255</v>
      </c>
      <c r="AZ148" s="5">
        <f>CO2eq_100yr_tonnes!AZ155+AY148</f>
        <v>55323288.529757053</v>
      </c>
      <c r="BA148" s="5">
        <f>CO2eq_100yr_tonnes!BA155+AZ148</f>
        <v>57201836.928480856</v>
      </c>
      <c r="BB148" s="5">
        <f>CO2eq_100yr_tonnes!BB155+BA148</f>
        <v>59109161.656254254</v>
      </c>
      <c r="BC148" s="5">
        <f>CO2eq_100yr_tonnes!BC155+BB148</f>
        <v>61045001.709790453</v>
      </c>
      <c r="BD148" s="5">
        <f>CO2eq_100yr_tonnes!BD155+BC148</f>
        <v>63009076.774803251</v>
      </c>
      <c r="BE148" s="5">
        <f>CO2eq_100yr_tonnes!BE155+BD148</f>
        <v>65001091.086742453</v>
      </c>
      <c r="BF148" s="5">
        <f>CO2eq_100yr_tonnes!BF155+BE148</f>
        <v>67020734.664618254</v>
      </c>
      <c r="BG148" s="5">
        <f>CO2eq_100yr_tonnes!BG155+BF148</f>
        <v>69067684.605235457</v>
      </c>
      <c r="BH148" s="5">
        <f>CO2eq_100yr_tonnes!BH155+BG148</f>
        <v>71141608.138464853</v>
      </c>
      <c r="BI148" s="5">
        <f>CO2eq_100yr_tonnes!BI155+BH148</f>
        <v>73242166.33054705</v>
      </c>
      <c r="BJ148" s="5">
        <f>CO2eq_100yr_tonnes!BJ155+BI148</f>
        <v>75369016.511468053</v>
      </c>
      <c r="BK148" s="5">
        <f>CO2eq_100yr_tonnes!BK155+BJ148</f>
        <v>77341690.430063054</v>
      </c>
      <c r="BL148" s="5">
        <f>CO2eq_100yr_tonnes!BL155+BK148</f>
        <v>79171909.529432535</v>
      </c>
      <c r="BM148" s="5">
        <f>CO2eq_100yr_tonnes!BM155+BL148</f>
        <v>80870477.150760621</v>
      </c>
      <c r="BN148" s="5">
        <f>CO2eq_100yr_tonnes!BN155+BM148</f>
        <v>82447351.716858804</v>
      </c>
      <c r="BO148" s="5">
        <f>CO2eq_100yr_tonnes!BO155+BN148</f>
        <v>83911714.023740545</v>
      </c>
      <c r="BP148" s="5">
        <f>CO2eq_100yr_tonnes!BP155+BO148</f>
        <v>85272029.117830232</v>
      </c>
      <c r="BQ148" s="5">
        <f>CO2eq_100yr_tonnes!BQ155+BP148</f>
        <v>86536103.195770711</v>
      </c>
      <c r="BR148" s="5">
        <f>CO2eq_100yr_tonnes!BR155+BQ148</f>
        <v>87711135.931392089</v>
      </c>
      <c r="BS148" s="5">
        <f>CO2eq_100yr_tonnes!BS155+BR148</f>
        <v>88803768.597792268</v>
      </c>
      <c r="BT148" s="5">
        <f>CO2eq_100yr_tonnes!BT155+BS148</f>
        <v>89820128.325570092</v>
      </c>
      <c r="BU148" s="5">
        <f>CO2eq_100yr_tonnes!BU155+BT148</f>
        <v>90765868.809328347</v>
      </c>
      <c r="BV148" s="5">
        <f>CO2eq_100yr_tonnes!BV155+BU148</f>
        <v>91646207.749301732</v>
      </c>
      <c r="BW148" s="5">
        <f>CO2eq_100yr_tonnes!BW155+BV148</f>
        <v>92465961.292082131</v>
      </c>
      <c r="BX148" s="5">
        <f>CO2eq_100yr_tonnes!BX155+BW148</f>
        <v>93229575.713178992</v>
      </c>
      <c r="BY148" s="5">
        <f>CO2eq_100yr_tonnes!BY155+BX148</f>
        <v>93941156.562917188</v>
      </c>
      <c r="BZ148" s="5">
        <f>CO2eq_100yr_tonnes!BZ155+BY148</f>
        <v>94604495.480882794</v>
      </c>
      <c r="CA148" s="5">
        <f>CO2eq_100yr_tonnes!CA155+BZ148</f>
        <v>95223094.868017599</v>
      </c>
      <c r="CB148" s="5">
        <f>CO2eq_100yr_tonnes!CB155+CA148</f>
        <v>95800190.587706685</v>
      </c>
      <c r="CC148" s="5">
        <f>CO2eq_100yr_tonnes!CC155+CB148</f>
        <v>96338772.854754999</v>
      </c>
      <c r="CD148" s="5">
        <f>CO2eq_100yr_tonnes!CD155+CC148</f>
        <v>96841605.459799424</v>
      </c>
      <c r="CE148" s="5">
        <f>CO2eq_100yr_tonnes!CE155+CD148</f>
        <v>97311243.460776284</v>
      </c>
      <c r="CF148" s="5">
        <f>CO2eq_100yr_tonnes!CF155+CE148</f>
        <v>97750049.4670237</v>
      </c>
      <c r="CG148" s="5">
        <f>CO2eq_100yr_tonnes!CG155+CF148</f>
        <v>98160208.628600508</v>
      </c>
      <c r="CH148" s="5">
        <f>CO2eq_100yr_tonnes!CH155+CG148</f>
        <v>98543742.43351841</v>
      </c>
      <c r="CI148" s="5">
        <f>CO2eq_100yr_tonnes!CI155+CH148</f>
        <v>98902521.410641551</v>
      </c>
      <c r="CJ148" s="5">
        <f>CO2eq_100yr_tonnes!CJ155+CI148</f>
        <v>99238276.825572953</v>
      </c>
      <c r="CK148" s="5">
        <f>CO2eq_100yr_tonnes!CK155+CJ148</f>
        <v>99552611.449342072</v>
      </c>
      <c r="CL148" s="5">
        <f>CO2eq_100yr_tonnes!CL155+CK148</f>
        <v>99847009.475863367</v>
      </c>
      <c r="CM148" s="5">
        <f>CO2eq_100yr_tonnes!CM155+CL148</f>
        <v>100122845.65461665</v>
      </c>
      <c r="CN148" s="5">
        <f>CO2eq_100yr_tonnes!CN155+CM148</f>
        <v>100381393.70371853</v>
      </c>
      <c r="CO148" s="5">
        <f>CO2eq_100yr_tonnes!CO155+CN148</f>
        <v>100623834.05866919</v>
      </c>
      <c r="CP148" s="5">
        <f>CO2eq_100yr_tonnes!CP155+CO148</f>
        <v>100851261.01096013</v>
      </c>
      <c r="CQ148" s="5">
        <f>CO2eq_100yr_tonnes!CQ155+CP148</f>
        <v>101064689.28633527</v>
      </c>
      <c r="CR148" s="5">
        <f>CO2eq_100yr_tonnes!CR155+CQ148</f>
        <v>101265060.10517532</v>
      </c>
      <c r="CS148" s="5">
        <f>CO2eq_100yr_tonnes!CS155+CR148</f>
        <v>101453246.76839058</v>
      </c>
      <c r="CT148" s="5">
        <f>CO2eq_100yr_tonnes!CT155+CS148</f>
        <v>101630059.80614826</v>
      </c>
      <c r="CU148" s="5">
        <f>CO2eq_100yr_tonnes!CU155+CT148</f>
        <v>101796251.72302559</v>
      </c>
      <c r="CV148" s="5">
        <f>CO2eq_100yr_tonnes!CV155+CU148</f>
        <v>101952521.37369306</v>
      </c>
      <c r="CW148" s="5">
        <f>CO2eq_100yr_tonnes!CW155+CV148</f>
        <v>102099517.99717236</v>
      </c>
    </row>
    <row r="149" spans="1:101" ht="1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</row>
    <row r="150" spans="1:101" ht="15" customHeight="1" x14ac:dyDescent="0.15">
      <c r="A150" s="5" t="str">
        <f>CO2eq_100yr_tonnes!A157</f>
        <v>Average composition + specific collection rate (landfill)</v>
      </c>
      <c r="B150" s="5"/>
      <c r="C150" s="5"/>
      <c r="D150" s="5">
        <f>CO2eq_100yr_tonnes!D157+C150</f>
        <v>0</v>
      </c>
      <c r="E150" s="5">
        <f>CO2eq_100yr_tonnes!E157+D150</f>
        <v>0</v>
      </c>
      <c r="F150" s="5">
        <f>CO2eq_100yr_tonnes!F157+E150</f>
        <v>0</v>
      </c>
      <c r="G150" s="5">
        <f>CO2eq_100yr_tonnes!G157+F150</f>
        <v>0</v>
      </c>
      <c r="H150" s="5">
        <f>CO2eq_100yr_tonnes!H157+G150</f>
        <v>0</v>
      </c>
      <c r="I150" s="5">
        <f>CO2eq_100yr_tonnes!I157+H150</f>
        <v>0</v>
      </c>
      <c r="J150" s="5">
        <f>CO2eq_100yr_tonnes!J157+I150</f>
        <v>0</v>
      </c>
      <c r="K150" s="5">
        <f>CO2eq_100yr_tonnes!K157+J150</f>
        <v>0</v>
      </c>
      <c r="L150" s="5">
        <f>CO2eq_100yr_tonnes!L157+K150</f>
        <v>0</v>
      </c>
      <c r="M150" s="5">
        <f>CO2eq_100yr_tonnes!M157+L150</f>
        <v>0</v>
      </c>
      <c r="N150" s="5">
        <f>CO2eq_100yr_tonnes!N157+M150</f>
        <v>0</v>
      </c>
      <c r="O150" s="5">
        <f>CO2eq_100yr_tonnes!O157+N150</f>
        <v>0</v>
      </c>
      <c r="P150" s="5">
        <f>CO2eq_100yr_tonnes!P157+O150</f>
        <v>0</v>
      </c>
      <c r="Q150" s="5">
        <f>CO2eq_100yr_tonnes!Q157+P150</f>
        <v>0</v>
      </c>
      <c r="R150" s="5">
        <f>CO2eq_100yr_tonnes!R157+Q150</f>
        <v>0</v>
      </c>
      <c r="S150" s="5">
        <f>CO2eq_100yr_tonnes!S157+R150</f>
        <v>0</v>
      </c>
      <c r="T150" s="5">
        <f>CO2eq_100yr_tonnes!T157+S150</f>
        <v>0</v>
      </c>
      <c r="U150" s="5">
        <f>CO2eq_100yr_tonnes!U157+T150</f>
        <v>0</v>
      </c>
      <c r="V150" s="5">
        <f>CO2eq_100yr_tonnes!V157+U150</f>
        <v>0</v>
      </c>
      <c r="W150" s="5">
        <f>CO2eq_100yr_tonnes!W157+V150</f>
        <v>0</v>
      </c>
      <c r="X150" s="5">
        <f>CO2eq_100yr_tonnes!X157+W150</f>
        <v>0</v>
      </c>
      <c r="Y150" s="5">
        <f>CO2eq_100yr_tonnes!Y157+X150</f>
        <v>0</v>
      </c>
      <c r="Z150" s="5">
        <f>CO2eq_100yr_tonnes!Z157+Y150</f>
        <v>0</v>
      </c>
      <c r="AA150" s="5">
        <f>CO2eq_100yr_tonnes!AA157+Z150</f>
        <v>0</v>
      </c>
      <c r="AB150" s="5">
        <f>CO2eq_100yr_tonnes!AB157+AA150</f>
        <v>0</v>
      </c>
      <c r="AC150" s="5">
        <f>CO2eq_100yr_tonnes!AC157+AB150</f>
        <v>0</v>
      </c>
      <c r="AD150" s="5">
        <f>CO2eq_100yr_tonnes!AD157+AC150</f>
        <v>0</v>
      </c>
      <c r="AE150" s="5">
        <f>CO2eq_100yr_tonnes!AE157+AD150</f>
        <v>0</v>
      </c>
      <c r="AF150" s="5">
        <f>CO2eq_100yr_tonnes!AF157+AE150</f>
        <v>0</v>
      </c>
      <c r="AG150" s="5">
        <f>CO2eq_100yr_tonnes!AG157+AF150</f>
        <v>0</v>
      </c>
      <c r="AH150" s="5">
        <f>CO2eq_100yr_tonnes!AH157+AG150</f>
        <v>0</v>
      </c>
      <c r="AI150" s="5">
        <f>CO2eq_100yr_tonnes!AI157+AH150</f>
        <v>0</v>
      </c>
      <c r="AJ150" s="5">
        <f>CO2eq_100yr_tonnes!AJ157+AI150</f>
        <v>0</v>
      </c>
      <c r="AK150" s="5">
        <f>CO2eq_100yr_tonnes!AK157+AJ150</f>
        <v>0</v>
      </c>
      <c r="AL150" s="5">
        <f>CO2eq_100yr_tonnes!AL157+AK150</f>
        <v>0</v>
      </c>
      <c r="AM150" s="5">
        <f>CO2eq_100yr_tonnes!AM157+AL150</f>
        <v>0</v>
      </c>
      <c r="AN150" s="5">
        <f>CO2eq_100yr_tonnes!AN157+AM150</f>
        <v>0</v>
      </c>
      <c r="AO150" s="5">
        <f>CO2eq_100yr_tonnes!AO157+AN150</f>
        <v>0</v>
      </c>
      <c r="AP150" s="5">
        <f>CO2eq_100yr_tonnes!AP157+AO150</f>
        <v>0</v>
      </c>
      <c r="AQ150" s="5">
        <f>CO2eq_100yr_tonnes!AQ157+AP150</f>
        <v>0</v>
      </c>
      <c r="AR150" s="5">
        <f>CO2eq_100yr_tonnes!AR157+AQ150</f>
        <v>0</v>
      </c>
      <c r="AS150" s="5">
        <f>CO2eq_100yr_tonnes!AS157+AR150</f>
        <v>0</v>
      </c>
      <c r="AT150" s="5">
        <f>CO2eq_100yr_tonnes!AT157+AS150</f>
        <v>0</v>
      </c>
      <c r="AU150" s="5">
        <f>CO2eq_100yr_tonnes!AU157+AT150</f>
        <v>0</v>
      </c>
      <c r="AV150" s="5">
        <f>CO2eq_100yr_tonnes!AV157+AU150</f>
        <v>0</v>
      </c>
      <c r="AW150" s="5">
        <f>CO2eq_100yr_tonnes!AW157+AV150</f>
        <v>0</v>
      </c>
      <c r="AX150" s="5">
        <f>CO2eq_100yr_tonnes!AX157+AW150</f>
        <v>0</v>
      </c>
      <c r="AY150" s="5">
        <f>CO2eq_100yr_tonnes!AY157+AX150</f>
        <v>0</v>
      </c>
      <c r="AZ150" s="5">
        <f>CO2eq_100yr_tonnes!AZ157+AY150</f>
        <v>0</v>
      </c>
      <c r="BA150" s="5">
        <f>CO2eq_100yr_tonnes!BA157+AZ150</f>
        <v>0</v>
      </c>
      <c r="BB150" s="5">
        <f>CO2eq_100yr_tonnes!BB157+BA150</f>
        <v>0</v>
      </c>
      <c r="BC150" s="5">
        <f>CO2eq_100yr_tonnes!BC157+BB150</f>
        <v>0</v>
      </c>
      <c r="BD150" s="5">
        <f>CO2eq_100yr_tonnes!BD157+BC150</f>
        <v>0</v>
      </c>
      <c r="BE150" s="5">
        <f>CO2eq_100yr_tonnes!BE157+BD150</f>
        <v>0</v>
      </c>
      <c r="BF150" s="5">
        <f>CO2eq_100yr_tonnes!BF157+BE150</f>
        <v>0</v>
      </c>
      <c r="BG150" s="5">
        <f>CO2eq_100yr_tonnes!BG157+BF150</f>
        <v>0</v>
      </c>
      <c r="BH150" s="5">
        <f>CO2eq_100yr_tonnes!BH157+BG150</f>
        <v>0</v>
      </c>
      <c r="BI150" s="5">
        <f>CO2eq_100yr_tonnes!BI157+BH150</f>
        <v>0</v>
      </c>
      <c r="BJ150" s="5">
        <f>CO2eq_100yr_tonnes!BJ157+BI150</f>
        <v>0</v>
      </c>
      <c r="BK150" s="5">
        <f>CO2eq_100yr_tonnes!BK157+BJ150</f>
        <v>0</v>
      </c>
      <c r="BL150" s="5">
        <f>CO2eq_100yr_tonnes!BL157+BK150</f>
        <v>0</v>
      </c>
      <c r="BM150" s="5">
        <f>CO2eq_100yr_tonnes!BM157+BL150</f>
        <v>0</v>
      </c>
      <c r="BN150" s="5">
        <f>CO2eq_100yr_tonnes!BN157+BM150</f>
        <v>0</v>
      </c>
      <c r="BO150" s="5">
        <f>CO2eq_100yr_tonnes!BO157+BN150</f>
        <v>0</v>
      </c>
      <c r="BP150" s="5">
        <f>CO2eq_100yr_tonnes!BP157+BO150</f>
        <v>0</v>
      </c>
      <c r="BQ150" s="5">
        <f>CO2eq_100yr_tonnes!BQ157+BP150</f>
        <v>0</v>
      </c>
      <c r="BR150" s="5">
        <f>CO2eq_100yr_tonnes!BR157+BQ150</f>
        <v>0</v>
      </c>
      <c r="BS150" s="5">
        <f>CO2eq_100yr_tonnes!BS157+BR150</f>
        <v>0</v>
      </c>
      <c r="BT150" s="5">
        <f>CO2eq_100yr_tonnes!BT157+BS150</f>
        <v>0</v>
      </c>
      <c r="BU150" s="5">
        <f>CO2eq_100yr_tonnes!BU157+BT150</f>
        <v>0</v>
      </c>
      <c r="BV150" s="5">
        <f>CO2eq_100yr_tonnes!BV157+BU150</f>
        <v>0</v>
      </c>
      <c r="BW150" s="5">
        <f>CO2eq_100yr_tonnes!BW157+BV150</f>
        <v>0</v>
      </c>
      <c r="BX150" s="5">
        <f>CO2eq_100yr_tonnes!BX157+BW150</f>
        <v>0</v>
      </c>
      <c r="BY150" s="5">
        <f>CO2eq_100yr_tonnes!BY157+BX150</f>
        <v>0</v>
      </c>
      <c r="BZ150" s="5">
        <f>CO2eq_100yr_tonnes!BZ157+BY150</f>
        <v>0</v>
      </c>
      <c r="CA150" s="5">
        <f>CO2eq_100yr_tonnes!CA157+BZ150</f>
        <v>0</v>
      </c>
      <c r="CB150" s="5">
        <f>CO2eq_100yr_tonnes!CB157+CA150</f>
        <v>0</v>
      </c>
      <c r="CC150" s="5">
        <f>CO2eq_100yr_tonnes!CC157+CB150</f>
        <v>0</v>
      </c>
      <c r="CD150" s="5">
        <f>CO2eq_100yr_tonnes!CD157+CC150</f>
        <v>0</v>
      </c>
      <c r="CE150" s="5">
        <f>CO2eq_100yr_tonnes!CE157+CD150</f>
        <v>0</v>
      </c>
      <c r="CF150" s="5">
        <f>CO2eq_100yr_tonnes!CF157+CE150</f>
        <v>0</v>
      </c>
      <c r="CG150" s="5">
        <f>CO2eq_100yr_tonnes!CG157+CF150</f>
        <v>0</v>
      </c>
      <c r="CH150" s="5">
        <f>CO2eq_100yr_tonnes!CH157+CG150</f>
        <v>0</v>
      </c>
      <c r="CI150" s="5">
        <f>CO2eq_100yr_tonnes!CI157+CH150</f>
        <v>0</v>
      </c>
      <c r="CJ150" s="5">
        <f>CO2eq_100yr_tonnes!CJ157+CI150</f>
        <v>0</v>
      </c>
      <c r="CK150" s="5">
        <f>CO2eq_100yr_tonnes!CK157+CJ150</f>
        <v>0</v>
      </c>
      <c r="CL150" s="5">
        <f>CO2eq_100yr_tonnes!CL157+CK150</f>
        <v>0</v>
      </c>
      <c r="CM150" s="5">
        <f>CO2eq_100yr_tonnes!CM157+CL150</f>
        <v>0</v>
      </c>
      <c r="CN150" s="5">
        <f>CO2eq_100yr_tonnes!CN157+CM150</f>
        <v>0</v>
      </c>
      <c r="CO150" s="5">
        <f>CO2eq_100yr_tonnes!CO157+CN150</f>
        <v>0</v>
      </c>
      <c r="CP150" s="5">
        <f>CO2eq_100yr_tonnes!CP157+CO150</f>
        <v>0</v>
      </c>
      <c r="CQ150" s="5">
        <f>CO2eq_100yr_tonnes!CQ157+CP150</f>
        <v>0</v>
      </c>
      <c r="CR150" s="5">
        <f>CO2eq_100yr_tonnes!CR157+CQ150</f>
        <v>0</v>
      </c>
      <c r="CS150" s="5">
        <f>CO2eq_100yr_tonnes!CS157+CR150</f>
        <v>0</v>
      </c>
      <c r="CT150" s="5">
        <f>CO2eq_100yr_tonnes!CT157+CS150</f>
        <v>0</v>
      </c>
      <c r="CU150" s="5">
        <f>CO2eq_100yr_tonnes!CU157+CT150</f>
        <v>0</v>
      </c>
      <c r="CV150" s="5">
        <f>CO2eq_100yr_tonnes!CV157+CU150</f>
        <v>0</v>
      </c>
      <c r="CW150" s="5">
        <f>CO2eq_100yr_tonnes!CW157+CV150</f>
        <v>0</v>
      </c>
    </row>
    <row r="151" spans="1:101" ht="15" customHeight="1" x14ac:dyDescent="0.15">
      <c r="A151" s="5">
        <f>CO2eq_100yr_tonnes!A158</f>
        <v>0</v>
      </c>
      <c r="B151" s="5">
        <f>CO2eq_100yr_tonnes!B158</f>
        <v>2000</v>
      </c>
      <c r="C151" s="5">
        <f>CO2eq_100yr_tonnes!C158+B151</f>
        <v>4001</v>
      </c>
      <c r="D151" s="5">
        <f>CO2eq_100yr_tonnes!D158+C151</f>
        <v>6003</v>
      </c>
      <c r="E151" s="5">
        <f>CO2eq_100yr_tonnes!E158+D151</f>
        <v>8006</v>
      </c>
      <c r="F151" s="5">
        <f>CO2eq_100yr_tonnes!F158+E151</f>
        <v>10010</v>
      </c>
      <c r="G151" s="5">
        <f>CO2eq_100yr_tonnes!G158+F151</f>
        <v>12015</v>
      </c>
      <c r="H151" s="5">
        <f>CO2eq_100yr_tonnes!H158+G151</f>
        <v>14021</v>
      </c>
      <c r="I151" s="5">
        <f>CO2eq_100yr_tonnes!I158+H151</f>
        <v>16028</v>
      </c>
      <c r="J151" s="5">
        <f>CO2eq_100yr_tonnes!J158+I151</f>
        <v>18036</v>
      </c>
      <c r="K151" s="5">
        <f>CO2eq_100yr_tonnes!K158+J151</f>
        <v>20045</v>
      </c>
      <c r="L151" s="5">
        <f>CO2eq_100yr_tonnes!L158+K151</f>
        <v>22055</v>
      </c>
      <c r="M151" s="5">
        <f>CO2eq_100yr_tonnes!M158+L151</f>
        <v>24066</v>
      </c>
      <c r="N151" s="5">
        <f>CO2eq_100yr_tonnes!N158+M151</f>
        <v>26078</v>
      </c>
      <c r="O151" s="5">
        <f>CO2eq_100yr_tonnes!O158+N151</f>
        <v>28091</v>
      </c>
      <c r="P151" s="5">
        <f>CO2eq_100yr_tonnes!P158+O151</f>
        <v>30105</v>
      </c>
      <c r="Q151" s="5">
        <f>CO2eq_100yr_tonnes!Q158+P151</f>
        <v>32120</v>
      </c>
      <c r="R151" s="5">
        <f>CO2eq_100yr_tonnes!R158+Q151</f>
        <v>34136</v>
      </c>
      <c r="S151" s="5">
        <f>CO2eq_100yr_tonnes!S158+R151</f>
        <v>36153</v>
      </c>
      <c r="T151" s="5">
        <f>CO2eq_100yr_tonnes!T158+S151</f>
        <v>38171</v>
      </c>
      <c r="U151" s="5">
        <f>CO2eq_100yr_tonnes!U158+T151</f>
        <v>40190</v>
      </c>
      <c r="V151" s="5">
        <f>CO2eq_100yr_tonnes!V158+U151</f>
        <v>42210</v>
      </c>
      <c r="W151" s="5">
        <f>CO2eq_100yr_tonnes!W158+V151</f>
        <v>44231</v>
      </c>
      <c r="X151" s="5">
        <f>CO2eq_100yr_tonnes!X158+W151</f>
        <v>46253</v>
      </c>
      <c r="Y151" s="5">
        <f>CO2eq_100yr_tonnes!Y158+X151</f>
        <v>48276</v>
      </c>
      <c r="Z151" s="5">
        <f>CO2eq_100yr_tonnes!Z158+Y151</f>
        <v>50300</v>
      </c>
      <c r="AA151" s="5">
        <f>CO2eq_100yr_tonnes!AA158+Z151</f>
        <v>52325</v>
      </c>
      <c r="AB151" s="5">
        <f>CO2eq_100yr_tonnes!AB158+AA151</f>
        <v>54351</v>
      </c>
      <c r="AC151" s="5">
        <f>CO2eq_100yr_tonnes!AC158+AB151</f>
        <v>56378</v>
      </c>
      <c r="AD151" s="5">
        <f>CO2eq_100yr_tonnes!AD158+AC151</f>
        <v>58406</v>
      </c>
      <c r="AE151" s="5">
        <f>CO2eq_100yr_tonnes!AE158+AD151</f>
        <v>60435</v>
      </c>
      <c r="AF151" s="5">
        <f>CO2eq_100yr_tonnes!AF158+AE151</f>
        <v>62465</v>
      </c>
      <c r="AG151" s="5">
        <f>CO2eq_100yr_tonnes!AG158+AF151</f>
        <v>64496</v>
      </c>
      <c r="AH151" s="5">
        <f>CO2eq_100yr_tonnes!AH158+AG151</f>
        <v>66528</v>
      </c>
      <c r="AI151" s="5">
        <f>CO2eq_100yr_tonnes!AI158+AH151</f>
        <v>68561</v>
      </c>
      <c r="AJ151" s="5">
        <f>CO2eq_100yr_tonnes!AJ158+AI151</f>
        <v>70595</v>
      </c>
      <c r="AK151" s="5">
        <f>CO2eq_100yr_tonnes!AK158+AJ151</f>
        <v>72630</v>
      </c>
      <c r="AL151" s="5">
        <f>CO2eq_100yr_tonnes!AL158+AK151</f>
        <v>74666</v>
      </c>
      <c r="AM151" s="5">
        <f>CO2eq_100yr_tonnes!AM158+AL151</f>
        <v>76703</v>
      </c>
      <c r="AN151" s="5">
        <f>CO2eq_100yr_tonnes!AN158+AM151</f>
        <v>78741</v>
      </c>
      <c r="AO151" s="5">
        <f>CO2eq_100yr_tonnes!AO158+AN151</f>
        <v>80780</v>
      </c>
      <c r="AP151" s="5">
        <f>CO2eq_100yr_tonnes!AP158+AO151</f>
        <v>82820</v>
      </c>
      <c r="AQ151" s="5">
        <f>CO2eq_100yr_tonnes!AQ158+AP151</f>
        <v>84861</v>
      </c>
      <c r="AR151" s="5">
        <f>CO2eq_100yr_tonnes!AR158+AQ151</f>
        <v>86903</v>
      </c>
      <c r="AS151" s="5">
        <f>CO2eq_100yr_tonnes!AS158+AR151</f>
        <v>88946</v>
      </c>
      <c r="AT151" s="5">
        <f>CO2eq_100yr_tonnes!AT158+AS151</f>
        <v>90990</v>
      </c>
      <c r="AU151" s="5">
        <f>CO2eq_100yr_tonnes!AU158+AT151</f>
        <v>93035</v>
      </c>
      <c r="AV151" s="5">
        <f>CO2eq_100yr_tonnes!AV158+AU151</f>
        <v>95081</v>
      </c>
      <c r="AW151" s="5">
        <f>CO2eq_100yr_tonnes!AW158+AV151</f>
        <v>97128</v>
      </c>
      <c r="AX151" s="5">
        <f>CO2eq_100yr_tonnes!AX158+AW151</f>
        <v>99176</v>
      </c>
      <c r="AY151" s="5">
        <f>CO2eq_100yr_tonnes!AY158+AX151</f>
        <v>101225</v>
      </c>
      <c r="AZ151" s="5">
        <f>CO2eq_100yr_tonnes!AZ158+AY151</f>
        <v>103275</v>
      </c>
      <c r="BA151" s="5">
        <f>CO2eq_100yr_tonnes!BA158+AZ151</f>
        <v>105326</v>
      </c>
      <c r="BB151" s="5">
        <f>CO2eq_100yr_tonnes!BB158+BA151</f>
        <v>107378</v>
      </c>
      <c r="BC151" s="5">
        <f>CO2eq_100yr_tonnes!BC158+BB151</f>
        <v>109431</v>
      </c>
      <c r="BD151" s="5">
        <f>CO2eq_100yr_tonnes!BD158+BC151</f>
        <v>111485</v>
      </c>
      <c r="BE151" s="5">
        <f>CO2eq_100yr_tonnes!BE158+BD151</f>
        <v>113540</v>
      </c>
      <c r="BF151" s="5">
        <f>CO2eq_100yr_tonnes!BF158+BE151</f>
        <v>115596</v>
      </c>
      <c r="BG151" s="5">
        <f>CO2eq_100yr_tonnes!BG158+BF151</f>
        <v>117653</v>
      </c>
      <c r="BH151" s="5">
        <f>CO2eq_100yr_tonnes!BH158+BG151</f>
        <v>119711</v>
      </c>
      <c r="BI151" s="5">
        <f>CO2eq_100yr_tonnes!BI158+BH151</f>
        <v>121770</v>
      </c>
      <c r="BJ151" s="5">
        <f>CO2eq_100yr_tonnes!BJ158+BI151</f>
        <v>123830</v>
      </c>
      <c r="BK151" s="5">
        <f>CO2eq_100yr_tonnes!BK158+BJ151</f>
        <v>125891</v>
      </c>
      <c r="BL151" s="5">
        <f>CO2eq_100yr_tonnes!BL158+BK151</f>
        <v>127953</v>
      </c>
      <c r="BM151" s="5">
        <f>CO2eq_100yr_tonnes!BM158+BL151</f>
        <v>130016</v>
      </c>
      <c r="BN151" s="5">
        <f>CO2eq_100yr_tonnes!BN158+BM151</f>
        <v>132080</v>
      </c>
      <c r="BO151" s="5">
        <f>CO2eq_100yr_tonnes!BO158+BN151</f>
        <v>134145</v>
      </c>
      <c r="BP151" s="5">
        <f>CO2eq_100yr_tonnes!BP158+BO151</f>
        <v>136211</v>
      </c>
      <c r="BQ151" s="5">
        <f>CO2eq_100yr_tonnes!BQ158+BP151</f>
        <v>138278</v>
      </c>
      <c r="BR151" s="5">
        <f>CO2eq_100yr_tonnes!BR158+BQ151</f>
        <v>140346</v>
      </c>
      <c r="BS151" s="5">
        <f>CO2eq_100yr_tonnes!BS158+BR151</f>
        <v>142415</v>
      </c>
      <c r="BT151" s="5">
        <f>CO2eq_100yr_tonnes!BT158+BS151</f>
        <v>144485</v>
      </c>
      <c r="BU151" s="5">
        <f>CO2eq_100yr_tonnes!BU158+BT151</f>
        <v>146556</v>
      </c>
      <c r="BV151" s="5">
        <f>CO2eq_100yr_tonnes!BV158+BU151</f>
        <v>148628</v>
      </c>
      <c r="BW151" s="5">
        <f>CO2eq_100yr_tonnes!BW158+BV151</f>
        <v>150701</v>
      </c>
      <c r="BX151" s="5">
        <f>CO2eq_100yr_tonnes!BX158+BW151</f>
        <v>152775</v>
      </c>
      <c r="BY151" s="5">
        <f>CO2eq_100yr_tonnes!BY158+BX151</f>
        <v>154850</v>
      </c>
      <c r="BZ151" s="5">
        <f>CO2eq_100yr_tonnes!BZ158+BY151</f>
        <v>156926</v>
      </c>
      <c r="CA151" s="5">
        <f>CO2eq_100yr_tonnes!CA158+BZ151</f>
        <v>159003</v>
      </c>
      <c r="CB151" s="5">
        <f>CO2eq_100yr_tonnes!CB158+CA151</f>
        <v>161081</v>
      </c>
      <c r="CC151" s="5">
        <f>CO2eq_100yr_tonnes!CC158+CB151</f>
        <v>163160</v>
      </c>
      <c r="CD151" s="5">
        <f>CO2eq_100yr_tonnes!CD158+CC151</f>
        <v>165240</v>
      </c>
      <c r="CE151" s="5">
        <f>CO2eq_100yr_tonnes!CE158+CD151</f>
        <v>167321</v>
      </c>
      <c r="CF151" s="5">
        <f>CO2eq_100yr_tonnes!CF158+CE151</f>
        <v>169403</v>
      </c>
      <c r="CG151" s="5">
        <f>CO2eq_100yr_tonnes!CG158+CF151</f>
        <v>171486</v>
      </c>
      <c r="CH151" s="5">
        <f>CO2eq_100yr_tonnes!CH158+CG151</f>
        <v>173570</v>
      </c>
      <c r="CI151" s="5">
        <f>CO2eq_100yr_tonnes!CI158+CH151</f>
        <v>175655</v>
      </c>
      <c r="CJ151" s="5">
        <f>CO2eq_100yr_tonnes!CJ158+CI151</f>
        <v>177741</v>
      </c>
      <c r="CK151" s="5">
        <f>CO2eq_100yr_tonnes!CK158+CJ151</f>
        <v>179828</v>
      </c>
      <c r="CL151" s="5">
        <f>CO2eq_100yr_tonnes!CL158+CK151</f>
        <v>181916</v>
      </c>
      <c r="CM151" s="5">
        <f>CO2eq_100yr_tonnes!CM158+CL151</f>
        <v>184005</v>
      </c>
      <c r="CN151" s="5">
        <f>CO2eq_100yr_tonnes!CN158+CM151</f>
        <v>186095</v>
      </c>
      <c r="CO151" s="5">
        <f>CO2eq_100yr_tonnes!CO158+CN151</f>
        <v>188186</v>
      </c>
      <c r="CP151" s="5">
        <f>CO2eq_100yr_tonnes!CP158+CO151</f>
        <v>190278</v>
      </c>
      <c r="CQ151" s="5">
        <f>CO2eq_100yr_tonnes!CQ158+CP151</f>
        <v>192371</v>
      </c>
      <c r="CR151" s="5">
        <f>CO2eq_100yr_tonnes!CR158+CQ151</f>
        <v>194465</v>
      </c>
      <c r="CS151" s="5">
        <f>CO2eq_100yr_tonnes!CS158+CR151</f>
        <v>196560</v>
      </c>
      <c r="CT151" s="5">
        <f>CO2eq_100yr_tonnes!CT158+CS151</f>
        <v>198656</v>
      </c>
      <c r="CU151" s="5">
        <f>CO2eq_100yr_tonnes!CU158+CT151</f>
        <v>200753</v>
      </c>
      <c r="CV151" s="5">
        <f>CO2eq_100yr_tonnes!CV158+CU151</f>
        <v>202851</v>
      </c>
      <c r="CW151" s="5">
        <f>CO2eq_100yr_tonnes!CW158+CV151</f>
        <v>204950</v>
      </c>
    </row>
    <row r="152" spans="1:101" ht="15" customHeight="1" x14ac:dyDescent="0.15">
      <c r="A152" s="5" t="str">
        <f>CO2eq_100yr_tonnes!A159</f>
        <v>Angola</v>
      </c>
      <c r="B152" s="5">
        <f>CO2eq_100yr_tonnes!B159</f>
        <v>424024.61236722005</v>
      </c>
      <c r="C152" s="5">
        <f>CO2eq_100yr_tonnes!C159+B152</f>
        <v>1159696.6999630202</v>
      </c>
      <c r="D152" s="5">
        <f>CO2eq_100yr_tonnes!D159+C152</f>
        <v>2099457.8008484403</v>
      </c>
      <c r="E152" s="5">
        <f>CO2eq_100yr_tonnes!E159+D152</f>
        <v>3190715.1354549602</v>
      </c>
      <c r="F152" s="5">
        <f>CO2eq_100yr_tonnes!F159+E152</f>
        <v>4399026.2402878804</v>
      </c>
      <c r="G152" s="5">
        <f>CO2eq_100yr_tonnes!G159+F152</f>
        <v>5722524.5654752199</v>
      </c>
      <c r="H152" s="5">
        <f>CO2eq_100yr_tonnes!H159+G152</f>
        <v>7180670.37296448</v>
      </c>
      <c r="I152" s="5">
        <f>CO2eq_100yr_tonnes!I159+H152</f>
        <v>8785953.25673634</v>
      </c>
      <c r="J152" s="5">
        <f>CO2eq_100yr_tonnes!J159+I152</f>
        <v>10577329.51628466</v>
      </c>
      <c r="K152" s="5">
        <f>CO2eq_100yr_tonnes!K159+J152</f>
        <v>12469148.503725059</v>
      </c>
      <c r="L152" s="5">
        <f>CO2eq_100yr_tonnes!L159+K152</f>
        <v>14490547.77344886</v>
      </c>
      <c r="M152" s="5">
        <f>CO2eq_100yr_tonnes!M159+L152</f>
        <v>16701692.47491906</v>
      </c>
      <c r="N152" s="5">
        <f>CO2eq_100yr_tonnes!N159+M152</f>
        <v>19111731.25863006</v>
      </c>
      <c r="O152" s="5">
        <f>CO2eq_100yr_tonnes!O159+N152</f>
        <v>21707531.006602861</v>
      </c>
      <c r="P152" s="5">
        <f>CO2eq_100yr_tonnes!P159+O152</f>
        <v>24481642.580907661</v>
      </c>
      <c r="Q152" s="5">
        <f>CO2eq_100yr_tonnes!Q159+P152</f>
        <v>27325899.333143461</v>
      </c>
      <c r="R152" s="5">
        <f>CO2eq_100yr_tonnes!R159+Q152</f>
        <v>30202079.153588463</v>
      </c>
      <c r="S152" s="5">
        <f>CO2eq_100yr_tonnes!S159+R152</f>
        <v>33185889.690486662</v>
      </c>
      <c r="T152" s="5">
        <f>CO2eq_100yr_tonnes!T159+S152</f>
        <v>36223579.241065264</v>
      </c>
      <c r="U152" s="5">
        <f>CO2eq_100yr_tonnes!U159+T152</f>
        <v>39277677.539497867</v>
      </c>
      <c r="V152" s="5">
        <f>CO2eq_100yr_tonnes!V159+U152</f>
        <v>42296954.673637271</v>
      </c>
      <c r="W152" s="5">
        <f>CO2eq_100yr_tonnes!W159+V152</f>
        <v>45329378.73946327</v>
      </c>
      <c r="X152" s="5">
        <f>CO2eq_100yr_tonnes!X159+W152</f>
        <v>48403110.369343869</v>
      </c>
      <c r="Y152" s="5">
        <f>CO2eq_100yr_tonnes!Y159+X152</f>
        <v>51543478.409386873</v>
      </c>
      <c r="Z152" s="5">
        <f>CO2eq_100yr_tonnes!Z159+Y152</f>
        <v>54770975.785882272</v>
      </c>
      <c r="AA152" s="5">
        <f>CO2eq_100yr_tonnes!AA159+Z152</f>
        <v>58102616.779874474</v>
      </c>
      <c r="AB152" s="5">
        <f>CO2eq_100yr_tonnes!AB159+AA152</f>
        <v>61549115.754037872</v>
      </c>
      <c r="AC152" s="5">
        <f>CO2eq_100yr_tonnes!AC159+AB152</f>
        <v>65187342.912097275</v>
      </c>
      <c r="AD152" s="5">
        <f>CO2eq_100yr_tonnes!AD159+AC152</f>
        <v>68997315.389671281</v>
      </c>
      <c r="AE152" s="5">
        <f>CO2eq_100yr_tonnes!AE159+AD152</f>
        <v>72966604.069945276</v>
      </c>
      <c r="AF152" s="5">
        <f>CO2eq_100yr_tonnes!AF159+AE152</f>
        <v>77087848.762012869</v>
      </c>
      <c r="AG152" s="5">
        <f>CO2eq_100yr_tonnes!AG159+AF152</f>
        <v>81357099.691920668</v>
      </c>
      <c r="AH152" s="5">
        <f>CO2eq_100yr_tonnes!AH159+AG152</f>
        <v>85772698.482516676</v>
      </c>
      <c r="AI152" s="5">
        <f>CO2eq_100yr_tonnes!AI159+AH152</f>
        <v>90334510.764099672</v>
      </c>
      <c r="AJ152" s="5">
        <f>CO2eq_100yr_tonnes!AJ159+AI152</f>
        <v>95043403.766944274</v>
      </c>
      <c r="AK152" s="5">
        <f>CO2eq_100yr_tonnes!AK159+AJ152</f>
        <v>99900899.563557073</v>
      </c>
      <c r="AL152" s="5">
        <f>CO2eq_100yr_tonnes!AL159+AK152</f>
        <v>104908950.77075048</v>
      </c>
      <c r="AM152" s="5">
        <f>CO2eq_100yr_tonnes!AM159+AL152</f>
        <v>110069799.44699468</v>
      </c>
      <c r="AN152" s="5">
        <f>CO2eq_100yr_tonnes!AN159+AM152</f>
        <v>115385888.01176047</v>
      </c>
      <c r="AO152" s="5">
        <f>CO2eq_100yr_tonnes!AO159+AN152</f>
        <v>120859802.97470587</v>
      </c>
      <c r="AP152" s="5">
        <f>CO2eq_100yr_tonnes!AP159+AO152</f>
        <v>126494231.70056528</v>
      </c>
      <c r="AQ152" s="5">
        <f>CO2eq_100yr_tonnes!AQ159+AP152</f>
        <v>132291928.18425187</v>
      </c>
      <c r="AR152" s="5">
        <f>CO2eq_100yr_tonnes!AR159+AQ152</f>
        <v>138255676.04710928</v>
      </c>
      <c r="AS152" s="5">
        <f>CO2eq_100yr_tonnes!AS159+AR152</f>
        <v>144388253.92575729</v>
      </c>
      <c r="AT152" s="5">
        <f>CO2eq_100yr_tonnes!AT159+AS152</f>
        <v>150692405.96648109</v>
      </c>
      <c r="AU152" s="5">
        <f>CO2eq_100yr_tonnes!AU159+AT152</f>
        <v>157170826.37130609</v>
      </c>
      <c r="AV152" s="5">
        <f>CO2eq_100yr_tonnes!AV159+AU152</f>
        <v>163826160.32977331</v>
      </c>
      <c r="AW152" s="5">
        <f>CO2eq_100yr_tonnes!AW159+AV152</f>
        <v>170661015.22770309</v>
      </c>
      <c r="AX152" s="5">
        <f>CO2eq_100yr_tonnes!AX159+AW152</f>
        <v>177677968.21855688</v>
      </c>
      <c r="AY152" s="5">
        <f>CO2eq_100yr_tonnes!AY159+AX152</f>
        <v>184879574.49591848</v>
      </c>
      <c r="AZ152" s="5">
        <f>CO2eq_100yr_tonnes!AZ159+AY152</f>
        <v>192268371.63750789</v>
      </c>
      <c r="BA152" s="5">
        <f>CO2eq_100yr_tonnes!BA159+AZ152</f>
        <v>199846874.41726089</v>
      </c>
      <c r="BB152" s="5">
        <f>CO2eq_100yr_tonnes!BB159+BA152</f>
        <v>207617571.8214511</v>
      </c>
      <c r="BC152" s="5">
        <f>CO2eq_100yr_tonnes!BC159+BB152</f>
        <v>215582928.56442669</v>
      </c>
      <c r="BD152" s="5">
        <f>CO2eq_100yr_tonnes!BD159+BC152</f>
        <v>223745388.33060309</v>
      </c>
      <c r="BE152" s="5">
        <f>CO2eq_100yr_tonnes!BE159+BD152</f>
        <v>232107373.1154469</v>
      </c>
      <c r="BF152" s="5">
        <f>CO2eq_100yr_tonnes!BF159+BE152</f>
        <v>240671277.47556129</v>
      </c>
      <c r="BG152" s="5">
        <f>CO2eq_100yr_tonnes!BG159+BF152</f>
        <v>249439464.25972688</v>
      </c>
      <c r="BH152" s="5">
        <f>CO2eq_100yr_tonnes!BH159+BG152</f>
        <v>258414268.86687729</v>
      </c>
      <c r="BI152" s="5">
        <f>CO2eq_100yr_tonnes!BI159+BH152</f>
        <v>267598002.66749048</v>
      </c>
      <c r="BJ152" s="5">
        <f>CO2eq_100yr_tonnes!BJ159+BI152</f>
        <v>276992951.05949169</v>
      </c>
      <c r="BK152" s="5">
        <f>CO2eq_100yr_tonnes!BK159+BJ152</f>
        <v>283837195.49840051</v>
      </c>
      <c r="BL152" s="5">
        <f>CO2eq_100yr_tonnes!BL159+BK152</f>
        <v>288934696.90784651</v>
      </c>
      <c r="BM152" s="5">
        <f>CO2eq_100yr_tonnes!BM159+BL152</f>
        <v>292826864.79905349</v>
      </c>
      <c r="BN152" s="5">
        <f>CO2eq_100yr_tonnes!BN159+BM152</f>
        <v>295878946.30349886</v>
      </c>
      <c r="BO152" s="5">
        <f>CO2eq_100yr_tonnes!BO159+BN152</f>
        <v>298337945.89011067</v>
      </c>
      <c r="BP152" s="5">
        <f>CO2eq_100yr_tonnes!BP159+BO152</f>
        <v>300371460.76077068</v>
      </c>
      <c r="BQ152" s="5">
        <f>CO2eq_100yr_tonnes!BQ159+BP152</f>
        <v>302093722.92033255</v>
      </c>
      <c r="BR152" s="5">
        <f>CO2eq_100yr_tonnes!BR159+BQ152</f>
        <v>303583064.95794857</v>
      </c>
      <c r="BS152" s="5">
        <f>CO2eq_100yr_tonnes!BS159+BR152</f>
        <v>304893636.33648193</v>
      </c>
      <c r="BT152" s="5">
        <f>CO2eq_100yr_tonnes!BT159+BS152</f>
        <v>306063265.10538965</v>
      </c>
      <c r="BU152" s="5">
        <f>CO2eq_100yr_tonnes!BU159+BT152</f>
        <v>307118735.26698464</v>
      </c>
      <c r="BV152" s="5">
        <f>CO2eq_100yr_tonnes!BV159+BU152</f>
        <v>308079331.29655427</v>
      </c>
      <c r="BW152" s="5">
        <f>CO2eq_100yr_tonnes!BW159+BV152</f>
        <v>308959220.62762123</v>
      </c>
      <c r="BX152" s="5">
        <f>CO2eq_100yr_tonnes!BX159+BW152</f>
        <v>309769056.76145089</v>
      </c>
      <c r="BY152" s="5">
        <f>CO2eq_100yr_tonnes!BY159+BX152</f>
        <v>310517059.53468233</v>
      </c>
      <c r="BZ152" s="5">
        <f>CO2eq_100yr_tonnes!BZ159+BY152</f>
        <v>311209744.5305022</v>
      </c>
      <c r="CA152" s="5">
        <f>CO2eq_100yr_tonnes!CA159+BZ152</f>
        <v>311852416.94798088</v>
      </c>
      <c r="CB152" s="5">
        <f>CO2eq_100yr_tonnes!CB159+CA152</f>
        <v>312449507.24917281</v>
      </c>
      <c r="CC152" s="5">
        <f>CO2eq_100yr_tonnes!CC159+CB152</f>
        <v>313004800.43554229</v>
      </c>
      <c r="CD152" s="5">
        <f>CO2eq_100yr_tonnes!CD159+CC152</f>
        <v>313521593.73236942</v>
      </c>
      <c r="CE152" s="5">
        <f>CO2eq_100yr_tonnes!CE159+CD152</f>
        <v>314002806.01378053</v>
      </c>
      <c r="CF152" s="5">
        <f>CO2eq_100yr_tonnes!CF159+CE152</f>
        <v>314451054.62717199</v>
      </c>
      <c r="CG152" s="5">
        <f>CO2eq_100yr_tonnes!CG159+CF152</f>
        <v>314868710.12760121</v>
      </c>
      <c r="CH152" s="5">
        <f>CO2eq_100yr_tonnes!CH159+CG152</f>
        <v>315257935.98935854</v>
      </c>
      <c r="CI152" s="5">
        <f>CO2eq_100yr_tonnes!CI159+CH152</f>
        <v>315620718.03981858</v>
      </c>
      <c r="CJ152" s="5">
        <f>CO2eq_100yr_tonnes!CJ159+CI152</f>
        <v>315958886.81582558</v>
      </c>
      <c r="CK152" s="5">
        <f>CO2eq_100yr_tonnes!CK159+CJ152</f>
        <v>316274134.99777877</v>
      </c>
      <c r="CL152" s="5">
        <f>CO2eq_100yr_tonnes!CL159+CK152</f>
        <v>316568031.37820888</v>
      </c>
      <c r="CM152" s="5">
        <f>CO2eq_100yr_tonnes!CM159+CL152</f>
        <v>316842032.35355234</v>
      </c>
      <c r="CN152" s="5">
        <f>CO2eq_100yr_tonnes!CN159+CM152</f>
        <v>317097491.61150372</v>
      </c>
      <c r="CO152" s="5">
        <f>CO2eq_100yr_tonnes!CO159+CN152</f>
        <v>317335668.47525656</v>
      </c>
      <c r="CP152" s="5">
        <f>CO2eq_100yr_tonnes!CP159+CO152</f>
        <v>317557735.22169298</v>
      </c>
      <c r="CQ152" s="5">
        <f>CO2eq_100yr_tonnes!CQ159+CP152</f>
        <v>317764783.59539068</v>
      </c>
      <c r="CR152" s="5">
        <f>CO2eq_100yr_tonnes!CR159+CQ152</f>
        <v>317957830.67441458</v>
      </c>
      <c r="CS152" s="5">
        <f>CO2eq_100yr_tonnes!CS159+CR152</f>
        <v>318137824.20166469</v>
      </c>
      <c r="CT152" s="5">
        <f>CO2eq_100yr_tonnes!CT159+CS152</f>
        <v>318305647.46126509</v>
      </c>
      <c r="CU152" s="5">
        <f>CO2eq_100yr_tonnes!CU159+CT152</f>
        <v>318462123.76364362</v>
      </c>
      <c r="CV152" s="5">
        <f>CO2eq_100yr_tonnes!CV159+CU152</f>
        <v>318608020.58525085</v>
      </c>
      <c r="CW152" s="5">
        <f>CO2eq_100yr_tonnes!CW159+CV152</f>
        <v>318744053.40029866</v>
      </c>
    </row>
    <row r="153" spans="1:101" ht="15" customHeight="1" x14ac:dyDescent="0.15">
      <c r="A153" s="5" t="str">
        <f>CO2eq_100yr_tonnes!A160</f>
        <v>Benin</v>
      </c>
      <c r="B153" s="5">
        <f>CO2eq_100yr_tonnes!B160</f>
        <v>161432.59826025003</v>
      </c>
      <c r="C153" s="5">
        <f>CO2eq_100yr_tonnes!C160+B153</f>
        <v>438479.25302583002</v>
      </c>
      <c r="D153" s="5">
        <f>CO2eq_100yr_tonnes!D160+C153</f>
        <v>796008.88445768994</v>
      </c>
      <c r="E153" s="5">
        <f>CO2eq_100yr_tonnes!E160+D153</f>
        <v>1206705.6694566901</v>
      </c>
      <c r="F153" s="5">
        <f>CO2eq_100yr_tonnes!F160+E153</f>
        <v>1656793.9587798901</v>
      </c>
      <c r="G153" s="5">
        <f>CO2eq_100yr_tonnes!G160+F153</f>
        <v>2139620.16415095</v>
      </c>
      <c r="H153" s="5">
        <f>CO2eq_100yr_tonnes!H160+G153</f>
        <v>2650497.4882586701</v>
      </c>
      <c r="I153" s="5">
        <f>CO2eq_100yr_tonnes!I160+H153</f>
        <v>3184677.1665173704</v>
      </c>
      <c r="J153" s="5">
        <f>CO2eq_100yr_tonnes!J160+I153</f>
        <v>3739570.3127841307</v>
      </c>
      <c r="K153" s="5">
        <f>CO2eq_100yr_tonnes!K160+J153</f>
        <v>4315628.9664530102</v>
      </c>
      <c r="L153" s="5">
        <f>CO2eq_100yr_tonnes!L160+K153</f>
        <v>4913535.7791328505</v>
      </c>
      <c r="M153" s="5">
        <f>CO2eq_100yr_tonnes!M160+L153</f>
        <v>5532398.1147500109</v>
      </c>
      <c r="N153" s="5">
        <f>CO2eq_100yr_tonnes!N160+M153</f>
        <v>6172509.8278066507</v>
      </c>
      <c r="O153" s="5">
        <f>CO2eq_100yr_tonnes!O160+N153</f>
        <v>6833980.2651664503</v>
      </c>
      <c r="P153" s="5">
        <f>CO2eq_100yr_tonnes!P160+O153</f>
        <v>7517335.1951029506</v>
      </c>
      <c r="Q153" s="5">
        <f>CO2eq_100yr_tonnes!Q160+P153</f>
        <v>8223899.2520411704</v>
      </c>
      <c r="R153" s="5">
        <f>CO2eq_100yr_tonnes!R160+Q153</f>
        <v>8953726.5843968708</v>
      </c>
      <c r="S153" s="5">
        <f>CO2eq_100yr_tonnes!S160+R153</f>
        <v>9706636.2591441907</v>
      </c>
      <c r="T153" s="5">
        <f>CO2eq_100yr_tonnes!T160+S153</f>
        <v>10482666.036435451</v>
      </c>
      <c r="U153" s="5">
        <f>CO2eq_100yr_tonnes!U160+T153</f>
        <v>11282390.315348491</v>
      </c>
      <c r="V153" s="5">
        <f>CO2eq_100yr_tonnes!V160+U153</f>
        <v>12106255.940400692</v>
      </c>
      <c r="W153" s="5">
        <f>CO2eq_100yr_tonnes!W160+V153</f>
        <v>12955251.759608252</v>
      </c>
      <c r="X153" s="5">
        <f>CO2eq_100yr_tonnes!X160+W153</f>
        <v>13830595.990956992</v>
      </c>
      <c r="Y153" s="5">
        <f>CO2eq_100yr_tonnes!Y160+X153</f>
        <v>14733450.541529192</v>
      </c>
      <c r="Z153" s="5">
        <f>CO2eq_100yr_tonnes!Z160+Y153</f>
        <v>15665196.730644992</v>
      </c>
      <c r="AA153" s="5">
        <f>CO2eq_100yr_tonnes!AA160+Z153</f>
        <v>16627289.108580811</v>
      </c>
      <c r="AB153" s="5">
        <f>CO2eq_100yr_tonnes!AB160+AA153</f>
        <v>17621238.17003049</v>
      </c>
      <c r="AC153" s="5">
        <f>CO2eq_100yr_tonnes!AC160+AB153</f>
        <v>18645102.096341848</v>
      </c>
      <c r="AD153" s="5">
        <f>CO2eq_100yr_tonnes!AD160+AC153</f>
        <v>19698671.983287148</v>
      </c>
      <c r="AE153" s="5">
        <f>CO2eq_100yr_tonnes!AE160+AD153</f>
        <v>20781941.698173329</v>
      </c>
      <c r="AF153" s="5">
        <f>CO2eq_100yr_tonnes!AF160+AE153</f>
        <v>21895039.564046729</v>
      </c>
      <c r="AG153" s="5">
        <f>CO2eq_100yr_tonnes!AG160+AF153</f>
        <v>23038183.311189931</v>
      </c>
      <c r="AH153" s="5">
        <f>CO2eq_100yr_tonnes!AH160+AG153</f>
        <v>24211649.653465051</v>
      </c>
      <c r="AI153" s="5">
        <f>CO2eq_100yr_tonnes!AI160+AH153</f>
        <v>25415752.622613572</v>
      </c>
      <c r="AJ153" s="5">
        <f>CO2eq_100yr_tonnes!AJ160+AI153</f>
        <v>26650828.898010992</v>
      </c>
      <c r="AK153" s="5">
        <f>CO2eq_100yr_tonnes!AK160+AJ153</f>
        <v>27917228.032544252</v>
      </c>
      <c r="AL153" s="5">
        <f>CO2eq_100yr_tonnes!AL160+AK153</f>
        <v>29215306.062902432</v>
      </c>
      <c r="AM153" s="5">
        <f>CO2eq_100yr_tonnes!AM160+AL153</f>
        <v>30545420.481284671</v>
      </c>
      <c r="AN153" s="5">
        <f>CO2eq_100yr_tonnes!AN160+AM153</f>
        <v>31907925.525632489</v>
      </c>
      <c r="AO153" s="5">
        <f>CO2eq_100yr_tonnes!AO160+AN153</f>
        <v>33303168.90432027</v>
      </c>
      <c r="AP153" s="5">
        <f>CO2eq_100yr_tonnes!AP160+AO153</f>
        <v>34731488.527802013</v>
      </c>
      <c r="AQ153" s="5">
        <f>CO2eq_100yr_tonnes!AQ160+AP153</f>
        <v>36193213.182821311</v>
      </c>
      <c r="AR153" s="5">
        <f>CO2eq_100yr_tonnes!AR160+AQ153</f>
        <v>37688662.53131301</v>
      </c>
      <c r="AS153" s="5">
        <f>CO2eq_100yr_tonnes!AS160+AR153</f>
        <v>39218147.923006527</v>
      </c>
      <c r="AT153" s="5">
        <f>CO2eq_100yr_tonnes!AT160+AS153</f>
        <v>40781973.778078049</v>
      </c>
      <c r="AU153" s="5">
        <f>CO2eq_100yr_tonnes!AU160+AT153</f>
        <v>42380437.380841888</v>
      </c>
      <c r="AV153" s="5">
        <f>CO2eq_100yr_tonnes!AV160+AU153</f>
        <v>44013829.078553669</v>
      </c>
      <c r="AW153" s="5">
        <f>CO2eq_100yr_tonnes!AW160+AV153</f>
        <v>45682430.877157047</v>
      </c>
      <c r="AX153" s="5">
        <f>CO2eq_100yr_tonnes!AX160+AW153</f>
        <v>47386516.339502364</v>
      </c>
      <c r="AY153" s="5">
        <f>CO2eq_100yr_tonnes!AY160+AX153</f>
        <v>49126349.962759584</v>
      </c>
      <c r="AZ153" s="5">
        <f>CO2eq_100yr_tonnes!AZ160+AY153</f>
        <v>50902187.024098702</v>
      </c>
      <c r="BA153" s="5">
        <f>CO2eq_100yr_tonnes!BA160+AZ153</f>
        <v>52714272.756553642</v>
      </c>
      <c r="BB153" s="5">
        <f>CO2eq_100yr_tonnes!BB160+BA153</f>
        <v>54562843.277136445</v>
      </c>
      <c r="BC153" s="5">
        <f>CO2eq_100yr_tonnes!BC160+BB153</f>
        <v>56448126.566757448</v>
      </c>
      <c r="BD153" s="5">
        <f>CO2eq_100yr_tonnes!BD160+BC153</f>
        <v>58370345.40028365</v>
      </c>
      <c r="BE153" s="5">
        <f>CO2eq_100yr_tonnes!BE160+BD153</f>
        <v>60329717.633759849</v>
      </c>
      <c r="BF153" s="5">
        <f>CO2eq_100yr_tonnes!BF160+BE153</f>
        <v>62326454.994382046</v>
      </c>
      <c r="BG153" s="5">
        <f>CO2eq_100yr_tonnes!BG160+BF153</f>
        <v>64360760.664105445</v>
      </c>
      <c r="BH153" s="5">
        <f>CO2eq_100yr_tonnes!BH160+BG153</f>
        <v>66432823.963582046</v>
      </c>
      <c r="BI153" s="5">
        <f>CO2eq_100yr_tonnes!BI160+BH153</f>
        <v>68542816.348638445</v>
      </c>
      <c r="BJ153" s="5">
        <f>CO2eq_100yr_tonnes!BJ160+BI153</f>
        <v>70690889.588828847</v>
      </c>
      <c r="BK153" s="5">
        <f>CO2eq_100yr_tonnes!BK160+BJ153</f>
        <v>72259848.294360563</v>
      </c>
      <c r="BL153" s="5">
        <f>CO2eq_100yr_tonnes!BL160+BK153</f>
        <v>73431889.519844428</v>
      </c>
      <c r="BM153" s="5">
        <f>CO2eq_100yr_tonnes!BM160+BL153</f>
        <v>74329733.493418947</v>
      </c>
      <c r="BN153" s="5">
        <f>CO2eq_100yr_tonnes!BN160+BM153</f>
        <v>75036192.054892823</v>
      </c>
      <c r="BO153" s="5">
        <f>CO2eq_100yr_tonnes!BO160+BN153</f>
        <v>75607288.467092544</v>
      </c>
      <c r="BP153" s="5">
        <f>CO2eq_100yr_tonnes!BP160+BO153</f>
        <v>76081054.402421907</v>
      </c>
      <c r="BQ153" s="5">
        <f>CO2eq_100yr_tonnes!BQ160+BP153</f>
        <v>76483429.083031401</v>
      </c>
      <c r="BR153" s="5">
        <f>CO2eq_100yr_tonnes!BR160+BQ153</f>
        <v>76832215.778748497</v>
      </c>
      <c r="BS153" s="5">
        <f>CO2eq_100yr_tonnes!BS160+BR153</f>
        <v>77139735.96417883</v>
      </c>
      <c r="BT153" s="5">
        <f>CO2eq_100yr_tonnes!BT160+BS153</f>
        <v>77414610.353380635</v>
      </c>
      <c r="BU153" s="5">
        <f>CO2eq_100yr_tonnes!BU160+BT153</f>
        <v>77662954.53501974</v>
      </c>
      <c r="BV153" s="5">
        <f>CO2eq_100yr_tonnes!BV160+BU153</f>
        <v>77889182.081668824</v>
      </c>
      <c r="BW153" s="5">
        <f>CO2eq_100yr_tonnes!BW160+BV153</f>
        <v>78096544.43072553</v>
      </c>
      <c r="BX153" s="5">
        <f>CO2eq_100yr_tonnes!BX160+BW153</f>
        <v>78287494.212930515</v>
      </c>
      <c r="BY153" s="5">
        <f>CO2eq_100yr_tonnes!BY160+BX153</f>
        <v>78463930.138154864</v>
      </c>
      <c r="BZ153" s="5">
        <f>CO2eq_100yr_tonnes!BZ160+BY153</f>
        <v>78627362.394924566</v>
      </c>
      <c r="CA153" s="5">
        <f>CO2eq_100yr_tonnes!CA160+BZ153</f>
        <v>78779024.685520291</v>
      </c>
      <c r="CB153" s="5">
        <f>CO2eq_100yr_tonnes!CB160+CA153</f>
        <v>78919950.410405427</v>
      </c>
      <c r="CC153" s="5">
        <f>CO2eq_100yr_tonnes!CC160+CB153</f>
        <v>79051024.748118713</v>
      </c>
      <c r="CD153" s="5">
        <f>CO2eq_100yr_tonnes!CD160+CC153</f>
        <v>79173020.508929908</v>
      </c>
      <c r="CE153" s="5">
        <f>CO2eq_100yr_tonnes!CE160+CD153</f>
        <v>79286623.047969475</v>
      </c>
      <c r="CF153" s="5">
        <f>CO2eq_100yr_tonnes!CF160+CE153</f>
        <v>79392447.785278738</v>
      </c>
      <c r="CG153" s="5">
        <f>CO2eq_100yr_tonnes!CG160+CF153</f>
        <v>79491052.71453768</v>
      </c>
      <c r="CH153" s="5">
        <f>CO2eq_100yr_tonnes!CH160+CG153</f>
        <v>79582947.501055419</v>
      </c>
      <c r="CI153" s="5">
        <f>CO2eq_100yr_tonnes!CI160+CH153</f>
        <v>79668600.245159864</v>
      </c>
      <c r="CJ153" s="5">
        <f>CO2eq_100yr_tonnes!CJ160+CI153</f>
        <v>79748442.635776073</v>
      </c>
      <c r="CK153" s="5">
        <f>CO2eq_100yr_tonnes!CK160+CJ153</f>
        <v>79822873.982963458</v>
      </c>
      <c r="CL153" s="5">
        <f>CO2eq_100yr_tonnes!CL160+CK153</f>
        <v>79892264.459908411</v>
      </c>
      <c r="CM153" s="5">
        <f>CO2eq_100yr_tonnes!CM160+CL153</f>
        <v>79956957.778657362</v>
      </c>
      <c r="CN153" s="5">
        <f>CO2eq_100yr_tonnes!CN160+CM153</f>
        <v>80017273.452152625</v>
      </c>
      <c r="CO153" s="5">
        <f>CO2eq_100yr_tonnes!CO160+CN153</f>
        <v>80073508.747445956</v>
      </c>
      <c r="CP153" s="5">
        <f>CO2eq_100yr_tonnes!CP160+CO153</f>
        <v>80125940.402215585</v>
      </c>
      <c r="CQ153" s="5">
        <f>CO2eq_100yr_tonnes!CQ160+CP153</f>
        <v>80174826.15522103</v>
      </c>
      <c r="CR153" s="5">
        <f>CO2eq_100yr_tonnes!CR160+CQ153</f>
        <v>80220406.126245975</v>
      </c>
      <c r="CS153" s="5">
        <f>CO2eq_100yr_tonnes!CS160+CR153</f>
        <v>80262904.071304113</v>
      </c>
      <c r="CT153" s="5">
        <f>CO2eq_100yr_tonnes!CT160+CS153</f>
        <v>80302528.531834856</v>
      </c>
      <c r="CU153" s="5">
        <f>CO2eq_100yr_tonnes!CU160+CT153</f>
        <v>80339473.892112881</v>
      </c>
      <c r="CV153" s="5">
        <f>CO2eq_100yr_tonnes!CV160+CU153</f>
        <v>80373921.355580285</v>
      </c>
      <c r="CW153" s="5">
        <f>CO2eq_100yr_tonnes!CW160+CV153</f>
        <v>80406039.848961607</v>
      </c>
    </row>
    <row r="154" spans="1:101" ht="15" customHeight="1" x14ac:dyDescent="0.15">
      <c r="A154" s="5" t="str">
        <f>CO2eq_100yr_tonnes!A161</f>
        <v>Botswana</v>
      </c>
      <c r="B154" s="5">
        <f>CO2eq_100yr_tonnes!B161</f>
        <v>12794.746589073</v>
      </c>
      <c r="C154" s="5">
        <f>CO2eq_100yr_tonnes!C161+B154</f>
        <v>37398.459232520996</v>
      </c>
      <c r="D154" s="5">
        <f>CO2eq_100yr_tonnes!D161+C154</f>
        <v>73059.939293984993</v>
      </c>
      <c r="E154" s="5">
        <f>CO2eq_100yr_tonnes!E161+D154</f>
        <v>120612.19511603701</v>
      </c>
      <c r="F154" s="5">
        <f>CO2eq_100yr_tonnes!F161+E154</f>
        <v>180358.495537293</v>
      </c>
      <c r="G154" s="5">
        <f>CO2eq_100yr_tonnes!G161+F154</f>
        <v>252321.74932686301</v>
      </c>
      <c r="H154" s="5">
        <f>CO2eq_100yr_tonnes!H161+G154</f>
        <v>335952.794388015</v>
      </c>
      <c r="I154" s="5">
        <f>CO2eq_100yr_tonnes!I161+H154</f>
        <v>431171.31704492704</v>
      </c>
      <c r="J154" s="5">
        <f>CO2eq_100yr_tonnes!J161+I154</f>
        <v>537454.72646970302</v>
      </c>
      <c r="K154" s="5">
        <f>CO2eq_100yr_tonnes!K161+J154</f>
        <v>653723.51707349101</v>
      </c>
      <c r="L154" s="5">
        <f>CO2eq_100yr_tonnes!L161+K154</f>
        <v>781159.833514467</v>
      </c>
      <c r="M154" s="5">
        <f>CO2eq_100yr_tonnes!M161+L154</f>
        <v>920829.83257305901</v>
      </c>
      <c r="N154" s="5">
        <f>CO2eq_100yr_tonnes!N161+M154</f>
        <v>1072412.8957160909</v>
      </c>
      <c r="O154" s="5">
        <f>CO2eq_100yr_tonnes!O161+N154</f>
        <v>1234443.1404659848</v>
      </c>
      <c r="P154" s="5">
        <f>CO2eq_100yr_tonnes!P161+O154</f>
        <v>1407138.0861103649</v>
      </c>
      <c r="Q154" s="5">
        <f>CO2eq_100yr_tonnes!Q161+P154</f>
        <v>1588785.4797859529</v>
      </c>
      <c r="R154" s="5">
        <f>CO2eq_100yr_tonnes!R161+Q154</f>
        <v>1779733.278901953</v>
      </c>
      <c r="S154" s="5">
        <f>CO2eq_100yr_tonnes!S161+R154</f>
        <v>1980634.5241602929</v>
      </c>
      <c r="T154" s="5">
        <f>CO2eq_100yr_tonnes!T161+S154</f>
        <v>2191843.2402375932</v>
      </c>
      <c r="U154" s="5">
        <f>CO2eq_100yr_tonnes!U161+T154</f>
        <v>2412739.3425040534</v>
      </c>
      <c r="V154" s="5">
        <f>CO2eq_100yr_tonnes!V161+U154</f>
        <v>2641405.7235768936</v>
      </c>
      <c r="W154" s="5">
        <f>CO2eq_100yr_tonnes!W161+V154</f>
        <v>2879292.3859729534</v>
      </c>
      <c r="X154" s="5">
        <f>CO2eq_100yr_tonnes!X161+W154</f>
        <v>3126814.7113212934</v>
      </c>
      <c r="Y154" s="5">
        <f>CO2eq_100yr_tonnes!Y161+X154</f>
        <v>3384368.3230359931</v>
      </c>
      <c r="Z154" s="5">
        <f>CO2eq_100yr_tonnes!Z161+Y154</f>
        <v>3652174.9210557332</v>
      </c>
      <c r="AA154" s="5">
        <f>CO2eq_100yr_tonnes!AA161+Z154</f>
        <v>3930509.1977110533</v>
      </c>
      <c r="AB154" s="5">
        <f>CO2eq_100yr_tonnes!AB161+AA154</f>
        <v>4219758.1013856931</v>
      </c>
      <c r="AC154" s="5">
        <f>CO2eq_100yr_tonnes!AC161+AB154</f>
        <v>4514548.2909378931</v>
      </c>
      <c r="AD154" s="5">
        <f>CO2eq_100yr_tonnes!AD161+AC154</f>
        <v>4814909.892917973</v>
      </c>
      <c r="AE154" s="5">
        <f>CO2eq_100yr_tonnes!AE161+AD154</f>
        <v>5120867.6844969327</v>
      </c>
      <c r="AF154" s="5">
        <f>CO2eq_100yr_tonnes!AF161+AE154</f>
        <v>5432441.7453431124</v>
      </c>
      <c r="AG154" s="5">
        <f>CO2eq_100yr_tonnes!AG161+AF154</f>
        <v>5749647.9797093123</v>
      </c>
      <c r="AH154" s="5">
        <f>CO2eq_100yr_tonnes!AH161+AG154</f>
        <v>6072498.3322605323</v>
      </c>
      <c r="AI154" s="5">
        <f>CO2eq_100yr_tonnes!AI161+AH154</f>
        <v>6401001.3912566723</v>
      </c>
      <c r="AJ154" s="5">
        <f>CO2eq_100yr_tonnes!AJ161+AI154</f>
        <v>6735162.2455826728</v>
      </c>
      <c r="AK154" s="5">
        <f>CO2eq_100yr_tonnes!AK161+AJ154</f>
        <v>7074982.7267538328</v>
      </c>
      <c r="AL154" s="5">
        <f>CO2eq_100yr_tonnes!AL161+AK154</f>
        <v>7420461.5482244724</v>
      </c>
      <c r="AM154" s="5">
        <f>CO2eq_100yr_tonnes!AM161+AL154</f>
        <v>7771594.3128933925</v>
      </c>
      <c r="AN154" s="5">
        <f>CO2eq_100yr_tonnes!AN161+AM154</f>
        <v>8128373.0836451128</v>
      </c>
      <c r="AO154" s="5">
        <f>CO2eq_100yr_tonnes!AO161+AN154</f>
        <v>8490786.034437513</v>
      </c>
      <c r="AP154" s="5">
        <f>CO2eq_100yr_tonnes!AP161+AO154</f>
        <v>8858817.0669741929</v>
      </c>
      <c r="AQ154" s="5">
        <f>CO2eq_100yr_tonnes!AQ161+AP154</f>
        <v>9232445.7173438724</v>
      </c>
      <c r="AR154" s="5">
        <f>CO2eq_100yr_tonnes!AR161+AQ154</f>
        <v>9611647.3515284732</v>
      </c>
      <c r="AS154" s="5">
        <f>CO2eq_100yr_tonnes!AS161+AR154</f>
        <v>9996392.6164061725</v>
      </c>
      <c r="AT154" s="5">
        <f>CO2eq_100yr_tonnes!AT161+AS154</f>
        <v>10386647.609631093</v>
      </c>
      <c r="AU154" s="5">
        <f>CO2eq_100yr_tonnes!AU161+AT154</f>
        <v>10782373.428024273</v>
      </c>
      <c r="AV154" s="5">
        <f>CO2eq_100yr_tonnes!AV161+AU154</f>
        <v>11183526.162997173</v>
      </c>
      <c r="AW154" s="5">
        <f>CO2eq_100yr_tonnes!AW161+AV154</f>
        <v>11590057.351062333</v>
      </c>
      <c r="AX154" s="5">
        <f>CO2eq_100yr_tonnes!AX161+AW154</f>
        <v>12001913.822625814</v>
      </c>
      <c r="AY154" s="5">
        <f>CO2eq_100yr_tonnes!AY161+AX154</f>
        <v>12419038.521912934</v>
      </c>
      <c r="AZ154" s="5">
        <f>CO2eq_100yr_tonnes!AZ161+AY154</f>
        <v>12841370.516304335</v>
      </c>
      <c r="BA154" s="5">
        <f>CO2eq_100yr_tonnes!BA161+AZ154</f>
        <v>13268845.297103554</v>
      </c>
      <c r="BB154" s="5">
        <f>CO2eq_100yr_tonnes!BB161+BA154</f>
        <v>13701394.854591634</v>
      </c>
      <c r="BC154" s="5">
        <f>CO2eq_100yr_tonnes!BC161+BB154</f>
        <v>14138947.828136314</v>
      </c>
      <c r="BD154" s="5">
        <f>CO2eq_100yr_tonnes!BD161+BC154</f>
        <v>14581429.421618314</v>
      </c>
      <c r="BE154" s="5">
        <f>CO2eq_100yr_tonnes!BE161+BD154</f>
        <v>15028761.456518734</v>
      </c>
      <c r="BF154" s="5">
        <f>CO2eq_100yr_tonnes!BF161+BE154</f>
        <v>15480862.804123715</v>
      </c>
      <c r="BG154" s="5">
        <f>CO2eq_100yr_tonnes!BG161+BF154</f>
        <v>15937649.553573515</v>
      </c>
      <c r="BH154" s="5">
        <f>CO2eq_100yr_tonnes!BH161+BG154</f>
        <v>16399035.418255715</v>
      </c>
      <c r="BI154" s="5">
        <f>CO2eq_100yr_tonnes!BI161+BH154</f>
        <v>16864932.334228355</v>
      </c>
      <c r="BJ154" s="5">
        <f>CO2eq_100yr_tonnes!BJ161+BI154</f>
        <v>17335250.730965674</v>
      </c>
      <c r="BK154" s="5">
        <f>CO2eq_100yr_tonnes!BK161+BJ154</f>
        <v>17771527.487807795</v>
      </c>
      <c r="BL154" s="5">
        <f>CO2eq_100yr_tonnes!BL161+BK154</f>
        <v>18176348.094036274</v>
      </c>
      <c r="BM154" s="5">
        <f>CO2eq_100yr_tonnes!BM161+BL154</f>
        <v>18552095.647064433</v>
      </c>
      <c r="BN154" s="5">
        <f>CO2eq_100yr_tonnes!BN161+BM154</f>
        <v>18900966.980389472</v>
      </c>
      <c r="BO154" s="5">
        <f>CO2eq_100yr_tonnes!BO161+BN154</f>
        <v>19224987.492184713</v>
      </c>
      <c r="BP154" s="5">
        <f>CO2eq_100yr_tonnes!BP161+BO154</f>
        <v>19526024.782354295</v>
      </c>
      <c r="BQ154" s="5">
        <f>CO2eq_100yr_tonnes!BQ161+BP154</f>
        <v>19805801.191777054</v>
      </c>
      <c r="BR154" s="5">
        <f>CO2eq_100yr_tonnes!BR161+BQ154</f>
        <v>20065905.334720414</v>
      </c>
      <c r="BS154" s="5">
        <f>CO2eq_100yr_tonnes!BS161+BR154</f>
        <v>20307802.703872293</v>
      </c>
      <c r="BT154" s="5">
        <f>CO2eq_100yr_tonnes!BT161+BS154</f>
        <v>20532845.425425455</v>
      </c>
      <c r="BU154" s="5">
        <f>CO2eq_100yr_tonnes!BU161+BT154</f>
        <v>20742281.230298914</v>
      </c>
      <c r="BV154" s="5">
        <f>CO2eq_100yr_tonnes!BV161+BU154</f>
        <v>20937261.706116635</v>
      </c>
      <c r="BW154" s="5">
        <f>CO2eq_100yr_tonnes!BW161+BV154</f>
        <v>21118849.889145058</v>
      </c>
      <c r="BX154" s="5">
        <f>CO2eq_100yr_tonnes!BX161+BW154</f>
        <v>21288027.246659163</v>
      </c>
      <c r="BY154" s="5">
        <f>CO2eq_100yr_tonnes!BY161+BX154</f>
        <v>21445700.101726059</v>
      </c>
      <c r="BZ154" s="5">
        <f>CO2eq_100yr_tonnes!BZ161+BY154</f>
        <v>21592705.543754734</v>
      </c>
      <c r="CA154" s="5">
        <f>CO2eq_100yr_tonnes!CA161+BZ154</f>
        <v>21729816.866934065</v>
      </c>
      <c r="CB154" s="5">
        <f>CO2eq_100yr_tonnes!CB161+CA154</f>
        <v>21857748.574324366</v>
      </c>
      <c r="CC154" s="5">
        <f>CO2eq_100yr_tonnes!CC161+CB154</f>
        <v>21977160.982823223</v>
      </c>
      <c r="CD154" s="5">
        <f>CO2eq_100yr_tonnes!CD161+CC154</f>
        <v>22088664.461022794</v>
      </c>
      <c r="CE154" s="5">
        <f>CO2eq_100yr_tonnes!CE161+CD154</f>
        <v>22192823.329596009</v>
      </c>
      <c r="CF154" s="5">
        <f>CO2eq_100yr_tonnes!CF161+CE154</f>
        <v>22290159.451231305</v>
      </c>
      <c r="CG154" s="5">
        <f>CO2eq_100yr_tonnes!CG161+CF154</f>
        <v>22381155.53525006</v>
      </c>
      <c r="CH154" s="5">
        <f>CO2eq_100yr_tonnes!CH161+CG154</f>
        <v>22466258.179770898</v>
      </c>
      <c r="CI154" s="5">
        <f>CO2eq_100yr_tonnes!CI161+CH154</f>
        <v>22545880.67245445</v>
      </c>
      <c r="CJ154" s="5">
        <f>CO2eq_100yr_tonnes!CJ161+CI154</f>
        <v>22620405.569287904</v>
      </c>
      <c r="CK154" s="5">
        <f>CO2eq_100yr_tonnes!CK161+CJ154</f>
        <v>22690187.069202691</v>
      </c>
      <c r="CL154" s="5">
        <f>CO2eq_100yr_tonnes!CL161+CK154</f>
        <v>22755553.200890955</v>
      </c>
      <c r="CM154" s="5">
        <f>CO2eq_100yr_tonnes!CM161+CL154</f>
        <v>22816807.836886574</v>
      </c>
      <c r="CN154" s="5">
        <f>CO2eq_100yr_tonnes!CN161+CM154</f>
        <v>22874232.548713524</v>
      </c>
      <c r="CO154" s="5">
        <f>CO2eq_100yr_tonnes!CO161+CN154</f>
        <v>22928088.315879114</v>
      </c>
      <c r="CP154" s="5">
        <f>CO2eq_100yr_tonnes!CP161+CO154</f>
        <v>22978617.100299817</v>
      </c>
      <c r="CQ154" s="5">
        <f>CO2eq_100yr_tonnes!CQ161+CP154</f>
        <v>23026043.297106691</v>
      </c>
      <c r="CR154" s="5">
        <f>CO2eq_100yr_tonnes!CR161+CQ154</f>
        <v>23070575.071477644</v>
      </c>
      <c r="CS154" s="5">
        <f>CO2eq_100yr_tonnes!CS161+CR154</f>
        <v>23112405.59070446</v>
      </c>
      <c r="CT154" s="5">
        <f>CO2eq_100yr_tonnes!CT161+CS154</f>
        <v>23151714.159915332</v>
      </c>
      <c r="CU154" s="5">
        <f>CO2eq_100yr_tonnes!CU161+CT154</f>
        <v>23188667.269013323</v>
      </c>
      <c r="CV154" s="5">
        <f>CO2eq_100yr_tonnes!CV161+CU154</f>
        <v>23223419.557860211</v>
      </c>
      <c r="CW154" s="5">
        <f>CO2eq_100yr_tonnes!CW161+CV154</f>
        <v>23256114.706460651</v>
      </c>
    </row>
    <row r="155" spans="1:101" ht="15" customHeight="1" x14ac:dyDescent="0.15">
      <c r="A155" s="5" t="str">
        <f>CO2eq_100yr_tonnes!A162</f>
        <v>Burkina Faso</v>
      </c>
      <c r="B155" s="5">
        <f>CO2eq_100yr_tonnes!B162</f>
        <v>121724.05226713201</v>
      </c>
      <c r="C155" s="5">
        <f>CO2eq_100yr_tonnes!C162+B155</f>
        <v>357173.98231741204</v>
      </c>
      <c r="D155" s="5">
        <f>CO2eq_100yr_tonnes!D162+C155</f>
        <v>696483.3438592921</v>
      </c>
      <c r="E155" s="5">
        <f>CO2eq_100yr_tonnes!E162+D155</f>
        <v>1124390.5290369722</v>
      </c>
      <c r="F155" s="5">
        <f>CO2eq_100yr_tonnes!F162+E155</f>
        <v>1633145.8064307123</v>
      </c>
      <c r="G155" s="5">
        <f>CO2eq_100yr_tonnes!G162+F155</f>
        <v>2216602.2475026725</v>
      </c>
      <c r="H155" s="5">
        <f>CO2eq_100yr_tonnes!H162+G155</f>
        <v>2871416.3404347724</v>
      </c>
      <c r="I155" s="5">
        <f>CO2eq_100yr_tonnes!I162+H155</f>
        <v>3591479.0664015124</v>
      </c>
      <c r="J155" s="5">
        <f>CO2eq_100yr_tonnes!J162+I155</f>
        <v>4369881.3217954924</v>
      </c>
      <c r="K155" s="5">
        <f>CO2eq_100yr_tonnes!K162+J155</f>
        <v>5206670.7560363524</v>
      </c>
      <c r="L155" s="5">
        <f>CO2eq_100yr_tonnes!L162+K155</f>
        <v>6100006.6464552721</v>
      </c>
      <c r="M155" s="5">
        <f>CO2eq_100yr_tonnes!M162+L155</f>
        <v>7045607.6904825717</v>
      </c>
      <c r="N155" s="5">
        <f>CO2eq_100yr_tonnes!N162+M155</f>
        <v>8043052.6635801122</v>
      </c>
      <c r="O155" s="5">
        <f>CO2eq_100yr_tonnes!O162+N155</f>
        <v>9091420.450297812</v>
      </c>
      <c r="P155" s="5">
        <f>CO2eq_100yr_tonnes!P162+O155</f>
        <v>10190612.010416113</v>
      </c>
      <c r="Q155" s="5">
        <f>CO2eq_100yr_tonnes!Q162+P155</f>
        <v>11346079.780909333</v>
      </c>
      <c r="R155" s="5">
        <f>CO2eq_100yr_tonnes!R162+Q155</f>
        <v>12556179.917758873</v>
      </c>
      <c r="S155" s="5">
        <f>CO2eq_100yr_tonnes!S162+R155</f>
        <v>13818954.734854814</v>
      </c>
      <c r="T155" s="5">
        <f>CO2eq_100yr_tonnes!T162+S155</f>
        <v>15132000.363514815</v>
      </c>
      <c r="U155" s="5">
        <f>CO2eq_100yr_tonnes!U162+T155</f>
        <v>16497258.327847514</v>
      </c>
      <c r="V155" s="5">
        <f>CO2eq_100yr_tonnes!V162+U155</f>
        <v>17914669.069464974</v>
      </c>
      <c r="W155" s="5">
        <f>CO2eq_100yr_tonnes!W162+V155</f>
        <v>19382355.687916696</v>
      </c>
      <c r="X155" s="5">
        <f>CO2eq_100yr_tonnes!X162+W155</f>
        <v>20899895.784700755</v>
      </c>
      <c r="Y155" s="5">
        <f>CO2eq_100yr_tonnes!Y162+X155</f>
        <v>22467252.087153614</v>
      </c>
      <c r="Z155" s="5">
        <f>CO2eq_100yr_tonnes!Z162+Y155</f>
        <v>24084612.261247933</v>
      </c>
      <c r="AA155" s="5">
        <f>CO2eq_100yr_tonnes!AA162+Z155</f>
        <v>25752382.693044372</v>
      </c>
      <c r="AB155" s="5">
        <f>CO2eq_100yr_tonnes!AB162+AA155</f>
        <v>27471158.075286251</v>
      </c>
      <c r="AC155" s="5">
        <f>CO2eq_100yr_tonnes!AC162+AB155</f>
        <v>29262990.840892632</v>
      </c>
      <c r="AD155" s="5">
        <f>CO2eq_100yr_tonnes!AD162+AC155</f>
        <v>31127913.117259633</v>
      </c>
      <c r="AE155" s="5">
        <f>CO2eq_100yr_tonnes!AE162+AD155</f>
        <v>33066057.295759033</v>
      </c>
      <c r="AF155" s="5">
        <f>CO2eq_100yr_tonnes!AF162+AE155</f>
        <v>35077646.010301635</v>
      </c>
      <c r="AG155" s="5">
        <f>CO2eq_100yr_tonnes!AG162+AF155</f>
        <v>37162983.248492837</v>
      </c>
      <c r="AH155" s="5">
        <f>CO2eq_100yr_tonnes!AH162+AG155</f>
        <v>39322445.821036637</v>
      </c>
      <c r="AI155" s="5">
        <f>CO2eq_100yr_tonnes!AI162+AH155</f>
        <v>41556474.450374834</v>
      </c>
      <c r="AJ155" s="5">
        <f>CO2eq_100yr_tonnes!AJ162+AI155</f>
        <v>43865564.890446432</v>
      </c>
      <c r="AK155" s="5">
        <f>CO2eq_100yr_tonnes!AK162+AJ155</f>
        <v>46250259.974561229</v>
      </c>
      <c r="AL155" s="5">
        <f>CO2eq_100yr_tonnes!AL162+AK155</f>
        <v>48711142.767125227</v>
      </c>
      <c r="AM155" s="5">
        <f>CO2eq_100yr_tonnes!AM162+AL155</f>
        <v>51248830.616021223</v>
      </c>
      <c r="AN155" s="5">
        <f>CO2eq_100yr_tonnes!AN162+AM155</f>
        <v>53863967.451274626</v>
      </c>
      <c r="AO155" s="5">
        <f>CO2eq_100yr_tonnes!AO162+AN155</f>
        <v>56557216.501096025</v>
      </c>
      <c r="AP155" s="5">
        <f>CO2eq_100yr_tonnes!AP162+AO155</f>
        <v>59329254.023906827</v>
      </c>
      <c r="AQ155" s="5">
        <f>CO2eq_100yr_tonnes!AQ162+AP155</f>
        <v>62180764.296156429</v>
      </c>
      <c r="AR155" s="5">
        <f>CO2eq_100yr_tonnes!AR162+AQ155</f>
        <v>65112436.075603031</v>
      </c>
      <c r="AS155" s="5">
        <f>CO2eq_100yr_tonnes!AS162+AR155</f>
        <v>68124959.727271631</v>
      </c>
      <c r="AT155" s="5">
        <f>CO2eq_100yr_tonnes!AT162+AS155</f>
        <v>71219025.253728434</v>
      </c>
      <c r="AU155" s="5">
        <f>CO2eq_100yr_tonnes!AU162+AT155</f>
        <v>74395320.147787035</v>
      </c>
      <c r="AV155" s="5">
        <f>CO2eq_100yr_tonnes!AV162+AU155</f>
        <v>77654527.221416831</v>
      </c>
      <c r="AW155" s="5">
        <f>CO2eq_100yr_tonnes!AW162+AV155</f>
        <v>80997321.200827032</v>
      </c>
      <c r="AX155" s="5">
        <f>CO2eq_100yr_tonnes!AX162+AW155</f>
        <v>84424363.877207235</v>
      </c>
      <c r="AY155" s="5">
        <f>CO2eq_100yr_tonnes!AY162+AX155</f>
        <v>87936298.916976437</v>
      </c>
      <c r="AZ155" s="5">
        <f>CO2eq_100yr_tonnes!AZ162+AY155</f>
        <v>91533748.023014843</v>
      </c>
      <c r="BA155" s="5">
        <f>CO2eq_100yr_tonnes!BA162+AZ155</f>
        <v>95217309.078435451</v>
      </c>
      <c r="BB155" s="5">
        <f>CO2eq_100yr_tonnes!BB162+BA155</f>
        <v>98987556.476092055</v>
      </c>
      <c r="BC155" s="5">
        <f>CO2eq_100yr_tonnes!BC162+BB155</f>
        <v>102845043.71253945</v>
      </c>
      <c r="BD155" s="5">
        <f>CO2eq_100yr_tonnes!BD162+BC155</f>
        <v>106790307.18652844</v>
      </c>
      <c r="BE155" s="5">
        <f>CO2eq_100yr_tonnes!BE162+BD155</f>
        <v>110823868.50007005</v>
      </c>
      <c r="BF155" s="5">
        <f>CO2eq_100yr_tonnes!BF162+BE155</f>
        <v>114946233.26854545</v>
      </c>
      <c r="BG155" s="5">
        <f>CO2eq_100yr_tonnes!BG162+BF155</f>
        <v>119157889.24617165</v>
      </c>
      <c r="BH155" s="5">
        <f>CO2eq_100yr_tonnes!BH162+BG155</f>
        <v>123459305.81160286</v>
      </c>
      <c r="BI155" s="5">
        <f>CO2eq_100yr_tonnes!BI162+BH155</f>
        <v>127850933.55970666</v>
      </c>
      <c r="BJ155" s="5">
        <f>CO2eq_100yr_tonnes!BJ162+BI155</f>
        <v>132333203.19954285</v>
      </c>
      <c r="BK155" s="5">
        <f>CO2eq_100yr_tonnes!BK162+BJ155</f>
        <v>136489236.38152426</v>
      </c>
      <c r="BL155" s="5">
        <f>CO2eq_100yr_tonnes!BL162+BK155</f>
        <v>140343900.67717066</v>
      </c>
      <c r="BM155" s="5">
        <f>CO2eq_100yr_tonnes!BM162+BL155</f>
        <v>143920112.79856548</v>
      </c>
      <c r="BN155" s="5">
        <f>CO2eq_100yr_tonnes!BN162+BM155</f>
        <v>147238994.23962888</v>
      </c>
      <c r="BO155" s="5">
        <f>CO2eq_100yr_tonnes!BO162+BN155</f>
        <v>150320014.39059529</v>
      </c>
      <c r="BP155" s="5">
        <f>CO2eq_100yr_tonnes!BP162+BO155</f>
        <v>153181122.1233719</v>
      </c>
      <c r="BQ155" s="5">
        <f>CO2eq_100yr_tonnes!BQ162+BP155</f>
        <v>155838866.79419869</v>
      </c>
      <c r="BR155" s="5">
        <f>CO2eq_100yr_tonnes!BR162+BQ155</f>
        <v>158308509.50934708</v>
      </c>
      <c r="BS155" s="5">
        <f>CO2eq_100yr_tonnes!BS162+BR155</f>
        <v>160604125.44467628</v>
      </c>
      <c r="BT155" s="5">
        <f>CO2eq_100yr_tonnes!BT162+BS155</f>
        <v>162738697.95128748</v>
      </c>
      <c r="BU155" s="5">
        <f>CO2eq_100yr_tonnes!BU162+BT155</f>
        <v>164724205.09713888</v>
      </c>
      <c r="BV155" s="5">
        <f>CO2eq_100yr_tonnes!BV162+BU155</f>
        <v>166571699.26885608</v>
      </c>
      <c r="BW155" s="5">
        <f>CO2eq_100yr_tonnes!BW162+BV155</f>
        <v>168291380.38291788</v>
      </c>
      <c r="BX155" s="5">
        <f>CO2eq_100yr_tonnes!BX162+BW155</f>
        <v>169892663.235627</v>
      </c>
      <c r="BY155" s="5">
        <f>CO2eq_100yr_tonnes!BY162+BX155</f>
        <v>171384239.45281079</v>
      </c>
      <c r="BZ155" s="5">
        <f>CO2eq_100yr_tonnes!BZ162+BY155</f>
        <v>172774134.48225719</v>
      </c>
      <c r="CA155" s="5">
        <f>CO2eq_100yr_tonnes!CA162+BZ155</f>
        <v>174069760.02795658</v>
      </c>
      <c r="CB155" s="5">
        <f>CO2eq_100yr_tonnes!CB162+CA155</f>
        <v>175277962.29190364</v>
      </c>
      <c r="CC155" s="5">
        <f>CO2eq_100yr_tonnes!CC162+CB155</f>
        <v>176405066.36340147</v>
      </c>
      <c r="CD155" s="5">
        <f>CO2eq_100yr_tonnes!CD162+CC155</f>
        <v>177456917.06523928</v>
      </c>
      <c r="CE155" s="5">
        <f>CO2eq_100yr_tonnes!CE162+CD155</f>
        <v>178438916.54323289</v>
      </c>
      <c r="CF155" s="5">
        <f>CO2eq_100yr_tonnes!CF162+CE155</f>
        <v>179356058.85998818</v>
      </c>
      <c r="CG155" s="5">
        <f>CO2eq_100yr_tonnes!CG162+CF155</f>
        <v>180212961.83471003</v>
      </c>
      <c r="CH155" s="5">
        <f>CO2eq_100yr_tonnes!CH162+CG155</f>
        <v>181013896.35184044</v>
      </c>
      <c r="CI155" s="5">
        <f>CO2eq_100yr_tonnes!CI162+CH155</f>
        <v>181762813.33952609</v>
      </c>
      <c r="CJ155" s="5">
        <f>CO2eq_100yr_tonnes!CJ162+CI155</f>
        <v>182463368.60701612</v>
      </c>
      <c r="CK155" s="5">
        <f>CO2eq_100yr_tonnes!CK162+CJ155</f>
        <v>183118945.71270034</v>
      </c>
      <c r="CL155" s="5">
        <f>CO2eq_100yr_tonnes!CL162+CK155</f>
        <v>183732677.02040267</v>
      </c>
      <c r="CM155" s="5">
        <f>CO2eq_100yr_tonnes!CM162+CL155</f>
        <v>184307463.08927938</v>
      </c>
      <c r="CN155" s="5">
        <f>CO2eq_100yr_tonnes!CN162+CM155</f>
        <v>184845990.53187135</v>
      </c>
      <c r="CO155" s="5">
        <f>CO2eq_100yr_tonnes!CO162+CN155</f>
        <v>185350748.46149582</v>
      </c>
      <c r="CP155" s="5">
        <f>CO2eq_100yr_tonnes!CP162+CO155</f>
        <v>185824043.64339039</v>
      </c>
      <c r="CQ155" s="5">
        <f>CO2eq_100yr_tonnes!CQ162+CP155</f>
        <v>186268014.45248878</v>
      </c>
      <c r="CR155" s="5">
        <f>CO2eq_100yr_tonnes!CR162+CQ155</f>
        <v>186684643.73338589</v>
      </c>
      <c r="CS155" s="5">
        <f>CO2eq_100yr_tonnes!CS162+CR155</f>
        <v>187075770.65036076</v>
      </c>
      <c r="CT155" s="5">
        <f>CO2eq_100yr_tonnes!CT162+CS155</f>
        <v>187443101.60818699</v>
      </c>
      <c r="CU155" s="5">
        <f>CO2eq_100yr_tonnes!CU162+CT155</f>
        <v>187788220.3173207</v>
      </c>
      <c r="CV155" s="5">
        <f>CO2eq_100yr_tonnes!CV162+CU155</f>
        <v>188112597.07229671</v>
      </c>
      <c r="CW155" s="5">
        <f>CO2eq_100yr_tonnes!CW162+CV155</f>
        <v>188417597.30593914</v>
      </c>
    </row>
    <row r="156" spans="1:101" ht="15" customHeight="1" x14ac:dyDescent="0.15">
      <c r="A156" s="5" t="str">
        <f>CO2eq_100yr_tonnes!A163</f>
        <v>Burundi</v>
      </c>
      <c r="B156" s="5">
        <f>CO2eq_100yr_tonnes!B163</f>
        <v>283686.35849010001</v>
      </c>
      <c r="C156" s="5">
        <f>CO2eq_100yr_tonnes!C163+B156</f>
        <v>772110.39550823998</v>
      </c>
      <c r="D156" s="5">
        <f>CO2eq_100yr_tonnes!D163+C156</f>
        <v>1422993.3878883603</v>
      </c>
      <c r="E156" s="5">
        <f>CO2eq_100yr_tonnes!E163+D156</f>
        <v>2208126.4050781801</v>
      </c>
      <c r="F156" s="5">
        <f>CO2eq_100yr_tonnes!F163+E156</f>
        <v>3080672.0742753004</v>
      </c>
      <c r="G156" s="5">
        <f>CO2eq_100yr_tonnes!G163+F156</f>
        <v>3999300.5123838005</v>
      </c>
      <c r="H156" s="5">
        <f>CO2eq_100yr_tonnes!H163+G156</f>
        <v>4949048.8116482403</v>
      </c>
      <c r="I156" s="5">
        <f>CO2eq_100yr_tonnes!I163+H156</f>
        <v>5928889.5285973204</v>
      </c>
      <c r="J156" s="5">
        <f>CO2eq_100yr_tonnes!J163+I156</f>
        <v>6923771.9119378803</v>
      </c>
      <c r="K156" s="5">
        <f>CO2eq_100yr_tonnes!K163+J156</f>
        <v>7933386.8998243799</v>
      </c>
      <c r="L156" s="5">
        <f>CO2eq_100yr_tonnes!L163+K156</f>
        <v>8952283.0946971793</v>
      </c>
      <c r="M156" s="5">
        <f>CO2eq_100yr_tonnes!M163+L156</f>
        <v>9981472.4125122596</v>
      </c>
      <c r="N156" s="5">
        <f>CO2eq_100yr_tonnes!N163+M156</f>
        <v>11028162.978430741</v>
      </c>
      <c r="O156" s="5">
        <f>CO2eq_100yr_tonnes!O163+N156</f>
        <v>12096191.924096221</v>
      </c>
      <c r="P156" s="5">
        <f>CO2eq_100yr_tonnes!P163+O156</f>
        <v>13182093.314485021</v>
      </c>
      <c r="Q156" s="5">
        <f>CO2eq_100yr_tonnes!Q163+P156</f>
        <v>14278503.39414642</v>
      </c>
      <c r="R156" s="5">
        <f>CO2eq_100yr_tonnes!R163+Q156</f>
        <v>15404657.83145982</v>
      </c>
      <c r="S156" s="5">
        <f>CO2eq_100yr_tonnes!S163+R156</f>
        <v>16558657.656078061</v>
      </c>
      <c r="T156" s="5">
        <f>CO2eq_100yr_tonnes!T163+S156</f>
        <v>17755108.311382562</v>
      </c>
      <c r="U156" s="5">
        <f>CO2eq_100yr_tonnes!U163+T156</f>
        <v>19002170.931429964</v>
      </c>
      <c r="V156" s="5">
        <f>CO2eq_100yr_tonnes!V163+U156</f>
        <v>20300231.792407684</v>
      </c>
      <c r="W156" s="5">
        <f>CO2eq_100yr_tonnes!W163+V156</f>
        <v>21639906.113812026</v>
      </c>
      <c r="X156" s="5">
        <f>CO2eq_100yr_tonnes!X163+W156</f>
        <v>23016983.719022647</v>
      </c>
      <c r="Y156" s="5">
        <f>CO2eq_100yr_tonnes!Y163+X156</f>
        <v>24428718.958465628</v>
      </c>
      <c r="Z156" s="5">
        <f>CO2eq_100yr_tonnes!Z163+Y156</f>
        <v>25873391.73942199</v>
      </c>
      <c r="AA156" s="5">
        <f>CO2eq_100yr_tonnes!AA163+Z156</f>
        <v>27350990.280333191</v>
      </c>
      <c r="AB156" s="5">
        <f>CO2eq_100yr_tonnes!AB163+AA156</f>
        <v>28861653.632659931</v>
      </c>
      <c r="AC156" s="5">
        <f>CO2eq_100yr_tonnes!AC163+AB156</f>
        <v>30484449.232511953</v>
      </c>
      <c r="AD156" s="5">
        <f>CO2eq_100yr_tonnes!AD163+AC156</f>
        <v>32200838.217867073</v>
      </c>
      <c r="AE156" s="5">
        <f>CO2eq_100yr_tonnes!AE163+AD156</f>
        <v>33998603.820595391</v>
      </c>
      <c r="AF156" s="5">
        <f>CO2eq_100yr_tonnes!AF163+AE156</f>
        <v>35869777.476973392</v>
      </c>
      <c r="AG156" s="5">
        <f>CO2eq_100yr_tonnes!AG163+AF156</f>
        <v>37809243.971076794</v>
      </c>
      <c r="AH156" s="5">
        <f>CO2eq_100yr_tonnes!AH163+AG156</f>
        <v>39813805.823175192</v>
      </c>
      <c r="AI156" s="5">
        <f>CO2eq_100yr_tonnes!AI163+AH156</f>
        <v>41881559.646781988</v>
      </c>
      <c r="AJ156" s="5">
        <f>CO2eq_100yr_tonnes!AJ163+AI156</f>
        <v>44011479.767700791</v>
      </c>
      <c r="AK156" s="5">
        <f>CO2eq_100yr_tonnes!AK163+AJ156</f>
        <v>46203135.335915588</v>
      </c>
      <c r="AL156" s="5">
        <f>CO2eq_100yr_tonnes!AL163+AK156</f>
        <v>48456498.755131386</v>
      </c>
      <c r="AM156" s="5">
        <f>CO2eq_100yr_tonnes!AM163+AL156</f>
        <v>50771812.870913588</v>
      </c>
      <c r="AN156" s="5">
        <f>CO2eq_100yr_tonnes!AN163+AM156</f>
        <v>53149504.568198591</v>
      </c>
      <c r="AO156" s="5">
        <f>CO2eq_100yr_tonnes!AO163+AN156</f>
        <v>55590124.883214794</v>
      </c>
      <c r="AP156" s="5">
        <f>CO2eq_100yr_tonnes!AP163+AO156</f>
        <v>58094307.368316196</v>
      </c>
      <c r="AQ156" s="5">
        <f>CO2eq_100yr_tonnes!AQ163+AP156</f>
        <v>60662737.817519598</v>
      </c>
      <c r="AR156" s="5">
        <f>CO2eq_100yr_tonnes!AR163+AQ156</f>
        <v>63296133.498347595</v>
      </c>
      <c r="AS156" s="5">
        <f>CO2eq_100yr_tonnes!AS163+AR156</f>
        <v>65995224.384517394</v>
      </c>
      <c r="AT156" s="5">
        <f>CO2eq_100yr_tonnes!AT163+AS156</f>
        <v>68760740.1916316</v>
      </c>
      <c r="AU156" s="5">
        <f>CO2eq_100yr_tonnes!AU163+AT156</f>
        <v>71593400.398577601</v>
      </c>
      <c r="AV156" s="5">
        <f>CO2eq_100yr_tonnes!AV163+AU156</f>
        <v>74493909.290262803</v>
      </c>
      <c r="AW156" s="5">
        <f>CO2eq_100yr_tonnes!AW163+AV156</f>
        <v>77462951.2950764</v>
      </c>
      <c r="AX156" s="5">
        <f>CO2eq_100yr_tonnes!AX163+AW156</f>
        <v>80501179.906098202</v>
      </c>
      <c r="AY156" s="5">
        <f>CO2eq_100yr_tonnes!AY163+AX156</f>
        <v>83609208.248016804</v>
      </c>
      <c r="AZ156" s="5">
        <f>CO2eq_100yr_tonnes!AZ163+AY156</f>
        <v>86787603.087406412</v>
      </c>
      <c r="BA156" s="5">
        <f>CO2eq_100yr_tonnes!BA163+AZ156</f>
        <v>90036886.721906006</v>
      </c>
      <c r="BB156" s="5">
        <f>CO2eq_100yr_tonnes!BB163+BA156</f>
        <v>93357541.207074806</v>
      </c>
      <c r="BC156" s="5">
        <f>CO2eq_100yr_tonnes!BC163+BB156</f>
        <v>96750009.568249404</v>
      </c>
      <c r="BD156" s="5">
        <f>CO2eq_100yr_tonnes!BD163+BC156</f>
        <v>100214697.6329744</v>
      </c>
      <c r="BE156" s="5">
        <f>CO2eq_100yr_tonnes!BE163+BD156</f>
        <v>103751975.1897722</v>
      </c>
      <c r="BF156" s="5">
        <f>CO2eq_100yr_tonnes!BF163+BE156</f>
        <v>107362177.1835248</v>
      </c>
      <c r="BG156" s="5">
        <f>CO2eq_100yr_tonnes!BG163+BF156</f>
        <v>111045603.9351458</v>
      </c>
      <c r="BH156" s="5">
        <f>CO2eq_100yr_tonnes!BH163+BG156</f>
        <v>114802518.7380026</v>
      </c>
      <c r="BI156" s="5">
        <f>CO2eq_100yr_tonnes!BI163+BH156</f>
        <v>118633144.83376519</v>
      </c>
      <c r="BJ156" s="5">
        <f>CO2eq_100yr_tonnes!BJ163+BI156</f>
        <v>122537666.818307</v>
      </c>
      <c r="BK156" s="5">
        <f>CO2eq_100yr_tonnes!BK163+BJ156</f>
        <v>125386747.8440834</v>
      </c>
      <c r="BL156" s="5">
        <f>CO2eq_100yr_tonnes!BL163+BK156</f>
        <v>127512674.4122498</v>
      </c>
      <c r="BM156" s="5">
        <f>CO2eq_100yr_tonnes!BM163+BL156</f>
        <v>129139244.29668458</v>
      </c>
      <c r="BN156" s="5">
        <f>CO2eq_100yr_tonnes!BN163+BM156</f>
        <v>130417461.4774601</v>
      </c>
      <c r="BO156" s="5">
        <f>CO2eq_100yr_tonnes!BO163+BN156</f>
        <v>131449468.0094102</v>
      </c>
      <c r="BP156" s="5">
        <f>CO2eq_100yr_tonnes!BP163+BO156</f>
        <v>132304590.55062668</v>
      </c>
      <c r="BQ156" s="5">
        <f>CO2eq_100yr_tonnes!BQ163+BP156</f>
        <v>133030100.88114986</v>
      </c>
      <c r="BR156" s="5">
        <f>CO2eq_100yr_tonnes!BR163+BQ156</f>
        <v>133658432.81976926</v>
      </c>
      <c r="BS156" s="5">
        <f>CO2eq_100yr_tonnes!BS163+BR156</f>
        <v>134212023.52800213</v>
      </c>
      <c r="BT156" s="5">
        <f>CO2eq_100yr_tonnes!BT163+BS156</f>
        <v>134706562.14520857</v>
      </c>
      <c r="BU156" s="5">
        <f>CO2eq_100yr_tonnes!BU163+BT156</f>
        <v>135153170.59610108</v>
      </c>
      <c r="BV156" s="5">
        <f>CO2eq_100yr_tonnes!BV163+BU156</f>
        <v>135559868.39530993</v>
      </c>
      <c r="BW156" s="5">
        <f>CO2eq_100yr_tonnes!BW163+BV156</f>
        <v>135932557.30259311</v>
      </c>
      <c r="BX156" s="5">
        <f>CO2eq_100yr_tonnes!BX163+BW156</f>
        <v>136275683.93486696</v>
      </c>
      <c r="BY156" s="5">
        <f>CO2eq_100yr_tonnes!BY163+BX156</f>
        <v>136592686.33393681</v>
      </c>
      <c r="BZ156" s="5">
        <f>CO2eq_100yr_tonnes!BZ163+BY156</f>
        <v>136886295.5508908</v>
      </c>
      <c r="CA156" s="5">
        <f>CO2eq_100yr_tonnes!CA163+BZ156</f>
        <v>137158739.8954778</v>
      </c>
      <c r="CB156" s="5">
        <f>CO2eq_100yr_tonnes!CB163+CA156</f>
        <v>137411883.79773501</v>
      </c>
      <c r="CC156" s="5">
        <f>CO2eq_100yr_tonnes!CC163+CB156</f>
        <v>137647322.70665798</v>
      </c>
      <c r="CD156" s="5">
        <f>CO2eq_100yr_tonnes!CD163+CC156</f>
        <v>137866448.39740491</v>
      </c>
      <c r="CE156" s="5">
        <f>CO2eq_100yr_tonnes!CE163+CD156</f>
        <v>138070494.32825577</v>
      </c>
      <c r="CF156" s="5">
        <f>CO2eq_100yr_tonnes!CF163+CE156</f>
        <v>138260567.51721632</v>
      </c>
      <c r="CG156" s="5">
        <f>CO2eq_100yr_tonnes!CG163+CF156</f>
        <v>138437671.28306764</v>
      </c>
      <c r="CH156" s="5">
        <f>CO2eq_100yr_tonnes!CH163+CG156</f>
        <v>138602721.77004582</v>
      </c>
      <c r="CI156" s="5">
        <f>CO2eq_100yr_tonnes!CI163+CH156</f>
        <v>138756560.21873826</v>
      </c>
      <c r="CJ156" s="5">
        <f>CO2eq_100yr_tonnes!CJ163+CI156</f>
        <v>138899962.30483457</v>
      </c>
      <c r="CK156" s="5">
        <f>CO2eq_100yr_tonnes!CK163+CJ156</f>
        <v>139033645.43723464</v>
      </c>
      <c r="CL156" s="5">
        <f>CO2eq_100yr_tonnes!CL163+CK156</f>
        <v>139158274.61809197</v>
      </c>
      <c r="CM156" s="5">
        <f>CO2eq_100yr_tonnes!CM163+CL156</f>
        <v>139274467.27336442</v>
      </c>
      <c r="CN156" s="5">
        <f>CO2eq_100yr_tonnes!CN163+CM156</f>
        <v>139382797.33237961</v>
      </c>
      <c r="CO156" s="5">
        <f>CO2eq_100yr_tonnes!CO163+CN156</f>
        <v>139483798.74694362</v>
      </c>
      <c r="CP156" s="5">
        <f>CO2eq_100yr_tonnes!CP163+CO156</f>
        <v>139577968.58194301</v>
      </c>
      <c r="CQ156" s="5">
        <f>CO2eq_100yr_tonnes!CQ163+CP156</f>
        <v>139665769.76904321</v>
      </c>
      <c r="CR156" s="5">
        <f>CO2eq_100yr_tonnes!CR163+CQ156</f>
        <v>139747633.58857936</v>
      </c>
      <c r="CS156" s="5">
        <f>CO2eq_100yr_tonnes!CS163+CR156</f>
        <v>139823961.92617357</v>
      </c>
      <c r="CT156" s="5">
        <f>CO2eq_100yr_tonnes!CT163+CS156</f>
        <v>139895129.33829236</v>
      </c>
      <c r="CU156" s="5">
        <f>CO2eq_100yr_tonnes!CU163+CT156</f>
        <v>139961484.95237294</v>
      </c>
      <c r="CV156" s="5">
        <f>CO2eq_100yr_tonnes!CV163+CU156</f>
        <v>140023354.22114205</v>
      </c>
      <c r="CW156" s="5">
        <f>CO2eq_100yr_tonnes!CW163+CV156</f>
        <v>140081040.54676092</v>
      </c>
    </row>
    <row r="157" spans="1:101" ht="15" customHeight="1" x14ac:dyDescent="0.15">
      <c r="A157" s="5" t="str">
        <f>CO2eq_100yr_tonnes!A164</f>
        <v>Cabo Verde</v>
      </c>
      <c r="B157" s="5">
        <f>CO2eq_100yr_tonnes!B164</f>
        <v>2822.7416353812005</v>
      </c>
      <c r="C157" s="5">
        <f>CO2eq_100yr_tonnes!C164+B157</f>
        <v>8304.2002318284012</v>
      </c>
      <c r="D157" s="5">
        <f>CO2eq_100yr_tonnes!D164+C157</f>
        <v>16305.403159769401</v>
      </c>
      <c r="E157" s="5">
        <f>CO2eq_100yr_tonnes!E164+D157</f>
        <v>26774.643447205199</v>
      </c>
      <c r="F157" s="5">
        <f>CO2eq_100yr_tonnes!F164+E157</f>
        <v>39644.779149138601</v>
      </c>
      <c r="G157" s="5">
        <f>CO2eq_100yr_tonnes!G164+F157</f>
        <v>54815.791676347799</v>
      </c>
      <c r="H157" s="5">
        <f>CO2eq_100yr_tonnes!H164+G157</f>
        <v>72249.909942339</v>
      </c>
      <c r="I157" s="5">
        <f>CO2eq_100yr_tonnes!I164+H157</f>
        <v>92011.199451651002</v>
      </c>
      <c r="J157" s="5">
        <f>CO2eq_100yr_tonnes!J164+I157</f>
        <v>114162.077462211</v>
      </c>
      <c r="K157" s="5">
        <f>CO2eq_100yr_tonnes!K164+J157</f>
        <v>138491.81119655102</v>
      </c>
      <c r="L157" s="5">
        <f>CO2eq_100yr_tonnes!L164+K157</f>
        <v>164848.09125653101</v>
      </c>
      <c r="M157" s="5">
        <f>CO2eq_100yr_tonnes!M164+L157</f>
        <v>193266.14797849502</v>
      </c>
      <c r="N157" s="5">
        <f>CO2eq_100yr_tonnes!N164+M157</f>
        <v>223537.99829262303</v>
      </c>
      <c r="O157" s="5">
        <f>CO2eq_100yr_tonnes!O164+N157</f>
        <v>255644.46677375102</v>
      </c>
      <c r="P157" s="5">
        <f>CO2eq_100yr_tonnes!P164+O157</f>
        <v>289494.09578549699</v>
      </c>
      <c r="Q157" s="5">
        <f>CO2eq_100yr_tonnes!Q164+P157</f>
        <v>324799.32290910301</v>
      </c>
      <c r="R157" s="5">
        <f>CO2eq_100yr_tonnes!R164+Q157</f>
        <v>361537.59733098303</v>
      </c>
      <c r="S157" s="5">
        <f>CO2eq_100yr_tonnes!S164+R157</f>
        <v>399717.54049981502</v>
      </c>
      <c r="T157" s="5">
        <f>CO2eq_100yr_tonnes!T164+S157</f>
        <v>439438.55176226702</v>
      </c>
      <c r="U157" s="5">
        <f>CO2eq_100yr_tonnes!U164+T157</f>
        <v>480632.67595125904</v>
      </c>
      <c r="V157" s="5">
        <f>CO2eq_100yr_tonnes!V164+U157</f>
        <v>523051.76474745304</v>
      </c>
      <c r="W157" s="5">
        <f>CO2eq_100yr_tonnes!W164+V157</f>
        <v>566826.43530510901</v>
      </c>
      <c r="X157" s="5">
        <f>CO2eq_100yr_tonnes!X164+W157</f>
        <v>612020.08633637708</v>
      </c>
      <c r="Y157" s="5">
        <f>CO2eq_100yr_tonnes!Y164+X157</f>
        <v>658684.71733398305</v>
      </c>
      <c r="Z157" s="5">
        <f>CO2eq_100yr_tonnes!Z164+Y157</f>
        <v>706877.44752120308</v>
      </c>
      <c r="AA157" s="5">
        <f>CO2eq_100yr_tonnes!AA164+Z157</f>
        <v>756661.64904818113</v>
      </c>
      <c r="AB157" s="5">
        <f>CO2eq_100yr_tonnes!AB164+AA157</f>
        <v>808106.62099868117</v>
      </c>
      <c r="AC157" s="5">
        <f>CO2eq_100yr_tonnes!AC164+AB157</f>
        <v>860371.02830805315</v>
      </c>
      <c r="AD157" s="5">
        <f>CO2eq_100yr_tonnes!AD164+AC157</f>
        <v>913438.05554234714</v>
      </c>
      <c r="AE157" s="5">
        <f>CO2eq_100yr_tonnes!AE164+AD157</f>
        <v>967291.16108876118</v>
      </c>
      <c r="AF157" s="5">
        <f>CO2eq_100yr_tonnes!AF164+AE157</f>
        <v>1021914.1671296312</v>
      </c>
      <c r="AG157" s="5">
        <f>CO2eq_100yr_tonnes!AG164+AF157</f>
        <v>1077291.0319340972</v>
      </c>
      <c r="AH157" s="5">
        <f>CO2eq_100yr_tonnes!AH164+AG157</f>
        <v>1133405.8725209311</v>
      </c>
      <c r="AI157" s="5">
        <f>CO2eq_100yr_tonnes!AI164+AH157</f>
        <v>1190243.0779726771</v>
      </c>
      <c r="AJ157" s="5">
        <f>CO2eq_100yr_tonnes!AJ164+AI157</f>
        <v>1247787.158795577</v>
      </c>
      <c r="AK157" s="5">
        <f>CO2eq_100yr_tonnes!AK164+AJ157</f>
        <v>1306022.5617177689</v>
      </c>
      <c r="AL157" s="5">
        <f>CO2eq_100yr_tonnes!AL164+AK157</f>
        <v>1364933.907356085</v>
      </c>
      <c r="AM157" s="5">
        <f>CO2eq_100yr_tonnes!AM164+AL157</f>
        <v>1424505.770049789</v>
      </c>
      <c r="AN157" s="5">
        <f>CO2eq_100yr_tonnes!AN164+AM157</f>
        <v>1484722.7283851369</v>
      </c>
      <c r="AO157" s="5">
        <f>CO2eq_100yr_tonnes!AO164+AN157</f>
        <v>1545569.3050052489</v>
      </c>
      <c r="AP157" s="5">
        <f>CO2eq_100yr_tonnes!AP164+AO157</f>
        <v>1607029.9872409708</v>
      </c>
      <c r="AQ157" s="5">
        <f>CO2eq_100yr_tonnes!AQ164+AP157</f>
        <v>1669089.0451126229</v>
      </c>
      <c r="AR157" s="5">
        <f>CO2eq_100yr_tonnes!AR164+AQ157</f>
        <v>1731730.7108569408</v>
      </c>
      <c r="AS157" s="5">
        <f>CO2eq_100yr_tonnes!AS164+AR157</f>
        <v>1794939.0828938009</v>
      </c>
      <c r="AT157" s="5">
        <f>CO2eq_100yr_tonnes!AT164+AS157</f>
        <v>1858698.0434126069</v>
      </c>
      <c r="AU157" s="5">
        <f>CO2eq_100yr_tonnes!AU164+AT157</f>
        <v>1922991.4455328349</v>
      </c>
      <c r="AV157" s="5">
        <f>CO2eq_100yr_tonnes!AV164+AU157</f>
        <v>1987802.8998926848</v>
      </c>
      <c r="AW157" s="5">
        <f>CO2eq_100yr_tonnes!AW164+AV157</f>
        <v>2053115.8634148748</v>
      </c>
      <c r="AX157" s="5">
        <f>CO2eq_100yr_tonnes!AX164+AW157</f>
        <v>2118913.6431142888</v>
      </c>
      <c r="AY157" s="5">
        <f>CO2eq_100yr_tonnes!AY164+AX157</f>
        <v>2185179.246684405</v>
      </c>
      <c r="AZ157" s="5">
        <f>CO2eq_100yr_tonnes!AZ164+AY157</f>
        <v>2251895.4582109111</v>
      </c>
      <c r="BA157" s="5">
        <f>CO2eq_100yr_tonnes!BA164+AZ157</f>
        <v>2319044.7795741991</v>
      </c>
      <c r="BB157" s="5">
        <f>CO2eq_100yr_tonnes!BB164+BA157</f>
        <v>2386609.4816878592</v>
      </c>
      <c r="BC157" s="5">
        <f>CO2eq_100yr_tonnes!BC164+BB157</f>
        <v>2454571.5689301211</v>
      </c>
      <c r="BD157" s="5">
        <f>CO2eq_100yr_tonnes!BD164+BC157</f>
        <v>2522912.9071211009</v>
      </c>
      <c r="BE157" s="5">
        <f>CO2eq_100yr_tonnes!BE164+BD157</f>
        <v>2591615.2807290507</v>
      </c>
      <c r="BF157" s="5">
        <f>CO2eq_100yr_tonnes!BF164+BE157</f>
        <v>2660660.2364638946</v>
      </c>
      <c r="BG157" s="5">
        <f>CO2eq_100yr_tonnes!BG164+BF157</f>
        <v>2730029.3410989325</v>
      </c>
      <c r="BH157" s="5">
        <f>CO2eq_100yr_tonnes!BH164+BG157</f>
        <v>2799704.0949017666</v>
      </c>
      <c r="BI157" s="5">
        <f>CO2eq_100yr_tonnes!BI164+BH157</f>
        <v>2869665.8443146804</v>
      </c>
      <c r="BJ157" s="5">
        <f>CO2eq_100yr_tonnes!BJ164+BI157</f>
        <v>2939895.7700008224</v>
      </c>
      <c r="BK157" s="5">
        <f>CO2eq_100yr_tonnes!BK164+BJ157</f>
        <v>3005059.1455680565</v>
      </c>
      <c r="BL157" s="5">
        <f>CO2eq_100yr_tonnes!BL164+BK157</f>
        <v>3065539.9526199265</v>
      </c>
      <c r="BM157" s="5">
        <f>CO2eq_100yr_tonnes!BM164+BL157</f>
        <v>3121692.1537574064</v>
      </c>
      <c r="BN157" s="5">
        <f>CO2eq_100yr_tonnes!BN164+BM157</f>
        <v>3173842.0828482383</v>
      </c>
      <c r="BO157" s="5">
        <f>CO2eq_100yr_tonnes!BO164+BN157</f>
        <v>3222290.6429917403</v>
      </c>
      <c r="BP157" s="5">
        <f>CO2eq_100yr_tonnes!BP164+BO157</f>
        <v>3267315.327684266</v>
      </c>
      <c r="BQ157" s="5">
        <f>CO2eq_100yr_tonnes!BQ164+BP157</f>
        <v>3309172.0795555282</v>
      </c>
      <c r="BR157" s="5">
        <f>CO2eq_100yr_tonnes!BR164+BQ157</f>
        <v>3348096.9998194883</v>
      </c>
      <c r="BS157" s="5">
        <f>CO2eq_100yr_tonnes!BS164+BR157</f>
        <v>3384307.9204302505</v>
      </c>
      <c r="BT157" s="5">
        <f>CO2eq_100yr_tonnes!BT164+BS157</f>
        <v>3418005.8501279186</v>
      </c>
      <c r="BU157" s="5">
        <f>CO2eq_100yr_tonnes!BU164+BT157</f>
        <v>3449376.3045159448</v>
      </c>
      <c r="BV157" s="5">
        <f>CO2eq_100yr_tonnes!BV164+BU157</f>
        <v>3478590.5295243328</v>
      </c>
      <c r="BW157" s="5">
        <f>CO2eq_100yr_tonnes!BW164+BV157</f>
        <v>3505806.6269723549</v>
      </c>
      <c r="BX157" s="5">
        <f>CO2eq_100yr_tonnes!BX164+BW157</f>
        <v>3531170.5899192989</v>
      </c>
      <c r="BY157" s="5">
        <f>CO2eq_100yr_tonnes!BY164+BX157</f>
        <v>3554817.2553636269</v>
      </c>
      <c r="BZ157" s="5">
        <f>CO2eq_100yr_tonnes!BZ164+BY157</f>
        <v>3576871.1807159488</v>
      </c>
      <c r="CA157" s="5">
        <f>CO2eq_100yr_tonnes!CA164+BZ157</f>
        <v>3597447.4502698528</v>
      </c>
      <c r="CB157" s="5">
        <f>CO2eq_100yr_tonnes!CB164+CA157</f>
        <v>3616652.4174369806</v>
      </c>
      <c r="CC157" s="5">
        <f>CO2eq_100yr_tonnes!CC164+CB157</f>
        <v>3634584.38765602</v>
      </c>
      <c r="CD157" s="5">
        <f>CO2eq_100yr_tonnes!CD164+CC157</f>
        <v>3651334.24704271</v>
      </c>
      <c r="CE157" s="5">
        <f>CO2eq_100yr_tonnes!CE164+CD157</f>
        <v>3666986.0409290055</v>
      </c>
      <c r="CF157" s="5">
        <f>CO2eq_100yr_tonnes!CF164+CE157</f>
        <v>3681617.5064340429</v>
      </c>
      <c r="CG157" s="5">
        <f>CO2eq_100yr_tonnes!CG164+CF157</f>
        <v>3695300.5627189563</v>
      </c>
      <c r="CH157" s="5">
        <f>CO2eq_100yr_tonnes!CH164+CG157</f>
        <v>3708101.7623487669</v>
      </c>
      <c r="CI157" s="5">
        <f>CO2eq_100yr_tonnes!CI164+CH157</f>
        <v>3720082.7068697033</v>
      </c>
      <c r="CJ157" s="5">
        <f>CO2eq_100yr_tonnes!CJ164+CI157</f>
        <v>3731300.4294778248</v>
      </c>
      <c r="CK157" s="5">
        <f>CO2eq_100yr_tonnes!CK164+CJ157</f>
        <v>3741807.7474205056</v>
      </c>
      <c r="CL157" s="5">
        <f>CO2eq_100yr_tonnes!CL164+CK157</f>
        <v>3751653.5865526623</v>
      </c>
      <c r="CM157" s="5">
        <f>CO2eq_100yr_tonnes!CM164+CL157</f>
        <v>3760883.2802865473</v>
      </c>
      <c r="CN157" s="5">
        <f>CO2eq_100yr_tonnes!CN164+CM157</f>
        <v>3769538.8449743981</v>
      </c>
      <c r="CO157" s="5">
        <f>CO2eq_100yr_tonnes!CO164+CN157</f>
        <v>3777659.2336167847</v>
      </c>
      <c r="CP157" s="5">
        <f>CO2eq_100yr_tonnes!CP164+CO157</f>
        <v>3785280.5696283975</v>
      </c>
      <c r="CQ157" s="5">
        <f>CO2eq_100yr_tonnes!CQ164+CP157</f>
        <v>3792436.3622502415</v>
      </c>
      <c r="CR157" s="5">
        <f>CO2eq_100yr_tonnes!CR164+CQ157</f>
        <v>3799157.7050763769</v>
      </c>
      <c r="CS157" s="5">
        <f>CO2eq_100yr_tonnes!CS164+CR157</f>
        <v>3805473.4590388625</v>
      </c>
      <c r="CT157" s="5">
        <f>CO2eq_100yr_tonnes!CT164+CS157</f>
        <v>3811410.4210975473</v>
      </c>
      <c r="CU157" s="5">
        <f>CO2eq_100yr_tonnes!CU164+CT157</f>
        <v>3816993.4797623539</v>
      </c>
      <c r="CV157" s="5">
        <f>CO2eq_100yr_tonnes!CV164+CU157</f>
        <v>3822245.7584969914</v>
      </c>
      <c r="CW157" s="5">
        <f>CO2eq_100yr_tonnes!CW164+CV157</f>
        <v>3827188.7479761424</v>
      </c>
    </row>
    <row r="158" spans="1:101" ht="15" customHeight="1" x14ac:dyDescent="0.15">
      <c r="A158" s="5" t="str">
        <f>CO2eq_100yr_tonnes!A165</f>
        <v>Cameroon</v>
      </c>
      <c r="B158" s="5">
        <f>CO2eq_100yr_tonnes!B165</f>
        <v>473188.64426964003</v>
      </c>
      <c r="C158" s="5">
        <f>CO2eq_100yr_tonnes!C165+B158</f>
        <v>1281306.8588517001</v>
      </c>
      <c r="D158" s="5">
        <f>CO2eq_100yr_tonnes!D165+C158</f>
        <v>2326004.2047006004</v>
      </c>
      <c r="E158" s="5">
        <f>CO2eq_100yr_tonnes!E165+D158</f>
        <v>3532947.0996891605</v>
      </c>
      <c r="F158" s="5">
        <f>CO2eq_100yr_tonnes!F165+E158</f>
        <v>4860552.3333235206</v>
      </c>
      <c r="G158" s="5">
        <f>CO2eq_100yr_tonnes!G165+F158</f>
        <v>6289029.7071127202</v>
      </c>
      <c r="H158" s="5">
        <f>CO2eq_100yr_tonnes!H165+G158</f>
        <v>7803710.7065490605</v>
      </c>
      <c r="I158" s="5">
        <f>CO2eq_100yr_tonnes!I165+H158</f>
        <v>9394238.83697946</v>
      </c>
      <c r="J158" s="5">
        <f>CO2eq_100yr_tonnes!J165+I158</f>
        <v>11057090.84033796</v>
      </c>
      <c r="K158" s="5">
        <f>CO2eq_100yr_tonnes!K165+J158</f>
        <v>12788730.479421541</v>
      </c>
      <c r="L158" s="5">
        <f>CO2eq_100yr_tonnes!L165+K158</f>
        <v>14587506.097943041</v>
      </c>
      <c r="M158" s="5">
        <f>CO2eq_100yr_tonnes!M165+L158</f>
        <v>16454247.774699241</v>
      </c>
      <c r="N158" s="5">
        <f>CO2eq_100yr_tonnes!N165+M158</f>
        <v>18387582.08648004</v>
      </c>
      <c r="O158" s="5">
        <f>CO2eq_100yr_tonnes!O165+N158</f>
        <v>20389923.697199039</v>
      </c>
      <c r="P158" s="5">
        <f>CO2eq_100yr_tonnes!P165+O158</f>
        <v>22463365.740524638</v>
      </c>
      <c r="Q158" s="5">
        <f>CO2eq_100yr_tonnes!Q165+P158</f>
        <v>24602168.465348039</v>
      </c>
      <c r="R158" s="5">
        <f>CO2eq_100yr_tonnes!R165+Q158</f>
        <v>26808216.205271039</v>
      </c>
      <c r="S158" s="5">
        <f>CO2eq_100yr_tonnes!S165+R158</f>
        <v>29083823.785113841</v>
      </c>
      <c r="T158" s="5">
        <f>CO2eq_100yr_tonnes!T165+S158</f>
        <v>31433052.480675843</v>
      </c>
      <c r="U158" s="5">
        <f>CO2eq_100yr_tonnes!U165+T158</f>
        <v>33854371.498472042</v>
      </c>
      <c r="V158" s="5">
        <f>CO2eq_100yr_tonnes!V165+U158</f>
        <v>36347072.634280443</v>
      </c>
      <c r="W158" s="5">
        <f>CO2eq_100yr_tonnes!W165+V158</f>
        <v>38919440.330641441</v>
      </c>
      <c r="X158" s="5">
        <f>CO2eq_100yr_tonnes!X165+W158</f>
        <v>41574061.19057364</v>
      </c>
      <c r="Y158" s="5">
        <f>CO2eq_100yr_tonnes!Y165+X158</f>
        <v>44313390.352556638</v>
      </c>
      <c r="Z158" s="5">
        <f>CO2eq_100yr_tonnes!Z165+Y158</f>
        <v>47141099.044617236</v>
      </c>
      <c r="AA158" s="5">
        <f>CO2eq_100yr_tonnes!AA165+Z158</f>
        <v>50061087.248388834</v>
      </c>
      <c r="AB158" s="5">
        <f>CO2eq_100yr_tonnes!AB165+AA158</f>
        <v>53077656.432696834</v>
      </c>
      <c r="AC158" s="5">
        <f>CO2eq_100yr_tonnes!AC165+AB158</f>
        <v>56159640.590437435</v>
      </c>
      <c r="AD158" s="5">
        <f>CO2eq_100yr_tonnes!AD165+AC158</f>
        <v>59312159.424701631</v>
      </c>
      <c r="AE158" s="5">
        <f>CO2eq_100yr_tonnes!AE165+AD158</f>
        <v>62538934.869305633</v>
      </c>
      <c r="AF158" s="5">
        <f>CO2eq_100yr_tonnes!AF165+AE158</f>
        <v>65842744.746252231</v>
      </c>
      <c r="AG158" s="5">
        <f>CO2eq_100yr_tonnes!AG165+AF158</f>
        <v>69225730.178388834</v>
      </c>
      <c r="AH158" s="5">
        <f>CO2eq_100yr_tonnes!AH165+AG158</f>
        <v>72689603.849447042</v>
      </c>
      <c r="AI158" s="5">
        <f>CO2eq_100yr_tonnes!AI165+AH158</f>
        <v>76235789.50491564</v>
      </c>
      <c r="AJ158" s="5">
        <f>CO2eq_100yr_tonnes!AJ165+AI158</f>
        <v>79865517.029743433</v>
      </c>
      <c r="AK158" s="5">
        <f>CO2eq_100yr_tonnes!AK165+AJ158</f>
        <v>83579882.466390833</v>
      </c>
      <c r="AL158" s="5">
        <f>CO2eq_100yr_tonnes!AL165+AK158</f>
        <v>87379887.676609427</v>
      </c>
      <c r="AM158" s="5">
        <f>CO2eq_100yr_tonnes!AM165+AL158</f>
        <v>91266462.742494226</v>
      </c>
      <c r="AN158" s="5">
        <f>CO2eq_100yr_tonnes!AN165+AM158</f>
        <v>95240477.997186825</v>
      </c>
      <c r="AO158" s="5">
        <f>CO2eq_100yr_tonnes!AO165+AN158</f>
        <v>99302750.840199232</v>
      </c>
      <c r="AP158" s="5">
        <f>CO2eq_100yr_tonnes!AP165+AO158</f>
        <v>103454050.25899583</v>
      </c>
      <c r="AQ158" s="5">
        <f>CO2eq_100yr_tonnes!AQ165+AP158</f>
        <v>107695100.11492044</v>
      </c>
      <c r="AR158" s="5">
        <f>CO2eq_100yr_tonnes!AR165+AQ158</f>
        <v>112026584.92056984</v>
      </c>
      <c r="AS158" s="5">
        <f>CO2eq_100yr_tonnes!AS165+AR158</f>
        <v>116449156.13339664</v>
      </c>
      <c r="AT158" s="5">
        <f>CO2eq_100yr_tonnes!AT165+AS158</f>
        <v>120963437.71890265</v>
      </c>
      <c r="AU158" s="5">
        <f>CO2eq_100yr_tonnes!AU165+AT158</f>
        <v>125570026.08839844</v>
      </c>
      <c r="AV158" s="5">
        <f>CO2eq_100yr_tonnes!AV165+AU158</f>
        <v>130269491.95523185</v>
      </c>
      <c r="AW158" s="5">
        <f>CO2eq_100yr_tonnes!AW165+AV158</f>
        <v>135062372.38449204</v>
      </c>
      <c r="AX158" s="5">
        <f>CO2eq_100yr_tonnes!AX165+AW158</f>
        <v>139949155.89558685</v>
      </c>
      <c r="AY158" s="5">
        <f>CO2eq_100yr_tonnes!AY165+AX158</f>
        <v>144930267.53553024</v>
      </c>
      <c r="AZ158" s="5">
        <f>CO2eq_100yr_tonnes!AZ165+AY158</f>
        <v>150006063.57752484</v>
      </c>
      <c r="BA158" s="5">
        <f>CO2eq_100yr_tonnes!BA165+AZ158</f>
        <v>155176836.95418265</v>
      </c>
      <c r="BB158" s="5">
        <f>CO2eq_100yr_tonnes!BB165+BA158</f>
        <v>160442829.35779107</v>
      </c>
      <c r="BC158" s="5">
        <f>CO2eq_100yr_tonnes!BC165+BB158</f>
        <v>165804244.56891146</v>
      </c>
      <c r="BD158" s="5">
        <f>CO2eq_100yr_tonnes!BD165+BC158</f>
        <v>171261259.29902306</v>
      </c>
      <c r="BE158" s="5">
        <f>CO2eq_100yr_tonnes!BE165+BD158</f>
        <v>176814030.57699385</v>
      </c>
      <c r="BF158" s="5">
        <f>CO2eq_100yr_tonnes!BF165+BE158</f>
        <v>182462692.34233406</v>
      </c>
      <c r="BG158" s="5">
        <f>CO2eq_100yr_tonnes!BG165+BF158</f>
        <v>188207350.11082765</v>
      </c>
      <c r="BH158" s="5">
        <f>CO2eq_100yr_tonnes!BH165+BG158</f>
        <v>194048079.87800306</v>
      </c>
      <c r="BI158" s="5">
        <f>CO2eq_100yr_tonnes!BI165+BH158</f>
        <v>199984925.61670285</v>
      </c>
      <c r="BJ158" s="5">
        <f>CO2eq_100yr_tonnes!BJ165+BI158</f>
        <v>206017899.25328606</v>
      </c>
      <c r="BK158" s="5">
        <f>CO2eq_100yr_tonnes!BK165+BJ158</f>
        <v>210428624.86586246</v>
      </c>
      <c r="BL158" s="5">
        <f>CO2eq_100yr_tonnes!BL165+BK158</f>
        <v>213727133.75723067</v>
      </c>
      <c r="BM158" s="5">
        <f>CO2eq_100yr_tonnes!BM165+BL158</f>
        <v>216256986.18230727</v>
      </c>
      <c r="BN158" s="5">
        <f>CO2eq_100yr_tonnes!BN165+BM158</f>
        <v>218250040.20365307</v>
      </c>
      <c r="BO158" s="5">
        <f>CO2eq_100yr_tonnes!BO165+BN158</f>
        <v>219863172.01521441</v>
      </c>
      <c r="BP158" s="5">
        <f>CO2eq_100yr_tonnes!BP165+BO158</f>
        <v>221202897.45282868</v>
      </c>
      <c r="BQ158" s="5">
        <f>CO2eq_100yr_tonnes!BQ165+BP158</f>
        <v>222341882.94703913</v>
      </c>
      <c r="BR158" s="5">
        <f>CO2eq_100yr_tonnes!BR165+BQ158</f>
        <v>223330019.3542842</v>
      </c>
      <c r="BS158" s="5">
        <f>CO2eq_100yr_tonnes!BS165+BR158</f>
        <v>224201850.75832579</v>
      </c>
      <c r="BT158" s="5">
        <f>CO2eq_100yr_tonnes!BT165+BS158</f>
        <v>224981559.54241243</v>
      </c>
      <c r="BU158" s="5">
        <f>CO2eq_100yr_tonnes!BU165+BT158</f>
        <v>225686313.01696166</v>
      </c>
      <c r="BV158" s="5">
        <f>CO2eq_100yr_tonnes!BV165+BU158</f>
        <v>226328511.42400202</v>
      </c>
      <c r="BW158" s="5">
        <f>CO2eq_100yr_tonnes!BW165+BV158</f>
        <v>226917299.19541022</v>
      </c>
      <c r="BX158" s="5">
        <f>CO2eq_100yr_tonnes!BX165+BW158</f>
        <v>227459582.05971643</v>
      </c>
      <c r="BY158" s="5">
        <f>CO2eq_100yr_tonnes!BY165+BX158</f>
        <v>227960712.63292453</v>
      </c>
      <c r="BZ158" s="5">
        <f>CO2eq_100yr_tonnes!BZ165+BY158</f>
        <v>228424953.53102246</v>
      </c>
      <c r="CA158" s="5">
        <f>CO2eq_100yr_tonnes!CA165+BZ158</f>
        <v>228855791.11065829</v>
      </c>
      <c r="CB158" s="5">
        <f>CO2eq_100yr_tonnes!CB165+CA158</f>
        <v>229256148.8590703</v>
      </c>
      <c r="CC158" s="5">
        <f>CO2eq_100yr_tonnes!CC165+CB158</f>
        <v>229628533.30919918</v>
      </c>
      <c r="CD158" s="5">
        <f>CO2eq_100yr_tonnes!CD165+CC158</f>
        <v>229975134.53010902</v>
      </c>
      <c r="CE158" s="5">
        <f>CO2eq_100yr_tonnes!CE165+CD158</f>
        <v>230297895.98689362</v>
      </c>
      <c r="CF158" s="5">
        <f>CO2eq_100yr_tonnes!CF165+CE158</f>
        <v>230598563.69960898</v>
      </c>
      <c r="CG158" s="5">
        <f>CO2eq_100yr_tonnes!CG165+CF158</f>
        <v>230878721.36937517</v>
      </c>
      <c r="CH158" s="5">
        <f>CO2eq_100yr_tonnes!CH165+CG158</f>
        <v>231139815.94874635</v>
      </c>
      <c r="CI158" s="5">
        <f>CO2eq_100yr_tonnes!CI165+CH158</f>
        <v>231383176.67244536</v>
      </c>
      <c r="CJ158" s="5">
        <f>CO2eq_100yr_tonnes!CJ165+CI158</f>
        <v>231610029.57438776</v>
      </c>
      <c r="CK158" s="5">
        <f>CO2eq_100yr_tonnes!CK165+CJ158</f>
        <v>231821508.86156583</v>
      </c>
      <c r="CL158" s="5">
        <f>CO2eq_100yr_tonnes!CL165+CK158</f>
        <v>232018666.06924522</v>
      </c>
      <c r="CM158" s="5">
        <f>CO2eq_100yr_tonnes!CM165+CL158</f>
        <v>232202477.62555337</v>
      </c>
      <c r="CN158" s="5">
        <f>CO2eq_100yr_tonnes!CN165+CM158</f>
        <v>232373851.25350872</v>
      </c>
      <c r="CO158" s="5">
        <f>CO2eq_100yr_tonnes!CO165+CN158</f>
        <v>232533631.50367975</v>
      </c>
      <c r="CP158" s="5">
        <f>CO2eq_100yr_tonnes!CP165+CO158</f>
        <v>232682604.61993808</v>
      </c>
      <c r="CQ158" s="5">
        <f>CO2eq_100yr_tonnes!CQ165+CP158</f>
        <v>232821502.8802503</v>
      </c>
      <c r="CR158" s="5">
        <f>CO2eq_100yr_tonnes!CR165+CQ158</f>
        <v>232951008.51242307</v>
      </c>
      <c r="CS158" s="5">
        <f>CO2eq_100yr_tonnes!CS165+CR158</f>
        <v>233071757.25707301</v>
      </c>
      <c r="CT158" s="5">
        <f>CO2eq_100yr_tonnes!CT165+CS158</f>
        <v>233184341.63054311</v>
      </c>
      <c r="CU158" s="5">
        <f>CO2eq_100yr_tonnes!CU165+CT158</f>
        <v>233289313.9277091</v>
      </c>
      <c r="CV158" s="5">
        <f>CO2eq_100yr_tonnes!CV165+CU158</f>
        <v>233387188.99511883</v>
      </c>
      <c r="CW158" s="5">
        <f>CO2eq_100yr_tonnes!CW165+CV158</f>
        <v>233478446.79893953</v>
      </c>
    </row>
    <row r="159" spans="1:101" ht="15" customHeight="1" x14ac:dyDescent="0.15">
      <c r="A159" s="5" t="str">
        <f>CO2eq_100yr_tonnes!A166</f>
        <v>CAR</v>
      </c>
      <c r="B159" s="5">
        <f>CO2eq_100yr_tonnes!B166</f>
        <v>133521.44273292602</v>
      </c>
      <c r="C159" s="5">
        <f>CO2eq_100yr_tonnes!C166+B159</f>
        <v>360955.74506592605</v>
      </c>
      <c r="D159" s="5">
        <f>CO2eq_100yr_tonnes!D166+C159</f>
        <v>652488.52012842603</v>
      </c>
      <c r="E159" s="5">
        <f>CO2eq_100yr_tonnes!E166+D159</f>
        <v>982619.54470182606</v>
      </c>
      <c r="F159" s="5">
        <f>CO2eq_100yr_tonnes!F166+E159</f>
        <v>1339050.028243446</v>
      </c>
      <c r="G159" s="5">
        <f>CO2eq_100yr_tonnes!G166+F159</f>
        <v>1714503.1554391859</v>
      </c>
      <c r="H159" s="5">
        <f>CO2eq_100yr_tonnes!H166+G159</f>
        <v>2103661.0283464259</v>
      </c>
      <c r="I159" s="5">
        <f>CO2eq_100yr_tonnes!I166+H159</f>
        <v>2500876.9987078859</v>
      </c>
      <c r="J159" s="5">
        <f>CO2eq_100yr_tonnes!J166+I159</f>
        <v>2901869.1917083259</v>
      </c>
      <c r="K159" s="5">
        <f>CO2eq_100yr_tonnes!K166+J159</f>
        <v>3308628.7780606258</v>
      </c>
      <c r="L159" s="5">
        <f>CO2eq_100yr_tonnes!L166+K159</f>
        <v>3721031.416090386</v>
      </c>
      <c r="M159" s="5">
        <f>CO2eq_100yr_tonnes!M166+L159</f>
        <v>4135101.7863703859</v>
      </c>
      <c r="N159" s="5">
        <f>CO2eq_100yr_tonnes!N166+M159</f>
        <v>4550809.9673775062</v>
      </c>
      <c r="O159" s="5">
        <f>CO2eq_100yr_tonnes!O166+N159</f>
        <v>4985148.460775706</v>
      </c>
      <c r="P159" s="5">
        <f>CO2eq_100yr_tonnes!P166+O159</f>
        <v>5428377.802368666</v>
      </c>
      <c r="Q159" s="5">
        <f>CO2eq_100yr_tonnes!Q166+P159</f>
        <v>5884990.4656027257</v>
      </c>
      <c r="R159" s="5">
        <f>CO2eq_100yr_tonnes!R166+Q159</f>
        <v>6349834.3536384655</v>
      </c>
      <c r="S159" s="5">
        <f>CO2eq_100yr_tonnes!S166+R159</f>
        <v>6817573.7405029256</v>
      </c>
      <c r="T159" s="5">
        <f>CO2eq_100yr_tonnes!T166+S159</f>
        <v>7286626.0530917458</v>
      </c>
      <c r="U159" s="5">
        <f>CO2eq_100yr_tonnes!U166+T159</f>
        <v>7760225.1532119662</v>
      </c>
      <c r="V159" s="5">
        <f>CO2eq_100yr_tonnes!V166+U159</f>
        <v>8239083.868082826</v>
      </c>
      <c r="W159" s="5">
        <f>CO2eq_100yr_tonnes!W166+V159</f>
        <v>8719856.9096550662</v>
      </c>
      <c r="X159" s="5">
        <f>CO2eq_100yr_tonnes!X166+W159</f>
        <v>9202657.9603854064</v>
      </c>
      <c r="Y159" s="5">
        <f>CO2eq_100yr_tonnes!Y166+X159</f>
        <v>9688187.5709403064</v>
      </c>
      <c r="Z159" s="5">
        <f>CO2eq_100yr_tonnes!Z166+Y159</f>
        <v>10177145.226210907</v>
      </c>
      <c r="AA159" s="5">
        <f>CO2eq_100yr_tonnes!AA166+Z159</f>
        <v>10670215.895894827</v>
      </c>
      <c r="AB159" s="5">
        <f>CO2eq_100yr_tonnes!AB166+AA159</f>
        <v>11168065.684075268</v>
      </c>
      <c r="AC159" s="5">
        <f>CO2eq_100yr_tonnes!AC166+AB159</f>
        <v>11695327.747534929</v>
      </c>
      <c r="AD159" s="5">
        <f>CO2eq_100yr_tonnes!AD166+AC159</f>
        <v>12246802.202170569</v>
      </c>
      <c r="AE159" s="5">
        <f>CO2eq_100yr_tonnes!AE166+AD159</f>
        <v>12819066.435022809</v>
      </c>
      <c r="AF159" s="5">
        <f>CO2eq_100yr_tonnes!AF166+AE159</f>
        <v>13409873.993266148</v>
      </c>
      <c r="AG159" s="5">
        <f>CO2eq_100yr_tonnes!AG166+AF159</f>
        <v>14017755.764933409</v>
      </c>
      <c r="AH159" s="5">
        <f>CO2eq_100yr_tonnes!AH166+AG159</f>
        <v>14641753.260129608</v>
      </c>
      <c r="AI159" s="5">
        <f>CO2eq_100yr_tonnes!AI166+AH159</f>
        <v>15281240.014217827</v>
      </c>
      <c r="AJ159" s="5">
        <f>CO2eq_100yr_tonnes!AJ166+AI159</f>
        <v>15935803.248865267</v>
      </c>
      <c r="AK159" s="5">
        <f>CO2eq_100yr_tonnes!AK166+AJ159</f>
        <v>16605164.943527527</v>
      </c>
      <c r="AL159" s="5">
        <f>CO2eq_100yr_tonnes!AL166+AK159</f>
        <v>17289129.025018387</v>
      </c>
      <c r="AM159" s="5">
        <f>CO2eq_100yr_tonnes!AM166+AL159</f>
        <v>17987549.122955285</v>
      </c>
      <c r="AN159" s="5">
        <f>CO2eq_100yr_tonnes!AN166+AM159</f>
        <v>18700309.248508565</v>
      </c>
      <c r="AO159" s="5">
        <f>CO2eq_100yr_tonnes!AO166+AN159</f>
        <v>19427312.646596644</v>
      </c>
      <c r="AP159" s="5">
        <f>CO2eq_100yr_tonnes!AP166+AO159</f>
        <v>20168474.814343743</v>
      </c>
      <c r="AQ159" s="5">
        <f>CO2eq_100yr_tonnes!AQ166+AP159</f>
        <v>20923716.012278344</v>
      </c>
      <c r="AR159" s="5">
        <f>CO2eq_100yr_tonnes!AR166+AQ159</f>
        <v>21692956.188445505</v>
      </c>
      <c r="AS159" s="5">
        <f>CO2eq_100yr_tonnes!AS166+AR159</f>
        <v>22476115.866064806</v>
      </c>
      <c r="AT159" s="5">
        <f>CO2eq_100yr_tonnes!AT166+AS159</f>
        <v>23273117.674461126</v>
      </c>
      <c r="AU159" s="5">
        <f>CO2eq_100yr_tonnes!AU166+AT159</f>
        <v>24083887.148487665</v>
      </c>
      <c r="AV159" s="5">
        <f>CO2eq_100yr_tonnes!AV166+AU159</f>
        <v>24908350.428377043</v>
      </c>
      <c r="AW159" s="5">
        <f>CO2eq_100yr_tonnes!AW166+AV159</f>
        <v>25746431.689945024</v>
      </c>
      <c r="AX159" s="5">
        <f>CO2eq_100yr_tonnes!AX166+AW159</f>
        <v>26598052.991186224</v>
      </c>
      <c r="AY159" s="5">
        <f>CO2eq_100yr_tonnes!AY166+AX159</f>
        <v>27463133.566943944</v>
      </c>
      <c r="AZ159" s="5">
        <f>CO2eq_100yr_tonnes!AZ166+AY159</f>
        <v>28341588.685334343</v>
      </c>
      <c r="BA159" s="5">
        <f>CO2eq_100yr_tonnes!BA166+AZ159</f>
        <v>29233329.745866604</v>
      </c>
      <c r="BB159" s="5">
        <f>CO2eq_100yr_tonnes!BB166+BA159</f>
        <v>30138264.299213406</v>
      </c>
      <c r="BC159" s="5">
        <f>CO2eq_100yr_tonnes!BC166+BB159</f>
        <v>31056294.826749906</v>
      </c>
      <c r="BD159" s="5">
        <f>CO2eq_100yr_tonnes!BD166+BC159</f>
        <v>31987319.579517726</v>
      </c>
      <c r="BE159" s="5">
        <f>CO2eq_100yr_tonnes!BE166+BD159</f>
        <v>32931231.629608028</v>
      </c>
      <c r="BF159" s="5">
        <f>CO2eq_100yr_tonnes!BF166+BE159</f>
        <v>33887917.895550065</v>
      </c>
      <c r="BG159" s="5">
        <f>CO2eq_100yr_tonnes!BG166+BF159</f>
        <v>34857259.289674506</v>
      </c>
      <c r="BH159" s="5">
        <f>CO2eq_100yr_tonnes!BH166+BG159</f>
        <v>35839129.934067428</v>
      </c>
      <c r="BI159" s="5">
        <f>CO2eq_100yr_tonnes!BI166+BH159</f>
        <v>36833397.583255865</v>
      </c>
      <c r="BJ159" s="5">
        <f>CO2eq_100yr_tonnes!BJ166+BI159</f>
        <v>37839922.527495362</v>
      </c>
      <c r="BK159" s="5">
        <f>CO2eq_100yr_tonnes!BK166+BJ159</f>
        <v>38577224.856287286</v>
      </c>
      <c r="BL159" s="5">
        <f>CO2eq_100yr_tonnes!BL166+BK159</f>
        <v>39129829.148639105</v>
      </c>
      <c r="BM159" s="5">
        <f>CO2eq_100yr_tonnes!BM166+BL159</f>
        <v>39554680.082496606</v>
      </c>
      <c r="BN159" s="5">
        <f>CO2eq_100yr_tonnes!BN166+BM159</f>
        <v>39890215.629004627</v>
      </c>
      <c r="BO159" s="5">
        <f>CO2eq_100yr_tonnes!BO166+BN159</f>
        <v>40162450.304539211</v>
      </c>
      <c r="BP159" s="5">
        <f>CO2eq_100yr_tonnes!BP166+BO159</f>
        <v>40389054.116190434</v>
      </c>
      <c r="BQ159" s="5">
        <f>CO2eq_100yr_tonnes!BQ166+BP159</f>
        <v>40582087.897369817</v>
      </c>
      <c r="BR159" s="5">
        <f>CO2eq_100yr_tonnes!BR166+BQ159</f>
        <v>40749837.918911204</v>
      </c>
      <c r="BS159" s="5">
        <f>CO2eq_100yr_tonnes!BS166+BR159</f>
        <v>40898046.653293349</v>
      </c>
      <c r="BT159" s="5">
        <f>CO2eq_100yr_tonnes!BT166+BS159</f>
        <v>41030738.702990562</v>
      </c>
      <c r="BU159" s="5">
        <f>CO2eq_100yr_tonnes!BU166+BT159</f>
        <v>41150775.295766227</v>
      </c>
      <c r="BV159" s="5">
        <f>CO2eq_100yr_tonnes!BV166+BU159</f>
        <v>41260226.775380492</v>
      </c>
      <c r="BW159" s="5">
        <f>CO2eq_100yr_tonnes!BW166+BV159</f>
        <v>41360623.036658511</v>
      </c>
      <c r="BX159" s="5">
        <f>CO2eq_100yr_tonnes!BX166+BW159</f>
        <v>41453122.093655378</v>
      </c>
      <c r="BY159" s="5">
        <f>CO2eq_100yr_tonnes!BY166+BX159</f>
        <v>41538623.723871619</v>
      </c>
      <c r="BZ159" s="5">
        <f>CO2eq_100yr_tonnes!BZ166+BY159</f>
        <v>41617846.251745053</v>
      </c>
      <c r="CA159" s="5">
        <f>CO2eq_100yr_tonnes!CA166+BZ159</f>
        <v>41691378.58283338</v>
      </c>
      <c r="CB159" s="5">
        <f>CO2eq_100yr_tonnes!CB166+CA159</f>
        <v>41759715.609851524</v>
      </c>
      <c r="CC159" s="5">
        <f>CO2eq_100yr_tonnes!CC166+CB159</f>
        <v>41823282.436873287</v>
      </c>
      <c r="CD159" s="5">
        <f>CO2eq_100yr_tonnes!CD166+CC159</f>
        <v>41882451.075062364</v>
      </c>
      <c r="CE159" s="5">
        <f>CO2eq_100yr_tonnes!CE166+CD159</f>
        <v>41937552.060849838</v>
      </c>
      <c r="CF159" s="5">
        <f>CO2eq_100yr_tonnes!CF166+CE159</f>
        <v>41988882.641718358</v>
      </c>
      <c r="CG159" s="5">
        <f>CO2eq_100yr_tonnes!CG166+CF159</f>
        <v>42036712.6343235</v>
      </c>
      <c r="CH159" s="5">
        <f>CO2eq_100yr_tonnes!CH166+CG159</f>
        <v>42081288.697187409</v>
      </c>
      <c r="CI159" s="5">
        <f>CO2eq_100yr_tonnes!CI166+CH159</f>
        <v>42122837.517370656</v>
      </c>
      <c r="CJ159" s="5">
        <f>CO2eq_100yr_tonnes!CJ166+CI159</f>
        <v>42161568.247202188</v>
      </c>
      <c r="CK159" s="5">
        <f>CO2eq_100yr_tonnes!CK166+CJ159</f>
        <v>42197674.418061823</v>
      </c>
      <c r="CL159" s="5">
        <f>CO2eq_100yr_tonnes!CL166+CK159</f>
        <v>42231335.484765925</v>
      </c>
      <c r="CM159" s="5">
        <f>CO2eq_100yr_tonnes!CM166+CL159</f>
        <v>42262718.104424559</v>
      </c>
      <c r="CN159" s="5">
        <f>CO2eq_100yr_tonnes!CN166+CM159</f>
        <v>42291977.22105369</v>
      </c>
      <c r="CO159" s="5">
        <f>CO2eq_100yr_tonnes!CO166+CN159</f>
        <v>42319257.004508227</v>
      </c>
      <c r="CP159" s="5">
        <f>CO2eq_100yr_tonnes!CP166+CO159</f>
        <v>42344691.677455582</v>
      </c>
      <c r="CQ159" s="5">
        <f>CO2eq_100yr_tonnes!CQ166+CP159</f>
        <v>42368406.253912918</v>
      </c>
      <c r="CR159" s="5">
        <f>CO2eq_100yr_tonnes!CR166+CQ159</f>
        <v>42390517.20615305</v>
      </c>
      <c r="CS159" s="5">
        <f>CO2eq_100yr_tonnes!CS166+CR159</f>
        <v>42411133.071822934</v>
      </c>
      <c r="CT159" s="5">
        <f>CO2eq_100yr_tonnes!CT166+CS159</f>
        <v>42430355.010281295</v>
      </c>
      <c r="CU159" s="5">
        <f>CO2eq_100yr_tonnes!CU166+CT159</f>
        <v>42448277.31476941</v>
      </c>
      <c r="CV159" s="5">
        <f>CO2eq_100yr_tonnes!CV166+CU159</f>
        <v>42464987.88554614</v>
      </c>
      <c r="CW159" s="5">
        <f>CO2eq_100yr_tonnes!CW166+CV159</f>
        <v>42480568.668080486</v>
      </c>
    </row>
    <row r="160" spans="1:101" ht="15" customHeight="1" x14ac:dyDescent="0.15">
      <c r="A160" s="5" t="str">
        <f>CO2eq_100yr_tonnes!A167</f>
        <v>Chad</v>
      </c>
      <c r="B160" s="5">
        <f>CO2eq_100yr_tonnes!B167</f>
        <v>93392.310184074013</v>
      </c>
      <c r="C160" s="5">
        <f>CO2eq_100yr_tonnes!C167+B160</f>
        <v>269882.75510647206</v>
      </c>
      <c r="D160" s="5">
        <f>CO2eq_100yr_tonnes!D167+C160</f>
        <v>522345.36552451213</v>
      </c>
      <c r="E160" s="5">
        <f>CO2eq_100yr_tonnes!E167+D160</f>
        <v>838728.83360869216</v>
      </c>
      <c r="F160" s="5">
        <f>CO2eq_100yr_tonnes!F167+E160</f>
        <v>1205268.0375305521</v>
      </c>
      <c r="G160" s="5">
        <f>CO2eq_100yr_tonnes!G167+F160</f>
        <v>1616006.5940756523</v>
      </c>
      <c r="H160" s="5">
        <f>CO2eq_100yr_tonnes!H167+G160</f>
        <v>2069034.4174936323</v>
      </c>
      <c r="I160" s="5">
        <f>CO2eq_100yr_tonnes!I167+H160</f>
        <v>2562087.5540568721</v>
      </c>
      <c r="J160" s="5">
        <f>CO2eq_100yr_tonnes!J167+I160</f>
        <v>3093141.6812526123</v>
      </c>
      <c r="K160" s="5">
        <f>CO2eq_100yr_tonnes!K167+J160</f>
        <v>3663516.6063967324</v>
      </c>
      <c r="L160" s="5">
        <f>CO2eq_100yr_tonnes!L167+K160</f>
        <v>4271757.4639834929</v>
      </c>
      <c r="M160" s="5">
        <f>CO2eq_100yr_tonnes!M167+L160</f>
        <v>4916973.2609027531</v>
      </c>
      <c r="N160" s="5">
        <f>CO2eq_100yr_tonnes!N167+M160</f>
        <v>5599406.5514714532</v>
      </c>
      <c r="O160" s="5">
        <f>CO2eq_100yr_tonnes!O167+N160</f>
        <v>6319140.9704948533</v>
      </c>
      <c r="P160" s="5">
        <f>CO2eq_100yr_tonnes!P167+O160</f>
        <v>7076085.4728988931</v>
      </c>
      <c r="Q160" s="5">
        <f>CO2eq_100yr_tonnes!Q167+P160</f>
        <v>7873896.7579704132</v>
      </c>
      <c r="R160" s="5">
        <f>CO2eq_100yr_tonnes!R167+Q160</f>
        <v>8714709.7259812932</v>
      </c>
      <c r="S160" s="5">
        <f>CO2eq_100yr_tonnes!S167+R160</f>
        <v>9599566.2929433733</v>
      </c>
      <c r="T160" s="5">
        <f>CO2eq_100yr_tonnes!T167+S160</f>
        <v>10527092.057373913</v>
      </c>
      <c r="U160" s="5">
        <f>CO2eq_100yr_tonnes!U167+T160</f>
        <v>11498385.685898414</v>
      </c>
      <c r="V160" s="5">
        <f>CO2eq_100yr_tonnes!V167+U160</f>
        <v>12514877.584826834</v>
      </c>
      <c r="W160" s="5">
        <f>CO2eq_100yr_tonnes!W167+V160</f>
        <v>13573587.908787914</v>
      </c>
      <c r="X160" s="5">
        <f>CO2eq_100yr_tonnes!X167+W160</f>
        <v>14674266.063835634</v>
      </c>
      <c r="Y160" s="5">
        <f>CO2eq_100yr_tonnes!Y167+X160</f>
        <v>15816841.322359214</v>
      </c>
      <c r="Z160" s="5">
        <f>CO2eq_100yr_tonnes!Z167+Y160</f>
        <v>17000979.689008873</v>
      </c>
      <c r="AA160" s="5">
        <f>CO2eq_100yr_tonnes!AA167+Z160</f>
        <v>18226446.290299155</v>
      </c>
      <c r="AB160" s="5">
        <f>CO2eq_100yr_tonnes!AB167+AA160</f>
        <v>19493205.010322656</v>
      </c>
      <c r="AC160" s="5">
        <f>CO2eq_100yr_tonnes!AC167+AB160</f>
        <v>20814291.179335337</v>
      </c>
      <c r="AD160" s="5">
        <f>CO2eq_100yr_tonnes!AD167+AC160</f>
        <v>22189759.195812918</v>
      </c>
      <c r="AE160" s="5">
        <f>CO2eq_100yr_tonnes!AE167+AD160</f>
        <v>23619718.471971497</v>
      </c>
      <c r="AF160" s="5">
        <f>CO2eq_100yr_tonnes!AF167+AE160</f>
        <v>25104328.663040899</v>
      </c>
      <c r="AG160" s="5">
        <f>CO2eq_100yr_tonnes!AG167+AF160</f>
        <v>26643794.71549166</v>
      </c>
      <c r="AH160" s="5">
        <f>CO2eq_100yr_tonnes!AH167+AG160</f>
        <v>28238361.062751621</v>
      </c>
      <c r="AI160" s="5">
        <f>CO2eq_100yr_tonnes!AI167+AH160</f>
        <v>29888305.760329641</v>
      </c>
      <c r="AJ160" s="5">
        <f>CO2eq_100yr_tonnes!AJ167+AI160</f>
        <v>31593934.091346741</v>
      </c>
      <c r="AK160" s="5">
        <f>CO2eq_100yr_tonnes!AK167+AJ160</f>
        <v>33355573.482227661</v>
      </c>
      <c r="AL160" s="5">
        <f>CO2eq_100yr_tonnes!AL167+AK160</f>
        <v>35173569.335706078</v>
      </c>
      <c r="AM160" s="5">
        <f>CO2eq_100yr_tonnes!AM167+AL160</f>
        <v>37048282.266801678</v>
      </c>
      <c r="AN160" s="5">
        <f>CO2eq_100yr_tonnes!AN167+AM160</f>
        <v>38980086.222610876</v>
      </c>
      <c r="AO160" s="5">
        <f>CO2eq_100yr_tonnes!AO167+AN160</f>
        <v>40969367.139378674</v>
      </c>
      <c r="AP160" s="5">
        <f>CO2eq_100yr_tonnes!AP167+AO160</f>
        <v>43016521.342005074</v>
      </c>
      <c r="AQ160" s="5">
        <f>CO2eq_100yr_tonnes!AQ167+AP160</f>
        <v>45121953.037953675</v>
      </c>
      <c r="AR160" s="5">
        <f>CO2eq_100yr_tonnes!AR167+AQ160</f>
        <v>47286071.157636076</v>
      </c>
      <c r="AS160" s="5">
        <f>CO2eq_100yr_tonnes!AS167+AR160</f>
        <v>49509285.587037079</v>
      </c>
      <c r="AT160" s="5">
        <f>CO2eq_100yr_tonnes!AT167+AS160</f>
        <v>51792002.851159878</v>
      </c>
      <c r="AU160" s="5">
        <f>CO2eq_100yr_tonnes!AU167+AT160</f>
        <v>54134623.029465079</v>
      </c>
      <c r="AV160" s="5">
        <f>CO2eq_100yr_tonnes!AV167+AU160</f>
        <v>56537537.894150481</v>
      </c>
      <c r="AW160" s="5">
        <f>CO2eq_100yr_tonnes!AW167+AV160</f>
        <v>59001129.529878683</v>
      </c>
      <c r="AX160" s="5">
        <f>CO2eq_100yr_tonnes!AX167+AW160</f>
        <v>61525769.519160084</v>
      </c>
      <c r="AY160" s="5">
        <f>CO2eq_100yr_tonnes!AY167+AX160</f>
        <v>64111818.283336885</v>
      </c>
      <c r="AZ160" s="5">
        <f>CO2eq_100yr_tonnes!AZ167+AY160</f>
        <v>66759624.548047885</v>
      </c>
      <c r="BA160" s="5">
        <f>CO2eq_100yr_tonnes!BA167+AZ160</f>
        <v>69469523.860442489</v>
      </c>
      <c r="BB160" s="5">
        <f>CO2eq_100yr_tonnes!BB167+BA160</f>
        <v>72241837.258334488</v>
      </c>
      <c r="BC160" s="5">
        <f>CO2eq_100yr_tonnes!BC167+BB160</f>
        <v>75076870.545284495</v>
      </c>
      <c r="BD160" s="5">
        <f>CO2eq_100yr_tonnes!BD167+BC160</f>
        <v>77974913.397267088</v>
      </c>
      <c r="BE160" s="5">
        <f>CO2eq_100yr_tonnes!BE167+BD160</f>
        <v>80936238.765895292</v>
      </c>
      <c r="BF160" s="5">
        <f>CO2eq_100yr_tonnes!BF167+BE160</f>
        <v>83961101.944814488</v>
      </c>
      <c r="BG160" s="5">
        <f>CO2eq_100yr_tonnes!BG167+BF160</f>
        <v>87049739.288282484</v>
      </c>
      <c r="BH160" s="5">
        <f>CO2eq_100yr_tonnes!BH167+BG160</f>
        <v>90202366.816252291</v>
      </c>
      <c r="BI160" s="5">
        <f>CO2eq_100yr_tonnes!BI167+BH160</f>
        <v>93419178.607105285</v>
      </c>
      <c r="BJ160" s="5">
        <f>CO2eq_100yr_tonnes!BJ167+BI160</f>
        <v>96700345.417378888</v>
      </c>
      <c r="BK160" s="5">
        <f>CO2eq_100yr_tonnes!BK167+BJ160</f>
        <v>99742723.678245693</v>
      </c>
      <c r="BL160" s="5">
        <f>CO2eq_100yr_tonnes!BL167+BK160</f>
        <v>102564513.85561569</v>
      </c>
      <c r="BM160" s="5">
        <f>CO2eq_100yr_tonnes!BM167+BL160</f>
        <v>105182488.65174308</v>
      </c>
      <c r="BN160" s="5">
        <f>CO2eq_100yr_tonnes!BN167+BM160</f>
        <v>107612106.91248068</v>
      </c>
      <c r="BO160" s="5">
        <f>CO2eq_100yr_tonnes!BO167+BN160</f>
        <v>109867618.36505888</v>
      </c>
      <c r="BP160" s="5">
        <f>CO2eq_100yr_tonnes!BP167+BO160</f>
        <v>111962159.91679868</v>
      </c>
      <c r="BQ160" s="5">
        <f>CO2eq_100yr_tonnes!BQ167+BP160</f>
        <v>113907844.21038668</v>
      </c>
      <c r="BR160" s="5">
        <f>CO2eq_100yr_tonnes!BR167+BQ160</f>
        <v>115715841.05335651</v>
      </c>
      <c r="BS160" s="5">
        <f>CO2eq_100yr_tonnes!BS167+BR160</f>
        <v>117396452.30537203</v>
      </c>
      <c r="BT160" s="5">
        <f>CO2eq_100yr_tonnes!BT167+BS160</f>
        <v>118959180.74338561</v>
      </c>
      <c r="BU160" s="5">
        <f>CO2eq_100yr_tonnes!BU167+BT160</f>
        <v>120412793.40094735</v>
      </c>
      <c r="BV160" s="5">
        <f>CO2eq_100yr_tonnes!BV167+BU160</f>
        <v>121765379.82265663</v>
      </c>
      <c r="BW160" s="5">
        <f>CO2eq_100yr_tonnes!BW167+BV160</f>
        <v>123024405.64692247</v>
      </c>
      <c r="BX160" s="5">
        <f>CO2eq_100yr_tonnes!BX167+BW160</f>
        <v>124196761.89358711</v>
      </c>
      <c r="BY160" s="5">
        <f>CO2eq_100yr_tonnes!BY167+BX160</f>
        <v>125288810.30367763</v>
      </c>
      <c r="BZ160" s="5">
        <f>CO2eq_100yr_tonnes!BZ167+BY160</f>
        <v>126306425.05017613</v>
      </c>
      <c r="CA160" s="5">
        <f>CO2eq_100yr_tonnes!CA167+BZ160</f>
        <v>127255031.11142305</v>
      </c>
      <c r="CB160" s="5">
        <f>CO2eq_100yr_tonnes!CB167+CA160</f>
        <v>128139639.57808243</v>
      </c>
      <c r="CC160" s="5">
        <f>CO2eq_100yr_tonnes!CC167+CB160</f>
        <v>128964880.14006786</v>
      </c>
      <c r="CD160" s="5">
        <f>CO2eq_100yr_tonnes!CD167+CC160</f>
        <v>129735030.98042358</v>
      </c>
      <c r="CE160" s="5">
        <f>CO2eq_100yr_tonnes!CE167+CD160</f>
        <v>130454046.28503205</v>
      </c>
      <c r="CF160" s="5">
        <f>CO2eq_100yr_tonnes!CF167+CE160</f>
        <v>131125581.5618256</v>
      </c>
      <c r="CG160" s="5">
        <f>CO2eq_100yr_tonnes!CG167+CF160</f>
        <v>131753016.94249393</v>
      </c>
      <c r="CH160" s="5">
        <f>CO2eq_100yr_tonnes!CH167+CG160</f>
        <v>132339478.63327171</v>
      </c>
      <c r="CI160" s="5">
        <f>CO2eq_100yr_tonnes!CI167+CH160</f>
        <v>132887858.65905805</v>
      </c>
      <c r="CJ160" s="5">
        <f>CO2eq_100yr_tonnes!CJ167+CI160</f>
        <v>133400833.04182363</v>
      </c>
      <c r="CK160" s="5">
        <f>CO2eq_100yr_tonnes!CK167+CJ160</f>
        <v>133880878.53723733</v>
      </c>
      <c r="CL160" s="5">
        <f>CO2eq_100yr_tonnes!CL167+CK160</f>
        <v>134330288.0448401</v>
      </c>
      <c r="CM160" s="5">
        <f>CO2eq_100yr_tonnes!CM167+CL160</f>
        <v>134751184.79995447</v>
      </c>
      <c r="CN160" s="5">
        <f>CO2eq_100yr_tonnes!CN167+CM160</f>
        <v>135145535.44252113</v>
      </c>
      <c r="CO160" s="5">
        <f>CO2eq_100yr_tonnes!CO167+CN160</f>
        <v>135515162.05585659</v>
      </c>
      <c r="CP160" s="5">
        <f>CO2eq_100yr_tonnes!CP167+CO160</f>
        <v>135861753.25496367</v>
      </c>
      <c r="CQ160" s="5">
        <f>CO2eq_100yr_tonnes!CQ167+CP160</f>
        <v>136186874.40219471</v>
      </c>
      <c r="CR160" s="5">
        <f>CO2eq_100yr_tonnes!CR167+CQ160</f>
        <v>136491977.0196476</v>
      </c>
      <c r="CS160" s="5">
        <f>CO2eq_100yr_tonnes!CS167+CR160</f>
        <v>136778407.46199945</v>
      </c>
      <c r="CT160" s="5">
        <f>CO2eq_100yr_tonnes!CT167+CS160</f>
        <v>137047414.90908915</v>
      </c>
      <c r="CU160" s="5">
        <f>CO2eq_100yr_tonnes!CU167+CT160</f>
        <v>137300158.7329841</v>
      </c>
      <c r="CV160" s="5">
        <f>CO2eq_100yr_tonnes!CV167+CU160</f>
        <v>137537715.28932312</v>
      </c>
      <c r="CW160" s="5">
        <f>CO2eq_100yr_tonnes!CW167+CV160</f>
        <v>137761084.17705318</v>
      </c>
    </row>
    <row r="161" spans="1:101" ht="15" customHeight="1" x14ac:dyDescent="0.15">
      <c r="A161" s="5" t="str">
        <f>CO2eq_100yr_tonnes!A168</f>
        <v>Comoros</v>
      </c>
      <c r="B161" s="5">
        <f>CO2eq_100yr_tonnes!B168</f>
        <v>5313.1436108136013</v>
      </c>
      <c r="C161" s="5">
        <f>CO2eq_100yr_tonnes!C168+B161</f>
        <v>15580.371725739005</v>
      </c>
      <c r="D161" s="5">
        <f>CO2eq_100yr_tonnes!D168+C161</f>
        <v>30432.318789828605</v>
      </c>
      <c r="E161" s="5">
        <f>CO2eq_100yr_tonnes!E168+D161</f>
        <v>49475.696405340612</v>
      </c>
      <c r="F161" s="5">
        <f>CO2eq_100yr_tonnes!F168+E161</f>
        <v>72476.128654878616</v>
      </c>
      <c r="G161" s="5">
        <f>CO2eq_100yr_tonnes!G168+F161</f>
        <v>99259.38962961662</v>
      </c>
      <c r="H161" s="5">
        <f>CO2eq_100yr_tonnes!H168+G161</f>
        <v>129671.26931096462</v>
      </c>
      <c r="I161" s="5">
        <f>CO2eq_100yr_tonnes!I168+H161</f>
        <v>163564.02229778463</v>
      </c>
      <c r="J161" s="5">
        <f>CO2eq_100yr_tonnes!J168+I161</f>
        <v>200835.85242052263</v>
      </c>
      <c r="K161" s="5">
        <f>CO2eq_100yr_tonnes!K168+J161</f>
        <v>241373.03226292261</v>
      </c>
      <c r="L161" s="5">
        <f>CO2eq_100yr_tonnes!L168+K161</f>
        <v>285079.62176313659</v>
      </c>
      <c r="M161" s="5">
        <f>CO2eq_100yr_tonnes!M168+L161</f>
        <v>331897.84035702655</v>
      </c>
      <c r="N161" s="5">
        <f>CO2eq_100yr_tonnes!N168+M161</f>
        <v>381744.50636775058</v>
      </c>
      <c r="O161" s="5">
        <f>CO2eq_100yr_tonnes!O168+N161</f>
        <v>434582.85459239461</v>
      </c>
      <c r="P161" s="5">
        <f>CO2eq_100yr_tonnes!P168+O161</f>
        <v>490357.35540919262</v>
      </c>
      <c r="Q161" s="5">
        <f>CO2eq_100yr_tonnes!Q168+P161</f>
        <v>548970.40549144265</v>
      </c>
      <c r="R161" s="5">
        <f>CO2eq_100yr_tonnes!R168+Q161</f>
        <v>610378.20204097871</v>
      </c>
      <c r="S161" s="5">
        <f>CO2eq_100yr_tonnes!S168+R161</f>
        <v>674544.07815810665</v>
      </c>
      <c r="T161" s="5">
        <f>CO2eq_100yr_tonnes!T168+S161</f>
        <v>741446.61452310067</v>
      </c>
      <c r="U161" s="5">
        <f>CO2eq_100yr_tonnes!U168+T161</f>
        <v>811049.61025210866</v>
      </c>
      <c r="V161" s="5">
        <f>CO2eq_100yr_tonnes!V168+U161</f>
        <v>883325.55951838265</v>
      </c>
      <c r="W161" s="5">
        <f>CO2eq_100yr_tonnes!W168+V161</f>
        <v>958264.62249910866</v>
      </c>
      <c r="X161" s="5">
        <f>CO2eq_100yr_tonnes!X168+W161</f>
        <v>1035855.6373121527</v>
      </c>
      <c r="Y161" s="5">
        <f>CO2eq_100yr_tonnes!Y168+X161</f>
        <v>1116087.2275656727</v>
      </c>
      <c r="Z161" s="5">
        <f>CO2eq_100yr_tonnes!Z168+Y161</f>
        <v>1198952.4921905647</v>
      </c>
      <c r="AA161" s="5">
        <f>CO2eq_100yr_tonnes!AA168+Z161</f>
        <v>1284446.6203334169</v>
      </c>
      <c r="AB161" s="5">
        <f>CO2eq_100yr_tonnes!AB168+AA161</f>
        <v>1372569.2663403368</v>
      </c>
      <c r="AC161" s="5">
        <f>CO2eq_100yr_tonnes!AC168+AB161</f>
        <v>1463325.6480986467</v>
      </c>
      <c r="AD161" s="5">
        <f>CO2eq_100yr_tonnes!AD168+AC161</f>
        <v>1556704.2113371026</v>
      </c>
      <c r="AE161" s="5">
        <f>CO2eq_100yr_tonnes!AE168+AD161</f>
        <v>1652695.2849043745</v>
      </c>
      <c r="AF161" s="5">
        <f>CO2eq_100yr_tonnes!AF168+AE161</f>
        <v>1751290.8422967845</v>
      </c>
      <c r="AG161" s="5">
        <f>CO2eq_100yr_tonnes!AG168+AF161</f>
        <v>1852484.5909000565</v>
      </c>
      <c r="AH161" s="5">
        <f>CO2eq_100yr_tonnes!AH168+AG161</f>
        <v>1956271.7369951946</v>
      </c>
      <c r="AI161" s="5">
        <f>CO2eq_100yr_tonnes!AI168+AH161</f>
        <v>2062648.7143720326</v>
      </c>
      <c r="AJ161" s="5">
        <f>CO2eq_100yr_tonnes!AJ168+AI161</f>
        <v>2171613.1526598544</v>
      </c>
      <c r="AK161" s="5">
        <f>CO2eq_100yr_tonnes!AK168+AJ161</f>
        <v>2283163.5565330503</v>
      </c>
      <c r="AL161" s="5">
        <f>CO2eq_100yr_tonnes!AL168+AK161</f>
        <v>2397299.2466742662</v>
      </c>
      <c r="AM161" s="5">
        <f>CO2eq_100yr_tonnes!AM168+AL161</f>
        <v>2514020.2507621744</v>
      </c>
      <c r="AN161" s="5">
        <f>CO2eq_100yr_tonnes!AN168+AM161</f>
        <v>2633327.2838108283</v>
      </c>
      <c r="AO161" s="5">
        <f>CO2eq_100yr_tonnes!AO168+AN161</f>
        <v>2755221.3866993883</v>
      </c>
      <c r="AP161" s="5">
        <f>CO2eq_100yr_tonnes!AP168+AO161</f>
        <v>2879703.9088912564</v>
      </c>
      <c r="AQ161" s="5">
        <f>CO2eq_100yr_tonnes!AQ168+AP161</f>
        <v>3006776.5021368125</v>
      </c>
      <c r="AR161" s="5">
        <f>CO2eq_100yr_tonnes!AR168+AQ161</f>
        <v>3136440.9151350125</v>
      </c>
      <c r="AS161" s="5">
        <f>CO2eq_100yr_tonnes!AS168+AR161</f>
        <v>3268698.8298045243</v>
      </c>
      <c r="AT161" s="5">
        <f>CO2eq_100yr_tonnes!AT168+AS161</f>
        <v>3403551.6667092545</v>
      </c>
      <c r="AU161" s="5">
        <f>CO2eq_100yr_tonnes!AU168+AT161</f>
        <v>3541000.6030348386</v>
      </c>
      <c r="AV161" s="5">
        <f>CO2eq_100yr_tonnes!AV168+AU161</f>
        <v>3681046.3181901607</v>
      </c>
      <c r="AW161" s="5">
        <f>CO2eq_100yr_tonnes!AW168+AV161</f>
        <v>3823689.0207171729</v>
      </c>
      <c r="AX161" s="5">
        <f>CO2eq_100yr_tonnes!AX168+AW161</f>
        <v>3968928.1105268886</v>
      </c>
      <c r="AY161" s="5">
        <f>CO2eq_100yr_tonnes!AY168+AX161</f>
        <v>4116762.3028676165</v>
      </c>
      <c r="AZ161" s="5">
        <f>CO2eq_100yr_tonnes!AZ168+AY161</f>
        <v>4267189.1614487348</v>
      </c>
      <c r="BA161" s="5">
        <f>CO2eq_100yr_tonnes!BA168+AZ161</f>
        <v>4420205.2017597547</v>
      </c>
      <c r="BB161" s="5">
        <f>CO2eq_100yr_tonnes!BB168+BA161</f>
        <v>4575805.9500705609</v>
      </c>
      <c r="BC161" s="5">
        <f>CO2eq_100yr_tonnes!BC168+BB161</f>
        <v>4733985.953884135</v>
      </c>
      <c r="BD161" s="5">
        <f>CO2eq_100yr_tonnes!BD168+BC161</f>
        <v>4894738.880166553</v>
      </c>
      <c r="BE161" s="5">
        <f>CO2eq_100yr_tonnes!BE168+BD161</f>
        <v>5058057.7527391929</v>
      </c>
      <c r="BF161" s="5">
        <f>CO2eq_100yr_tonnes!BF168+BE161</f>
        <v>5223934.7444873285</v>
      </c>
      <c r="BG161" s="5">
        <f>CO2eq_100yr_tonnes!BG168+BF161</f>
        <v>5392361.2210199405</v>
      </c>
      <c r="BH161" s="5">
        <f>CO2eq_100yr_tonnes!BH168+BG161</f>
        <v>5563327.8643267443</v>
      </c>
      <c r="BI161" s="5">
        <f>CO2eq_100yr_tonnes!BI168+BH161</f>
        <v>5736824.0225673784</v>
      </c>
      <c r="BJ161" s="5">
        <f>CO2eq_100yr_tonnes!BJ168+BI161</f>
        <v>5912838.125873886</v>
      </c>
      <c r="BK161" s="5">
        <f>CO2eq_100yr_tonnes!BK168+BJ161</f>
        <v>6076079.8484868482</v>
      </c>
      <c r="BL161" s="5">
        <f>CO2eq_100yr_tonnes!BL168+BK161</f>
        <v>6227520.8718977403</v>
      </c>
      <c r="BM161" s="5">
        <f>CO2eq_100yr_tonnes!BM168+BL161</f>
        <v>6368056.7385139866</v>
      </c>
      <c r="BN161" s="5">
        <f>CO2eq_100yr_tonnes!BN168+BM161</f>
        <v>6498512.9222946782</v>
      </c>
      <c r="BO161" s="5">
        <f>CO2eq_100yr_tonnes!BO168+BN161</f>
        <v>6619650.4104879545</v>
      </c>
      <c r="BP161" s="5">
        <f>CO2eq_100yr_tonnes!BP168+BO161</f>
        <v>6732170.8362672785</v>
      </c>
      <c r="BQ161" s="5">
        <f>CO2eq_100yr_tonnes!BQ168+BP161</f>
        <v>6836721.1983843604</v>
      </c>
      <c r="BR161" s="5">
        <f>CO2eq_100yr_tonnes!BR168+BQ161</f>
        <v>6933898.2014668388</v>
      </c>
      <c r="BS161" s="5">
        <f>CO2eq_100yr_tonnes!BS168+BR161</f>
        <v>7024252.2475317428</v>
      </c>
      <c r="BT161" s="5">
        <f>CO2eq_100yr_tonnes!BT168+BS161</f>
        <v>7108291.106905981</v>
      </c>
      <c r="BU161" s="5">
        <f>CO2eq_100yr_tonnes!BU168+BT161</f>
        <v>7186483.2945300611</v>
      </c>
      <c r="BV161" s="5">
        <f>CO2eq_100yr_tonnes!BV168+BU161</f>
        <v>7259261.1754245432</v>
      </c>
      <c r="BW161" s="5">
        <f>CO2eq_100yr_tonnes!BW168+BV161</f>
        <v>7327023.8212498091</v>
      </c>
      <c r="BX161" s="5">
        <f>CO2eq_100yr_tonnes!BX168+BW161</f>
        <v>7390139.6379493028</v>
      </c>
      <c r="BY161" s="5">
        <f>CO2eq_100yr_tonnes!BY168+BX161</f>
        <v>7448948.7830751371</v>
      </c>
      <c r="BZ161" s="5">
        <f>CO2eq_100yr_tonnes!BZ168+BY161</f>
        <v>7503765.3896925012</v>
      </c>
      <c r="CA161" s="5">
        <f>CO2eq_100yr_tonnes!CA168+BZ161</f>
        <v>7554879.612514507</v>
      </c>
      <c r="CB161" s="5">
        <f>CO2eq_100yr_tonnes!CB168+CA161</f>
        <v>7602559.510582759</v>
      </c>
      <c r="CC161" s="5">
        <f>CO2eq_100yr_tonnes!CC168+CB161</f>
        <v>7647052.7796556633</v>
      </c>
      <c r="CD161" s="5">
        <f>CO2eq_100yr_tonnes!CD168+CC161</f>
        <v>7688588.3464047434</v>
      </c>
      <c r="CE161" s="5">
        <f>CO2eq_100yr_tonnes!CE168+CD161</f>
        <v>7727377.8356588474</v>
      </c>
      <c r="CF161" s="5">
        <f>CO2eq_100yr_tonnes!CF168+CE161</f>
        <v>7763616.9207096258</v>
      </c>
      <c r="CG161" s="5">
        <f>CO2eq_100yr_tonnes!CG168+CF161</f>
        <v>7797486.5662706234</v>
      </c>
      <c r="CH161" s="5">
        <f>CO2eq_100yr_tonnes!CH168+CG161</f>
        <v>7829154.172638895</v>
      </c>
      <c r="CI161" s="5">
        <f>CO2eq_100yr_tonnes!CI168+CH161</f>
        <v>7858774.6290405486</v>
      </c>
      <c r="CJ161" s="5">
        <f>CO2eq_100yr_tonnes!CJ168+CI161</f>
        <v>7886491.2833910966</v>
      </c>
      <c r="CK161" s="5">
        <f>CO2eq_100yr_tonnes!CK168+CJ161</f>
        <v>7912436.8352438286</v>
      </c>
      <c r="CL161" s="5">
        <f>CO2eq_100yr_tonnes!CL168+CK161</f>
        <v>7936734.1580221085</v>
      </c>
      <c r="CM161" s="5">
        <f>CO2eq_100yr_tonnes!CM168+CL161</f>
        <v>7959497.0563202882</v>
      </c>
      <c r="CN161" s="5">
        <f>CO2eq_100yr_tonnes!CN168+CM161</f>
        <v>7980830.9633806143</v>
      </c>
      <c r="CO161" s="5">
        <f>CO2eq_100yr_tonnes!CO168+CN161</f>
        <v>8000833.5835239906</v>
      </c>
      <c r="CP161" s="5">
        <f>CO2eq_100yr_tonnes!CP168+CO161</f>
        <v>8019595.4840378761</v>
      </c>
      <c r="CQ161" s="5">
        <f>CO2eq_100yr_tonnes!CQ168+CP161</f>
        <v>8037200.6404076843</v>
      </c>
      <c r="CR161" s="5">
        <f>CO2eq_100yr_tonnes!CR168+CQ161</f>
        <v>8053726.9388512587</v>
      </c>
      <c r="CS161" s="5">
        <f>CO2eq_100yr_tonnes!CS168+CR161</f>
        <v>8069246.6393123996</v>
      </c>
      <c r="CT161" s="5">
        <f>CO2eq_100yr_tonnes!CT168+CS161</f>
        <v>8083826.8022432839</v>
      </c>
      <c r="CU161" s="5">
        <f>CO2eq_100yr_tonnes!CU168+CT161</f>
        <v>8097529.681987592</v>
      </c>
      <c r="CV161" s="5">
        <f>CO2eq_100yr_tonnes!CV168+CU161</f>
        <v>8110413.0894406727</v>
      </c>
      <c r="CW161" s="5">
        <f>CO2eq_100yr_tonnes!CW168+CV161</f>
        <v>8122530.7264415864</v>
      </c>
    </row>
    <row r="162" spans="1:101" ht="15" customHeight="1" x14ac:dyDescent="0.15">
      <c r="A162" s="5" t="str">
        <f>CO2eq_100yr_tonnes!A169</f>
        <v>Congo</v>
      </c>
      <c r="B162" s="5">
        <f>CO2eq_100yr_tonnes!B169</f>
        <v>74713.089963996012</v>
      </c>
      <c r="C162" s="5">
        <f>CO2eq_100yr_tonnes!C169+B162</f>
        <v>203552.54770361399</v>
      </c>
      <c r="D162" s="5">
        <f>CO2eq_100yr_tonnes!D169+C162</f>
        <v>371900.98046779202</v>
      </c>
      <c r="E162" s="5">
        <f>CO2eq_100yr_tonnes!E169+D162</f>
        <v>570085.01470627205</v>
      </c>
      <c r="F162" s="5">
        <f>CO2eq_100yr_tonnes!F169+E162</f>
        <v>793045.26235789212</v>
      </c>
      <c r="G162" s="5">
        <f>CO2eq_100yr_tonnes!G169+F162</f>
        <v>1039610.0403871922</v>
      </c>
      <c r="H162" s="5">
        <f>CO2eq_100yr_tonnes!H169+G162</f>
        <v>1309719.2635595521</v>
      </c>
      <c r="I162" s="5">
        <f>CO2eq_100yr_tonnes!I169+H162</f>
        <v>1601776.6896804122</v>
      </c>
      <c r="J162" s="5">
        <f>CO2eq_100yr_tonnes!J169+I162</f>
        <v>1921620.8041848722</v>
      </c>
      <c r="K162" s="5">
        <f>CO2eq_100yr_tonnes!K169+J162</f>
        <v>2258260.545181212</v>
      </c>
      <c r="L162" s="5">
        <f>CO2eq_100yr_tonnes!L169+K162</f>
        <v>2621026.1773559521</v>
      </c>
      <c r="M162" s="5">
        <f>CO2eq_100yr_tonnes!M169+L162</f>
        <v>3013133.2061746321</v>
      </c>
      <c r="N162" s="5">
        <f>CO2eq_100yr_tonnes!N169+M162</f>
        <v>3435143.1733129323</v>
      </c>
      <c r="O162" s="5">
        <f>CO2eq_100yr_tonnes!O169+N162</f>
        <v>3881756.7899755924</v>
      </c>
      <c r="P162" s="5">
        <f>CO2eq_100yr_tonnes!P169+O162</f>
        <v>4348464.6525952322</v>
      </c>
      <c r="Q162" s="5">
        <f>CO2eq_100yr_tonnes!Q169+P162</f>
        <v>4813174.5053803921</v>
      </c>
      <c r="R162" s="5">
        <f>CO2eq_100yr_tonnes!R169+Q162</f>
        <v>5274702.4976635324</v>
      </c>
      <c r="S162" s="5">
        <f>CO2eq_100yr_tonnes!S169+R162</f>
        <v>5740473.6155364122</v>
      </c>
      <c r="T162" s="5">
        <f>CO2eq_100yr_tonnes!T169+S162</f>
        <v>6219894.5662464723</v>
      </c>
      <c r="U162" s="5">
        <f>CO2eq_100yr_tonnes!U169+T162</f>
        <v>6709476.0451473724</v>
      </c>
      <c r="V162" s="5">
        <f>CO2eq_100yr_tonnes!V169+U162</f>
        <v>7202652.6135768127</v>
      </c>
      <c r="W162" s="5">
        <f>CO2eq_100yr_tonnes!W169+V162</f>
        <v>7707121.3032756131</v>
      </c>
      <c r="X162" s="5">
        <f>CO2eq_100yr_tonnes!X169+W162</f>
        <v>8223914.2433188334</v>
      </c>
      <c r="Y162" s="5">
        <f>CO2eq_100yr_tonnes!Y169+X162</f>
        <v>8755413.657008294</v>
      </c>
      <c r="Z162" s="5">
        <f>CO2eq_100yr_tonnes!Z169+Y162</f>
        <v>9302151.1121413931</v>
      </c>
      <c r="AA162" s="5">
        <f>CO2eq_100yr_tonnes!AA169+Z162</f>
        <v>9864980.4461400732</v>
      </c>
      <c r="AB162" s="5">
        <f>CO2eq_100yr_tonnes!AB169+AA162</f>
        <v>10443927.087685874</v>
      </c>
      <c r="AC162" s="5">
        <f>CO2eq_100yr_tonnes!AC169+AB162</f>
        <v>11039475.776180655</v>
      </c>
      <c r="AD162" s="5">
        <f>CO2eq_100yr_tonnes!AD169+AC162</f>
        <v>11651415.065791635</v>
      </c>
      <c r="AE162" s="5">
        <f>CO2eq_100yr_tonnes!AE169+AD162</f>
        <v>12279683.597552715</v>
      </c>
      <c r="AF162" s="5">
        <f>CO2eq_100yr_tonnes!AF169+AE162</f>
        <v>12924320.179451656</v>
      </c>
      <c r="AG162" s="5">
        <f>CO2eq_100yr_tonnes!AG169+AF162</f>
        <v>13585431.257217256</v>
      </c>
      <c r="AH162" s="5">
        <f>CO2eq_100yr_tonnes!AH169+AG162</f>
        <v>14263167.865051696</v>
      </c>
      <c r="AI162" s="5">
        <f>CO2eq_100yr_tonnes!AI169+AH162</f>
        <v>14957708.754271757</v>
      </c>
      <c r="AJ162" s="5">
        <f>CO2eq_100yr_tonnes!AJ169+AI162</f>
        <v>15669247.668075977</v>
      </c>
      <c r="AK162" s="5">
        <f>CO2eq_100yr_tonnes!AK169+AJ162</f>
        <v>16397984.288312357</v>
      </c>
      <c r="AL162" s="5">
        <f>CO2eq_100yr_tonnes!AL169+AK162</f>
        <v>17144120.983600516</v>
      </c>
      <c r="AM162" s="5">
        <f>CO2eq_100yr_tonnes!AM169+AL162</f>
        <v>17907860.165579177</v>
      </c>
      <c r="AN162" s="5">
        <f>CO2eq_100yr_tonnes!AN169+AM162</f>
        <v>18689401.734853037</v>
      </c>
      <c r="AO162" s="5">
        <f>CO2eq_100yr_tonnes!AO169+AN162</f>
        <v>19488941.410936397</v>
      </c>
      <c r="AP162" s="5">
        <f>CO2eq_100yr_tonnes!AP169+AO162</f>
        <v>20306670.138406515</v>
      </c>
      <c r="AQ162" s="5">
        <f>CO2eq_100yr_tonnes!AQ169+AP162</f>
        <v>21142773.028267637</v>
      </c>
      <c r="AR162" s="5">
        <f>CO2eq_100yr_tonnes!AR169+AQ162</f>
        <v>21997429.233104058</v>
      </c>
      <c r="AS162" s="5">
        <f>CO2eq_100yr_tonnes!AS169+AR162</f>
        <v>22870810.703187436</v>
      </c>
      <c r="AT162" s="5">
        <f>CO2eq_100yr_tonnes!AT169+AS162</f>
        <v>23763080.429833036</v>
      </c>
      <c r="AU162" s="5">
        <f>CO2eq_100yr_tonnes!AU169+AT162</f>
        <v>24674392.870098915</v>
      </c>
      <c r="AV162" s="5">
        <f>CO2eq_100yr_tonnes!AV169+AU162</f>
        <v>25604894.056438874</v>
      </c>
      <c r="AW162" s="5">
        <f>CO2eq_100yr_tonnes!AW169+AV162</f>
        <v>26554723.118663296</v>
      </c>
      <c r="AX162" s="5">
        <f>CO2eq_100yr_tonnes!AX169+AW162</f>
        <v>27524014.126621097</v>
      </c>
      <c r="AY162" s="5">
        <f>CO2eq_100yr_tonnes!AY169+AX162</f>
        <v>28512897.661586776</v>
      </c>
      <c r="AZ162" s="5">
        <f>CO2eq_100yr_tonnes!AZ169+AY162</f>
        <v>29521501.265855778</v>
      </c>
      <c r="BA162" s="5">
        <f>CO2eq_100yr_tonnes!BA169+AZ162</f>
        <v>30549949.963184059</v>
      </c>
      <c r="BB162" s="5">
        <f>CO2eq_100yr_tonnes!BB169+BA162</f>
        <v>31598365.917747319</v>
      </c>
      <c r="BC162" s="5">
        <f>CO2eq_100yr_tonnes!BC169+BB162</f>
        <v>32666869.135993037</v>
      </c>
      <c r="BD162" s="5">
        <f>CO2eq_100yr_tonnes!BD169+BC162</f>
        <v>33755577.739033759</v>
      </c>
      <c r="BE162" s="5">
        <f>CO2eq_100yr_tonnes!BE169+BD162</f>
        <v>34864608.736807816</v>
      </c>
      <c r="BF162" s="5">
        <f>CO2eq_100yr_tonnes!BF169+BE162</f>
        <v>35994076.636457235</v>
      </c>
      <c r="BG162" s="5">
        <f>CO2eq_100yr_tonnes!BG169+BF162</f>
        <v>37144094.177679732</v>
      </c>
      <c r="BH162" s="5">
        <f>CO2eq_100yr_tonnes!BH169+BG162</f>
        <v>38314774.47892417</v>
      </c>
      <c r="BI162" s="5">
        <f>CO2eq_100yr_tonnes!BI169+BH162</f>
        <v>39506233.265962988</v>
      </c>
      <c r="BJ162" s="5">
        <f>CO2eq_100yr_tonnes!BJ169+BI162</f>
        <v>40718589.161676191</v>
      </c>
      <c r="BK162" s="5">
        <f>CO2eq_100yr_tonnes!BK169+BJ162</f>
        <v>41604452.888695449</v>
      </c>
      <c r="BL162" s="5">
        <f>CO2eq_100yr_tonnes!BL169+BK162</f>
        <v>42266513.782424048</v>
      </c>
      <c r="BM162" s="5">
        <f>CO2eq_100yr_tonnes!BM169+BL162</f>
        <v>42773941.118230805</v>
      </c>
      <c r="BN162" s="5">
        <f>CO2eq_100yr_tonnes!BN169+BM162</f>
        <v>43173412.384863302</v>
      </c>
      <c r="BO162" s="5">
        <f>CO2eq_100yr_tonnes!BO169+BN162</f>
        <v>43496507.287085459</v>
      </c>
      <c r="BP162" s="5">
        <f>CO2eq_100yr_tonnes!BP169+BO162</f>
        <v>43764665.519201279</v>
      </c>
      <c r="BQ162" s="5">
        <f>CO2eq_100yr_tonnes!BQ169+BP162</f>
        <v>43992511.389291301</v>
      </c>
      <c r="BR162" s="5">
        <f>CO2eq_100yr_tonnes!BR169+BQ162</f>
        <v>44190083.621266618</v>
      </c>
      <c r="BS162" s="5">
        <f>CO2eq_100yr_tonnes!BS169+BR162</f>
        <v>44364331.191307828</v>
      </c>
      <c r="BT162" s="5">
        <f>CO2eq_100yr_tonnes!BT169+BS162</f>
        <v>44520117.094813555</v>
      </c>
      <c r="BU162" s="5">
        <f>CO2eq_100yr_tonnes!BU169+BT162</f>
        <v>44660892.195953645</v>
      </c>
      <c r="BV162" s="5">
        <f>CO2eq_100yr_tonnes!BV169+BU162</f>
        <v>44789147.859481961</v>
      </c>
      <c r="BW162" s="5">
        <f>CO2eq_100yr_tonnes!BW169+BV162</f>
        <v>44906720.232262954</v>
      </c>
      <c r="BX162" s="5">
        <f>CO2eq_100yr_tonnes!BX169+BW162</f>
        <v>45014995.02376169</v>
      </c>
      <c r="BY162" s="5">
        <f>CO2eq_100yr_tonnes!BY169+BX162</f>
        <v>45115045.533741482</v>
      </c>
      <c r="BZ162" s="5">
        <f>CO2eq_100yr_tonnes!BZ169+BY162</f>
        <v>45207725.883092687</v>
      </c>
      <c r="CA162" s="5">
        <f>CO2eq_100yr_tonnes!CA169+BZ162</f>
        <v>45293734.168416008</v>
      </c>
      <c r="CB162" s="5">
        <f>CO2eq_100yr_tonnes!CB169+CA162</f>
        <v>45373655.411340058</v>
      </c>
      <c r="CC162" s="5">
        <f>CO2eq_100yr_tonnes!CC169+CB162</f>
        <v>45447990.922114171</v>
      </c>
      <c r="CD162" s="5">
        <f>CO2eq_100yr_tonnes!CD169+CC162</f>
        <v>45517178.517871507</v>
      </c>
      <c r="CE162" s="5">
        <f>CO2eq_100yr_tonnes!CE169+CD162</f>
        <v>45581606.574094951</v>
      </c>
      <c r="CF162" s="5">
        <f>CO2eq_100yr_tonnes!CF169+CE162</f>
        <v>45641623.908868603</v>
      </c>
      <c r="CG162" s="5">
        <f>CO2eq_100yr_tonnes!CG169+CF162</f>
        <v>45697546.842220552</v>
      </c>
      <c r="CH162" s="5">
        <f>CO2eq_100yr_tonnes!CH169+CG162</f>
        <v>45749664.332566813</v>
      </c>
      <c r="CI162" s="5">
        <f>CO2eq_100yr_tonnes!CI169+CH162</f>
        <v>45798241.796807401</v>
      </c>
      <c r="CJ162" s="5">
        <f>CO2eq_100yr_tonnes!CJ169+CI162</f>
        <v>45843524.022627868</v>
      </c>
      <c r="CK162" s="5">
        <f>CO2eq_100yr_tonnes!CK169+CJ162</f>
        <v>45885737.448493294</v>
      </c>
      <c r="CL162" s="5">
        <f>CO2eq_100yr_tonnes!CL169+CK162</f>
        <v>45925091.997616604</v>
      </c>
      <c r="CM162" s="5">
        <f>CO2eq_100yr_tonnes!CM169+CL162</f>
        <v>45961782.592267498</v>
      </c>
      <c r="CN162" s="5">
        <f>CO2eq_100yr_tonnes!CN169+CM162</f>
        <v>45995990.434588335</v>
      </c>
      <c r="CO162" s="5">
        <f>CO2eq_100yr_tonnes!CO169+CN162</f>
        <v>46027884.112917267</v>
      </c>
      <c r="CP162" s="5">
        <f>CO2eq_100yr_tonnes!CP169+CO162</f>
        <v>46057620.574367695</v>
      </c>
      <c r="CQ162" s="5">
        <f>CO2eq_100yr_tonnes!CQ169+CP162</f>
        <v>46085345.992166564</v>
      </c>
      <c r="CR162" s="5">
        <f>CO2eq_100yr_tonnes!CR169+CQ162</f>
        <v>46111196.547851421</v>
      </c>
      <c r="CS162" s="5">
        <f>CO2eq_100yr_tonnes!CS169+CR162</f>
        <v>46135299.142861255</v>
      </c>
      <c r="CT162" s="5">
        <f>CO2eq_100yr_tonnes!CT169+CS162</f>
        <v>46157772.050156884</v>
      </c>
      <c r="CU162" s="5">
        <f>CO2eq_100yr_tonnes!CU169+CT162</f>
        <v>46178725.513742425</v>
      </c>
      <c r="CV162" s="5">
        <f>CO2eq_100yr_tonnes!CV169+CU162</f>
        <v>46198262.3023303</v>
      </c>
      <c r="CW162" s="5">
        <f>CO2eq_100yr_tonnes!CW169+CV162</f>
        <v>46216478.222030036</v>
      </c>
    </row>
    <row r="163" spans="1:101" ht="15" customHeight="1" x14ac:dyDescent="0.15">
      <c r="A163" s="5" t="str">
        <f>CO2eq_100yr_tonnes!A170</f>
        <v>Côte d'Ivoire</v>
      </c>
      <c r="B163" s="5">
        <f>CO2eq_100yr_tonnes!B170</f>
        <v>436653.06687702006</v>
      </c>
      <c r="C163" s="5">
        <f>CO2eq_100yr_tonnes!C170+B163</f>
        <v>1183719.71685042</v>
      </c>
      <c r="D163" s="5">
        <f>CO2eq_100yr_tonnes!D170+C163</f>
        <v>2153129.7698245803</v>
      </c>
      <c r="E163" s="5">
        <f>CO2eq_100yr_tonnes!E170+D163</f>
        <v>3284454.9618187202</v>
      </c>
      <c r="F163" s="5">
        <f>CO2eq_100yr_tonnes!F170+E163</f>
        <v>4540805.1886300202</v>
      </c>
      <c r="G163" s="5">
        <f>CO2eq_100yr_tonnes!G170+F163</f>
        <v>5897539.4962181402</v>
      </c>
      <c r="H163" s="5">
        <f>CO2eq_100yr_tonnes!H170+G163</f>
        <v>7338399.8800489204</v>
      </c>
      <c r="I163" s="5">
        <f>CO2eq_100yr_tonnes!I170+H163</f>
        <v>8854666.9938853197</v>
      </c>
      <c r="J163" s="5">
        <f>CO2eq_100yr_tonnes!J170+I163</f>
        <v>10445680.5093702</v>
      </c>
      <c r="K163" s="5">
        <f>CO2eq_100yr_tonnes!K170+J163</f>
        <v>12103241.50446948</v>
      </c>
      <c r="L163" s="5">
        <f>CO2eq_100yr_tonnes!L170+K163</f>
        <v>13823333.06760864</v>
      </c>
      <c r="M163" s="5">
        <f>CO2eq_100yr_tonnes!M170+L163</f>
        <v>15604260.794329319</v>
      </c>
      <c r="N163" s="5">
        <f>CO2eq_100yr_tonnes!N170+M163</f>
        <v>17446036.528613519</v>
      </c>
      <c r="O163" s="5">
        <f>CO2eq_100yr_tonnes!O170+N163</f>
        <v>19358730.400695119</v>
      </c>
      <c r="P163" s="5">
        <f>CO2eq_100yr_tonnes!P170+O163</f>
        <v>21350118.671232119</v>
      </c>
      <c r="Q163" s="5">
        <f>CO2eq_100yr_tonnes!Q170+P163</f>
        <v>23405332.253281921</v>
      </c>
      <c r="R163" s="5">
        <f>CO2eq_100yr_tonnes!R170+Q163</f>
        <v>25526819.14049232</v>
      </c>
      <c r="S163" s="5">
        <f>CO2eq_100yr_tonnes!S170+R163</f>
        <v>27720188.76721932</v>
      </c>
      <c r="T163" s="5">
        <f>CO2eq_100yr_tonnes!T170+S163</f>
        <v>29997068.998488121</v>
      </c>
      <c r="U163" s="5">
        <f>CO2eq_100yr_tonnes!U170+T163</f>
        <v>32350840.66844172</v>
      </c>
      <c r="V163" s="5">
        <f>CO2eq_100yr_tonnes!V170+U163</f>
        <v>34783350.727999322</v>
      </c>
      <c r="W163" s="5">
        <f>CO2eq_100yr_tonnes!W170+V163</f>
        <v>37314527.112558722</v>
      </c>
      <c r="X163" s="5">
        <f>CO2eq_100yr_tonnes!X170+W163</f>
        <v>39950020.679292724</v>
      </c>
      <c r="Y163" s="5">
        <f>CO2eq_100yr_tonnes!Y170+X163</f>
        <v>42693920.842153326</v>
      </c>
      <c r="Z163" s="5">
        <f>CO2eq_100yr_tonnes!Z170+Y163</f>
        <v>45550714.863051727</v>
      </c>
      <c r="AA163" s="5">
        <f>CO2eq_100yr_tonnes!AA170+Z163</f>
        <v>48525035.265670329</v>
      </c>
      <c r="AB163" s="5">
        <f>CO2eq_100yr_tonnes!AB170+AA163</f>
        <v>51621620.752152726</v>
      </c>
      <c r="AC163" s="5">
        <f>CO2eq_100yr_tonnes!AC170+AB163</f>
        <v>54720055.073241726</v>
      </c>
      <c r="AD163" s="5">
        <f>CO2eq_100yr_tonnes!AD170+AC163</f>
        <v>57845487.846490927</v>
      </c>
      <c r="AE163" s="5">
        <f>CO2eq_100yr_tonnes!AE170+AD163</f>
        <v>61015129.657335728</v>
      </c>
      <c r="AF163" s="5">
        <f>CO2eq_100yr_tonnes!AF170+AE163</f>
        <v>64240848.44483833</v>
      </c>
      <c r="AG163" s="5">
        <f>CO2eq_100yr_tonnes!AG170+AF163</f>
        <v>67530917.475726128</v>
      </c>
      <c r="AH163" s="5">
        <f>CO2eq_100yr_tonnes!AH170+AG163</f>
        <v>70891197.620926321</v>
      </c>
      <c r="AI163" s="5">
        <f>CO2eq_100yr_tonnes!AI170+AH163</f>
        <v>74325934.622139126</v>
      </c>
      <c r="AJ163" s="5">
        <f>CO2eq_100yr_tonnes!AJ170+AI163</f>
        <v>77838298.115668923</v>
      </c>
      <c r="AK163" s="5">
        <f>CO2eq_100yr_tonnes!AK170+AJ163</f>
        <v>81430740.680816516</v>
      </c>
      <c r="AL163" s="5">
        <f>CO2eq_100yr_tonnes!AL170+AK163</f>
        <v>85105228.949467912</v>
      </c>
      <c r="AM163" s="5">
        <f>CO2eq_100yr_tonnes!AM170+AL163</f>
        <v>88863395.022342712</v>
      </c>
      <c r="AN163" s="5">
        <f>CO2eq_100yr_tonnes!AN170+AM163</f>
        <v>92706642.255706906</v>
      </c>
      <c r="AO163" s="5">
        <f>CO2eq_100yr_tonnes!AO170+AN163</f>
        <v>96636214.675894305</v>
      </c>
      <c r="AP163" s="5">
        <f>CO2eq_100yr_tonnes!AP170+AO163</f>
        <v>100653245.48654531</v>
      </c>
      <c r="AQ163" s="5">
        <f>CO2eq_100yr_tonnes!AQ170+AP163</f>
        <v>104758785.43375391</v>
      </c>
      <c r="AR163" s="5">
        <f>CO2eq_100yr_tonnes!AR170+AQ163</f>
        <v>108953823.32709371</v>
      </c>
      <c r="AS163" s="5">
        <f>CO2eq_100yr_tonnes!AS170+AR163</f>
        <v>113239299.18149531</v>
      </c>
      <c r="AT163" s="5">
        <f>CO2eq_100yr_tonnes!AT170+AS163</f>
        <v>117616110.86781611</v>
      </c>
      <c r="AU163" s="5">
        <f>CO2eq_100yr_tonnes!AU170+AT163</f>
        <v>122085120.41742671</v>
      </c>
      <c r="AV163" s="5">
        <f>CO2eq_100yr_tonnes!AV170+AU163</f>
        <v>126647154.5732215</v>
      </c>
      <c r="AW163" s="5">
        <f>CO2eq_100yr_tonnes!AW170+AV163</f>
        <v>131303008.02428891</v>
      </c>
      <c r="AX163" s="5">
        <f>CO2eq_100yr_tonnes!AX170+AW163</f>
        <v>136053441.87919092</v>
      </c>
      <c r="AY163" s="5">
        <f>CO2eq_100yr_tonnes!AY170+AX163</f>
        <v>140899184.55746531</v>
      </c>
      <c r="AZ163" s="5">
        <f>CO2eq_100yr_tonnes!AZ170+AY163</f>
        <v>145840929.88214052</v>
      </c>
      <c r="BA163" s="5">
        <f>CO2eq_100yr_tonnes!BA170+AZ163</f>
        <v>150879337.99503553</v>
      </c>
      <c r="BB163" s="5">
        <f>CO2eq_100yr_tonnes!BB170+BA163</f>
        <v>156015033.07400173</v>
      </c>
      <c r="BC163" s="5">
        <f>CO2eq_100yr_tonnes!BC170+BB163</f>
        <v>161248599.28363574</v>
      </c>
      <c r="BD163" s="5">
        <f>CO2eq_100yr_tonnes!BD170+BC163</f>
        <v>166580576.09077394</v>
      </c>
      <c r="BE163" s="5">
        <f>CO2eq_100yr_tonnes!BE170+BD163</f>
        <v>172011456.29476693</v>
      </c>
      <c r="BF163" s="5">
        <f>CO2eq_100yr_tonnes!BF170+BE163</f>
        <v>177541687.34001973</v>
      </c>
      <c r="BG163" s="5">
        <f>CO2eq_100yr_tonnes!BG170+BF163</f>
        <v>183171673.99599013</v>
      </c>
      <c r="BH163" s="5">
        <f>CO2eq_100yr_tonnes!BH170+BG163</f>
        <v>188901778.71598634</v>
      </c>
      <c r="BI163" s="5">
        <f>CO2eq_100yr_tonnes!BI170+BH163</f>
        <v>194732322.46093693</v>
      </c>
      <c r="BJ163" s="5">
        <f>CO2eq_100yr_tonnes!BJ170+BI163</f>
        <v>200663585.04720494</v>
      </c>
      <c r="BK163" s="5">
        <f>CO2eq_100yr_tonnes!BK170+BJ163</f>
        <v>204998189.86342335</v>
      </c>
      <c r="BL163" s="5">
        <f>CO2eq_100yr_tonnes!BL170+BK163</f>
        <v>208238268.53451136</v>
      </c>
      <c r="BM163" s="5">
        <f>CO2eq_100yr_tonnes!BM170+BL163</f>
        <v>210722049.70386916</v>
      </c>
      <c r="BN163" s="5">
        <f>CO2eq_100yr_tonnes!BN170+BM163</f>
        <v>212677783.70588356</v>
      </c>
      <c r="BO163" s="5">
        <f>CO2eq_100yr_tonnes!BO170+BN163</f>
        <v>214259896.84508374</v>
      </c>
      <c r="BP163" s="5">
        <f>CO2eq_100yr_tonnes!BP170+BO163</f>
        <v>215573233.32294989</v>
      </c>
      <c r="BQ163" s="5">
        <f>CO2eq_100yr_tonnes!BQ170+BP163</f>
        <v>216689311.60589093</v>
      </c>
      <c r="BR163" s="5">
        <f>CO2eq_100yr_tonnes!BR170+BQ163</f>
        <v>217657227.46767792</v>
      </c>
      <c r="BS163" s="5">
        <f>CO2eq_100yr_tonnes!BS170+BR163</f>
        <v>218510968.18213195</v>
      </c>
      <c r="BT163" s="5">
        <f>CO2eq_100yr_tonnes!BT170+BS163</f>
        <v>219274320.65388793</v>
      </c>
      <c r="BU163" s="5">
        <f>CO2eq_100yr_tonnes!BU170+BT163</f>
        <v>219964166.36201492</v>
      </c>
      <c r="BV163" s="5">
        <f>CO2eq_100yr_tonnes!BV170+BU163</f>
        <v>220592694.61747339</v>
      </c>
      <c r="BW163" s="5">
        <f>CO2eq_100yr_tonnes!BW170+BV163</f>
        <v>221168890.43525437</v>
      </c>
      <c r="BX163" s="5">
        <f>CO2eq_100yr_tonnes!BX170+BW163</f>
        <v>221699535.8764236</v>
      </c>
      <c r="BY163" s="5">
        <f>CO2eq_100yr_tonnes!BY170+BX163</f>
        <v>222189884.98997551</v>
      </c>
      <c r="BZ163" s="5">
        <f>CO2eq_100yr_tonnes!BZ170+BY163</f>
        <v>222644119.70893526</v>
      </c>
      <c r="CA163" s="5">
        <f>CO2eq_100yr_tonnes!CA170+BZ163</f>
        <v>223065658.68319628</v>
      </c>
      <c r="CB163" s="5">
        <f>CO2eq_100yr_tonnes!CB170+CA163</f>
        <v>223457367.31267902</v>
      </c>
      <c r="CC163" s="5">
        <f>CO2eq_100yr_tonnes!CC170+CB163</f>
        <v>223821701.3492972</v>
      </c>
      <c r="CD163" s="5">
        <f>CO2eq_100yr_tonnes!CD170+CC163</f>
        <v>224160805.77992862</v>
      </c>
      <c r="CE163" s="5">
        <f>CO2eq_100yr_tonnes!CE170+CD163</f>
        <v>224476583.55336347</v>
      </c>
      <c r="CF163" s="5">
        <f>CO2eq_100yr_tonnes!CF170+CE163</f>
        <v>224770743.93120971</v>
      </c>
      <c r="CG163" s="5">
        <f>CO2eq_100yr_tonnes!CG170+CF163</f>
        <v>225044837.02289435</v>
      </c>
      <c r="CH163" s="5">
        <f>CO2eq_100yr_tonnes!CH170+CG163</f>
        <v>225300278.91815394</v>
      </c>
      <c r="CI163" s="5">
        <f>CO2eq_100yr_tonnes!CI170+CH163</f>
        <v>225538370.38148785</v>
      </c>
      <c r="CJ163" s="5">
        <f>CO2eq_100yr_tonnes!CJ170+CI163</f>
        <v>225760311.10722354</v>
      </c>
      <c r="CK163" s="5">
        <f>CO2eq_100yr_tonnes!CK170+CJ163</f>
        <v>225967210.88123399</v>
      </c>
      <c r="CL163" s="5">
        <f>CO2eq_100yr_tonnes!CL170+CK163</f>
        <v>226160098.56076288</v>
      </c>
      <c r="CM163" s="5">
        <f>CO2eq_100yr_tonnes!CM170+CL163</f>
        <v>226339929.49133849</v>
      </c>
      <c r="CN163" s="5">
        <f>CO2eq_100yr_tonnes!CN170+CM163</f>
        <v>226507591.78003854</v>
      </c>
      <c r="CO163" s="5">
        <f>CO2eq_100yr_tonnes!CO170+CN163</f>
        <v>226663911.71542078</v>
      </c>
      <c r="CP163" s="5">
        <f>CO2eq_100yr_tonnes!CP170+CO163</f>
        <v>226809658.53262985</v>
      </c>
      <c r="CQ163" s="5">
        <f>CO2eq_100yr_tonnes!CQ170+CP163</f>
        <v>226945548.66329971</v>
      </c>
      <c r="CR163" s="5">
        <f>CO2eq_100yr_tonnes!CR170+CQ163</f>
        <v>227072249.56862891</v>
      </c>
      <c r="CS163" s="5">
        <f>CO2eq_100yr_tonnes!CS170+CR163</f>
        <v>227190383.22650868</v>
      </c>
      <c r="CT163" s="5">
        <f>CO2eq_100yr_tonnes!CT170+CS163</f>
        <v>227300529.32480332</v>
      </c>
      <c r="CU163" s="5">
        <f>CO2eq_100yr_tonnes!CU170+CT163</f>
        <v>227403228.19968286</v>
      </c>
      <c r="CV163" s="5">
        <f>CO2eq_100yr_tonnes!CV170+CU163</f>
        <v>227498983.54919469</v>
      </c>
      <c r="CW163" s="5">
        <f>CO2eq_100yr_tonnes!CW170+CV163</f>
        <v>227588264.94585353</v>
      </c>
    </row>
    <row r="164" spans="1:101" ht="15" customHeight="1" x14ac:dyDescent="0.15">
      <c r="A164" s="5" t="str">
        <f>CO2eq_100yr_tonnes!A171</f>
        <v>DRC</v>
      </c>
      <c r="B164" s="5">
        <f>CO2eq_100yr_tonnes!B171</f>
        <v>1414090.9516294799</v>
      </c>
      <c r="C164" s="5">
        <f>CO2eq_100yr_tonnes!C171+B164</f>
        <v>4581771.2580988798</v>
      </c>
      <c r="D164" s="5">
        <f>CO2eq_100yr_tonnes!D171+C164</f>
        <v>8879921.5004254803</v>
      </c>
      <c r="E164" s="5">
        <f>CO2eq_100yr_tonnes!E171+D164</f>
        <v>14033414.421307079</v>
      </c>
      <c r="F164" s="5">
        <f>CO2eq_100yr_tonnes!F171+E164</f>
        <v>19768809.767516278</v>
      </c>
      <c r="G164" s="5">
        <f>CO2eq_100yr_tonnes!G171+F164</f>
        <v>25874234.511965279</v>
      </c>
      <c r="H164" s="5">
        <f>CO2eq_100yr_tonnes!H171+G164</f>
        <v>32196712.40005428</v>
      </c>
      <c r="I164" s="5">
        <f>CO2eq_100yr_tonnes!I171+H164</f>
        <v>38653340.297206677</v>
      </c>
      <c r="J164" s="5">
        <f>CO2eq_100yr_tonnes!J171+I164</f>
        <v>45191952.60022188</v>
      </c>
      <c r="K164" s="5">
        <f>CO2eq_100yr_tonnes!K171+J164</f>
        <v>51944700.870449282</v>
      </c>
      <c r="L164" s="5">
        <f>CO2eq_100yr_tonnes!L171+K164</f>
        <v>58832489.923361287</v>
      </c>
      <c r="M164" s="5">
        <f>CO2eq_100yr_tonnes!M171+L164</f>
        <v>65782294.90444009</v>
      </c>
      <c r="N164" s="5">
        <f>CO2eq_100yr_tonnes!N171+M164</f>
        <v>72789994.977484688</v>
      </c>
      <c r="O164" s="5">
        <f>CO2eq_100yr_tonnes!O171+N164</f>
        <v>79867715.335775286</v>
      </c>
      <c r="P164" s="5">
        <f>CO2eq_100yr_tonnes!P171+O164</f>
        <v>87034393.22144869</v>
      </c>
      <c r="Q164" s="5">
        <f>CO2eq_100yr_tonnes!Q171+P164</f>
        <v>94329705.672155887</v>
      </c>
      <c r="R164" s="5">
        <f>CO2eq_100yr_tonnes!R171+Q164</f>
        <v>101844297.32552929</v>
      </c>
      <c r="S164" s="5">
        <f>CO2eq_100yr_tonnes!S171+R164</f>
        <v>109600780.53626569</v>
      </c>
      <c r="T164" s="5">
        <f>CO2eq_100yr_tonnes!T171+S164</f>
        <v>117474460.12096849</v>
      </c>
      <c r="U164" s="5">
        <f>CO2eq_100yr_tonnes!U171+T164</f>
        <v>125491025.51184168</v>
      </c>
      <c r="V164" s="5">
        <f>CO2eq_100yr_tonnes!V171+U164</f>
        <v>133731325.09015308</v>
      </c>
      <c r="W164" s="5">
        <f>CO2eq_100yr_tonnes!W171+V164</f>
        <v>142155923.94622189</v>
      </c>
      <c r="X164" s="5">
        <f>CO2eq_100yr_tonnes!X171+W164</f>
        <v>150779653.5829421</v>
      </c>
      <c r="Y164" s="5">
        <f>CO2eq_100yr_tonnes!Y171+X164</f>
        <v>159610796.69829229</v>
      </c>
      <c r="Z164" s="5">
        <f>CO2eq_100yr_tonnes!Z171+Y164</f>
        <v>168649523.46484849</v>
      </c>
      <c r="AA164" s="5">
        <f>CO2eq_100yr_tonnes!AA171+Z164</f>
        <v>177900704.9737463</v>
      </c>
      <c r="AB164" s="5">
        <f>CO2eq_100yr_tonnes!AB171+AA164</f>
        <v>187369841.88875091</v>
      </c>
      <c r="AC164" s="5">
        <f>CO2eq_100yr_tonnes!AC171+AB164</f>
        <v>197716567.96596891</v>
      </c>
      <c r="AD164" s="5">
        <f>CO2eq_100yr_tonnes!AD171+AC164</f>
        <v>208778310.78999951</v>
      </c>
      <c r="AE164" s="5">
        <f>CO2eq_100yr_tonnes!AE171+AD164</f>
        <v>220447877.58431932</v>
      </c>
      <c r="AF164" s="5">
        <f>CO2eq_100yr_tonnes!AF171+AE164</f>
        <v>232655258.85873052</v>
      </c>
      <c r="AG164" s="5">
        <f>CO2eq_100yr_tonnes!AG171+AF164</f>
        <v>245355396.60925913</v>
      </c>
      <c r="AH164" s="5">
        <f>CO2eq_100yr_tonnes!AH171+AG164</f>
        <v>258519931.23013133</v>
      </c>
      <c r="AI164" s="5">
        <f>CO2eq_100yr_tonnes!AI171+AH164</f>
        <v>272131630.99065113</v>
      </c>
      <c r="AJ164" s="5">
        <f>CO2eq_100yr_tonnes!AJ171+AI164</f>
        <v>286180624.60548234</v>
      </c>
      <c r="AK164" s="5">
        <f>CO2eq_100yr_tonnes!AK171+AJ164</f>
        <v>300661884.69235313</v>
      </c>
      <c r="AL164" s="5">
        <f>CO2eq_100yr_tonnes!AL171+AK164</f>
        <v>315573578.05730331</v>
      </c>
      <c r="AM164" s="5">
        <f>CO2eq_100yr_tonnes!AM171+AL164</f>
        <v>330915971.8873865</v>
      </c>
      <c r="AN164" s="5">
        <f>CO2eq_100yr_tonnes!AN171+AM164</f>
        <v>346690675.18115032</v>
      </c>
      <c r="AO164" s="5">
        <f>CO2eq_100yr_tonnes!AO171+AN164</f>
        <v>362900124.69601971</v>
      </c>
      <c r="AP164" s="5">
        <f>CO2eq_100yr_tonnes!AP171+AO164</f>
        <v>379547236.70593673</v>
      </c>
      <c r="AQ164" s="5">
        <f>CO2eq_100yr_tonnes!AQ171+AP164</f>
        <v>396635187.33119094</v>
      </c>
      <c r="AR164" s="5">
        <f>CO2eq_100yr_tonnes!AR171+AQ164</f>
        <v>414167247.73865455</v>
      </c>
      <c r="AS164" s="5">
        <f>CO2eq_100yr_tonnes!AS171+AR164</f>
        <v>432146640.67582977</v>
      </c>
      <c r="AT164" s="5">
        <f>CO2eq_100yr_tonnes!AT171+AS164</f>
        <v>450576428.99646175</v>
      </c>
      <c r="AU164" s="5">
        <f>CO2eq_100yr_tonnes!AU171+AT164</f>
        <v>469459457.07218575</v>
      </c>
      <c r="AV164" s="5">
        <f>CO2eq_100yr_tonnes!AV171+AU164</f>
        <v>488798334.55144376</v>
      </c>
      <c r="AW164" s="5">
        <f>CO2eq_100yr_tonnes!AW171+AV164</f>
        <v>508595456.13362575</v>
      </c>
      <c r="AX164" s="5">
        <f>CO2eq_100yr_tonnes!AX171+AW164</f>
        <v>528853029.44910777</v>
      </c>
      <c r="AY164" s="5">
        <f>CO2eq_100yr_tonnes!AY171+AX164</f>
        <v>549573111.30513179</v>
      </c>
      <c r="AZ164" s="5">
        <f>CO2eq_100yr_tonnes!AZ171+AY164</f>
        <v>570757622.82486784</v>
      </c>
      <c r="BA164" s="5">
        <f>CO2eq_100yr_tonnes!BA171+AZ164</f>
        <v>592408331.01327181</v>
      </c>
      <c r="BB164" s="5">
        <f>CO2eq_100yr_tonnes!BB171+BA164</f>
        <v>614526826.77157986</v>
      </c>
      <c r="BC164" s="5">
        <f>CO2eq_100yr_tonnes!BC171+BB164</f>
        <v>637114529.34566581</v>
      </c>
      <c r="BD164" s="5">
        <f>CO2eq_100yr_tonnes!BD171+BC164</f>
        <v>660172689.25500178</v>
      </c>
      <c r="BE164" s="5">
        <f>CO2eq_100yr_tonnes!BE171+BD164</f>
        <v>683702386.40713978</v>
      </c>
      <c r="BF164" s="5">
        <f>CO2eq_100yr_tonnes!BF171+BE164</f>
        <v>707704524.49607575</v>
      </c>
      <c r="BG164" s="5">
        <f>CO2eq_100yr_tonnes!BG171+BF164</f>
        <v>732179820.93394971</v>
      </c>
      <c r="BH164" s="5">
        <f>CO2eq_100yr_tonnes!BH171+BG164</f>
        <v>757128793.98192775</v>
      </c>
      <c r="BI164" s="5">
        <f>CO2eq_100yr_tonnes!BI171+BH164</f>
        <v>782551751.05266774</v>
      </c>
      <c r="BJ164" s="5">
        <f>CO2eq_100yr_tonnes!BJ171+BI164</f>
        <v>808448781.66250968</v>
      </c>
      <c r="BK164" s="5">
        <f>CO2eq_100yr_tonnes!BK171+BJ164</f>
        <v>827347270.0156157</v>
      </c>
      <c r="BL164" s="5">
        <f>CO2eq_100yr_tonnes!BL171+BK164</f>
        <v>841450436.45908844</v>
      </c>
      <c r="BM164" s="5">
        <f>CO2eq_100yr_tonnes!BM171+BL164</f>
        <v>852242178.78953207</v>
      </c>
      <c r="BN164" s="5">
        <f>CO2eq_100yr_tonnes!BN171+BM164</f>
        <v>860723742.84219289</v>
      </c>
      <c r="BO164" s="5">
        <f>CO2eq_100yr_tonnes!BO171+BN164</f>
        <v>867572399.71906853</v>
      </c>
      <c r="BP164" s="5">
        <f>CO2eq_100yr_tonnes!BP171+BO164</f>
        <v>873247840.2865361</v>
      </c>
      <c r="BQ164" s="5">
        <f>CO2eq_100yr_tonnes!BQ171+BP164</f>
        <v>878063521.49781227</v>
      </c>
      <c r="BR164" s="5">
        <f>CO2eq_100yr_tonnes!BR171+BQ164</f>
        <v>882234517.31954932</v>
      </c>
      <c r="BS164" s="5">
        <f>CO2eq_100yr_tonnes!BS171+BR164</f>
        <v>885909618.47857249</v>
      </c>
      <c r="BT164" s="5">
        <f>CO2eq_100yr_tonnes!BT171+BS164</f>
        <v>889192872.21494985</v>
      </c>
      <c r="BU164" s="5">
        <f>CO2eq_100yr_tonnes!BU171+BT164</f>
        <v>892158041.9424305</v>
      </c>
      <c r="BV164" s="5">
        <f>CO2eq_100yr_tonnes!BV171+BU164</f>
        <v>894858319.54800105</v>
      </c>
      <c r="BW164" s="5">
        <f>CO2eq_100yr_tonnes!BW171+BV164</f>
        <v>897332854.10230541</v>
      </c>
      <c r="BX164" s="5">
        <f>CO2eq_100yr_tonnes!BX171+BW164</f>
        <v>899611145.31611979</v>
      </c>
      <c r="BY164" s="5">
        <f>CO2eq_100yr_tonnes!BY171+BX164</f>
        <v>901716004.5248692</v>
      </c>
      <c r="BZ164" s="5">
        <f>CO2eq_100yr_tonnes!BZ171+BY164</f>
        <v>903665554.38847184</v>
      </c>
      <c r="CA164" s="5">
        <f>CO2eq_100yr_tonnes!CA171+BZ164</f>
        <v>905474583.20766163</v>
      </c>
      <c r="CB164" s="5">
        <f>CO2eq_100yr_tonnes!CB171+CA164</f>
        <v>907155465.69308901</v>
      </c>
      <c r="CC164" s="5">
        <f>CO2eq_100yr_tonnes!CC171+CB164</f>
        <v>908718792.24413896</v>
      </c>
      <c r="CD164" s="5">
        <f>CO2eq_100yr_tonnes!CD171+CC164</f>
        <v>910173802.01818359</v>
      </c>
      <c r="CE164" s="5">
        <f>CO2eq_100yr_tonnes!CE171+CD164</f>
        <v>911528683.71793234</v>
      </c>
      <c r="CF164" s="5">
        <f>CO2eq_100yr_tonnes!CF171+CE164</f>
        <v>912790786.99552751</v>
      </c>
      <c r="CG164" s="5">
        <f>CO2eq_100yr_tonnes!CG171+CF164</f>
        <v>913966773.28318346</v>
      </c>
      <c r="CH164" s="5">
        <f>CO2eq_100yr_tonnes!CH171+CG164</f>
        <v>915062725.40127671</v>
      </c>
      <c r="CI164" s="5">
        <f>CO2eq_100yr_tonnes!CI171+CH164</f>
        <v>916084228.96000266</v>
      </c>
      <c r="CJ164" s="5">
        <f>CO2eq_100yr_tonnes!CJ171+CI164</f>
        <v>917036434.31804609</v>
      </c>
      <c r="CK164" s="5">
        <f>CO2eq_100yr_tonnes!CK171+CJ164</f>
        <v>917924105.00744283</v>
      </c>
      <c r="CL164" s="5">
        <f>CO2eq_100yr_tonnes!CL171+CK164</f>
        <v>918751656.62083268</v>
      </c>
      <c r="CM164" s="5">
        <f>CO2eq_100yr_tonnes!CM171+CL164</f>
        <v>919523188.87222159</v>
      </c>
      <c r="CN164" s="5">
        <f>CO2eq_100yr_tonnes!CN171+CM164</f>
        <v>920242512.67393553</v>
      </c>
      <c r="CO164" s="5">
        <f>CO2eq_100yr_tonnes!CO171+CN164</f>
        <v>920913173.49800527</v>
      </c>
      <c r="CP164" s="5">
        <f>CO2eq_100yr_tonnes!CP171+CO164</f>
        <v>921538471.89224994</v>
      </c>
      <c r="CQ164" s="5">
        <f>CO2eq_100yr_tonnes!CQ171+CP164</f>
        <v>922121481.7628454</v>
      </c>
      <c r="CR164" s="5">
        <f>CO2eq_100yr_tonnes!CR171+CQ164</f>
        <v>922665066.8517375</v>
      </c>
      <c r="CS164" s="5">
        <f>CO2eq_100yr_tonnes!CS171+CR164</f>
        <v>923171895.71937156</v>
      </c>
      <c r="CT164" s="5">
        <f>CO2eq_100yr_tonnes!CT171+CS164</f>
        <v>923644455.45972979</v>
      </c>
      <c r="CU164" s="5">
        <f>CO2eq_100yr_tonnes!CU171+CT164</f>
        <v>924085064.31609488</v>
      </c>
      <c r="CV164" s="5">
        <f>CO2eq_100yr_tonnes!CV171+CU164</f>
        <v>924495883.33007276</v>
      </c>
      <c r="CW164" s="5">
        <f>CO2eq_100yr_tonnes!CW171+CV164</f>
        <v>924878927.12547445</v>
      </c>
    </row>
    <row r="165" spans="1:101" ht="15" customHeight="1" x14ac:dyDescent="0.15">
      <c r="A165" s="5" t="str">
        <f>CO2eq_100yr_tonnes!A172</f>
        <v>Equatorial Guinea</v>
      </c>
      <c r="B165" s="5">
        <f>CO2eq_100yr_tonnes!B172</f>
        <v>14958.53481816</v>
      </c>
      <c r="C165" s="5">
        <f>CO2eq_100yr_tonnes!C172+B165</f>
        <v>41953.942177992001</v>
      </c>
      <c r="D165" s="5">
        <f>CO2eq_100yr_tonnes!D172+C165</f>
        <v>78881.411581182008</v>
      </c>
      <c r="E165" s="5">
        <f>CO2eq_100yr_tonnes!E172+D165</f>
        <v>127785.62023817401</v>
      </c>
      <c r="F165" s="5">
        <f>CO2eq_100yr_tonnes!F172+E165</f>
        <v>190757.81368161002</v>
      </c>
      <c r="G165" s="5">
        <f>CO2eq_100yr_tonnes!G172+F165</f>
        <v>268798.15376792999</v>
      </c>
      <c r="H165" s="5">
        <f>CO2eq_100yr_tonnes!H172+G165</f>
        <v>361736.84255342401</v>
      </c>
      <c r="I165" s="5">
        <f>CO2eq_100yr_tonnes!I172+H165</f>
        <v>471017.909124072</v>
      </c>
      <c r="J165" s="5">
        <f>CO2eq_100yr_tonnes!J172+I165</f>
        <v>602046.34401148197</v>
      </c>
      <c r="K165" s="5">
        <f>CO2eq_100yr_tonnes!K172+J165</f>
        <v>743633.88946734602</v>
      </c>
      <c r="L165" s="5">
        <f>CO2eq_100yr_tonnes!L172+K165</f>
        <v>895996.31759972998</v>
      </c>
      <c r="M165" s="5">
        <f>CO2eq_100yr_tonnes!M172+L165</f>
        <v>1064287.208162196</v>
      </c>
      <c r="N165" s="5">
        <f>CO2eq_100yr_tonnes!N172+M165</f>
        <v>1246826.788352676</v>
      </c>
      <c r="O165" s="5">
        <f>CO2eq_100yr_tonnes!O172+N165</f>
        <v>1440689.7701900159</v>
      </c>
      <c r="P165" s="5">
        <f>CO2eq_100yr_tonnes!P172+O165</f>
        <v>1644176.341623456</v>
      </c>
      <c r="Q165" s="5">
        <f>CO2eq_100yr_tonnes!Q172+P165</f>
        <v>1842998.3978088959</v>
      </c>
      <c r="R165" s="5">
        <f>CO2eq_100yr_tonnes!R172+Q165</f>
        <v>2036581.1702534158</v>
      </c>
      <c r="S165" s="5">
        <f>CO2eq_100yr_tonnes!S172+R165</f>
        <v>2230057.3474091156</v>
      </c>
      <c r="T165" s="5">
        <f>CO2eq_100yr_tonnes!T172+S165</f>
        <v>2427110.5208090758</v>
      </c>
      <c r="U165" s="5">
        <f>CO2eq_100yr_tonnes!U172+T165</f>
        <v>2623541.2065506158</v>
      </c>
      <c r="V165" s="5">
        <f>CO2eq_100yr_tonnes!V172+U165</f>
        <v>2817589.061048076</v>
      </c>
      <c r="W165" s="5">
        <f>CO2eq_100yr_tonnes!W172+V165</f>
        <v>3016268.2658133362</v>
      </c>
      <c r="X165" s="5">
        <f>CO2eq_100yr_tonnes!X172+W165</f>
        <v>3218681.8841441763</v>
      </c>
      <c r="Y165" s="5">
        <f>CO2eq_100yr_tonnes!Y172+X165</f>
        <v>3425354.3928258363</v>
      </c>
      <c r="Z165" s="5">
        <f>CO2eq_100yr_tonnes!Z172+Y165</f>
        <v>3636880.8315003365</v>
      </c>
      <c r="AA165" s="5">
        <f>CO2eq_100yr_tonnes!AA172+Z165</f>
        <v>3853380.0729245767</v>
      </c>
      <c r="AB165" s="5">
        <f>CO2eq_100yr_tonnes!AB172+AA165</f>
        <v>4075304.4548804169</v>
      </c>
      <c r="AC165" s="5">
        <f>CO2eq_100yr_tonnes!AC172+AB165</f>
        <v>4313883.3753249366</v>
      </c>
      <c r="AD165" s="5">
        <f>CO2eq_100yr_tonnes!AD172+AC165</f>
        <v>4566305.8641166566</v>
      </c>
      <c r="AE165" s="5">
        <f>CO2eq_100yr_tonnes!AE172+AD165</f>
        <v>4830680.970217837</v>
      </c>
      <c r="AF165" s="5">
        <f>CO2eq_100yr_tonnes!AF172+AE165</f>
        <v>5105728.0743329171</v>
      </c>
      <c r="AG165" s="5">
        <f>CO2eq_100yr_tonnes!AG172+AF165</f>
        <v>5390571.4295038572</v>
      </c>
      <c r="AH165" s="5">
        <f>CO2eq_100yr_tonnes!AH172+AG165</f>
        <v>5684611.3112171171</v>
      </c>
      <c r="AI165" s="5">
        <f>CO2eq_100yr_tonnes!AI172+AH165</f>
        <v>5987441.5940894773</v>
      </c>
      <c r="AJ165" s="5">
        <f>CO2eq_100yr_tonnes!AJ172+AI165</f>
        <v>6298799.3629554976</v>
      </c>
      <c r="AK165" s="5">
        <f>CO2eq_100yr_tonnes!AK172+AJ165</f>
        <v>6618527.9493923178</v>
      </c>
      <c r="AL165" s="5">
        <f>CO2eq_100yr_tonnes!AL172+AK165</f>
        <v>6946545.1354790777</v>
      </c>
      <c r="AM165" s="5">
        <f>CO2eq_100yr_tonnes!AM172+AL165</f>
        <v>7282814.6436663978</v>
      </c>
      <c r="AN165" s="5">
        <f>CO2eq_100yr_tonnes!AN172+AM165</f>
        <v>7627326.7801950378</v>
      </c>
      <c r="AO165" s="5">
        <f>CO2eq_100yr_tonnes!AO172+AN165</f>
        <v>7980081.0310325176</v>
      </c>
      <c r="AP165" s="5">
        <f>CO2eq_100yr_tonnes!AP172+AO165</f>
        <v>8341076.7646218371</v>
      </c>
      <c r="AQ165" s="5">
        <f>CO2eq_100yr_tonnes!AQ172+AP165</f>
        <v>8710311.8358659167</v>
      </c>
      <c r="AR165" s="5">
        <f>CO2eq_100yr_tonnes!AR172+AQ165</f>
        <v>9087783.4624358173</v>
      </c>
      <c r="AS165" s="5">
        <f>CO2eq_100yr_tonnes!AS172+AR165</f>
        <v>9473486.3300997373</v>
      </c>
      <c r="AT165" s="5">
        <f>CO2eq_100yr_tonnes!AT172+AS165</f>
        <v>9867411.9611660168</v>
      </c>
      <c r="AU165" s="5">
        <f>CO2eq_100yr_tonnes!AU172+AT165</f>
        <v>10269547.205885677</v>
      </c>
      <c r="AV165" s="5">
        <f>CO2eq_100yr_tonnes!AV172+AU165</f>
        <v>10679874.712550497</v>
      </c>
      <c r="AW165" s="5">
        <f>CO2eq_100yr_tonnes!AW172+AV165</f>
        <v>11098372.749192577</v>
      </c>
      <c r="AX165" s="5">
        <f>CO2eq_100yr_tonnes!AX172+AW165</f>
        <v>11525017.745372437</v>
      </c>
      <c r="AY165" s="5">
        <f>CO2eq_100yr_tonnes!AY172+AX165</f>
        <v>11959787.687026717</v>
      </c>
      <c r="AZ165" s="5">
        <f>CO2eq_100yr_tonnes!AZ172+AY165</f>
        <v>12402663.160642417</v>
      </c>
      <c r="BA165" s="5">
        <f>CO2eq_100yr_tonnes!BA172+AZ165</f>
        <v>12853626.128402438</v>
      </c>
      <c r="BB165" s="5">
        <f>CO2eq_100yr_tonnes!BB172+BA165</f>
        <v>13312656.914102677</v>
      </c>
      <c r="BC165" s="5">
        <f>CO2eq_100yr_tonnes!BC172+BB165</f>
        <v>13779734.199856957</v>
      </c>
      <c r="BD165" s="5">
        <f>CO2eq_100yr_tonnes!BD172+BC165</f>
        <v>14254831.937325638</v>
      </c>
      <c r="BE165" s="5">
        <f>CO2eq_100yr_tonnes!BE172+BD165</f>
        <v>14737919.054453498</v>
      </c>
      <c r="BF165" s="5">
        <f>CO2eq_100yr_tonnes!BF172+BE165</f>
        <v>15228960.530947238</v>
      </c>
      <c r="BG165" s="5">
        <f>CO2eq_100yr_tonnes!BG172+BF165</f>
        <v>15727916.738344178</v>
      </c>
      <c r="BH165" s="5">
        <f>CO2eq_100yr_tonnes!BH172+BG165</f>
        <v>16234742.624479957</v>
      </c>
      <c r="BI165" s="5">
        <f>CO2eq_100yr_tonnes!BI172+BH165</f>
        <v>16749387.182248417</v>
      </c>
      <c r="BJ165" s="5">
        <f>CO2eq_100yr_tonnes!BJ172+BI165</f>
        <v>17271793.293634478</v>
      </c>
      <c r="BK165" s="5">
        <f>CO2eq_100yr_tonnes!BK172+BJ165</f>
        <v>17653747.501454439</v>
      </c>
      <c r="BL165" s="5">
        <f>CO2eq_100yr_tonnes!BL172+BK165</f>
        <v>17939405.801851958</v>
      </c>
      <c r="BM165" s="5">
        <f>CO2eq_100yr_tonnes!BM172+BL165</f>
        <v>18158512.074692439</v>
      </c>
      <c r="BN165" s="5">
        <f>CO2eq_100yr_tonnes!BN172+BM165</f>
        <v>18331139.65050409</v>
      </c>
      <c r="BO165" s="5">
        <f>CO2eq_100yr_tonnes!BO172+BN165</f>
        <v>18470870.342410054</v>
      </c>
      <c r="BP165" s="5">
        <f>CO2eq_100yr_tonnes!BP172+BO165</f>
        <v>18586926.033362105</v>
      </c>
      <c r="BQ165" s="5">
        <f>CO2eq_100yr_tonnes!BQ172+BP165</f>
        <v>18685598.099088892</v>
      </c>
      <c r="BR165" s="5">
        <f>CO2eq_100yr_tonnes!BR172+BQ165</f>
        <v>18771206.116912384</v>
      </c>
      <c r="BS165" s="5">
        <f>CO2eq_100yr_tonnes!BS172+BR165</f>
        <v>18846741.009219356</v>
      </c>
      <c r="BT165" s="5">
        <f>CO2eq_100yr_tonnes!BT172+BS165</f>
        <v>18914296.623154562</v>
      </c>
      <c r="BU165" s="5">
        <f>CO2eq_100yr_tonnes!BU172+BT165</f>
        <v>18975359.46330731</v>
      </c>
      <c r="BV165" s="5">
        <f>CO2eq_100yr_tonnes!BV172+BU165</f>
        <v>19031003.311968777</v>
      </c>
      <c r="BW165" s="5">
        <f>CO2eq_100yr_tonnes!BW172+BV165</f>
        <v>19082020.066177934</v>
      </c>
      <c r="BX165" s="5">
        <f>CO2eq_100yr_tonnes!BX172+BW165</f>
        <v>19129007.793901771</v>
      </c>
      <c r="BY165" s="5">
        <f>CO2eq_100yr_tonnes!BY172+BX165</f>
        <v>19172430.089574445</v>
      </c>
      <c r="BZ165" s="5">
        <f>CO2eq_100yr_tonnes!BZ172+BY165</f>
        <v>19212656.168520883</v>
      </c>
      <c r="CA165" s="5">
        <f>CO2eq_100yr_tonnes!CA172+BZ165</f>
        <v>19249988.029729094</v>
      </c>
      <c r="CB165" s="5">
        <f>CO2eq_100yr_tonnes!CB172+CA165</f>
        <v>19284678.930741321</v>
      </c>
      <c r="CC165" s="5">
        <f>CO2eq_100yr_tonnes!CC172+CB165</f>
        <v>19316946.020880926</v>
      </c>
      <c r="CD165" s="5">
        <f>CO2eq_100yr_tonnes!CD172+CC165</f>
        <v>19346979.041837912</v>
      </c>
      <c r="CE165" s="5">
        <f>CO2eq_100yr_tonnes!CE172+CD165</f>
        <v>19374946.376447272</v>
      </c>
      <c r="CF165" s="5">
        <f>CO2eq_100yr_tonnes!CF172+CE165</f>
        <v>19400999.305181801</v>
      </c>
      <c r="CG165" s="5">
        <f>CO2eq_100yr_tonnes!CG172+CF165</f>
        <v>19425275.04774892</v>
      </c>
      <c r="CH165" s="5">
        <f>CO2eq_100yr_tonnes!CH172+CG165</f>
        <v>19447898.977421049</v>
      </c>
      <c r="CI165" s="5">
        <f>CO2eq_100yr_tonnes!CI172+CH165</f>
        <v>19468986.269033253</v>
      </c>
      <c r="CJ165" s="5">
        <f>CO2eq_100yr_tonnes!CJ172+CI165</f>
        <v>19488643.15633085</v>
      </c>
      <c r="CK165" s="5">
        <f>CO2eq_100yr_tonnes!CK172+CJ165</f>
        <v>19506967.917070195</v>
      </c>
      <c r="CL165" s="5">
        <f>CO2eq_100yr_tonnes!CL172+CK165</f>
        <v>19524051.666058395</v>
      </c>
      <c r="CM165" s="5">
        <f>CO2eq_100yr_tonnes!CM172+CL165</f>
        <v>19539979.010412917</v>
      </c>
      <c r="CN165" s="5">
        <f>CO2eq_100yr_tonnes!CN172+CM165</f>
        <v>19554828.604189448</v>
      </c>
      <c r="CO165" s="5">
        <f>CO2eq_100yr_tonnes!CO172+CN165</f>
        <v>19568673.627687909</v>
      </c>
      <c r="CP165" s="5">
        <f>CO2eq_100yr_tonnes!CP172+CO165</f>
        <v>19581582.209030468</v>
      </c>
      <c r="CQ165" s="5">
        <f>CO2eq_100yr_tonnes!CQ172+CP165</f>
        <v>19593617.80024733</v>
      </c>
      <c r="CR165" s="5">
        <f>CO2eq_100yr_tonnes!CR172+CQ165</f>
        <v>19604839.516556483</v>
      </c>
      <c r="CS165" s="5">
        <f>CO2eq_100yr_tonnes!CS172+CR165</f>
        <v>19615302.445072412</v>
      </c>
      <c r="CT165" s="5">
        <f>CO2eq_100yr_tonnes!CT172+CS165</f>
        <v>19625057.927536793</v>
      </c>
      <c r="CU165" s="5">
        <f>CO2eq_100yr_tonnes!CU172+CT165</f>
        <v>19634153.820496161</v>
      </c>
      <c r="CV165" s="5">
        <f>CO2eq_100yr_tonnes!CV172+CU165</f>
        <v>19642634.735597461</v>
      </c>
      <c r="CW165" s="5">
        <f>CO2eq_100yr_tonnes!CW172+CV165</f>
        <v>19650542.262093816</v>
      </c>
    </row>
    <row r="166" spans="1:101" ht="15" customHeight="1" x14ac:dyDescent="0.15">
      <c r="A166" s="5" t="str">
        <f>CO2eq_100yr_tonnes!A173</f>
        <v>Eritrea</v>
      </c>
      <c r="B166" s="5">
        <f>CO2eq_100yr_tonnes!B173</f>
        <v>23145.768983808004</v>
      </c>
      <c r="C166" s="5">
        <f>CO2eq_100yr_tonnes!C173+B166</f>
        <v>68249.676644064006</v>
      </c>
      <c r="D166" s="5">
        <f>CO2eq_100yr_tonnes!D173+C166</f>
        <v>135516.97715686203</v>
      </c>
      <c r="E166" s="5">
        <f>CO2eq_100yr_tonnes!E173+D166</f>
        <v>223106.32129392005</v>
      </c>
      <c r="F166" s="5">
        <f>CO2eq_100yr_tonnes!F173+E166</f>
        <v>328622.72817387606</v>
      </c>
      <c r="G166" s="5">
        <f>CO2eq_100yr_tonnes!G173+F166</f>
        <v>452183.86039888806</v>
      </c>
      <c r="H166" s="5">
        <f>CO2eq_100yr_tonnes!H173+G166</f>
        <v>592601.53729170607</v>
      </c>
      <c r="I166" s="5">
        <f>CO2eq_100yr_tonnes!I173+H166</f>
        <v>748736.71448126412</v>
      </c>
      <c r="J166" s="5">
        <f>CO2eq_100yr_tonnes!J173+I166</f>
        <v>921314.30026811408</v>
      </c>
      <c r="K166" s="5">
        <f>CO2eq_100yr_tonnes!K173+J166</f>
        <v>1106393.5670297942</v>
      </c>
      <c r="L166" s="5">
        <f>CO2eq_100yr_tonnes!L173+K166</f>
        <v>1301932.3183666742</v>
      </c>
      <c r="M166" s="5">
        <f>CO2eq_100yr_tonnes!M173+L166</f>
        <v>1505889.4750027743</v>
      </c>
      <c r="N166" s="5">
        <f>CO2eq_100yr_tonnes!N173+M166</f>
        <v>1717515.9839754542</v>
      </c>
      <c r="O166" s="5">
        <f>CO2eq_100yr_tonnes!O173+N166</f>
        <v>1937325.6709069142</v>
      </c>
      <c r="P166" s="5">
        <f>CO2eq_100yr_tonnes!P173+O166</f>
        <v>2163538.3137260941</v>
      </c>
      <c r="Q166" s="5">
        <f>CO2eq_100yr_tonnes!Q173+P166</f>
        <v>2397272.3790111542</v>
      </c>
      <c r="R166" s="5">
        <f>CO2eq_100yr_tonnes!R173+Q166</f>
        <v>2637740.578789494</v>
      </c>
      <c r="S166" s="5">
        <f>CO2eq_100yr_tonnes!S173+R166</f>
        <v>2885747.9389985339</v>
      </c>
      <c r="T166" s="5">
        <f>CO2eq_100yr_tonnes!T173+S166</f>
        <v>3140769.5693204938</v>
      </c>
      <c r="U166" s="5">
        <f>CO2eq_100yr_tonnes!U173+T166</f>
        <v>3402802.5781396138</v>
      </c>
      <c r="V166" s="5">
        <f>CO2eq_100yr_tonnes!V173+U166</f>
        <v>3671449.3369856337</v>
      </c>
      <c r="W166" s="5">
        <f>CO2eq_100yr_tonnes!W173+V166</f>
        <v>3946238.3814187138</v>
      </c>
      <c r="X166" s="5">
        <f>CO2eq_100yr_tonnes!X173+W166</f>
        <v>4226827.8516484136</v>
      </c>
      <c r="Y166" s="5">
        <f>CO2eq_100yr_tonnes!Y173+X166</f>
        <v>4513043.841406974</v>
      </c>
      <c r="Z166" s="5">
        <f>CO2eq_100yr_tonnes!Z173+Y166</f>
        <v>4804752.835700334</v>
      </c>
      <c r="AA166" s="5">
        <f>CO2eq_100yr_tonnes!AA173+Z166</f>
        <v>5101847.0101748342</v>
      </c>
      <c r="AB166" s="5">
        <f>CO2eq_100yr_tonnes!AB173+AA166</f>
        <v>5404241.0222584745</v>
      </c>
      <c r="AC166" s="5">
        <f>CO2eq_100yr_tonnes!AC173+AB166</f>
        <v>5716451.7300879546</v>
      </c>
      <c r="AD166" s="5">
        <f>CO2eq_100yr_tonnes!AD173+AC166</f>
        <v>6038360.0518518547</v>
      </c>
      <c r="AE166" s="5">
        <f>CO2eq_100yr_tonnes!AE173+AD166</f>
        <v>6369873.6134605147</v>
      </c>
      <c r="AF166" s="5">
        <f>CO2eq_100yr_tonnes!AF173+AE166</f>
        <v>6710926.8539885944</v>
      </c>
      <c r="AG166" s="5">
        <f>CO2eq_100yr_tonnes!AG173+AF166</f>
        <v>7061478.0855484139</v>
      </c>
      <c r="AH166" s="5">
        <f>CO2eq_100yr_tonnes!AH173+AG166</f>
        <v>7421505.2362296544</v>
      </c>
      <c r="AI166" s="5">
        <f>CO2eq_100yr_tonnes!AI173+AH166</f>
        <v>7791002.1273911949</v>
      </c>
      <c r="AJ166" s="5">
        <f>CO2eq_100yr_tonnes!AJ173+AI166</f>
        <v>8169974.447439475</v>
      </c>
      <c r="AK166" s="5">
        <f>CO2eq_100yr_tonnes!AK173+AJ166</f>
        <v>8558436.6539041158</v>
      </c>
      <c r="AL166" s="5">
        <f>CO2eq_100yr_tonnes!AL173+AK166</f>
        <v>8956409.6617562361</v>
      </c>
      <c r="AM166" s="5">
        <f>CO2eq_100yr_tonnes!AM173+AL166</f>
        <v>9363919.6666987762</v>
      </c>
      <c r="AN166" s="5">
        <f>CO2eq_100yr_tonnes!AN173+AM166</f>
        <v>9780996.2514107954</v>
      </c>
      <c r="AO166" s="5">
        <f>CO2eq_100yr_tonnes!AO173+AN166</f>
        <v>10207670.845646756</v>
      </c>
      <c r="AP166" s="5">
        <f>CO2eq_100yr_tonnes!AP173+AO166</f>
        <v>10643975.397403976</v>
      </c>
      <c r="AQ166" s="5">
        <f>CO2eq_100yr_tonnes!AQ173+AP166</f>
        <v>11089941.257171936</v>
      </c>
      <c r="AR166" s="5">
        <f>CO2eq_100yr_tonnes!AR173+AQ166</f>
        <v>11545598.155725237</v>
      </c>
      <c r="AS166" s="5">
        <f>CO2eq_100yr_tonnes!AS173+AR166</f>
        <v>12010972.404643796</v>
      </c>
      <c r="AT166" s="5">
        <f>CO2eq_100yr_tonnes!AT173+AS166</f>
        <v>12486085.385335617</v>
      </c>
      <c r="AU166" s="5">
        <f>CO2eq_100yr_tonnes!AU173+AT166</f>
        <v>12970952.620922577</v>
      </c>
      <c r="AV166" s="5">
        <f>CO2eq_100yr_tonnes!AV173+AU166</f>
        <v>13465583.093243577</v>
      </c>
      <c r="AW166" s="5">
        <f>CO2eq_100yr_tonnes!AW173+AV166</f>
        <v>13969979.519458197</v>
      </c>
      <c r="AX166" s="5">
        <f>CO2eq_100yr_tonnes!AX173+AW166</f>
        <v>14484138.765030056</v>
      </c>
      <c r="AY166" s="5">
        <f>CO2eq_100yr_tonnes!AY173+AX166</f>
        <v>15008052.266229296</v>
      </c>
      <c r="AZ166" s="5">
        <f>CO2eq_100yr_tonnes!AZ173+AY166</f>
        <v>15541706.961358797</v>
      </c>
      <c r="BA166" s="5">
        <f>CO2eq_100yr_tonnes!BA173+AZ166</f>
        <v>16085085.068336276</v>
      </c>
      <c r="BB166" s="5">
        <f>CO2eq_100yr_tonnes!BB173+BA166</f>
        <v>16638164.331276117</v>
      </c>
      <c r="BC166" s="5">
        <f>CO2eq_100yr_tonnes!BC173+BB166</f>
        <v>17200919.174133476</v>
      </c>
      <c r="BD166" s="5">
        <f>CO2eq_100yr_tonnes!BD173+BC166</f>
        <v>17773321.847209077</v>
      </c>
      <c r="BE166" s="5">
        <f>CO2eq_100yr_tonnes!BE173+BD166</f>
        <v>18355343.366796177</v>
      </c>
      <c r="BF166" s="5">
        <f>CO2eq_100yr_tonnes!BF173+BE166</f>
        <v>18946953.650644977</v>
      </c>
      <c r="BG166" s="5">
        <f>CO2eq_100yr_tonnes!BG173+BF166</f>
        <v>19548121.366205875</v>
      </c>
      <c r="BH166" s="5">
        <f>CO2eq_100yr_tonnes!BH173+BG166</f>
        <v>20158813.989025615</v>
      </c>
      <c r="BI166" s="5">
        <f>CO2eq_100yr_tonnes!BI173+BH166</f>
        <v>20778997.713780116</v>
      </c>
      <c r="BJ166" s="5">
        <f>CO2eq_100yr_tonnes!BJ173+BI166</f>
        <v>21408637.268468577</v>
      </c>
      <c r="BK166" s="5">
        <f>CO2eq_100yr_tonnes!BK173+BJ166</f>
        <v>21992577.830199599</v>
      </c>
      <c r="BL166" s="5">
        <f>CO2eq_100yr_tonnes!BL173+BK166</f>
        <v>22534296.499924619</v>
      </c>
      <c r="BM166" s="5">
        <f>CO2eq_100yr_tonnes!BM173+BL166</f>
        <v>23036997.8978124</v>
      </c>
      <c r="BN166" s="5">
        <f>CO2eq_100yr_tonnes!BN173+BM166</f>
        <v>23503635.888809819</v>
      </c>
      <c r="BO166" s="5">
        <f>CO2eq_100yr_tonnes!BO173+BN166</f>
        <v>23936933.55979662</v>
      </c>
      <c r="BP166" s="5">
        <f>CO2eq_100yr_tonnes!BP173+BO166</f>
        <v>24339401.587825801</v>
      </c>
      <c r="BQ166" s="5">
        <f>CO2eq_100yr_tonnes!BQ173+BP166</f>
        <v>24713355.13180206</v>
      </c>
      <c r="BR166" s="5">
        <f>CO2eq_100yr_tonnes!BR173+BQ166</f>
        <v>25060929.365671981</v>
      </c>
      <c r="BS166" s="5">
        <f>CO2eq_100yr_tonnes!BS173+BR166</f>
        <v>25384093.763328061</v>
      </c>
      <c r="BT166" s="5">
        <f>CO2eq_100yr_tonnes!BT173+BS166</f>
        <v>25684665.235909622</v>
      </c>
      <c r="BU166" s="5">
        <f>CO2eq_100yr_tonnes!BU173+BT166</f>
        <v>25964320.215959523</v>
      </c>
      <c r="BV166" s="5">
        <f>CO2eq_100yr_tonnes!BV173+BU166</f>
        <v>26224605.770264521</v>
      </c>
      <c r="BW166" s="5">
        <f>CO2eq_100yr_tonnes!BW173+BV166</f>
        <v>26466949.823756281</v>
      </c>
      <c r="BX166" s="5">
        <f>CO2eq_100yr_tonnes!BX173+BW166</f>
        <v>26692670.562754381</v>
      </c>
      <c r="BY166" s="5">
        <f>CO2eq_100yr_tonnes!BY173+BX166</f>
        <v>26902985.08638192</v>
      </c>
      <c r="BZ166" s="5">
        <f>CO2eq_100yr_tonnes!BZ173+BY166</f>
        <v>27099017.365465138</v>
      </c>
      <c r="CA166" s="5">
        <f>CO2eq_100yr_tonnes!CA173+BZ166</f>
        <v>27281805.564713746</v>
      </c>
      <c r="CB166" s="5">
        <f>CO2eq_100yr_tonnes!CB173+CA166</f>
        <v>27452308.780811705</v>
      </c>
      <c r="CC166" s="5">
        <f>CO2eq_100yr_tonnes!CC173+CB166</f>
        <v>27611413.241982106</v>
      </c>
      <c r="CD166" s="5">
        <f>CO2eq_100yr_tonnes!CD173+CC166</f>
        <v>27759938.013271749</v>
      </c>
      <c r="CE166" s="5">
        <f>CO2eq_100yr_tonnes!CE173+CD166</f>
        <v>27898640.247187894</v>
      </c>
      <c r="CF166" s="5">
        <f>CO2eq_100yr_tonnes!CF173+CE166</f>
        <v>28028220.016225971</v>
      </c>
      <c r="CG166" s="5">
        <f>CO2eq_100yr_tonnes!CG173+CF166</f>
        <v>28149324.760934696</v>
      </c>
      <c r="CH166" s="5">
        <f>CO2eq_100yr_tonnes!CH173+CG166</f>
        <v>28262553.384492308</v>
      </c>
      <c r="CI166" s="5">
        <f>CO2eq_100yr_tonnes!CI173+CH166</f>
        <v>28368460.022168253</v>
      </c>
      <c r="CJ166" s="5">
        <f>CO2eq_100yr_tonnes!CJ173+CI166</f>
        <v>28467557.511811275</v>
      </c>
      <c r="CK166" s="5">
        <f>CO2eq_100yr_tonnes!CK173+CJ166</f>
        <v>28560320.589308169</v>
      </c>
      <c r="CL166" s="5">
        <f>CO2eq_100yr_tonnes!CL173+CK166</f>
        <v>28647188.83116344</v>
      </c>
      <c r="CM166" s="5">
        <f>CO2eq_100yr_tonnes!CM173+CL166</f>
        <v>28728569.364373099</v>
      </c>
      <c r="CN166" s="5">
        <f>CO2eq_100yr_tonnes!CN173+CM166</f>
        <v>28804839.362392843</v>
      </c>
      <c r="CO166" s="5">
        <f>CO2eq_100yr_tonnes!CO173+CN166</f>
        <v>28876348.344170287</v>
      </c>
      <c r="CP166" s="5">
        <f>CO2eq_100yr_tonnes!CP173+CO166</f>
        <v>28943420.292130861</v>
      </c>
      <c r="CQ166" s="5">
        <f>CO2eq_100yr_tonnes!CQ173+CP166</f>
        <v>29006355.603432655</v>
      </c>
      <c r="CR166" s="5">
        <f>CO2eq_100yr_tonnes!CR173+CQ166</f>
        <v>29065432.888073269</v>
      </c>
      <c r="CS166" s="5">
        <f>CO2eq_100yr_tonnes!CS173+CR166</f>
        <v>29120910.625784181</v>
      </c>
      <c r="CT166" s="5">
        <f>CO2eq_100yr_tonnes!CT173+CS166</f>
        <v>29173028.693227094</v>
      </c>
      <c r="CU166" s="5">
        <f>CO2eq_100yr_tonnes!CU173+CT166</f>
        <v>29222009.771652129</v>
      </c>
      <c r="CV166" s="5">
        <f>CO2eq_100yr_tonnes!CV173+CU166</f>
        <v>29268060.644610148</v>
      </c>
      <c r="CW166" s="5">
        <f>CO2eq_100yr_tonnes!CW173+CV166</f>
        <v>29311373.394561063</v>
      </c>
    </row>
    <row r="167" spans="1:101" ht="15" customHeight="1" x14ac:dyDescent="0.15">
      <c r="A167" s="5" t="str">
        <f>CO2eq_100yr_tonnes!A174</f>
        <v>Eswatini</v>
      </c>
      <c r="B167" s="5">
        <f>CO2eq_100yr_tonnes!B174</f>
        <v>6793.1667374904</v>
      </c>
      <c r="C167" s="5">
        <f>CO2eq_100yr_tonnes!C174+B167</f>
        <v>19819.241847801</v>
      </c>
      <c r="D167" s="5">
        <f>CO2eq_100yr_tonnes!D174+C167</f>
        <v>38602.448916453002</v>
      </c>
      <c r="E167" s="5">
        <f>CO2eq_100yr_tonnes!E174+D167</f>
        <v>63144.231025563</v>
      </c>
      <c r="F167" s="5">
        <f>CO2eq_100yr_tonnes!F174+E167</f>
        <v>93447.742573520998</v>
      </c>
      <c r="G167" s="5">
        <f>CO2eq_100yr_tonnes!G174+F167</f>
        <v>129406.007287035</v>
      </c>
      <c r="H167" s="5">
        <f>CO2eq_100yr_tonnes!H174+G167</f>
        <v>170709.30622669499</v>
      </c>
      <c r="I167" s="5">
        <f>CO2eq_100yr_tonnes!I174+H167</f>
        <v>217122.16232160898</v>
      </c>
      <c r="J167" s="5">
        <f>CO2eq_100yr_tonnes!J174+I167</f>
        <v>268175.24304869701</v>
      </c>
      <c r="K167" s="5">
        <f>CO2eq_100yr_tonnes!K174+J167</f>
        <v>323796.22586862301</v>
      </c>
      <c r="L167" s="5">
        <f>CO2eq_100yr_tonnes!L174+K167</f>
        <v>384332.36826068099</v>
      </c>
      <c r="M167" s="5">
        <f>CO2eq_100yr_tonnes!M174+L167</f>
        <v>449749.55666436302</v>
      </c>
      <c r="N167" s="5">
        <f>CO2eq_100yr_tonnes!N174+M167</f>
        <v>519772.34066105704</v>
      </c>
      <c r="O167" s="5">
        <f>CO2eq_100yr_tonnes!O174+N167</f>
        <v>593889.50920131907</v>
      </c>
      <c r="P167" s="5">
        <f>CO2eq_100yr_tonnes!P174+O167</f>
        <v>671716.32015883503</v>
      </c>
      <c r="Q167" s="5">
        <f>CO2eq_100yr_tonnes!Q174+P167</f>
        <v>752756.59330278309</v>
      </c>
      <c r="R167" s="5">
        <f>CO2eq_100yr_tonnes!R174+Q167</f>
        <v>836648.17157096113</v>
      </c>
      <c r="S167" s="5">
        <f>CO2eq_100yr_tonnes!S174+R167</f>
        <v>923709.54956120113</v>
      </c>
      <c r="T167" s="5">
        <f>CO2eq_100yr_tonnes!T174+S167</f>
        <v>1013972.4612919891</v>
      </c>
      <c r="U167" s="5">
        <f>CO2eq_100yr_tonnes!U174+T167</f>
        <v>1107122.831050833</v>
      </c>
      <c r="V167" s="5">
        <f>CO2eq_100yr_tonnes!V174+U167</f>
        <v>1202613.4743564869</v>
      </c>
      <c r="W167" s="5">
        <f>CO2eq_100yr_tonnes!W174+V167</f>
        <v>1300557.4789769549</v>
      </c>
      <c r="X167" s="5">
        <f>CO2eq_100yr_tonnes!X174+W167</f>
        <v>1400955.5334924269</v>
      </c>
      <c r="Y167" s="5">
        <f>CO2eq_100yr_tonnes!Y174+X167</f>
        <v>1503805.9920287488</v>
      </c>
      <c r="Z167" s="5">
        <f>CO2eq_100yr_tonnes!Z174+Y167</f>
        <v>1609151.579307135</v>
      </c>
      <c r="AA167" s="5">
        <f>CO2eq_100yr_tonnes!AA174+Z167</f>
        <v>1717045.1356331969</v>
      </c>
      <c r="AB167" s="5">
        <f>CO2eq_100yr_tonnes!AB174+AA167</f>
        <v>1827725.107274415</v>
      </c>
      <c r="AC167" s="5">
        <f>CO2eq_100yr_tonnes!AC174+AB167</f>
        <v>1940265.601079463</v>
      </c>
      <c r="AD167" s="5">
        <f>CO2eq_100yr_tonnes!AD174+AC167</f>
        <v>2054651.5342406791</v>
      </c>
      <c r="AE167" s="5">
        <f>CO2eq_100yr_tonnes!AE174+AD167</f>
        <v>2170878.2016767189</v>
      </c>
      <c r="AF167" s="5">
        <f>CO2eq_100yr_tonnes!AF174+AE167</f>
        <v>2288953.3077971907</v>
      </c>
      <c r="AG167" s="5">
        <f>CO2eq_100yr_tonnes!AG174+AF167</f>
        <v>2408897.1394394366</v>
      </c>
      <c r="AH167" s="5">
        <f>CO2eq_100yr_tonnes!AH174+AG167</f>
        <v>2530740.0794377765</v>
      </c>
      <c r="AI167" s="5">
        <f>CO2eq_100yr_tonnes!AI174+AH167</f>
        <v>2654518.4280044185</v>
      </c>
      <c r="AJ167" s="5">
        <f>CO2eq_100yr_tonnes!AJ174+AI167</f>
        <v>2780268.9998050886</v>
      </c>
      <c r="AK167" s="5">
        <f>CO2eq_100yr_tonnes!AK174+AJ167</f>
        <v>2908025.3402369726</v>
      </c>
      <c r="AL167" s="5">
        <f>CO2eq_100yr_tonnes!AL174+AK167</f>
        <v>3037816.7805828326</v>
      </c>
      <c r="AM167" s="5">
        <f>CO2eq_100yr_tonnes!AM174+AL167</f>
        <v>3169669.0532939727</v>
      </c>
      <c r="AN167" s="5">
        <f>CO2eq_100yr_tonnes!AN174+AM167</f>
        <v>3303604.652179095</v>
      </c>
      <c r="AO167" s="5">
        <f>CO2eq_100yr_tonnes!AO174+AN167</f>
        <v>3439643.8433348429</v>
      </c>
      <c r="AP167" s="5">
        <f>CO2eq_100yr_tonnes!AP174+AO167</f>
        <v>3577805.1351340469</v>
      </c>
      <c r="AQ167" s="5">
        <f>CO2eq_100yr_tonnes!AQ174+AP167</f>
        <v>3718104.9469969589</v>
      </c>
      <c r="AR167" s="5">
        <f>CO2eq_100yr_tonnes!AR174+AQ167</f>
        <v>3860557.1746603651</v>
      </c>
      <c r="AS167" s="5">
        <f>CO2eq_100yr_tonnes!AS174+AR167</f>
        <v>4005172.8743258612</v>
      </c>
      <c r="AT167" s="5">
        <f>CO2eq_100yr_tonnes!AT174+AS167</f>
        <v>4151959.9871728593</v>
      </c>
      <c r="AU167" s="5">
        <f>CO2eq_100yr_tonnes!AU174+AT167</f>
        <v>4300923.2983897589</v>
      </c>
      <c r="AV167" s="5">
        <f>CO2eq_100yr_tonnes!AV174+AU167</f>
        <v>4452064.334788491</v>
      </c>
      <c r="AW167" s="5">
        <f>CO2eq_100yr_tonnes!AW174+AV167</f>
        <v>4605381.5885221409</v>
      </c>
      <c r="AX167" s="5">
        <f>CO2eq_100yr_tonnes!AX174+AW167</f>
        <v>4760870.5557472231</v>
      </c>
      <c r="AY167" s="5">
        <f>CO2eq_100yr_tonnes!AY174+AX167</f>
        <v>4918524.0986980535</v>
      </c>
      <c r="AZ167" s="5">
        <f>CO2eq_100yr_tonnes!AZ174+AY167</f>
        <v>5078332.5409328677</v>
      </c>
      <c r="BA167" s="5">
        <f>CO2eq_100yr_tonnes!BA174+AZ167</f>
        <v>5240283.8578443639</v>
      </c>
      <c r="BB167" s="5">
        <f>CO2eq_100yr_tonnes!BB174+BA167</f>
        <v>5404363.6853184402</v>
      </c>
      <c r="BC167" s="5">
        <f>CO2eq_100yr_tonnes!BC174+BB167</f>
        <v>5570555.6778361658</v>
      </c>
      <c r="BD167" s="5">
        <f>CO2eq_100yr_tonnes!BD174+BC167</f>
        <v>5738841.5693778461</v>
      </c>
      <c r="BE167" s="5">
        <f>CO2eq_100yr_tonnes!BE174+BD167</f>
        <v>5909201.4983728239</v>
      </c>
      <c r="BF167" s="5">
        <f>CO2eq_100yr_tonnes!BF174+BE167</f>
        <v>6081614.1187253743</v>
      </c>
      <c r="BG167" s="5">
        <f>CO2eq_100yr_tonnes!BG174+BF167</f>
        <v>6256056.6609018221</v>
      </c>
      <c r="BH167" s="5">
        <f>CO2eq_100yr_tonnes!BH174+BG167</f>
        <v>6432505.0287509803</v>
      </c>
      <c r="BI167" s="5">
        <f>CO2eq_100yr_tonnes!BI174+BH167</f>
        <v>6610933.9607616998</v>
      </c>
      <c r="BJ167" s="5">
        <f>CO2eq_100yr_tonnes!BJ174+BI167</f>
        <v>6791316.9869705494</v>
      </c>
      <c r="BK167" s="5">
        <f>CO2eq_100yr_tonnes!BK174+BJ167</f>
        <v>6958641.8774733935</v>
      </c>
      <c r="BL167" s="5">
        <f>CO2eq_100yr_tonnes!BL174+BK167</f>
        <v>7113900.5077144057</v>
      </c>
      <c r="BM167" s="5">
        <f>CO2eq_100yr_tonnes!BM174+BL167</f>
        <v>7258007.10457756</v>
      </c>
      <c r="BN167" s="5">
        <f>CO2eq_100yr_tonnes!BN174+BM167</f>
        <v>7391804.4339427724</v>
      </c>
      <c r="BO167" s="5">
        <f>CO2eq_100yr_tonnes!BO174+BN167</f>
        <v>7516069.4902822301</v>
      </c>
      <c r="BP167" s="5">
        <f>CO2eq_100yr_tonnes!BP174+BO167</f>
        <v>7631518.7283870522</v>
      </c>
      <c r="BQ167" s="5">
        <f>CO2eq_100yr_tonnes!BQ174+BP167</f>
        <v>7738812.8745319005</v>
      </c>
      <c r="BR167" s="5">
        <f>CO2eq_100yr_tonnes!BR174+BQ167</f>
        <v>7838561.3508521207</v>
      </c>
      <c r="BS167" s="5">
        <f>CO2eq_100yr_tonnes!BS174+BR167</f>
        <v>7931326.3443831168</v>
      </c>
      <c r="BT167" s="5">
        <f>CO2eq_100yr_tonnes!BT174+BS167</f>
        <v>8017626.549447461</v>
      </c>
      <c r="BU167" s="5">
        <f>CO2eq_100yr_tonnes!BU174+BT167</f>
        <v>8097940.6096771546</v>
      </c>
      <c r="BV167" s="5">
        <f>CO2eq_100yr_tonnes!BV174+BU167</f>
        <v>8172710.2842010846</v>
      </c>
      <c r="BW167" s="5">
        <f>CO2eq_100yr_tonnes!BW174+BV167</f>
        <v>8242343.3599831723</v>
      </c>
      <c r="BX167" s="5">
        <f>CO2eq_100yr_tonnes!BX174+BW167</f>
        <v>8307216.3310153121</v>
      </c>
      <c r="BY167" s="5">
        <f>CO2eq_100yr_tonnes!BY174+BX167</f>
        <v>8367676.8630921282</v>
      </c>
      <c r="BZ167" s="5">
        <f>CO2eq_100yr_tonnes!BZ174+BY167</f>
        <v>8424046.0614850298</v>
      </c>
      <c r="CA167" s="5">
        <f>CO2eq_100yr_tonnes!CA174+BZ167</f>
        <v>8476620.5574417878</v>
      </c>
      <c r="CB167" s="5">
        <f>CO2eq_100yr_tonnes!CB174+CA167</f>
        <v>8525674.4279916696</v>
      </c>
      <c r="CC167" s="5">
        <f>CO2eq_100yr_tonnes!CC174+CB167</f>
        <v>8571460.9627307262</v>
      </c>
      <c r="CD167" s="5">
        <f>CO2eq_100yr_tonnes!CD174+CC167</f>
        <v>8614214.2896691784</v>
      </c>
      <c r="CE167" s="5">
        <f>CO2eq_100yr_tonnes!CE174+CD167</f>
        <v>8654150.8716004733</v>
      </c>
      <c r="CF167" s="5">
        <f>CO2eq_100yr_tonnes!CF174+CE167</f>
        <v>8691470.8834264129</v>
      </c>
      <c r="CG167" s="5">
        <f>CO2eq_100yr_tonnes!CG174+CF167</f>
        <v>8726359.4799391907</v>
      </c>
      <c r="CH167" s="5">
        <f>CO2eq_100yr_tonnes!CH174+CG167</f>
        <v>8758987.9629570283</v>
      </c>
      <c r="CI167" s="5">
        <f>CO2eq_100yr_tonnes!CI174+CH167</f>
        <v>8789514.8558680732</v>
      </c>
      <c r="CJ167" s="5">
        <f>CO2eq_100yr_tonnes!CJ174+CI167</f>
        <v>8818086.8928866331</v>
      </c>
      <c r="CK167" s="5">
        <f>CO2eq_100yr_tonnes!CK174+CJ167</f>
        <v>8844839.9301428031</v>
      </c>
      <c r="CL167" s="5">
        <f>CO2eq_100yr_tonnes!CL174+CK167</f>
        <v>8869899.7845915239</v>
      </c>
      <c r="CM167" s="5">
        <f>CO2eq_100yr_tonnes!CM174+CL167</f>
        <v>8893383.006727146</v>
      </c>
      <c r="CN167" s="5">
        <f>CO2eq_100yr_tonnes!CN174+CM167</f>
        <v>8915397.5922657959</v>
      </c>
      <c r="CO167" s="5">
        <f>CO2eq_100yr_tonnes!CO174+CN167</f>
        <v>8936043.6377930697</v>
      </c>
      <c r="CP167" s="5">
        <f>CO2eq_100yr_tonnes!CP174+CO167</f>
        <v>8955413.9448071159</v>
      </c>
      <c r="CQ167" s="5">
        <f>CO2eq_100yr_tonnes!CQ174+CP167</f>
        <v>8973594.576219203</v>
      </c>
      <c r="CR167" s="5">
        <f>CO2eq_100yr_tonnes!CR174+CQ167</f>
        <v>8990665.3692805208</v>
      </c>
      <c r="CS167" s="5">
        <f>CO2eq_100yr_tonnes!CS174+CR167</f>
        <v>9006700.4082156364</v>
      </c>
      <c r="CT167" s="5">
        <f>CO2eq_100yr_tonnes!CT174+CS167</f>
        <v>9021768.4599126205</v>
      </c>
      <c r="CU167" s="5">
        <f>CO2eq_100yr_tonnes!CU174+CT167</f>
        <v>9035933.3755548559</v>
      </c>
      <c r="CV167" s="5">
        <f>CO2eq_100yr_tonnes!CV174+CU167</f>
        <v>9049254.4609148055</v>
      </c>
      <c r="CW167" s="5">
        <f>CO2eq_100yr_tonnes!CW174+CV167</f>
        <v>9061786.817814</v>
      </c>
    </row>
    <row r="168" spans="1:101" ht="15" customHeight="1" x14ac:dyDescent="0.15">
      <c r="A168" s="5" t="str">
        <f>CO2eq_100yr_tonnes!A175</f>
        <v>Ethiopia</v>
      </c>
      <c r="B168" s="5">
        <f>CO2eq_100yr_tonnes!B175</f>
        <v>1371953.9033569801</v>
      </c>
      <c r="C168" s="5">
        <f>CO2eq_100yr_tonnes!C175+B168</f>
        <v>4076164.6939837807</v>
      </c>
      <c r="D168" s="5">
        <f>CO2eq_100yr_tonnes!D175+C168</f>
        <v>8095259.4988123812</v>
      </c>
      <c r="E168" s="5">
        <f>CO2eq_100yr_tonnes!E175+D168</f>
        <v>13350674.181222182</v>
      </c>
      <c r="F168" s="5">
        <f>CO2eq_100yr_tonnes!F175+E168</f>
        <v>19701362.653261382</v>
      </c>
      <c r="G168" s="5">
        <f>CO2eq_100yr_tonnes!G175+F168</f>
        <v>26993604.636757985</v>
      </c>
      <c r="H168" s="5">
        <f>CO2eq_100yr_tonnes!H175+G168</f>
        <v>35083742.702013187</v>
      </c>
      <c r="I168" s="5">
        <f>CO2eq_100yr_tonnes!I175+H168</f>
        <v>43833472.842443585</v>
      </c>
      <c r="J168" s="5">
        <f>CO2eq_100yr_tonnes!J175+I168</f>
        <v>53085630.041004784</v>
      </c>
      <c r="K168" s="5">
        <f>CO2eq_100yr_tonnes!K175+J168</f>
        <v>62803663.285966381</v>
      </c>
      <c r="L168" s="5">
        <f>CO2eq_100yr_tonnes!L175+K168</f>
        <v>73023503.592297778</v>
      </c>
      <c r="M168" s="5">
        <f>CO2eq_100yr_tonnes!M175+L168</f>
        <v>83692291.473360181</v>
      </c>
      <c r="N168" s="5">
        <f>CO2eq_100yr_tonnes!N175+M168</f>
        <v>94686887.75941819</v>
      </c>
      <c r="O168" s="5">
        <f>CO2eq_100yr_tonnes!O175+N168</f>
        <v>105988426.43331979</v>
      </c>
      <c r="P168" s="5">
        <f>CO2eq_100yr_tonnes!P175+O168</f>
        <v>117565285.76558299</v>
      </c>
      <c r="Q168" s="5">
        <f>CO2eq_100yr_tonnes!Q175+P168</f>
        <v>129393568.3331252</v>
      </c>
      <c r="R168" s="5">
        <f>CO2eq_100yr_tonnes!R175+Q168</f>
        <v>141460719.87748522</v>
      </c>
      <c r="S168" s="5">
        <f>CO2eq_100yr_tonnes!S175+R168</f>
        <v>153771338.06039903</v>
      </c>
      <c r="T168" s="5">
        <f>CO2eq_100yr_tonnes!T175+S168</f>
        <v>166333840.16189602</v>
      </c>
      <c r="U168" s="5">
        <f>CO2eq_100yr_tonnes!U175+T168</f>
        <v>179142468.34820062</v>
      </c>
      <c r="V168" s="5">
        <f>CO2eq_100yr_tonnes!V175+U168</f>
        <v>192207188.92011142</v>
      </c>
      <c r="W168" s="5">
        <f>CO2eq_100yr_tonnes!W175+V168</f>
        <v>205545566.90932763</v>
      </c>
      <c r="X168" s="5">
        <f>CO2eq_100yr_tonnes!X175+W168</f>
        <v>219172801.63204822</v>
      </c>
      <c r="Y168" s="5">
        <f>CO2eq_100yr_tonnes!Y175+X168</f>
        <v>233089433.12076503</v>
      </c>
      <c r="Z168" s="5">
        <f>CO2eq_100yr_tonnes!Z175+Y168</f>
        <v>247297653.31944263</v>
      </c>
      <c r="AA168" s="5">
        <f>CO2eq_100yr_tonnes!AA175+Z168</f>
        <v>261803931.03577644</v>
      </c>
      <c r="AB168" s="5">
        <f>CO2eq_100yr_tonnes!AB175+AA168</f>
        <v>276618003.23848885</v>
      </c>
      <c r="AC168" s="5">
        <f>CO2eq_100yr_tonnes!AC175+AB168</f>
        <v>292221148.84191567</v>
      </c>
      <c r="AD168" s="5">
        <f>CO2eq_100yr_tonnes!AD175+AC168</f>
        <v>308597154.63191128</v>
      </c>
      <c r="AE168" s="5">
        <f>CO2eq_100yr_tonnes!AE175+AD168</f>
        <v>325731222.7263813</v>
      </c>
      <c r="AF168" s="5">
        <f>CO2eq_100yr_tonnes!AF175+AE168</f>
        <v>343609810.9744215</v>
      </c>
      <c r="AG168" s="5">
        <f>CO2eq_100yr_tonnes!AG175+AF168</f>
        <v>362220503.39743352</v>
      </c>
      <c r="AH168" s="5">
        <f>CO2eq_100yr_tonnes!AH175+AG168</f>
        <v>381551904.04727554</v>
      </c>
      <c r="AI168" s="5">
        <f>CO2eq_100yr_tonnes!AI175+AH168</f>
        <v>401593538.63347954</v>
      </c>
      <c r="AJ168" s="5">
        <f>CO2eq_100yr_tonnes!AJ175+AI168</f>
        <v>422335770.14540553</v>
      </c>
      <c r="AK168" s="5">
        <f>CO2eq_100yr_tonnes!AK175+AJ168</f>
        <v>443769721.05174154</v>
      </c>
      <c r="AL168" s="5">
        <f>CO2eq_100yr_tonnes!AL175+AK168</f>
        <v>465887187.97623754</v>
      </c>
      <c r="AM168" s="5">
        <f>CO2eq_100yr_tonnes!AM175+AL168</f>
        <v>488680572.77561551</v>
      </c>
      <c r="AN168" s="5">
        <f>CO2eq_100yr_tonnes!AN175+AM168</f>
        <v>512142845.56144953</v>
      </c>
      <c r="AO168" s="5">
        <f>CO2eq_100yr_tonnes!AO175+AN168</f>
        <v>536267520.40810353</v>
      </c>
      <c r="AP168" s="5">
        <f>CO2eq_100yr_tonnes!AP175+AO168</f>
        <v>561048621.17542958</v>
      </c>
      <c r="AQ168" s="5">
        <f>CO2eq_100yr_tonnes!AQ175+AP168</f>
        <v>586480632.83311355</v>
      </c>
      <c r="AR168" s="5">
        <f>CO2eq_100yr_tonnes!AR175+AQ168</f>
        <v>612558435.39432156</v>
      </c>
      <c r="AS168" s="5">
        <f>CO2eq_100yr_tonnes!AS175+AR168</f>
        <v>639277234.26136959</v>
      </c>
      <c r="AT168" s="5">
        <f>CO2eq_100yr_tonnes!AT175+AS168</f>
        <v>666632485.37248957</v>
      </c>
      <c r="AU168" s="5">
        <f>CO2eq_100yr_tonnes!AU175+AT168</f>
        <v>694619832.74175763</v>
      </c>
      <c r="AV168" s="5">
        <f>CO2eq_100yr_tonnes!AV175+AU168</f>
        <v>723235063.55447567</v>
      </c>
      <c r="AW168" s="5">
        <f>CO2eq_100yr_tonnes!AW175+AV168</f>
        <v>752474077.46800971</v>
      </c>
      <c r="AX168" s="5">
        <f>CO2eq_100yr_tonnes!AX175+AW168</f>
        <v>782332856.95606971</v>
      </c>
      <c r="AY168" s="5">
        <f>CO2eq_100yr_tonnes!AY175+AX168</f>
        <v>812807442.57730365</v>
      </c>
      <c r="AZ168" s="5">
        <f>CO2eq_100yr_tonnes!AZ175+AY168</f>
        <v>843893906.44990361</v>
      </c>
      <c r="BA168" s="5">
        <f>CO2eq_100yr_tonnes!BA175+AZ168</f>
        <v>875588327.20899761</v>
      </c>
      <c r="BB168" s="5">
        <f>CO2eq_100yr_tonnes!BB175+BA168</f>
        <v>907886756.50666964</v>
      </c>
      <c r="BC168" s="5">
        <f>CO2eq_100yr_tonnes!BC175+BB168</f>
        <v>940785175.04094768</v>
      </c>
      <c r="BD168" s="5">
        <f>CO2eq_100yr_tonnes!BD175+BC168</f>
        <v>974279445.96703362</v>
      </c>
      <c r="BE168" s="5">
        <f>CO2eq_100yr_tonnes!BE175+BD168</f>
        <v>1008365279.7680897</v>
      </c>
      <c r="BF168" s="5">
        <f>CO2eq_100yr_tonnes!BF175+BE168</f>
        <v>1043038213.9904957</v>
      </c>
      <c r="BG168" s="5">
        <f>CO2eq_100yr_tonnes!BG175+BF168</f>
        <v>1078293607.9900277</v>
      </c>
      <c r="BH168" s="5">
        <f>CO2eq_100yr_tonnes!BH175+BG168</f>
        <v>1114126642.7854097</v>
      </c>
      <c r="BI168" s="5">
        <f>CO2eq_100yr_tonnes!BI175+BH168</f>
        <v>1150532327.7400036</v>
      </c>
      <c r="BJ168" s="5">
        <f>CO2eq_100yr_tonnes!BJ175+BI168</f>
        <v>1187505502.7585297</v>
      </c>
      <c r="BK168" s="5">
        <f>CO2eq_100yr_tonnes!BK175+BJ168</f>
        <v>1221792437.4337876</v>
      </c>
      <c r="BL168" s="5">
        <f>CO2eq_100yr_tonnes!BL175+BK168</f>
        <v>1253597655.2761877</v>
      </c>
      <c r="BM168" s="5">
        <f>CO2eq_100yr_tonnes!BM175+BL168</f>
        <v>1283109646.0650017</v>
      </c>
      <c r="BN168" s="5">
        <f>CO2eq_100yr_tonnes!BN175+BM168</f>
        <v>1310502144.5590758</v>
      </c>
      <c r="BO168" s="5">
        <f>CO2eq_100yr_tonnes!BO175+BN168</f>
        <v>1335935306.2362919</v>
      </c>
      <c r="BP168" s="5">
        <f>CO2eq_100yr_tonnes!BP175+BO168</f>
        <v>1359556788.4093158</v>
      </c>
      <c r="BQ168" s="5">
        <f>CO2eq_100yr_tonnes!BQ175+BP168</f>
        <v>1381502744.3878458</v>
      </c>
      <c r="BR168" s="5">
        <f>CO2eq_100yr_tonnes!BR175+BQ168</f>
        <v>1401898737.6253338</v>
      </c>
      <c r="BS168" s="5">
        <f>CO2eq_100yr_tonnes!BS175+BR168</f>
        <v>1420860582.4586477</v>
      </c>
      <c r="BT168" s="5">
        <f>CO2eq_100yr_tonnes!BT175+BS168</f>
        <v>1438495117.3242221</v>
      </c>
      <c r="BU168" s="5">
        <f>CO2eq_100yr_tonnes!BU175+BT168</f>
        <v>1454900915.839983</v>
      </c>
      <c r="BV168" s="5">
        <f>CO2eq_100yr_tonnes!BV175+BU168</f>
        <v>1470168940.8897114</v>
      </c>
      <c r="BW168" s="5">
        <f>CO2eq_100yr_tonnes!BW175+BV168</f>
        <v>1484383146.2369196</v>
      </c>
      <c r="BX168" s="5">
        <f>CO2eq_100yr_tonnes!BX175+BW168</f>
        <v>1497621029.9463511</v>
      </c>
      <c r="BY168" s="5">
        <f>CO2eq_100yr_tonnes!BY175+BX168</f>
        <v>1509954143.4738402</v>
      </c>
      <c r="BZ168" s="5">
        <f>CO2eq_100yr_tonnes!BZ175+BY168</f>
        <v>1521448560.0289843</v>
      </c>
      <c r="CA168" s="5">
        <f>CO2eq_100yr_tonnes!CA175+BZ168</f>
        <v>1532165305.4800766</v>
      </c>
      <c r="CB168" s="5">
        <f>CO2eq_100yr_tonnes!CB175+CA168</f>
        <v>1542160754.8327773</v>
      </c>
      <c r="CC168" s="5">
        <f>CO2eq_100yr_tonnes!CC175+CB168</f>
        <v>1551486997.0485566</v>
      </c>
      <c r="CD168" s="5">
        <f>CO2eq_100yr_tonnes!CD175+CC168</f>
        <v>1560192170.7565987</v>
      </c>
      <c r="CE168" s="5">
        <f>CO2eq_100yr_tonnes!CE175+CD168</f>
        <v>1568320773.2114856</v>
      </c>
      <c r="CF168" s="5">
        <f>CO2eq_100yr_tonnes!CF175+CE168</f>
        <v>1575913944.6421261</v>
      </c>
      <c r="CG168" s="5">
        <f>CO2eq_100yr_tonnes!CG175+CF168</f>
        <v>1583009729.9689758</v>
      </c>
      <c r="CH168" s="5">
        <f>CO2eq_100yr_tonnes!CH175+CG168</f>
        <v>1589643319.7238126</v>
      </c>
      <c r="CI168" s="5">
        <f>CO2eq_100yr_tonnes!CI175+CH168</f>
        <v>1595847271.8305867</v>
      </c>
      <c r="CJ168" s="5">
        <f>CO2eq_100yr_tonnes!CJ175+CI168</f>
        <v>1601651715.7887149</v>
      </c>
      <c r="CK168" s="5">
        <f>CO2eq_100yr_tonnes!CK175+CJ168</f>
        <v>1607084540.6793611</v>
      </c>
      <c r="CL168" s="5">
        <f>CO2eq_100yr_tonnes!CL175+CK168</f>
        <v>1612171568.2742951</v>
      </c>
      <c r="CM168" s="5">
        <f>CO2eq_100yr_tonnes!CM175+CL168</f>
        <v>1616936712.4701688</v>
      </c>
      <c r="CN168" s="5">
        <f>CO2eq_100yr_tonnes!CN175+CM168</f>
        <v>1621402126.1136203</v>
      </c>
      <c r="CO168" s="5">
        <f>CO2eq_100yr_tonnes!CO175+CN168</f>
        <v>1625588336.2533233</v>
      </c>
      <c r="CP168" s="5">
        <f>CO2eq_100yr_tonnes!CP175+CO168</f>
        <v>1629514368.7251322</v>
      </c>
      <c r="CQ168" s="5">
        <f>CO2eq_100yr_tonnes!CQ175+CP168</f>
        <v>1633197862.9398551</v>
      </c>
      <c r="CR168" s="5">
        <f>CO2eq_100yr_tonnes!CR175+CQ168</f>
        <v>1636655177.6443374</v>
      </c>
      <c r="CS168" s="5">
        <f>CO2eq_100yr_tonnes!CS175+CR168</f>
        <v>1639901488.3826065</v>
      </c>
      <c r="CT168" s="5">
        <f>CO2eq_100yr_tonnes!CT175+CS168</f>
        <v>1642950877.3215828</v>
      </c>
      <c r="CU168" s="5">
        <f>CO2eq_100yr_tonnes!CU175+CT168</f>
        <v>1645816416.041796</v>
      </c>
      <c r="CV168" s="5">
        <f>CO2eq_100yr_tonnes!CV175+CU168</f>
        <v>1648510241.8624206</v>
      </c>
      <c r="CW168" s="5">
        <f>CO2eq_100yr_tonnes!CW175+CV168</f>
        <v>1651043628.2168627</v>
      </c>
    </row>
    <row r="169" spans="1:101" ht="15" customHeight="1" x14ac:dyDescent="0.15">
      <c r="A169" s="5" t="str">
        <f>CO2eq_100yr_tonnes!A176</f>
        <v>Gabon</v>
      </c>
      <c r="B169" s="5">
        <f>CO2eq_100yr_tonnes!B176</f>
        <v>50083.520260302008</v>
      </c>
      <c r="C169" s="5">
        <f>CO2eq_100yr_tonnes!C176+B169</f>
        <v>134064.79477984802</v>
      </c>
      <c r="D169" s="5">
        <f>CO2eq_100yr_tonnes!D176+C169</f>
        <v>243451.61097534004</v>
      </c>
      <c r="E169" s="5">
        <f>CO2eq_100yr_tonnes!E176+D169</f>
        <v>375578.27023359603</v>
      </c>
      <c r="F169" s="5">
        <f>CO2eq_100yr_tonnes!F176+E169</f>
        <v>528876.54355589999</v>
      </c>
      <c r="G169" s="5">
        <f>CO2eq_100yr_tonnes!G176+F169</f>
        <v>703656.530481708</v>
      </c>
      <c r="H169" s="5">
        <f>CO2eq_100yr_tonnes!H176+G169</f>
        <v>897094.75014640798</v>
      </c>
      <c r="I169" s="5">
        <f>CO2eq_100yr_tonnes!I176+H169</f>
        <v>1111800.002472288</v>
      </c>
      <c r="J169" s="5">
        <f>CO2eq_100yr_tonnes!J176+I169</f>
        <v>1351147.2030373679</v>
      </c>
      <c r="K169" s="5">
        <f>CO2eq_100yr_tonnes!K176+J169</f>
        <v>1600481.565552528</v>
      </c>
      <c r="L169" s="5">
        <f>CO2eq_100yr_tonnes!L176+K169</f>
        <v>1865042.0742725281</v>
      </c>
      <c r="M169" s="5">
        <f>CO2eq_100yr_tonnes!M176+L169</f>
        <v>2152412.2496425682</v>
      </c>
      <c r="N169" s="5">
        <f>CO2eq_100yr_tonnes!N176+M169</f>
        <v>2455793.5674619083</v>
      </c>
      <c r="O169" s="5">
        <f>CO2eq_100yr_tonnes!O176+N169</f>
        <v>2774125.1340715685</v>
      </c>
      <c r="P169" s="5">
        <f>CO2eq_100yr_tonnes!P176+O169</f>
        <v>3107210.9282743684</v>
      </c>
      <c r="Q169" s="5">
        <f>CO2eq_100yr_tonnes!Q176+P169</f>
        <v>3442709.9922058084</v>
      </c>
      <c r="R169" s="5">
        <f>CO2eq_100yr_tonnes!R176+Q169</f>
        <v>3781475.7849028083</v>
      </c>
      <c r="S169" s="5">
        <f>CO2eq_100yr_tonnes!S176+R169</f>
        <v>4127737.7009906285</v>
      </c>
      <c r="T169" s="5">
        <f>CO2eq_100yr_tonnes!T176+S169</f>
        <v>4487651.0928791286</v>
      </c>
      <c r="U169" s="5">
        <f>CO2eq_100yr_tonnes!U176+T169</f>
        <v>4859734.9033869486</v>
      </c>
      <c r="V169" s="5">
        <f>CO2eq_100yr_tonnes!V176+U169</f>
        <v>5239246.8045010688</v>
      </c>
      <c r="W169" s="5">
        <f>CO2eq_100yr_tonnes!W176+V169</f>
        <v>5634708.9593795286</v>
      </c>
      <c r="X169" s="5">
        <f>CO2eq_100yr_tonnes!X176+W169</f>
        <v>6045107.0160869285</v>
      </c>
      <c r="Y169" s="5">
        <f>CO2eq_100yr_tonnes!Y176+X169</f>
        <v>6470064.7299407888</v>
      </c>
      <c r="Z169" s="5">
        <f>CO2eq_100yr_tonnes!Z176+Y169</f>
        <v>6909812.7872951888</v>
      </c>
      <c r="AA169" s="5">
        <f>CO2eq_100yr_tonnes!AA176+Z169</f>
        <v>7365237.7398585491</v>
      </c>
      <c r="AB169" s="5">
        <f>CO2eq_100yr_tonnes!AB176+AA169</f>
        <v>7837835.4161066888</v>
      </c>
      <c r="AC169" s="5">
        <f>CO2eq_100yr_tonnes!AC176+AB169</f>
        <v>8312347.8882389888</v>
      </c>
      <c r="AD169" s="5">
        <f>CO2eq_100yr_tonnes!AD176+AC169</f>
        <v>8791507.4550805092</v>
      </c>
      <c r="AE169" s="5">
        <f>CO2eq_100yr_tonnes!AE176+AD169</f>
        <v>9277141.0325487498</v>
      </c>
      <c r="AF169" s="5">
        <f>CO2eq_100yr_tonnes!AF176+AE169</f>
        <v>9770469.3560706489</v>
      </c>
      <c r="AG169" s="5">
        <f>CO2eq_100yr_tonnes!AG176+AF169</f>
        <v>10272309.089623129</v>
      </c>
      <c r="AH169" s="5">
        <f>CO2eq_100yr_tonnes!AH176+AG169</f>
        <v>10783208.954457829</v>
      </c>
      <c r="AI169" s="5">
        <f>CO2eq_100yr_tonnes!AI176+AH169</f>
        <v>11303541.432641989</v>
      </c>
      <c r="AJ169" s="5">
        <f>CO2eq_100yr_tonnes!AJ176+AI169</f>
        <v>11833565.621807808</v>
      </c>
      <c r="AK169" s="5">
        <f>CO2eq_100yr_tonnes!AK176+AJ169</f>
        <v>12373466.975464787</v>
      </c>
      <c r="AL169" s="5">
        <f>CO2eq_100yr_tonnes!AL176+AK169</f>
        <v>12923383.199033447</v>
      </c>
      <c r="AM169" s="5">
        <f>CO2eq_100yr_tonnes!AM176+AL169</f>
        <v>13483420.327089828</v>
      </c>
      <c r="AN169" s="5">
        <f>CO2eq_100yr_tonnes!AN176+AM169</f>
        <v>14053665.993384888</v>
      </c>
      <c r="AO169" s="5">
        <f>CO2eq_100yr_tonnes!AO176+AN169</f>
        <v>14634195.952357009</v>
      </c>
      <c r="AP169" s="5">
        <f>CO2eq_100yr_tonnes!AP176+AO169</f>
        <v>15225080.063546449</v>
      </c>
      <c r="AQ169" s="5">
        <f>CO2eq_100yr_tonnes!AQ176+AP169</f>
        <v>15826382.842789009</v>
      </c>
      <c r="AR169" s="5">
        <f>CO2eq_100yr_tonnes!AR176+AQ169</f>
        <v>16438165.257485449</v>
      </c>
      <c r="AS169" s="5">
        <f>CO2eq_100yr_tonnes!AS176+AR169</f>
        <v>17060482.586630091</v>
      </c>
      <c r="AT169" s="5">
        <f>CO2eq_100yr_tonnes!AT176+AS169</f>
        <v>17693382.903243411</v>
      </c>
      <c r="AU169" s="5">
        <f>CO2eq_100yr_tonnes!AU176+AT169</f>
        <v>18336905.366971433</v>
      </c>
      <c r="AV169" s="5">
        <f>CO2eq_100yr_tonnes!AV176+AU169</f>
        <v>18991082.026860595</v>
      </c>
      <c r="AW169" s="5">
        <f>CO2eq_100yr_tonnes!AW176+AV169</f>
        <v>19655935.931629375</v>
      </c>
      <c r="AX169" s="5">
        <f>CO2eq_100yr_tonnes!AX176+AW169</f>
        <v>20331480.967111014</v>
      </c>
      <c r="AY169" s="5">
        <f>CO2eq_100yr_tonnes!AY176+AX169</f>
        <v>21017717.806600194</v>
      </c>
      <c r="AZ169" s="5">
        <f>CO2eq_100yr_tonnes!AZ176+AY169</f>
        <v>21714634.360082276</v>
      </c>
      <c r="BA169" s="5">
        <f>CO2eq_100yr_tonnes!BA176+AZ169</f>
        <v>22422206.640290156</v>
      </c>
      <c r="BB169" s="5">
        <f>CO2eq_100yr_tonnes!BB176+BA169</f>
        <v>23140399.568717457</v>
      </c>
      <c r="BC169" s="5">
        <f>CO2eq_100yr_tonnes!BC176+BB169</f>
        <v>23869167.226044599</v>
      </c>
      <c r="BD169" s="5">
        <f>CO2eq_100yr_tonnes!BD176+BC169</f>
        <v>24608450.900353078</v>
      </c>
      <c r="BE169" s="5">
        <f>CO2eq_100yr_tonnes!BE176+BD169</f>
        <v>25358179.907783456</v>
      </c>
      <c r="BF169" s="5">
        <f>CO2eq_100yr_tonnes!BF176+BE169</f>
        <v>26118273.505878475</v>
      </c>
      <c r="BG169" s="5">
        <f>CO2eq_100yr_tonnes!BG176+BF169</f>
        <v>26888642.749628395</v>
      </c>
      <c r="BH169" s="5">
        <f>CO2eq_100yr_tonnes!BH176+BG169</f>
        <v>27669192.307426196</v>
      </c>
      <c r="BI169" s="5">
        <f>CO2eq_100yr_tonnes!BI176+BH169</f>
        <v>28459821.505058754</v>
      </c>
      <c r="BJ169" s="5">
        <f>CO2eq_100yr_tonnes!BJ176+BI169</f>
        <v>29260426.169853296</v>
      </c>
      <c r="BK169" s="5">
        <f>CO2eq_100yr_tonnes!BK176+BJ169</f>
        <v>29846918.337741297</v>
      </c>
      <c r="BL169" s="5">
        <f>CO2eq_100yr_tonnes!BL176+BK169</f>
        <v>30286517.735913958</v>
      </c>
      <c r="BM169" s="5">
        <f>CO2eq_100yr_tonnes!BM176+BL169</f>
        <v>30624510.851389199</v>
      </c>
      <c r="BN169" s="5">
        <f>CO2eq_100yr_tonnes!BN176+BM169</f>
        <v>30891466.483283099</v>
      </c>
      <c r="BO169" s="5">
        <f>CO2eq_100yr_tonnes!BO176+BN169</f>
        <v>31108073.512265939</v>
      </c>
      <c r="BP169" s="5">
        <f>CO2eq_100yr_tonnes!BP176+BO169</f>
        <v>31288384.72568433</v>
      </c>
      <c r="BQ169" s="5">
        <f>CO2eq_100yr_tonnes!BQ176+BP169</f>
        <v>31441992.123110879</v>
      </c>
      <c r="BR169" s="5">
        <f>CO2eq_100yr_tonnes!BR176+BQ169</f>
        <v>31575485.911518786</v>
      </c>
      <c r="BS169" s="5">
        <f>CO2eq_100yr_tonnes!BS176+BR169</f>
        <v>31693433.285382457</v>
      </c>
      <c r="BT169" s="5">
        <f>CO2eq_100yr_tonnes!BT176+BS169</f>
        <v>31799035.256373625</v>
      </c>
      <c r="BU169" s="5">
        <f>CO2eq_100yr_tonnes!BU176+BT169</f>
        <v>31894567.623355187</v>
      </c>
      <c r="BV169" s="5">
        <f>CO2eq_100yr_tonnes!BV176+BU169</f>
        <v>31981677.201153263</v>
      </c>
      <c r="BW169" s="5">
        <f>CO2eq_100yr_tonnes!BW176+BV169</f>
        <v>32061580.983283639</v>
      </c>
      <c r="BX169" s="5">
        <f>CO2eq_100yr_tonnes!BX176+BW169</f>
        <v>32135200.19915124</v>
      </c>
      <c r="BY169" s="5">
        <f>CO2eq_100yr_tonnes!BY176+BX169</f>
        <v>32203250.692126788</v>
      </c>
      <c r="BZ169" s="5">
        <f>CO2eq_100yr_tonnes!BZ176+BY169</f>
        <v>32266303.983896125</v>
      </c>
      <c r="CA169" s="5">
        <f>CO2eq_100yr_tonnes!CA176+BZ169</f>
        <v>32324828.656454634</v>
      </c>
      <c r="CB169" s="5">
        <f>CO2eq_100yr_tonnes!CB176+CA169</f>
        <v>32379218.510268304</v>
      </c>
      <c r="CC169" s="5">
        <f>CO2eq_100yr_tonnes!CC176+CB169</f>
        <v>32429811.830057308</v>
      </c>
      <c r="CD169" s="5">
        <f>CO2eq_100yr_tonnes!CD176+CC169</f>
        <v>32476904.663199544</v>
      </c>
      <c r="CE169" s="5">
        <f>CO2eq_100yr_tonnes!CE176+CD169</f>
        <v>32520760.060233321</v>
      </c>
      <c r="CF169" s="5">
        <f>CO2eq_100yr_tonnes!CF176+CE169</f>
        <v>32561614.58562424</v>
      </c>
      <c r="CG169" s="5">
        <f>CO2eq_100yr_tonnes!CG176+CF169</f>
        <v>32599682.977319505</v>
      </c>
      <c r="CH169" s="5">
        <f>CO2eq_100yr_tonnes!CH176+CG169</f>
        <v>32635161.54551312</v>
      </c>
      <c r="CI169" s="5">
        <f>CO2eq_100yr_tonnes!CI176+CH169</f>
        <v>32668230.707550924</v>
      </c>
      <c r="CJ169" s="5">
        <f>CO2eq_100yr_tonnes!CJ176+CI169</f>
        <v>32699056.926481079</v>
      </c>
      <c r="CK169" s="5">
        <f>CO2eq_100yr_tonnes!CK176+CJ169</f>
        <v>32727794.233710535</v>
      </c>
      <c r="CL169" s="5">
        <f>CO2eq_100yr_tonnes!CL176+CK169</f>
        <v>32754585.457722049</v>
      </c>
      <c r="CM169" s="5">
        <f>CO2eq_100yr_tonnes!CM176+CL169</f>
        <v>32779563.241723046</v>
      </c>
      <c r="CN169" s="5">
        <f>CO2eq_100yr_tonnes!CN176+CM169</f>
        <v>32802850.906718589</v>
      </c>
      <c r="CO169" s="5">
        <f>CO2eq_100yr_tonnes!CO176+CN169</f>
        <v>32824563.198634163</v>
      </c>
      <c r="CP169" s="5">
        <f>CO2eq_100yr_tonnes!CP176+CO169</f>
        <v>32844806.946526203</v>
      </c>
      <c r="CQ169" s="5">
        <f>CO2eq_100yr_tonnes!CQ176+CP169</f>
        <v>32863681.650259629</v>
      </c>
      <c r="CR169" s="5">
        <f>CO2eq_100yr_tonnes!CR176+CQ169</f>
        <v>32881280.011301279</v>
      </c>
      <c r="CS169" s="5">
        <f>CO2eq_100yr_tonnes!CS176+CR169</f>
        <v>32897688.415914118</v>
      </c>
      <c r="CT169" s="5">
        <f>CO2eq_100yr_tonnes!CT176+CS169</f>
        <v>32912987.377937261</v>
      </c>
      <c r="CU169" s="5">
        <f>CO2eq_100yr_tonnes!CU176+CT169</f>
        <v>32927251.946403854</v>
      </c>
      <c r="CV169" s="5">
        <f>CO2eq_100yr_tonnes!CV176+CU169</f>
        <v>32940552.082108304</v>
      </c>
      <c r="CW169" s="5">
        <f>CO2eq_100yr_tonnes!CW176+CV169</f>
        <v>32952953.006375857</v>
      </c>
    </row>
    <row r="170" spans="1:101" ht="15" customHeight="1" x14ac:dyDescent="0.15">
      <c r="A170" s="5" t="str">
        <f>CO2eq_100yr_tonnes!A177</f>
        <v>Gambia</v>
      </c>
      <c r="B170" s="5">
        <f>CO2eq_100yr_tonnes!B177</f>
        <v>7215.262417897201</v>
      </c>
      <c r="C170" s="5">
        <f>CO2eq_100yr_tonnes!C177+B170</f>
        <v>21389.088642928204</v>
      </c>
      <c r="D170" s="5">
        <f>CO2eq_100yr_tonnes!D177+C170</f>
        <v>42510.627724030201</v>
      </c>
      <c r="E170" s="5">
        <f>CO2eq_100yr_tonnes!E177+D170</f>
        <v>70497.530275804194</v>
      </c>
      <c r="F170" s="5">
        <f>CO2eq_100yr_tonnes!F177+E170</f>
        <v>104888.71179975419</v>
      </c>
      <c r="G170" s="5">
        <f>CO2eq_100yr_tonnes!G177+F170</f>
        <v>145403.53974156419</v>
      </c>
      <c r="H170" s="5">
        <f>CO2eq_100yr_tonnes!H177+G170</f>
        <v>191866.03929208621</v>
      </c>
      <c r="I170" s="5">
        <f>CO2eq_100yr_tonnes!I177+H170</f>
        <v>243804.68629730822</v>
      </c>
      <c r="J170" s="5">
        <f>CO2eq_100yr_tonnes!J177+I170</f>
        <v>300858.73333025223</v>
      </c>
      <c r="K170" s="5">
        <f>CO2eq_100yr_tonnes!K177+J170</f>
        <v>363053.23625246226</v>
      </c>
      <c r="L170" s="5">
        <f>CO2eq_100yr_tonnes!L177+K170</f>
        <v>430249.64297261229</v>
      </c>
      <c r="M170" s="5">
        <f>CO2eq_100yr_tonnes!M177+L170</f>
        <v>502573.41397290432</v>
      </c>
      <c r="N170" s="5">
        <f>CO2eq_100yr_tonnes!N177+M170</f>
        <v>580012.39639420039</v>
      </c>
      <c r="O170" s="5">
        <f>CO2eq_100yr_tonnes!O177+N170</f>
        <v>662644.12418283441</v>
      </c>
      <c r="P170" s="5">
        <f>CO2eq_100yr_tonnes!P177+O170</f>
        <v>750807.76321828645</v>
      </c>
      <c r="Q170" s="5">
        <f>CO2eq_100yr_tonnes!Q177+P170</f>
        <v>844258.04861419648</v>
      </c>
      <c r="R170" s="5">
        <f>CO2eq_100yr_tonnes!R177+Q170</f>
        <v>942824.64595121844</v>
      </c>
      <c r="S170" s="5">
        <f>CO2eq_100yr_tonnes!S177+R170</f>
        <v>1046527.0102603604</v>
      </c>
      <c r="T170" s="5">
        <f>CO2eq_100yr_tonnes!T177+S170</f>
        <v>1155162.6755157765</v>
      </c>
      <c r="U170" s="5">
        <f>CO2eq_100yr_tonnes!U177+T170</f>
        <v>1268600.1416099085</v>
      </c>
      <c r="V170" s="5">
        <f>CO2eq_100yr_tonnes!V177+U170</f>
        <v>1386818.9248426906</v>
      </c>
      <c r="W170" s="5">
        <f>CO2eq_100yr_tonnes!W177+V170</f>
        <v>1509739.1274689266</v>
      </c>
      <c r="X170" s="5">
        <f>CO2eq_100yr_tonnes!X177+W170</f>
        <v>1637296.7644902046</v>
      </c>
      <c r="Y170" s="5">
        <f>CO2eq_100yr_tonnes!Y177+X170</f>
        <v>1769446.2244938647</v>
      </c>
      <c r="Z170" s="5">
        <f>CO2eq_100yr_tonnes!Z177+Y170</f>
        <v>1906170.6669850426</v>
      </c>
      <c r="AA170" s="5">
        <f>CO2eq_100yr_tonnes!AA177+Z170</f>
        <v>2047473.1845427665</v>
      </c>
      <c r="AB170" s="5">
        <f>CO2eq_100yr_tonnes!AB177+AA170</f>
        <v>2193375.2816462745</v>
      </c>
      <c r="AC170" s="5">
        <f>CO2eq_100yr_tonnes!AC177+AB170</f>
        <v>2344695.8360536783</v>
      </c>
      <c r="AD170" s="5">
        <f>CO2eq_100yr_tonnes!AD177+AC170</f>
        <v>2501471.6359968404</v>
      </c>
      <c r="AE170" s="5">
        <f>CO2eq_100yr_tonnes!AE177+AD170</f>
        <v>2663741.9634973905</v>
      </c>
      <c r="AF170" s="5">
        <f>CO2eq_100yr_tonnes!AF177+AE170</f>
        <v>2831548.1665005884</v>
      </c>
      <c r="AG170" s="5">
        <f>CO2eq_100yr_tonnes!AG177+AF170</f>
        <v>3004933.1505177044</v>
      </c>
      <c r="AH170" s="5">
        <f>CO2eq_100yr_tonnes!AH177+AG170</f>
        <v>3183941.0230136625</v>
      </c>
      <c r="AI170" s="5">
        <f>CO2eq_100yr_tonnes!AI177+AH170</f>
        <v>3368616.8601336824</v>
      </c>
      <c r="AJ170" s="5">
        <f>CO2eq_100yr_tonnes!AJ177+AI170</f>
        <v>3559006.5349380826</v>
      </c>
      <c r="AK170" s="5">
        <f>CO2eq_100yr_tonnes!AK177+AJ170</f>
        <v>3755156.5699291425</v>
      </c>
      <c r="AL170" s="5">
        <f>CO2eq_100yr_tonnes!AL177+AK170</f>
        <v>3957113.7038030024</v>
      </c>
      <c r="AM170" s="5">
        <f>CO2eq_100yr_tonnes!AM177+AL170</f>
        <v>4164924.7614770625</v>
      </c>
      <c r="AN170" s="5">
        <f>CO2eq_100yr_tonnes!AN177+AM170</f>
        <v>4378636.2151121022</v>
      </c>
      <c r="AO170" s="5">
        <f>CO2eq_100yr_tonnes!AO177+AN170</f>
        <v>4598293.8262299821</v>
      </c>
      <c r="AP170" s="5">
        <f>CO2eq_100yr_tonnes!AP177+AO170</f>
        <v>4823942.4053558623</v>
      </c>
      <c r="AQ170" s="5">
        <f>CO2eq_100yr_tonnes!AQ177+AP170</f>
        <v>5055625.571477362</v>
      </c>
      <c r="AR170" s="5">
        <f>CO2eq_100yr_tonnes!AR177+AQ170</f>
        <v>5293385.601386182</v>
      </c>
      <c r="AS170" s="5">
        <f>CO2eq_100yr_tonnes!AS177+AR170</f>
        <v>5537263.2090908019</v>
      </c>
      <c r="AT170" s="5">
        <f>CO2eq_100yr_tonnes!AT177+AS170</f>
        <v>5787297.5491115618</v>
      </c>
      <c r="AU170" s="5">
        <f>CO2eq_100yr_tonnes!AU177+AT170</f>
        <v>6043526.0661884015</v>
      </c>
      <c r="AV170" s="5">
        <f>CO2eq_100yr_tonnes!AV177+AU170</f>
        <v>6305984.2519941218</v>
      </c>
      <c r="AW170" s="5">
        <f>CO2eq_100yr_tonnes!AW177+AV170</f>
        <v>6574705.6506261816</v>
      </c>
      <c r="AX170" s="5">
        <f>CO2eq_100yr_tonnes!AX177+AW170</f>
        <v>6849721.3513474418</v>
      </c>
      <c r="AY170" s="5">
        <f>CO2eq_100yr_tonnes!AY177+AX170</f>
        <v>7131059.7462147223</v>
      </c>
      <c r="AZ170" s="5">
        <f>CO2eq_100yr_tonnes!AZ177+AY170</f>
        <v>7418746.293199162</v>
      </c>
      <c r="BA170" s="5">
        <f>CO2eq_100yr_tonnes!BA177+AZ170</f>
        <v>7712803.4138556821</v>
      </c>
      <c r="BB170" s="5">
        <f>CO2eq_100yr_tonnes!BB177+BA170</f>
        <v>8013250.4195498023</v>
      </c>
      <c r="BC170" s="5">
        <f>CO2eq_100yr_tonnes!BC177+BB170</f>
        <v>8320103.5308620026</v>
      </c>
      <c r="BD170" s="5">
        <f>CO2eq_100yr_tonnes!BD177+BC170</f>
        <v>8633375.8404265419</v>
      </c>
      <c r="BE170" s="5">
        <f>CO2eq_100yr_tonnes!BE177+BD170</f>
        <v>8953077.4934286214</v>
      </c>
      <c r="BF170" s="5">
        <f>CO2eq_100yr_tonnes!BF177+BE170</f>
        <v>9279215.5007001217</v>
      </c>
      <c r="BG170" s="5">
        <f>CO2eq_100yr_tonnes!BG177+BF170</f>
        <v>9611793.7319463827</v>
      </c>
      <c r="BH170" s="5">
        <f>CO2eq_100yr_tonnes!BH177+BG170</f>
        <v>9950812.9635248631</v>
      </c>
      <c r="BI170" s="5">
        <f>CO2eq_100yr_tonnes!BI177+BH170</f>
        <v>10296271.115507843</v>
      </c>
      <c r="BJ170" s="5">
        <f>CO2eq_100yr_tonnes!BJ177+BI170</f>
        <v>10648163.168024004</v>
      </c>
      <c r="BK170" s="5">
        <f>CO2eq_100yr_tonnes!BK177+BJ170</f>
        <v>10974462.126773184</v>
      </c>
      <c r="BL170" s="5">
        <f>CO2eq_100yr_tonnes!BL177+BK170</f>
        <v>11277117.908249725</v>
      </c>
      <c r="BM170" s="5">
        <f>CO2eq_100yr_tonnes!BM177+BL170</f>
        <v>11557927.501539264</v>
      </c>
      <c r="BN170" s="5">
        <f>CO2eq_100yr_tonnes!BN177+BM170</f>
        <v>11818547.167803263</v>
      </c>
      <c r="BO170" s="5">
        <f>CO2eq_100yr_tonnes!BO177+BN170</f>
        <v>12060503.656731322</v>
      </c>
      <c r="BP170" s="5">
        <f>CO2eq_100yr_tonnes!BP177+BO170</f>
        <v>12285204.519958522</v>
      </c>
      <c r="BQ170" s="5">
        <f>CO2eq_100yr_tonnes!BQ177+BP170</f>
        <v>12493947.595220963</v>
      </c>
      <c r="BR170" s="5">
        <f>CO2eq_100yr_tonnes!BR177+BQ170</f>
        <v>12687929.727151103</v>
      </c>
      <c r="BS170" s="5">
        <f>CO2eq_100yr_tonnes!BS177+BR170</f>
        <v>12868254.787264505</v>
      </c>
      <c r="BT170" s="5">
        <f>CO2eq_100yr_tonnes!BT177+BS170</f>
        <v>13035941.049813353</v>
      </c>
      <c r="BU170" s="5">
        <f>CO2eq_100yr_tonnes!BU177+BT170</f>
        <v>13191927.975257812</v>
      </c>
      <c r="BV170" s="5">
        <f>CO2eq_100yr_tonnes!BV177+BU170</f>
        <v>13337082.449426789</v>
      </c>
      <c r="BW170" s="5">
        <f>CO2eq_100yr_tonnes!BW177+BV170</f>
        <v>13472204.522357393</v>
      </c>
      <c r="BX170" s="5">
        <f>CO2eq_100yr_tonnes!BX177+BW170</f>
        <v>13598032.687159553</v>
      </c>
      <c r="BY170" s="5">
        <f>CO2eq_100yr_tonnes!BY177+BX170</f>
        <v>13715248.736103551</v>
      </c>
      <c r="BZ170" s="5">
        <f>CO2eq_100yr_tonnes!BZ177+BY170</f>
        <v>13824482.227997957</v>
      </c>
      <c r="CA170" s="5">
        <f>CO2eq_100yr_tonnes!CA177+BZ170</f>
        <v>13926314.598344279</v>
      </c>
      <c r="CB170" s="5">
        <f>CO2eq_100yr_tonnes!CB177+CA170</f>
        <v>14021282.940953832</v>
      </c>
      <c r="CC170" s="5">
        <f>CO2eq_100yr_tonnes!CC177+CB170</f>
        <v>14109883.487533908</v>
      </c>
      <c r="CD170" s="5">
        <f>CO2eq_100yr_tonnes!CD177+CC170</f>
        <v>14192574.809663467</v>
      </c>
      <c r="CE170" s="5">
        <f>CO2eq_100yr_tonnes!CE177+CD170</f>
        <v>14269780.765436726</v>
      </c>
      <c r="CF170" s="5">
        <f>CO2eq_100yr_tonnes!CF177+CE170</f>
        <v>14341893.211423839</v>
      </c>
      <c r="CG170" s="5">
        <f>CO2eq_100yr_tonnes!CG177+CF170</f>
        <v>14409274.498675689</v>
      </c>
      <c r="CH170" s="5">
        <f>CO2eq_100yr_tonnes!CH177+CG170</f>
        <v>14472259.770364869</v>
      </c>
      <c r="CI170" s="5">
        <f>CO2eq_100yr_tonnes!CI177+CH170</f>
        <v>14531159.076806001</v>
      </c>
      <c r="CJ170" s="5">
        <f>CO2eq_100yr_tonnes!CJ177+CI170</f>
        <v>14586259.322664957</v>
      </c>
      <c r="CK170" s="5">
        <f>CO2eq_100yr_tonnes!CK177+CJ170</f>
        <v>14637826.059793582</v>
      </c>
      <c r="CL170" s="5">
        <f>CO2eq_100yr_tonnes!CL177+CK170</f>
        <v>14686105.138009852</v>
      </c>
      <c r="CM170" s="5">
        <f>CO2eq_100yr_tonnes!CM177+CL170</f>
        <v>14731324.225374568</v>
      </c>
      <c r="CN170" s="5">
        <f>CO2eq_100yr_tonnes!CN177+CM170</f>
        <v>14773694.208270844</v>
      </c>
      <c r="CO170" s="5">
        <f>CO2eq_100yr_tonnes!CO177+CN170</f>
        <v>14813410.481006891</v>
      </c>
      <c r="CP170" s="5">
        <f>CO2eq_100yr_tonnes!CP177+CO170</f>
        <v>14850654.133728964</v>
      </c>
      <c r="CQ170" s="5">
        <f>CO2eq_100yr_tonnes!CQ177+CP170</f>
        <v>14885593.046863887</v>
      </c>
      <c r="CR170" s="5">
        <f>CO2eq_100yr_tonnes!CR177+CQ170</f>
        <v>14918382.899468446</v>
      </c>
      <c r="CS170" s="5">
        <f>CO2eq_100yr_tonnes!CS177+CR170</f>
        <v>14949168.098441944</v>
      </c>
      <c r="CT170" s="5">
        <f>CO2eq_100yr_tonnes!CT177+CS170</f>
        <v>14978082.634807665</v>
      </c>
      <c r="CU170" s="5">
        <f>CO2eq_100yr_tonnes!CU177+CT170</f>
        <v>15005250.873049287</v>
      </c>
      <c r="CV170" s="5">
        <f>CO2eq_100yr_tonnes!CV177+CU170</f>
        <v>15030788.278701153</v>
      </c>
      <c r="CW170" s="5">
        <f>CO2eq_100yr_tonnes!CW177+CV170</f>
        <v>15054802.089135032</v>
      </c>
    </row>
    <row r="171" spans="1:101" ht="15" customHeight="1" x14ac:dyDescent="0.15">
      <c r="A171" s="5" t="str">
        <f>CO2eq_100yr_tonnes!A178</f>
        <v>Ghana</v>
      </c>
      <c r="B171" s="5">
        <f>CO2eq_100yr_tonnes!B178</f>
        <v>957487.48697736009</v>
      </c>
      <c r="C171" s="5">
        <f>CO2eq_100yr_tonnes!C178+B171</f>
        <v>2588518.31075982</v>
      </c>
      <c r="D171" s="5">
        <f>CO2eq_100yr_tonnes!D178+C171</f>
        <v>4684006.1307598203</v>
      </c>
      <c r="E171" s="5">
        <f>CO2eq_100yr_tonnes!E178+D171</f>
        <v>7098829.2223522197</v>
      </c>
      <c r="F171" s="5">
        <f>CO2eq_100yr_tonnes!F178+E171</f>
        <v>9751703.4299392197</v>
      </c>
      <c r="G171" s="5">
        <f>CO2eq_100yr_tonnes!G178+F171</f>
        <v>12591415.23805782</v>
      </c>
      <c r="H171" s="5">
        <f>CO2eq_100yr_tonnes!H178+G171</f>
        <v>15593674.65877782</v>
      </c>
      <c r="I171" s="5">
        <f>CO2eq_100yr_tonnes!I178+H171</f>
        <v>18750589.614871021</v>
      </c>
      <c r="J171" s="5">
        <f>CO2eq_100yr_tonnes!J178+I171</f>
        <v>22060719.513836823</v>
      </c>
      <c r="K171" s="5">
        <f>CO2eq_100yr_tonnes!K178+J171</f>
        <v>25500234.792934623</v>
      </c>
      <c r="L171" s="5">
        <f>CO2eq_100yr_tonnes!L178+K171</f>
        <v>29084380.469292425</v>
      </c>
      <c r="M171" s="5">
        <f>CO2eq_100yr_tonnes!M178+L171</f>
        <v>32842784.498200025</v>
      </c>
      <c r="N171" s="5">
        <f>CO2eq_100yr_tonnes!N178+M171</f>
        <v>36765881.059220828</v>
      </c>
      <c r="O171" s="5">
        <f>CO2eq_100yr_tonnes!O178+N171</f>
        <v>40865724.138956226</v>
      </c>
      <c r="P171" s="5">
        <f>CO2eq_100yr_tonnes!P178+O171</f>
        <v>45074315.143002428</v>
      </c>
      <c r="Q171" s="5">
        <f>CO2eq_100yr_tonnes!Q178+P171</f>
        <v>49374104.488093629</v>
      </c>
      <c r="R171" s="5">
        <f>CO2eq_100yr_tonnes!R178+Q171</f>
        <v>53794180.382601433</v>
      </c>
      <c r="S171" s="5">
        <f>CO2eq_100yr_tonnes!S178+R171</f>
        <v>58346721.420238629</v>
      </c>
      <c r="T171" s="5">
        <f>CO2eq_100yr_tonnes!T178+S171</f>
        <v>63052324.44496543</v>
      </c>
      <c r="U171" s="5">
        <f>CO2eq_100yr_tonnes!U178+T171</f>
        <v>67903003.49357143</v>
      </c>
      <c r="V171" s="5">
        <f>CO2eq_100yr_tonnes!V178+U171</f>
        <v>72893223.192284822</v>
      </c>
      <c r="W171" s="5">
        <f>CO2eq_100yr_tonnes!W178+V171</f>
        <v>78041348.92760022</v>
      </c>
      <c r="X171" s="5">
        <f>CO2eq_100yr_tonnes!X178+W171</f>
        <v>83355701.808976024</v>
      </c>
      <c r="Y171" s="5">
        <f>CO2eq_100yr_tonnes!Y178+X171</f>
        <v>88839089.048698023</v>
      </c>
      <c r="Z171" s="5">
        <f>CO2eq_100yr_tonnes!Z178+Y171</f>
        <v>94496848.639754221</v>
      </c>
      <c r="AA171" s="5">
        <f>CO2eq_100yr_tonnes!AA178+Z171</f>
        <v>100335856.92167322</v>
      </c>
      <c r="AB171" s="5">
        <f>CO2eq_100yr_tonnes!AB178+AA171</f>
        <v>106364059.42337263</v>
      </c>
      <c r="AC171" s="5">
        <f>CO2eq_100yr_tonnes!AC178+AB171</f>
        <v>112433623.86526902</v>
      </c>
      <c r="AD171" s="5">
        <f>CO2eq_100yr_tonnes!AD178+AC171</f>
        <v>118572630.87701862</v>
      </c>
      <c r="AE171" s="5">
        <f>CO2eq_100yr_tonnes!AE178+AD171</f>
        <v>124800037.28451702</v>
      </c>
      <c r="AF171" s="5">
        <f>CO2eq_100yr_tonnes!AF178+AE171</f>
        <v>131128684.21222901</v>
      </c>
      <c r="AG171" s="5">
        <f>CO2eq_100yr_tonnes!AG178+AF171</f>
        <v>137567309.8974514</v>
      </c>
      <c r="AH171" s="5">
        <f>CO2eq_100yr_tonnes!AH178+AG171</f>
        <v>144121897.0833064</v>
      </c>
      <c r="AI171" s="5">
        <f>CO2eq_100yr_tonnes!AI178+AH171</f>
        <v>150796576.46011481</v>
      </c>
      <c r="AJ171" s="5">
        <f>CO2eq_100yr_tonnes!AJ178+AI171</f>
        <v>157594234.13536119</v>
      </c>
      <c r="AK171" s="5">
        <f>CO2eq_100yr_tonnes!AK178+AJ171</f>
        <v>164516914.78490138</v>
      </c>
      <c r="AL171" s="5">
        <f>CO2eq_100yr_tonnes!AL178+AK171</f>
        <v>171566090.61569798</v>
      </c>
      <c r="AM171" s="5">
        <f>CO2eq_100yr_tonnes!AM178+AL171</f>
        <v>178742841.56459257</v>
      </c>
      <c r="AN171" s="5">
        <f>CO2eq_100yr_tonnes!AN178+AM171</f>
        <v>186047981.68659097</v>
      </c>
      <c r="AO171" s="5">
        <f>CO2eq_100yr_tonnes!AO178+AN171</f>
        <v>193482140.32366717</v>
      </c>
      <c r="AP171" s="5">
        <f>CO2eq_100yr_tonnes!AP178+AO171</f>
        <v>201045817.43281776</v>
      </c>
      <c r="AQ171" s="5">
        <f>CO2eq_100yr_tonnes!AQ178+AP171</f>
        <v>208739414.87284654</v>
      </c>
      <c r="AR171" s="5">
        <f>CO2eq_100yr_tonnes!AR178+AQ171</f>
        <v>216563253.41613033</v>
      </c>
      <c r="AS171" s="5">
        <f>CO2eq_100yr_tonnes!AS178+AR171</f>
        <v>224517577.60153952</v>
      </c>
      <c r="AT171" s="5">
        <f>CO2eq_100yr_tonnes!AT178+AS171</f>
        <v>232602556.33304432</v>
      </c>
      <c r="AU171" s="5">
        <f>CO2eq_100yr_tonnes!AU178+AT171</f>
        <v>240818282.54654551</v>
      </c>
      <c r="AV171" s="5">
        <f>CO2eq_100yr_tonnes!AV178+AU171</f>
        <v>249164782.88459551</v>
      </c>
      <c r="AW171" s="5">
        <f>CO2eq_100yr_tonnes!AW178+AV171</f>
        <v>257642021.84270731</v>
      </c>
      <c r="AX171" s="5">
        <f>CO2eq_100yr_tonnes!AX178+AW171</f>
        <v>266249899.90031192</v>
      </c>
      <c r="AY171" s="5">
        <f>CO2eq_100yr_tonnes!AY178+AX171</f>
        <v>274988247.69945031</v>
      </c>
      <c r="AZ171" s="5">
        <f>CO2eq_100yr_tonnes!AZ178+AY171</f>
        <v>283856826.75321573</v>
      </c>
      <c r="BA171" s="5">
        <f>CO2eq_100yr_tonnes!BA178+AZ171</f>
        <v>292855333.97465795</v>
      </c>
      <c r="BB171" s="5">
        <f>CO2eq_100yr_tonnes!BB178+BA171</f>
        <v>301983406.34664392</v>
      </c>
      <c r="BC171" s="5">
        <f>CO2eq_100yr_tonnes!BC178+BB171</f>
        <v>311240627.13857555</v>
      </c>
      <c r="BD171" s="5">
        <f>CO2eq_100yr_tonnes!BD178+BC171</f>
        <v>320626529.29116875</v>
      </c>
      <c r="BE171" s="5">
        <f>CO2eq_100yr_tonnes!BE178+BD171</f>
        <v>330140600.11377335</v>
      </c>
      <c r="BF171" s="5">
        <f>CO2eq_100yr_tonnes!BF178+BE171</f>
        <v>339782279.87664157</v>
      </c>
      <c r="BG171" s="5">
        <f>CO2eq_100yr_tonnes!BG178+BF171</f>
        <v>349550962.25576377</v>
      </c>
      <c r="BH171" s="5">
        <f>CO2eq_100yr_tonnes!BH178+BG171</f>
        <v>359446001.11707217</v>
      </c>
      <c r="BI171" s="5">
        <f>CO2eq_100yr_tonnes!BI178+BH171</f>
        <v>369466718.47222835</v>
      </c>
      <c r="BJ171" s="5">
        <f>CO2eq_100yr_tonnes!BJ178+BI171</f>
        <v>379612405.09187436</v>
      </c>
      <c r="BK171" s="5">
        <f>CO2eq_100yr_tonnes!BK178+BJ171</f>
        <v>387046746.94455159</v>
      </c>
      <c r="BL171" s="5">
        <f>CO2eq_100yr_tonnes!BL178+BK171</f>
        <v>392620792.56605077</v>
      </c>
      <c r="BM171" s="5">
        <f>CO2eq_100yr_tonnes!BM178+BL171</f>
        <v>396907912.25348735</v>
      </c>
      <c r="BN171" s="5">
        <f>CO2eq_100yr_tonnes!BN178+BM171</f>
        <v>400295147.26243114</v>
      </c>
      <c r="BO171" s="5">
        <f>CO2eq_100yr_tonnes!BO178+BN171</f>
        <v>403044456.24968553</v>
      </c>
      <c r="BP171" s="5">
        <f>CO2eq_100yr_tonnes!BP178+BO171</f>
        <v>405333782.3221305</v>
      </c>
      <c r="BQ171" s="5">
        <f>CO2eq_100yr_tonnes!BQ178+BP171</f>
        <v>407284592.60875112</v>
      </c>
      <c r="BR171" s="5">
        <f>CO2eq_100yr_tonnes!BR178+BQ171</f>
        <v>408980349.31705242</v>
      </c>
      <c r="BS171" s="5">
        <f>CO2eq_100yr_tonnes!BS178+BR171</f>
        <v>410478901.25246233</v>
      </c>
      <c r="BT171" s="5">
        <f>CO2eq_100yr_tonnes!BT178+BS171</f>
        <v>411820799.42885047</v>
      </c>
      <c r="BU171" s="5">
        <f>CO2eq_100yr_tonnes!BU178+BT171</f>
        <v>413034879.88431275</v>
      </c>
      <c r="BV171" s="5">
        <f>CO2eq_100yr_tonnes!BV178+BU171</f>
        <v>414142014.06049794</v>
      </c>
      <c r="BW171" s="5">
        <f>CO2eq_100yr_tonnes!BW178+BV171</f>
        <v>415157630.31754476</v>
      </c>
      <c r="BX171" s="5">
        <f>CO2eq_100yr_tonnes!BX178+BW171</f>
        <v>416093411.20379549</v>
      </c>
      <c r="BY171" s="5">
        <f>CO2eq_100yr_tonnes!BY178+BX171</f>
        <v>416958437.74133956</v>
      </c>
      <c r="BZ171" s="5">
        <f>CO2eq_100yr_tonnes!BZ178+BY171</f>
        <v>417759962.59090716</v>
      </c>
      <c r="CA171" s="5">
        <f>CO2eq_100yr_tonnes!CA178+BZ171</f>
        <v>418503934.03311098</v>
      </c>
      <c r="CB171" s="5">
        <f>CO2eq_100yr_tonnes!CB178+CA171</f>
        <v>419195352.53033447</v>
      </c>
      <c r="CC171" s="5">
        <f>CO2eq_100yr_tonnes!CC178+CB171</f>
        <v>419838514.70415735</v>
      </c>
      <c r="CD171" s="5">
        <f>CO2eq_100yr_tonnes!CD178+CC171</f>
        <v>420437181.5090993</v>
      </c>
      <c r="CE171" s="5">
        <f>CO2eq_100yr_tonnes!CE178+CD171</f>
        <v>420994695.28081793</v>
      </c>
      <c r="CF171" s="5">
        <f>CO2eq_100yr_tonnes!CF178+CE171</f>
        <v>421514062.22221243</v>
      </c>
      <c r="CG171" s="5">
        <f>CO2eq_100yr_tonnes!CG178+CF171</f>
        <v>421998011.44887751</v>
      </c>
      <c r="CH171" s="5">
        <f>CO2eq_100yr_tonnes!CH178+CG171</f>
        <v>422449038.06824708</v>
      </c>
      <c r="CI171" s="5">
        <f>CO2eq_100yr_tonnes!CI178+CH171</f>
        <v>422869435.32071978</v>
      </c>
      <c r="CJ171" s="5">
        <f>CO2eq_100yr_tonnes!CJ178+CI171</f>
        <v>423261319.16626459</v>
      </c>
      <c r="CK171" s="5">
        <f>CO2eq_100yr_tonnes!CK178+CJ171</f>
        <v>423626647.60310876</v>
      </c>
      <c r="CL171" s="5">
        <f>CO2eq_100yr_tonnes!CL178+CK171</f>
        <v>423967236.26188689</v>
      </c>
      <c r="CM171" s="5">
        <f>CO2eq_100yr_tonnes!CM178+CL171</f>
        <v>424284771.32638192</v>
      </c>
      <c r="CN171" s="5">
        <f>CO2eq_100yr_tonnes!CN178+CM171</f>
        <v>424580820.49277812</v>
      </c>
      <c r="CO171" s="5">
        <f>CO2eq_100yr_tonnes!CO178+CN171</f>
        <v>424856842.46132213</v>
      </c>
      <c r="CP171" s="5">
        <f>CO2eq_100yr_tonnes!CP178+CO171</f>
        <v>425114195.29685616</v>
      </c>
      <c r="CQ171" s="5">
        <f>CO2eq_100yr_tonnes!CQ178+CP171</f>
        <v>425354143.89858133</v>
      </c>
      <c r="CR171" s="5">
        <f>CO2eq_100yr_tonnes!CR178+CQ171</f>
        <v>425577866.74362195</v>
      </c>
      <c r="CS171" s="5">
        <f>CO2eq_100yr_tonnes!CS178+CR171</f>
        <v>425786462.02923763</v>
      </c>
      <c r="CT171" s="5">
        <f>CO2eq_100yr_tonnes!CT178+CS171</f>
        <v>425980953.30008787</v>
      </c>
      <c r="CU171" s="5">
        <f>CO2eq_100yr_tonnes!CU178+CT171</f>
        <v>426162294.63016611</v>
      </c>
      <c r="CV171" s="5">
        <f>CO2eq_100yr_tonnes!CV178+CU171</f>
        <v>426331375.40884882</v>
      </c>
      <c r="CW171" s="5">
        <f>CO2eq_100yr_tonnes!CW178+CV171</f>
        <v>426489024.77468163</v>
      </c>
    </row>
    <row r="172" spans="1:101" ht="15" customHeight="1" x14ac:dyDescent="0.15">
      <c r="A172" s="5" t="str">
        <f>CO2eq_100yr_tonnes!A179</f>
        <v>Guinea</v>
      </c>
      <c r="B172" s="5">
        <f>CO2eq_100yr_tonnes!B179</f>
        <v>405819.49838076008</v>
      </c>
      <c r="C172" s="5">
        <f>CO2eq_100yr_tonnes!C179+B172</f>
        <v>1110443.0321824201</v>
      </c>
      <c r="D172" s="5">
        <f>CO2eq_100yr_tonnes!D179+C172</f>
        <v>2025557.0448699603</v>
      </c>
      <c r="E172" s="5">
        <f>CO2eq_100yr_tonnes!E179+D172</f>
        <v>3076556.2110822601</v>
      </c>
      <c r="F172" s="5">
        <f>CO2eq_100yr_tonnes!F179+E172</f>
        <v>4227861.3491152804</v>
      </c>
      <c r="G172" s="5">
        <f>CO2eq_100yr_tonnes!G179+F172</f>
        <v>5478894.6297129001</v>
      </c>
      <c r="H172" s="5">
        <f>CO2eq_100yr_tonnes!H179+G172</f>
        <v>6827490.1056272406</v>
      </c>
      <c r="I172" s="5">
        <f>CO2eq_100yr_tonnes!I179+H172</f>
        <v>8205638.2338189613</v>
      </c>
      <c r="J172" s="5">
        <f>CO2eq_100yr_tonnes!J179+I172</f>
        <v>9610994.8663678803</v>
      </c>
      <c r="K172" s="5">
        <f>CO2eq_100yr_tonnes!K179+J172</f>
        <v>11055059.533537021</v>
      </c>
      <c r="L172" s="5">
        <f>CO2eq_100yr_tonnes!L179+K172</f>
        <v>12540998.786337541</v>
      </c>
      <c r="M172" s="5">
        <f>CO2eq_100yr_tonnes!M179+L172</f>
        <v>14089344.798391201</v>
      </c>
      <c r="N172" s="5">
        <f>CO2eq_100yr_tonnes!N179+M172</f>
        <v>15673594.42883772</v>
      </c>
      <c r="O172" s="5">
        <f>CO2eq_100yr_tonnes!O179+N172</f>
        <v>17284794.082372259</v>
      </c>
      <c r="P172" s="5">
        <f>CO2eq_100yr_tonnes!P179+O172</f>
        <v>18926895.338285938</v>
      </c>
      <c r="Q172" s="5">
        <f>CO2eq_100yr_tonnes!Q179+P172</f>
        <v>20608196.785263717</v>
      </c>
      <c r="R172" s="5">
        <f>CO2eq_100yr_tonnes!R179+Q172</f>
        <v>22338056.223694257</v>
      </c>
      <c r="S172" s="5">
        <f>CO2eq_100yr_tonnes!S179+R172</f>
        <v>24102526.799300216</v>
      </c>
      <c r="T172" s="5">
        <f>CO2eq_100yr_tonnes!T179+S172</f>
        <v>25898014.032692038</v>
      </c>
      <c r="U172" s="5">
        <f>CO2eq_100yr_tonnes!U179+T172</f>
        <v>27727325.224024318</v>
      </c>
      <c r="V172" s="5">
        <f>CO2eq_100yr_tonnes!V179+U172</f>
        <v>29594564.412095517</v>
      </c>
      <c r="W172" s="5">
        <f>CO2eq_100yr_tonnes!W179+V172</f>
        <v>31504915.729428116</v>
      </c>
      <c r="X172" s="5">
        <f>CO2eq_100yr_tonnes!X179+W172</f>
        <v>33462121.493569318</v>
      </c>
      <c r="Y172" s="5">
        <f>CO2eq_100yr_tonnes!Y179+X172</f>
        <v>35469242.815533116</v>
      </c>
      <c r="Z172" s="5">
        <f>CO2eq_100yr_tonnes!Z179+Y172</f>
        <v>37529018.697618715</v>
      </c>
      <c r="AA172" s="5">
        <f>CO2eq_100yr_tonnes!AA179+Z172</f>
        <v>39644053.820019715</v>
      </c>
      <c r="AB172" s="5">
        <f>CO2eq_100yr_tonnes!AB179+AA172</f>
        <v>41816903.777221315</v>
      </c>
      <c r="AC172" s="5">
        <f>CO2eq_100yr_tonnes!AC179+AB172</f>
        <v>44100703.791817918</v>
      </c>
      <c r="AD172" s="5">
        <f>CO2eq_100yr_tonnes!AD179+AC172</f>
        <v>46481553.944102518</v>
      </c>
      <c r="AE172" s="5">
        <f>CO2eq_100yr_tonnes!AE179+AD172</f>
        <v>48950373.810042717</v>
      </c>
      <c r="AF172" s="5">
        <f>CO2eq_100yr_tonnes!AF179+AE172</f>
        <v>51501302.696279518</v>
      </c>
      <c r="AG172" s="5">
        <f>CO2eq_100yr_tonnes!AG179+AF172</f>
        <v>54130629.004564315</v>
      </c>
      <c r="AH172" s="5">
        <f>CO2eq_100yr_tonnes!AH179+AG172</f>
        <v>56836075.808988713</v>
      </c>
      <c r="AI172" s="5">
        <f>CO2eq_100yr_tonnes!AI179+AH172</f>
        <v>59616320.047063909</v>
      </c>
      <c r="AJ172" s="5">
        <f>CO2eq_100yr_tonnes!AJ179+AI172</f>
        <v>62470671.18351911</v>
      </c>
      <c r="AK172" s="5">
        <f>CO2eq_100yr_tonnes!AK179+AJ172</f>
        <v>65398855.100649111</v>
      </c>
      <c r="AL172" s="5">
        <f>CO2eq_100yr_tonnes!AL179+AK172</f>
        <v>68400869.610886917</v>
      </c>
      <c r="AM172" s="5">
        <f>CO2eq_100yr_tonnes!AM179+AL172</f>
        <v>71476887.334320724</v>
      </c>
      <c r="AN172" s="5">
        <f>CO2eq_100yr_tonnes!AN179+AM172</f>
        <v>74627189.985645726</v>
      </c>
      <c r="AO172" s="5">
        <f>CO2eq_100yr_tonnes!AO179+AN172</f>
        <v>77852127.119762525</v>
      </c>
      <c r="AP172" s="5">
        <f>CO2eq_100yr_tonnes!AP179+AO172</f>
        <v>81152086.911739931</v>
      </c>
      <c r="AQ172" s="5">
        <f>CO2eq_100yr_tonnes!AQ179+AP172</f>
        <v>84527473.973604128</v>
      </c>
      <c r="AR172" s="5">
        <f>CO2eq_100yr_tonnes!AR179+AQ172</f>
        <v>87978697.316313133</v>
      </c>
      <c r="AS172" s="5">
        <f>CO2eq_100yr_tonnes!AS179+AR172</f>
        <v>91506164.907382935</v>
      </c>
      <c r="AT172" s="5">
        <f>CO2eq_100yr_tonnes!AT179+AS172</f>
        <v>95110283.438401341</v>
      </c>
      <c r="AU172" s="5">
        <f>CO2eq_100yr_tonnes!AU179+AT172</f>
        <v>98791453.486752138</v>
      </c>
      <c r="AV172" s="5">
        <f>CO2eq_100yr_tonnes!AV179+AU172</f>
        <v>102550064.72859614</v>
      </c>
      <c r="AW172" s="5">
        <f>CO2eq_100yr_tonnes!AW179+AV172</f>
        <v>106386487.07876714</v>
      </c>
      <c r="AX172" s="5">
        <f>CO2eq_100yr_tonnes!AX179+AW172</f>
        <v>110301066.53347933</v>
      </c>
      <c r="AY172" s="5">
        <f>CO2eq_100yr_tonnes!AY179+AX172</f>
        <v>114294121.25284334</v>
      </c>
      <c r="AZ172" s="5">
        <f>CO2eq_100yr_tonnes!AZ179+AY172</f>
        <v>118365937.13081414</v>
      </c>
      <c r="BA172" s="5">
        <f>CO2eq_100yr_tonnes!BA179+AZ172</f>
        <v>122516767.86292334</v>
      </c>
      <c r="BB172" s="5">
        <f>CO2eq_100yr_tonnes!BB179+BA172</f>
        <v>126746832.43835714</v>
      </c>
      <c r="BC172" s="5">
        <f>CO2eq_100yr_tonnes!BC179+BB172</f>
        <v>131056307.77911374</v>
      </c>
      <c r="BD172" s="5">
        <f>CO2eq_100yr_tonnes!BD179+BC172</f>
        <v>135445319.94946215</v>
      </c>
      <c r="BE172" s="5">
        <f>CO2eq_100yr_tonnes!BE179+BD172</f>
        <v>139913942.14777395</v>
      </c>
      <c r="BF172" s="5">
        <f>CO2eq_100yr_tonnes!BF179+BE172</f>
        <v>144462195.03420076</v>
      </c>
      <c r="BG172" s="5">
        <f>CO2eq_100yr_tonnes!BG179+BF172</f>
        <v>149090051.82523397</v>
      </c>
      <c r="BH172" s="5">
        <f>CO2eq_100yr_tonnes!BH179+BG172</f>
        <v>153797444.02531338</v>
      </c>
      <c r="BI172" s="5">
        <f>CO2eq_100yr_tonnes!BI179+BH172</f>
        <v>158584267.56482899</v>
      </c>
      <c r="BJ172" s="5">
        <f>CO2eq_100yr_tonnes!BJ179+BI172</f>
        <v>163450385.02613059</v>
      </c>
      <c r="BK172" s="5">
        <f>CO2eq_100yr_tonnes!BK179+BJ172</f>
        <v>167006516.68836617</v>
      </c>
      <c r="BL172" s="5">
        <f>CO2eq_100yr_tonnes!BL179+BK172</f>
        <v>169664643.76237997</v>
      </c>
      <c r="BM172" s="5">
        <f>CO2eq_100yr_tonnes!BM179+BL172</f>
        <v>171702270.52492937</v>
      </c>
      <c r="BN172" s="5">
        <f>CO2eq_100yr_tonnes!BN179+BM172</f>
        <v>173306667.74080649</v>
      </c>
      <c r="BO172" s="5">
        <f>CO2eq_100yr_tonnes!BO179+BN172</f>
        <v>174604536.0565303</v>
      </c>
      <c r="BP172" s="5">
        <f>CO2eq_100yr_tonnes!BP179+BO172</f>
        <v>175681895.70311427</v>
      </c>
      <c r="BQ172" s="5">
        <f>CO2eq_100yr_tonnes!BQ179+BP172</f>
        <v>176597424.30606249</v>
      </c>
      <c r="BR172" s="5">
        <f>CO2eq_100yr_tonnes!BR179+BQ172</f>
        <v>177391402.46978584</v>
      </c>
      <c r="BS172" s="5">
        <f>CO2eq_100yr_tonnes!BS179+BR172</f>
        <v>178091714.82855478</v>
      </c>
      <c r="BT172" s="5">
        <f>CO2eq_100yr_tonnes!BT179+BS172</f>
        <v>178717877.00312531</v>
      </c>
      <c r="BU172" s="5">
        <f>CO2eq_100yr_tonnes!BU179+BT172</f>
        <v>179283738.98999652</v>
      </c>
      <c r="BV172" s="5">
        <f>CO2eq_100yr_tonnes!BV179+BU172</f>
        <v>179799301.06297404</v>
      </c>
      <c r="BW172" s="5">
        <f>CO2eq_100yr_tonnes!BW179+BV172</f>
        <v>180271934.52086201</v>
      </c>
      <c r="BX172" s="5">
        <f>CO2eq_100yr_tonnes!BX179+BW172</f>
        <v>180707203.25232235</v>
      </c>
      <c r="BY172" s="5">
        <f>CO2eq_100yr_tonnes!BY179+BX172</f>
        <v>181109417.5002462</v>
      </c>
      <c r="BZ172" s="5">
        <f>CO2eq_100yr_tonnes!BZ179+BY172</f>
        <v>181482007.90806904</v>
      </c>
      <c r="CA172" s="5">
        <f>CO2eq_100yr_tonnes!CA179+BZ172</f>
        <v>181827778.90373412</v>
      </c>
      <c r="CB172" s="5">
        <f>CO2eq_100yr_tonnes!CB179+CA172</f>
        <v>182149081.02285719</v>
      </c>
      <c r="CC172" s="5">
        <f>CO2eq_100yr_tonnes!CC179+CB172</f>
        <v>182447928.72779027</v>
      </c>
      <c r="CD172" s="5">
        <f>CO2eq_100yr_tonnes!CD179+CC172</f>
        <v>182726081.53505394</v>
      </c>
      <c r="CE172" s="5">
        <f>CO2eq_100yr_tonnes!CE179+CD172</f>
        <v>182985100.40257692</v>
      </c>
      <c r="CF172" s="5">
        <f>CO2eq_100yr_tonnes!CF179+CE172</f>
        <v>183226387.39769977</v>
      </c>
      <c r="CG172" s="5">
        <f>CO2eq_100yr_tonnes!CG179+CF172</f>
        <v>183451214.03065243</v>
      </c>
      <c r="CH172" s="5">
        <f>CO2eq_100yr_tonnes!CH179+CG172</f>
        <v>183660741.87351739</v>
      </c>
      <c r="CI172" s="5">
        <f>CO2eq_100yr_tonnes!CI179+CH172</f>
        <v>183856037.89699647</v>
      </c>
      <c r="CJ172" s="5">
        <f>CO2eq_100yr_tonnes!CJ179+CI172</f>
        <v>184038086.16472289</v>
      </c>
      <c r="CK172" s="5">
        <f>CO2eq_100yr_tonnes!CK179+CJ172</f>
        <v>184207796.99001414</v>
      </c>
      <c r="CL172" s="5">
        <f>CO2eq_100yr_tonnes!CL179+CK172</f>
        <v>184366014.30266389</v>
      </c>
      <c r="CM172" s="5">
        <f>CO2eq_100yr_tonnes!CM179+CL172</f>
        <v>184513521.73270327</v>
      </c>
      <c r="CN172" s="5">
        <f>CO2eq_100yr_tonnes!CN179+CM172</f>
        <v>184651047.75687626</v>
      </c>
      <c r="CO172" s="5">
        <f>CO2eq_100yr_tonnes!CO179+CN172</f>
        <v>184779270.14438018</v>
      </c>
      <c r="CP172" s="5">
        <f>CO2eq_100yr_tonnes!CP179+CO172</f>
        <v>184898819.86569077</v>
      </c>
      <c r="CQ172" s="5">
        <f>CO2eq_100yr_tonnes!CQ179+CP172</f>
        <v>185010284.5786837</v>
      </c>
      <c r="CR172" s="5">
        <f>CO2eq_100yr_tonnes!CR179+CQ172</f>
        <v>185114211.77276325</v>
      </c>
      <c r="CS172" s="5">
        <f>CO2eq_100yr_tonnes!CS179+CR172</f>
        <v>185211111.62930301</v>
      </c>
      <c r="CT172" s="5">
        <f>CO2eq_100yr_tonnes!CT179+CS172</f>
        <v>185301459.64095977</v>
      </c>
      <c r="CU172" s="5">
        <f>CO2eq_100yr_tonnes!CU179+CT172</f>
        <v>185385699.02187821</v>
      </c>
      <c r="CV172" s="5">
        <f>CO2eq_100yr_tonnes!CV179+CU172</f>
        <v>185464242.93349913</v>
      </c>
      <c r="CW172" s="5">
        <f>CO2eq_100yr_tonnes!CW179+CV172</f>
        <v>185537476.54559529</v>
      </c>
    </row>
    <row r="173" spans="1:101" ht="15" customHeight="1" x14ac:dyDescent="0.15">
      <c r="A173" s="5" t="str">
        <f>CO2eq_100yr_tonnes!A180</f>
        <v>Guinea-Bissau</v>
      </c>
      <c r="B173" s="5">
        <f>CO2eq_100yr_tonnes!B180</f>
        <v>38721.973284576008</v>
      </c>
      <c r="C173" s="5">
        <f>CO2eq_100yr_tonnes!C180+B173</f>
        <v>104465.29666131001</v>
      </c>
      <c r="D173" s="5">
        <f>CO2eq_100yr_tonnes!D180+C173</f>
        <v>188367.71819569202</v>
      </c>
      <c r="E173" s="5">
        <f>CO2eq_100yr_tonnes!E180+D173</f>
        <v>283909.013342964</v>
      </c>
      <c r="F173" s="5">
        <f>CO2eq_100yr_tonnes!F180+E173</f>
        <v>388309.67217729002</v>
      </c>
      <c r="G173" s="5">
        <f>CO2eq_100yr_tonnes!G180+F173</f>
        <v>499156.30054414802</v>
      </c>
      <c r="H173" s="5">
        <f>CO2eq_100yr_tonnes!H180+G173</f>
        <v>616096.89028265409</v>
      </c>
      <c r="I173" s="5">
        <f>CO2eq_100yr_tonnes!I180+H173</f>
        <v>736777.13457623404</v>
      </c>
      <c r="J173" s="5">
        <f>CO2eq_100yr_tonnes!J180+I173</f>
        <v>859266.60207492602</v>
      </c>
      <c r="K173" s="5">
        <f>CO2eq_100yr_tonnes!K180+J173</f>
        <v>985138.38699967798</v>
      </c>
      <c r="L173" s="5">
        <f>CO2eq_100yr_tonnes!L180+K173</f>
        <v>1114200.9975153599</v>
      </c>
      <c r="M173" s="5">
        <f>CO2eq_100yr_tonnes!M180+L173</f>
        <v>1245283.240198788</v>
      </c>
      <c r="N173" s="5">
        <f>CO2eq_100yr_tonnes!N180+M173</f>
        <v>1380055.4263959301</v>
      </c>
      <c r="O173" s="5">
        <f>CO2eq_100yr_tonnes!O180+N173</f>
        <v>1518457.8306399842</v>
      </c>
      <c r="P173" s="5">
        <f>CO2eq_100yr_tonnes!P180+O173</f>
        <v>1660743.2944876503</v>
      </c>
      <c r="Q173" s="5">
        <f>CO2eq_100yr_tonnes!Q180+P173</f>
        <v>1807168.1577722284</v>
      </c>
      <c r="R173" s="5">
        <f>CO2eq_100yr_tonnes!R180+Q173</f>
        <v>1957356.5618664725</v>
      </c>
      <c r="S173" s="5">
        <f>CO2eq_100yr_tonnes!S180+R173</f>
        <v>2110457.1646209965</v>
      </c>
      <c r="T173" s="5">
        <f>CO2eq_100yr_tonnes!T180+S173</f>
        <v>2266929.6087354305</v>
      </c>
      <c r="U173" s="5">
        <f>CO2eq_100yr_tonnes!U180+T173</f>
        <v>2427587.0693010725</v>
      </c>
      <c r="V173" s="5">
        <f>CO2eq_100yr_tonnes!V180+U173</f>
        <v>2592740.8574033766</v>
      </c>
      <c r="W173" s="5">
        <f>CO2eq_100yr_tonnes!W180+V173</f>
        <v>2761529.2248838688</v>
      </c>
      <c r="X173" s="5">
        <f>CO2eq_100yr_tonnes!X180+W173</f>
        <v>2933876.7546837488</v>
      </c>
      <c r="Y173" s="5">
        <f>CO2eq_100yr_tonnes!Y180+X173</f>
        <v>3109786.9577107569</v>
      </c>
      <c r="Z173" s="5">
        <f>CO2eq_100yr_tonnes!Z180+Y173</f>
        <v>3289324.2056775549</v>
      </c>
      <c r="AA173" s="5">
        <f>CO2eq_100yr_tonnes!AA180+Z173</f>
        <v>3472598.6815194548</v>
      </c>
      <c r="AB173" s="5">
        <f>CO2eq_100yr_tonnes!AB180+AA173</f>
        <v>3659750.9061746947</v>
      </c>
      <c r="AC173" s="5">
        <f>CO2eq_100yr_tonnes!AC180+AB173</f>
        <v>3856441.7011379949</v>
      </c>
      <c r="AD173" s="5">
        <f>CO2eq_100yr_tonnes!AD180+AC173</f>
        <v>4061239.7026955951</v>
      </c>
      <c r="AE173" s="5">
        <f>CO2eq_100yr_tonnes!AE180+AD173</f>
        <v>4273195.0000594147</v>
      </c>
      <c r="AF173" s="5">
        <f>CO2eq_100yr_tonnes!AF180+AE173</f>
        <v>4491680.8840243742</v>
      </c>
      <c r="AG173" s="5">
        <f>CO2eq_100yr_tonnes!AG180+AF173</f>
        <v>4716287.880124554</v>
      </c>
      <c r="AH173" s="5">
        <f>CO2eq_100yr_tonnes!AH180+AG173</f>
        <v>4946751.8800094342</v>
      </c>
      <c r="AI173" s="5">
        <f>CO2eq_100yr_tonnes!AI180+AH173</f>
        <v>5182906.2242074739</v>
      </c>
      <c r="AJ173" s="5">
        <f>CO2eq_100yr_tonnes!AJ180+AI173</f>
        <v>5424648.7172769541</v>
      </c>
      <c r="AK173" s="5">
        <f>CO2eq_100yr_tonnes!AK180+AJ173</f>
        <v>5671920.2625072543</v>
      </c>
      <c r="AL173" s="5">
        <f>CO2eq_100yr_tonnes!AL180+AK173</f>
        <v>5924690.4450285546</v>
      </c>
      <c r="AM173" s="5">
        <f>CO2eq_100yr_tonnes!AM180+AL173</f>
        <v>6182947.554675715</v>
      </c>
      <c r="AN173" s="5">
        <f>CO2eq_100yr_tonnes!AN180+AM173</f>
        <v>6446692.8422977151</v>
      </c>
      <c r="AO173" s="5">
        <f>CO2eq_100yr_tonnes!AO180+AN173</f>
        <v>6715937.4024289148</v>
      </c>
      <c r="AP173" s="5">
        <f>CO2eq_100yr_tonnes!AP180+AO173</f>
        <v>6990699.3019929547</v>
      </c>
      <c r="AQ173" s="5">
        <f>CO2eq_100yr_tonnes!AQ180+AP173</f>
        <v>7271000.622785395</v>
      </c>
      <c r="AR173" s="5">
        <f>CO2eq_100yr_tonnes!AR180+AQ173</f>
        <v>7556865.3755050153</v>
      </c>
      <c r="AS173" s="5">
        <f>CO2eq_100yr_tonnes!AS180+AR173</f>
        <v>7848317.2374983355</v>
      </c>
      <c r="AT173" s="5">
        <f>CO2eq_100yr_tonnes!AT180+AS173</f>
        <v>8145376.4965729155</v>
      </c>
      <c r="AU173" s="5">
        <f>CO2eq_100yr_tonnes!AU180+AT173</f>
        <v>8448059.441041436</v>
      </c>
      <c r="AV173" s="5">
        <f>CO2eq_100yr_tonnes!AV180+AU173</f>
        <v>8756378.5177024752</v>
      </c>
      <c r="AW173" s="5">
        <f>CO2eq_100yr_tonnes!AW180+AV173</f>
        <v>9070342.4762748554</v>
      </c>
      <c r="AX173" s="5">
        <f>CO2eq_100yr_tonnes!AX180+AW173</f>
        <v>9389957.3394325748</v>
      </c>
      <c r="AY173" s="5">
        <f>CO2eq_100yr_tonnes!AY180+AX173</f>
        <v>9715225.690518355</v>
      </c>
      <c r="AZ173" s="5">
        <f>CO2eq_100yr_tonnes!AZ180+AY173</f>
        <v>10046147.458138796</v>
      </c>
      <c r="BA173" s="5">
        <f>CO2eq_100yr_tonnes!BA180+AZ173</f>
        <v>10382719.470962455</v>
      </c>
      <c r="BB173" s="5">
        <f>CO2eq_100yr_tonnes!BB180+BA173</f>
        <v>10724936.009279635</v>
      </c>
      <c r="BC173" s="5">
        <f>CO2eq_100yr_tonnes!BC180+BB173</f>
        <v>11072787.678634195</v>
      </c>
      <c r="BD173" s="5">
        <f>CO2eq_100yr_tonnes!BD180+BC173</f>
        <v>11426261.493848095</v>
      </c>
      <c r="BE173" s="5">
        <f>CO2eq_100yr_tonnes!BE180+BD173</f>
        <v>11785340.529376796</v>
      </c>
      <c r="BF173" s="5">
        <f>CO2eq_100yr_tonnes!BF180+BE173</f>
        <v>12150004.726237735</v>
      </c>
      <c r="BG173" s="5">
        <f>CO2eq_100yr_tonnes!BG180+BF173</f>
        <v>12520230.485617135</v>
      </c>
      <c r="BH173" s="5">
        <f>CO2eq_100yr_tonnes!BH180+BG173</f>
        <v>12895992.327759715</v>
      </c>
      <c r="BI173" s="5">
        <f>CO2eq_100yr_tonnes!BI180+BH173</f>
        <v>13277264.054948876</v>
      </c>
      <c r="BJ173" s="5">
        <f>CO2eq_100yr_tonnes!BJ180+BI173</f>
        <v>13664018.318935916</v>
      </c>
      <c r="BK173" s="5">
        <f>CO2eq_100yr_tonnes!BK180+BJ173</f>
        <v>13947012.615068696</v>
      </c>
      <c r="BL173" s="5">
        <f>CO2eq_100yr_tonnes!BL180+BK173</f>
        <v>14158849.205344917</v>
      </c>
      <c r="BM173" s="5">
        <f>CO2eq_100yr_tonnes!BM180+BL173</f>
        <v>14321490.568757012</v>
      </c>
      <c r="BN173" s="5">
        <f>CO2eq_100yr_tonnes!BN180+BM173</f>
        <v>14449759.787676962</v>
      </c>
      <c r="BO173" s="5">
        <f>CO2eq_100yr_tonnes!BO180+BN173</f>
        <v>14553687.422363637</v>
      </c>
      <c r="BP173" s="5">
        <f>CO2eq_100yr_tonnes!BP180+BO173</f>
        <v>14640085.130767312</v>
      </c>
      <c r="BQ173" s="5">
        <f>CO2eq_100yr_tonnes!BQ180+BP173</f>
        <v>14713600.928590372</v>
      </c>
      <c r="BR173" s="5">
        <f>CO2eq_100yr_tonnes!BR180+BQ173</f>
        <v>14777426.953396462</v>
      </c>
      <c r="BS173" s="5">
        <f>CO2eq_100yr_tonnes!BS180+BR173</f>
        <v>14833774.267973194</v>
      </c>
      <c r="BT173" s="5">
        <f>CO2eq_100yr_tonnes!BT180+BS173</f>
        <v>14884191.480069796</v>
      </c>
      <c r="BU173" s="5">
        <f>CO2eq_100yr_tonnes!BU180+BT173</f>
        <v>14929778.645554109</v>
      </c>
      <c r="BV173" s="5">
        <f>CO2eq_100yr_tonnes!BV180+BU173</f>
        <v>14971330.955867782</v>
      </c>
      <c r="BW173" s="5">
        <f>CO2eq_100yr_tonnes!BW180+BV173</f>
        <v>15009435.337946206</v>
      </c>
      <c r="BX173" s="5">
        <f>CO2eq_100yr_tonnes!BX180+BW173</f>
        <v>15044535.471235972</v>
      </c>
      <c r="BY173" s="5">
        <f>CO2eq_100yr_tonnes!BY180+BX173</f>
        <v>15076975.616341114</v>
      </c>
      <c r="BZ173" s="5">
        <f>CO2eq_100yr_tonnes!BZ180+BY173</f>
        <v>15107030.223788219</v>
      </c>
      <c r="CA173" s="5">
        <f>CO2eq_100yr_tonnes!CA180+BZ173</f>
        <v>15134923.995608434</v>
      </c>
      <c r="CB173" s="5">
        <f>CO2eq_100yr_tonnes!CB180+CA173</f>
        <v>15160845.532643536</v>
      </c>
      <c r="CC173" s="5">
        <f>CO2eq_100yr_tonnes!CC180+CB173</f>
        <v>15184956.66883024</v>
      </c>
      <c r="CD173" s="5">
        <f>CO2eq_100yr_tonnes!CD180+CC173</f>
        <v>15207398.90165866</v>
      </c>
      <c r="CE173" s="5">
        <f>CO2eq_100yr_tonnes!CE180+CD173</f>
        <v>15228297.864602698</v>
      </c>
      <c r="CF173" s="5">
        <f>CO2eq_100yr_tonnes!CF180+CE173</f>
        <v>15247766.475861881</v>
      </c>
      <c r="CG173" s="5">
        <f>CO2eq_100yr_tonnes!CG180+CF173</f>
        <v>15265907.189841926</v>
      </c>
      <c r="CH173" s="5">
        <f>CO2eq_100yr_tonnes!CH180+CG173</f>
        <v>15282813.637476688</v>
      </c>
      <c r="CI173" s="5">
        <f>CO2eq_100yr_tonnes!CI180+CH173</f>
        <v>15298571.848137183</v>
      </c>
      <c r="CJ173" s="5">
        <f>CO2eq_100yr_tonnes!CJ180+CI173</f>
        <v>15313261.182745159</v>
      </c>
      <c r="CK173" s="5">
        <f>CO2eq_100yr_tonnes!CK180+CJ173</f>
        <v>15326955.065597543</v>
      </c>
      <c r="CL173" s="5">
        <f>CO2eq_100yr_tonnes!CL180+CK173</f>
        <v>15339721.574072273</v>
      </c>
      <c r="CM173" s="5">
        <f>CO2eq_100yr_tonnes!CM180+CL173</f>
        <v>15351623.926380677</v>
      </c>
      <c r="CN173" s="5">
        <f>CO2eq_100yr_tonnes!CN180+CM173</f>
        <v>15362720.894708268</v>
      </c>
      <c r="CO173" s="5">
        <f>CO2eq_100yr_tonnes!CO180+CN173</f>
        <v>15373067.162525896</v>
      </c>
      <c r="CP173" s="5">
        <f>CO2eq_100yr_tonnes!CP180+CO173</f>
        <v>15382713.639042895</v>
      </c>
      <c r="CQ173" s="5">
        <f>CO2eq_100yr_tonnes!CQ180+CP173</f>
        <v>15391707.739858197</v>
      </c>
      <c r="CR173" s="5">
        <f>CO2eq_100yr_tonnes!CR180+CQ173</f>
        <v>15400093.640243981</v>
      </c>
      <c r="CS173" s="5">
        <f>CO2eq_100yr_tonnes!CS180+CR173</f>
        <v>15407912.505658485</v>
      </c>
      <c r="CT173" s="5">
        <f>CO2eq_100yr_tonnes!CT180+CS173</f>
        <v>15415202.702913038</v>
      </c>
      <c r="CU173" s="5">
        <f>CO2eq_100yr_tonnes!CU180+CT173</f>
        <v>15421999.994517712</v>
      </c>
      <c r="CV173" s="5">
        <f>CO2eq_100yr_tonnes!CV180+CU173</f>
        <v>15428337.718204595</v>
      </c>
      <c r="CW173" s="5">
        <f>CO2eq_100yr_tonnes!CW180+CV173</f>
        <v>15434246.953162758</v>
      </c>
    </row>
    <row r="174" spans="1:101" ht="15" customHeight="1" x14ac:dyDescent="0.15">
      <c r="A174" s="5" t="str">
        <f>CO2eq_100yr_tonnes!A181</f>
        <v>Kenya</v>
      </c>
      <c r="B174" s="5">
        <f>CO2eq_100yr_tonnes!B181</f>
        <v>267627.01359690004</v>
      </c>
      <c r="C174" s="5">
        <f>CO2eq_100yr_tonnes!C181+B174</f>
        <v>790026.13483686</v>
      </c>
      <c r="D174" s="5">
        <f>CO2eq_100yr_tonnes!D181+C174</f>
        <v>1556569.3564884602</v>
      </c>
      <c r="E174" s="5">
        <f>CO2eq_100yr_tonnes!E181+D174</f>
        <v>2547893.3715873002</v>
      </c>
      <c r="F174" s="5">
        <f>CO2eq_100yr_tonnes!F181+E174</f>
        <v>3751240.6040695207</v>
      </c>
      <c r="G174" s="5">
        <f>CO2eq_100yr_tonnes!G181+F174</f>
        <v>5149225.5059757605</v>
      </c>
      <c r="H174" s="5">
        <f>CO2eq_100yr_tonnes!H181+G174</f>
        <v>6723901.7050831206</v>
      </c>
      <c r="I174" s="5">
        <f>CO2eq_100yr_tonnes!I181+H174</f>
        <v>8461655.2863909006</v>
      </c>
      <c r="J174" s="5">
        <f>CO2eq_100yr_tonnes!J181+I174</f>
        <v>10355513.990591701</v>
      </c>
      <c r="K174" s="5">
        <f>CO2eq_100yr_tonnes!K181+J174</f>
        <v>12401857.837854901</v>
      </c>
      <c r="L174" s="5">
        <f>CO2eq_100yr_tonnes!L181+K174</f>
        <v>14596258.474977301</v>
      </c>
      <c r="M174" s="5">
        <f>CO2eq_100yr_tonnes!M181+L174</f>
        <v>16935693.656413503</v>
      </c>
      <c r="N174" s="5">
        <f>CO2eq_100yr_tonnes!N181+M174</f>
        <v>19416110.889582902</v>
      </c>
      <c r="O174" s="5">
        <f>CO2eq_100yr_tonnes!O181+N174</f>
        <v>22035828.329041503</v>
      </c>
      <c r="P174" s="5">
        <f>CO2eq_100yr_tonnes!P181+O174</f>
        <v>24794268.669450901</v>
      </c>
      <c r="Q174" s="5">
        <f>CO2eq_100yr_tonnes!Q181+P174</f>
        <v>27690200.903704502</v>
      </c>
      <c r="R174" s="5">
        <f>CO2eq_100yr_tonnes!R181+Q174</f>
        <v>30723385.774212901</v>
      </c>
      <c r="S174" s="5">
        <f>CO2eq_100yr_tonnes!S181+R174</f>
        <v>33896339.017807499</v>
      </c>
      <c r="T174" s="5">
        <f>CO2eq_100yr_tonnes!T181+S174</f>
        <v>37211786.959882498</v>
      </c>
      <c r="U174" s="5">
        <f>CO2eq_100yr_tonnes!U181+T174</f>
        <v>40671896.274800099</v>
      </c>
      <c r="V174" s="5">
        <f>CO2eq_100yr_tonnes!V181+U174</f>
        <v>44276262.744113103</v>
      </c>
      <c r="W174" s="5">
        <f>CO2eq_100yr_tonnes!W181+V174</f>
        <v>48026818.606394701</v>
      </c>
      <c r="X174" s="5">
        <f>CO2eq_100yr_tonnes!X181+W174</f>
        <v>51925532.066016302</v>
      </c>
      <c r="Y174" s="5">
        <f>CO2eq_100yr_tonnes!Y181+X174</f>
        <v>55975602.662133299</v>
      </c>
      <c r="Z174" s="5">
        <f>CO2eq_100yr_tonnes!Z181+Y174</f>
        <v>60181055.247096896</v>
      </c>
      <c r="AA174" s="5">
        <f>CO2eq_100yr_tonnes!AA181+Z174</f>
        <v>64546666.800896697</v>
      </c>
      <c r="AB174" s="5">
        <f>CO2eq_100yr_tonnes!AB181+AA174</f>
        <v>69077884.857794091</v>
      </c>
      <c r="AC174" s="5">
        <f>CO2eq_100yr_tonnes!AC181+AB174</f>
        <v>73747980.338418886</v>
      </c>
      <c r="AD174" s="5">
        <f>CO2eq_100yr_tonnes!AD181+AC174</f>
        <v>78556723.094247282</v>
      </c>
      <c r="AE174" s="5">
        <f>CO2eq_100yr_tonnes!AE181+AD174</f>
        <v>83503960.407474279</v>
      </c>
      <c r="AF174" s="5">
        <f>CO2eq_100yr_tonnes!AF181+AE174</f>
        <v>88589600.687690079</v>
      </c>
      <c r="AG174" s="5">
        <f>CO2eq_100yr_tonnes!AG181+AF174</f>
        <v>93813601.972050875</v>
      </c>
      <c r="AH174" s="5">
        <f>CO2eq_100yr_tonnes!AH181+AG174</f>
        <v>99175956.577528477</v>
      </c>
      <c r="AI174" s="5">
        <f>CO2eq_100yr_tonnes!AI181+AH174</f>
        <v>104676667.91453068</v>
      </c>
      <c r="AJ174" s="5">
        <f>CO2eq_100yr_tonnes!AJ181+AI174</f>
        <v>110315724.60587847</v>
      </c>
      <c r="AK174" s="5">
        <f>CO2eq_100yr_tonnes!AK181+AJ174</f>
        <v>116093081.23072468</v>
      </c>
      <c r="AL174" s="5">
        <f>CO2eq_100yr_tonnes!AL181+AK174</f>
        <v>122008649.03792007</v>
      </c>
      <c r="AM174" s="5">
        <f>CO2eq_100yr_tonnes!AM181+AL174</f>
        <v>128062293.30445768</v>
      </c>
      <c r="AN174" s="5">
        <f>CO2eq_100yr_tonnes!AN181+AM174</f>
        <v>134253830.86050147</v>
      </c>
      <c r="AO174" s="5">
        <f>CO2eq_100yr_tonnes!AO181+AN174</f>
        <v>140583030.03629908</v>
      </c>
      <c r="AP174" s="5">
        <f>CO2eq_100yr_tonnes!AP181+AO174</f>
        <v>147049610.51939487</v>
      </c>
      <c r="AQ174" s="5">
        <f>CO2eq_100yr_tonnes!AQ181+AP174</f>
        <v>153653240.84304687</v>
      </c>
      <c r="AR174" s="5">
        <f>CO2eq_100yr_tonnes!AR181+AQ174</f>
        <v>160393536.09797668</v>
      </c>
      <c r="AS174" s="5">
        <f>CO2eq_100yr_tonnes!AS181+AR174</f>
        <v>167270058.88245088</v>
      </c>
      <c r="AT174" s="5">
        <f>CO2eq_100yr_tonnes!AT181+AS174</f>
        <v>174282320.92602327</v>
      </c>
      <c r="AU174" s="5">
        <f>CO2eq_100yr_tonnes!AU181+AT174</f>
        <v>181429785.25513467</v>
      </c>
      <c r="AV174" s="5">
        <f>CO2eq_100yr_tonnes!AV181+AU174</f>
        <v>188711865.21008068</v>
      </c>
      <c r="AW174" s="5">
        <f>CO2eq_100yr_tonnes!AW181+AV174</f>
        <v>196127925.83260649</v>
      </c>
      <c r="AX174" s="5">
        <f>CO2eq_100yr_tonnes!AX181+AW174</f>
        <v>203677288.98426449</v>
      </c>
      <c r="AY174" s="5">
        <f>CO2eq_100yr_tonnes!AY181+AX174</f>
        <v>211359240.06837749</v>
      </c>
      <c r="AZ174" s="5">
        <f>CO2eq_100yr_tonnes!AZ181+AY174</f>
        <v>219173032.21662089</v>
      </c>
      <c r="BA174" s="5">
        <f>CO2eq_100yr_tonnes!BA181+AZ174</f>
        <v>227117887.14574349</v>
      </c>
      <c r="BB174" s="5">
        <f>CO2eq_100yr_tonnes!BB181+BA174</f>
        <v>235192992.69907168</v>
      </c>
      <c r="BC174" s="5">
        <f>CO2eq_100yr_tonnes!BC181+BB174</f>
        <v>243397500.12989908</v>
      </c>
      <c r="BD174" s="5">
        <f>CO2eq_100yr_tonnes!BD181+BC174</f>
        <v>251730520.02474028</v>
      </c>
      <c r="BE174" s="5">
        <f>CO2eq_100yr_tonnes!BE181+BD174</f>
        <v>260191119.33043647</v>
      </c>
      <c r="BF174" s="5">
        <f>CO2eq_100yr_tonnes!BF181+BE174</f>
        <v>268778320.38210684</v>
      </c>
      <c r="BG174" s="5">
        <f>CO2eq_100yr_tonnes!BG181+BF174</f>
        <v>277491100.69995207</v>
      </c>
      <c r="BH174" s="5">
        <f>CO2eq_100yr_tonnes!BH181+BG174</f>
        <v>286328391.61813468</v>
      </c>
      <c r="BI174" s="5">
        <f>CO2eq_100yr_tonnes!BI181+BH174</f>
        <v>295289077.05278546</v>
      </c>
      <c r="BJ174" s="5">
        <f>CO2eq_100yr_tonnes!BJ181+BI174</f>
        <v>304371992.28831565</v>
      </c>
      <c r="BK174" s="5">
        <f>CO2eq_100yr_tonnes!BK181+BJ174</f>
        <v>312795875.94910103</v>
      </c>
      <c r="BL174" s="5">
        <f>CO2eq_100yr_tonnes!BL181+BK174</f>
        <v>320610861.77302521</v>
      </c>
      <c r="BM174" s="5">
        <f>CO2eq_100yr_tonnes!BM181+BL174</f>
        <v>327863155.2701804</v>
      </c>
      <c r="BN174" s="5">
        <f>CO2eq_100yr_tonnes!BN181+BM174</f>
        <v>334595346.91289902</v>
      </c>
      <c r="BO174" s="5">
        <f>CO2eq_100yr_tonnes!BO181+BN174</f>
        <v>340846700.11110079</v>
      </c>
      <c r="BP174" s="5">
        <f>CO2eq_100yr_tonnes!BP181+BO174</f>
        <v>346653416.01224416</v>
      </c>
      <c r="BQ174" s="5">
        <f>CO2eq_100yr_tonnes!BQ181+BP174</f>
        <v>352048876.99858516</v>
      </c>
      <c r="BR174" s="5">
        <f>CO2eq_100yr_tonnes!BR181+BQ174</f>
        <v>357063870.60983056</v>
      </c>
      <c r="BS174" s="5">
        <f>CO2eq_100yr_tonnes!BS181+BR174</f>
        <v>361726795.47099316</v>
      </c>
      <c r="BT174" s="5">
        <f>CO2eq_100yr_tonnes!BT181+BS174</f>
        <v>366063850.68626773</v>
      </c>
      <c r="BU174" s="5">
        <f>CO2eq_100yr_tonnes!BU181+BT174</f>
        <v>370099210.02977413</v>
      </c>
      <c r="BV174" s="5">
        <f>CO2eq_100yr_tonnes!BV181+BU174</f>
        <v>373855182.16149974</v>
      </c>
      <c r="BW174" s="5">
        <f>CO2eq_100yr_tonnes!BW181+BV174</f>
        <v>377352358.00158316</v>
      </c>
      <c r="BX174" s="5">
        <f>CO2eq_100yr_tonnes!BX181+BW174</f>
        <v>380609746.30088896</v>
      </c>
      <c r="BY174" s="5">
        <f>CO2eq_100yr_tonnes!BY181+BX174</f>
        <v>383644898.35246336</v>
      </c>
      <c r="BZ174" s="5">
        <f>CO2eq_100yr_tonnes!BZ181+BY174</f>
        <v>386474022.73537278</v>
      </c>
      <c r="CA174" s="5">
        <f>CO2eq_100yr_tonnes!CA181+BZ174</f>
        <v>389112090.87076098</v>
      </c>
      <c r="CB174" s="5">
        <f>CO2eq_100yr_tonnes!CB181+CA174</f>
        <v>391572934.16080755</v>
      </c>
      <c r="CC174" s="5">
        <f>CO2eq_100yr_tonnes!CC181+CB174</f>
        <v>393869333.36411172</v>
      </c>
      <c r="CD174" s="5">
        <f>CO2eq_100yr_tonnes!CD181+CC174</f>
        <v>396013100.8500421</v>
      </c>
      <c r="CE174" s="5">
        <f>CO2eq_100yr_tonnes!CE181+CD174</f>
        <v>398015156.29038548</v>
      </c>
      <c r="CF174" s="5">
        <f>CO2eq_100yr_tonnes!CF181+CE174</f>
        <v>399885596.33198291</v>
      </c>
      <c r="CG174" s="5">
        <f>CO2eq_100yr_tonnes!CG181+CF174</f>
        <v>401633758.7217322</v>
      </c>
      <c r="CH174" s="5">
        <f>CO2eq_100yr_tonnes!CH181+CG174</f>
        <v>403268281.34032619</v>
      </c>
      <c r="CI174" s="5">
        <f>CO2eq_100yr_tonnes!CI181+CH174</f>
        <v>404797156.54489493</v>
      </c>
      <c r="CJ174" s="5">
        <f>CO2eq_100yr_tonnes!CJ181+CI174</f>
        <v>406227781.20424646</v>
      </c>
      <c r="CK174" s="5">
        <f>CO2eq_100yr_tonnes!CK181+CJ174</f>
        <v>407567002.76847845</v>
      </c>
      <c r="CL174" s="5">
        <f>CO2eq_100yr_tonnes!CL181+CK174</f>
        <v>408821161.69295043</v>
      </c>
      <c r="CM174" s="5">
        <f>CO2eq_100yr_tonnes!CM181+CL174</f>
        <v>409996130.50877935</v>
      </c>
      <c r="CN174" s="5">
        <f>CO2eq_100yr_tonnes!CN181+CM174</f>
        <v>411097349.80785918</v>
      </c>
      <c r="CO174" s="5">
        <f>CO2eq_100yr_tonnes!CO181+CN174</f>
        <v>412129861.39008427</v>
      </c>
      <c r="CP174" s="5">
        <f>CO2eq_100yr_tonnes!CP181+CO174</f>
        <v>413098338.79977095</v>
      </c>
      <c r="CQ174" s="5">
        <f>CO2eq_100yr_tonnes!CQ181+CP174</f>
        <v>414007115.45978296</v>
      </c>
      <c r="CR174" s="5">
        <f>CO2eq_100yr_tonnes!CR181+CQ174</f>
        <v>414860210.59593934</v>
      </c>
      <c r="CS174" s="5">
        <f>CO2eq_100yr_tonnes!CS181+CR174</f>
        <v>415661353.12744284</v>
      </c>
      <c r="CT174" s="5">
        <f>CO2eq_100yr_tonnes!CT181+CS174</f>
        <v>416414003.6855197</v>
      </c>
      <c r="CU174" s="5">
        <f>CO2eq_100yr_tonnes!CU181+CT174</f>
        <v>417121374.91092956</v>
      </c>
      <c r="CV174" s="5">
        <f>CO2eq_100yr_tonnes!CV181+CU174</f>
        <v>417786450.16507715</v>
      </c>
      <c r="CW174" s="5">
        <f>CO2eq_100yr_tonnes!CW181+CV174</f>
        <v>418412000.78323412</v>
      </c>
    </row>
    <row r="175" spans="1:101" ht="15" customHeight="1" x14ac:dyDescent="0.15">
      <c r="A175" s="5" t="str">
        <f>CO2eq_100yr_tonnes!A182</f>
        <v>Lesotho</v>
      </c>
      <c r="B175" s="5">
        <f>CO2eq_100yr_tonnes!B182</f>
        <v>16051.930192517402</v>
      </c>
      <c r="C175" s="5">
        <f>CO2eq_100yr_tonnes!C182+B175</f>
        <v>48068.911293737408</v>
      </c>
      <c r="D175" s="5">
        <f>CO2eq_100yr_tonnes!D182+C175</f>
        <v>94260.6240805134</v>
      </c>
      <c r="E175" s="5">
        <f>CO2eq_100yr_tonnes!E182+D175</f>
        <v>151700.29806028141</v>
      </c>
      <c r="F175" s="5">
        <f>CO2eq_100yr_tonnes!F182+E175</f>
        <v>218735.73128063342</v>
      </c>
      <c r="G175" s="5">
        <f>CO2eq_100yr_tonnes!G182+F175</f>
        <v>294412.61510174343</v>
      </c>
      <c r="H175" s="5">
        <f>CO2eq_100yr_tonnes!H182+G175</f>
        <v>377997.31660176546</v>
      </c>
      <c r="I175" s="5">
        <f>CO2eq_100yr_tonnes!I182+H175</f>
        <v>468626.93013384542</v>
      </c>
      <c r="J175" s="5">
        <f>CO2eq_100yr_tonnes!J182+I175</f>
        <v>565902.10587793146</v>
      </c>
      <c r="K175" s="5">
        <f>CO2eq_100yr_tonnes!K182+J175</f>
        <v>669132.82647657546</v>
      </c>
      <c r="L175" s="5">
        <f>CO2eq_100yr_tonnes!L182+K175</f>
        <v>777807.80838857347</v>
      </c>
      <c r="M175" s="5">
        <f>CO2eq_100yr_tonnes!M182+L175</f>
        <v>891593.5661777755</v>
      </c>
      <c r="N175" s="5">
        <f>CO2eq_100yr_tonnes!N182+M175</f>
        <v>1010185.8895096795</v>
      </c>
      <c r="O175" s="5">
        <f>CO2eq_100yr_tonnes!O182+N175</f>
        <v>1133333.2001429514</v>
      </c>
      <c r="P175" s="5">
        <f>CO2eq_100yr_tonnes!P182+O175</f>
        <v>1260800.4996536814</v>
      </c>
      <c r="Q175" s="5">
        <f>CO2eq_100yr_tonnes!Q182+P175</f>
        <v>1392419.8423175453</v>
      </c>
      <c r="R175" s="5">
        <f>CO2eq_100yr_tonnes!R182+Q175</f>
        <v>1528000.8261654293</v>
      </c>
      <c r="S175" s="5">
        <f>CO2eq_100yr_tonnes!S182+R175</f>
        <v>1667342.4138815633</v>
      </c>
      <c r="T175" s="5">
        <f>CO2eq_100yr_tonnes!T182+S175</f>
        <v>1810297.5251584013</v>
      </c>
      <c r="U175" s="5">
        <f>CO2eq_100yr_tonnes!U182+T175</f>
        <v>1956732.8412055913</v>
      </c>
      <c r="V175" s="5">
        <f>CO2eq_100yr_tonnes!V182+U175</f>
        <v>2106612.6823111014</v>
      </c>
      <c r="W175" s="5">
        <f>CO2eq_100yr_tonnes!W182+V175</f>
        <v>2259680.3164904993</v>
      </c>
      <c r="X175" s="5">
        <f>CO2eq_100yr_tonnes!X182+W175</f>
        <v>2415810.7274749791</v>
      </c>
      <c r="Y175" s="5">
        <f>CO2eq_100yr_tonnes!Y182+X175</f>
        <v>2574905.0664708233</v>
      </c>
      <c r="Z175" s="5">
        <f>CO2eq_100yr_tonnes!Z182+Y175</f>
        <v>2736878.6366318753</v>
      </c>
      <c r="AA175" s="5">
        <f>CO2eq_100yr_tonnes!AA182+Z175</f>
        <v>2901663.2968570134</v>
      </c>
      <c r="AB175" s="5">
        <f>CO2eq_100yr_tonnes!AB182+AA175</f>
        <v>3069218.8559937296</v>
      </c>
      <c r="AC175" s="5">
        <f>CO2eq_100yr_tonnes!AC182+AB175</f>
        <v>3239992.5044695796</v>
      </c>
      <c r="AD175" s="5">
        <f>CO2eq_100yr_tonnes!AD182+AC175</f>
        <v>3413892.1572466437</v>
      </c>
      <c r="AE175" s="5">
        <f>CO2eq_100yr_tonnes!AE182+AD175</f>
        <v>3590832.3596103657</v>
      </c>
      <c r="AF175" s="5">
        <f>CO2eq_100yr_tonnes!AF182+AE175</f>
        <v>3770731.9705086416</v>
      </c>
      <c r="AG175" s="5">
        <f>CO2eq_100yr_tonnes!AG182+AF175</f>
        <v>3953512.9462828734</v>
      </c>
      <c r="AH175" s="5">
        <f>CO2eq_100yr_tonnes!AH182+AG175</f>
        <v>4139100.4802329135</v>
      </c>
      <c r="AI175" s="5">
        <f>CO2eq_100yr_tonnes!AI182+AH175</f>
        <v>4327423.3109816331</v>
      </c>
      <c r="AJ175" s="5">
        <f>CO2eq_100yr_tonnes!AJ182+AI175</f>
        <v>4518414.2882767729</v>
      </c>
      <c r="AK175" s="5">
        <f>CO2eq_100yr_tonnes!AK182+AJ175</f>
        <v>4712010.7263333527</v>
      </c>
      <c r="AL175" s="5">
        <f>CO2eq_100yr_tonnes!AL182+AK175</f>
        <v>4908153.8643558528</v>
      </c>
      <c r="AM175" s="5">
        <f>CO2eq_100yr_tonnes!AM182+AL175</f>
        <v>5106788.2662844732</v>
      </c>
      <c r="AN175" s="5">
        <f>CO2eq_100yr_tonnes!AN182+AM175</f>
        <v>5307861.4171478329</v>
      </c>
      <c r="AO175" s="5">
        <f>CO2eq_100yr_tonnes!AO182+AN175</f>
        <v>5511323.3435795931</v>
      </c>
      <c r="AP175" s="5">
        <f>CO2eq_100yr_tonnes!AP182+AO175</f>
        <v>5717126.3048131727</v>
      </c>
      <c r="AQ175" s="5">
        <f>CO2eq_100yr_tonnes!AQ182+AP175</f>
        <v>5925224.5138813723</v>
      </c>
      <c r="AR175" s="5">
        <f>CO2eq_100yr_tonnes!AR182+AQ175</f>
        <v>6135573.8192750327</v>
      </c>
      <c r="AS175" s="5">
        <f>CO2eq_100yr_tonnes!AS182+AR175</f>
        <v>6348131.3565798532</v>
      </c>
      <c r="AT175" s="5">
        <f>CO2eq_100yr_tonnes!AT182+AS175</f>
        <v>6562855.068310013</v>
      </c>
      <c r="AU175" s="5">
        <f>CO2eq_100yr_tonnes!AU182+AT175</f>
        <v>6779703.5212142933</v>
      </c>
      <c r="AV175" s="5">
        <f>CO2eq_100yr_tonnes!AV182+AU175</f>
        <v>6998635.5044593737</v>
      </c>
      <c r="AW175" s="5">
        <f>CO2eq_100yr_tonnes!AW182+AV175</f>
        <v>7219609.9856954338</v>
      </c>
      <c r="AX175" s="5">
        <f>CO2eq_100yr_tonnes!AX182+AW175</f>
        <v>7442585.9627775541</v>
      </c>
      <c r="AY175" s="5">
        <f>CO2eq_100yr_tonnes!AY182+AX175</f>
        <v>7667522.2422631141</v>
      </c>
      <c r="AZ175" s="5">
        <f>CO2eq_100yr_tonnes!AZ182+AY175</f>
        <v>7894377.2365813144</v>
      </c>
      <c r="BA175" s="5">
        <f>CO2eq_100yr_tonnes!BA182+AZ175</f>
        <v>8123109.0487899547</v>
      </c>
      <c r="BB175" s="5">
        <f>CO2eq_100yr_tonnes!BB182+BA175</f>
        <v>8353675.2845728146</v>
      </c>
      <c r="BC175" s="5">
        <f>CO2eq_100yr_tonnes!BC182+BB175</f>
        <v>8586032.9735238552</v>
      </c>
      <c r="BD175" s="5">
        <f>CO2eq_100yr_tonnes!BD182+BC175</f>
        <v>8820138.551939575</v>
      </c>
      <c r="BE175" s="5">
        <f>CO2eq_100yr_tonnes!BE182+BD175</f>
        <v>9055947.8734364957</v>
      </c>
      <c r="BF175" s="5">
        <f>CO2eq_100yr_tonnes!BF182+BE175</f>
        <v>9293416.0540823955</v>
      </c>
      <c r="BG175" s="5">
        <f>CO2eq_100yr_tonnes!BG182+BF175</f>
        <v>9532497.699390715</v>
      </c>
      <c r="BH175" s="5">
        <f>CO2eq_100yr_tonnes!BH182+BG175</f>
        <v>9773146.7166840546</v>
      </c>
      <c r="BI175" s="5">
        <f>CO2eq_100yr_tonnes!BI182+BH175</f>
        <v>10015316.380995775</v>
      </c>
      <c r="BJ175" s="5">
        <f>CO2eq_100yr_tonnes!BJ182+BI175</f>
        <v>10258959.491769355</v>
      </c>
      <c r="BK175" s="5">
        <f>CO2eq_100yr_tonnes!BK182+BJ175</f>
        <v>10485013.494426414</v>
      </c>
      <c r="BL175" s="5">
        <f>CO2eq_100yr_tonnes!BL182+BK175</f>
        <v>10694812.027747255</v>
      </c>
      <c r="BM175" s="5">
        <f>CO2eq_100yr_tonnes!BM182+BL175</f>
        <v>10889584.440497935</v>
      </c>
      <c r="BN175" s="5">
        <f>CO2eq_100yr_tonnes!BN182+BM175</f>
        <v>11070464.096862474</v>
      </c>
      <c r="BO175" s="5">
        <f>CO2eq_100yr_tonnes!BO182+BN175</f>
        <v>11238496.013559606</v>
      </c>
      <c r="BP175" s="5">
        <f>CO2eq_100yr_tonnes!BP182+BO175</f>
        <v>11394643.882628473</v>
      </c>
      <c r="BQ175" s="5">
        <f>CO2eq_100yr_tonnes!BQ182+BP175</f>
        <v>11539796.529895261</v>
      </c>
      <c r="BR175" s="5">
        <f>CO2eq_100yr_tonnes!BR182+BQ175</f>
        <v>11674773.854409823</v>
      </c>
      <c r="BS175" s="5">
        <f>CO2eq_100yr_tonnes!BS182+BR175</f>
        <v>11800332.291065911</v>
      </c>
      <c r="BT175" s="5">
        <f>CO2eq_100yr_tonnes!BT182+BS175</f>
        <v>11917169.834902549</v>
      </c>
      <c r="BU175" s="5">
        <f>CO2eq_100yr_tonnes!BU182+BT175</f>
        <v>12025930.662325591</v>
      </c>
      <c r="BV175" s="5">
        <f>CO2eq_100yr_tonnes!BV182+BU175</f>
        <v>12127209.382127041</v>
      </c>
      <c r="BW175" s="5">
        <f>CO2eq_100yr_tonnes!BW182+BV175</f>
        <v>12221554.945866326</v>
      </c>
      <c r="BX175" s="5">
        <f>CO2eq_100yr_tonnes!BX182+BW175</f>
        <v>12309474.245402023</v>
      </c>
      <c r="BY175" s="5">
        <f>CO2eq_100yr_tonnes!BY182+BX175</f>
        <v>12391435.422561752</v>
      </c>
      <c r="BZ175" s="5">
        <f>CO2eq_100yr_tonnes!BZ182+BY175</f>
        <v>12467870.914400179</v>
      </c>
      <c r="CA175" s="5">
        <f>CO2eq_100yr_tonnes!CA182+BZ175</f>
        <v>12539180.255152004</v>
      </c>
      <c r="CB175" s="5">
        <f>CO2eq_100yr_tonnes!CB182+CA175</f>
        <v>12605732.654686963</v>
      </c>
      <c r="CC175" s="5">
        <f>CO2eq_100yr_tonnes!CC182+CB175</f>
        <v>12667869.371260339</v>
      </c>
      <c r="CD175" s="5">
        <f>CO2eq_100yr_tonnes!CD182+CC175</f>
        <v>12725905.895400446</v>
      </c>
      <c r="CE175" s="5">
        <f>CO2eq_100yr_tonnes!CE182+CD175</f>
        <v>12780133.959760983</v>
      </c>
      <c r="CF175" s="5">
        <f>CO2eq_100yr_tonnes!CF182+CE175</f>
        <v>12830823.389345067</v>
      </c>
      <c r="CG175" s="5">
        <f>CO2eq_100yr_tonnes!CG182+CF175</f>
        <v>12878223.804603945</v>
      </c>
      <c r="CH175" s="5">
        <f>CO2eq_100yr_tonnes!CH182+CG175</f>
        <v>12922566.189400809</v>
      </c>
      <c r="CI175" s="5">
        <f>CO2eq_100yr_tonnes!CI182+CH175</f>
        <v>12964064.334713487</v>
      </c>
      <c r="CJ175" s="5">
        <f>CO2eq_100yr_tonnes!CJ182+CI175</f>
        <v>13002916.167888021</v>
      </c>
      <c r="CK175" s="5">
        <f>CO2eq_100yr_tonnes!CK182+CJ175</f>
        <v>13039304.976834111</v>
      </c>
      <c r="CL175" s="5">
        <f>CO2eq_100yr_tonnes!CL182+CK175</f>
        <v>13073400.537381819</v>
      </c>
      <c r="CM175" s="5">
        <f>CO2eq_100yr_tonnes!CM182+CL175</f>
        <v>13105360.151744336</v>
      </c>
      <c r="CN175" s="5">
        <f>CO2eq_100yr_tonnes!CN182+CM175</f>
        <v>13135329.605043098</v>
      </c>
      <c r="CO175" s="5">
        <f>CO2eq_100yr_tonnes!CO182+CN175</f>
        <v>13163444.046613539</v>
      </c>
      <c r="CP175" s="5">
        <f>CO2eq_100yr_tonnes!CP182+CO175</f>
        <v>13189828.801894497</v>
      </c>
      <c r="CQ175" s="5">
        <f>CO2eq_100yr_tonnes!CQ182+CP175</f>
        <v>13214600.120667662</v>
      </c>
      <c r="CR175" s="5">
        <f>CO2eq_100yr_tonnes!CR182+CQ175</f>
        <v>13237865.866571372</v>
      </c>
      <c r="CS175" s="5">
        <f>CO2eq_100yr_tonnes!CS182+CR175</f>
        <v>13259726.152648317</v>
      </c>
      <c r="CT175" s="5">
        <f>CO2eq_100yr_tonnes!CT182+CS175</f>
        <v>13280273.927229069</v>
      </c>
      <c r="CU175" s="5">
        <f>CO2eq_100yr_tonnes!CU182+CT175</f>
        <v>13299595.514014006</v>
      </c>
      <c r="CV175" s="5">
        <f>CO2eq_100yr_tonnes!CV182+CU175</f>
        <v>13317771.110177733</v>
      </c>
      <c r="CW175" s="5">
        <f>CO2eq_100yr_tonnes!CW182+CV175</f>
        <v>13334875.245619034</v>
      </c>
    </row>
    <row r="176" spans="1:101" ht="15" customHeight="1" x14ac:dyDescent="0.15">
      <c r="A176" s="5" t="str">
        <f>CO2eq_100yr_tonnes!A183</f>
        <v>Liberia</v>
      </c>
      <c r="B176" s="5">
        <f>CO2eq_100yr_tonnes!B183</f>
        <v>41844.128255028001</v>
      </c>
      <c r="C176" s="5">
        <f>CO2eq_100yr_tonnes!C183+B176</f>
        <v>113829.43266503999</v>
      </c>
      <c r="D176" s="5">
        <f>CO2eq_100yr_tonnes!D183+C176</f>
        <v>207494.10856027802</v>
      </c>
      <c r="E176" s="5">
        <f>CO2eq_100yr_tonnes!E183+D176</f>
        <v>322843.39032177004</v>
      </c>
      <c r="F176" s="5">
        <f>CO2eq_100yr_tonnes!F183+E176</f>
        <v>450306.94960549806</v>
      </c>
      <c r="G176" s="5">
        <f>CO2eq_100yr_tonnes!G183+F176</f>
        <v>587228.43998586608</v>
      </c>
      <c r="H176" s="5">
        <f>CO2eq_100yr_tonnes!H183+G176</f>
        <v>730460.60638527607</v>
      </c>
      <c r="I176" s="5">
        <f>CO2eq_100yr_tonnes!I183+H176</f>
        <v>877742.37662356813</v>
      </c>
      <c r="J176" s="5">
        <f>CO2eq_100yr_tonnes!J183+I176</f>
        <v>1027478.0356457582</v>
      </c>
      <c r="K176" s="5">
        <f>CO2eq_100yr_tonnes!K183+J176</f>
        <v>1180979.1652046042</v>
      </c>
      <c r="L176" s="5">
        <f>CO2eq_100yr_tonnes!L183+K176</f>
        <v>1338144.3020068561</v>
      </c>
      <c r="M176" s="5">
        <f>CO2eq_100yr_tonnes!M183+L176</f>
        <v>1497940.1085434761</v>
      </c>
      <c r="N176" s="5">
        <f>CO2eq_100yr_tonnes!N183+M176</f>
        <v>1660136.6047790882</v>
      </c>
      <c r="O176" s="5">
        <f>CO2eq_100yr_tonnes!O183+N176</f>
        <v>1824623.3336460302</v>
      </c>
      <c r="P176" s="5">
        <f>CO2eq_100yr_tonnes!P183+O176</f>
        <v>1992361.3318249201</v>
      </c>
      <c r="Q176" s="5">
        <f>CO2eq_100yr_tonnes!Q183+P176</f>
        <v>2164170.5992865879</v>
      </c>
      <c r="R176" s="5">
        <f>CO2eq_100yr_tonnes!R183+Q176</f>
        <v>2340110.8335628798</v>
      </c>
      <c r="S176" s="5">
        <f>CO2eq_100yr_tonnes!S183+R176</f>
        <v>2520517.09621824</v>
      </c>
      <c r="T176" s="5">
        <f>CO2eq_100yr_tonnes!T183+S176</f>
        <v>2706098.5652074199</v>
      </c>
      <c r="U176" s="5">
        <f>CO2eq_100yr_tonnes!U183+T176</f>
        <v>2897956.9170284402</v>
      </c>
      <c r="V176" s="5">
        <f>CO2eq_100yr_tonnes!V183+U176</f>
        <v>3096302.6880720002</v>
      </c>
      <c r="W176" s="5">
        <f>CO2eq_100yr_tonnes!W183+V176</f>
        <v>3299746.4232823802</v>
      </c>
      <c r="X176" s="5">
        <f>CO2eq_100yr_tonnes!X183+W176</f>
        <v>3507613.4145733202</v>
      </c>
      <c r="Y176" s="5">
        <f>CO2eq_100yr_tonnes!Y183+X176</f>
        <v>3720027.1611771001</v>
      </c>
      <c r="Z176" s="5">
        <f>CO2eq_100yr_tonnes!Z183+Y176</f>
        <v>3936811.7266905601</v>
      </c>
      <c r="AA176" s="5">
        <f>CO2eq_100yr_tonnes!AA183+Z176</f>
        <v>4157882.3268746999</v>
      </c>
      <c r="AB176" s="5">
        <f>CO2eq_100yr_tonnes!AB183+AA176</f>
        <v>4383211.4483607002</v>
      </c>
      <c r="AC176" s="5">
        <f>CO2eq_100yr_tonnes!AC183+AB176</f>
        <v>4621679.3064862806</v>
      </c>
      <c r="AD176" s="5">
        <f>CO2eq_100yr_tonnes!AD183+AC176</f>
        <v>4871162.5963660805</v>
      </c>
      <c r="AE176" s="5">
        <f>CO2eq_100yr_tonnes!AE183+AD176</f>
        <v>5130254.6990557201</v>
      </c>
      <c r="AF176" s="5">
        <f>CO2eq_100yr_tonnes!AF183+AE176</f>
        <v>5398028.8330319999</v>
      </c>
      <c r="AG176" s="5">
        <f>CO2eq_100yr_tonnes!AG183+AF176</f>
        <v>5673879.3314707195</v>
      </c>
      <c r="AH176" s="5">
        <f>CO2eq_100yr_tonnes!AH183+AG176</f>
        <v>5957415.4822745398</v>
      </c>
      <c r="AI176" s="5">
        <f>CO2eq_100yr_tonnes!AI183+AH176</f>
        <v>6248389.9366020598</v>
      </c>
      <c r="AJ176" s="5">
        <f>CO2eq_100yr_tonnes!AJ183+AI176</f>
        <v>6546650.4932435993</v>
      </c>
      <c r="AK176" s="5">
        <f>CO2eq_100yr_tonnes!AK183+AJ176</f>
        <v>6852108.0351130189</v>
      </c>
      <c r="AL176" s="5">
        <f>CO2eq_100yr_tonnes!AL183+AK176</f>
        <v>7164714.8708699392</v>
      </c>
      <c r="AM176" s="5">
        <f>CO2eq_100yr_tonnes!AM183+AL176</f>
        <v>7484450.377706999</v>
      </c>
      <c r="AN176" s="5">
        <f>CO2eq_100yr_tonnes!AN183+AM176</f>
        <v>7811311.6976914788</v>
      </c>
      <c r="AO176" s="5">
        <f>CO2eq_100yr_tonnes!AO183+AN176</f>
        <v>8145307.0125070186</v>
      </c>
      <c r="AP176" s="5">
        <f>CO2eq_100yr_tonnes!AP183+AO176</f>
        <v>8486451.3566883579</v>
      </c>
      <c r="AQ176" s="5">
        <f>CO2eq_100yr_tonnes!AQ183+AP176</f>
        <v>8834764.0507540181</v>
      </c>
      <c r="AR176" s="5">
        <f>CO2eq_100yr_tonnes!AR183+AQ176</f>
        <v>9190265.9013035987</v>
      </c>
      <c r="AS176" s="5">
        <f>CO2eq_100yr_tonnes!AS183+AR176</f>
        <v>9552977.6523301788</v>
      </c>
      <c r="AT176" s="5">
        <f>CO2eq_100yr_tonnes!AT183+AS176</f>
        <v>9922918.3942458592</v>
      </c>
      <c r="AU176" s="5">
        <f>CO2eq_100yr_tonnes!AU183+AT176</f>
        <v>10300104.804731939</v>
      </c>
      <c r="AV176" s="5">
        <f>CO2eq_100yr_tonnes!AV183+AU176</f>
        <v>10684550.97739476</v>
      </c>
      <c r="AW176" s="5">
        <f>CO2eq_100yr_tonnes!AW183+AV176</f>
        <v>11076268.490596259</v>
      </c>
      <c r="AX176" s="5">
        <f>CO2eq_100yr_tonnes!AX183+AW176</f>
        <v>11475267.220789559</v>
      </c>
      <c r="AY176" s="5">
        <f>CO2eq_100yr_tonnes!AY183+AX176</f>
        <v>11881555.500682799</v>
      </c>
      <c r="AZ176" s="5">
        <f>CO2eq_100yr_tonnes!AZ183+AY176</f>
        <v>12295140.46137828</v>
      </c>
      <c r="BA176" s="5">
        <f>CO2eq_100yr_tonnes!BA183+AZ176</f>
        <v>12716027.5205367</v>
      </c>
      <c r="BB176" s="5">
        <f>CO2eq_100yr_tonnes!BB183+BA176</f>
        <v>13144220.265218761</v>
      </c>
      <c r="BC176" s="5">
        <f>CO2eq_100yr_tonnes!BC183+BB176</f>
        <v>13579720.166494621</v>
      </c>
      <c r="BD176" s="5">
        <f>CO2eq_100yr_tonnes!BD183+BC176</f>
        <v>14022526.37459976</v>
      </c>
      <c r="BE176" s="5">
        <f>CO2eq_100yr_tonnes!BE183+BD176</f>
        <v>14472635.67463446</v>
      </c>
      <c r="BF176" s="5">
        <f>CO2eq_100yr_tonnes!BF183+BE176</f>
        <v>14930042.221309861</v>
      </c>
      <c r="BG176" s="5">
        <f>CO2eq_100yr_tonnes!BG183+BF176</f>
        <v>15394737.602103662</v>
      </c>
      <c r="BH176" s="5">
        <f>CO2eq_100yr_tonnes!BH183+BG176</f>
        <v>15866710.897852981</v>
      </c>
      <c r="BI176" s="5">
        <f>CO2eq_100yr_tonnes!BI183+BH176</f>
        <v>16345948.907002861</v>
      </c>
      <c r="BJ176" s="5">
        <f>CO2eq_100yr_tonnes!BJ183+BI176</f>
        <v>16832435.892983459</v>
      </c>
      <c r="BK176" s="5">
        <f>CO2eq_100yr_tonnes!BK183+BJ176</f>
        <v>17188260.969829138</v>
      </c>
      <c r="BL176" s="5">
        <f>CO2eq_100yr_tonnes!BL183+BK176</f>
        <v>17454491.284503058</v>
      </c>
      <c r="BM176" s="5">
        <f>CO2eq_100yr_tonnes!BM183+BL176</f>
        <v>17658790.821369179</v>
      </c>
      <c r="BN176" s="5">
        <f>CO2eq_100yr_tonnes!BN183+BM176</f>
        <v>17819829.971242737</v>
      </c>
      <c r="BO176" s="5">
        <f>CO2eq_100yr_tonnes!BO183+BN176</f>
        <v>17950241.975780681</v>
      </c>
      <c r="BP176" s="5">
        <f>CO2eq_100yr_tonnes!BP183+BO176</f>
        <v>18058605.26979652</v>
      </c>
      <c r="BQ176" s="5">
        <f>CO2eq_100yr_tonnes!BQ183+BP176</f>
        <v>18150772.825013705</v>
      </c>
      <c r="BR176" s="5">
        <f>CO2eq_100yr_tonnes!BR183+BQ176</f>
        <v>18230763.739200804</v>
      </c>
      <c r="BS176" s="5">
        <f>CO2eq_100yr_tonnes!BS183+BR176</f>
        <v>18301361.355450217</v>
      </c>
      <c r="BT176" s="5">
        <f>CO2eq_100yr_tonnes!BT183+BS176</f>
        <v>18364514.631095108</v>
      </c>
      <c r="BU176" s="5">
        <f>CO2eq_100yr_tonnes!BU183+BT176</f>
        <v>18421607.59137531</v>
      </c>
      <c r="BV176" s="5">
        <f>CO2eq_100yr_tonnes!BV183+BU176</f>
        <v>18473640.329920806</v>
      </c>
      <c r="BW176" s="5">
        <f>CO2eq_100yr_tonnes!BW183+BV176</f>
        <v>18521350.691790815</v>
      </c>
      <c r="BX176" s="5">
        <f>CO2eq_100yr_tonnes!BX183+BW176</f>
        <v>18565296.170710158</v>
      </c>
      <c r="BY176" s="5">
        <f>CO2eq_100yr_tonnes!BY183+BX176</f>
        <v>18605909.114711422</v>
      </c>
      <c r="BZ176" s="5">
        <f>CO2eq_100yr_tonnes!BZ183+BY176</f>
        <v>18643534.019209709</v>
      </c>
      <c r="CA176" s="5">
        <f>CO2eq_100yr_tonnes!CA183+BZ176</f>
        <v>18678452.793218404</v>
      </c>
      <c r="CB176" s="5">
        <f>CO2eq_100yr_tonnes!CB183+CA176</f>
        <v>18710901.94586407</v>
      </c>
      <c r="CC176" s="5">
        <f>CO2eq_100yr_tonnes!CC183+CB176</f>
        <v>18741084.339772042</v>
      </c>
      <c r="CD176" s="5">
        <f>CO2eq_100yr_tonnes!CD183+CC176</f>
        <v>18769177.286986463</v>
      </c>
      <c r="CE176" s="5">
        <f>CO2eq_100yr_tonnes!CE183+CD176</f>
        <v>18795338.178376481</v>
      </c>
      <c r="CF176" s="5">
        <f>CO2eq_100yr_tonnes!CF183+CE176</f>
        <v>18819708.446024872</v>
      </c>
      <c r="CG176" s="5">
        <f>CO2eq_100yr_tonnes!CG183+CF176</f>
        <v>18842416.395440832</v>
      </c>
      <c r="CH176" s="5">
        <f>CO2eq_100yr_tonnes!CH183+CG176</f>
        <v>18863579.268261738</v>
      </c>
      <c r="CI176" s="5">
        <f>CO2eq_100yr_tonnes!CI183+CH176</f>
        <v>18883304.778089952</v>
      </c>
      <c r="CJ176" s="5">
        <f>CO2eq_100yr_tonnes!CJ183+CI176</f>
        <v>18901692.282699216</v>
      </c>
      <c r="CK176" s="5">
        <f>CO2eq_100yr_tonnes!CK183+CJ176</f>
        <v>18918833.702900663</v>
      </c>
      <c r="CL176" s="5">
        <f>CO2eq_100yr_tonnes!CL183+CK176</f>
        <v>18934814.262652565</v>
      </c>
      <c r="CM176" s="5">
        <f>CO2eq_100yr_tonnes!CM183+CL176</f>
        <v>18949713.100845024</v>
      </c>
      <c r="CN176" s="5">
        <f>CO2eq_100yr_tonnes!CN183+CM176</f>
        <v>18963603.789310351</v>
      </c>
      <c r="CO176" s="5">
        <f>CO2eq_100yr_tonnes!CO183+CN176</f>
        <v>18976554.780655544</v>
      </c>
      <c r="CP176" s="5">
        <f>CO2eq_100yr_tonnes!CP183+CO176</f>
        <v>18988629.802262336</v>
      </c>
      <c r="CQ176" s="5">
        <f>CO2eq_100yr_tonnes!CQ183+CP176</f>
        <v>18999888.20785759</v>
      </c>
      <c r="CR176" s="5">
        <f>CO2eq_100yr_tonnes!CR183+CQ176</f>
        <v>19010385.294717826</v>
      </c>
      <c r="CS176" s="5">
        <f>CO2eq_100yr_tonnes!CS183+CR176</f>
        <v>19020172.592347529</v>
      </c>
      <c r="CT176" s="5">
        <f>CO2eq_100yr_tonnes!CT183+CS176</f>
        <v>19029298.126870867</v>
      </c>
      <c r="CU176" s="5">
        <f>CO2eq_100yr_tonnes!CU183+CT176</f>
        <v>19037806.664366029</v>
      </c>
      <c r="CV176" s="5">
        <f>CO2eq_100yr_tonnes!CV183+CU176</f>
        <v>19045739.935611658</v>
      </c>
      <c r="CW176" s="5">
        <f>CO2eq_100yr_tonnes!CW183+CV176</f>
        <v>19053136.84420592</v>
      </c>
    </row>
    <row r="177" spans="1:101" ht="15" customHeight="1" x14ac:dyDescent="0.15">
      <c r="A177" s="5" t="str">
        <f>CO2eq_100yr_tonnes!A184</f>
        <v>Madagascar</v>
      </c>
      <c r="B177" s="5">
        <f>CO2eq_100yr_tonnes!B184</f>
        <v>1073789.4671280002</v>
      </c>
      <c r="C177" s="5">
        <f>CO2eq_100yr_tonnes!C184+B177</f>
        <v>2865376.0831190404</v>
      </c>
      <c r="D177" s="5">
        <f>CO2eq_100yr_tonnes!D184+C177</f>
        <v>5208380.4640910402</v>
      </c>
      <c r="E177" s="5">
        <f>CO2eq_100yr_tonnes!E184+D177</f>
        <v>7911695.3535860404</v>
      </c>
      <c r="F177" s="5">
        <f>CO2eq_100yr_tonnes!F184+E177</f>
        <v>11022795.325146241</v>
      </c>
      <c r="G177" s="5">
        <f>CO2eq_100yr_tonnes!G184+F177</f>
        <v>14404544.362720441</v>
      </c>
      <c r="H177" s="5">
        <f>CO2eq_100yr_tonnes!H184+G177</f>
        <v>17991815.039862841</v>
      </c>
      <c r="I177" s="5">
        <f>CO2eq_100yr_tonnes!I184+H177</f>
        <v>21656186.468324643</v>
      </c>
      <c r="J177" s="5">
        <f>CO2eq_100yr_tonnes!J184+I177</f>
        <v>25346202.792323042</v>
      </c>
      <c r="K177" s="5">
        <f>CO2eq_100yr_tonnes!K184+J177</f>
        <v>29144793.001829043</v>
      </c>
      <c r="L177" s="5">
        <f>CO2eq_100yr_tonnes!L184+K177</f>
        <v>33057799.972971842</v>
      </c>
      <c r="M177" s="5">
        <f>CO2eq_100yr_tonnes!M184+L177</f>
        <v>37048620.858751439</v>
      </c>
      <c r="N177" s="5">
        <f>CO2eq_100yr_tonnes!N184+M177</f>
        <v>41144640.713911436</v>
      </c>
      <c r="O177" s="5">
        <f>CO2eq_100yr_tonnes!O184+N177</f>
        <v>45339952.219710834</v>
      </c>
      <c r="P177" s="5">
        <f>CO2eq_100yr_tonnes!P184+O177</f>
        <v>49653808.058125436</v>
      </c>
      <c r="Q177" s="5">
        <f>CO2eq_100yr_tonnes!Q184+P177</f>
        <v>54146737.816296838</v>
      </c>
      <c r="R177" s="5">
        <f>CO2eq_100yr_tonnes!R184+Q177</f>
        <v>58800198.034284838</v>
      </c>
      <c r="S177" s="5">
        <f>CO2eq_100yr_tonnes!S184+R177</f>
        <v>63575207.65757484</v>
      </c>
      <c r="T177" s="5">
        <f>CO2eq_100yr_tonnes!T184+S177</f>
        <v>68466432.458723038</v>
      </c>
      <c r="U177" s="5">
        <f>CO2eq_100yr_tonnes!U184+T177</f>
        <v>73479244.483538643</v>
      </c>
      <c r="V177" s="5">
        <f>CO2eq_100yr_tonnes!V184+U177</f>
        <v>78656815.410701036</v>
      </c>
      <c r="W177" s="5">
        <f>CO2eq_100yr_tonnes!W184+V177</f>
        <v>83978409.265158236</v>
      </c>
      <c r="X177" s="5">
        <f>CO2eq_100yr_tonnes!X184+W177</f>
        <v>89422905.986349836</v>
      </c>
      <c r="Y177" s="5">
        <f>CO2eq_100yr_tonnes!Y184+X177</f>
        <v>94977162.420947641</v>
      </c>
      <c r="Z177" s="5">
        <f>CO2eq_100yr_tonnes!Z184+Y177</f>
        <v>100636976.29484844</v>
      </c>
      <c r="AA177" s="5">
        <f>CO2eq_100yr_tonnes!AA184+Z177</f>
        <v>106401609.60898465</v>
      </c>
      <c r="AB177" s="5">
        <f>CO2eq_100yr_tonnes!AB184+AA177</f>
        <v>112271461.30601425</v>
      </c>
      <c r="AC177" s="5">
        <f>CO2eq_100yr_tonnes!AC184+AB177</f>
        <v>118460252.02479085</v>
      </c>
      <c r="AD177" s="5">
        <f>CO2eq_100yr_tonnes!AD184+AC177</f>
        <v>124923464.51691926</v>
      </c>
      <c r="AE177" s="5">
        <f>CO2eq_100yr_tonnes!AE184+AD177</f>
        <v>131631811.75256185</v>
      </c>
      <c r="AF177" s="5">
        <f>CO2eq_100yr_tonnes!AF184+AE177</f>
        <v>138566175.13753164</v>
      </c>
      <c r="AG177" s="5">
        <f>CO2eq_100yr_tonnes!AG184+AF177</f>
        <v>145714228.75875023</v>
      </c>
      <c r="AH177" s="5">
        <f>CO2eq_100yr_tonnes!AH184+AG177</f>
        <v>153068195.83383864</v>
      </c>
      <c r="AI177" s="5">
        <f>CO2eq_100yr_tonnes!AI184+AH177</f>
        <v>160623356.12591544</v>
      </c>
      <c r="AJ177" s="5">
        <f>CO2eq_100yr_tonnes!AJ184+AI177</f>
        <v>168377058.16465104</v>
      </c>
      <c r="AK177" s="5">
        <f>CO2eq_100yr_tonnes!AK184+AJ177</f>
        <v>176328049.37297904</v>
      </c>
      <c r="AL177" s="5">
        <f>CO2eq_100yr_tonnes!AL184+AK177</f>
        <v>184476011.28141746</v>
      </c>
      <c r="AM177" s="5">
        <f>CO2eq_100yr_tonnes!AM184+AL177</f>
        <v>192821239.07421625</v>
      </c>
      <c r="AN177" s="5">
        <f>CO2eq_100yr_tonnes!AN184+AM177</f>
        <v>201364434.92010924</v>
      </c>
      <c r="AO177" s="5">
        <f>CO2eq_100yr_tonnes!AO184+AN177</f>
        <v>210106570.09701383</v>
      </c>
      <c r="AP177" s="5">
        <f>CO2eq_100yr_tonnes!AP184+AO177</f>
        <v>219048792.07626683</v>
      </c>
      <c r="AQ177" s="5">
        <f>CO2eq_100yr_tonnes!AQ184+AP177</f>
        <v>228192354.07747522</v>
      </c>
      <c r="AR177" s="5">
        <f>CO2eq_100yr_tonnes!AR184+AQ177</f>
        <v>237538576.08955044</v>
      </c>
      <c r="AS177" s="5">
        <f>CO2eq_100yr_tonnes!AS184+AR177</f>
        <v>247088831.22907704</v>
      </c>
      <c r="AT177" s="5">
        <f>CO2eq_100yr_tonnes!AT184+AS177</f>
        <v>256844544.80853745</v>
      </c>
      <c r="AU177" s="5">
        <f>CO2eq_100yr_tonnes!AU184+AT177</f>
        <v>266807180.57386106</v>
      </c>
      <c r="AV177" s="5">
        <f>CO2eq_100yr_tonnes!AV184+AU177</f>
        <v>276978220.32252383</v>
      </c>
      <c r="AW177" s="5">
        <f>CO2eq_100yr_tonnes!AW184+AV177</f>
        <v>287359135.03864765</v>
      </c>
      <c r="AX177" s="5">
        <f>CO2eq_100yr_tonnes!AX184+AW177</f>
        <v>297951358.93326145</v>
      </c>
      <c r="AY177" s="5">
        <f>CO2eq_100yr_tonnes!AY184+AX177</f>
        <v>308756264.93439806</v>
      </c>
      <c r="AZ177" s="5">
        <f>CO2eq_100yr_tonnes!AZ184+AY177</f>
        <v>319775147.32751423</v>
      </c>
      <c r="BA177" s="5">
        <f>CO2eq_100yr_tonnes!BA184+AZ177</f>
        <v>331009226.49857545</v>
      </c>
      <c r="BB177" s="5">
        <f>CO2eq_100yr_tonnes!BB184+BA177</f>
        <v>342459645.35706323</v>
      </c>
      <c r="BC177" s="5">
        <f>CO2eq_100yr_tonnes!BC184+BB177</f>
        <v>354127454.50628483</v>
      </c>
      <c r="BD177" s="5">
        <f>CO2eq_100yr_tonnes!BD184+BC177</f>
        <v>366013593.43029684</v>
      </c>
      <c r="BE177" s="5">
        <f>CO2eq_100yr_tonnes!BE184+BD177</f>
        <v>378118883.10560364</v>
      </c>
      <c r="BF177" s="5">
        <f>CO2eq_100yr_tonnes!BF184+BE177</f>
        <v>390444032.80366701</v>
      </c>
      <c r="BG177" s="5">
        <f>CO2eq_100yr_tonnes!BG184+BF177</f>
        <v>402989648.81920701</v>
      </c>
      <c r="BH177" s="5">
        <f>CO2eq_100yr_tonnes!BH184+BG177</f>
        <v>415756244.89546883</v>
      </c>
      <c r="BI177" s="5">
        <f>CO2eq_100yr_tonnes!BI184+BH177</f>
        <v>428744251.42847961</v>
      </c>
      <c r="BJ177" s="5">
        <f>CO2eq_100yr_tonnes!BJ184+BI177</f>
        <v>441954019.64081663</v>
      </c>
      <c r="BK177" s="5">
        <f>CO2eq_100yr_tonnes!BK184+BJ177</f>
        <v>451606593.72532284</v>
      </c>
      <c r="BL177" s="5">
        <f>CO2eq_100yr_tonnes!BL184+BK177</f>
        <v>458820772.95523286</v>
      </c>
      <c r="BM177" s="5">
        <f>CO2eq_100yr_tonnes!BM184+BL177</f>
        <v>464350157.34066325</v>
      </c>
      <c r="BN177" s="5">
        <f>CO2eq_100yr_tonnes!BN184+BM177</f>
        <v>468703299.98406565</v>
      </c>
      <c r="BO177" s="5">
        <f>CO2eq_100yr_tonnes!BO184+BN177</f>
        <v>472224264.27527487</v>
      </c>
      <c r="BP177" s="5">
        <f>CO2eq_100yr_tonnes!BP184+BO177</f>
        <v>475146638.5398351</v>
      </c>
      <c r="BQ177" s="5">
        <f>CO2eq_100yr_tonnes!BQ184+BP177</f>
        <v>477629757.62693787</v>
      </c>
      <c r="BR177" s="5">
        <f>CO2eq_100yr_tonnes!BR184+BQ177</f>
        <v>479782996.47434485</v>
      </c>
      <c r="BS177" s="5">
        <f>CO2eq_100yr_tonnes!BS184+BR177</f>
        <v>481682067.16950506</v>
      </c>
      <c r="BT177" s="5">
        <f>CO2eq_100yr_tonnes!BT184+BS177</f>
        <v>483379954.94187289</v>
      </c>
      <c r="BU177" s="5">
        <f>CO2eq_100yr_tonnes!BU184+BT177</f>
        <v>484914259.72526294</v>
      </c>
      <c r="BV177" s="5">
        <f>CO2eq_100yr_tonnes!BV184+BU177</f>
        <v>486312127.56707239</v>
      </c>
      <c r="BW177" s="5">
        <f>CO2eq_100yr_tonnes!BW184+BV177</f>
        <v>487593565.77000964</v>
      </c>
      <c r="BX177" s="5">
        <f>CO2eq_100yr_tonnes!BX184+BW177</f>
        <v>488773673.97428668</v>
      </c>
      <c r="BY177" s="5">
        <f>CO2eq_100yr_tonnes!BY184+BX177</f>
        <v>489864147.97318602</v>
      </c>
      <c r="BZ177" s="5">
        <f>CO2eq_100yr_tonnes!BZ184+BY177</f>
        <v>490874295.4670524</v>
      </c>
      <c r="CA177" s="5">
        <f>CO2eq_100yr_tonnes!CA184+BZ177</f>
        <v>491811724.13933575</v>
      </c>
      <c r="CB177" s="5">
        <f>CO2eq_100yr_tonnes!CB184+CA177</f>
        <v>492682809.59584451</v>
      </c>
      <c r="CC177" s="5">
        <f>CO2eq_100yr_tonnes!CC184+CB177</f>
        <v>493493015.28882241</v>
      </c>
      <c r="CD177" s="5">
        <f>CO2eq_100yr_tonnes!CD184+CC177</f>
        <v>494247112.80110103</v>
      </c>
      <c r="CE177" s="5">
        <f>CO2eq_100yr_tonnes!CE184+CD177</f>
        <v>494949334.94430357</v>
      </c>
      <c r="CF177" s="5">
        <f>CO2eq_100yr_tonnes!CF184+CE177</f>
        <v>495603483.4546904</v>
      </c>
      <c r="CG177" s="5">
        <f>CO2eq_100yr_tonnes!CG184+CF177</f>
        <v>496213005.9102115</v>
      </c>
      <c r="CH177" s="5">
        <f>CO2eq_100yr_tonnes!CH184+CG177</f>
        <v>496781051.69853848</v>
      </c>
      <c r="CI177" s="5">
        <f>CO2eq_100yr_tonnes!CI184+CH177</f>
        <v>497310513.64271212</v>
      </c>
      <c r="CJ177" s="5">
        <f>CO2eq_100yr_tonnes!CJ184+CI177</f>
        <v>497804059.73587447</v>
      </c>
      <c r="CK177" s="5">
        <f>CO2eq_100yr_tonnes!CK184+CJ177</f>
        <v>498264157.98672158</v>
      </c>
      <c r="CL177" s="5">
        <f>CO2eq_100yr_tonnes!CL184+CK177</f>
        <v>498693096.4054448</v>
      </c>
      <c r="CM177" s="5">
        <f>CO2eq_100yr_tonnes!CM184+CL177</f>
        <v>499092999.5064069</v>
      </c>
      <c r="CN177" s="5">
        <f>CO2eq_100yr_tonnes!CN184+CM177</f>
        <v>499465842.26665014</v>
      </c>
      <c r="CO177" s="5">
        <f>CO2eq_100yr_tonnes!CO184+CN177</f>
        <v>499813462.18295997</v>
      </c>
      <c r="CP177" s="5">
        <f>CO2eq_100yr_tonnes!CP184+CO177</f>
        <v>500137569.87213761</v>
      </c>
      <c r="CQ177" s="5">
        <f>CO2eq_100yr_tonnes!CQ184+CP177</f>
        <v>500439758.5234859</v>
      </c>
      <c r="CR177" s="5">
        <f>CO2eq_100yr_tonnes!CR184+CQ177</f>
        <v>500721512.42427999</v>
      </c>
      <c r="CS177" s="5">
        <f>CO2eq_100yr_tonnes!CS184+CR177</f>
        <v>500984214.71528697</v>
      </c>
      <c r="CT177" s="5">
        <f>CO2eq_100yr_tonnes!CT184+CS177</f>
        <v>501229154.49257874</v>
      </c>
      <c r="CU177" s="5">
        <f>CO2eq_100yr_tonnes!CU184+CT177</f>
        <v>501457533.3422249</v>
      </c>
      <c r="CV177" s="5">
        <f>CO2eq_100yr_tonnes!CV184+CU177</f>
        <v>501670471.37486541</v>
      </c>
      <c r="CW177" s="5">
        <f>CO2eq_100yr_tonnes!CW184+CV177</f>
        <v>501869012.8132512</v>
      </c>
    </row>
    <row r="178" spans="1:101" ht="15" customHeight="1" x14ac:dyDescent="0.15">
      <c r="A178" s="5" t="str">
        <f>CO2eq_100yr_tonnes!A185</f>
        <v>Malawi</v>
      </c>
      <c r="B178" s="5">
        <f>CO2eq_100yr_tonnes!B185</f>
        <v>273144.57434928004</v>
      </c>
      <c r="C178" s="5">
        <f>CO2eq_100yr_tonnes!C185+B178</f>
        <v>746159.91297102009</v>
      </c>
      <c r="D178" s="5">
        <f>CO2eq_100yr_tonnes!D185+C178</f>
        <v>1350102.6286648202</v>
      </c>
      <c r="E178" s="5">
        <f>CO2eq_100yr_tonnes!E185+D178</f>
        <v>2065828.8891276005</v>
      </c>
      <c r="F178" s="5">
        <f>CO2eq_100yr_tonnes!F185+E178</f>
        <v>2861165.5865098205</v>
      </c>
      <c r="G178" s="5">
        <f>CO2eq_100yr_tonnes!G185+F178</f>
        <v>3718028.6519549405</v>
      </c>
      <c r="H178" s="5">
        <f>CO2eq_100yr_tonnes!H185+G178</f>
        <v>4620729.5038866606</v>
      </c>
      <c r="I178" s="5">
        <f>CO2eq_100yr_tonnes!I185+H178</f>
        <v>5557236.9898757404</v>
      </c>
      <c r="J178" s="5">
        <f>CO2eq_100yr_tonnes!J185+I178</f>
        <v>6510583.6887596408</v>
      </c>
      <c r="K178" s="5">
        <f>CO2eq_100yr_tonnes!K185+J178</f>
        <v>7473562.8715758612</v>
      </c>
      <c r="L178" s="5">
        <f>CO2eq_100yr_tonnes!L185+K178</f>
        <v>8445338.8926730212</v>
      </c>
      <c r="M178" s="5">
        <f>CO2eq_100yr_tonnes!M185+L178</f>
        <v>9423679.1125671007</v>
      </c>
      <c r="N178" s="5">
        <f>CO2eq_100yr_tonnes!N185+M178</f>
        <v>10450769.004941581</v>
      </c>
      <c r="O178" s="5">
        <f>CO2eq_100yr_tonnes!O185+N178</f>
        <v>11539297.269352261</v>
      </c>
      <c r="P178" s="5">
        <f>CO2eq_100yr_tonnes!P185+O178</f>
        <v>12671206.258724641</v>
      </c>
      <c r="Q178" s="5">
        <f>CO2eq_100yr_tonnes!Q185+P178</f>
        <v>13841301.180586321</v>
      </c>
      <c r="R178" s="5">
        <f>CO2eq_100yr_tonnes!R185+Q178</f>
        <v>15076616.328048781</v>
      </c>
      <c r="S178" s="5">
        <f>CO2eq_100yr_tonnes!S185+R178</f>
        <v>16354359.70451154</v>
      </c>
      <c r="T178" s="5">
        <f>CO2eq_100yr_tonnes!T185+S178</f>
        <v>17662658.028123241</v>
      </c>
      <c r="U178" s="5">
        <f>CO2eq_100yr_tonnes!U185+T178</f>
        <v>18993720.473606162</v>
      </c>
      <c r="V178" s="5">
        <f>CO2eq_100yr_tonnes!V185+U178</f>
        <v>20342711.856677581</v>
      </c>
      <c r="W178" s="5">
        <f>CO2eq_100yr_tonnes!W185+V178</f>
        <v>21708560.263466522</v>
      </c>
      <c r="X178" s="5">
        <f>CO2eq_100yr_tonnes!X185+W178</f>
        <v>23097735.131760903</v>
      </c>
      <c r="Y178" s="5">
        <f>CO2eq_100yr_tonnes!Y185+X178</f>
        <v>24514981.815555543</v>
      </c>
      <c r="Z178" s="5">
        <f>CO2eq_100yr_tonnes!Z185+Y178</f>
        <v>25962772.547838964</v>
      </c>
      <c r="AA178" s="5">
        <f>CO2eq_100yr_tonnes!AA185+Z178</f>
        <v>27442783.713558424</v>
      </c>
      <c r="AB178" s="5">
        <f>CO2eq_100yr_tonnes!AB185+AA178</f>
        <v>28954406.704115525</v>
      </c>
      <c r="AC178" s="5">
        <f>CO2eq_100yr_tonnes!AC185+AB178</f>
        <v>30551044.617097747</v>
      </c>
      <c r="AD178" s="5">
        <f>CO2eq_100yr_tonnes!AD185+AC178</f>
        <v>32220967.322658427</v>
      </c>
      <c r="AE178" s="5">
        <f>CO2eq_100yr_tonnes!AE185+AD178</f>
        <v>33956504.636819407</v>
      </c>
      <c r="AF178" s="5">
        <f>CO2eq_100yr_tonnes!AF185+AE178</f>
        <v>35752694.295229025</v>
      </c>
      <c r="AG178" s="5">
        <f>CO2eq_100yr_tonnes!AG185+AF178</f>
        <v>37606379.094835028</v>
      </c>
      <c r="AH178" s="5">
        <f>CO2eq_100yr_tonnes!AH185+AG178</f>
        <v>39515603.439889625</v>
      </c>
      <c r="AI178" s="5">
        <f>CO2eq_100yr_tonnes!AI185+AH178</f>
        <v>41479207.116249427</v>
      </c>
      <c r="AJ178" s="5">
        <f>CO2eq_100yr_tonnes!AJ185+AI178</f>
        <v>43496554.184458025</v>
      </c>
      <c r="AK178" s="5">
        <f>CO2eq_100yr_tonnes!AK185+AJ178</f>
        <v>45567350.944882028</v>
      </c>
      <c r="AL178" s="5">
        <f>CO2eq_100yr_tonnes!AL185+AK178</f>
        <v>47691523.919068031</v>
      </c>
      <c r="AM178" s="5">
        <f>CO2eq_100yr_tonnes!AM185+AL178</f>
        <v>49869139.704244033</v>
      </c>
      <c r="AN178" s="5">
        <f>CO2eq_100yr_tonnes!AN185+AM178</f>
        <v>52100356.317802034</v>
      </c>
      <c r="AO178" s="5">
        <f>CO2eq_100yr_tonnes!AO185+AN178</f>
        <v>54385392.373655237</v>
      </c>
      <c r="AP178" s="5">
        <f>CO2eq_100yr_tonnes!AP185+AO178</f>
        <v>56724504.922825038</v>
      </c>
      <c r="AQ178" s="5">
        <f>CO2eq_100yr_tonnes!AQ185+AP178</f>
        <v>59117972.45265884</v>
      </c>
      <c r="AR178" s="5">
        <f>CO2eq_100yr_tonnes!AR185+AQ178</f>
        <v>61566079.529926643</v>
      </c>
      <c r="AS178" s="5">
        <f>CO2eq_100yr_tonnes!AS185+AR178</f>
        <v>64069105.729352243</v>
      </c>
      <c r="AT178" s="5">
        <f>CO2eq_100yr_tonnes!AT185+AS178</f>
        <v>66627317.108509041</v>
      </c>
      <c r="AU178" s="5">
        <f>CO2eq_100yr_tonnes!AU185+AT178</f>
        <v>69240961.607522234</v>
      </c>
      <c r="AV178" s="5">
        <f>CO2eq_100yr_tonnes!AV185+AU178</f>
        <v>71910266.015764639</v>
      </c>
      <c r="AW178" s="5">
        <f>CO2eq_100yr_tonnes!AW185+AV178</f>
        <v>74635438.001992032</v>
      </c>
      <c r="AX178" s="5">
        <f>CO2eq_100yr_tonnes!AX185+AW178</f>
        <v>77416673.36901103</v>
      </c>
      <c r="AY178" s="5">
        <f>CO2eq_100yr_tonnes!AY185+AX178</f>
        <v>80254162.687773436</v>
      </c>
      <c r="AZ178" s="5">
        <f>CO2eq_100yr_tonnes!AZ185+AY178</f>
        <v>83148092.926610231</v>
      </c>
      <c r="BA178" s="5">
        <f>CO2eq_100yr_tonnes!BA185+AZ178</f>
        <v>86098644.417927429</v>
      </c>
      <c r="BB178" s="5">
        <f>CO2eq_100yr_tonnes!BB185+BA178</f>
        <v>89105982.338593632</v>
      </c>
      <c r="BC178" s="5">
        <f>CO2eq_100yr_tonnes!BC185+BB178</f>
        <v>92170247.004098833</v>
      </c>
      <c r="BD178" s="5">
        <f>CO2eq_100yr_tonnes!BD185+BC178</f>
        <v>95291544.616702035</v>
      </c>
      <c r="BE178" s="5">
        <f>CO2eq_100yr_tonnes!BE185+BD178</f>
        <v>98469942.251417831</v>
      </c>
      <c r="BF178" s="5">
        <f>CO2eq_100yr_tonnes!BF185+BE178</f>
        <v>101705469.20699923</v>
      </c>
      <c r="BG178" s="5">
        <f>CO2eq_100yr_tonnes!BG185+BF178</f>
        <v>104998122.23596182</v>
      </c>
      <c r="BH178" s="5">
        <f>CO2eq_100yr_tonnes!BH185+BG178</f>
        <v>108347870.39201263</v>
      </c>
      <c r="BI178" s="5">
        <f>CO2eq_100yr_tonnes!BI185+BH178</f>
        <v>111754659.81706902</v>
      </c>
      <c r="BJ178" s="5">
        <f>CO2eq_100yr_tonnes!BJ185+BI178</f>
        <v>115218415.59016483</v>
      </c>
      <c r="BK178" s="5">
        <f>CO2eq_100yr_tonnes!BK185+BJ178</f>
        <v>117749416.54100382</v>
      </c>
      <c r="BL178" s="5">
        <f>CO2eq_100yr_tonnes!BL185+BK178</f>
        <v>119641031.64353862</v>
      </c>
      <c r="BM178" s="5">
        <f>CO2eq_100yr_tonnes!BM185+BL178</f>
        <v>121090868.06235211</v>
      </c>
      <c r="BN178" s="5">
        <f>CO2eq_100yr_tonnes!BN185+BM178</f>
        <v>122232277.26437238</v>
      </c>
      <c r="BO178" s="5">
        <f>CO2eq_100yr_tonnes!BO185+BN178</f>
        <v>123155478.56873988</v>
      </c>
      <c r="BP178" s="5">
        <f>CO2eq_100yr_tonnes!BP185+BO178</f>
        <v>123921722.76005088</v>
      </c>
      <c r="BQ178" s="5">
        <f>CO2eq_100yr_tonnes!BQ185+BP178</f>
        <v>124572790.0407636</v>
      </c>
      <c r="BR178" s="5">
        <f>CO2eq_100yr_tonnes!BR185+BQ178</f>
        <v>125137360.24167924</v>
      </c>
      <c r="BS178" s="5">
        <f>CO2eq_100yr_tonnes!BS185+BR178</f>
        <v>125635286.20368852</v>
      </c>
      <c r="BT178" s="5">
        <f>CO2eq_100yr_tonnes!BT185+BS178</f>
        <v>126080461.3910706</v>
      </c>
      <c r="BU178" s="5">
        <f>CO2eq_100yr_tonnes!BU185+BT178</f>
        <v>126482744.9810241</v>
      </c>
      <c r="BV178" s="5">
        <f>CO2eq_100yr_tonnes!BV185+BU178</f>
        <v>126849254.96673936</v>
      </c>
      <c r="BW178" s="5">
        <f>CO2eq_100yr_tonnes!BW185+BV178</f>
        <v>127185237.44654885</v>
      </c>
      <c r="BX178" s="5">
        <f>CO2eq_100yr_tonnes!BX185+BW178</f>
        <v>127494651.65329924</v>
      </c>
      <c r="BY178" s="5">
        <f>CO2eq_100yr_tonnes!BY185+BX178</f>
        <v>127780564.28078537</v>
      </c>
      <c r="BZ178" s="5">
        <f>CO2eq_100yr_tonnes!BZ185+BY178</f>
        <v>128045415.83220592</v>
      </c>
      <c r="CA178" s="5">
        <f>CO2eq_100yr_tonnes!CA185+BZ178</f>
        <v>128291201.04538096</v>
      </c>
      <c r="CB178" s="5">
        <f>CO2eq_100yr_tonnes!CB185+CA178</f>
        <v>128519591.59420864</v>
      </c>
      <c r="CC178" s="5">
        <f>CO2eq_100yr_tonnes!CC185+CB178</f>
        <v>128732019.9779239</v>
      </c>
      <c r="CD178" s="5">
        <f>CO2eq_100yr_tonnes!CD185+CC178</f>
        <v>128929737.28293556</v>
      </c>
      <c r="CE178" s="5">
        <f>CO2eq_100yr_tonnes!CE185+CD178</f>
        <v>129113853.32751819</v>
      </c>
      <c r="CF178" s="5">
        <f>CO2eq_100yr_tonnes!CF185+CE178</f>
        <v>129285364.9011054</v>
      </c>
      <c r="CG178" s="5">
        <f>CO2eq_100yr_tonnes!CG185+CF178</f>
        <v>129445175.93272392</v>
      </c>
      <c r="CH178" s="5">
        <f>CO2eq_100yr_tonnes!CH185+CG178</f>
        <v>129594112.16649279</v>
      </c>
      <c r="CI178" s="5">
        <f>CO2eq_100yr_tonnes!CI185+CH178</f>
        <v>129732932.07622802</v>
      </c>
      <c r="CJ178" s="5">
        <f>CO2eq_100yr_tonnes!CJ185+CI178</f>
        <v>129862335.18650818</v>
      </c>
      <c r="CK178" s="5">
        <f>CO2eq_100yr_tonnes!CK185+CJ178</f>
        <v>129982968.58717562</v>
      </c>
      <c r="CL178" s="5">
        <f>CO2eq_100yr_tonnes!CL185+CK178</f>
        <v>130095432.17368533</v>
      </c>
      <c r="CM178" s="5">
        <f>CO2eq_100yr_tonnes!CM185+CL178</f>
        <v>130200282.97413069</v>
      </c>
      <c r="CN178" s="5">
        <f>CO2eq_100yr_tonnes!CN185+CM178</f>
        <v>130298038.80919874</v>
      </c>
      <c r="CO178" s="5">
        <f>CO2eq_100yr_tonnes!CO185+CN178</f>
        <v>130389181.45343328</v>
      </c>
      <c r="CP178" s="5">
        <f>CO2eq_100yr_tonnes!CP185+CO178</f>
        <v>130474159.41447008</v>
      </c>
      <c r="CQ178" s="5">
        <f>CO2eq_100yr_tonnes!CQ185+CP178</f>
        <v>130553390.41154118</v>
      </c>
      <c r="CR178" s="5">
        <f>CO2eq_100yr_tonnes!CR185+CQ178</f>
        <v>130627263.61076562</v>
      </c>
      <c r="CS178" s="5">
        <f>CO2eq_100yr_tonnes!CS185+CR178</f>
        <v>130696141.65857989</v>
      </c>
      <c r="CT178" s="5">
        <f>CO2eq_100yr_tonnes!CT185+CS178</f>
        <v>130760362.54380597</v>
      </c>
      <c r="CU178" s="5">
        <f>CO2eq_100yr_tonnes!CU185+CT178</f>
        <v>130820241.3109099</v>
      </c>
      <c r="CV178" s="5">
        <f>CO2eq_100yr_tonnes!CV185+CU178</f>
        <v>130876071.6422808</v>
      </c>
      <c r="CW178" s="5">
        <f>CO2eq_100yr_tonnes!CW185+CV178</f>
        <v>130928127.32326014</v>
      </c>
    </row>
    <row r="179" spans="1:101" ht="15" customHeight="1" x14ac:dyDescent="0.15">
      <c r="A179" s="5" t="str">
        <f>CO2eq_100yr_tonnes!A186</f>
        <v>Mali</v>
      </c>
      <c r="B179" s="5">
        <f>CO2eq_100yr_tonnes!B186</f>
        <v>96597.954006048007</v>
      </c>
      <c r="C179" s="5">
        <f>CO2eq_100yr_tonnes!C186+B179</f>
        <v>280374.77998792799</v>
      </c>
      <c r="D179" s="5">
        <f>CO2eq_100yr_tonnes!D186+C179</f>
        <v>544379.743345608</v>
      </c>
      <c r="E179" s="5">
        <f>CO2eq_100yr_tonnes!E186+D179</f>
        <v>880123.195672128</v>
      </c>
      <c r="F179" s="5">
        <f>CO2eq_100yr_tonnes!F186+E179</f>
        <v>1281582.348738048</v>
      </c>
      <c r="G179" s="5">
        <f>CO2eq_100yr_tonnes!G186+F179</f>
        <v>1743779.6343757079</v>
      </c>
      <c r="H179" s="5">
        <f>CO2eq_100yr_tonnes!H186+G179</f>
        <v>2263397.1069266279</v>
      </c>
      <c r="I179" s="5">
        <f>CO2eq_100yr_tonnes!I186+H179</f>
        <v>2835946.967015448</v>
      </c>
      <c r="J179" s="5">
        <f>CO2eq_100yr_tonnes!J186+I179</f>
        <v>3457373.7863283483</v>
      </c>
      <c r="K179" s="5">
        <f>CO2eq_100yr_tonnes!K186+J179</f>
        <v>4127029.1310147485</v>
      </c>
      <c r="L179" s="5">
        <f>CO2eq_100yr_tonnes!L186+K179</f>
        <v>4844158.065295849</v>
      </c>
      <c r="M179" s="5">
        <f>CO2eq_100yr_tonnes!M186+L179</f>
        <v>5605568.1258344287</v>
      </c>
      <c r="N179" s="5">
        <f>CO2eq_100yr_tonnes!N186+M179</f>
        <v>6412089.9828941291</v>
      </c>
      <c r="O179" s="5">
        <f>CO2eq_100yr_tonnes!O186+N179</f>
        <v>7262885.2271667495</v>
      </c>
      <c r="P179" s="5">
        <f>CO2eq_100yr_tonnes!P186+O179</f>
        <v>8156976.78395693</v>
      </c>
      <c r="Q179" s="5">
        <f>CO2eq_100yr_tonnes!Q186+P179</f>
        <v>9096501.1210793294</v>
      </c>
      <c r="R179" s="5">
        <f>CO2eq_100yr_tonnes!R186+Q179</f>
        <v>10080769.888450369</v>
      </c>
      <c r="S179" s="5">
        <f>CO2eq_100yr_tonnes!S186+R179</f>
        <v>11108896.546443589</v>
      </c>
      <c r="T179" s="5">
        <f>CO2eq_100yr_tonnes!T186+S179</f>
        <v>12180075.76396055</v>
      </c>
      <c r="U179" s="5">
        <f>CO2eq_100yr_tonnes!U186+T179</f>
        <v>13295055.343114909</v>
      </c>
      <c r="V179" s="5">
        <f>CO2eq_100yr_tonnes!V186+U179</f>
        <v>14454542.36084519</v>
      </c>
      <c r="W179" s="5">
        <f>CO2eq_100yr_tonnes!W186+V179</f>
        <v>15657794.04259757</v>
      </c>
      <c r="X179" s="5">
        <f>CO2eq_100yr_tonnes!X186+W179</f>
        <v>16904809.776219409</v>
      </c>
      <c r="Y179" s="5">
        <f>CO2eq_100yr_tonnes!Y186+X179</f>
        <v>18195977.28205847</v>
      </c>
      <c r="Z179" s="5">
        <f>CO2eq_100yr_tonnes!Z186+Y179</f>
        <v>19531830.488104731</v>
      </c>
      <c r="AA179" s="5">
        <f>CO2eq_100yr_tonnes!AA186+Z179</f>
        <v>20913077.996918753</v>
      </c>
      <c r="AB179" s="5">
        <f>CO2eq_100yr_tonnes!AB186+AA179</f>
        <v>22340483.694448851</v>
      </c>
      <c r="AC179" s="5">
        <f>CO2eq_100yr_tonnes!AC186+AB179</f>
        <v>23828793.046670452</v>
      </c>
      <c r="AD179" s="5">
        <f>CO2eq_100yr_tonnes!AD186+AC179</f>
        <v>25378302.104439594</v>
      </c>
      <c r="AE179" s="5">
        <f>CO2eq_100yr_tonnes!AE186+AD179</f>
        <v>26989381.791067615</v>
      </c>
      <c r="AF179" s="5">
        <f>CO2eq_100yr_tonnes!AF186+AE179</f>
        <v>28662466.832316834</v>
      </c>
      <c r="AG179" s="5">
        <f>CO2eq_100yr_tonnes!AG186+AF179</f>
        <v>30398047.461951956</v>
      </c>
      <c r="AH179" s="5">
        <f>CO2eq_100yr_tonnes!AH186+AG179</f>
        <v>32196663.042099055</v>
      </c>
      <c r="AI179" s="5">
        <f>CO2eq_100yr_tonnes!AI186+AH179</f>
        <v>34058895.934579857</v>
      </c>
      <c r="AJ179" s="5">
        <f>CO2eq_100yr_tonnes!AJ186+AI179</f>
        <v>35985366.157207258</v>
      </c>
      <c r="AK179" s="5">
        <f>CO2eq_100yr_tonnes!AK186+AJ179</f>
        <v>37976725.502433658</v>
      </c>
      <c r="AL179" s="5">
        <f>CO2eq_100yr_tonnes!AL186+AK179</f>
        <v>40033652.434553459</v>
      </c>
      <c r="AM179" s="5">
        <f>CO2eq_100yr_tonnes!AM186+AL179</f>
        <v>42156844.99246686</v>
      </c>
      <c r="AN179" s="5">
        <f>CO2eq_100yr_tonnes!AN186+AM179</f>
        <v>44347011.827062257</v>
      </c>
      <c r="AO179" s="5">
        <f>CO2eq_100yr_tonnes!AO186+AN179</f>
        <v>46604862.29767026</v>
      </c>
      <c r="AP179" s="5">
        <f>CO2eq_100yr_tonnes!AP186+AO179</f>
        <v>48931098.854937062</v>
      </c>
      <c r="AQ179" s="5">
        <f>CO2eq_100yr_tonnes!AQ186+AP179</f>
        <v>51326412.73525326</v>
      </c>
      <c r="AR179" s="5">
        <f>CO2eq_100yr_tonnes!AR186+AQ179</f>
        <v>53791482.300399661</v>
      </c>
      <c r="AS179" s="5">
        <f>CO2eq_100yr_tonnes!AS186+AR179</f>
        <v>56326971.391837858</v>
      </c>
      <c r="AT179" s="5">
        <f>CO2eq_100yr_tonnes!AT186+AS179</f>
        <v>58933528.834617659</v>
      </c>
      <c r="AU179" s="5">
        <f>CO2eq_100yr_tonnes!AU186+AT179</f>
        <v>61611787.717951261</v>
      </c>
      <c r="AV179" s="5">
        <f>CO2eq_100yr_tonnes!AV186+AU179</f>
        <v>64362363.099640861</v>
      </c>
      <c r="AW179" s="5">
        <f>CO2eq_100yr_tonnes!AW186+AV179</f>
        <v>67185849.944823056</v>
      </c>
      <c r="AX179" s="5">
        <f>CO2eq_100yr_tonnes!AX186+AW179</f>
        <v>70082822.809275061</v>
      </c>
      <c r="AY179" s="5">
        <f>CO2eq_100yr_tonnes!AY186+AX179</f>
        <v>73053836.225671262</v>
      </c>
      <c r="AZ179" s="5">
        <f>CO2eq_100yr_tonnes!AZ186+AY179</f>
        <v>76099424.231288463</v>
      </c>
      <c r="BA179" s="5">
        <f>CO2eq_100yr_tonnes!BA186+AZ179</f>
        <v>79220099.632104665</v>
      </c>
      <c r="BB179" s="5">
        <f>CO2eq_100yr_tonnes!BB186+BA179</f>
        <v>82416352.271051466</v>
      </c>
      <c r="BC179" s="5">
        <f>CO2eq_100yr_tonnes!BC186+BB179</f>
        <v>85688646.426731467</v>
      </c>
      <c r="BD179" s="5">
        <f>CO2eq_100yr_tonnes!BD186+BC179</f>
        <v>89037418.012600273</v>
      </c>
      <c r="BE179" s="5">
        <f>CO2eq_100yr_tonnes!BE186+BD179</f>
        <v>92463072.433333874</v>
      </c>
      <c r="BF179" s="5">
        <f>CO2eq_100yr_tonnes!BF186+BE179</f>
        <v>95965983.341851279</v>
      </c>
      <c r="BG179" s="5">
        <f>CO2eq_100yr_tonnes!BG186+BF179</f>
        <v>99546492.767456472</v>
      </c>
      <c r="BH179" s="5">
        <f>CO2eq_100yr_tonnes!BH186+BG179</f>
        <v>103204911.83526427</v>
      </c>
      <c r="BI179" s="5">
        <f>CO2eq_100yr_tonnes!BI186+BH179</f>
        <v>106941522.12450546</v>
      </c>
      <c r="BJ179" s="5">
        <f>CO2eq_100yr_tonnes!BJ186+BI179</f>
        <v>110756576.44287066</v>
      </c>
      <c r="BK179" s="5">
        <f>CO2eq_100yr_tonnes!BK186+BJ179</f>
        <v>114293874.52618626</v>
      </c>
      <c r="BL179" s="5">
        <f>CO2eq_100yr_tonnes!BL186+BK179</f>
        <v>117574592.56303926</v>
      </c>
      <c r="BM179" s="5">
        <f>CO2eq_100yr_tonnes!BM186+BL179</f>
        <v>120618245.27847306</v>
      </c>
      <c r="BN179" s="5">
        <f>CO2eq_100yr_tonnes!BN186+BM179</f>
        <v>123442818.50054766</v>
      </c>
      <c r="BO179" s="5">
        <f>CO2eq_100yr_tonnes!BO186+BN179</f>
        <v>126064891.04901007</v>
      </c>
      <c r="BP179" s="5">
        <f>CO2eq_100yr_tonnes!BP186+BO179</f>
        <v>128499746.80645686</v>
      </c>
      <c r="BQ179" s="5">
        <f>CO2eq_100yr_tonnes!BQ186+BP179</f>
        <v>130761477.78111427</v>
      </c>
      <c r="BR179" s="5">
        <f>CO2eq_100yr_tonnes!BR186+BQ179</f>
        <v>132863078.86418587</v>
      </c>
      <c r="BS179" s="5">
        <f>CO2eq_100yr_tonnes!BS186+BR179</f>
        <v>134816534.98471868</v>
      </c>
      <c r="BT179" s="5">
        <f>CO2eq_100yr_tonnes!BT186+BS179</f>
        <v>136632901.25235578</v>
      </c>
      <c r="BU179" s="5">
        <f>CO2eq_100yr_tonnes!BU186+BT179</f>
        <v>138322376.66607925</v>
      </c>
      <c r="BV179" s="5">
        <f>CO2eq_100yr_tonnes!BV186+BU179</f>
        <v>139894371.90828446</v>
      </c>
      <c r="BW179" s="5">
        <f>CO2eq_100yr_tonnes!BW186+BV179</f>
        <v>141357571.70087388</v>
      </c>
      <c r="BX179" s="5">
        <f>CO2eq_100yr_tonnes!BX186+BW179</f>
        <v>142719992.16234869</v>
      </c>
      <c r="BY179" s="5">
        <f>CO2eq_100yr_tonnes!BY186+BX179</f>
        <v>143989033.57082632</v>
      </c>
      <c r="BZ179" s="5">
        <f>CO2eq_100yr_tonnes!BZ186+BY179</f>
        <v>145171528.90239951</v>
      </c>
      <c r="CA179" s="5">
        <f>CO2eq_100yr_tonnes!CA186+BZ179</f>
        <v>146273788.487708</v>
      </c>
      <c r="CB179" s="5">
        <f>CO2eq_100yr_tonnes!CB186+CA179</f>
        <v>147301641.09737575</v>
      </c>
      <c r="CC179" s="5">
        <f>CO2eq_100yr_tonnes!CC186+CB179</f>
        <v>148260471.74701297</v>
      </c>
      <c r="CD179" s="5">
        <f>CO2eq_100yr_tonnes!CD186+CC179</f>
        <v>149155256.48374176</v>
      </c>
      <c r="CE179" s="5">
        <f>CO2eq_100yr_tonnes!CE186+CD179</f>
        <v>149990594.39881369</v>
      </c>
      <c r="CF179" s="5">
        <f>CO2eq_100yr_tonnes!CF186+CE179</f>
        <v>150770737.08983529</v>
      </c>
      <c r="CG179" s="5">
        <f>CO2eq_100yr_tonnes!CG186+CF179</f>
        <v>151499615.77671364</v>
      </c>
      <c r="CH179" s="5">
        <f>CO2eq_100yr_tonnes!CH186+CG179</f>
        <v>152180866.26115516</v>
      </c>
      <c r="CI179" s="5">
        <f>CO2eq_100yr_tonnes!CI186+CH179</f>
        <v>152817851.90289232</v>
      </c>
      <c r="CJ179" s="5">
        <f>CO2eq_100yr_tonnes!CJ186+CI179</f>
        <v>153413684.77171743</v>
      </c>
      <c r="CK179" s="5">
        <f>CO2eq_100yr_tonnes!CK186+CJ179</f>
        <v>153971245.12158856</v>
      </c>
      <c r="CL179" s="5">
        <f>CO2eq_100yr_tonnes!CL186+CK179</f>
        <v>154493199.32300398</v>
      </c>
      <c r="CM179" s="5">
        <f>CO2eq_100yr_tonnes!CM186+CL179</f>
        <v>154982016.37556344</v>
      </c>
      <c r="CN179" s="5">
        <f>CO2eq_100yr_tonnes!CN186+CM179</f>
        <v>155439983.11494538</v>
      </c>
      <c r="CO179" s="5">
        <f>CO2eq_100yr_tonnes!CO186+CN179</f>
        <v>155869218.22010896</v>
      </c>
      <c r="CP179" s="5">
        <f>CO2eq_100yr_tonnes!CP186+CO179</f>
        <v>156271685.11536285</v>
      </c>
      <c r="CQ179" s="5">
        <f>CO2eq_100yr_tonnes!CQ186+CP179</f>
        <v>156649203.85663414</v>
      </c>
      <c r="CR179" s="5">
        <f>CO2eq_100yr_tonnes!CR186+CQ179</f>
        <v>157003462.08211744</v>
      </c>
      <c r="CS179" s="5">
        <f>CO2eq_100yr_tonnes!CS186+CR179</f>
        <v>157336025.1038236</v>
      </c>
      <c r="CT179" s="5">
        <f>CO2eq_100yr_tonnes!CT186+CS179</f>
        <v>157648345.20666155</v>
      </c>
      <c r="CU179" s="5">
        <f>CO2eq_100yr_tonnes!CU186+CT179</f>
        <v>157941770.21985665</v>
      </c>
      <c r="CV179" s="5">
        <f>CO2eq_100yr_tonnes!CV186+CU179</f>
        <v>158217551.41745424</v>
      </c>
      <c r="CW179" s="5">
        <f>CO2eq_100yr_tonnes!CW186+CV179</f>
        <v>158476850.80227697</v>
      </c>
    </row>
    <row r="180" spans="1:101" ht="15" customHeight="1" x14ac:dyDescent="0.15">
      <c r="A180" s="5" t="str">
        <f>CO2eq_100yr_tonnes!A187</f>
        <v>Mauritius</v>
      </c>
      <c r="B180" s="5">
        <f>CO2eq_100yr_tonnes!B187</f>
        <v>36111.385927836011</v>
      </c>
      <c r="C180" s="5">
        <f>CO2eq_100yr_tonnes!C187+B180</f>
        <v>97110.84856678202</v>
      </c>
      <c r="D180" s="5">
        <f>CO2eq_100yr_tonnes!D187+C180</f>
        <v>176196.79951137002</v>
      </c>
      <c r="E180" s="5">
        <f>CO2eq_100yr_tonnes!E187+D180</f>
        <v>270795.63849480002</v>
      </c>
      <c r="F180" s="5">
        <f>CO2eq_100yr_tonnes!F187+E180</f>
        <v>378526.07237972401</v>
      </c>
      <c r="G180" s="5">
        <f>CO2eq_100yr_tonnes!G187+F180</f>
        <v>495539.34361992002</v>
      </c>
      <c r="H180" s="5">
        <f>CO2eq_100yr_tonnes!H187+G180</f>
        <v>620088.55850557808</v>
      </c>
      <c r="I180" s="5">
        <f>CO2eq_100yr_tonnes!I187+H180</f>
        <v>753041.73439607408</v>
      </c>
      <c r="J180" s="5">
        <f>CO2eq_100yr_tonnes!J187+I180</f>
        <v>896437.40059650608</v>
      </c>
      <c r="K180" s="5">
        <f>CO2eq_100yr_tonnes!K187+J180</f>
        <v>1045657.9559081881</v>
      </c>
      <c r="L180" s="5">
        <f>CO2eq_100yr_tonnes!L187+K180</f>
        <v>1201329.2127618722</v>
      </c>
      <c r="M180" s="5">
        <f>CO2eq_100yr_tonnes!M187+L180</f>
        <v>1365097.5375782042</v>
      </c>
      <c r="N180" s="5">
        <f>CO2eq_100yr_tonnes!N187+M180</f>
        <v>1535176.5566646601</v>
      </c>
      <c r="O180" s="5">
        <f>CO2eq_100yr_tonnes!O187+N180</f>
        <v>1710947.0674477441</v>
      </c>
      <c r="P180" s="5">
        <f>CO2eq_100yr_tonnes!P187+O180</f>
        <v>1892370.5753567221</v>
      </c>
      <c r="Q180" s="5">
        <f>CO2eq_100yr_tonnes!Q187+P180</f>
        <v>2075948.1108728822</v>
      </c>
      <c r="R180" s="5">
        <f>CO2eq_100yr_tonnes!R187+Q180</f>
        <v>2262549.8422556822</v>
      </c>
      <c r="S180" s="5">
        <f>CO2eq_100yr_tonnes!S187+R180</f>
        <v>2453661.3685881421</v>
      </c>
      <c r="T180" s="5">
        <f>CO2eq_100yr_tonnes!T187+S180</f>
        <v>2650030.752478302</v>
      </c>
      <c r="U180" s="5">
        <f>CO2eq_100yr_tonnes!U187+T180</f>
        <v>2850194.2038793019</v>
      </c>
      <c r="V180" s="5">
        <f>CO2eq_100yr_tonnes!V187+U180</f>
        <v>3048226.5630225418</v>
      </c>
      <c r="W180" s="5">
        <f>CO2eq_100yr_tonnes!W187+V180</f>
        <v>3246825.3392784419</v>
      </c>
      <c r="X180" s="5">
        <f>CO2eq_100yr_tonnes!X187+W180</f>
        <v>3448435.501045242</v>
      </c>
      <c r="Y180" s="5">
        <f>CO2eq_100yr_tonnes!Y187+X180</f>
        <v>3653703.8580652019</v>
      </c>
      <c r="Z180" s="5">
        <f>CO2eq_100yr_tonnes!Z187+Y180</f>
        <v>3862722.3555184021</v>
      </c>
      <c r="AA180" s="5">
        <f>CO2eq_100yr_tonnes!AA187+Z180</f>
        <v>4075511.7979907822</v>
      </c>
      <c r="AB180" s="5">
        <f>CO2eq_100yr_tonnes!AB187+AA180</f>
        <v>4292231.9547585426</v>
      </c>
      <c r="AC180" s="5">
        <f>CO2eq_100yr_tonnes!AC187+AB180</f>
        <v>4501931.2188517628</v>
      </c>
      <c r="AD180" s="5">
        <f>CO2eq_100yr_tonnes!AD187+AC180</f>
        <v>4707005.6278290432</v>
      </c>
      <c r="AE180" s="5">
        <f>CO2eq_100yr_tonnes!AE187+AD180</f>
        <v>4909041.4432706833</v>
      </c>
      <c r="AF180" s="5">
        <f>CO2eq_100yr_tonnes!AF187+AE180</f>
        <v>5109083.5625036834</v>
      </c>
      <c r="AG180" s="5">
        <f>CO2eq_100yr_tonnes!AG187+AF180</f>
        <v>5307813.7359325038</v>
      </c>
      <c r="AH180" s="5">
        <f>CO2eq_100yr_tonnes!AH187+AG180</f>
        <v>5505669.760517084</v>
      </c>
      <c r="AI180" s="5">
        <f>CO2eq_100yr_tonnes!AI187+AH180</f>
        <v>5702925.994137344</v>
      </c>
      <c r="AJ180" s="5">
        <f>CO2eq_100yr_tonnes!AJ187+AI180</f>
        <v>5899746.5372690838</v>
      </c>
      <c r="AK180" s="5">
        <f>CO2eq_100yr_tonnes!AK187+AJ180</f>
        <v>6096220.6124410043</v>
      </c>
      <c r="AL180" s="5">
        <f>CO2eq_100yr_tonnes!AL187+AK180</f>
        <v>6292387.7067934647</v>
      </c>
      <c r="AM180" s="5">
        <f>CO2eq_100yr_tonnes!AM187+AL180</f>
        <v>6488254.3015657645</v>
      </c>
      <c r="AN180" s="5">
        <f>CO2eq_100yr_tonnes!AN187+AM180</f>
        <v>6683804.0273496443</v>
      </c>
      <c r="AO180" s="5">
        <f>CO2eq_100yr_tonnes!AO187+AN180</f>
        <v>6879006.5985156447</v>
      </c>
      <c r="AP180" s="5">
        <f>CO2eq_100yr_tonnes!AP187+AO180</f>
        <v>7073822.7219670042</v>
      </c>
      <c r="AQ180" s="5">
        <f>CO2eq_100yr_tonnes!AQ187+AP180</f>
        <v>7268206.6532064443</v>
      </c>
      <c r="AR180" s="5">
        <f>CO2eq_100yr_tonnes!AR187+AQ180</f>
        <v>7462110.0889240047</v>
      </c>
      <c r="AS180" s="5">
        <f>CO2eq_100yr_tonnes!AS187+AR180</f>
        <v>7655483.2908023847</v>
      </c>
      <c r="AT180" s="5">
        <f>CO2eq_100yr_tonnes!AT187+AS180</f>
        <v>7848277.2622834044</v>
      </c>
      <c r="AU180" s="5">
        <f>CO2eq_100yr_tonnes!AU187+AT180</f>
        <v>8040445.388236424</v>
      </c>
      <c r="AV180" s="5">
        <f>CO2eq_100yr_tonnes!AV187+AU180</f>
        <v>8231942.606794904</v>
      </c>
      <c r="AW180" s="5">
        <f>CO2eq_100yr_tonnes!AW187+AV180</f>
        <v>8422727.2789481841</v>
      </c>
      <c r="AX180" s="5">
        <f>CO2eq_100yr_tonnes!AX187+AW180</f>
        <v>8612759.707036905</v>
      </c>
      <c r="AY180" s="5">
        <f>CO2eq_100yr_tonnes!AY187+AX180</f>
        <v>8802004.2520249654</v>
      </c>
      <c r="AZ180" s="5">
        <f>CO2eq_100yr_tonnes!AZ187+AY180</f>
        <v>8990428.5132076647</v>
      </c>
      <c r="BA180" s="5">
        <f>CO2eq_100yr_tonnes!BA187+AZ180</f>
        <v>9178004.0708861239</v>
      </c>
      <c r="BB180" s="5">
        <f>CO2eq_100yr_tonnes!BB187+BA180</f>
        <v>9364705.4182121847</v>
      </c>
      <c r="BC180" s="5">
        <f>CO2eq_100yr_tonnes!BC187+BB180</f>
        <v>9550510.5685814843</v>
      </c>
      <c r="BD180" s="5">
        <f>CO2eq_100yr_tonnes!BD187+BC180</f>
        <v>9735400.2214290444</v>
      </c>
      <c r="BE180" s="5">
        <f>CO2eq_100yr_tonnes!BE187+BD180</f>
        <v>9919357.7173795644</v>
      </c>
      <c r="BF180" s="5">
        <f>CO2eq_100yr_tonnes!BF187+BE180</f>
        <v>10102369.290174596</v>
      </c>
      <c r="BG180" s="5">
        <f>CO2eq_100yr_tonnes!BG187+BF180</f>
        <v>10284423.429843416</v>
      </c>
      <c r="BH180" s="5">
        <f>CO2eq_100yr_tonnes!BH187+BG180</f>
        <v>10465509.912466718</v>
      </c>
      <c r="BI180" s="5">
        <f>CO2eq_100yr_tonnes!BI187+BH180</f>
        <v>10645619.744599598</v>
      </c>
      <c r="BJ180" s="5">
        <f>CO2eq_100yr_tonnes!BJ187+BI180</f>
        <v>10824744.909696842</v>
      </c>
      <c r="BK180" s="5">
        <f>CO2eq_100yr_tonnes!BK187+BJ180</f>
        <v>10957752.966773972</v>
      </c>
      <c r="BL180" s="5">
        <f>CO2eq_100yr_tonnes!BL187+BK180</f>
        <v>11058973.189642586</v>
      </c>
      <c r="BM180" s="5">
        <f>CO2eq_100yr_tonnes!BM187+BL180</f>
        <v>11138069.906968178</v>
      </c>
      <c r="BN180" s="5">
        <f>CO2eq_100yr_tonnes!BN187+BM180</f>
        <v>11201576.443709817</v>
      </c>
      <c r="BO180" s="5">
        <f>CO2eq_100yr_tonnes!BO187+BN180</f>
        <v>11253923.622952832</v>
      </c>
      <c r="BP180" s="5">
        <f>CO2eq_100yr_tonnes!BP187+BO180</f>
        <v>11298129.443470297</v>
      </c>
      <c r="BQ180" s="5">
        <f>CO2eq_100yr_tonnes!BQ187+BP180</f>
        <v>11336261.619200706</v>
      </c>
      <c r="BR180" s="5">
        <f>CO2eq_100yr_tonnes!BR187+BQ180</f>
        <v>11369747.84789826</v>
      </c>
      <c r="BS180" s="5">
        <f>CO2eq_100yr_tonnes!BS187+BR180</f>
        <v>11399583.994616771</v>
      </c>
      <c r="BT180" s="5">
        <f>CO2eq_100yr_tonnes!BT187+BS180</f>
        <v>11426473.831768865</v>
      </c>
      <c r="BU180" s="5">
        <f>CO2eq_100yr_tonnes!BU187+BT180</f>
        <v>11450922.887251366</v>
      </c>
      <c r="BV180" s="5">
        <f>CO2eq_100yr_tonnes!BV187+BU180</f>
        <v>11473301.518280871</v>
      </c>
      <c r="BW180" s="5">
        <f>CO2eq_100yr_tonnes!BW187+BV180</f>
        <v>11493887.345379069</v>
      </c>
      <c r="BX180" s="5">
        <f>CO2eq_100yr_tonnes!BX187+BW180</f>
        <v>11512893.840779716</v>
      </c>
      <c r="BY180" s="5">
        <f>CO2eq_100yr_tonnes!BY187+BX180</f>
        <v>11530489.625854135</v>
      </c>
      <c r="BZ180" s="5">
        <f>CO2eq_100yr_tonnes!BZ187+BY180</f>
        <v>11546811.531841783</v>
      </c>
      <c r="CA180" s="5">
        <f>CO2eq_100yr_tonnes!CA187+BZ180</f>
        <v>11561973.471302141</v>
      </c>
      <c r="CB180" s="5">
        <f>CO2eq_100yr_tonnes!CB187+CA180</f>
        <v>11576072.493646147</v>
      </c>
      <c r="CC180" s="5">
        <f>CO2eq_100yr_tonnes!CC187+CB180</f>
        <v>11589192.945698256</v>
      </c>
      <c r="CD180" s="5">
        <f>CO2eq_100yr_tonnes!CD187+CC180</f>
        <v>11601409.355184326</v>
      </c>
      <c r="CE180" s="5">
        <f>CO2eq_100yr_tonnes!CE187+CD180</f>
        <v>11612788.451765286</v>
      </c>
      <c r="CF180" s="5">
        <f>CO2eq_100yr_tonnes!CF187+CE180</f>
        <v>11623390.603999546</v>
      </c>
      <c r="CG180" s="5">
        <f>CO2eq_100yr_tonnes!CG187+CF180</f>
        <v>11633270.859220827</v>
      </c>
      <c r="CH180" s="5">
        <f>CO2eq_100yr_tonnes!CH187+CG180</f>
        <v>11642479.712066144</v>
      </c>
      <c r="CI180" s="5">
        <f>CO2eq_100yr_tonnes!CI187+CH180</f>
        <v>11651063.686286243</v>
      </c>
      <c r="CJ180" s="5">
        <f>CO2eq_100yr_tonnes!CJ187+CI180</f>
        <v>11659065.786878183</v>
      </c>
      <c r="CK180" s="5">
        <f>CO2eq_100yr_tonnes!CK187+CJ180</f>
        <v>11666525.861094296</v>
      </c>
      <c r="CL180" s="5">
        <f>CO2eq_100yr_tonnes!CL187+CK180</f>
        <v>11673480.894461188</v>
      </c>
      <c r="CM180" s="5">
        <f>CO2eq_100yr_tonnes!CM187+CL180</f>
        <v>11679965.259569267</v>
      </c>
      <c r="CN180" s="5">
        <f>CO2eq_100yr_tonnes!CN187+CM180</f>
        <v>11686010.929809937</v>
      </c>
      <c r="CO180" s="5">
        <f>CO2eq_100yr_tonnes!CO187+CN180</f>
        <v>11691647.666431796</v>
      </c>
      <c r="CP180" s="5">
        <f>CO2eq_100yr_tonnes!CP187+CO180</f>
        <v>11696903.184760947</v>
      </c>
      <c r="CQ180" s="5">
        <f>CO2eq_100yr_tonnes!CQ187+CP180</f>
        <v>11701803.303685965</v>
      </c>
      <c r="CR180" s="5">
        <f>CO2eq_100yr_tonnes!CR187+CQ180</f>
        <v>11706372.081354784</v>
      </c>
      <c r="CS180" s="5">
        <f>CO2eq_100yr_tonnes!CS187+CR180</f>
        <v>11710631.939232621</v>
      </c>
      <c r="CT180" s="5">
        <f>CO2eq_100yr_tonnes!CT187+CS180</f>
        <v>11714603.776113587</v>
      </c>
      <c r="CU180" s="5">
        <f>CO2eq_100yr_tonnes!CU187+CT180</f>
        <v>11718307.073319765</v>
      </c>
      <c r="CV180" s="5">
        <f>CO2eq_100yr_tonnes!CV187+CU180</f>
        <v>11721759.992041543</v>
      </c>
      <c r="CW180" s="5">
        <f>CO2eq_100yr_tonnes!CW187+CV180</f>
        <v>11724979.463600835</v>
      </c>
    </row>
    <row r="181" spans="1:101" ht="15" customHeight="1" x14ac:dyDescent="0.15">
      <c r="A181" s="5" t="str">
        <f>CO2eq_100yr_tonnes!A188</f>
        <v>Mozambique</v>
      </c>
      <c r="B181" s="5">
        <f>CO2eq_100yr_tonnes!B188</f>
        <v>1109365.9646232601</v>
      </c>
      <c r="C181" s="5">
        <f>CO2eq_100yr_tonnes!C188+B181</f>
        <v>3034257.4045866602</v>
      </c>
      <c r="D181" s="5">
        <f>CO2eq_100yr_tonnes!D188+C181</f>
        <v>5545901.3457252607</v>
      </c>
      <c r="E181" s="5">
        <f>CO2eq_100yr_tonnes!E188+D181</f>
        <v>8468477.1007662602</v>
      </c>
      <c r="F181" s="5">
        <f>CO2eq_100yr_tonnes!F188+E181</f>
        <v>11645253.594564661</v>
      </c>
      <c r="G181" s="5">
        <f>CO2eq_100yr_tonnes!G188+F181</f>
        <v>15005190.264286861</v>
      </c>
      <c r="H181" s="5">
        <f>CO2eq_100yr_tonnes!H188+G181</f>
        <v>18512955.724468861</v>
      </c>
      <c r="I181" s="5">
        <f>CO2eq_100yr_tonnes!I188+H181</f>
        <v>22128851.79036846</v>
      </c>
      <c r="J181" s="5">
        <f>CO2eq_100yr_tonnes!J188+I181</f>
        <v>25808174.777964059</v>
      </c>
      <c r="K181" s="5">
        <f>CO2eq_100yr_tonnes!K188+J181</f>
        <v>29592433.732638061</v>
      </c>
      <c r="L181" s="5">
        <f>CO2eq_100yr_tonnes!L188+K181</f>
        <v>33529027.82368806</v>
      </c>
      <c r="M181" s="5">
        <f>CO2eq_100yr_tonnes!M188+L181</f>
        <v>37539810.781894259</v>
      </c>
      <c r="N181" s="5">
        <f>CO2eq_100yr_tonnes!N188+M181</f>
        <v>41614767.956650861</v>
      </c>
      <c r="O181" s="5">
        <f>CO2eq_100yr_tonnes!O188+N181</f>
        <v>45772187.768706061</v>
      </c>
      <c r="P181" s="5">
        <f>CO2eq_100yr_tonnes!P188+O181</f>
        <v>50026779.577830061</v>
      </c>
      <c r="Q181" s="5">
        <f>CO2eq_100yr_tonnes!Q188+P181</f>
        <v>54435847.68645066</v>
      </c>
      <c r="R181" s="5">
        <f>CO2eq_100yr_tonnes!R188+Q181</f>
        <v>59142957.992436059</v>
      </c>
      <c r="S181" s="5">
        <f>CO2eq_100yr_tonnes!S188+R181</f>
        <v>64071056.508974455</v>
      </c>
      <c r="T181" s="5">
        <f>CO2eq_100yr_tonnes!T188+S181</f>
        <v>69161967.555223852</v>
      </c>
      <c r="U181" s="5">
        <f>CO2eq_100yr_tonnes!U188+T181</f>
        <v>74416266.472288847</v>
      </c>
      <c r="V181" s="5">
        <f>CO2eq_100yr_tonnes!V188+U181</f>
        <v>79881456.510060653</v>
      </c>
      <c r="W181" s="5">
        <f>CO2eq_100yr_tonnes!W188+V181</f>
        <v>85582324.340353251</v>
      </c>
      <c r="X181" s="5">
        <f>CO2eq_100yr_tonnes!X188+W181</f>
        <v>91481539.348322451</v>
      </c>
      <c r="Y181" s="5">
        <f>CO2eq_100yr_tonnes!Y188+X181</f>
        <v>97527408.289638653</v>
      </c>
      <c r="Z181" s="5">
        <f>CO2eq_100yr_tonnes!Z188+Y181</f>
        <v>103673261.49459605</v>
      </c>
      <c r="AA181" s="5">
        <f>CO2eq_100yr_tonnes!AA188+Z181</f>
        <v>109891505.54223666</v>
      </c>
      <c r="AB181" s="5">
        <f>CO2eq_100yr_tonnes!AB188+AA181</f>
        <v>116195880.26446685</v>
      </c>
      <c r="AC181" s="5">
        <f>CO2eq_100yr_tonnes!AC188+AB181</f>
        <v>122806894.54387446</v>
      </c>
      <c r="AD181" s="5">
        <f>CO2eq_100yr_tonnes!AD188+AC181</f>
        <v>129692783.71040706</v>
      </c>
      <c r="AE181" s="5">
        <f>CO2eq_100yr_tonnes!AE188+AD181</f>
        <v>136833272.67368287</v>
      </c>
      <c r="AF181" s="5">
        <f>CO2eq_100yr_tonnes!AF188+AE181</f>
        <v>144215760.23499548</v>
      </c>
      <c r="AG181" s="5">
        <f>CO2eq_100yr_tonnes!AG188+AF181</f>
        <v>151832765.23555988</v>
      </c>
      <c r="AH181" s="5">
        <f>CO2eq_100yr_tonnes!AH188+AG181</f>
        <v>159680223.33332169</v>
      </c>
      <c r="AI181" s="5">
        <f>CO2eq_100yr_tonnes!AI188+AH181</f>
        <v>167756348.5162051</v>
      </c>
      <c r="AJ181" s="5">
        <f>CO2eq_100yr_tonnes!AJ188+AI181</f>
        <v>176060873.86808529</v>
      </c>
      <c r="AK181" s="5">
        <f>CO2eq_100yr_tonnes!AK188+AJ181</f>
        <v>184594535.52447909</v>
      </c>
      <c r="AL181" s="5">
        <f>CO2eq_100yr_tonnes!AL188+AK181</f>
        <v>193358721.21015909</v>
      </c>
      <c r="AM181" s="5">
        <f>CO2eq_100yr_tonnes!AM188+AL181</f>
        <v>202355224.10033891</v>
      </c>
      <c r="AN181" s="5">
        <f>CO2eq_100yr_tonnes!AN188+AM181</f>
        <v>211586066.69864711</v>
      </c>
      <c r="AO181" s="5">
        <f>CO2eq_100yr_tonnes!AO188+AN181</f>
        <v>221053379.41342932</v>
      </c>
      <c r="AP181" s="5">
        <f>CO2eq_100yr_tonnes!AP188+AO181</f>
        <v>230759319.25531033</v>
      </c>
      <c r="AQ181" s="5">
        <f>CO2eq_100yr_tonnes!AQ188+AP181</f>
        <v>240706026.48675552</v>
      </c>
      <c r="AR181" s="5">
        <f>CO2eq_100yr_tonnes!AR188+AQ181</f>
        <v>250895601.21235812</v>
      </c>
      <c r="AS181" s="5">
        <f>CO2eq_100yr_tonnes!AS188+AR181</f>
        <v>261330088.24160773</v>
      </c>
      <c r="AT181" s="5">
        <f>CO2eq_100yr_tonnes!AT188+AS181</f>
        <v>272011471.3462981</v>
      </c>
      <c r="AU181" s="5">
        <f>CO2eq_100yr_tonnes!AU188+AT181</f>
        <v>282941666.06260812</v>
      </c>
      <c r="AV181" s="5">
        <f>CO2eq_100yr_tonnes!AV188+AU181</f>
        <v>294122511.91837394</v>
      </c>
      <c r="AW181" s="5">
        <f>CO2eq_100yr_tonnes!AW188+AV181</f>
        <v>305555761.43301374</v>
      </c>
      <c r="AX181" s="5">
        <f>CO2eq_100yr_tonnes!AX188+AW181</f>
        <v>317243063.60185456</v>
      </c>
      <c r="AY181" s="5">
        <f>CO2eq_100yr_tonnes!AY188+AX181</f>
        <v>329185949.72728819</v>
      </c>
      <c r="AZ181" s="5">
        <f>CO2eq_100yr_tonnes!AZ188+AY181</f>
        <v>341385828.2912606</v>
      </c>
      <c r="BA181" s="5">
        <f>CO2eq_100yr_tonnes!BA188+AZ181</f>
        <v>353843983.69032741</v>
      </c>
      <c r="BB181" s="5">
        <f>CO2eq_100yr_tonnes!BB188+BA181</f>
        <v>366561590.6168474</v>
      </c>
      <c r="BC181" s="5">
        <f>CO2eq_100yr_tonnes!BC188+BB181</f>
        <v>379539737.35885942</v>
      </c>
      <c r="BD181" s="5">
        <f>CO2eq_100yr_tonnes!BD188+BC181</f>
        <v>392779452.00329059</v>
      </c>
      <c r="BE181" s="5">
        <f>CO2eq_100yr_tonnes!BE188+BD181</f>
        <v>406281709.13229138</v>
      </c>
      <c r="BF181" s="5">
        <f>CO2eq_100yr_tonnes!BF188+BE181</f>
        <v>420047419.45105577</v>
      </c>
      <c r="BG181" s="5">
        <f>CO2eq_100yr_tonnes!BG188+BF181</f>
        <v>434077407.75838095</v>
      </c>
      <c r="BH181" s="5">
        <f>CO2eq_100yr_tonnes!BH188+BG181</f>
        <v>448372396.91244197</v>
      </c>
      <c r="BI181" s="5">
        <f>CO2eq_100yr_tonnes!BI188+BH181</f>
        <v>462932988.71017456</v>
      </c>
      <c r="BJ181" s="5">
        <f>CO2eq_100yr_tonnes!BJ188+BI181</f>
        <v>477759656.35435635</v>
      </c>
      <c r="BK181" s="5">
        <f>CO2eq_100yr_tonnes!BK188+BJ181</f>
        <v>488585066.17202234</v>
      </c>
      <c r="BL181" s="5">
        <f>CO2eq_100yr_tonnes!BL188+BK181</f>
        <v>496668399.68472797</v>
      </c>
      <c r="BM181" s="5">
        <f>CO2eq_100yr_tonnes!BM188+BL181</f>
        <v>502857764.69567537</v>
      </c>
      <c r="BN181" s="5">
        <f>CO2eq_100yr_tonnes!BN188+BM181</f>
        <v>507725444.03954178</v>
      </c>
      <c r="BO181" s="5">
        <f>CO2eq_100yr_tonnes!BO188+BN181</f>
        <v>511658574.04776919</v>
      </c>
      <c r="BP181" s="5">
        <f>CO2eq_100yr_tonnes!BP188+BO181</f>
        <v>514919945.41781181</v>
      </c>
      <c r="BQ181" s="5">
        <f>CO2eq_100yr_tonnes!BQ188+BP181</f>
        <v>517688775.3578108</v>
      </c>
      <c r="BR181" s="5">
        <f>CO2eq_100yr_tonnes!BR188+BQ181</f>
        <v>520088052.99054199</v>
      </c>
      <c r="BS181" s="5">
        <f>CO2eq_100yr_tonnes!BS188+BR181</f>
        <v>522202883.52874821</v>
      </c>
      <c r="BT181" s="5">
        <f>CO2eq_100yr_tonnes!BT188+BS181</f>
        <v>524092797.79336399</v>
      </c>
      <c r="BU181" s="5">
        <f>CO2eq_100yr_tonnes!BU188+BT181</f>
        <v>525800015.70740205</v>
      </c>
      <c r="BV181" s="5">
        <f>CO2eq_100yr_tonnes!BV188+BU181</f>
        <v>527354996.82800812</v>
      </c>
      <c r="BW181" s="5">
        <f>CO2eq_100yr_tonnes!BW188+BV181</f>
        <v>528780171.56270075</v>
      </c>
      <c r="BX181" s="5">
        <f>CO2eq_100yr_tonnes!BX188+BW181</f>
        <v>530092452.14371365</v>
      </c>
      <c r="BY181" s="5">
        <f>CO2eq_100yr_tonnes!BY188+BX181</f>
        <v>531304924.98511112</v>
      </c>
      <c r="BZ181" s="5">
        <f>CO2eq_100yr_tonnes!BZ188+BY181</f>
        <v>532427993.6803214</v>
      </c>
      <c r="CA181" s="5">
        <f>CO2eq_100yr_tonnes!CA188+BZ181</f>
        <v>533470153.17440945</v>
      </c>
      <c r="CB181" s="5">
        <f>CO2eq_100yr_tonnes!CB188+CA181</f>
        <v>534438516.16427374</v>
      </c>
      <c r="CC181" s="5">
        <f>CO2eq_100yr_tonnes!CC188+CB181</f>
        <v>535339172.90765262</v>
      </c>
      <c r="CD181" s="5">
        <f>CO2eq_100yr_tonnes!CD188+CC181</f>
        <v>536177438.89341903</v>
      </c>
      <c r="CE181" s="5">
        <f>CO2eq_100yr_tonnes!CE188+CD181</f>
        <v>536958026.90461731</v>
      </c>
      <c r="CF181" s="5">
        <f>CO2eq_100yr_tonnes!CF188+CE181</f>
        <v>537685167.99128437</v>
      </c>
      <c r="CG181" s="5">
        <f>CO2eq_100yr_tonnes!CG188+CF181</f>
        <v>538362697.81582427</v>
      </c>
      <c r="CH181" s="5">
        <f>CO2eq_100yr_tonnes!CH188+CG181</f>
        <v>538994119.4316045</v>
      </c>
      <c r="CI181" s="5">
        <f>CO2eq_100yr_tonnes!CI188+CH181</f>
        <v>539582649.93341768</v>
      </c>
      <c r="CJ181" s="5">
        <f>CO2eq_100yr_tonnes!CJ188+CI181</f>
        <v>540131255.98686421</v>
      </c>
      <c r="CK181" s="5">
        <f>CO2eq_100yr_tonnes!CK188+CJ181</f>
        <v>540642681.6172266</v>
      </c>
      <c r="CL181" s="5">
        <f>CO2eq_100yr_tonnes!CL188+CK181</f>
        <v>541119470.53857911</v>
      </c>
      <c r="CM181" s="5">
        <f>CO2eq_100yr_tonnes!CM188+CL181</f>
        <v>541563984.57493246</v>
      </c>
      <c r="CN181" s="5">
        <f>CO2eq_100yr_tonnes!CN188+CM181</f>
        <v>541978419.22729003</v>
      </c>
      <c r="CO181" s="5">
        <f>CO2eq_100yr_tonnes!CO188+CN181</f>
        <v>542364817.11006904</v>
      </c>
      <c r="CP181" s="5">
        <f>CO2eq_100yr_tonnes!CP188+CO181</f>
        <v>542725079.75682282</v>
      </c>
      <c r="CQ181" s="5">
        <f>CO2eq_100yr_tonnes!CQ188+CP181</f>
        <v>543060978.14307868</v>
      </c>
      <c r="CR181" s="5">
        <f>CO2eq_100yr_tonnes!CR188+CQ181</f>
        <v>543374162.17269051</v>
      </c>
      <c r="CS181" s="5">
        <f>CO2eq_100yr_tonnes!CS188+CR181</f>
        <v>543666169.30637145</v>
      </c>
      <c r="CT181" s="5">
        <f>CO2eq_100yr_tonnes!CT188+CS181</f>
        <v>543938432.45945191</v>
      </c>
      <c r="CU181" s="5">
        <f>CO2eq_100yr_tonnes!CU188+CT181</f>
        <v>544192287.26936114</v>
      </c>
      <c r="CV181" s="5">
        <f>CO2eq_100yr_tonnes!CV188+CU181</f>
        <v>544428978.80477667</v>
      </c>
      <c r="CW181" s="5">
        <f>CO2eq_100yr_tonnes!CW188+CV181</f>
        <v>544649667.77849734</v>
      </c>
    </row>
    <row r="182" spans="1:101" ht="15" customHeight="1" x14ac:dyDescent="0.15">
      <c r="A182" s="5" t="str">
        <f>CO2eq_100yr_tonnes!A189</f>
        <v>Namibia</v>
      </c>
      <c r="B182" s="5">
        <f>CO2eq_100yr_tonnes!B189</f>
        <v>26349.581418624002</v>
      </c>
      <c r="C182" s="5">
        <f>CO2eq_100yr_tonnes!C189+B182</f>
        <v>77017.461014754008</v>
      </c>
      <c r="D182" s="5">
        <f>CO2eq_100yr_tonnes!D189+C182</f>
        <v>150300.03906147601</v>
      </c>
      <c r="E182" s="5">
        <f>CO2eq_100yr_tonnes!E189+D182</f>
        <v>246951.72729172802</v>
      </c>
      <c r="F182" s="5">
        <f>CO2eq_100yr_tonnes!F189+E182</f>
        <v>368172.09216558002</v>
      </c>
      <c r="G182" s="5">
        <f>CO2eq_100yr_tonnes!G189+F182</f>
        <v>513465.274301472</v>
      </c>
      <c r="H182" s="5">
        <f>CO2eq_100yr_tonnes!H189+G182</f>
        <v>682537.24569297605</v>
      </c>
      <c r="I182" s="5">
        <f>CO2eq_100yr_tonnes!I189+H182</f>
        <v>875405.02129113604</v>
      </c>
      <c r="J182" s="5">
        <f>CO2eq_100yr_tonnes!J189+I182</f>
        <v>1090400.6208726361</v>
      </c>
      <c r="K182" s="5">
        <f>CO2eq_100yr_tonnes!K189+J182</f>
        <v>1327021.8612482161</v>
      </c>
      <c r="L182" s="5">
        <f>CO2eq_100yr_tonnes!L189+K182</f>
        <v>1587792.0416409362</v>
      </c>
      <c r="M182" s="5">
        <f>CO2eq_100yr_tonnes!M189+L182</f>
        <v>1873111.6680411962</v>
      </c>
      <c r="N182" s="5">
        <f>CO2eq_100yr_tonnes!N189+M182</f>
        <v>2182471.3309662361</v>
      </c>
      <c r="O182" s="5">
        <f>CO2eq_100yr_tonnes!O189+N182</f>
        <v>2513303.5611947761</v>
      </c>
      <c r="P182" s="5">
        <f>CO2eq_100yr_tonnes!P189+O182</f>
        <v>2864881.2663740162</v>
      </c>
      <c r="Q182" s="5">
        <f>CO2eq_100yr_tonnes!Q189+P182</f>
        <v>3234682.0146191763</v>
      </c>
      <c r="R182" s="5">
        <f>CO2eq_100yr_tonnes!R189+Q182</f>
        <v>3620742.8487906964</v>
      </c>
      <c r="S182" s="5">
        <f>CO2eq_100yr_tonnes!S189+R182</f>
        <v>4025697.5369500564</v>
      </c>
      <c r="T182" s="5">
        <f>CO2eq_100yr_tonnes!T189+S182</f>
        <v>4449880.4109113161</v>
      </c>
      <c r="U182" s="5">
        <f>CO2eq_100yr_tonnes!U189+T182</f>
        <v>4890752.2181385364</v>
      </c>
      <c r="V182" s="5">
        <f>CO2eq_100yr_tonnes!V189+U182</f>
        <v>5344400.9900464565</v>
      </c>
      <c r="W182" s="5">
        <f>CO2eq_100yr_tonnes!W189+V182</f>
        <v>5811536.7673149966</v>
      </c>
      <c r="X182" s="5">
        <f>CO2eq_100yr_tonnes!X189+W182</f>
        <v>6292515.4996797368</v>
      </c>
      <c r="Y182" s="5">
        <f>CO2eq_100yr_tonnes!Y189+X182</f>
        <v>6787517.4298472768</v>
      </c>
      <c r="Z182" s="5">
        <f>CO2eq_100yr_tonnes!Z189+Y182</f>
        <v>7296669.8304656772</v>
      </c>
      <c r="AA182" s="5">
        <f>CO2eq_100yr_tonnes!AA189+Z182</f>
        <v>7820114.6773791369</v>
      </c>
      <c r="AB182" s="5">
        <f>CO2eq_100yr_tonnes!AB189+AA182</f>
        <v>8358022.0067839567</v>
      </c>
      <c r="AC182" s="5">
        <f>CO2eq_100yr_tonnes!AC189+AB182</f>
        <v>8908520.4885623772</v>
      </c>
      <c r="AD182" s="5">
        <f>CO2eq_100yr_tonnes!AD189+AC182</f>
        <v>9471573.6194520369</v>
      </c>
      <c r="AE182" s="5">
        <f>CO2eq_100yr_tonnes!AE189+AD182</f>
        <v>10047150.757222597</v>
      </c>
      <c r="AF182" s="5">
        <f>CO2eq_100yr_tonnes!AF189+AE182</f>
        <v>10635227.210375138</v>
      </c>
      <c r="AG182" s="5">
        <f>CO2eq_100yr_tonnes!AG189+AF182</f>
        <v>11235783.903142357</v>
      </c>
      <c r="AH182" s="5">
        <f>CO2eq_100yr_tonnes!AH189+AG182</f>
        <v>11848806.505770518</v>
      </c>
      <c r="AI182" s="5">
        <f>CO2eq_100yr_tonnes!AI189+AH182</f>
        <v>12474284.992612597</v>
      </c>
      <c r="AJ182" s="5">
        <f>CO2eq_100yr_tonnes!AJ189+AI182</f>
        <v>13112213.072445577</v>
      </c>
      <c r="AK182" s="5">
        <f>CO2eq_100yr_tonnes!AK189+AJ182</f>
        <v>13762587.459891638</v>
      </c>
      <c r="AL182" s="5">
        <f>CO2eq_100yr_tonnes!AL189+AK182</f>
        <v>14425407.458590537</v>
      </c>
      <c r="AM182" s="5">
        <f>CO2eq_100yr_tonnes!AM189+AL182</f>
        <v>15100674.556270897</v>
      </c>
      <c r="AN182" s="5">
        <f>CO2eq_100yr_tonnes!AN189+AM182</f>
        <v>15788391.814977337</v>
      </c>
      <c r="AO182" s="5">
        <f>CO2eq_100yr_tonnes!AO189+AN182</f>
        <v>16488562.817377117</v>
      </c>
      <c r="AP182" s="5">
        <f>CO2eq_100yr_tonnes!AP189+AO182</f>
        <v>17201192.071505796</v>
      </c>
      <c r="AQ182" s="5">
        <f>CO2eq_100yr_tonnes!AQ189+AP182</f>
        <v>17926283.750399135</v>
      </c>
      <c r="AR182" s="5">
        <f>CO2eq_100yr_tonnes!AR189+AQ182</f>
        <v>18663840.872350417</v>
      </c>
      <c r="AS182" s="5">
        <f>CO2eq_100yr_tonnes!AS189+AR182</f>
        <v>19413865.031812236</v>
      </c>
      <c r="AT182" s="5">
        <f>CO2eq_100yr_tonnes!AT189+AS182</f>
        <v>20176355.568853296</v>
      </c>
      <c r="AU182" s="5">
        <f>CO2eq_100yr_tonnes!AU189+AT182</f>
        <v>20951309.309762377</v>
      </c>
      <c r="AV182" s="5">
        <f>CO2eq_100yr_tonnes!AV189+AU182</f>
        <v>21738719.671518818</v>
      </c>
      <c r="AW182" s="5">
        <f>CO2eq_100yr_tonnes!AW189+AV182</f>
        <v>22538576.088997778</v>
      </c>
      <c r="AX182" s="5">
        <f>CO2eq_100yr_tonnes!AX189+AW182</f>
        <v>23350862.283771817</v>
      </c>
      <c r="AY182" s="5">
        <f>CO2eq_100yr_tonnes!AY189+AX182</f>
        <v>24175554.465729456</v>
      </c>
      <c r="AZ182" s="5">
        <f>CO2eq_100yr_tonnes!AZ189+AY182</f>
        <v>25012619.755097978</v>
      </c>
      <c r="BA182" s="5">
        <f>CO2eq_100yr_tonnes!BA189+AZ182</f>
        <v>25862016.250724796</v>
      </c>
      <c r="BB182" s="5">
        <f>CO2eq_100yr_tonnes!BB189+BA182</f>
        <v>26723692.872462817</v>
      </c>
      <c r="BC182" s="5">
        <f>CO2eq_100yr_tonnes!BC189+BB182</f>
        <v>27597589.268725116</v>
      </c>
      <c r="BD182" s="5">
        <f>CO2eq_100yr_tonnes!BD189+BC182</f>
        <v>28483635.928151555</v>
      </c>
      <c r="BE182" s="5">
        <f>CO2eq_100yr_tonnes!BE189+BD182</f>
        <v>29381754.282305434</v>
      </c>
      <c r="BF182" s="5">
        <f>CO2eq_100yr_tonnes!BF189+BE182</f>
        <v>30291856.652219974</v>
      </c>
      <c r="BG182" s="5">
        <f>CO2eq_100yr_tonnes!BG189+BF182</f>
        <v>31213846.582116693</v>
      </c>
      <c r="BH182" s="5">
        <f>CO2eq_100yr_tonnes!BH189+BG182</f>
        <v>32147620.687579174</v>
      </c>
      <c r="BI182" s="5">
        <f>CO2eq_100yr_tonnes!BI189+BH182</f>
        <v>33093069.728284653</v>
      </c>
      <c r="BJ182" s="5">
        <f>CO2eq_100yr_tonnes!BJ189+BI182</f>
        <v>34050079.855008751</v>
      </c>
      <c r="BK182" s="5">
        <f>CO2eq_100yr_tonnes!BK189+BJ182</f>
        <v>34937739.640802734</v>
      </c>
      <c r="BL182" s="5">
        <f>CO2eq_100yr_tonnes!BL189+BK182</f>
        <v>35761320.358593337</v>
      </c>
      <c r="BM182" s="5">
        <f>CO2eq_100yr_tonnes!BM189+BL182</f>
        <v>36525680.455378897</v>
      </c>
      <c r="BN182" s="5">
        <f>CO2eq_100yr_tonnes!BN189+BM182</f>
        <v>37235298.45634906</v>
      </c>
      <c r="BO182" s="5">
        <f>CO2eq_100yr_tonnes!BO189+BN182</f>
        <v>37894303.22104156</v>
      </c>
      <c r="BP182" s="5">
        <f>CO2eq_100yr_tonnes!BP189+BO182</f>
        <v>38506501.764068797</v>
      </c>
      <c r="BQ182" s="5">
        <f>CO2eq_100yr_tonnes!BQ189+BP182</f>
        <v>39075404.838851199</v>
      </c>
      <c r="BR182" s="5">
        <f>CO2eq_100yr_tonnes!BR189+BQ182</f>
        <v>39604250.465403698</v>
      </c>
      <c r="BS182" s="5">
        <f>CO2eq_100yr_tonnes!BS189+BR182</f>
        <v>40096025.566380218</v>
      </c>
      <c r="BT182" s="5">
        <f>CO2eq_100yr_tonnes!BT189+BS182</f>
        <v>40553485.867709316</v>
      </c>
      <c r="BU182" s="5">
        <f>CO2eq_100yr_tonnes!BU189+BT182</f>
        <v>40979174.200932994</v>
      </c>
      <c r="BV182" s="5">
        <f>CO2eq_100yr_tonnes!BV189+BU182</f>
        <v>41375437.338502653</v>
      </c>
      <c r="BW182" s="5">
        <f>CO2eq_100yr_tonnes!BW189+BV182</f>
        <v>41744441.479556732</v>
      </c>
      <c r="BX182" s="5">
        <f>CO2eq_100yr_tonnes!BX189+BW182</f>
        <v>42088186.49528379</v>
      </c>
      <c r="BY182" s="5">
        <f>CO2eq_100yr_tonnes!BY189+BX182</f>
        <v>42408519.034004852</v>
      </c>
      <c r="BZ182" s="5">
        <f>CO2eq_100yr_tonnes!BZ189+BY182</f>
        <v>42707144.578420289</v>
      </c>
      <c r="CA182" s="5">
        <f>CO2eq_100yr_tonnes!CA189+BZ182</f>
        <v>42985638.539411969</v>
      </c>
      <c r="CB182" s="5">
        <f>CO2eq_100yr_tonnes!CB189+CA182</f>
        <v>43245456.463102713</v>
      </c>
      <c r="CC182" s="5">
        <f>CO2eq_100yr_tonnes!CC189+CB182</f>
        <v>43487943.42366489</v>
      </c>
      <c r="CD182" s="5">
        <f>CO2eq_100yr_tonnes!CD189+CC182</f>
        <v>43714342.667779773</v>
      </c>
      <c r="CE182" s="5">
        <f>CO2eq_100yr_tonnes!CE189+CD182</f>
        <v>43925803.569875911</v>
      </c>
      <c r="CF182" s="5">
        <f>CO2eq_100yr_tonnes!CF189+CE182</f>
        <v>44123388.954163052</v>
      </c>
      <c r="CG182" s="5">
        <f>CO2eq_100yr_tonnes!CG189+CF182</f>
        <v>44308081.83471825</v>
      </c>
      <c r="CH182" s="5">
        <f>CO2eq_100yr_tonnes!CH189+CG182</f>
        <v>44480791.61993847</v>
      </c>
      <c r="CI182" s="5">
        <f>CO2eq_100yr_tonnes!CI189+CH182</f>
        <v>44642359.82452514</v>
      </c>
      <c r="CJ182" s="5">
        <f>CO2eq_100yr_tonnes!CJ189+CI182</f>
        <v>44793565.328633197</v>
      </c>
      <c r="CK182" s="5">
        <f>CO2eq_100yr_tonnes!CK189+CJ182</f>
        <v>44935129.220576949</v>
      </c>
      <c r="CL182" s="5">
        <f>CO2eq_100yr_tonnes!CL189+CK182</f>
        <v>45067719.25628151</v>
      </c>
      <c r="CM182" s="5">
        <f>CO2eq_100yr_tonnes!CM189+CL182</f>
        <v>45191953.966416955</v>
      </c>
      <c r="CN182" s="5">
        <f>CO2eq_100yr_tonnes!CN189+CM182</f>
        <v>45308406.439351521</v>
      </c>
      <c r="CO182" s="5">
        <f>CO2eq_100yr_tonnes!CO189+CN182</f>
        <v>45417607.805808552</v>
      </c>
      <c r="CP182" s="5">
        <f>CO2eq_100yr_tonnes!CP189+CO182</f>
        <v>45520050.449336156</v>
      </c>
      <c r="CQ182" s="5">
        <f>CO2eq_100yr_tonnes!CQ189+CP182</f>
        <v>45616190.964154102</v>
      </c>
      <c r="CR182" s="5">
        <f>CO2eq_100yr_tonnes!CR189+CQ182</f>
        <v>45706452.880917177</v>
      </c>
      <c r="CS182" s="5">
        <f>CO2eq_100yr_tonnes!CS189+CR182</f>
        <v>45791229.178609625</v>
      </c>
      <c r="CT182" s="5">
        <f>CO2eq_100yr_tonnes!CT189+CS182</f>
        <v>45870884.599887997</v>
      </c>
      <c r="CU182" s="5">
        <f>CO2eq_100yr_tonnes!CU189+CT182</f>
        <v>45945757.785341114</v>
      </c>
      <c r="CV182" s="5">
        <f>CO2eq_100yr_tonnes!CV189+CU182</f>
        <v>46016163.241238579</v>
      </c>
      <c r="CW182" s="5">
        <f>CO2eq_100yr_tonnes!CW189+CV182</f>
        <v>46082393.153875083</v>
      </c>
    </row>
    <row r="183" spans="1:101" ht="15" customHeight="1" x14ac:dyDescent="0.15">
      <c r="A183" s="5" t="str">
        <f>CO2eq_100yr_tonnes!A190</f>
        <v>Niger</v>
      </c>
      <c r="B183" s="5">
        <f>CO2eq_100yr_tonnes!B190</f>
        <v>169195.00290548403</v>
      </c>
      <c r="C183" s="5">
        <f>CO2eq_100yr_tonnes!C190+B183</f>
        <v>497230.92866138404</v>
      </c>
      <c r="D183" s="5">
        <f>CO2eq_100yr_tonnes!D190+C183</f>
        <v>971837.8548110642</v>
      </c>
      <c r="E183" s="5">
        <f>CO2eq_100yr_tonnes!E190+D183</f>
        <v>1576838.7770261043</v>
      </c>
      <c r="F183" s="5">
        <f>CO2eq_100yr_tonnes!F190+E183</f>
        <v>2304263.0166908042</v>
      </c>
      <c r="G183" s="5">
        <f>CO2eq_100yr_tonnes!G190+F183</f>
        <v>3143437.0930052642</v>
      </c>
      <c r="H183" s="5">
        <f>CO2eq_100yr_tonnes!H190+G183</f>
        <v>4089501.4620756246</v>
      </c>
      <c r="I183" s="5">
        <f>CO2eq_100yr_tonnes!I190+H183</f>
        <v>5131532.3343634447</v>
      </c>
      <c r="J183" s="5">
        <f>CO2eq_100yr_tonnes!J190+I183</f>
        <v>6257292.8126442851</v>
      </c>
      <c r="K183" s="5">
        <f>CO2eq_100yr_tonnes!K190+J183</f>
        <v>7468646.7221250851</v>
      </c>
      <c r="L183" s="5">
        <f>CO2eq_100yr_tonnes!L190+K183</f>
        <v>8764303.7493849248</v>
      </c>
      <c r="M183" s="5">
        <f>CO2eq_100yr_tonnes!M190+L183</f>
        <v>10140997.427983224</v>
      </c>
      <c r="N183" s="5">
        <f>CO2eq_100yr_tonnes!N190+M183</f>
        <v>11598035.994865764</v>
      </c>
      <c r="O183" s="5">
        <f>CO2eq_100yr_tonnes!O190+N183</f>
        <v>13134562.609328244</v>
      </c>
      <c r="P183" s="5">
        <f>CO2eq_100yr_tonnes!P190+O183</f>
        <v>14751145.977282504</v>
      </c>
      <c r="Q183" s="5">
        <f>CO2eq_100yr_tonnes!Q190+P183</f>
        <v>16458844.265107524</v>
      </c>
      <c r="R183" s="5">
        <f>CO2eq_100yr_tonnes!R190+Q183</f>
        <v>18257405.312229805</v>
      </c>
      <c r="S183" s="5">
        <f>CO2eq_100yr_tonnes!S190+R183</f>
        <v>20146038.471708804</v>
      </c>
      <c r="T183" s="5">
        <f>CO2eq_100yr_tonnes!T190+S183</f>
        <v>22120298.612526204</v>
      </c>
      <c r="U183" s="5">
        <f>CO2eq_100yr_tonnes!U190+T183</f>
        <v>24184830.693630204</v>
      </c>
      <c r="V183" s="5">
        <f>CO2eq_100yr_tonnes!V190+U183</f>
        <v>26340690.548352204</v>
      </c>
      <c r="W183" s="5">
        <f>CO2eq_100yr_tonnes!W190+V183</f>
        <v>28583318.395562004</v>
      </c>
      <c r="X183" s="5">
        <f>CO2eq_100yr_tonnes!X190+W183</f>
        <v>30909156.334187005</v>
      </c>
      <c r="Y183" s="5">
        <f>CO2eq_100yr_tonnes!Y190+X183</f>
        <v>33317091.630356006</v>
      </c>
      <c r="Z183" s="5">
        <f>CO2eq_100yr_tonnes!Z190+Y183</f>
        <v>35808521.163672209</v>
      </c>
      <c r="AA183" s="5">
        <f>CO2eq_100yr_tonnes!AA190+Z183</f>
        <v>38385300.917235211</v>
      </c>
      <c r="AB183" s="5">
        <f>CO2eq_100yr_tonnes!AB190+AA183</f>
        <v>41049677.447299413</v>
      </c>
      <c r="AC183" s="5">
        <f>CO2eq_100yr_tonnes!AC190+AB183</f>
        <v>43861216.054150417</v>
      </c>
      <c r="AD183" s="5">
        <f>CO2eq_100yr_tonnes!AD190+AC183</f>
        <v>46821627.327313416</v>
      </c>
      <c r="AE183" s="5">
        <f>CO2eq_100yr_tonnes!AE190+AD183</f>
        <v>49932871.603241019</v>
      </c>
      <c r="AF183" s="5">
        <f>CO2eq_100yr_tonnes!AF190+AE183</f>
        <v>53197141.397045016</v>
      </c>
      <c r="AG183" s="5">
        <f>CO2eq_100yr_tonnes!AG190+AF183</f>
        <v>56616844.714746818</v>
      </c>
      <c r="AH183" s="5">
        <f>CO2eq_100yr_tonnes!AH190+AG183</f>
        <v>60194588.367358416</v>
      </c>
      <c r="AI183" s="5">
        <f>CO2eq_100yr_tonnes!AI190+AH183</f>
        <v>63933159.285948217</v>
      </c>
      <c r="AJ183" s="5">
        <f>CO2eq_100yr_tonnes!AJ190+AI183</f>
        <v>67835506.224794015</v>
      </c>
      <c r="AK183" s="5">
        <f>CO2eq_100yr_tonnes!AK190+AJ183</f>
        <v>71904722.584863216</v>
      </c>
      <c r="AL183" s="5">
        <f>CO2eq_100yr_tonnes!AL190+AK183</f>
        <v>76144032.298056215</v>
      </c>
      <c r="AM183" s="5">
        <f>CO2eq_100yr_tonnes!AM190+AL183</f>
        <v>80556776.769536614</v>
      </c>
      <c r="AN183" s="5">
        <f>CO2eq_100yr_tonnes!AN190+AM183</f>
        <v>85146401.203149214</v>
      </c>
      <c r="AO183" s="5">
        <f>CO2eq_100yr_tonnes!AO190+AN183</f>
        <v>89916441.28563562</v>
      </c>
      <c r="AP183" s="5">
        <f>CO2eq_100yr_tonnes!AP190+AO183</f>
        <v>94870510.601259217</v>
      </c>
      <c r="AQ183" s="5">
        <f>CO2eq_100yr_tonnes!AQ190+AP183</f>
        <v>100012289.44317801</v>
      </c>
      <c r="AR183" s="5">
        <f>CO2eq_100yr_tonnes!AR190+AQ183</f>
        <v>105345514.09528162</v>
      </c>
      <c r="AS183" s="5">
        <f>CO2eq_100yr_tonnes!AS190+AR183</f>
        <v>110873965.60878262</v>
      </c>
      <c r="AT183" s="5">
        <f>CO2eq_100yr_tonnes!AT190+AS183</f>
        <v>116601459.28358902</v>
      </c>
      <c r="AU183" s="5">
        <f>CO2eq_100yr_tonnes!AU190+AT183</f>
        <v>122531834.52311902</v>
      </c>
      <c r="AV183" s="5">
        <f>CO2eq_100yr_tonnes!AV190+AU183</f>
        <v>128668945.56414261</v>
      </c>
      <c r="AW183" s="5">
        <f>CO2eq_100yr_tonnes!AW190+AV183</f>
        <v>135016653.05052981</v>
      </c>
      <c r="AX183" s="5">
        <f>CO2eq_100yr_tonnes!AX190+AW183</f>
        <v>141578817.71218881</v>
      </c>
      <c r="AY183" s="5">
        <f>CO2eq_100yr_tonnes!AY190+AX183</f>
        <v>148359294.09709162</v>
      </c>
      <c r="AZ183" s="5">
        <f>CO2eq_100yr_tonnes!AZ190+AY183</f>
        <v>155361924.26119581</v>
      </c>
      <c r="BA183" s="5">
        <f>CO2eq_100yr_tonnes!BA190+AZ183</f>
        <v>162590531.33388561</v>
      </c>
      <c r="BB183" s="5">
        <f>CO2eq_100yr_tonnes!BB190+BA183</f>
        <v>170048911.7086322</v>
      </c>
      <c r="BC183" s="5">
        <f>CO2eq_100yr_tonnes!BC190+BB183</f>
        <v>177740824.94723481</v>
      </c>
      <c r="BD183" s="5">
        <f>CO2eq_100yr_tonnes!BD190+BC183</f>
        <v>185669983.46988142</v>
      </c>
      <c r="BE183" s="5">
        <f>CO2eq_100yr_tonnes!BE190+BD183</f>
        <v>193840043.75911582</v>
      </c>
      <c r="BF183" s="5">
        <f>CO2eq_100yr_tonnes!BF190+BE183</f>
        <v>202254599.90148082</v>
      </c>
      <c r="BG183" s="5">
        <f>CO2eq_100yr_tonnes!BG190+BF183</f>
        <v>210917180.22470602</v>
      </c>
      <c r="BH183" s="5">
        <f>CO2eq_100yr_tonnes!BH190+BG183</f>
        <v>219831245.88265401</v>
      </c>
      <c r="BI183" s="5">
        <f>CO2eq_100yr_tonnes!BI190+BH183</f>
        <v>229000191.05485582</v>
      </c>
      <c r="BJ183" s="5">
        <f>CO2eq_100yr_tonnes!BJ190+BI183</f>
        <v>238427341.62115642</v>
      </c>
      <c r="BK183" s="5">
        <f>CO2eq_100yr_tonnes!BK190+BJ183</f>
        <v>247166176.70404762</v>
      </c>
      <c r="BL183" s="5">
        <f>CO2eq_100yr_tonnes!BL190+BK183</f>
        <v>255269270.57353523</v>
      </c>
      <c r="BM183" s="5">
        <f>CO2eq_100yr_tonnes!BM190+BL183</f>
        <v>262785068.01017782</v>
      </c>
      <c r="BN183" s="5">
        <f>CO2eq_100yr_tonnes!BN190+BM183</f>
        <v>269758214.00346923</v>
      </c>
      <c r="BO183" s="5">
        <f>CO2eq_100yr_tonnes!BO190+BN183</f>
        <v>276229856.88089246</v>
      </c>
      <c r="BP183" s="5">
        <f>CO2eq_100yr_tonnes!BP190+BO183</f>
        <v>282237927.02043086</v>
      </c>
      <c r="BQ183" s="5">
        <f>CO2eq_100yr_tonnes!BQ190+BP183</f>
        <v>287817393.13456827</v>
      </c>
      <c r="BR183" s="5">
        <f>CO2eq_100yr_tonnes!BR190+BQ183</f>
        <v>293000497.9161045</v>
      </c>
      <c r="BS183" s="5">
        <f>CO2eq_100yr_tonnes!BS190+BR183</f>
        <v>297816974.74641389</v>
      </c>
      <c r="BT183" s="5">
        <f>CO2eq_100yr_tonnes!BT190+BS183</f>
        <v>302294246.97822267</v>
      </c>
      <c r="BU183" s="5">
        <f>CO2eq_100yr_tonnes!BU190+BT183</f>
        <v>306457611.20429724</v>
      </c>
      <c r="BV183" s="5">
        <f>CO2eq_100yr_tonnes!BV190+BU183</f>
        <v>310330405.81726164</v>
      </c>
      <c r="BW183" s="5">
        <f>CO2eq_100yr_tonnes!BW190+BV183</f>
        <v>313934166.03761965</v>
      </c>
      <c r="BX183" s="5">
        <f>CO2eq_100yr_tonnes!BX190+BW183</f>
        <v>317288766.51017243</v>
      </c>
      <c r="BY183" s="5">
        <f>CO2eq_100yr_tonnes!BY190+BX183</f>
        <v>320412552.47566164</v>
      </c>
      <c r="BZ183" s="5">
        <f>CO2eq_100yr_tonnes!BZ190+BY183</f>
        <v>323322460.42744583</v>
      </c>
      <c r="CA183" s="5">
        <f>CO2eq_100yr_tonnes!CA190+BZ183</f>
        <v>326034129.11908466</v>
      </c>
      <c r="CB183" s="5">
        <f>CO2eq_100yr_tonnes!CB190+CA183</f>
        <v>328562001.68619025</v>
      </c>
      <c r="CC183" s="5">
        <f>CO2eq_100yr_tonnes!CC190+CB183</f>
        <v>330919419.61295605</v>
      </c>
      <c r="CD183" s="5">
        <f>CO2eq_100yr_tonnes!CD190+CC183</f>
        <v>333118709.18956405</v>
      </c>
      <c r="CE183" s="5">
        <f>CO2eq_100yr_tonnes!CE190+CD183</f>
        <v>335171261.06823027</v>
      </c>
      <c r="CF183" s="5">
        <f>CO2eq_100yr_tonnes!CF190+CE183</f>
        <v>337087603.48354346</v>
      </c>
      <c r="CG183" s="5">
        <f>CO2eq_100yr_tonnes!CG190+CF183</f>
        <v>338877469.62897968</v>
      </c>
      <c r="CH183" s="5">
        <f>CO2eq_100yr_tonnes!CH190+CG183</f>
        <v>340549859.68019301</v>
      </c>
      <c r="CI183" s="5">
        <f>CO2eq_100yr_tonnes!CI190+CH183</f>
        <v>342113097.87989676</v>
      </c>
      <c r="CJ183" s="5">
        <f>CO2eq_100yr_tonnes!CJ190+CI183</f>
        <v>343574885.08944702</v>
      </c>
      <c r="CK183" s="5">
        <f>CO2eq_100yr_tonnes!CK190+CJ183</f>
        <v>344942347.16940373</v>
      </c>
      <c r="CL183" s="5">
        <f>CO2eq_100yr_tonnes!CL190+CK183</f>
        <v>346222079.52352059</v>
      </c>
      <c r="CM183" s="5">
        <f>CO2eq_100yr_tonnes!CM190+CL183</f>
        <v>347420188.11498553</v>
      </c>
      <c r="CN183" s="5">
        <f>CO2eq_100yr_tonnes!CN190+CM183</f>
        <v>348542327.23792291</v>
      </c>
      <c r="CO183" s="5">
        <f>CO2eq_100yr_tonnes!CO190+CN183</f>
        <v>349593734.30300373</v>
      </c>
      <c r="CP183" s="5">
        <f>CO2eq_100yr_tonnes!CP190+CO183</f>
        <v>350579261.87788826</v>
      </c>
      <c r="CQ183" s="5">
        <f>CO2eq_100yr_tonnes!CQ190+CP183</f>
        <v>351503407.20217305</v>
      </c>
      <c r="CR183" s="5">
        <f>CO2eq_100yr_tonnes!CR190+CQ183</f>
        <v>352370339.37747562</v>
      </c>
      <c r="CS183" s="5">
        <f>CO2eq_100yr_tonnes!CS190+CR183</f>
        <v>353183924.41992778</v>
      </c>
      <c r="CT183" s="5">
        <f>CO2eq_100yr_tonnes!CT190+CS183</f>
        <v>353947748.34550613</v>
      </c>
      <c r="CU183" s="5">
        <f>CO2eq_100yr_tonnes!CU190+CT183</f>
        <v>354665138.44544828</v>
      </c>
      <c r="CV183" s="5">
        <f>CO2eq_100yr_tonnes!CV190+CU183</f>
        <v>355339182.89472473</v>
      </c>
      <c r="CW183" s="5">
        <f>CO2eq_100yr_tonnes!CW190+CV183</f>
        <v>355972748.82884777</v>
      </c>
    </row>
    <row r="184" spans="1:101" ht="15" customHeight="1" x14ac:dyDescent="0.15">
      <c r="A184" s="5" t="str">
        <f>CO2eq_100yr_tonnes!A191</f>
        <v>Nigeria</v>
      </c>
      <c r="B184" s="5">
        <f>CO2eq_100yr_tonnes!B191</f>
        <v>1873609.1689950002</v>
      </c>
      <c r="C184" s="5">
        <f>CO2eq_100yr_tonnes!C191+B184</f>
        <v>5058736.2558954004</v>
      </c>
      <c r="D184" s="5">
        <f>CO2eq_100yr_tonnes!D191+C184</f>
        <v>9103822.7762448005</v>
      </c>
      <c r="E184" s="5">
        <f>CO2eq_100yr_tonnes!E191+D184</f>
        <v>13778784.661669202</v>
      </c>
      <c r="F184" s="5">
        <f>CO2eq_100yr_tonnes!F191+E184</f>
        <v>18896818.752545401</v>
      </c>
      <c r="G184" s="5">
        <f>CO2eq_100yr_tonnes!G191+F184</f>
        <v>24361442.470409401</v>
      </c>
      <c r="H184" s="5">
        <f>CO2eq_100yr_tonnes!H191+G184</f>
        <v>30151226.910513602</v>
      </c>
      <c r="I184" s="5">
        <f>CO2eq_100yr_tonnes!I191+H184</f>
        <v>36265897.955152802</v>
      </c>
      <c r="J184" s="5">
        <f>CO2eq_100yr_tonnes!J191+I184</f>
        <v>42751965.184401602</v>
      </c>
      <c r="K184" s="5">
        <f>CO2eq_100yr_tonnes!K191+J184</f>
        <v>49516568.791840799</v>
      </c>
      <c r="L184" s="5">
        <f>CO2eq_100yr_tonnes!L191+K184</f>
        <v>56633358.792871803</v>
      </c>
      <c r="M184" s="5">
        <f>CO2eq_100yr_tonnes!M191+L184</f>
        <v>64123828.835072406</v>
      </c>
      <c r="N184" s="5">
        <f>CO2eq_100yr_tonnes!N191+M184</f>
        <v>72008675.502643809</v>
      </c>
      <c r="O184" s="5">
        <f>CO2eq_100yr_tonnes!O191+N184</f>
        <v>80315659.670679003</v>
      </c>
      <c r="P184" s="5">
        <f>CO2eq_100yr_tonnes!P191+O184</f>
        <v>89065215.902278811</v>
      </c>
      <c r="Q184" s="5">
        <f>CO2eq_100yr_tonnes!Q191+P184</f>
        <v>98072733.507166803</v>
      </c>
      <c r="R184" s="5">
        <f>CO2eq_100yr_tonnes!R191+Q184</f>
        <v>107203907.92055221</v>
      </c>
      <c r="S184" s="5">
        <f>CO2eq_100yr_tonnes!S191+R184</f>
        <v>116458169.21807581</v>
      </c>
      <c r="T184" s="5">
        <f>CO2eq_100yr_tonnes!T191+S184</f>
        <v>125931457.06434542</v>
      </c>
      <c r="U184" s="5">
        <f>CO2eq_100yr_tonnes!U191+T184</f>
        <v>135665890.76454303</v>
      </c>
      <c r="V184" s="5">
        <f>CO2eq_100yr_tonnes!V191+U184</f>
        <v>145630449.84426484</v>
      </c>
      <c r="W184" s="5">
        <f>CO2eq_100yr_tonnes!W191+V184</f>
        <v>155946042.79561624</v>
      </c>
      <c r="X184" s="5">
        <f>CO2eq_100yr_tonnes!X191+W184</f>
        <v>166688650.20930123</v>
      </c>
      <c r="Y184" s="5">
        <f>CO2eq_100yr_tonnes!Y191+X184</f>
        <v>177923943.26037544</v>
      </c>
      <c r="Z184" s="5">
        <f>CO2eq_100yr_tonnes!Z191+Y184</f>
        <v>189712457.77832645</v>
      </c>
      <c r="AA184" s="5">
        <f>CO2eq_100yr_tonnes!AA191+Z184</f>
        <v>202110855.62017325</v>
      </c>
      <c r="AB184" s="5">
        <f>CO2eq_100yr_tonnes!AB191+AA184</f>
        <v>215180858.81491384</v>
      </c>
      <c r="AC184" s="5">
        <f>CO2eq_100yr_tonnes!AC191+AB184</f>
        <v>228255097.89174303</v>
      </c>
      <c r="AD184" s="5">
        <f>CO2eq_100yr_tonnes!AD191+AC184</f>
        <v>241440768.72272885</v>
      </c>
      <c r="AE184" s="5">
        <f>CO2eq_100yr_tonnes!AE191+AD184</f>
        <v>254811394.76291105</v>
      </c>
      <c r="AF184" s="5">
        <f>CO2eq_100yr_tonnes!AF191+AE184</f>
        <v>268417925.04266465</v>
      </c>
      <c r="AG184" s="5">
        <f>CO2eq_100yr_tonnes!AG191+AF184</f>
        <v>282296170.85022724</v>
      </c>
      <c r="AH184" s="5">
        <f>CO2eq_100yr_tonnes!AH191+AG184</f>
        <v>296471784.29736066</v>
      </c>
      <c r="AI184" s="5">
        <f>CO2eq_100yr_tonnes!AI191+AH184</f>
        <v>310963583.51089025</v>
      </c>
      <c r="AJ184" s="5">
        <f>CO2eq_100yr_tonnes!AJ191+AI184</f>
        <v>325785773.61181623</v>
      </c>
      <c r="AK184" s="5">
        <f>CO2eq_100yr_tonnes!AK191+AJ184</f>
        <v>340949430.47519284</v>
      </c>
      <c r="AL184" s="5">
        <f>CO2eq_100yr_tonnes!AL191+AK184</f>
        <v>356463496.18844104</v>
      </c>
      <c r="AM184" s="5">
        <f>CO2eq_100yr_tonnes!AM191+AL184</f>
        <v>372335439.58674663</v>
      </c>
      <c r="AN184" s="5">
        <f>CO2eq_100yr_tonnes!AN191+AM184</f>
        <v>388571681.55269706</v>
      </c>
      <c r="AO184" s="5">
        <f>CO2eq_100yr_tonnes!AO191+AN184</f>
        <v>405177873.36816424</v>
      </c>
      <c r="AP184" s="5">
        <f>CO2eq_100yr_tonnes!AP191+AO184</f>
        <v>422159080.94405824</v>
      </c>
      <c r="AQ184" s="5">
        <f>CO2eq_100yr_tonnes!AQ191+AP184</f>
        <v>439519931.45504826</v>
      </c>
      <c r="AR184" s="5">
        <f>CO2eq_100yr_tonnes!AR191+AQ184</f>
        <v>457264697.44647968</v>
      </c>
      <c r="AS184" s="5">
        <f>CO2eq_100yr_tonnes!AS191+AR184</f>
        <v>475397311.5066331</v>
      </c>
      <c r="AT184" s="5">
        <f>CO2eq_100yr_tonnes!AT191+AS184</f>
        <v>493921359.5813731</v>
      </c>
      <c r="AU184" s="5">
        <f>CO2eq_100yr_tonnes!AU191+AT184</f>
        <v>512840096.07293707</v>
      </c>
      <c r="AV184" s="5">
        <f>CO2eq_100yr_tonnes!AV191+AU184</f>
        <v>532156468.08257109</v>
      </c>
      <c r="AW184" s="5">
        <f>CO2eq_100yr_tonnes!AW191+AV184</f>
        <v>551873174.86658704</v>
      </c>
      <c r="AX184" s="5">
        <f>CO2eq_100yr_tonnes!AX191+AW184</f>
        <v>571992748.41937506</v>
      </c>
      <c r="AY184" s="5">
        <f>CO2eq_100yr_tonnes!AY191+AX184</f>
        <v>592517633.63537705</v>
      </c>
      <c r="AZ184" s="5">
        <f>CO2eq_100yr_tonnes!AZ191+AY184</f>
        <v>613450218.60551703</v>
      </c>
      <c r="BA184" s="5">
        <f>CO2eq_100yr_tonnes!BA191+AZ184</f>
        <v>634792822.55354702</v>
      </c>
      <c r="BB184" s="5">
        <f>CO2eq_100yr_tonnes!BB191+BA184</f>
        <v>656547639.41695499</v>
      </c>
      <c r="BC184" s="5">
        <f>CO2eq_100yr_tonnes!BC191+BB184</f>
        <v>678716675.33197498</v>
      </c>
      <c r="BD184" s="5">
        <f>CO2eq_100yr_tonnes!BD191+BC184</f>
        <v>701301681.98144102</v>
      </c>
      <c r="BE184" s="5">
        <f>CO2eq_100yr_tonnes!BE191+BD184</f>
        <v>724304132.92512906</v>
      </c>
      <c r="BF184" s="5">
        <f>CO2eq_100yr_tonnes!BF191+BE184</f>
        <v>747725238.51914704</v>
      </c>
      <c r="BG184" s="5">
        <f>CO2eq_100yr_tonnes!BG191+BF184</f>
        <v>771565995.92792702</v>
      </c>
      <c r="BH184" s="5">
        <f>CO2eq_100yr_tonnes!BH191+BG184</f>
        <v>795827241.60752702</v>
      </c>
      <c r="BI184" s="5">
        <f>CO2eq_100yr_tonnes!BI191+BH184</f>
        <v>820509706.44330299</v>
      </c>
      <c r="BJ184" s="5">
        <f>CO2eq_100yr_tonnes!BJ191+BI184</f>
        <v>845614036.08787501</v>
      </c>
      <c r="BK184" s="5">
        <f>CO2eq_100yr_tonnes!BK191+BJ184</f>
        <v>863960258.25074697</v>
      </c>
      <c r="BL184" s="5">
        <f>CO2eq_100yr_tonnes!BL191+BK184</f>
        <v>877673739.94241393</v>
      </c>
      <c r="BM184" s="5">
        <f>CO2eq_100yr_tonnes!BM191+BL184</f>
        <v>888186096.72875333</v>
      </c>
      <c r="BN184" s="5">
        <f>CO2eq_100yr_tonnes!BN191+BM184</f>
        <v>896463439.55249035</v>
      </c>
      <c r="BO184" s="5">
        <f>CO2eq_100yr_tonnes!BO191+BN184</f>
        <v>903159404.83123553</v>
      </c>
      <c r="BP184" s="5">
        <f>CO2eq_100yr_tonnes!BP191+BO184</f>
        <v>908717763.19010568</v>
      </c>
      <c r="BQ184" s="5">
        <f>CO2eq_100yr_tonnes!BQ191+BP184</f>
        <v>913441227.71586287</v>
      </c>
      <c r="BR184" s="5">
        <f>CO2eq_100yr_tonnes!BR191+BQ184</f>
        <v>917537603.22365212</v>
      </c>
      <c r="BS184" s="5">
        <f>CO2eq_100yr_tonnes!BS191+BR184</f>
        <v>921150745.00906491</v>
      </c>
      <c r="BT184" s="5">
        <f>CO2eq_100yr_tonnes!BT191+BS184</f>
        <v>924381333.46349633</v>
      </c>
      <c r="BU184" s="5">
        <f>CO2eq_100yr_tonnes!BU191+BT184</f>
        <v>927300820.5624851</v>
      </c>
      <c r="BV184" s="5">
        <f>CO2eq_100yr_tonnes!BV191+BU184</f>
        <v>929960797.9062959</v>
      </c>
      <c r="BW184" s="5">
        <f>CO2eq_100yr_tonnes!BW191+BV184</f>
        <v>932399294.41777134</v>
      </c>
      <c r="BX184" s="5">
        <f>CO2eq_100yr_tonnes!BX191+BW184</f>
        <v>934645014.71586716</v>
      </c>
      <c r="BY184" s="5">
        <f>CO2eq_100yr_tonnes!BY191+BX184</f>
        <v>936720195.92621458</v>
      </c>
      <c r="BZ184" s="5">
        <f>CO2eq_100yr_tonnes!BZ191+BY184</f>
        <v>938642537.34586978</v>
      </c>
      <c r="CA184" s="5">
        <f>CO2eq_100yr_tonnes!CA191+BZ184</f>
        <v>940426507.63102269</v>
      </c>
      <c r="CB184" s="5">
        <f>CO2eq_100yr_tonnes!CB191+CA184</f>
        <v>942084233.79548514</v>
      </c>
      <c r="CC184" s="5">
        <f>CO2eq_100yr_tonnes!CC191+CB184</f>
        <v>943626109.03048396</v>
      </c>
      <c r="CD184" s="5">
        <f>CO2eq_100yr_tonnes!CD191+CC184</f>
        <v>945061211.23620331</v>
      </c>
      <c r="CE184" s="5">
        <f>CO2eq_100yr_tonnes!CE191+CD184</f>
        <v>946397593.92114925</v>
      </c>
      <c r="CF184" s="5">
        <f>CO2eq_100yr_tonnes!CF191+CE184</f>
        <v>947642490.84657156</v>
      </c>
      <c r="CG184" s="5">
        <f>CO2eq_100yr_tonnes!CG191+CF184</f>
        <v>948802462.20133781</v>
      </c>
      <c r="CH184" s="5">
        <f>CO2eq_100yr_tonnes!CH191+CG184</f>
        <v>949883500.97352314</v>
      </c>
      <c r="CI184" s="5">
        <f>CO2eq_100yr_tonnes!CI191+CH184</f>
        <v>950891112.07534921</v>
      </c>
      <c r="CJ184" s="5">
        <f>CO2eq_100yr_tonnes!CJ191+CI184</f>
        <v>951830372.67518365</v>
      </c>
      <c r="CK184" s="5">
        <f>CO2eq_100yr_tonnes!CK191+CJ184</f>
        <v>952705979.43800402</v>
      </c>
      <c r="CL184" s="5">
        <f>CO2eq_100yr_tonnes!CL191+CK184</f>
        <v>953522286.53249776</v>
      </c>
      <c r="CM184" s="5">
        <f>CO2eq_100yr_tonnes!CM191+CL184</f>
        <v>954283337.01871276</v>
      </c>
      <c r="CN184" s="5">
        <f>CO2eq_100yr_tonnes!CN191+CM184</f>
        <v>954992889.40017843</v>
      </c>
      <c r="CO184" s="5">
        <f>CO2eq_100yr_tonnes!CO191+CN184</f>
        <v>955654440.56022501</v>
      </c>
      <c r="CP184" s="5">
        <f>CO2eq_100yr_tonnes!CP191+CO184</f>
        <v>956271245.92970407</v>
      </c>
      <c r="CQ184" s="5">
        <f>CO2eq_100yr_tonnes!CQ191+CP184</f>
        <v>956846337.47226727</v>
      </c>
      <c r="CR184" s="5">
        <f>CO2eq_100yr_tonnes!CR191+CQ184</f>
        <v>957382539.90677738</v>
      </c>
      <c r="CS184" s="5">
        <f>CO2eq_100yr_tonnes!CS191+CR184</f>
        <v>957882485.46487331</v>
      </c>
      <c r="CT184" s="5">
        <f>CO2eq_100yr_tonnes!CT191+CS184</f>
        <v>958348627.40519142</v>
      </c>
      <c r="CU184" s="5">
        <f>CO2eq_100yr_tonnes!CU191+CT184</f>
        <v>958783252.44863164</v>
      </c>
      <c r="CV184" s="5">
        <f>CO2eq_100yr_tonnes!CV191+CU184</f>
        <v>959188492.26226008</v>
      </c>
      <c r="CW184" s="5">
        <f>CO2eq_100yr_tonnes!CW191+CV184</f>
        <v>959566334.09253252</v>
      </c>
    </row>
    <row r="185" spans="1:101" ht="15" customHeight="1" x14ac:dyDescent="0.15">
      <c r="A185" s="5" t="str">
        <f>CO2eq_100yr_tonnes!A192</f>
        <v>Rwanda</v>
      </c>
      <c r="B185" s="5">
        <f>CO2eq_100yr_tonnes!B192</f>
        <v>241486.23085362001</v>
      </c>
      <c r="C185" s="5">
        <f>CO2eq_100yr_tonnes!C192+B185</f>
        <v>663793.24268070003</v>
      </c>
      <c r="D185" s="5">
        <f>CO2eq_100yr_tonnes!D192+C185</f>
        <v>1220775.1361321402</v>
      </c>
      <c r="E185" s="5">
        <f>CO2eq_100yr_tonnes!E192+D185</f>
        <v>1867932.5814577802</v>
      </c>
      <c r="F185" s="5">
        <f>CO2eq_100yr_tonnes!F192+E185</f>
        <v>2573049.5959593602</v>
      </c>
      <c r="G185" s="5">
        <f>CO2eq_100yr_tonnes!G192+F185</f>
        <v>3306014.4434473803</v>
      </c>
      <c r="H185" s="5">
        <f>CO2eq_100yr_tonnes!H192+G185</f>
        <v>4045502.5463496605</v>
      </c>
      <c r="I185" s="5">
        <f>CO2eq_100yr_tonnes!I192+H185</f>
        <v>4783268.8624957204</v>
      </c>
      <c r="J185" s="5">
        <f>CO2eq_100yr_tonnes!J192+I185</f>
        <v>5513909.4253549809</v>
      </c>
      <c r="K185" s="5">
        <f>CO2eq_100yr_tonnes!K192+J185</f>
        <v>6243251.4737053206</v>
      </c>
      <c r="L185" s="5">
        <f>CO2eq_100yr_tonnes!L192+K185</f>
        <v>6976459.0146358805</v>
      </c>
      <c r="M185" s="5">
        <f>CO2eq_100yr_tonnes!M192+L185</f>
        <v>7714385.5194486007</v>
      </c>
      <c r="N185" s="5">
        <f>CO2eq_100yr_tonnes!N192+M185</f>
        <v>8458875.58088376</v>
      </c>
      <c r="O185" s="5">
        <f>CO2eq_100yr_tonnes!O192+N185</f>
        <v>9214534.7263994403</v>
      </c>
      <c r="P185" s="5">
        <f>CO2eq_100yr_tonnes!P192+O185</f>
        <v>9983685.2244015597</v>
      </c>
      <c r="Q185" s="5">
        <f>CO2eq_100yr_tonnes!Q192+P185</f>
        <v>10768726.26840312</v>
      </c>
      <c r="R185" s="5">
        <f>CO2eq_100yr_tonnes!R192+Q185</f>
        <v>11571997.79466288</v>
      </c>
      <c r="S185" s="5">
        <f>CO2eq_100yr_tonnes!S192+R185</f>
        <v>12393924.148342799</v>
      </c>
      <c r="T185" s="5">
        <f>CO2eq_100yr_tonnes!T192+S185</f>
        <v>13235682.695392979</v>
      </c>
      <c r="U185" s="5">
        <f>CO2eq_100yr_tonnes!U192+T185</f>
        <v>14097689.67233268</v>
      </c>
      <c r="V185" s="5">
        <f>CO2eq_100yr_tonnes!V192+U185</f>
        <v>14981132.425177081</v>
      </c>
      <c r="W185" s="5">
        <f>CO2eq_100yr_tonnes!W192+V185</f>
        <v>15886849.907837881</v>
      </c>
      <c r="X185" s="5">
        <f>CO2eq_100yr_tonnes!X192+W185</f>
        <v>16813961.354401022</v>
      </c>
      <c r="Y185" s="5">
        <f>CO2eq_100yr_tonnes!Y192+X185</f>
        <v>17760683.361944884</v>
      </c>
      <c r="Z185" s="5">
        <f>CO2eq_100yr_tonnes!Z192+Y185</f>
        <v>18726369.249601442</v>
      </c>
      <c r="AA185" s="5">
        <f>CO2eq_100yr_tonnes!AA192+Z185</f>
        <v>19711052.018695261</v>
      </c>
      <c r="AB185" s="5">
        <f>CO2eq_100yr_tonnes!AB192+AA185</f>
        <v>20715390.318374101</v>
      </c>
      <c r="AC185" s="5">
        <f>CO2eq_100yr_tonnes!AC192+AB185</f>
        <v>21791777.91471054</v>
      </c>
      <c r="AD185" s="5">
        <f>CO2eq_100yr_tonnes!AD192+AC185</f>
        <v>22926381.0306876</v>
      </c>
      <c r="AE185" s="5">
        <f>CO2eq_100yr_tonnes!AE192+AD185</f>
        <v>24109929.36749826</v>
      </c>
      <c r="AF185" s="5">
        <f>CO2eq_100yr_tonnes!AF192+AE185</f>
        <v>25336213.937434081</v>
      </c>
      <c r="AG185" s="5">
        <f>CO2eq_100yr_tonnes!AG192+AF185</f>
        <v>26601078.956675582</v>
      </c>
      <c r="AH185" s="5">
        <f>CO2eq_100yr_tonnes!AH192+AG185</f>
        <v>27901744.986800164</v>
      </c>
      <c r="AI185" s="5">
        <f>CO2eq_100yr_tonnes!AI192+AH185</f>
        <v>29236357.459395904</v>
      </c>
      <c r="AJ185" s="5">
        <f>CO2eq_100yr_tonnes!AJ192+AI185</f>
        <v>30603683.659772523</v>
      </c>
      <c r="AK185" s="5">
        <f>CO2eq_100yr_tonnes!AK192+AJ185</f>
        <v>32002908.984659523</v>
      </c>
      <c r="AL185" s="5">
        <f>CO2eq_100yr_tonnes!AL192+AK185</f>
        <v>33433496.856822602</v>
      </c>
      <c r="AM185" s="5">
        <f>CO2eq_100yr_tonnes!AM192+AL185</f>
        <v>34895096.859880805</v>
      </c>
      <c r="AN185" s="5">
        <f>CO2eq_100yr_tonnes!AN192+AM185</f>
        <v>36387483.656493247</v>
      </c>
      <c r="AO185" s="5">
        <f>CO2eq_100yr_tonnes!AO192+AN185</f>
        <v>37910517.064803727</v>
      </c>
      <c r="AP185" s="5">
        <f>CO2eq_100yr_tonnes!AP192+AO185</f>
        <v>39464112.82394179</v>
      </c>
      <c r="AQ185" s="5">
        <f>CO2eq_100yr_tonnes!AQ192+AP185</f>
        <v>41048222.846974388</v>
      </c>
      <c r="AR185" s="5">
        <f>CO2eq_100yr_tonnes!AR192+AQ185</f>
        <v>42662817.48257497</v>
      </c>
      <c r="AS185" s="5">
        <f>CO2eq_100yr_tonnes!AS192+AR185</f>
        <v>44307869.736349806</v>
      </c>
      <c r="AT185" s="5">
        <f>CO2eq_100yr_tonnes!AT192+AS185</f>
        <v>45983340.764797509</v>
      </c>
      <c r="AU185" s="5">
        <f>CO2eq_100yr_tonnes!AU192+AT185</f>
        <v>47689173.706003927</v>
      </c>
      <c r="AV185" s="5">
        <f>CO2eq_100yr_tonnes!AV192+AU185</f>
        <v>49425291.341965988</v>
      </c>
      <c r="AW185" s="5">
        <f>CO2eq_100yr_tonnes!AW192+AV185</f>
        <v>51191598.314532965</v>
      </c>
      <c r="AX185" s="5">
        <f>CO2eq_100yr_tonnes!AX192+AW185</f>
        <v>52987981.210163288</v>
      </c>
      <c r="AY185" s="5">
        <f>CO2eq_100yr_tonnes!AY192+AX185</f>
        <v>54814309.575541385</v>
      </c>
      <c r="AZ185" s="5">
        <f>CO2eq_100yr_tonnes!AZ192+AY185</f>
        <v>56670435.773143388</v>
      </c>
      <c r="BA185" s="5">
        <f>CO2eq_100yr_tonnes!BA192+AZ185</f>
        <v>58556195.267725989</v>
      </c>
      <c r="BB185" s="5">
        <f>CO2eq_100yr_tonnes!BB192+BA185</f>
        <v>60471404.384207591</v>
      </c>
      <c r="BC185" s="5">
        <f>CO2eq_100yr_tonnes!BC192+BB185</f>
        <v>62415857.322874993</v>
      </c>
      <c r="BD185" s="5">
        <f>CO2eq_100yr_tonnes!BD192+BC185</f>
        <v>64389323.030887991</v>
      </c>
      <c r="BE185" s="5">
        <f>CO2eq_100yr_tonnes!BE192+BD185</f>
        <v>66391544.363864593</v>
      </c>
      <c r="BF185" s="5">
        <f>CO2eq_100yr_tonnes!BF192+BE185</f>
        <v>68422239.713284388</v>
      </c>
      <c r="BG185" s="5">
        <f>CO2eq_100yr_tonnes!BG192+BF185</f>
        <v>70481106.969737589</v>
      </c>
      <c r="BH185" s="5">
        <f>CO2eq_100yr_tonnes!BH192+BG185</f>
        <v>72567826.047322392</v>
      </c>
      <c r="BI185" s="5">
        <f>CO2eq_100yr_tonnes!BI192+BH185</f>
        <v>74682061.948069394</v>
      </c>
      <c r="BJ185" s="5">
        <f>CO2eq_100yr_tonnes!BJ192+BI185</f>
        <v>76823467.12707679</v>
      </c>
      <c r="BK185" s="5">
        <f>CO2eq_100yr_tonnes!BK192+BJ185</f>
        <v>78391248.161131263</v>
      </c>
      <c r="BL185" s="5">
        <f>CO2eq_100yr_tonnes!BL192+BK185</f>
        <v>79565569.469210163</v>
      </c>
      <c r="BM185" s="5">
        <f>CO2eq_100yr_tonnes!BM192+BL185</f>
        <v>80467803.810122579</v>
      </c>
      <c r="BN185" s="5">
        <f>CO2eq_100yr_tonnes!BN192+BM185</f>
        <v>81179873.817415744</v>
      </c>
      <c r="BO185" s="5">
        <f>CO2eq_100yr_tonnes!BO192+BN185</f>
        <v>81757219.782138482</v>
      </c>
      <c r="BP185" s="5">
        <f>CO2eq_100yr_tonnes!BP192+BO185</f>
        <v>82237494.795434281</v>
      </c>
      <c r="BQ185" s="5">
        <f>CO2eq_100yr_tonnes!BQ192+BP185</f>
        <v>82646395.681286886</v>
      </c>
      <c r="BR185" s="5">
        <f>CO2eq_100yr_tonnes!BR192+BQ185</f>
        <v>83001573.827936828</v>
      </c>
      <c r="BS185" s="5">
        <f>CO2eq_100yr_tonnes!BS192+BR185</f>
        <v>83315258.787509114</v>
      </c>
      <c r="BT185" s="5">
        <f>CO2eq_100yr_tonnes!BT192+BS185</f>
        <v>83596018.874235317</v>
      </c>
      <c r="BU185" s="5">
        <f>CO2eq_100yr_tonnes!BU192+BT185</f>
        <v>83849943.147176892</v>
      </c>
      <c r="BV185" s="5">
        <f>CO2eq_100yr_tonnes!BV192+BU185</f>
        <v>84081435.409177393</v>
      </c>
      <c r="BW185" s="5">
        <f>CO2eq_100yr_tonnes!BW192+BV185</f>
        <v>84293748.020806029</v>
      </c>
      <c r="BX185" s="5">
        <f>CO2eq_100yr_tonnes!BX192+BW185</f>
        <v>84489341.198443756</v>
      </c>
      <c r="BY185" s="5">
        <f>CO2eq_100yr_tonnes!BY192+BX185</f>
        <v>84670125.232556909</v>
      </c>
      <c r="BZ185" s="5">
        <f>CO2eq_100yr_tonnes!BZ192+BY185</f>
        <v>84837624.131072268</v>
      </c>
      <c r="CA185" s="5">
        <f>CO2eq_100yr_tonnes!CA192+BZ185</f>
        <v>84993086.506855309</v>
      </c>
      <c r="CB185" s="5">
        <f>CO2eq_100yr_tonnes!CB192+CA185</f>
        <v>85137561.020653725</v>
      </c>
      <c r="CC185" s="5">
        <f>CO2eq_100yr_tonnes!CC192+CB185</f>
        <v>85271947.989702165</v>
      </c>
      <c r="CD185" s="5">
        <f>CO2eq_100yr_tonnes!CD192+CC185</f>
        <v>85397034.949561864</v>
      </c>
      <c r="CE185" s="5">
        <f>CO2eq_100yr_tonnes!CE192+CD185</f>
        <v>85513521.394093901</v>
      </c>
      <c r="CF185" s="5">
        <f>CO2eq_100yr_tonnes!CF192+CE185</f>
        <v>85622036.200299889</v>
      </c>
      <c r="CG185" s="5">
        <f>CO2eq_100yr_tonnes!CG192+CF185</f>
        <v>85723150.092804119</v>
      </c>
      <c r="CH185" s="5">
        <f>CO2eq_100yr_tonnes!CH192+CG185</f>
        <v>85817384.730329573</v>
      </c>
      <c r="CI185" s="5">
        <f>CO2eq_100yr_tonnes!CI192+CH185</f>
        <v>85905219.478387058</v>
      </c>
      <c r="CJ185" s="5">
        <f>CO2eq_100yr_tonnes!CJ192+CI185</f>
        <v>85987096.584802449</v>
      </c>
      <c r="CK185" s="5">
        <f>CO2eq_100yr_tonnes!CK192+CJ185</f>
        <v>86063425.241781428</v>
      </c>
      <c r="CL185" s="5">
        <f>CO2eq_100yr_tonnes!CL192+CK185</f>
        <v>86134584.861475363</v>
      </c>
      <c r="CM185" s="5">
        <f>CO2eq_100yr_tonnes!CM192+CL185</f>
        <v>86200927.786898494</v>
      </c>
      <c r="CN185" s="5">
        <f>CO2eq_100yr_tonnes!CN192+CM185</f>
        <v>86262781.589660451</v>
      </c>
      <c r="CO185" s="5">
        <f>CO2eq_100yr_tonnes!CO192+CN185</f>
        <v>86320451.058125973</v>
      </c>
      <c r="CP185" s="5">
        <f>CO2eq_100yr_tonnes!CP192+CO185</f>
        <v>86374219.947871298</v>
      </c>
      <c r="CQ185" s="5">
        <f>CO2eq_100yr_tonnes!CQ192+CP185</f>
        <v>86424352.544394106</v>
      </c>
      <c r="CR185" s="5">
        <f>CO2eq_100yr_tonnes!CR192+CQ185</f>
        <v>86471095.073938653</v>
      </c>
      <c r="CS185" s="5">
        <f>CO2eq_100yr_tonnes!CS192+CR185</f>
        <v>86514676.987625048</v>
      </c>
      <c r="CT185" s="5">
        <f>CO2eq_100yr_tonnes!CT192+CS185</f>
        <v>86555312.138012514</v>
      </c>
      <c r="CU185" s="5">
        <f>CO2eq_100yr_tonnes!CU192+CT185</f>
        <v>86593199.862064004</v>
      </c>
      <c r="CV185" s="5">
        <f>CO2eq_100yr_tonnes!CV192+CU185</f>
        <v>86628525.981587425</v>
      </c>
      <c r="CW185" s="5">
        <f>CO2eq_100yr_tonnes!CW192+CV185</f>
        <v>86661463.729702324</v>
      </c>
    </row>
    <row r="186" spans="1:101" ht="15" customHeight="1" x14ac:dyDescent="0.15">
      <c r="A186" s="5" t="str">
        <f>CO2eq_100yr_tonnes!A193</f>
        <v>Senegal</v>
      </c>
      <c r="B186" s="5">
        <f>CO2eq_100yr_tonnes!B193</f>
        <v>57915.349824744</v>
      </c>
      <c r="C186" s="5">
        <f>CO2eq_100yr_tonnes!C193+B186</f>
        <v>170006.97728793602</v>
      </c>
      <c r="D186" s="5">
        <f>CO2eq_100yr_tonnes!D193+C186</f>
        <v>332984.94602776202</v>
      </c>
      <c r="E186" s="5">
        <f>CO2eq_100yr_tonnes!E193+D186</f>
        <v>542277.23790220206</v>
      </c>
      <c r="F186" s="5">
        <f>CO2eq_100yr_tonnes!F193+E186</f>
        <v>795012.78199336212</v>
      </c>
      <c r="G186" s="5">
        <f>CO2eq_100yr_tonnes!G193+F186</f>
        <v>1089099.2960449022</v>
      </c>
      <c r="H186" s="5">
        <f>CO2eq_100yr_tonnes!H193+G186</f>
        <v>1422880.4253517021</v>
      </c>
      <c r="I186" s="5">
        <f>CO2eq_100yr_tonnes!I193+H186</f>
        <v>1794620.6864252822</v>
      </c>
      <c r="J186" s="5">
        <f>CO2eq_100yr_tonnes!J193+I186</f>
        <v>2203371.7025203621</v>
      </c>
      <c r="K186" s="5">
        <f>CO2eq_100yr_tonnes!K193+J186</f>
        <v>2648039.7715986422</v>
      </c>
      <c r="L186" s="5">
        <f>CO2eq_100yr_tonnes!L193+K186</f>
        <v>3127807.2819815823</v>
      </c>
      <c r="M186" s="5">
        <f>CO2eq_100yr_tonnes!M193+L186</f>
        <v>3642115.9455188825</v>
      </c>
      <c r="N186" s="5">
        <f>CO2eq_100yr_tonnes!N193+M186</f>
        <v>4190347.5427790824</v>
      </c>
      <c r="O186" s="5">
        <f>CO2eq_100yr_tonnes!O193+N186</f>
        <v>4772154.4911500225</v>
      </c>
      <c r="P186" s="5">
        <f>CO2eq_100yr_tonnes!P193+O186</f>
        <v>5387252.6793149821</v>
      </c>
      <c r="Q186" s="5">
        <f>CO2eq_100yr_tonnes!Q193+P186</f>
        <v>6035212.0923776822</v>
      </c>
      <c r="R186" s="5">
        <f>CO2eq_100yr_tonnes!R193+Q186</f>
        <v>6715867.0841036821</v>
      </c>
      <c r="S186" s="5">
        <f>CO2eq_100yr_tonnes!S193+R186</f>
        <v>7429244.0374663025</v>
      </c>
      <c r="T186" s="5">
        <f>CO2eq_100yr_tonnes!T193+S186</f>
        <v>8175583.9985511424</v>
      </c>
      <c r="U186" s="5">
        <f>CO2eq_100yr_tonnes!U193+T186</f>
        <v>8954784.3569194619</v>
      </c>
      <c r="V186" s="5">
        <f>CO2eq_100yr_tonnes!V193+U186</f>
        <v>9766980.1262775417</v>
      </c>
      <c r="W186" s="5">
        <f>CO2eq_100yr_tonnes!W193+V186</f>
        <v>10613014.921061622</v>
      </c>
      <c r="X186" s="5">
        <f>CO2eq_100yr_tonnes!X193+W186</f>
        <v>11493588.638413962</v>
      </c>
      <c r="Y186" s="5">
        <f>CO2eq_100yr_tonnes!Y193+X186</f>
        <v>12410160.610138182</v>
      </c>
      <c r="Z186" s="5">
        <f>CO2eq_100yr_tonnes!Z193+Y186</f>
        <v>13364103.387529602</v>
      </c>
      <c r="AA186" s="5">
        <f>CO2eq_100yr_tonnes!AA193+Z186</f>
        <v>14356389.915816102</v>
      </c>
      <c r="AB186" s="5">
        <f>CO2eq_100yr_tonnes!AB193+AA186</f>
        <v>15388448.015219022</v>
      </c>
      <c r="AC186" s="5">
        <f>CO2eq_100yr_tonnes!AC193+AB186</f>
        <v>16454802.574037142</v>
      </c>
      <c r="AD186" s="5">
        <f>CO2eq_100yr_tonnes!AD193+AC186</f>
        <v>17555713.244208343</v>
      </c>
      <c r="AE186" s="5">
        <f>CO2eq_100yr_tonnes!AE193+AD186</f>
        <v>18691461.942709122</v>
      </c>
      <c r="AF186" s="5">
        <f>CO2eq_100yr_tonnes!AF193+AE186</f>
        <v>19862352.167642441</v>
      </c>
      <c r="AG186" s="5">
        <f>CO2eq_100yr_tonnes!AG193+AF186</f>
        <v>21068707.23701746</v>
      </c>
      <c r="AH186" s="5">
        <f>CO2eq_100yr_tonnes!AH193+AG186</f>
        <v>22310868.71901004</v>
      </c>
      <c r="AI186" s="5">
        <f>CO2eq_100yr_tonnes!AI193+AH186</f>
        <v>23589195.574509699</v>
      </c>
      <c r="AJ186" s="5">
        <f>CO2eq_100yr_tonnes!AJ193+AI186</f>
        <v>24904063.361357801</v>
      </c>
      <c r="AK186" s="5">
        <f>CO2eq_100yr_tonnes!AK193+AJ186</f>
        <v>26255862.990637902</v>
      </c>
      <c r="AL186" s="5">
        <f>CO2eq_100yr_tonnes!AL193+AK186</f>
        <v>27644999.369651981</v>
      </c>
      <c r="AM186" s="5">
        <f>CO2eq_100yr_tonnes!AM193+AL186</f>
        <v>29071888.88155036</v>
      </c>
      <c r="AN186" s="5">
        <f>CO2eq_100yr_tonnes!AN193+AM186</f>
        <v>30536955.916527759</v>
      </c>
      <c r="AO186" s="5">
        <f>CO2eq_100yr_tonnes!AO193+AN186</f>
        <v>32040628.825282</v>
      </c>
      <c r="AP186" s="5">
        <f>CO2eq_100yr_tonnes!AP193+AO186</f>
        <v>33583336.69514434</v>
      </c>
      <c r="AQ186" s="5">
        <f>CO2eq_100yr_tonnes!AQ193+AP186</f>
        <v>35165507.435821064</v>
      </c>
      <c r="AR186" s="5">
        <f>CO2eq_100yr_tonnes!AR193+AQ186</f>
        <v>36787566.722588085</v>
      </c>
      <c r="AS186" s="5">
        <f>CO2eq_100yr_tonnes!AS193+AR186</f>
        <v>38449936.628649704</v>
      </c>
      <c r="AT186" s="5">
        <f>CO2eq_100yr_tonnes!AT193+AS186</f>
        <v>40153034.172191381</v>
      </c>
      <c r="AU186" s="5">
        <f>CO2eq_100yr_tonnes!AU193+AT186</f>
        <v>41897270.322730064</v>
      </c>
      <c r="AV186" s="5">
        <f>CO2eq_100yr_tonnes!AV193+AU186</f>
        <v>43683048.944125727</v>
      </c>
      <c r="AW186" s="5">
        <f>CO2eq_100yr_tonnes!AW193+AV186</f>
        <v>45510765.628123067</v>
      </c>
      <c r="AX186" s="5">
        <f>CO2eq_100yr_tonnes!AX193+AW186</f>
        <v>47380805.795287065</v>
      </c>
      <c r="AY186" s="5">
        <f>CO2eq_100yr_tonnes!AY193+AX186</f>
        <v>49293542.748709068</v>
      </c>
      <c r="AZ186" s="5">
        <f>CO2eq_100yr_tonnes!AZ193+AY186</f>
        <v>51249336.269021265</v>
      </c>
      <c r="BA186" s="5">
        <f>CO2eq_100yr_tonnes!BA193+AZ186</f>
        <v>53248531.944214068</v>
      </c>
      <c r="BB186" s="5">
        <f>CO2eq_100yr_tonnes!BB193+BA186</f>
        <v>55291461.127532266</v>
      </c>
      <c r="BC186" s="5">
        <f>CO2eq_100yr_tonnes!BC193+BB186</f>
        <v>57378442.431244664</v>
      </c>
      <c r="BD186" s="5">
        <f>CO2eq_100yr_tonnes!BD193+BC186</f>
        <v>59509783.368692264</v>
      </c>
      <c r="BE186" s="5">
        <f>CO2eq_100yr_tonnes!BE193+BD186</f>
        <v>61685781.500243865</v>
      </c>
      <c r="BF186" s="5">
        <f>CO2eq_100yr_tonnes!BF193+BE186</f>
        <v>63906724.828705668</v>
      </c>
      <c r="BG186" s="5">
        <f>CO2eq_100yr_tonnes!BG193+BF186</f>
        <v>66172890.724759072</v>
      </c>
      <c r="BH186" s="5">
        <f>CO2eq_100yr_tonnes!BH193+BG186</f>
        <v>68484544.782835677</v>
      </c>
      <c r="BI186" s="5">
        <f>CO2eq_100yr_tonnes!BI193+BH186</f>
        <v>70841939.076555476</v>
      </c>
      <c r="BJ186" s="5">
        <f>CO2eq_100yr_tonnes!BJ193+BI186</f>
        <v>73245311.188508868</v>
      </c>
      <c r="BK186" s="5">
        <f>CO2eq_100yr_tonnes!BK193+BJ186</f>
        <v>75473889.825089872</v>
      </c>
      <c r="BL186" s="5">
        <f>CO2eq_100yr_tonnes!BL193+BK186</f>
        <v>77540992.174768671</v>
      </c>
      <c r="BM186" s="5">
        <f>CO2eq_100yr_tonnes!BM193+BL186</f>
        <v>79458890.997322068</v>
      </c>
      <c r="BN186" s="5">
        <f>CO2eq_100yr_tonnes!BN193+BM186</f>
        <v>81238897.943775535</v>
      </c>
      <c r="BO186" s="5">
        <f>CO2eq_100yr_tonnes!BO193+BN186</f>
        <v>82891440.155114278</v>
      </c>
      <c r="BP186" s="5">
        <f>CO2eq_100yr_tonnes!BP193+BO186</f>
        <v>84426130.702855974</v>
      </c>
      <c r="BQ186" s="5">
        <f>CO2eq_100yr_tonnes!BQ193+BP186</f>
        <v>85851833.357509375</v>
      </c>
      <c r="BR186" s="5">
        <f>CO2eq_100yr_tonnes!BR193+BQ186</f>
        <v>87176722.149525061</v>
      </c>
      <c r="BS186" s="5">
        <f>CO2eq_100yr_tonnes!BS193+BR186</f>
        <v>88408336.142494977</v>
      </c>
      <c r="BT186" s="5">
        <f>CO2eq_100yr_tonnes!BT193+BS186</f>
        <v>89553629.805589616</v>
      </c>
      <c r="BU186" s="5">
        <f>CO2eq_100yr_tonnes!BU193+BT186</f>
        <v>90619019.342565835</v>
      </c>
      <c r="BV186" s="5">
        <f>CO2eq_100yr_tonnes!BV193+BU186</f>
        <v>91610425.301910833</v>
      </c>
      <c r="BW186" s="5">
        <f>CO2eq_100yr_tonnes!BW193+BV186</f>
        <v>92533311.770354271</v>
      </c>
      <c r="BX186" s="5">
        <f>CO2eq_100yr_tonnes!BX193+BW186</f>
        <v>93392722.425436914</v>
      </c>
      <c r="BY186" s="5">
        <f>CO2eq_100yr_tonnes!BY193+BX186</f>
        <v>94193313.700490817</v>
      </c>
      <c r="BZ186" s="5">
        <f>CO2eq_100yr_tonnes!BZ193+BY186</f>
        <v>94939385.294700354</v>
      </c>
      <c r="CA186" s="5">
        <f>CO2eq_100yr_tonnes!CA193+BZ186</f>
        <v>95634908.24370569</v>
      </c>
      <c r="CB186" s="5">
        <f>CO2eq_100yr_tonnes!CB193+CA186</f>
        <v>96283550.746439815</v>
      </c>
      <c r="CC186" s="5">
        <f>CO2eq_100yr_tonnes!CC193+CB186</f>
        <v>96888701.92887935</v>
      </c>
      <c r="CD186" s="5">
        <f>CO2eq_100yr_tonnes!CD193+CC186</f>
        <v>97453493.712392211</v>
      </c>
      <c r="CE186" s="5">
        <f>CO2eq_100yr_tonnes!CE193+CD186</f>
        <v>97980820.938255593</v>
      </c>
      <c r="CF186" s="5">
        <f>CO2eq_100yr_tonnes!CF193+CE186</f>
        <v>98473359.888568431</v>
      </c>
      <c r="CG186" s="5">
        <f>CO2eq_100yr_tonnes!CG193+CF186</f>
        <v>98933585.333530858</v>
      </c>
      <c r="CH186" s="5">
        <f>CO2eq_100yr_tonnes!CH193+CG186</f>
        <v>99363786.222981244</v>
      </c>
      <c r="CI186" s="5">
        <f>CO2eq_100yr_tonnes!CI193+CH186</f>
        <v>99766080.131294698</v>
      </c>
      <c r="CJ186" s="5">
        <f>CO2eq_100yr_tonnes!CJ193+CI186</f>
        <v>100142426.5557768</v>
      </c>
      <c r="CK186" s="5">
        <f>CO2eq_100yr_tonnes!CK193+CJ186</f>
        <v>100494639.16136388</v>
      </c>
      <c r="CL186" s="5">
        <f>CO2eq_100yr_tonnes!CL193+CK186</f>
        <v>100824397.05455622</v>
      </c>
      <c r="CM186" s="5">
        <f>CO2eq_100yr_tonnes!CM193+CL186</f>
        <v>101133255.16603206</v>
      </c>
      <c r="CN186" s="5">
        <f>CO2eq_100yr_tonnes!CN193+CM186</f>
        <v>101422653.81315282</v>
      </c>
      <c r="CO186" s="5">
        <f>CO2eq_100yr_tonnes!CO193+CN186</f>
        <v>101693927.5069797</v>
      </c>
      <c r="CP186" s="5">
        <f>CO2eq_100yr_tonnes!CP193+CO186</f>
        <v>101948313.06567594</v>
      </c>
      <c r="CQ186" s="5">
        <f>CO2eq_100yr_tonnes!CQ193+CP186</f>
        <v>102186957.08866356</v>
      </c>
      <c r="CR186" s="5">
        <f>CO2eq_100yr_tonnes!CR193+CQ186</f>
        <v>102410922.84370668</v>
      </c>
      <c r="CS186" s="5">
        <f>CO2eq_100yr_tonnes!CS193+CR186</f>
        <v>102621196.61268643</v>
      </c>
      <c r="CT186" s="5">
        <f>CO2eq_100yr_tonnes!CT193+CS186</f>
        <v>102818693.53981872</v>
      </c>
      <c r="CU186" s="5">
        <f>CO2eq_100yr_tonnes!CU193+CT186</f>
        <v>103004263.0229544</v>
      </c>
      <c r="CV186" s="5">
        <f>CO2eq_100yr_tonnes!CV193+CU186</f>
        <v>103178693.68199232</v>
      </c>
      <c r="CW186" s="5">
        <f>CO2eq_100yr_tonnes!CW193+CV186</f>
        <v>103342717.94065149</v>
      </c>
    </row>
    <row r="187" spans="1:101" ht="15" customHeight="1" x14ac:dyDescent="0.15">
      <c r="A187" s="5" t="str">
        <f>CO2eq_100yr_tonnes!A194</f>
        <v>Seychelles</v>
      </c>
      <c r="B187" s="5">
        <f>CO2eq_100yr_tonnes!B194</f>
        <v>3160.7898218946002</v>
      </c>
      <c r="C187" s="5">
        <f>CO2eq_100yr_tonnes!C194+B187</f>
        <v>8568.5734427093994</v>
      </c>
      <c r="D187" s="5">
        <f>CO2eq_100yr_tonnes!D194+C187</f>
        <v>15742.308514716</v>
      </c>
      <c r="E187" s="5">
        <f>CO2eq_100yr_tonnes!E194+D187</f>
        <v>24242.376398488203</v>
      </c>
      <c r="F187" s="5">
        <f>CO2eq_100yr_tonnes!F194+E187</f>
        <v>34039.078138915203</v>
      </c>
      <c r="G187" s="5">
        <f>CO2eq_100yr_tonnes!G194+F187</f>
        <v>44969.381204778008</v>
      </c>
      <c r="H187" s="5">
        <f>CO2eq_100yr_tonnes!H194+G187</f>
        <v>56903.777250881409</v>
      </c>
      <c r="I187" s="5">
        <f>CO2eq_100yr_tonnes!I194+H187</f>
        <v>69615.499321953015</v>
      </c>
      <c r="J187" s="5">
        <f>CO2eq_100yr_tonnes!J194+I187</f>
        <v>82810.401552045019</v>
      </c>
      <c r="K187" s="5">
        <f>CO2eq_100yr_tonnes!K194+J187</f>
        <v>96089.592437443818</v>
      </c>
      <c r="L187" s="5">
        <f>CO2eq_100yr_tonnes!L194+K187</f>
        <v>109677.07567384202</v>
      </c>
      <c r="M187" s="5">
        <f>CO2eq_100yr_tonnes!M194+L187</f>
        <v>123680.21388815342</v>
      </c>
      <c r="N187" s="5">
        <f>CO2eq_100yr_tonnes!N194+M187</f>
        <v>138094.66799272262</v>
      </c>
      <c r="O187" s="5">
        <f>CO2eq_100yr_tonnes!O194+N187</f>
        <v>153288.59017139103</v>
      </c>
      <c r="P187" s="5">
        <f>CO2eq_100yr_tonnes!P194+O187</f>
        <v>169084.12930309802</v>
      </c>
      <c r="Q187" s="5">
        <f>CO2eq_100yr_tonnes!Q194+P187</f>
        <v>185378.43645121323</v>
      </c>
      <c r="R187" s="5">
        <f>CO2eq_100yr_tonnes!R194+Q187</f>
        <v>202147.30003423503</v>
      </c>
      <c r="S187" s="5">
        <f>CO2eq_100yr_tonnes!S194+R187</f>
        <v>219453.98172559743</v>
      </c>
      <c r="T187" s="5">
        <f>CO2eq_100yr_tonnes!T194+S187</f>
        <v>237193.16464514344</v>
      </c>
      <c r="U187" s="5">
        <f>CO2eq_100yr_tonnes!U194+T187</f>
        <v>255331.19560080604</v>
      </c>
      <c r="V187" s="5">
        <f>CO2eq_100yr_tonnes!V194+U187</f>
        <v>273052.83399320341</v>
      </c>
      <c r="W187" s="5">
        <f>CO2eq_100yr_tonnes!W194+V187</f>
        <v>290177.45703008823</v>
      </c>
      <c r="X187" s="5">
        <f>CO2eq_100yr_tonnes!X194+W187</f>
        <v>307049.40927230223</v>
      </c>
      <c r="Y187" s="5">
        <f>CO2eq_100yr_tonnes!Y194+X187</f>
        <v>324112.74917386146</v>
      </c>
      <c r="Z187" s="5">
        <f>CO2eq_100yr_tonnes!Z194+Y187</f>
        <v>341676.50142095645</v>
      </c>
      <c r="AA187" s="5">
        <f>CO2eq_100yr_tonnes!AA194+Z187</f>
        <v>360070.50586841645</v>
      </c>
      <c r="AB187" s="5">
        <f>CO2eq_100yr_tonnes!AB194+AA187</f>
        <v>379509.52103024046</v>
      </c>
      <c r="AC187" s="5">
        <f>CO2eq_100yr_tonnes!AC194+AB187</f>
        <v>398527.64277285244</v>
      </c>
      <c r="AD187" s="5">
        <f>CO2eq_100yr_tonnes!AD194+AC187</f>
        <v>417294.82519014244</v>
      </c>
      <c r="AE187" s="5">
        <f>CO2eq_100yr_tonnes!AE194+AD187</f>
        <v>435924.24446809443</v>
      </c>
      <c r="AF187" s="5">
        <f>CO2eq_100yr_tonnes!AF194+AE187</f>
        <v>454489.61822799844</v>
      </c>
      <c r="AG187" s="5">
        <f>CO2eq_100yr_tonnes!AG194+AF187</f>
        <v>473039.19700361643</v>
      </c>
      <c r="AH187" s="5">
        <f>CO2eq_100yr_tonnes!AH194+AG187</f>
        <v>491603.4193893444</v>
      </c>
      <c r="AI187" s="5">
        <f>CO2eq_100yr_tonnes!AI194+AH187</f>
        <v>510202.3926223584</v>
      </c>
      <c r="AJ187" s="5">
        <f>CO2eq_100yr_tonnes!AJ194+AI187</f>
        <v>528847.17742583645</v>
      </c>
      <c r="AK187" s="5">
        <f>CO2eq_100yr_tonnes!AK194+AJ187</f>
        <v>547544.93732200447</v>
      </c>
      <c r="AL187" s="5">
        <f>CO2eq_100yr_tonnes!AL194+AK187</f>
        <v>566298.62951702042</v>
      </c>
      <c r="AM187" s="5">
        <f>CO2eq_100yr_tonnes!AM194+AL187</f>
        <v>585108.40058702638</v>
      </c>
      <c r="AN187" s="5">
        <f>CO2eq_100yr_tonnes!AN194+AM187</f>
        <v>603973.53180185042</v>
      </c>
      <c r="AO187" s="5">
        <f>CO2eq_100yr_tonnes!AO194+AN187</f>
        <v>622891.59629846038</v>
      </c>
      <c r="AP187" s="5">
        <f>CO2eq_100yr_tonnes!AP194+AO187</f>
        <v>641859.41044378444</v>
      </c>
      <c r="AQ187" s="5">
        <f>CO2eq_100yr_tonnes!AQ194+AP187</f>
        <v>660873.34106430842</v>
      </c>
      <c r="AR187" s="5">
        <f>CO2eq_100yr_tonnes!AR194+AQ187</f>
        <v>679929.27244035841</v>
      </c>
      <c r="AS187" s="5">
        <f>CO2eq_100yr_tonnes!AS194+AR187</f>
        <v>699022.8681917364</v>
      </c>
      <c r="AT187" s="5">
        <f>CO2eq_100yr_tonnes!AT194+AS187</f>
        <v>718149.26518309442</v>
      </c>
      <c r="AU187" s="5">
        <f>CO2eq_100yr_tonnes!AU194+AT187</f>
        <v>737303.48949117237</v>
      </c>
      <c r="AV187" s="5">
        <f>CO2eq_100yr_tonnes!AV194+AU187</f>
        <v>756480.20592380036</v>
      </c>
      <c r="AW187" s="5">
        <f>CO2eq_100yr_tonnes!AW194+AV187</f>
        <v>775674.84934900433</v>
      </c>
      <c r="AX187" s="5">
        <f>CO2eq_100yr_tonnes!AX194+AW187</f>
        <v>794882.18317073036</v>
      </c>
      <c r="AY187" s="5">
        <f>CO2eq_100yr_tonnes!AY194+AX187</f>
        <v>814096.90126673633</v>
      </c>
      <c r="AZ187" s="5">
        <f>CO2eq_100yr_tonnes!AZ194+AY187</f>
        <v>833313.93915398035</v>
      </c>
      <c r="BA187" s="5">
        <f>CO2eq_100yr_tonnes!BA194+AZ187</f>
        <v>852528.2601928463</v>
      </c>
      <c r="BB187" s="5">
        <f>CO2eq_100yr_tonnes!BB194+BA187</f>
        <v>871735.04009331833</v>
      </c>
      <c r="BC187" s="5">
        <f>CO2eq_100yr_tonnes!BC194+BB187</f>
        <v>890929.12254945829</v>
      </c>
      <c r="BD187" s="5">
        <f>CO2eq_100yr_tonnes!BD194+BC187</f>
        <v>910106.52296747034</v>
      </c>
      <c r="BE187" s="5">
        <f>CO2eq_100yr_tonnes!BE194+BD187</f>
        <v>929263.05368510028</v>
      </c>
      <c r="BF187" s="5">
        <f>CO2eq_100yr_tonnes!BF194+BE187</f>
        <v>948395.07038048026</v>
      </c>
      <c r="BG187" s="5">
        <f>CO2eq_100yr_tonnes!BG194+BF187</f>
        <v>967499.06602674222</v>
      </c>
      <c r="BH187" s="5">
        <f>CO2eq_100yr_tonnes!BH194+BG187</f>
        <v>986572.06793085218</v>
      </c>
      <c r="BI187" s="5">
        <f>CO2eq_100yr_tonnes!BI194+BH187</f>
        <v>1005610.7582401462</v>
      </c>
      <c r="BJ187" s="5">
        <f>CO2eq_100yr_tonnes!BJ194+BI187</f>
        <v>1024612.6023790882</v>
      </c>
      <c r="BK187" s="5">
        <f>CO2eq_100yr_tonnes!BK194+BJ187</f>
        <v>1038674.6501855793</v>
      </c>
      <c r="BL187" s="5">
        <f>CO2eq_100yr_tonnes!BL194+BK187</f>
        <v>1049335.8934995339</v>
      </c>
      <c r="BM187" s="5">
        <f>CO2eq_100yr_tonnes!BM194+BL187</f>
        <v>1057634.0042111727</v>
      </c>
      <c r="BN187" s="5">
        <f>CO2eq_100yr_tonnes!BN194+BM187</f>
        <v>1064270.200055765</v>
      </c>
      <c r="BO187" s="5">
        <f>CO2eq_100yr_tonnes!BO194+BN187</f>
        <v>1069719.7851346838</v>
      </c>
      <c r="BP187" s="5">
        <f>CO2eq_100yr_tonnes!BP194+BO187</f>
        <v>1074306.2732489121</v>
      </c>
      <c r="BQ187" s="5">
        <f>CO2eq_100yr_tonnes!BQ194+BP187</f>
        <v>1078251.0983106764</v>
      </c>
      <c r="BR187" s="5">
        <f>CO2eq_100yr_tonnes!BR194+BQ187</f>
        <v>1081706.9586602072</v>
      </c>
      <c r="BS187" s="5">
        <f>CO2eq_100yr_tonnes!BS194+BR187</f>
        <v>1084780.189350059</v>
      </c>
      <c r="BT187" s="5">
        <f>CO2eq_100yr_tonnes!BT194+BS187</f>
        <v>1087545.7782328946</v>
      </c>
      <c r="BU187" s="5">
        <f>CO2eq_100yr_tonnes!BU194+BT187</f>
        <v>1090057.4497300549</v>
      </c>
      <c r="BV187" s="5">
        <f>CO2eq_100yr_tonnes!BV194+BU187</f>
        <v>1092354.4411416121</v>
      </c>
      <c r="BW187" s="5">
        <f>CO2eq_100yr_tonnes!BW194+BV187</f>
        <v>1094466.0607433473</v>
      </c>
      <c r="BX187" s="5">
        <f>CO2eq_100yr_tonnes!BX194+BW187</f>
        <v>1096414.7579153005</v>
      </c>
      <c r="BY187" s="5">
        <f>CO2eq_100yr_tonnes!BY194+BX187</f>
        <v>1098218.1948535747</v>
      </c>
      <c r="BZ187" s="5">
        <f>CO2eq_100yr_tonnes!BZ194+BY187</f>
        <v>1099890.6480879472</v>
      </c>
      <c r="CA187" s="5">
        <f>CO2eq_100yr_tonnes!CA194+BZ187</f>
        <v>1101443.9598996071</v>
      </c>
      <c r="CB187" s="5">
        <f>CO2eq_100yr_tonnes!CB194+CA187</f>
        <v>1102888.1872132064</v>
      </c>
      <c r="CC187" s="5">
        <f>CO2eq_100yr_tonnes!CC194+CB187</f>
        <v>1104232.0469487049</v>
      </c>
      <c r="CD187" s="5">
        <f>CO2eq_100yr_tonnes!CD194+CC187</f>
        <v>1105483.2242338175</v>
      </c>
      <c r="CE187" s="5">
        <f>CO2eq_100yr_tonnes!CE194+CD187</f>
        <v>1106648.5880344163</v>
      </c>
      <c r="CF187" s="5">
        <f>CO2eq_100yr_tonnes!CF194+CE187</f>
        <v>1107734.3441152552</v>
      </c>
      <c r="CG187" s="5">
        <f>CO2eq_100yr_tonnes!CG194+CF187</f>
        <v>1108746.1454222216</v>
      </c>
      <c r="CH187" s="5">
        <f>CO2eq_100yr_tonnes!CH194+CG187</f>
        <v>1109689.173393195</v>
      </c>
      <c r="CI187" s="5">
        <f>CO2eq_100yr_tonnes!CI194+CH187</f>
        <v>1110568.1992864413</v>
      </c>
      <c r="CJ187" s="5">
        <f>CO2eq_100yr_tonnes!CJ194+CI187</f>
        <v>1111387.6316530146</v>
      </c>
      <c r="CK187" s="5">
        <f>CO2eq_100yr_tonnes!CK194+CJ187</f>
        <v>1112151.5540921488</v>
      </c>
      <c r="CL187" s="5">
        <f>CO2eq_100yr_tonnes!CL194+CK187</f>
        <v>1112863.7560899123</v>
      </c>
      <c r="CM187" s="5">
        <f>CO2eq_100yr_tonnes!CM194+CL187</f>
        <v>1113527.7588498886</v>
      </c>
      <c r="CN187" s="5">
        <f>CO2eq_100yr_tonnes!CN194+CM187</f>
        <v>1114146.8374161609</v>
      </c>
      <c r="CO187" s="5">
        <f>CO2eq_100yr_tonnes!CO194+CN187</f>
        <v>1114724.0399874228</v>
      </c>
      <c r="CP187" s="5">
        <f>CO2eq_100yr_tonnes!CP194+CO187</f>
        <v>1115262.2050435233</v>
      </c>
      <c r="CQ187" s="5">
        <f>CO2eq_100yr_tonnes!CQ194+CP187</f>
        <v>1115763.976724887</v>
      </c>
      <c r="CR187" s="5">
        <f>CO2eq_100yr_tonnes!CR194+CQ187</f>
        <v>1116231.8187754606</v>
      </c>
      <c r="CS187" s="5">
        <f>CO2eq_100yr_tonnes!CS194+CR187</f>
        <v>1116668.0272778326</v>
      </c>
      <c r="CT187" s="5">
        <f>CO2eq_100yr_tonnes!CT194+CS187</f>
        <v>1117074.742350217</v>
      </c>
      <c r="CU187" s="5">
        <f>CO2eq_100yr_tonnes!CU194+CT187</f>
        <v>1117453.958932898</v>
      </c>
      <c r="CV187" s="5">
        <f>CO2eq_100yr_tonnes!CV194+CU187</f>
        <v>1117807.5367653668</v>
      </c>
      <c r="CW187" s="5">
        <f>CO2eq_100yr_tonnes!CW194+CV187</f>
        <v>1118137.209635793</v>
      </c>
    </row>
    <row r="188" spans="1:101" ht="15" customHeight="1" x14ac:dyDescent="0.15">
      <c r="A188" s="5" t="str">
        <f>CO2eq_100yr_tonnes!A195</f>
        <v>Sierra Leone</v>
      </c>
      <c r="B188" s="5">
        <f>CO2eq_100yr_tonnes!B195</f>
        <v>183335.07199698</v>
      </c>
      <c r="C188" s="5">
        <f>CO2eq_100yr_tonnes!C195+B188</f>
        <v>491320.59539814002</v>
      </c>
      <c r="D188" s="5">
        <f>CO2eq_100yr_tonnes!D195+C188</f>
        <v>886322.39501592005</v>
      </c>
      <c r="E188" s="5">
        <f>CO2eq_100yr_tonnes!E195+D188</f>
        <v>1347052.9164309001</v>
      </c>
      <c r="F188" s="5">
        <f>CO2eq_100yr_tonnes!F195+E188</f>
        <v>1863142.1835363002</v>
      </c>
      <c r="G188" s="5">
        <f>CO2eq_100yr_tonnes!G195+F188</f>
        <v>2420651.4485007604</v>
      </c>
      <c r="H188" s="5">
        <f>CO2eq_100yr_tonnes!H195+G188</f>
        <v>3005033.0001242403</v>
      </c>
      <c r="I188" s="5">
        <f>CO2eq_100yr_tonnes!I195+H188</f>
        <v>3607027.3712599203</v>
      </c>
      <c r="J188" s="5">
        <f>CO2eq_100yr_tonnes!J195+I188</f>
        <v>4218749.0122330803</v>
      </c>
      <c r="K188" s="5">
        <f>CO2eq_100yr_tonnes!K195+J188</f>
        <v>4846235.9332613405</v>
      </c>
      <c r="L188" s="5">
        <f>CO2eq_100yr_tonnes!L195+K188</f>
        <v>5488741.6308586802</v>
      </c>
      <c r="M188" s="5">
        <f>CO2eq_100yr_tonnes!M195+L188</f>
        <v>6140266.8863198403</v>
      </c>
      <c r="N188" s="5">
        <f>CO2eq_100yr_tonnes!N195+M188</f>
        <v>6790308.2072625607</v>
      </c>
      <c r="O188" s="5">
        <f>CO2eq_100yr_tonnes!O195+N188</f>
        <v>7434533.2358662207</v>
      </c>
      <c r="P188" s="5">
        <f>CO2eq_100yr_tonnes!P195+O188</f>
        <v>8080139.8680822011</v>
      </c>
      <c r="Q188" s="5">
        <f>CO2eq_100yr_tonnes!Q195+P188</f>
        <v>8740127.2823793013</v>
      </c>
      <c r="R188" s="5">
        <f>CO2eq_100yr_tonnes!R195+Q188</f>
        <v>9422065.9688088614</v>
      </c>
      <c r="S188" s="5">
        <f>CO2eq_100yr_tonnes!S195+R188</f>
        <v>10128385.638084242</v>
      </c>
      <c r="T188" s="5">
        <f>CO2eq_100yr_tonnes!T195+S188</f>
        <v>10852339.729599362</v>
      </c>
      <c r="U188" s="5">
        <f>CO2eq_100yr_tonnes!U195+T188</f>
        <v>11594873.759054761</v>
      </c>
      <c r="V188" s="5">
        <f>CO2eq_100yr_tonnes!V195+U188</f>
        <v>12355892.215261562</v>
      </c>
      <c r="W188" s="5">
        <f>CO2eq_100yr_tonnes!W195+V188</f>
        <v>13133378.694150362</v>
      </c>
      <c r="X188" s="5">
        <f>CO2eq_100yr_tonnes!X195+W188</f>
        <v>13928866.518180063</v>
      </c>
      <c r="Y188" s="5">
        <f>CO2eq_100yr_tonnes!Y195+X188</f>
        <v>14742625.519255143</v>
      </c>
      <c r="Z188" s="5">
        <f>CO2eq_100yr_tonnes!Z195+Y188</f>
        <v>15573342.238397462</v>
      </c>
      <c r="AA188" s="5">
        <f>CO2eq_100yr_tonnes!AA195+Z188</f>
        <v>16419696.066854462</v>
      </c>
      <c r="AB188" s="5">
        <f>CO2eq_100yr_tonnes!AB195+AA188</f>
        <v>17280525.496248543</v>
      </c>
      <c r="AC188" s="5">
        <f>CO2eq_100yr_tonnes!AC195+AB188</f>
        <v>18184623.886616405</v>
      </c>
      <c r="AD188" s="5">
        <f>CO2eq_100yr_tonnes!AD195+AC188</f>
        <v>19124598.056161504</v>
      </c>
      <c r="AE188" s="5">
        <f>CO2eq_100yr_tonnes!AE195+AD188</f>
        <v>20095479.501481265</v>
      </c>
      <c r="AF188" s="5">
        <f>CO2eq_100yr_tonnes!AF195+AE188</f>
        <v>21093926.444518864</v>
      </c>
      <c r="AG188" s="5">
        <f>CO2eq_100yr_tonnes!AG195+AF188</f>
        <v>22117687.086364564</v>
      </c>
      <c r="AH188" s="5">
        <f>CO2eq_100yr_tonnes!AH195+AG188</f>
        <v>23165238.622271765</v>
      </c>
      <c r="AI188" s="5">
        <f>CO2eq_100yr_tonnes!AI195+AH188</f>
        <v>24235544.219438706</v>
      </c>
      <c r="AJ188" s="5">
        <f>CO2eq_100yr_tonnes!AJ195+AI188</f>
        <v>25327888.971267607</v>
      </c>
      <c r="AK188" s="5">
        <f>CO2eq_100yr_tonnes!AK195+AJ188</f>
        <v>26441770.576678567</v>
      </c>
      <c r="AL188" s="5">
        <f>CO2eq_100yr_tonnes!AL195+AK188</f>
        <v>27576826.397838905</v>
      </c>
      <c r="AM188" s="5">
        <f>CO2eq_100yr_tonnes!AM195+AL188</f>
        <v>28732785.954628684</v>
      </c>
      <c r="AN188" s="5">
        <f>CO2eq_100yr_tonnes!AN195+AM188</f>
        <v>29909439.410312522</v>
      </c>
      <c r="AO188" s="5">
        <f>CO2eq_100yr_tonnes!AO195+AN188</f>
        <v>31106617.312655523</v>
      </c>
      <c r="AP188" s="5">
        <f>CO2eq_100yr_tonnes!AP195+AO188</f>
        <v>32324176.375103883</v>
      </c>
      <c r="AQ188" s="5">
        <f>CO2eq_100yr_tonnes!AQ195+AP188</f>
        <v>33561988.089720666</v>
      </c>
      <c r="AR188" s="5">
        <f>CO2eq_100yr_tonnes!AR195+AQ188</f>
        <v>34819930.545685209</v>
      </c>
      <c r="AS188" s="5">
        <f>CO2eq_100yr_tonnes!AS195+AR188</f>
        <v>36097880.298134051</v>
      </c>
      <c r="AT188" s="5">
        <f>CO2eq_100yr_tonnes!AT195+AS188</f>
        <v>37395706.20068647</v>
      </c>
      <c r="AU188" s="5">
        <f>CO2eq_100yr_tonnes!AU195+AT188</f>
        <v>38713265.626536913</v>
      </c>
      <c r="AV188" s="5">
        <f>CO2eq_100yr_tonnes!AV195+AU188</f>
        <v>40050404.702771775</v>
      </c>
      <c r="AW188" s="5">
        <f>CO2eq_100yr_tonnes!AW195+AV188</f>
        <v>41406958.380481392</v>
      </c>
      <c r="AX188" s="5">
        <f>CO2eq_100yr_tonnes!AX195+AW188</f>
        <v>42782751.03373237</v>
      </c>
      <c r="AY188" s="5">
        <f>CO2eq_100yr_tonnes!AY195+AX188</f>
        <v>44177596.487575747</v>
      </c>
      <c r="AZ188" s="5">
        <f>CO2eq_100yr_tonnes!AZ195+AY188</f>
        <v>45591298.787997365</v>
      </c>
      <c r="BA188" s="5">
        <f>CO2eq_100yr_tonnes!BA195+AZ188</f>
        <v>47023651.318653367</v>
      </c>
      <c r="BB188" s="5">
        <f>CO2eq_100yr_tonnes!BB195+BA188</f>
        <v>48474436.894413851</v>
      </c>
      <c r="BC188" s="5">
        <f>CO2eq_100yr_tonnes!BC195+BB188</f>
        <v>49943428.367840648</v>
      </c>
      <c r="BD188" s="5">
        <f>CO2eq_100yr_tonnes!BD195+BC188</f>
        <v>51430388.131996386</v>
      </c>
      <c r="BE188" s="5">
        <f>CO2eq_100yr_tonnes!BE195+BD188</f>
        <v>52935068.336455263</v>
      </c>
      <c r="BF188" s="5">
        <f>CO2eq_100yr_tonnes!BF195+BE188</f>
        <v>54457211.431174323</v>
      </c>
      <c r="BG188" s="5">
        <f>CO2eq_100yr_tonnes!BG195+BF188</f>
        <v>55996550.309280246</v>
      </c>
      <c r="BH188" s="5">
        <f>CO2eq_100yr_tonnes!BH195+BG188</f>
        <v>57552808.506604746</v>
      </c>
      <c r="BI188" s="5">
        <f>CO2eq_100yr_tonnes!BI195+BH188</f>
        <v>59125701.086230509</v>
      </c>
      <c r="BJ188" s="5">
        <f>CO2eq_100yr_tonnes!BJ195+BI188</f>
        <v>60714935.47287865</v>
      </c>
      <c r="BK188" s="5">
        <f>CO2eq_100yr_tonnes!BK195+BJ188</f>
        <v>61880325.602448069</v>
      </c>
      <c r="BL188" s="5">
        <f>CO2eq_100yr_tonnes!BL195+BK188</f>
        <v>62754837.425927646</v>
      </c>
      <c r="BM188" s="5">
        <f>CO2eq_100yr_tonnes!BM195+BL188</f>
        <v>63428058.17696359</v>
      </c>
      <c r="BN188" s="5">
        <f>CO2eq_100yr_tonnes!BN195+BM188</f>
        <v>63960466.536091268</v>
      </c>
      <c r="BO188" s="5">
        <f>CO2eq_100yr_tonnes!BO195+BN188</f>
        <v>64393000.299162552</v>
      </c>
      <c r="BP188" s="5">
        <f>CO2eq_100yr_tonnes!BP195+BO188</f>
        <v>64753471.726761609</v>
      </c>
      <c r="BQ188" s="5">
        <f>CO2eq_100yr_tonnes!BQ195+BP188</f>
        <v>65060869.698956169</v>
      </c>
      <c r="BR188" s="5">
        <f>CO2eq_100yr_tonnes!BR195+BQ188</f>
        <v>65328245.231315233</v>
      </c>
      <c r="BS188" s="5">
        <f>CO2eq_100yr_tonnes!BS195+BR188</f>
        <v>65564647.274731509</v>
      </c>
      <c r="BT188" s="5">
        <f>CO2eq_100yr_tonnes!BT195+BS188</f>
        <v>65776421.793389052</v>
      </c>
      <c r="BU188" s="5">
        <f>CO2eq_100yr_tonnes!BU195+BT188</f>
        <v>65968083.93747475</v>
      </c>
      <c r="BV188" s="5">
        <f>CO2eq_100yr_tonnes!BV195+BU188</f>
        <v>66142903.958908625</v>
      </c>
      <c r="BW188" s="5">
        <f>CO2eq_100yr_tonnes!BW195+BV188</f>
        <v>66303301.156500414</v>
      </c>
      <c r="BX188" s="5">
        <f>CO2eq_100yr_tonnes!BX195+BW188</f>
        <v>66451109.059191808</v>
      </c>
      <c r="BY188" s="5">
        <f>CO2eq_100yr_tonnes!BY195+BX188</f>
        <v>66587754.222021572</v>
      </c>
      <c r="BZ188" s="5">
        <f>CO2eq_100yr_tonnes!BZ195+BY188</f>
        <v>66714377.044737011</v>
      </c>
      <c r="CA188" s="5">
        <f>CO2eq_100yr_tonnes!CA195+BZ188</f>
        <v>66831913.661726236</v>
      </c>
      <c r="CB188" s="5">
        <f>CO2eq_100yr_tonnes!CB195+CA188</f>
        <v>66941151.676136248</v>
      </c>
      <c r="CC188" s="5">
        <f>CO2eq_100yr_tonnes!CC195+CB188</f>
        <v>67042768.30428651</v>
      </c>
      <c r="CD188" s="5">
        <f>CO2eq_100yr_tonnes!CD195+CC188</f>
        <v>67137356.676430017</v>
      </c>
      <c r="CE188" s="5">
        <f>CO2eq_100yr_tonnes!CE195+CD188</f>
        <v>67225444.148940727</v>
      </c>
      <c r="CF188" s="5">
        <f>CO2eq_100yr_tonnes!CF195+CE188</f>
        <v>67307505.215407208</v>
      </c>
      <c r="CG188" s="5">
        <f>CO2eq_100yr_tonnes!CG195+CF188</f>
        <v>67383970.754366219</v>
      </c>
      <c r="CH188" s="5">
        <f>CO2eq_100yr_tonnes!CH195+CG188</f>
        <v>67455234.781232804</v>
      </c>
      <c r="CI188" s="5">
        <f>CO2eq_100yr_tonnes!CI195+CH188</f>
        <v>67521659.489955753</v>
      </c>
      <c r="CJ188" s="5">
        <f>CO2eq_100yr_tonnes!CJ195+CI188</f>
        <v>67583579.113222122</v>
      </c>
      <c r="CK188" s="5">
        <f>CO2eq_100yr_tonnes!CK195+CJ188</f>
        <v>67641302.958379224</v>
      </c>
      <c r="CL188" s="5">
        <f>CO2eq_100yr_tonnes!CL195+CK188</f>
        <v>67695117.860420302</v>
      </c>
      <c r="CM188" s="5">
        <f>CO2eq_100yr_tonnes!CM195+CL188</f>
        <v>67745290.21594587</v>
      </c>
      <c r="CN188" s="5">
        <f>CO2eq_100yr_tonnes!CN195+CM188</f>
        <v>67792067.710005328</v>
      </c>
      <c r="CO188" s="5">
        <f>CO2eq_100yr_tonnes!CO195+CN188</f>
        <v>67835680.81233786</v>
      </c>
      <c r="CP188" s="5">
        <f>CO2eq_100yr_tonnes!CP195+CO188</f>
        <v>67876344.096283123</v>
      </c>
      <c r="CQ188" s="5">
        <f>CO2eq_100yr_tonnes!CQ195+CP188</f>
        <v>67914257.417413041</v>
      </c>
      <c r="CR188" s="5">
        <f>CO2eq_100yr_tonnes!CR195+CQ188</f>
        <v>67949606.978190511</v>
      </c>
      <c r="CS188" s="5">
        <f>CO2eq_100yr_tonnes!CS195+CR188</f>
        <v>67982566.297711387</v>
      </c>
      <c r="CT188" s="5">
        <f>CO2eq_100yr_tonnes!CT195+CS188</f>
        <v>68013297.100442499</v>
      </c>
      <c r="CU188" s="5">
        <f>CO2eq_100yr_tonnes!CU195+CT188</f>
        <v>68041950.134627998</v>
      </c>
      <c r="CV188" s="5">
        <f>CO2eq_100yr_tonnes!CV195+CU188</f>
        <v>68068665.928400397</v>
      </c>
      <c r="CW188" s="5">
        <f>CO2eq_100yr_tonnes!CW195+CV188</f>
        <v>68093575.49016808</v>
      </c>
    </row>
    <row r="189" spans="1:101" ht="15" customHeight="1" x14ac:dyDescent="0.15">
      <c r="A189" s="5" t="str">
        <f>CO2eq_100yr_tonnes!A196</f>
        <v>South Africa</v>
      </c>
      <c r="B189" s="5">
        <f>CO2eq_100yr_tonnes!B196</f>
        <v>535120.64253846009</v>
      </c>
      <c r="C189" s="5">
        <f>CO2eq_100yr_tonnes!C196+B189</f>
        <v>1552143.6757782004</v>
      </c>
      <c r="D189" s="5">
        <f>CO2eq_100yr_tonnes!D196+C189</f>
        <v>3013051.4577660607</v>
      </c>
      <c r="E189" s="5">
        <f>CO2eq_100yr_tonnes!E196+D189</f>
        <v>4959126.4526508609</v>
      </c>
      <c r="F189" s="5">
        <f>CO2eq_100yr_tonnes!F196+E189</f>
        <v>7421176.6957200607</v>
      </c>
      <c r="G189" s="5">
        <f>CO2eq_100yr_tonnes!G196+F189</f>
        <v>10397847.958519861</v>
      </c>
      <c r="H189" s="5">
        <f>CO2eq_100yr_tonnes!H196+G189</f>
        <v>13871626.246479061</v>
      </c>
      <c r="I189" s="5">
        <f>CO2eq_100yr_tonnes!I196+H189</f>
        <v>17840014.538820662</v>
      </c>
      <c r="J189" s="5">
        <f>CO2eq_100yr_tonnes!J196+I189</f>
        <v>22259323.113540661</v>
      </c>
      <c r="K189" s="5">
        <f>CO2eq_100yr_tonnes!K196+J189</f>
        <v>27112867.49415186</v>
      </c>
      <c r="L189" s="5">
        <f>CO2eq_100yr_tonnes!L196+K189</f>
        <v>32454250.176712859</v>
      </c>
      <c r="M189" s="5">
        <f>CO2eq_100yr_tonnes!M196+L189</f>
        <v>38294479.964924462</v>
      </c>
      <c r="N189" s="5">
        <f>CO2eq_100yr_tonnes!N196+M189</f>
        <v>44585587.355075464</v>
      </c>
      <c r="O189" s="5">
        <f>CO2eq_100yr_tonnes!O196+N189</f>
        <v>51273853.985110864</v>
      </c>
      <c r="P189" s="5">
        <f>CO2eq_100yr_tonnes!P196+O189</f>
        <v>58322280.857037663</v>
      </c>
      <c r="Q189" s="5">
        <f>CO2eq_100yr_tonnes!Q196+P189</f>
        <v>65677435.074395463</v>
      </c>
      <c r="R189" s="5">
        <f>CO2eq_100yr_tonnes!R196+Q189</f>
        <v>73301157.426878467</v>
      </c>
      <c r="S189" s="5">
        <f>CO2eq_100yr_tonnes!S196+R189</f>
        <v>81237902.959093869</v>
      </c>
      <c r="T189" s="5">
        <f>CO2eq_100yr_tonnes!T196+S189</f>
        <v>89491134.249111071</v>
      </c>
      <c r="U189" s="5">
        <f>CO2eq_100yr_tonnes!U196+T189</f>
        <v>98027047.517876476</v>
      </c>
      <c r="V189" s="5">
        <f>CO2eq_100yr_tonnes!V196+U189</f>
        <v>106778319.76306927</v>
      </c>
      <c r="W189" s="5">
        <f>CO2eq_100yr_tonnes!W196+V189</f>
        <v>115765055.62973587</v>
      </c>
      <c r="X189" s="5">
        <f>CO2eq_100yr_tonnes!X196+W189</f>
        <v>124991244.97281668</v>
      </c>
      <c r="Y189" s="5">
        <f>CO2eq_100yr_tonnes!Y196+X189</f>
        <v>134455996.24251607</v>
      </c>
      <c r="Z189" s="5">
        <f>CO2eq_100yr_tonnes!Z196+Y189</f>
        <v>144158465.50843626</v>
      </c>
      <c r="AA189" s="5">
        <f>CO2eq_100yr_tonnes!AA196+Z189</f>
        <v>154098003.37438026</v>
      </c>
      <c r="AB189" s="5">
        <f>CO2eq_100yr_tonnes!AB196+AA189</f>
        <v>164291716.40743026</v>
      </c>
      <c r="AC189" s="5">
        <f>CO2eq_100yr_tonnes!AC196+AB189</f>
        <v>174684255.41158685</v>
      </c>
      <c r="AD189" s="5">
        <f>CO2eq_100yr_tonnes!AD196+AC189</f>
        <v>185270927.97874984</v>
      </c>
      <c r="AE189" s="5">
        <f>CO2eq_100yr_tonnes!AE196+AD189</f>
        <v>196047208.71377945</v>
      </c>
      <c r="AF189" s="5">
        <f>CO2eq_100yr_tonnes!AF196+AE189</f>
        <v>207008732.35693204</v>
      </c>
      <c r="AG189" s="5">
        <f>CO2eq_100yr_tonnes!AG196+AF189</f>
        <v>218151286.72140545</v>
      </c>
      <c r="AH189" s="5">
        <f>CO2eq_100yr_tonnes!AH196+AG189</f>
        <v>229470801.86533985</v>
      </c>
      <c r="AI189" s="5">
        <f>CO2eq_100yr_tonnes!AI196+AH189</f>
        <v>240963333.82693684</v>
      </c>
      <c r="AJ189" s="5">
        <f>CO2eq_100yr_tonnes!AJ196+AI189</f>
        <v>252625046.30381465</v>
      </c>
      <c r="AK189" s="5">
        <f>CO2eq_100yr_tonnes!AK196+AJ189</f>
        <v>264452195.96610424</v>
      </c>
      <c r="AL189" s="5">
        <f>CO2eq_100yr_tonnes!AL196+AK189</f>
        <v>276441123.00140047</v>
      </c>
      <c r="AM189" s="5">
        <f>CO2eq_100yr_tonnes!AM196+AL189</f>
        <v>288588246.21058446</v>
      </c>
      <c r="AN189" s="5">
        <f>CO2eq_100yr_tonnes!AN196+AM189</f>
        <v>300890058.42766267</v>
      </c>
      <c r="AO189" s="5">
        <f>CO2eq_100yr_tonnes!AO196+AN189</f>
        <v>313343123.92397588</v>
      </c>
      <c r="AP189" s="5">
        <f>CO2eq_100yr_tonnes!AP196+AO189</f>
        <v>325944074.00743687</v>
      </c>
      <c r="AQ189" s="5">
        <f>CO2eq_100yr_tonnes!AQ196+AP189</f>
        <v>338689600.62458348</v>
      </c>
      <c r="AR189" s="5">
        <f>CO2eq_100yr_tonnes!AR196+AQ189</f>
        <v>351576447.97826111</v>
      </c>
      <c r="AS189" s="5">
        <f>CO2eq_100yr_tonnes!AS196+AR189</f>
        <v>364601403.36180854</v>
      </c>
      <c r="AT189" s="5">
        <f>CO2eq_100yr_tonnes!AT196+AS189</f>
        <v>377761287.65092152</v>
      </c>
      <c r="AU189" s="5">
        <f>CO2eq_100yr_tonnes!AU196+AT189</f>
        <v>391052947.18677253</v>
      </c>
      <c r="AV189" s="5">
        <f>CO2eq_100yr_tonnes!AV196+AU189</f>
        <v>404473249.5454939</v>
      </c>
      <c r="AW189" s="5">
        <f>CO2eq_100yr_tonnes!AW196+AV189</f>
        <v>418019079.12460148</v>
      </c>
      <c r="AX189" s="5">
        <f>CO2eq_100yr_tonnes!AX196+AW189</f>
        <v>431687329.4160319</v>
      </c>
      <c r="AY189" s="5">
        <f>CO2eq_100yr_tonnes!AY196+AX189</f>
        <v>445474894.46273232</v>
      </c>
      <c r="AZ189" s="5">
        <f>CO2eq_100yr_tonnes!AZ196+AY189</f>
        <v>459378662.91836351</v>
      </c>
      <c r="BA189" s="5">
        <f>CO2eq_100yr_tonnes!BA196+AZ189</f>
        <v>473395516.95992351</v>
      </c>
      <c r="BB189" s="5">
        <f>CO2eq_100yr_tonnes!BB196+BA189</f>
        <v>487522332.5641681</v>
      </c>
      <c r="BC189" s="5">
        <f>CO2eq_100yr_tonnes!BC196+BB189</f>
        <v>501755978.9913817</v>
      </c>
      <c r="BD189" s="5">
        <f>CO2eq_100yr_tonnes!BD196+BC189</f>
        <v>516093319.29245353</v>
      </c>
      <c r="BE189" s="5">
        <f>CO2eq_100yr_tonnes!BE196+BD189</f>
        <v>530531212.06442291</v>
      </c>
      <c r="BF189" s="5">
        <f>CO2eq_100yr_tonnes!BF196+BE189</f>
        <v>545066512.79413986</v>
      </c>
      <c r="BG189" s="5">
        <f>CO2eq_100yr_tonnes!BG196+BF189</f>
        <v>559696077.37850881</v>
      </c>
      <c r="BH189" s="5">
        <f>CO2eq_100yr_tonnes!BH196+BG189</f>
        <v>574416767.51560557</v>
      </c>
      <c r="BI189" s="5">
        <f>CO2eq_100yr_tonnes!BI196+BH189</f>
        <v>589225457.69024694</v>
      </c>
      <c r="BJ189" s="5">
        <f>CO2eq_100yr_tonnes!BJ196+BI189</f>
        <v>604119041.56644595</v>
      </c>
      <c r="BK189" s="5">
        <f>CO2eq_100yr_tonnes!BK196+BJ189</f>
        <v>617937117.64072311</v>
      </c>
      <c r="BL189" s="5">
        <f>CO2eq_100yr_tonnes!BL196+BK189</f>
        <v>630761248.24116051</v>
      </c>
      <c r="BM189" s="5">
        <f>CO2eq_100yr_tonnes!BM196+BL189</f>
        <v>642666616.83101451</v>
      </c>
      <c r="BN189" s="5">
        <f>CO2eq_100yr_tonnes!BN196+BM189</f>
        <v>653722536.03682792</v>
      </c>
      <c r="BO189" s="5">
        <f>CO2eq_100yr_tonnes!BO196+BN189</f>
        <v>663992914.79924393</v>
      </c>
      <c r="BP189" s="5">
        <f>CO2eq_100yr_tonnes!BP196+BO189</f>
        <v>673536687.95441628</v>
      </c>
      <c r="BQ189" s="5">
        <f>CO2eq_100yr_tonnes!BQ196+BP189</f>
        <v>682408211.27565885</v>
      </c>
      <c r="BR189" s="5">
        <f>CO2eq_100yr_tonnes!BR196+BQ189</f>
        <v>690657624.78164387</v>
      </c>
      <c r="BS189" s="5">
        <f>CO2eq_100yr_tonnes!BS196+BR189</f>
        <v>698331186.87032807</v>
      </c>
      <c r="BT189" s="5">
        <f>CO2eq_100yr_tonnes!BT196+BS189</f>
        <v>705471581.64008093</v>
      </c>
      <c r="BU189" s="5">
        <f>CO2eq_100yr_tonnes!BU196+BT189</f>
        <v>712118201.55995274</v>
      </c>
      <c r="BV189" s="5">
        <f>CO2eq_100yr_tonnes!BV196+BU189</f>
        <v>718307407.49176013</v>
      </c>
      <c r="BW189" s="5">
        <f>CO2eq_100yr_tonnes!BW196+BV189</f>
        <v>724072767.8726207</v>
      </c>
      <c r="BX189" s="5">
        <f>CO2eq_100yr_tonnes!BX196+BW189</f>
        <v>729445278.76405668</v>
      </c>
      <c r="BY189" s="5">
        <f>CO2eq_100yr_tonnes!BY196+BX189</f>
        <v>734453566.29072654</v>
      </c>
      <c r="BZ189" s="5">
        <f>CO2eq_100yr_tonnes!BZ196+BY189</f>
        <v>739124072.90397477</v>
      </c>
      <c r="CA189" s="5">
        <f>CO2eq_100yr_tonnes!CA196+BZ189</f>
        <v>743481228.77175713</v>
      </c>
      <c r="CB189" s="5">
        <f>CO2eq_100yr_tonnes!CB196+CA189</f>
        <v>747547609.47933888</v>
      </c>
      <c r="CC189" s="5">
        <f>CO2eq_100yr_tonnes!CC196+CB189</f>
        <v>751344081.17207694</v>
      </c>
      <c r="CD189" s="5">
        <f>CO2eq_100yr_tonnes!CD196+CC189</f>
        <v>754889934.11599553</v>
      </c>
      <c r="CE189" s="5">
        <f>CO2eq_100yr_tonnes!CE196+CD189</f>
        <v>758203005.64271331</v>
      </c>
      <c r="CF189" s="5">
        <f>CO2eq_100yr_tonnes!CF196+CE189</f>
        <v>761299793.30615151</v>
      </c>
      <c r="CG189" s="5">
        <f>CO2eq_100yr_tonnes!CG196+CF189</f>
        <v>764195559.05648816</v>
      </c>
      <c r="CH189" s="5">
        <f>CO2eq_100yr_tonnes!CH196+CG189</f>
        <v>766904425.13796961</v>
      </c>
      <c r="CI189" s="5">
        <f>CO2eq_100yr_tonnes!CI196+CH189</f>
        <v>769439462.38790166</v>
      </c>
      <c r="CJ189" s="5">
        <f>CO2eq_100yr_tonnes!CJ196+CI189</f>
        <v>771812771.54274845</v>
      </c>
      <c r="CK189" s="5">
        <f>CO2eq_100yr_tonnes!CK196+CJ189</f>
        <v>774035558.10601151</v>
      </c>
      <c r="CL189" s="5">
        <f>CO2eq_100yr_tonnes!CL196+CK189</f>
        <v>776118201.29960895</v>
      </c>
      <c r="CM189" s="5">
        <f>CO2eq_100yr_tonnes!CM196+CL189</f>
        <v>778070317.58203459</v>
      </c>
      <c r="CN189" s="5">
        <f>CO2eq_100yr_tonnes!CN196+CM189</f>
        <v>779900819.1462791</v>
      </c>
      <c r="CO189" s="5">
        <f>CO2eq_100yr_tonnes!CO196+CN189</f>
        <v>781617967.81653857</v>
      </c>
      <c r="CP189" s="5">
        <f>CO2eq_100yr_tonnes!CP196+CO189</f>
        <v>783229424.70946324</v>
      </c>
      <c r="CQ189" s="5">
        <f>CO2eq_100yr_tonnes!CQ196+CP189</f>
        <v>784742295.99128604</v>
      </c>
      <c r="CR189" s="5">
        <f>CO2eq_100yr_tonnes!CR196+CQ189</f>
        <v>786163175.04953778</v>
      </c>
      <c r="CS189" s="5">
        <f>CO2eq_100yr_tonnes!CS196+CR189</f>
        <v>787498181.36052954</v>
      </c>
      <c r="CT189" s="5">
        <f>CO2eq_100yr_tonnes!CT196+CS189</f>
        <v>788752996.31968641</v>
      </c>
      <c r="CU189" s="5">
        <f>CO2eq_100yr_tonnes!CU196+CT189</f>
        <v>789932896.27344298</v>
      </c>
      <c r="CV189" s="5">
        <f>CO2eq_100yr_tonnes!CV196+CU189</f>
        <v>791042782.97768164</v>
      </c>
      <c r="CW189" s="5">
        <f>CO2eq_100yr_tonnes!CW196+CV189</f>
        <v>792087211.6857264</v>
      </c>
    </row>
    <row r="190" spans="1:101" ht="15" customHeight="1" x14ac:dyDescent="0.15">
      <c r="A190" s="5" t="str">
        <f>CO2eq_100yr_tonnes!A197</f>
        <v>South Sudan</v>
      </c>
      <c r="B190" s="5">
        <f>CO2eq_100yr_tonnes!B197</f>
        <v>0</v>
      </c>
      <c r="C190" s="5">
        <f>CO2eq_100yr_tonnes!C197+B190</f>
        <v>0</v>
      </c>
      <c r="D190" s="5">
        <f>CO2eq_100yr_tonnes!D197+C190</f>
        <v>0</v>
      </c>
      <c r="E190" s="5">
        <f>CO2eq_100yr_tonnes!E197+D190</f>
        <v>0</v>
      </c>
      <c r="F190" s="5">
        <f>CO2eq_100yr_tonnes!F197+E190</f>
        <v>0</v>
      </c>
      <c r="G190" s="5">
        <f>CO2eq_100yr_tonnes!G197+F190</f>
        <v>0</v>
      </c>
      <c r="H190" s="5">
        <f>CO2eq_100yr_tonnes!H197+G190</f>
        <v>0</v>
      </c>
      <c r="I190" s="5">
        <f>CO2eq_100yr_tonnes!I197+H190</f>
        <v>0</v>
      </c>
      <c r="J190" s="5">
        <f>CO2eq_100yr_tonnes!J197+I190</f>
        <v>0</v>
      </c>
      <c r="K190" s="5">
        <f>CO2eq_100yr_tonnes!K197+J190</f>
        <v>0</v>
      </c>
      <c r="L190" s="5">
        <f>CO2eq_100yr_tonnes!L197+K190</f>
        <v>0</v>
      </c>
      <c r="M190" s="5">
        <f>CO2eq_100yr_tonnes!M197+L190</f>
        <v>0</v>
      </c>
      <c r="N190" s="5">
        <f>CO2eq_100yr_tonnes!N197+M190</f>
        <v>0</v>
      </c>
      <c r="O190" s="5">
        <f>CO2eq_100yr_tonnes!O197+N190</f>
        <v>0</v>
      </c>
      <c r="P190" s="5">
        <f>CO2eq_100yr_tonnes!P197+O190</f>
        <v>0</v>
      </c>
      <c r="Q190" s="5">
        <f>CO2eq_100yr_tonnes!Q197+P190</f>
        <v>0</v>
      </c>
      <c r="R190" s="5">
        <f>CO2eq_100yr_tonnes!R197+Q190</f>
        <v>0</v>
      </c>
      <c r="S190" s="5">
        <f>CO2eq_100yr_tonnes!S197+R190</f>
        <v>0</v>
      </c>
      <c r="T190" s="5">
        <f>CO2eq_100yr_tonnes!T197+S190</f>
        <v>0</v>
      </c>
      <c r="U190" s="5">
        <f>CO2eq_100yr_tonnes!U197+T190</f>
        <v>0</v>
      </c>
      <c r="V190" s="5">
        <f>CO2eq_100yr_tonnes!V197+U190</f>
        <v>0</v>
      </c>
      <c r="W190" s="5">
        <f>CO2eq_100yr_tonnes!W197+V190</f>
        <v>0</v>
      </c>
      <c r="X190" s="5">
        <f>CO2eq_100yr_tonnes!X197+W190</f>
        <v>0</v>
      </c>
      <c r="Y190" s="5">
        <f>CO2eq_100yr_tonnes!Y197+X190</f>
        <v>0</v>
      </c>
      <c r="Z190" s="5">
        <f>CO2eq_100yr_tonnes!Z197+Y190</f>
        <v>0</v>
      </c>
      <c r="AA190" s="5">
        <f>CO2eq_100yr_tonnes!AA197+Z190</f>
        <v>0</v>
      </c>
      <c r="AB190" s="5">
        <f>CO2eq_100yr_tonnes!AB197+AA190</f>
        <v>0</v>
      </c>
      <c r="AC190" s="5">
        <f>CO2eq_100yr_tonnes!AC197+AB190</f>
        <v>0</v>
      </c>
      <c r="AD190" s="5">
        <f>CO2eq_100yr_tonnes!AD197+AC190</f>
        <v>0</v>
      </c>
      <c r="AE190" s="5">
        <f>CO2eq_100yr_tonnes!AE197+AD190</f>
        <v>0</v>
      </c>
      <c r="AF190" s="5">
        <f>CO2eq_100yr_tonnes!AF197+AE190</f>
        <v>0</v>
      </c>
      <c r="AG190" s="5">
        <f>CO2eq_100yr_tonnes!AG197+AF190</f>
        <v>0</v>
      </c>
      <c r="AH190" s="5">
        <f>CO2eq_100yr_tonnes!AH197+AG190</f>
        <v>0</v>
      </c>
      <c r="AI190" s="5">
        <f>CO2eq_100yr_tonnes!AI197+AH190</f>
        <v>0</v>
      </c>
      <c r="AJ190" s="5">
        <f>CO2eq_100yr_tonnes!AJ197+AI190</f>
        <v>0</v>
      </c>
      <c r="AK190" s="5">
        <f>CO2eq_100yr_tonnes!AK197+AJ190</f>
        <v>0</v>
      </c>
      <c r="AL190" s="5">
        <f>CO2eq_100yr_tonnes!AL197+AK190</f>
        <v>0</v>
      </c>
      <c r="AM190" s="5">
        <f>CO2eq_100yr_tonnes!AM197+AL190</f>
        <v>0</v>
      </c>
      <c r="AN190" s="5">
        <f>CO2eq_100yr_tonnes!AN197+AM190</f>
        <v>0</v>
      </c>
      <c r="AO190" s="5">
        <f>CO2eq_100yr_tonnes!AO197+AN190</f>
        <v>0</v>
      </c>
      <c r="AP190" s="5">
        <f>CO2eq_100yr_tonnes!AP197+AO190</f>
        <v>0</v>
      </c>
      <c r="AQ190" s="5">
        <f>CO2eq_100yr_tonnes!AQ197+AP190</f>
        <v>0</v>
      </c>
      <c r="AR190" s="5">
        <f>CO2eq_100yr_tonnes!AR197+AQ190</f>
        <v>0</v>
      </c>
      <c r="AS190" s="5">
        <f>CO2eq_100yr_tonnes!AS197+AR190</f>
        <v>0</v>
      </c>
      <c r="AT190" s="5">
        <f>CO2eq_100yr_tonnes!AT197+AS190</f>
        <v>0</v>
      </c>
      <c r="AU190" s="5">
        <f>CO2eq_100yr_tonnes!AU197+AT190</f>
        <v>0</v>
      </c>
      <c r="AV190" s="5">
        <f>CO2eq_100yr_tonnes!AV197+AU190</f>
        <v>0</v>
      </c>
      <c r="AW190" s="5">
        <f>CO2eq_100yr_tonnes!AW197+AV190</f>
        <v>0</v>
      </c>
      <c r="AX190" s="5">
        <f>CO2eq_100yr_tonnes!AX197+AW190</f>
        <v>0</v>
      </c>
      <c r="AY190" s="5">
        <f>CO2eq_100yr_tonnes!AY197+AX190</f>
        <v>0</v>
      </c>
      <c r="AZ190" s="5">
        <f>CO2eq_100yr_tonnes!AZ197+AY190</f>
        <v>0</v>
      </c>
      <c r="BA190" s="5">
        <f>CO2eq_100yr_tonnes!BA197+AZ190</f>
        <v>0</v>
      </c>
      <c r="BB190" s="5">
        <f>CO2eq_100yr_tonnes!BB197+BA190</f>
        <v>0</v>
      </c>
      <c r="BC190" s="5">
        <f>CO2eq_100yr_tonnes!BC197+BB190</f>
        <v>0</v>
      </c>
      <c r="BD190" s="5">
        <f>CO2eq_100yr_tonnes!BD197+BC190</f>
        <v>0</v>
      </c>
      <c r="BE190" s="5">
        <f>CO2eq_100yr_tonnes!BE197+BD190</f>
        <v>0</v>
      </c>
      <c r="BF190" s="5">
        <f>CO2eq_100yr_tonnes!BF197+BE190</f>
        <v>0</v>
      </c>
      <c r="BG190" s="5">
        <f>CO2eq_100yr_tonnes!BG197+BF190</f>
        <v>0</v>
      </c>
      <c r="BH190" s="5">
        <f>CO2eq_100yr_tonnes!BH197+BG190</f>
        <v>0</v>
      </c>
      <c r="BI190" s="5">
        <f>CO2eq_100yr_tonnes!BI197+BH190</f>
        <v>0</v>
      </c>
      <c r="BJ190" s="5">
        <f>CO2eq_100yr_tonnes!BJ197+BI190</f>
        <v>0</v>
      </c>
      <c r="BK190" s="5">
        <f>CO2eq_100yr_tonnes!BK197+BJ190</f>
        <v>0</v>
      </c>
      <c r="BL190" s="5">
        <f>CO2eq_100yr_tonnes!BL197+BK190</f>
        <v>0</v>
      </c>
      <c r="BM190" s="5">
        <f>CO2eq_100yr_tonnes!BM197+BL190</f>
        <v>0</v>
      </c>
      <c r="BN190" s="5">
        <f>CO2eq_100yr_tonnes!BN197+BM190</f>
        <v>0</v>
      </c>
      <c r="BO190" s="5">
        <f>CO2eq_100yr_tonnes!BO197+BN190</f>
        <v>0</v>
      </c>
      <c r="BP190" s="5">
        <f>CO2eq_100yr_tonnes!BP197+BO190</f>
        <v>0</v>
      </c>
      <c r="BQ190" s="5">
        <f>CO2eq_100yr_tonnes!BQ197+BP190</f>
        <v>0</v>
      </c>
      <c r="BR190" s="5">
        <f>CO2eq_100yr_tonnes!BR197+BQ190</f>
        <v>0</v>
      </c>
      <c r="BS190" s="5">
        <f>CO2eq_100yr_tonnes!BS197+BR190</f>
        <v>0</v>
      </c>
      <c r="BT190" s="5">
        <f>CO2eq_100yr_tonnes!BT197+BS190</f>
        <v>0</v>
      </c>
      <c r="BU190" s="5">
        <f>CO2eq_100yr_tonnes!BU197+BT190</f>
        <v>0</v>
      </c>
      <c r="BV190" s="5">
        <f>CO2eq_100yr_tonnes!BV197+BU190</f>
        <v>0</v>
      </c>
      <c r="BW190" s="5">
        <f>CO2eq_100yr_tonnes!BW197+BV190</f>
        <v>0</v>
      </c>
      <c r="BX190" s="5">
        <f>CO2eq_100yr_tonnes!BX197+BW190</f>
        <v>0</v>
      </c>
      <c r="BY190" s="5">
        <f>CO2eq_100yr_tonnes!BY197+BX190</f>
        <v>0</v>
      </c>
      <c r="BZ190" s="5">
        <f>CO2eq_100yr_tonnes!BZ197+BY190</f>
        <v>0</v>
      </c>
      <c r="CA190" s="5">
        <f>CO2eq_100yr_tonnes!CA197+BZ190</f>
        <v>0</v>
      </c>
      <c r="CB190" s="5">
        <f>CO2eq_100yr_tonnes!CB197+CA190</f>
        <v>0</v>
      </c>
      <c r="CC190" s="5">
        <f>CO2eq_100yr_tonnes!CC197+CB190</f>
        <v>0</v>
      </c>
      <c r="CD190" s="5">
        <f>CO2eq_100yr_tonnes!CD197+CC190</f>
        <v>0</v>
      </c>
      <c r="CE190" s="5">
        <f>CO2eq_100yr_tonnes!CE197+CD190</f>
        <v>0</v>
      </c>
      <c r="CF190" s="5">
        <f>CO2eq_100yr_tonnes!CF197+CE190</f>
        <v>0</v>
      </c>
      <c r="CG190" s="5">
        <f>CO2eq_100yr_tonnes!CG197+CF190</f>
        <v>0</v>
      </c>
      <c r="CH190" s="5">
        <f>CO2eq_100yr_tonnes!CH197+CG190</f>
        <v>0</v>
      </c>
      <c r="CI190" s="5">
        <f>CO2eq_100yr_tonnes!CI197+CH190</f>
        <v>0</v>
      </c>
      <c r="CJ190" s="5">
        <f>CO2eq_100yr_tonnes!CJ197+CI190</f>
        <v>0</v>
      </c>
      <c r="CK190" s="5">
        <f>CO2eq_100yr_tonnes!CK197+CJ190</f>
        <v>0</v>
      </c>
      <c r="CL190" s="5">
        <f>CO2eq_100yr_tonnes!CL197+CK190</f>
        <v>0</v>
      </c>
      <c r="CM190" s="5">
        <f>CO2eq_100yr_tonnes!CM197+CL190</f>
        <v>0</v>
      </c>
      <c r="CN190" s="5">
        <f>CO2eq_100yr_tonnes!CN197+CM190</f>
        <v>0</v>
      </c>
      <c r="CO190" s="5">
        <f>CO2eq_100yr_tonnes!CO197+CN190</f>
        <v>0</v>
      </c>
      <c r="CP190" s="5">
        <f>CO2eq_100yr_tonnes!CP197+CO190</f>
        <v>0</v>
      </c>
      <c r="CQ190" s="5">
        <f>CO2eq_100yr_tonnes!CQ197+CP190</f>
        <v>0</v>
      </c>
      <c r="CR190" s="5">
        <f>CO2eq_100yr_tonnes!CR197+CQ190</f>
        <v>0</v>
      </c>
      <c r="CS190" s="5">
        <f>CO2eq_100yr_tonnes!CS197+CR190</f>
        <v>0</v>
      </c>
      <c r="CT190" s="5">
        <f>CO2eq_100yr_tonnes!CT197+CS190</f>
        <v>0</v>
      </c>
      <c r="CU190" s="5">
        <f>CO2eq_100yr_tonnes!CU197+CT190</f>
        <v>0</v>
      </c>
      <c r="CV190" s="5">
        <f>CO2eq_100yr_tonnes!CV197+CU190</f>
        <v>0</v>
      </c>
      <c r="CW190" s="5">
        <f>CO2eq_100yr_tonnes!CW197+CV190</f>
        <v>0</v>
      </c>
    </row>
    <row r="191" spans="1:101" ht="15" customHeight="1" x14ac:dyDescent="0.15">
      <c r="A191" s="5" t="str">
        <f>CO2eq_100yr_tonnes!A198</f>
        <v>STP</v>
      </c>
      <c r="B191" s="5">
        <f>CO2eq_100yr_tonnes!B198</f>
        <v>3844.4231650392003</v>
      </c>
      <c r="C191" s="5">
        <f>CO2eq_100yr_tonnes!C198+B191</f>
        <v>10503.449846438401</v>
      </c>
      <c r="D191" s="5">
        <f>CO2eq_100yr_tonnes!D198+C191</f>
        <v>19085.490207883802</v>
      </c>
      <c r="E191" s="5">
        <f>CO2eq_100yr_tonnes!E198+D191</f>
        <v>28935.777073806006</v>
      </c>
      <c r="F191" s="5">
        <f>CO2eq_100yr_tonnes!F198+E191</f>
        <v>39720.254102494204</v>
      </c>
      <c r="G191" s="5">
        <f>CO2eq_100yr_tonnes!G198+F191</f>
        <v>51163.157613911404</v>
      </c>
      <c r="H191" s="5">
        <f>CO2eq_100yr_tonnes!H198+G191</f>
        <v>63178.604382992402</v>
      </c>
      <c r="I191" s="5">
        <f>CO2eq_100yr_tonnes!I198+H191</f>
        <v>75709.299269462397</v>
      </c>
      <c r="J191" s="5">
        <f>CO2eq_100yr_tonnes!J198+I191</f>
        <v>88663.350788400596</v>
      </c>
      <c r="K191" s="5">
        <f>CO2eq_100yr_tonnes!K198+J191</f>
        <v>102063.57520503779</v>
      </c>
      <c r="L191" s="5">
        <f>CO2eq_100yr_tonnes!L198+K191</f>
        <v>115908.3779422932</v>
      </c>
      <c r="M191" s="5">
        <f>CO2eq_100yr_tonnes!M198+L191</f>
        <v>130184.9105002146</v>
      </c>
      <c r="N191" s="5">
        <f>CO2eq_100yr_tonnes!N198+M191</f>
        <v>144891.30144360781</v>
      </c>
      <c r="O191" s="5">
        <f>CO2eq_100yr_tonnes!O198+N191</f>
        <v>160065.12095793901</v>
      </c>
      <c r="P191" s="5">
        <f>CO2eq_100yr_tonnes!P198+O191</f>
        <v>175750.44762492541</v>
      </c>
      <c r="Q191" s="5">
        <f>CO2eq_100yr_tonnes!Q198+P191</f>
        <v>191839.531312584</v>
      </c>
      <c r="R191" s="5">
        <f>CO2eq_100yr_tonnes!R198+Q191</f>
        <v>208366.36720018199</v>
      </c>
      <c r="S191" s="5">
        <f>CO2eq_100yr_tonnes!S198+R191</f>
        <v>225358.80324445438</v>
      </c>
      <c r="T191" s="5">
        <f>CO2eq_100yr_tonnes!T198+S191</f>
        <v>242861.80091451478</v>
      </c>
      <c r="U191" s="5">
        <f>CO2eq_100yr_tonnes!U198+T191</f>
        <v>260840.8730793132</v>
      </c>
      <c r="V191" s="5">
        <f>CO2eq_100yr_tonnes!V198+U191</f>
        <v>279249.34285474918</v>
      </c>
      <c r="W191" s="5">
        <f>CO2eq_100yr_tonnes!W198+V191</f>
        <v>298213.54504321318</v>
      </c>
      <c r="X191" s="5">
        <f>CO2eq_100yr_tonnes!X198+W191</f>
        <v>317795.67147888721</v>
      </c>
      <c r="Y191" s="5">
        <f>CO2eq_100yr_tonnes!Y198+X191</f>
        <v>338025.54003631923</v>
      </c>
      <c r="Z191" s="5">
        <f>CO2eq_100yr_tonnes!Z198+Y191</f>
        <v>358943.05777720321</v>
      </c>
      <c r="AA191" s="5">
        <f>CO2eq_100yr_tonnes!AA198+Z191</f>
        <v>380590.64076528721</v>
      </c>
      <c r="AB191" s="5">
        <f>CO2eq_100yr_tonnes!AB198+AA191</f>
        <v>402955.78334820119</v>
      </c>
      <c r="AC191" s="5">
        <f>CO2eq_100yr_tonnes!AC198+AB191</f>
        <v>425508.81417522719</v>
      </c>
      <c r="AD191" s="5">
        <f>CO2eq_100yr_tonnes!AD198+AC191</f>
        <v>448356.95035339321</v>
      </c>
      <c r="AE191" s="5">
        <f>CO2eq_100yr_tonnes!AE198+AD191</f>
        <v>471575.5424541072</v>
      </c>
      <c r="AF191" s="5">
        <f>CO2eq_100yr_tonnes!AF198+AE191</f>
        <v>495217.67059158121</v>
      </c>
      <c r="AG191" s="5">
        <f>CO2eq_100yr_tonnes!AG198+AF191</f>
        <v>519321.18622846319</v>
      </c>
      <c r="AH191" s="5">
        <f>CO2eq_100yr_tonnes!AH198+AG191</f>
        <v>543913.75249495916</v>
      </c>
      <c r="AI191" s="5">
        <f>CO2eq_100yr_tonnes!AI198+AH191</f>
        <v>569016.2958034391</v>
      </c>
      <c r="AJ191" s="5">
        <f>CO2eq_100yr_tonnes!AJ198+AI191</f>
        <v>594645.14713786915</v>
      </c>
      <c r="AK191" s="5">
        <f>CO2eq_100yr_tonnes!AK198+AJ191</f>
        <v>620813.34284155909</v>
      </c>
      <c r="AL191" s="5">
        <f>CO2eq_100yr_tonnes!AL198+AK191</f>
        <v>647532.07415946713</v>
      </c>
      <c r="AM191" s="5">
        <f>CO2eq_100yr_tonnes!AM198+AL191</f>
        <v>674810.38037472114</v>
      </c>
      <c r="AN191" s="5">
        <f>CO2eq_100yr_tonnes!AN198+AM191</f>
        <v>702656.18232876714</v>
      </c>
      <c r="AO191" s="5">
        <f>CO2eq_100yr_tonnes!AO198+AN191</f>
        <v>731076.90850487514</v>
      </c>
      <c r="AP191" s="5">
        <f>CO2eq_100yr_tonnes!AP198+AO191</f>
        <v>760079.36318832717</v>
      </c>
      <c r="AQ191" s="5">
        <f>CO2eq_100yr_tonnes!AQ198+AP191</f>
        <v>789670.21007432521</v>
      </c>
      <c r="AR191" s="5">
        <f>CO2eq_100yr_tonnes!AR198+AQ191</f>
        <v>819855.24665476324</v>
      </c>
      <c r="AS191" s="5">
        <f>CO2eq_100yr_tonnes!AS198+AR191</f>
        <v>850640.03213233326</v>
      </c>
      <c r="AT191" s="5">
        <f>CO2eq_100yr_tonnes!AT198+AS191</f>
        <v>882030.52273025527</v>
      </c>
      <c r="AU191" s="5">
        <f>CO2eq_100yr_tonnes!AU198+AT191</f>
        <v>914032.01604017522</v>
      </c>
      <c r="AV191" s="5">
        <f>CO2eq_100yr_tonnes!AV198+AU191</f>
        <v>946649.96494353726</v>
      </c>
      <c r="AW191" s="5">
        <f>CO2eq_100yr_tonnes!AW198+AV191</f>
        <v>979889.50227798731</v>
      </c>
      <c r="AX191" s="5">
        <f>CO2eq_100yr_tonnes!AX198+AW191</f>
        <v>1013755.6668615553</v>
      </c>
      <c r="AY191" s="5">
        <f>CO2eq_100yr_tonnes!AY198+AX191</f>
        <v>1048252.7009266813</v>
      </c>
      <c r="AZ191" s="5">
        <f>CO2eq_100yr_tonnes!AZ198+AY191</f>
        <v>1083384.6031078633</v>
      </c>
      <c r="BA191" s="5">
        <f>CO2eq_100yr_tonnes!BA198+AZ191</f>
        <v>1119154.3894284372</v>
      </c>
      <c r="BB191" s="5">
        <f>CO2eq_100yr_tonnes!BB198+BA191</f>
        <v>1155565.3033271772</v>
      </c>
      <c r="BC191" s="5">
        <f>CO2eq_100yr_tonnes!BC198+BB191</f>
        <v>1192620.1326797411</v>
      </c>
      <c r="BD191" s="5">
        <f>CO2eq_100yr_tonnes!BD198+BC191</f>
        <v>1230320.6605271411</v>
      </c>
      <c r="BE191" s="5">
        <f>CO2eq_100yr_tonnes!BE198+BD191</f>
        <v>1268669.2838204051</v>
      </c>
      <c r="BF191" s="5">
        <f>CO2eq_100yr_tonnes!BF198+BE191</f>
        <v>1307667.4719638471</v>
      </c>
      <c r="BG191" s="5">
        <f>CO2eq_100yr_tonnes!BG198+BF191</f>
        <v>1347316.576068409</v>
      </c>
      <c r="BH191" s="5">
        <f>CO2eq_100yr_tonnes!BH198+BG191</f>
        <v>1387617.8064718931</v>
      </c>
      <c r="BI191" s="5">
        <f>CO2eq_100yr_tonnes!BI198+BH191</f>
        <v>1428572.4884737812</v>
      </c>
      <c r="BJ191" s="5">
        <f>CO2eq_100yr_tonnes!BJ198+BI191</f>
        <v>1470181.4882041572</v>
      </c>
      <c r="BK191" s="5">
        <f>CO2eq_100yr_tonnes!BK198+BJ191</f>
        <v>1500613.5616917552</v>
      </c>
      <c r="BL191" s="5">
        <f>CO2eq_100yr_tonnes!BL198+BK191</f>
        <v>1523381.7486299472</v>
      </c>
      <c r="BM191" s="5">
        <f>CO2eq_100yr_tonnes!BM198+BL191</f>
        <v>1540852.5225795461</v>
      </c>
      <c r="BN191" s="5">
        <f>CO2eq_100yr_tonnes!BN198+BM191</f>
        <v>1554623.0057557889</v>
      </c>
      <c r="BO191" s="5">
        <f>CO2eq_100yr_tonnes!BO198+BN191</f>
        <v>1565773.8767374284</v>
      </c>
      <c r="BP191" s="5">
        <f>CO2eq_100yr_tonnes!BP198+BO191</f>
        <v>1575038.9490551369</v>
      </c>
      <c r="BQ191" s="5">
        <f>CO2eq_100yr_tonnes!BQ198+BP191</f>
        <v>1582918.8892717031</v>
      </c>
      <c r="BR191" s="5">
        <f>CO2eq_100yr_tonnes!BR198+BQ191</f>
        <v>1589757.4875049938</v>
      </c>
      <c r="BS191" s="5">
        <f>CO2eq_100yr_tonnes!BS198+BR191</f>
        <v>1595792.8232068608</v>
      </c>
      <c r="BT191" s="5">
        <f>CO2eq_100yr_tonnes!BT198+BS191</f>
        <v>1601191.6000138998</v>
      </c>
      <c r="BU191" s="5">
        <f>CO2eq_100yr_tonnes!BU198+BT191</f>
        <v>1606072.1959596996</v>
      </c>
      <c r="BV191" s="5">
        <f>CO2eq_100yr_tonnes!BV198+BU191</f>
        <v>1610520.1470045054</v>
      </c>
      <c r="BW191" s="5">
        <f>CO2eq_100yr_tonnes!BW198+BV191</f>
        <v>1614598.5562826381</v>
      </c>
      <c r="BX191" s="5">
        <f>CO2eq_100yr_tonnes!BX198+BW191</f>
        <v>1618355.0998929024</v>
      </c>
      <c r="BY191" s="5">
        <f>CO2eq_100yr_tonnes!BY198+BX191</f>
        <v>1621826.7493742909</v>
      </c>
      <c r="BZ191" s="5">
        <f>CO2eq_100yr_tonnes!BZ198+BY191</f>
        <v>1625042.9618578241</v>
      </c>
      <c r="CA191" s="5">
        <f>CO2eq_100yr_tonnes!CA198+BZ191</f>
        <v>1628027.8414010513</v>
      </c>
      <c r="CB191" s="5">
        <f>CO2eq_100yr_tonnes!CB198+CA191</f>
        <v>1630801.6091355886</v>
      </c>
      <c r="CC191" s="5">
        <f>CO2eq_100yr_tonnes!CC198+CB191</f>
        <v>1633381.6086600982</v>
      </c>
      <c r="CD191" s="5">
        <f>CO2eq_100yr_tonnes!CD198+CC191</f>
        <v>1635782.9985452842</v>
      </c>
      <c r="CE191" s="5">
        <f>CO2eq_100yr_tonnes!CE198+CD191</f>
        <v>1638019.2338567476</v>
      </c>
      <c r="CF191" s="5">
        <f>CO2eq_100yr_tonnes!CF198+CE191</f>
        <v>1640102.4050741009</v>
      </c>
      <c r="CG191" s="5">
        <f>CO2eq_100yr_tonnes!CG198+CF191</f>
        <v>1642043.4803269433</v>
      </c>
      <c r="CH191" s="5">
        <f>CO2eq_100yr_tonnes!CH198+CG191</f>
        <v>1643852.4818123463</v>
      </c>
      <c r="CI191" s="5">
        <f>CO2eq_100yr_tonnes!CI198+CH191</f>
        <v>1645538.6171411348</v>
      </c>
      <c r="CJ191" s="5">
        <f>CO2eq_100yr_tonnes!CJ198+CI191</f>
        <v>1647110.3795806293</v>
      </c>
      <c r="CK191" s="5">
        <f>CO2eq_100yr_tonnes!CK198+CJ191</f>
        <v>1648575.6266313188</v>
      </c>
      <c r="CL191" s="5">
        <f>CO2eq_100yr_tonnes!CL198+CK191</f>
        <v>1649941.6433066768</v>
      </c>
      <c r="CM191" s="5">
        <f>CO2eq_100yr_tonnes!CM198+CL191</f>
        <v>1651215.1944429211</v>
      </c>
      <c r="CN191" s="5">
        <f>CO2eq_100yr_tonnes!CN198+CM191</f>
        <v>1652402.5689874529</v>
      </c>
      <c r="CO191" s="5">
        <f>CO2eq_100yr_tonnes!CO198+CN191</f>
        <v>1653509.6182851233</v>
      </c>
      <c r="CP191" s="5">
        <f>CO2eq_100yr_tonnes!CP198+CO191</f>
        <v>1654541.7897610897</v>
      </c>
      <c r="CQ191" s="5">
        <f>CO2eq_100yr_tonnes!CQ198+CP191</f>
        <v>1655504.1569756074</v>
      </c>
      <c r="CR191" s="5">
        <f>CO2eq_100yr_tonnes!CR198+CQ191</f>
        <v>1656401.4467407067</v>
      </c>
      <c r="CS191" s="5">
        <f>CO2eq_100yr_tonnes!CS198+CR191</f>
        <v>1657238.0637968646</v>
      </c>
      <c r="CT191" s="5">
        <f>CO2eq_100yr_tonnes!CT198+CS191</f>
        <v>1658018.1134148734</v>
      </c>
      <c r="CU191" s="5">
        <f>CO2eq_100yr_tonnes!CU198+CT191</f>
        <v>1658745.4221960332</v>
      </c>
      <c r="CV191" s="5">
        <f>CO2eq_100yr_tonnes!CV198+CU191</f>
        <v>1659423.55728375</v>
      </c>
      <c r="CW191" s="5">
        <f>CO2eq_100yr_tonnes!CW198+CV191</f>
        <v>1660055.8441538552</v>
      </c>
    </row>
    <row r="192" spans="1:101" ht="15" customHeight="1" x14ac:dyDescent="0.15">
      <c r="A192" s="5" t="str">
        <f>CO2eq_100yr_tonnes!A199</f>
        <v>Tanzania</v>
      </c>
      <c r="B192" s="5">
        <f>CO2eq_100yr_tonnes!B199</f>
        <v>1276929.5788393202</v>
      </c>
      <c r="C192" s="5">
        <f>CO2eq_100yr_tonnes!C199+B192</f>
        <v>3470210.6008651201</v>
      </c>
      <c r="D192" s="5">
        <f>CO2eq_100yr_tonnes!D199+C192</f>
        <v>6330104.3657599203</v>
      </c>
      <c r="E192" s="5">
        <f>CO2eq_100yr_tonnes!E199+D192</f>
        <v>9672946.967736721</v>
      </c>
      <c r="F192" s="5">
        <f>CO2eq_100yr_tonnes!F199+E192</f>
        <v>13366470.941007122</v>
      </c>
      <c r="G192" s="5">
        <f>CO2eq_100yr_tonnes!G199+F192</f>
        <v>17320994.702800922</v>
      </c>
      <c r="H192" s="5">
        <f>CO2eq_100yr_tonnes!H199+G192</f>
        <v>21478166.419129923</v>
      </c>
      <c r="I192" s="5">
        <f>CO2eq_100yr_tonnes!I199+H192</f>
        <v>25779172.122866523</v>
      </c>
      <c r="J192" s="5">
        <f>CO2eq_100yr_tonnes!J199+I192</f>
        <v>30157657.925838124</v>
      </c>
      <c r="K192" s="5">
        <f>CO2eq_100yr_tonnes!K199+J192</f>
        <v>34636641.962690525</v>
      </c>
      <c r="L192" s="5">
        <f>CO2eq_100yr_tonnes!L199+K192</f>
        <v>39221097.968131922</v>
      </c>
      <c r="M192" s="5">
        <f>CO2eq_100yr_tonnes!M199+L192</f>
        <v>43918175.055735722</v>
      </c>
      <c r="N192" s="5">
        <f>CO2eq_100yr_tonnes!N199+M192</f>
        <v>48718067.036301725</v>
      </c>
      <c r="O192" s="5">
        <f>CO2eq_100yr_tonnes!O199+N192</f>
        <v>53623324.426230729</v>
      </c>
      <c r="P192" s="5">
        <f>CO2eq_100yr_tonnes!P199+O192</f>
        <v>58647787.495128728</v>
      </c>
      <c r="Q192" s="5">
        <f>CO2eq_100yr_tonnes!Q199+P192</f>
        <v>63821366.368800126</v>
      </c>
      <c r="R192" s="5">
        <f>CO2eq_100yr_tonnes!R199+Q192</f>
        <v>69151098.397196531</v>
      </c>
      <c r="S192" s="5">
        <f>CO2eq_100yr_tonnes!S199+R192</f>
        <v>74640477.522057131</v>
      </c>
      <c r="T192" s="5">
        <f>CO2eq_100yr_tonnes!T199+S192</f>
        <v>80294117.572977126</v>
      </c>
      <c r="U192" s="5">
        <f>CO2eq_100yr_tonnes!U199+T192</f>
        <v>86116084.665862322</v>
      </c>
      <c r="V192" s="5">
        <f>CO2eq_100yr_tonnes!V199+U192</f>
        <v>92113694.976672724</v>
      </c>
      <c r="W192" s="5">
        <f>CO2eq_100yr_tonnes!W199+V192</f>
        <v>98292851.635736525</v>
      </c>
      <c r="X192" s="5">
        <f>CO2eq_100yr_tonnes!X199+W192</f>
        <v>104657269.99220173</v>
      </c>
      <c r="Y192" s="5">
        <f>CO2eq_100yr_tonnes!Y199+X192</f>
        <v>111211378.46517313</v>
      </c>
      <c r="Z192" s="5">
        <f>CO2eq_100yr_tonnes!Z199+Y192</f>
        <v>117959970.80659753</v>
      </c>
      <c r="AA192" s="5">
        <f>CO2eq_100yr_tonnes!AA199+Z192</f>
        <v>124908591.24485894</v>
      </c>
      <c r="AB192" s="5">
        <f>CO2eq_100yr_tonnes!AB199+AA192</f>
        <v>132063634.44469154</v>
      </c>
      <c r="AC192" s="5">
        <f>CO2eq_100yr_tonnes!AC199+AB192</f>
        <v>139601967.71695095</v>
      </c>
      <c r="AD192" s="5">
        <f>CO2eq_100yr_tonnes!AD199+AC192</f>
        <v>147479538.31334716</v>
      </c>
      <c r="AE192" s="5">
        <f>CO2eq_100yr_tonnes!AE199+AD192</f>
        <v>155668262.33660296</v>
      </c>
      <c r="AF192" s="5">
        <f>CO2eq_100yr_tonnes!AF199+AE192</f>
        <v>164150774.10735917</v>
      </c>
      <c r="AG192" s="5">
        <f>CO2eq_100yr_tonnes!AG199+AF192</f>
        <v>172916908.64064616</v>
      </c>
      <c r="AH192" s="5">
        <f>CO2eq_100yr_tonnes!AH199+AG192</f>
        <v>181961327.65790236</v>
      </c>
      <c r="AI192" s="5">
        <f>CO2eq_100yr_tonnes!AI199+AH192</f>
        <v>191281902.49534395</v>
      </c>
      <c r="AJ192" s="5">
        <f>CO2eq_100yr_tonnes!AJ199+AI192</f>
        <v>200878615.58470276</v>
      </c>
      <c r="AK192" s="5">
        <f>CO2eq_100yr_tonnes!AK199+AJ192</f>
        <v>210752832.49683017</v>
      </c>
      <c r="AL192" s="5">
        <f>CO2eq_100yr_tonnes!AL199+AK192</f>
        <v>220906832.47517416</v>
      </c>
      <c r="AM192" s="5">
        <f>CO2eq_100yr_tonnes!AM199+AL192</f>
        <v>231343502.45465055</v>
      </c>
      <c r="AN192" s="5">
        <f>CO2eq_100yr_tonnes!AN199+AM192</f>
        <v>242066123.41231695</v>
      </c>
      <c r="AO192" s="5">
        <f>CO2eq_100yr_tonnes!AO199+AN192</f>
        <v>253078227.31513575</v>
      </c>
      <c r="AP192" s="5">
        <f>CO2eq_100yr_tonnes!AP199+AO192</f>
        <v>264383501.83541355</v>
      </c>
      <c r="AQ192" s="5">
        <f>CO2eq_100yr_tonnes!AQ199+AP192</f>
        <v>275985715.87100953</v>
      </c>
      <c r="AR192" s="5">
        <f>CO2eq_100yr_tonnes!AR199+AQ192</f>
        <v>287888677.36831152</v>
      </c>
      <c r="AS192" s="5">
        <f>CO2eq_100yr_tonnes!AS199+AR192</f>
        <v>300096223.11114913</v>
      </c>
      <c r="AT192" s="5">
        <f>CO2eq_100yr_tonnes!AT199+AS192</f>
        <v>312612218.96060234</v>
      </c>
      <c r="AU192" s="5">
        <f>CO2eq_100yr_tonnes!AU199+AT192</f>
        <v>325440548.19774073</v>
      </c>
      <c r="AV192" s="5">
        <f>CO2eq_100yr_tonnes!AV199+AU192</f>
        <v>338585102.38160712</v>
      </c>
      <c r="AW192" s="5">
        <f>CO2eq_100yr_tonnes!AW199+AV192</f>
        <v>352049747.65153271</v>
      </c>
      <c r="AX192" s="5">
        <f>CO2eq_100yr_tonnes!AX199+AW192</f>
        <v>365838272.89186752</v>
      </c>
      <c r="AY192" s="5">
        <f>CO2eq_100yr_tonnes!AY199+AX192</f>
        <v>379954338.77173752</v>
      </c>
      <c r="AZ192" s="5">
        <f>CO2eq_100yr_tonnes!AZ199+AY192</f>
        <v>394401458.49811631</v>
      </c>
      <c r="BA192" s="5">
        <f>CO2eq_100yr_tonnes!BA199+AZ192</f>
        <v>409183006.94319671</v>
      </c>
      <c r="BB192" s="5">
        <f>CO2eq_100yr_tonnes!BB199+BA192</f>
        <v>424302261.08966714</v>
      </c>
      <c r="BC192" s="5">
        <f>CO2eq_100yr_tonnes!BC199+BB192</f>
        <v>439762448.47937113</v>
      </c>
      <c r="BD192" s="5">
        <f>CO2eq_100yr_tonnes!BD199+BC192</f>
        <v>455566798.52685612</v>
      </c>
      <c r="BE192" s="5">
        <f>CO2eq_100yr_tonnes!BE199+BD192</f>
        <v>471718562.11411572</v>
      </c>
      <c r="BF192" s="5">
        <f>CO2eq_100yr_tonnes!BF199+BE192</f>
        <v>488220990.38125813</v>
      </c>
      <c r="BG192" s="5">
        <f>CO2eq_100yr_tonnes!BG199+BF192</f>
        <v>505077297.89666474</v>
      </c>
      <c r="BH192" s="5">
        <f>CO2eq_100yr_tonnes!BH199+BG192</f>
        <v>522290646.36831135</v>
      </c>
      <c r="BI192" s="5">
        <f>CO2eq_100yr_tonnes!BI199+BH192</f>
        <v>539864125.5890528</v>
      </c>
      <c r="BJ192" s="5">
        <f>CO2eq_100yr_tonnes!BJ199+BI192</f>
        <v>557800740.92996359</v>
      </c>
      <c r="BK192" s="5">
        <f>CO2eq_100yr_tonnes!BK199+BJ192</f>
        <v>570883107.54860723</v>
      </c>
      <c r="BL192" s="5">
        <f>CO2eq_100yr_tonnes!BL199+BK192</f>
        <v>580639972.65235281</v>
      </c>
      <c r="BM192" s="5">
        <f>CO2eq_100yr_tonnes!BM199+BL192</f>
        <v>588100926.83239341</v>
      </c>
      <c r="BN192" s="5">
        <f>CO2eq_100yr_tonnes!BN199+BM192</f>
        <v>593960638.72801757</v>
      </c>
      <c r="BO192" s="5">
        <f>CO2eq_100yr_tonnes!BO199+BN192</f>
        <v>598688966.94745576</v>
      </c>
      <c r="BP192" s="5">
        <f>CO2eq_100yr_tonnes!BP199+BO192</f>
        <v>602604790.92093313</v>
      </c>
      <c r="BQ192" s="5">
        <f>CO2eq_100yr_tonnes!BQ199+BP192</f>
        <v>605925520.43873477</v>
      </c>
      <c r="BR192" s="5">
        <f>CO2eq_100yr_tonnes!BR199+BQ192</f>
        <v>608800300.814906</v>
      </c>
      <c r="BS192" s="5">
        <f>CO2eq_100yr_tonnes!BS199+BR192</f>
        <v>611332287.70493782</v>
      </c>
      <c r="BT192" s="5">
        <f>CO2eq_100yr_tonnes!BT199+BS192</f>
        <v>613593593.94561386</v>
      </c>
      <c r="BU192" s="5">
        <f>CO2eq_100yr_tonnes!BU199+BT192</f>
        <v>615635323.26399267</v>
      </c>
      <c r="BV192" s="5">
        <f>CO2eq_100yr_tonnes!BV199+BU192</f>
        <v>617494309.62215483</v>
      </c>
      <c r="BW192" s="5">
        <f>CO2eq_100yr_tonnes!BW199+BV192</f>
        <v>619197647.38087273</v>
      </c>
      <c r="BX192" s="5">
        <f>CO2eq_100yr_tonnes!BX199+BW192</f>
        <v>620765739.73426867</v>
      </c>
      <c r="BY192" s="5">
        <f>CO2eq_100yr_tonnes!BY199+BX192</f>
        <v>622214353.12922215</v>
      </c>
      <c r="BZ192" s="5">
        <f>CO2eq_100yr_tonnes!BZ199+BY192</f>
        <v>623556004.62603629</v>
      </c>
      <c r="CA192" s="5">
        <f>CO2eq_100yr_tonnes!CA199+BZ192</f>
        <v>624800901.42551327</v>
      </c>
      <c r="CB192" s="5">
        <f>CO2eq_100yr_tonnes!CB199+CA192</f>
        <v>625957579.55888772</v>
      </c>
      <c r="CC192" s="5">
        <f>CO2eq_100yr_tonnes!CC199+CB192</f>
        <v>627033340.31824315</v>
      </c>
      <c r="CD192" s="5">
        <f>CO2eq_100yr_tonnes!CD199+CC192</f>
        <v>628034550.54667199</v>
      </c>
      <c r="CE192" s="5">
        <f>CO2eq_100yr_tonnes!CE199+CD192</f>
        <v>628966851.1478256</v>
      </c>
      <c r="CF192" s="5">
        <f>CO2eq_100yr_tonnes!CF199+CE192</f>
        <v>629835303.58462214</v>
      </c>
      <c r="CG192" s="5">
        <f>CO2eq_100yr_tonnes!CG199+CF192</f>
        <v>630644494.35653114</v>
      </c>
      <c r="CH192" s="5">
        <f>CO2eq_100yr_tonnes!CH199+CG192</f>
        <v>631398610.88398421</v>
      </c>
      <c r="CI192" s="5">
        <f>CO2eq_100yr_tonnes!CI199+CH192</f>
        <v>632101497.83117783</v>
      </c>
      <c r="CJ192" s="5">
        <f>CO2eq_100yr_tonnes!CJ199+CI192</f>
        <v>632756699.94742203</v>
      </c>
      <c r="CK192" s="5">
        <f>CO2eq_100yr_tonnes!CK199+CJ192</f>
        <v>633367495.52776229</v>
      </c>
      <c r="CL192" s="5">
        <f>CO2eq_100yr_tonnes!CL199+CK192</f>
        <v>633936923.26495278</v>
      </c>
      <c r="CM192" s="5">
        <f>CO2eq_100yr_tonnes!CM199+CL192</f>
        <v>634467804.37170815</v>
      </c>
      <c r="CN192" s="5">
        <f>CO2eq_100yr_tonnes!CN199+CM192</f>
        <v>634962761.25520313</v>
      </c>
      <c r="CO192" s="5">
        <f>CO2eq_100yr_tonnes!CO199+CN192</f>
        <v>635424233.61957955</v>
      </c>
      <c r="CP192" s="5">
        <f>CO2eq_100yr_tonnes!CP199+CO192</f>
        <v>635854492.60183954</v>
      </c>
      <c r="CQ192" s="5">
        <f>CO2eq_100yr_tonnes!CQ199+CP192</f>
        <v>636255653.36417651</v>
      </c>
      <c r="CR192" s="5">
        <f>CO2eq_100yr_tonnes!CR199+CQ192</f>
        <v>636629686.44058347</v>
      </c>
      <c r="CS192" s="5">
        <f>CO2eq_100yr_tonnes!CS199+CR192</f>
        <v>636978428.05210066</v>
      </c>
      <c r="CT192" s="5">
        <f>CO2eq_100yr_tonnes!CT199+CS192</f>
        <v>637303589.54722023</v>
      </c>
      <c r="CU192" s="5">
        <f>CO2eq_100yr_tonnes!CU199+CT192</f>
        <v>637606766.08606899</v>
      </c>
      <c r="CV192" s="5">
        <f>CO2eq_100yr_tonnes!CV199+CU192</f>
        <v>637889444.65660608</v>
      </c>
      <c r="CW192" s="5">
        <f>CO2eq_100yr_tonnes!CW199+CV192</f>
        <v>638153011.49660778</v>
      </c>
    </row>
    <row r="193" spans="1:101" ht="15" customHeight="1" x14ac:dyDescent="0.15">
      <c r="A193" s="5" t="str">
        <f>CO2eq_100yr_tonnes!A200</f>
        <v>Togo</v>
      </c>
      <c r="B193" s="5">
        <f>CO2eq_100yr_tonnes!B200</f>
        <v>232722.36698742004</v>
      </c>
      <c r="C193" s="5">
        <f>CO2eq_100yr_tonnes!C200+B193</f>
        <v>635186.01823506015</v>
      </c>
      <c r="D193" s="5">
        <f>CO2eq_100yr_tonnes!D200+C193</f>
        <v>1152367.3488087002</v>
      </c>
      <c r="E193" s="5">
        <f>CO2eq_100yr_tonnes!E200+D193</f>
        <v>1742230.5777633602</v>
      </c>
      <c r="F193" s="5">
        <f>CO2eq_100yr_tonnes!F200+E193</f>
        <v>2387436.4784590201</v>
      </c>
      <c r="G193" s="5">
        <f>CO2eq_100yr_tonnes!G200+F193</f>
        <v>3080187.7330289399</v>
      </c>
      <c r="H193" s="5">
        <f>CO2eq_100yr_tonnes!H200+G193</f>
        <v>3814234.44717708</v>
      </c>
      <c r="I193" s="5">
        <f>CO2eq_100yr_tonnes!I200+H193</f>
        <v>4579181.5348225804</v>
      </c>
      <c r="J193" s="5">
        <f>CO2eq_100yr_tonnes!J200+I193</f>
        <v>5363537.0039301608</v>
      </c>
      <c r="K193" s="5">
        <f>CO2eq_100yr_tonnes!K200+J193</f>
        <v>6170752.6774281012</v>
      </c>
      <c r="L193" s="5">
        <f>CO2eq_100yr_tonnes!L200+K193</f>
        <v>7003219.1078482214</v>
      </c>
      <c r="M193" s="5">
        <f>CO2eq_100yr_tonnes!M200+L193</f>
        <v>7857501.4583996413</v>
      </c>
      <c r="N193" s="5">
        <f>CO2eq_100yr_tonnes!N200+M193</f>
        <v>8737017.9795388822</v>
      </c>
      <c r="O193" s="5">
        <f>CO2eq_100yr_tonnes!O200+N193</f>
        <v>9639240.1127290819</v>
      </c>
      <c r="P193" s="5">
        <f>CO2eq_100yr_tonnes!P200+O193</f>
        <v>10564855.069786742</v>
      </c>
      <c r="Q193" s="5">
        <f>CO2eq_100yr_tonnes!Q200+P193</f>
        <v>11520952.833525483</v>
      </c>
      <c r="R193" s="5">
        <f>CO2eq_100yr_tonnes!R200+Q193</f>
        <v>12505066.317322563</v>
      </c>
      <c r="S193" s="5">
        <f>CO2eq_100yr_tonnes!S200+R193</f>
        <v>13515997.231836004</v>
      </c>
      <c r="T193" s="5">
        <f>CO2eq_100yr_tonnes!T200+S193</f>
        <v>14551016.747410804</v>
      </c>
      <c r="U193" s="5">
        <f>CO2eq_100yr_tonnes!U200+T193</f>
        <v>15612192.892866964</v>
      </c>
      <c r="V193" s="5">
        <f>CO2eq_100yr_tonnes!V200+U193</f>
        <v>16700129.060508184</v>
      </c>
      <c r="W193" s="5">
        <f>CO2eq_100yr_tonnes!W200+V193</f>
        <v>17811967.941482943</v>
      </c>
      <c r="X193" s="5">
        <f>CO2eq_100yr_tonnes!X200+W193</f>
        <v>18948309.564001322</v>
      </c>
      <c r="Y193" s="5">
        <f>CO2eq_100yr_tonnes!Y200+X193</f>
        <v>20110102.635231901</v>
      </c>
      <c r="Z193" s="5">
        <f>CO2eq_100yr_tonnes!Z200+Y193</f>
        <v>21298393.467738543</v>
      </c>
      <c r="AA193" s="5">
        <f>CO2eq_100yr_tonnes!AA200+Z193</f>
        <v>22514411.104943223</v>
      </c>
      <c r="AB193" s="5">
        <f>CO2eq_100yr_tonnes!AB200+AA193</f>
        <v>23759520.567052864</v>
      </c>
      <c r="AC193" s="5">
        <f>CO2eq_100yr_tonnes!AC200+AB193</f>
        <v>25059661.224496566</v>
      </c>
      <c r="AD193" s="5">
        <f>CO2eq_100yr_tonnes!AD200+AC193</f>
        <v>26408248.109588165</v>
      </c>
      <c r="AE193" s="5">
        <f>CO2eq_100yr_tonnes!AE200+AD193</f>
        <v>27800992.187852766</v>
      </c>
      <c r="AF193" s="5">
        <f>CO2eq_100yr_tonnes!AF200+AE193</f>
        <v>29235141.009952746</v>
      </c>
      <c r="AG193" s="5">
        <f>CO2eq_100yr_tonnes!AG200+AF193</f>
        <v>30708969.955363087</v>
      </c>
      <c r="AH193" s="5">
        <f>CO2eq_100yr_tonnes!AH200+AG193</f>
        <v>32221442.588888347</v>
      </c>
      <c r="AI193" s="5">
        <f>CO2eq_100yr_tonnes!AI200+AH193</f>
        <v>33771977.998725064</v>
      </c>
      <c r="AJ193" s="5">
        <f>CO2eq_100yr_tonnes!AJ200+AI193</f>
        <v>35360294.603079602</v>
      </c>
      <c r="AK193" s="5">
        <f>CO2eq_100yr_tonnes!AK200+AJ193</f>
        <v>36986304.189731404</v>
      </c>
      <c r="AL193" s="5">
        <f>CO2eq_100yr_tonnes!AL200+AK193</f>
        <v>38650043.637581944</v>
      </c>
      <c r="AM193" s="5">
        <f>CO2eq_100yr_tonnes!AM200+AL193</f>
        <v>40351630.384380788</v>
      </c>
      <c r="AN193" s="5">
        <f>CO2eq_100yr_tonnes!AN200+AM193</f>
        <v>42091226.993631966</v>
      </c>
      <c r="AO193" s="5">
        <f>CO2eq_100yr_tonnes!AO200+AN193</f>
        <v>43869019.728336304</v>
      </c>
      <c r="AP193" s="5">
        <f>CO2eq_100yr_tonnes!AP200+AO193</f>
        <v>45685202.064058624</v>
      </c>
      <c r="AQ193" s="5">
        <f>CO2eq_100yr_tonnes!AQ200+AP193</f>
        <v>47539967.347855628</v>
      </c>
      <c r="AR193" s="5">
        <f>CO2eq_100yr_tonnes!AR200+AQ193</f>
        <v>49433504.737822026</v>
      </c>
      <c r="AS193" s="5">
        <f>CO2eq_100yr_tonnes!AS200+AR193</f>
        <v>51365995.783712827</v>
      </c>
      <c r="AT193" s="5">
        <f>CO2eq_100yr_tonnes!AT200+AS193</f>
        <v>53337610.833841629</v>
      </c>
      <c r="AU193" s="5">
        <f>CO2eq_100yr_tonnes!AU200+AT193</f>
        <v>55348509.196173429</v>
      </c>
      <c r="AV193" s="5">
        <f>CO2eq_100yr_tonnes!AV200+AU193</f>
        <v>57398837.847751632</v>
      </c>
      <c r="AW193" s="5">
        <f>CO2eq_100yr_tonnes!AW200+AV193</f>
        <v>59488732.256637432</v>
      </c>
      <c r="AX193" s="5">
        <f>CO2eq_100yr_tonnes!AX200+AW193</f>
        <v>61618318.073384233</v>
      </c>
      <c r="AY193" s="5">
        <f>CO2eq_100yr_tonnes!AY200+AX193</f>
        <v>63787715.943685032</v>
      </c>
      <c r="AZ193" s="5">
        <f>CO2eq_100yr_tonnes!AZ200+AY193</f>
        <v>65997041.870831236</v>
      </c>
      <c r="BA193" s="5">
        <f>CO2eq_100yr_tonnes!BA200+AZ193</f>
        <v>68246405.915986642</v>
      </c>
      <c r="BB193" s="5">
        <f>CO2eq_100yr_tonnes!BB200+BA193</f>
        <v>70535910.076522037</v>
      </c>
      <c r="BC193" s="5">
        <f>CO2eq_100yr_tonnes!BC200+BB193</f>
        <v>72865647.595879033</v>
      </c>
      <c r="BD193" s="5">
        <f>CO2eq_100yr_tonnes!BD200+BC193</f>
        <v>75235699.569637626</v>
      </c>
      <c r="BE193" s="5">
        <f>CO2eq_100yr_tonnes!BE200+BD193</f>
        <v>77646136.062182233</v>
      </c>
      <c r="BF193" s="5">
        <f>CO2eq_100yr_tonnes!BF200+BE193</f>
        <v>80097014.182741031</v>
      </c>
      <c r="BG193" s="5">
        <f>CO2eq_100yr_tonnes!BG200+BF193</f>
        <v>82588379.793335825</v>
      </c>
      <c r="BH193" s="5">
        <f>CO2eq_100yr_tonnes!BH200+BG193</f>
        <v>85120268.570530027</v>
      </c>
      <c r="BI193" s="5">
        <f>CO2eq_100yr_tonnes!BI200+BH193</f>
        <v>87692706.622340828</v>
      </c>
      <c r="BJ193" s="5">
        <f>CO2eq_100yr_tonnes!BJ200+BI193</f>
        <v>90305711.687282234</v>
      </c>
      <c r="BK193" s="5">
        <f>CO2eq_100yr_tonnes!BK200+BJ193</f>
        <v>92216509.843091235</v>
      </c>
      <c r="BL193" s="5">
        <f>CO2eq_100yr_tonnes!BL200+BK193</f>
        <v>93645838.450639993</v>
      </c>
      <c r="BM193" s="5">
        <f>CO2eq_100yr_tonnes!BM200+BL193</f>
        <v>94742390.047031119</v>
      </c>
      <c r="BN193" s="5">
        <f>CO2eq_100yr_tonnes!BN200+BM193</f>
        <v>95606514.873302057</v>
      </c>
      <c r="BO193" s="5">
        <f>CO2eq_100yr_tonnes!BO200+BN193</f>
        <v>96306112.479426682</v>
      </c>
      <c r="BP193" s="5">
        <f>CO2eq_100yr_tonnes!BP200+BO193</f>
        <v>96887287.286836222</v>
      </c>
      <c r="BQ193" s="5">
        <f>CO2eq_100yr_tonnes!BQ200+BP193</f>
        <v>97381494.11841014</v>
      </c>
      <c r="BR193" s="5">
        <f>CO2eq_100yr_tonnes!BR200+BQ193</f>
        <v>97810330.687125862</v>
      </c>
      <c r="BS193" s="5">
        <f>CO2eq_100yr_tonnes!BS200+BR193</f>
        <v>98188752.61128962</v>
      </c>
      <c r="BT193" s="5">
        <f>CO2eq_100yr_tonnes!BT200+BS193</f>
        <v>98527230.848212942</v>
      </c>
      <c r="BU193" s="5">
        <f>CO2eq_100yr_tonnes!BU200+BT193</f>
        <v>98833200.050836995</v>
      </c>
      <c r="BV193" s="5">
        <f>CO2eq_100yr_tonnes!BV200+BU193</f>
        <v>99112031.468659997</v>
      </c>
      <c r="BW193" s="5">
        <f>CO2eq_100yr_tonnes!BW200+BV193</f>
        <v>99367687.002445042</v>
      </c>
      <c r="BX193" s="5">
        <f>CO2eq_100yr_tonnes!BX200+BW193</f>
        <v>99603159.402927265</v>
      </c>
      <c r="BY193" s="5">
        <f>CO2eq_100yr_tonnes!BY200+BX193</f>
        <v>99820768.995513737</v>
      </c>
      <c r="BZ193" s="5">
        <f>CO2eq_100yr_tonnes!BZ200+BY193</f>
        <v>100022364.12256274</v>
      </c>
      <c r="CA193" s="5">
        <f>CO2eq_100yr_tonnes!CA200+BZ193</f>
        <v>100209456.93912229</v>
      </c>
      <c r="CB193" s="5">
        <f>CO2eq_100yr_tonnes!CB200+CA193</f>
        <v>100383315.77867235</v>
      </c>
      <c r="CC193" s="5">
        <f>CO2eq_100yr_tonnes!CC200+CB193</f>
        <v>100545028.3168245</v>
      </c>
      <c r="CD193" s="5">
        <f>CO2eq_100yr_tonnes!CD200+CC193</f>
        <v>100695545.07494511</v>
      </c>
      <c r="CE193" s="5">
        <f>CO2eq_100yr_tonnes!CE200+CD193</f>
        <v>100835709.66708602</v>
      </c>
      <c r="CF193" s="5">
        <f>CO2eq_100yr_tonnes!CF200+CE193</f>
        <v>100966280.08717147</v>
      </c>
      <c r="CG193" s="5">
        <f>CO2eq_100yr_tonnes!CG200+CF193</f>
        <v>101087943.92192481</v>
      </c>
      <c r="CH193" s="5">
        <f>CO2eq_100yr_tonnes!CH200+CG193</f>
        <v>101201329.4281221</v>
      </c>
      <c r="CI193" s="5">
        <f>CO2eq_100yr_tonnes!CI200+CH193</f>
        <v>101307013.77841982</v>
      </c>
      <c r="CJ193" s="5">
        <f>CO2eq_100yr_tonnes!CJ200+CI193</f>
        <v>101405529.35349332</v>
      </c>
      <c r="CK193" s="5">
        <f>CO2eq_100yr_tonnes!CK200+CJ193</f>
        <v>101497368.67301412</v>
      </c>
      <c r="CL193" s="5">
        <f>CO2eq_100yr_tonnes!CL200+CK193</f>
        <v>101582988.36596507</v>
      </c>
      <c r="CM193" s="5">
        <f>CO2eq_100yr_tonnes!CM200+CL193</f>
        <v>101662812.45204575</v>
      </c>
      <c r="CN193" s="5">
        <f>CO2eq_100yr_tonnes!CN200+CM193</f>
        <v>101737235.11933342</v>
      </c>
      <c r="CO193" s="5">
        <f>CO2eq_100yr_tonnes!CO200+CN193</f>
        <v>101806623.12527958</v>
      </c>
      <c r="CP193" s="5">
        <f>CO2eq_100yr_tonnes!CP200+CO193</f>
        <v>101871317.90865499</v>
      </c>
      <c r="CQ193" s="5">
        <f>CO2eq_100yr_tonnes!CQ200+CP193</f>
        <v>101931637.47393262</v>
      </c>
      <c r="CR193" s="5">
        <f>CO2eq_100yr_tonnes!CR200+CQ193</f>
        <v>101987878.09123781</v>
      </c>
      <c r="CS193" s="5">
        <f>CO2eq_100yr_tonnes!CS200+CR193</f>
        <v>102040315.84329671</v>
      </c>
      <c r="CT193" s="5">
        <f>CO2eq_100yr_tonnes!CT200+CS193</f>
        <v>102089208.04222918</v>
      </c>
      <c r="CU193" s="5">
        <f>CO2eq_100yr_tonnes!CU200+CT193</f>
        <v>102134794.53341198</v>
      </c>
      <c r="CV193" s="5">
        <f>CO2eq_100yr_tonnes!CV200+CU193</f>
        <v>102177298.89970234</v>
      </c>
      <c r="CW193" s="5">
        <f>CO2eq_100yr_tonnes!CW200+CV193</f>
        <v>102216929.57652965</v>
      </c>
    </row>
    <row r="194" spans="1:101" ht="15" customHeight="1" x14ac:dyDescent="0.15">
      <c r="A194" s="5" t="str">
        <f>CO2eq_100yr_tonnes!A201</f>
        <v>Uganda</v>
      </c>
      <c r="B194" s="5">
        <f>CO2eq_100yr_tonnes!B201</f>
        <v>1092098.5677982802</v>
      </c>
      <c r="C194" s="5">
        <f>CO2eq_100yr_tonnes!C201+B194</f>
        <v>2979571.8078604802</v>
      </c>
      <c r="D194" s="5">
        <f>CO2eq_100yr_tonnes!D201+C194</f>
        <v>5438419.50775968</v>
      </c>
      <c r="E194" s="5">
        <f>CO2eq_100yr_tonnes!E201+D194</f>
        <v>8336204.6313988799</v>
      </c>
      <c r="F194" s="5">
        <f>CO2eq_100yr_tonnes!F201+E194</f>
        <v>11510342.326280881</v>
      </c>
      <c r="G194" s="5">
        <f>CO2eq_100yr_tonnes!G201+F194</f>
        <v>14878912.427788682</v>
      </c>
      <c r="H194" s="5">
        <f>CO2eq_100yr_tonnes!H201+G194</f>
        <v>18397847.897968683</v>
      </c>
      <c r="I194" s="5">
        <f>CO2eq_100yr_tonnes!I201+H194</f>
        <v>22010874.813231483</v>
      </c>
      <c r="J194" s="5">
        <f>CO2eq_100yr_tonnes!J201+I194</f>
        <v>25684974.159929283</v>
      </c>
      <c r="K194" s="5">
        <f>CO2eq_100yr_tonnes!K201+J194</f>
        <v>29439933.806931481</v>
      </c>
      <c r="L194" s="5">
        <f>CO2eq_100yr_tonnes!L201+K194</f>
        <v>33299142.801394682</v>
      </c>
      <c r="M194" s="5">
        <f>CO2eq_100yr_tonnes!M201+L194</f>
        <v>37263931.77533868</v>
      </c>
      <c r="N194" s="5">
        <f>CO2eq_100yr_tonnes!N201+M194</f>
        <v>41336477.973010078</v>
      </c>
      <c r="O194" s="5">
        <f>CO2eq_100yr_tonnes!O201+N194</f>
        <v>45530561.830853879</v>
      </c>
      <c r="P194" s="5">
        <f>CO2eq_100yr_tonnes!P201+O194</f>
        <v>49860774.118711077</v>
      </c>
      <c r="Q194" s="5">
        <f>CO2eq_100yr_tonnes!Q201+P194</f>
        <v>54382368.764495879</v>
      </c>
      <c r="R194" s="5">
        <f>CO2eq_100yr_tonnes!R201+Q194</f>
        <v>59085214.801278479</v>
      </c>
      <c r="S194" s="5">
        <f>CO2eq_100yr_tonnes!S201+R194</f>
        <v>63969496.04326608</v>
      </c>
      <c r="T194" s="5">
        <f>CO2eq_100yr_tonnes!T201+S194</f>
        <v>69032168.200828075</v>
      </c>
      <c r="U194" s="5">
        <f>CO2eq_100yr_tonnes!U201+T194</f>
        <v>74266965.891694069</v>
      </c>
      <c r="V194" s="5">
        <f>CO2eq_100yr_tonnes!V201+U194</f>
        <v>79688767.912309065</v>
      </c>
      <c r="W194" s="5">
        <f>CO2eq_100yr_tonnes!W201+V194</f>
        <v>85285990.668878272</v>
      </c>
      <c r="X194" s="5">
        <f>CO2eq_100yr_tonnes!X201+W194</f>
        <v>91051439.414631471</v>
      </c>
      <c r="Y194" s="5">
        <f>CO2eq_100yr_tonnes!Y201+X194</f>
        <v>96986794.821598068</v>
      </c>
      <c r="Z194" s="5">
        <f>CO2eq_100yr_tonnes!Z201+Y194</f>
        <v>103087351.32332507</v>
      </c>
      <c r="AA194" s="5">
        <f>CO2eq_100yr_tonnes!AA201+Z194</f>
        <v>109351343.36286107</v>
      </c>
      <c r="AB194" s="5">
        <f>CO2eq_100yr_tonnes!AB201+AA194</f>
        <v>115782230.90051746</v>
      </c>
      <c r="AC194" s="5">
        <f>CO2eq_100yr_tonnes!AC201+AB194</f>
        <v>122548122.45404567</v>
      </c>
      <c r="AD194" s="5">
        <f>CO2eq_100yr_tonnes!AD201+AC194</f>
        <v>129608422.22779126</v>
      </c>
      <c r="AE194" s="5">
        <f>CO2eq_100yr_tonnes!AE201+AD194</f>
        <v>136936613.27231207</v>
      </c>
      <c r="AF194" s="5">
        <f>CO2eq_100yr_tonnes!AF201+AE194</f>
        <v>144515231.08513847</v>
      </c>
      <c r="AG194" s="5">
        <f>CO2eq_100yr_tonnes!AG201+AF194</f>
        <v>152332849.03727266</v>
      </c>
      <c r="AH194" s="5">
        <f>CO2eq_100yr_tonnes!AH201+AG194</f>
        <v>160382219.40438047</v>
      </c>
      <c r="AI194" s="5">
        <f>CO2eq_100yr_tonnes!AI201+AH194</f>
        <v>168658840.65319306</v>
      </c>
      <c r="AJ194" s="5">
        <f>CO2eq_100yr_tonnes!AJ201+AI194</f>
        <v>177160000.42579424</v>
      </c>
      <c r="AK194" s="5">
        <f>CO2eq_100yr_tonnes!AK201+AJ194</f>
        <v>185884138.34071124</v>
      </c>
      <c r="AL194" s="5">
        <f>CO2eq_100yr_tonnes!AL201+AK194</f>
        <v>194830409.13303885</v>
      </c>
      <c r="AM194" s="5">
        <f>CO2eq_100yr_tonnes!AM201+AL194</f>
        <v>203998398.14075685</v>
      </c>
      <c r="AN194" s="5">
        <f>CO2eq_100yr_tonnes!AN201+AM194</f>
        <v>213387947.93043464</v>
      </c>
      <c r="AO194" s="5">
        <f>CO2eq_100yr_tonnes!AO201+AN194</f>
        <v>222999049.02871725</v>
      </c>
      <c r="AP194" s="5">
        <f>CO2eq_100yr_tonnes!AP201+AO194</f>
        <v>232831763.87187886</v>
      </c>
      <c r="AQ194" s="5">
        <f>CO2eq_100yr_tonnes!AQ201+AP194</f>
        <v>242886162.99110687</v>
      </c>
      <c r="AR194" s="5">
        <f>CO2eq_100yr_tonnes!AR201+AQ194</f>
        <v>253162276.77436125</v>
      </c>
      <c r="AS194" s="5">
        <f>CO2eq_100yr_tonnes!AS201+AR194</f>
        <v>263660069.72813866</v>
      </c>
      <c r="AT194" s="5">
        <f>CO2eq_100yr_tonnes!AT201+AS194</f>
        <v>274379422.62363046</v>
      </c>
      <c r="AU194" s="5">
        <f>CO2eq_100yr_tonnes!AU201+AT194</f>
        <v>285320120.71498126</v>
      </c>
      <c r="AV194" s="5">
        <f>CO2eq_100yr_tonnes!AV201+AU194</f>
        <v>296481847.06675184</v>
      </c>
      <c r="AW194" s="5">
        <f>CO2eq_100yr_tonnes!AW201+AV194</f>
        <v>307864176.98889524</v>
      </c>
      <c r="AX194" s="5">
        <f>CO2eq_100yr_tonnes!AX201+AW194</f>
        <v>319466574.93938142</v>
      </c>
      <c r="AY194" s="5">
        <f>CO2eq_100yr_tonnes!AY201+AX194</f>
        <v>331288391.90277821</v>
      </c>
      <c r="AZ194" s="5">
        <f>CO2eq_100yr_tonnes!AZ201+AY194</f>
        <v>343328864.16741043</v>
      </c>
      <c r="BA194" s="5">
        <f>CO2eq_100yr_tonnes!BA201+AZ194</f>
        <v>355587109.13877761</v>
      </c>
      <c r="BB194" s="5">
        <f>CO2eq_100yr_tonnes!BB201+BA194</f>
        <v>368062126.57337862</v>
      </c>
      <c r="BC194" s="5">
        <f>CO2eq_100yr_tonnes!BC201+BB194</f>
        <v>380752808.37242144</v>
      </c>
      <c r="BD194" s="5">
        <f>CO2eq_100yr_tonnes!BD201+BC194</f>
        <v>393657946.43875843</v>
      </c>
      <c r="BE194" s="5">
        <f>CO2eq_100yr_tonnes!BE201+BD194</f>
        <v>406776236.25754005</v>
      </c>
      <c r="BF194" s="5">
        <f>CO2eq_100yr_tonnes!BF201+BE194</f>
        <v>420106274.19058782</v>
      </c>
      <c r="BG194" s="5">
        <f>CO2eq_100yr_tonnes!BG201+BF194</f>
        <v>433646546.78386003</v>
      </c>
      <c r="BH194" s="5">
        <f>CO2eq_100yr_tonnes!BH201+BG194</f>
        <v>447395410.07068783</v>
      </c>
      <c r="BI194" s="5">
        <f>CO2eq_100yr_tonnes!BI201+BH194</f>
        <v>461351069.06356364</v>
      </c>
      <c r="BJ194" s="5">
        <f>CO2eq_100yr_tonnes!BJ201+BI194</f>
        <v>475511572.09758705</v>
      </c>
      <c r="BK194" s="5">
        <f>CO2eq_100yr_tonnes!BK201+BJ194</f>
        <v>485866814.98455644</v>
      </c>
      <c r="BL194" s="5">
        <f>CO2eq_100yr_tonnes!BL201+BK194</f>
        <v>493612959.82870543</v>
      </c>
      <c r="BM194" s="5">
        <f>CO2eq_100yr_tonnes!BM201+BL194</f>
        <v>499555763.2843948</v>
      </c>
      <c r="BN194" s="5">
        <f>CO2eq_100yr_tonnes!BN201+BM194</f>
        <v>504239018.68847442</v>
      </c>
      <c r="BO194" s="5">
        <f>CO2eq_100yr_tonnes!BO201+BN194</f>
        <v>508030671.42190361</v>
      </c>
      <c r="BP194" s="5">
        <f>CO2eq_100yr_tonnes!BP201+BO194</f>
        <v>511180560.58096182</v>
      </c>
      <c r="BQ194" s="5">
        <f>CO2eq_100yr_tonnes!BQ201+BP194</f>
        <v>513859140.05544281</v>
      </c>
      <c r="BR194" s="5">
        <f>CO2eq_100yr_tonnes!BR201+BQ194</f>
        <v>516183448.65041798</v>
      </c>
      <c r="BS194" s="5">
        <f>CO2eq_100yr_tonnes!BS201+BR194</f>
        <v>518234532.01627237</v>
      </c>
      <c r="BT194" s="5">
        <f>CO2eq_100yr_tonnes!BT201+BS194</f>
        <v>520069133.62366474</v>
      </c>
      <c r="BU194" s="5">
        <f>CO2eq_100yr_tonnes!BU201+BT194</f>
        <v>521727543.30121636</v>
      </c>
      <c r="BV194" s="5">
        <f>CO2eq_100yr_tonnes!BV201+BU194</f>
        <v>523238869.32140702</v>
      </c>
      <c r="BW194" s="5">
        <f>CO2eq_100yr_tonnes!BW201+BV194</f>
        <v>524624582.67960405</v>
      </c>
      <c r="BX194" s="5">
        <f>CO2eq_100yr_tonnes!BX201+BW194</f>
        <v>525900902.50224185</v>
      </c>
      <c r="BY194" s="5">
        <f>CO2eq_100yr_tonnes!BY201+BX194</f>
        <v>527080403.9874658</v>
      </c>
      <c r="BZ194" s="5">
        <f>CO2eq_100yr_tonnes!BZ201+BY194</f>
        <v>528173104.58834726</v>
      </c>
      <c r="CA194" s="5">
        <f>CO2eq_100yr_tonnes!CA201+BZ194</f>
        <v>529187199.88900429</v>
      </c>
      <c r="CB194" s="5">
        <f>CO2eq_100yr_tonnes!CB201+CA194</f>
        <v>530129564.13475907</v>
      </c>
      <c r="CC194" s="5">
        <f>CO2eq_100yr_tonnes!CC201+CB194</f>
        <v>531006092.51498008</v>
      </c>
      <c r="CD194" s="5">
        <f>CO2eq_100yr_tonnes!CD201+CC194</f>
        <v>531821936.91269267</v>
      </c>
      <c r="CE194" s="5">
        <f>CO2eq_100yr_tonnes!CE201+CD194</f>
        <v>532581669.8155877</v>
      </c>
      <c r="CF194" s="5">
        <f>CO2eq_100yr_tonnes!CF201+CE194</f>
        <v>533289399.67420971</v>
      </c>
      <c r="CG194" s="5">
        <f>CO2eq_100yr_tonnes!CG201+CF194</f>
        <v>533948853.34449214</v>
      </c>
      <c r="CH194" s="5">
        <f>CO2eq_100yr_tonnes!CH201+CG194</f>
        <v>534563436.11880636</v>
      </c>
      <c r="CI194" s="5">
        <f>CO2eq_100yr_tonnes!CI201+CH194</f>
        <v>535136276.4131043</v>
      </c>
      <c r="CJ194" s="5">
        <f>CO2eq_100yr_tonnes!CJ201+CI194</f>
        <v>535670259.86788452</v>
      </c>
      <c r="CK194" s="5">
        <f>CO2eq_100yr_tonnes!CK201+CJ194</f>
        <v>536168056.07165706</v>
      </c>
      <c r="CL194" s="5">
        <f>CO2eq_100yr_tonnes!CL201+CK194</f>
        <v>536632140.07946342</v>
      </c>
      <c r="CM194" s="5">
        <f>CO2eq_100yr_tonnes!CM201+CL194</f>
        <v>537064810.19715548</v>
      </c>
      <c r="CN194" s="5">
        <f>CO2eq_100yr_tonnes!CN201+CM194</f>
        <v>537468203.03661609</v>
      </c>
      <c r="CO194" s="5">
        <f>CO2eq_100yr_tonnes!CO201+CN194</f>
        <v>537844306.52894545</v>
      </c>
      <c r="CP194" s="5">
        <f>CO2eq_100yr_tonnes!CP201+CO194</f>
        <v>538194971.37138557</v>
      </c>
      <c r="CQ194" s="5">
        <f>CO2eq_100yr_tonnes!CQ201+CP194</f>
        <v>538521921.24078715</v>
      </c>
      <c r="CR194" s="5">
        <f>CO2eq_100yr_tonnes!CR201+CQ194</f>
        <v>538826762.00811768</v>
      </c>
      <c r="CS194" s="5">
        <f>CO2eq_100yr_tonnes!CS201+CR194</f>
        <v>539110990.12279248</v>
      </c>
      <c r="CT194" s="5">
        <f>CO2eq_100yr_tonnes!CT201+CS194</f>
        <v>539376000.29222488</v>
      </c>
      <c r="CU194" s="5">
        <f>CO2eq_100yr_tonnes!CU201+CT194</f>
        <v>539623092.54904032</v>
      </c>
      <c r="CV194" s="5">
        <f>CO2eq_100yr_tonnes!CV201+CU194</f>
        <v>539853478.77808094</v>
      </c>
      <c r="CW194" s="5">
        <f>CO2eq_100yr_tonnes!CW201+CV194</f>
        <v>540068288.76104653</v>
      </c>
    </row>
    <row r="195" spans="1:101" ht="15" customHeight="1" x14ac:dyDescent="0.15">
      <c r="A195" s="5" t="str">
        <f>CO2eq_100yr_tonnes!A202</f>
        <v>Zambia</v>
      </c>
      <c r="B195" s="5">
        <f>CO2eq_100yr_tonnes!B202</f>
        <v>338575.64095260005</v>
      </c>
      <c r="C195" s="5">
        <f>CO2eq_100yr_tonnes!C202+B195</f>
        <v>906168.47513472009</v>
      </c>
      <c r="D195" s="5">
        <f>CO2eq_100yr_tonnes!D202+C195</f>
        <v>1641878.0061890399</v>
      </c>
      <c r="E195" s="5">
        <f>CO2eq_100yr_tonnes!E202+D195</f>
        <v>2488756.1790789003</v>
      </c>
      <c r="F195" s="5">
        <f>CO2eq_100yr_tonnes!F202+E195</f>
        <v>3401374.3907182203</v>
      </c>
      <c r="G195" s="5">
        <f>CO2eq_100yr_tonnes!G202+F195</f>
        <v>4349272.9856580002</v>
      </c>
      <c r="H195" s="5">
        <f>CO2eq_100yr_tonnes!H202+G195</f>
        <v>5314771.1749402806</v>
      </c>
      <c r="I195" s="5">
        <f>CO2eq_100yr_tonnes!I202+H195</f>
        <v>6302282.7764381403</v>
      </c>
      <c r="J195" s="5">
        <f>CO2eq_100yr_tonnes!J202+I195</f>
        <v>7315847.3781005405</v>
      </c>
      <c r="K195" s="5">
        <f>CO2eq_100yr_tonnes!K202+J195</f>
        <v>8359160.739641821</v>
      </c>
      <c r="L195" s="5">
        <f>CO2eq_100yr_tonnes!L202+K195</f>
        <v>9436053.3198024612</v>
      </c>
      <c r="M195" s="5">
        <f>CO2eq_100yr_tonnes!M202+L195</f>
        <v>10552104.208912861</v>
      </c>
      <c r="N195" s="5">
        <f>CO2eq_100yr_tonnes!N202+M195</f>
        <v>11710700.129371861</v>
      </c>
      <c r="O195" s="5">
        <f>CO2eq_100yr_tonnes!O202+N195</f>
        <v>12915762.182078941</v>
      </c>
      <c r="P195" s="5">
        <f>CO2eq_100yr_tonnes!P202+O195</f>
        <v>14163835.671345241</v>
      </c>
      <c r="Q195" s="5">
        <f>CO2eq_100yr_tonnes!Q202+P195</f>
        <v>15448164.081029642</v>
      </c>
      <c r="R195" s="5">
        <f>CO2eq_100yr_tonnes!R202+Q195</f>
        <v>16771508.892833222</v>
      </c>
      <c r="S195" s="5">
        <f>CO2eq_100yr_tonnes!S202+R195</f>
        <v>18138728.849762343</v>
      </c>
      <c r="T195" s="5">
        <f>CO2eq_100yr_tonnes!T202+S195</f>
        <v>19550328.497944742</v>
      </c>
      <c r="U195" s="5">
        <f>CO2eq_100yr_tonnes!U202+T195</f>
        <v>21004908.604357861</v>
      </c>
      <c r="V195" s="5">
        <f>CO2eq_100yr_tonnes!V202+U195</f>
        <v>22509284.1880068</v>
      </c>
      <c r="W195" s="5">
        <f>CO2eq_100yr_tonnes!W202+V195</f>
        <v>24063836.685338698</v>
      </c>
      <c r="X195" s="5">
        <f>CO2eq_100yr_tonnes!X202+W195</f>
        <v>25669973.580805618</v>
      </c>
      <c r="Y195" s="5">
        <f>CO2eq_100yr_tonnes!Y202+X195</f>
        <v>27328107.273440037</v>
      </c>
      <c r="Z195" s="5">
        <f>CO2eq_100yr_tonnes!Z202+Y195</f>
        <v>29038372.256508656</v>
      </c>
      <c r="AA195" s="5">
        <f>CO2eq_100yr_tonnes!AA202+Z195</f>
        <v>30801180.565852918</v>
      </c>
      <c r="AB195" s="5">
        <f>CO2eq_100yr_tonnes!AB202+AA195</f>
        <v>32617106.57217636</v>
      </c>
      <c r="AC195" s="5">
        <f>CO2eq_100yr_tonnes!AC202+AB195</f>
        <v>34511373.401324756</v>
      </c>
      <c r="AD195" s="5">
        <f>CO2eq_100yr_tonnes!AD202+AC195</f>
        <v>36478241.623276554</v>
      </c>
      <c r="AE195" s="5">
        <f>CO2eq_100yr_tonnes!AE202+AD195</f>
        <v>38514191.818001755</v>
      </c>
      <c r="AF195" s="5">
        <f>CO2eq_100yr_tonnes!AF202+AE195</f>
        <v>40617180.290846154</v>
      </c>
      <c r="AG195" s="5">
        <f>CO2eq_100yr_tonnes!AG202+AF195</f>
        <v>42786148.242906354</v>
      </c>
      <c r="AH195" s="5">
        <f>CO2eq_100yr_tonnes!AH202+AG195</f>
        <v>45020693.110597551</v>
      </c>
      <c r="AI195" s="5">
        <f>CO2eq_100yr_tonnes!AI202+AH195</f>
        <v>47320842.856334753</v>
      </c>
      <c r="AJ195" s="5">
        <f>CO2eq_100yr_tonnes!AJ202+AI195</f>
        <v>49686902.835181557</v>
      </c>
      <c r="AK195" s="5">
        <f>CO2eq_100yr_tonnes!AK202+AJ195</f>
        <v>52119354.66701436</v>
      </c>
      <c r="AL195" s="5">
        <f>CO2eq_100yr_tonnes!AL202+AK195</f>
        <v>54618789.434267163</v>
      </c>
      <c r="AM195" s="5">
        <f>CO2eq_100yr_tonnes!AM202+AL195</f>
        <v>57185866.722256564</v>
      </c>
      <c r="AN195" s="5">
        <f>CO2eq_100yr_tonnes!AN202+AM195</f>
        <v>59821289.342256963</v>
      </c>
      <c r="AO195" s="5">
        <f>CO2eq_100yr_tonnes!AO202+AN195</f>
        <v>62525788.467028566</v>
      </c>
      <c r="AP195" s="5">
        <f>CO2eq_100yr_tonnes!AP202+AO195</f>
        <v>65300112.694812968</v>
      </c>
      <c r="AQ195" s="5">
        <f>CO2eq_100yr_tonnes!AQ202+AP195</f>
        <v>68145017.959065974</v>
      </c>
      <c r="AR195" s="5">
        <f>CO2eq_100yr_tonnes!AR202+AQ195</f>
        <v>71061257.515075579</v>
      </c>
      <c r="AS195" s="5">
        <f>CO2eq_100yr_tonnes!AS202+AR195</f>
        <v>74049574.328327179</v>
      </c>
      <c r="AT195" s="5">
        <f>CO2eq_100yr_tonnes!AT202+AS195</f>
        <v>77110693.126038373</v>
      </c>
      <c r="AU195" s="5">
        <f>CO2eq_100yr_tonnes!AU202+AT195</f>
        <v>80245317.684209779</v>
      </c>
      <c r="AV195" s="5">
        <f>CO2eq_100yr_tonnes!AV202+AU195</f>
        <v>83454129.78052178</v>
      </c>
      <c r="AW195" s="5">
        <f>CO2eq_100yr_tonnes!AW202+AV195</f>
        <v>86737793.97036998</v>
      </c>
      <c r="AX195" s="5">
        <f>CO2eq_100yr_tonnes!AX202+AW195</f>
        <v>90096962.331780374</v>
      </c>
      <c r="AY195" s="5">
        <f>CO2eq_100yr_tonnes!AY202+AX195</f>
        <v>93532281.436334178</v>
      </c>
      <c r="AZ195" s="5">
        <f>CO2eq_100yr_tonnes!AZ202+AY195</f>
        <v>97044393.652554974</v>
      </c>
      <c r="BA195" s="5">
        <f>CO2eq_100yr_tonnes!BA202+AZ195</f>
        <v>100633935.79126477</v>
      </c>
      <c r="BB195" s="5">
        <f>CO2eq_100yr_tonnes!BB202+BA195</f>
        <v>104301534.42290917</v>
      </c>
      <c r="BC195" s="5">
        <f>CO2eq_100yr_tonnes!BC202+BB195</f>
        <v>108047801.73857076</v>
      </c>
      <c r="BD195" s="5">
        <f>CO2eq_100yr_tonnes!BD202+BC195</f>
        <v>111873331.79906976</v>
      </c>
      <c r="BE195" s="5">
        <f>CO2eq_100yr_tonnes!BE202+BD195</f>
        <v>115778698.21376316</v>
      </c>
      <c r="BF195" s="5">
        <f>CO2eq_100yr_tonnes!BF202+BE195</f>
        <v>119764452.91587336</v>
      </c>
      <c r="BG195" s="5">
        <f>CO2eq_100yr_tonnes!BG202+BF195</f>
        <v>123831128.67224076</v>
      </c>
      <c r="BH195" s="5">
        <f>CO2eq_100yr_tonnes!BH202+BG195</f>
        <v>127979245.65700836</v>
      </c>
      <c r="BI195" s="5">
        <f>CO2eq_100yr_tonnes!BI202+BH195</f>
        <v>132209318.07290196</v>
      </c>
      <c r="BJ195" s="5">
        <f>CO2eq_100yr_tonnes!BJ202+BI195</f>
        <v>136521855.68344235</v>
      </c>
      <c r="BK195" s="5">
        <f>CO2eq_100yr_tonnes!BK202+BJ195</f>
        <v>139668998.60017836</v>
      </c>
      <c r="BL195" s="5">
        <f>CO2eq_100yr_tonnes!BL202+BK195</f>
        <v>142017622.40325996</v>
      </c>
      <c r="BM195" s="5">
        <f>CO2eq_100yr_tonnes!BM202+BL195</f>
        <v>143814822.87523824</v>
      </c>
      <c r="BN195" s="5">
        <f>CO2eq_100yr_tonnes!BN202+BM195</f>
        <v>145227325.78777483</v>
      </c>
      <c r="BO195" s="5">
        <f>CO2eq_100yr_tonnes!BO202+BN195</f>
        <v>146367909.4199492</v>
      </c>
      <c r="BP195" s="5">
        <f>CO2eq_100yr_tonnes!BP202+BO195</f>
        <v>147313121.09810239</v>
      </c>
      <c r="BQ195" s="5">
        <f>CO2eq_100yr_tonnes!BQ202+BP195</f>
        <v>148115157.60366505</v>
      </c>
      <c r="BR195" s="5">
        <f>CO2eq_100yr_tonnes!BR202+BQ195</f>
        <v>148809833.1893484</v>
      </c>
      <c r="BS195" s="5">
        <f>CO2eq_100yr_tonnes!BS202+BR195</f>
        <v>149421924.74753514</v>
      </c>
      <c r="BT195" s="5">
        <f>CO2eq_100yr_tonnes!BT202+BS195</f>
        <v>149968758.55831289</v>
      </c>
      <c r="BU195" s="5">
        <f>CO2eq_100yr_tonnes!BU202+BT195</f>
        <v>150462618.07692203</v>
      </c>
      <c r="BV195" s="5">
        <f>CO2eq_100yr_tonnes!BV202+BU195</f>
        <v>150912361.2031371</v>
      </c>
      <c r="BW195" s="5">
        <f>CO2eq_100yr_tonnes!BW202+BV195</f>
        <v>151324507.42829263</v>
      </c>
      <c r="BX195" s="5">
        <f>CO2eq_100yr_tonnes!BX202+BW195</f>
        <v>151703969.42413872</v>
      </c>
      <c r="BY195" s="5">
        <f>CO2eq_100yr_tonnes!BY202+BX195</f>
        <v>152054546.1008555</v>
      </c>
      <c r="BZ195" s="5">
        <f>CO2eq_100yr_tonnes!BZ202+BY195</f>
        <v>152379255.59355909</v>
      </c>
      <c r="CA195" s="5">
        <f>CO2eq_100yr_tonnes!CA202+BZ195</f>
        <v>152680560.78178731</v>
      </c>
      <c r="CB195" s="5">
        <f>CO2eq_100yr_tonnes!CB202+CA195</f>
        <v>152960522.61542997</v>
      </c>
      <c r="CC195" s="5">
        <f>CO2eq_100yr_tonnes!CC202+CB195</f>
        <v>153220904.90193406</v>
      </c>
      <c r="CD195" s="5">
        <f>CO2eq_100yr_tonnes!CD202+CC195</f>
        <v>153463246.42205846</v>
      </c>
      <c r="CE195" s="5">
        <f>CO2eq_100yr_tonnes!CE202+CD195</f>
        <v>153688911.01692069</v>
      </c>
      <c r="CF195" s="5">
        <f>CO2eq_100yr_tonnes!CF202+CE195</f>
        <v>153899122.7922653</v>
      </c>
      <c r="CG195" s="5">
        <f>CO2eq_100yr_tonnes!CG202+CF195</f>
        <v>154094991.23576054</v>
      </c>
      <c r="CH195" s="5">
        <f>CO2eq_100yr_tonnes!CH202+CG195</f>
        <v>154277529.46974608</v>
      </c>
      <c r="CI195" s="5">
        <f>CO2eq_100yr_tonnes!CI202+CH195</f>
        <v>154447667.80689931</v>
      </c>
      <c r="CJ195" s="5">
        <f>CO2eq_100yr_tonnes!CJ202+CI195</f>
        <v>154606264.06868678</v>
      </c>
      <c r="CK195" s="5">
        <f>CO2eq_100yr_tonnes!CK202+CJ195</f>
        <v>154754111.64990777</v>
      </c>
      <c r="CL195" s="5">
        <f>CO2eq_100yr_tonnes!CL202+CK195</f>
        <v>154891945.99500927</v>
      </c>
      <c r="CM195" s="5">
        <f>CO2eq_100yr_tonnes!CM202+CL195</f>
        <v>155020449.93748856</v>
      </c>
      <c r="CN195" s="5">
        <f>CO2eq_100yr_tonnes!CN202+CM195</f>
        <v>155140258.20959452</v>
      </c>
      <c r="CO195" s="5">
        <f>CO2eq_100yr_tonnes!CO202+CN195</f>
        <v>155251961.33301178</v>
      </c>
      <c r="CP195" s="5">
        <f>CO2eq_100yr_tonnes!CP202+CO195</f>
        <v>155356109.03596842</v>
      </c>
      <c r="CQ195" s="5">
        <f>CO2eq_100yr_tonnes!CQ202+CP195</f>
        <v>155453213.29807302</v>
      </c>
      <c r="CR195" s="5">
        <f>CO2eq_100yr_tonnes!CR202+CQ195</f>
        <v>155543751.0948233</v>
      </c>
      <c r="CS195" s="5">
        <f>CO2eq_100yr_tonnes!CS202+CR195</f>
        <v>155628166.89298862</v>
      </c>
      <c r="CT195" s="5">
        <f>CO2eq_100yr_tonnes!CT202+CS195</f>
        <v>155706874.9348692</v>
      </c>
      <c r="CU195" s="5">
        <f>CO2eq_100yr_tonnes!CU202+CT195</f>
        <v>155780261.3396236</v>
      </c>
      <c r="CV195" s="5">
        <f>CO2eq_100yr_tonnes!CV202+CU195</f>
        <v>155848686.04339349</v>
      </c>
      <c r="CW195" s="5">
        <f>CO2eq_100yr_tonnes!CW202+CV195</f>
        <v>155912484.59547007</v>
      </c>
    </row>
    <row r="196" spans="1:101" ht="15" customHeight="1" x14ac:dyDescent="0.15">
      <c r="A196" s="5" t="str">
        <f>CO2eq_100yr_tonnes!A203</f>
        <v>Zimbabwe</v>
      </c>
      <c r="B196" s="5">
        <f>CO2eq_100yr_tonnes!B203</f>
        <v>125418.820620042</v>
      </c>
      <c r="C196" s="5">
        <f>CO2eq_100yr_tonnes!C203+B196</f>
        <v>367332.245781462</v>
      </c>
      <c r="D196" s="5">
        <f>CO2eq_100yr_tonnes!D203+C196</f>
        <v>717909.690434922</v>
      </c>
      <c r="E196" s="5">
        <f>CO2eq_100yr_tonnes!E203+D196</f>
        <v>1171335.7984102019</v>
      </c>
      <c r="F196" s="5">
        <f>CO2eq_100yr_tonnes!F203+E196</f>
        <v>1720735.271973162</v>
      </c>
      <c r="G196" s="5">
        <f>CO2eq_100yr_tonnes!G203+F196</f>
        <v>2360802.8554878421</v>
      </c>
      <c r="H196" s="5">
        <f>CO2eq_100yr_tonnes!H203+G196</f>
        <v>3088950.6048380821</v>
      </c>
      <c r="I196" s="5">
        <f>CO2eq_100yr_tonnes!I203+H196</f>
        <v>3901275.2612503623</v>
      </c>
      <c r="J196" s="5">
        <f>CO2eq_100yr_tonnes!J203+I196</f>
        <v>4798730.8876796821</v>
      </c>
      <c r="K196" s="5">
        <f>CO2eq_100yr_tonnes!K203+J196</f>
        <v>5765208.1528692422</v>
      </c>
      <c r="L196" s="5">
        <f>CO2eq_100yr_tonnes!L203+K196</f>
        <v>6793657.1374186622</v>
      </c>
      <c r="M196" s="5">
        <f>CO2eq_100yr_tonnes!M203+L196</f>
        <v>7880281.0616001422</v>
      </c>
      <c r="N196" s="5">
        <f>CO2eq_100yr_tonnes!N203+M196</f>
        <v>9022951.4161325227</v>
      </c>
      <c r="O196" s="5">
        <f>CO2eq_100yr_tonnes!O203+N196</f>
        <v>10220443.056405703</v>
      </c>
      <c r="P196" s="5">
        <f>CO2eq_100yr_tonnes!P203+O196</f>
        <v>11471224.266861463</v>
      </c>
      <c r="Q196" s="5">
        <f>CO2eq_100yr_tonnes!Q203+P196</f>
        <v>12773875.416467562</v>
      </c>
      <c r="R196" s="5">
        <f>CO2eq_100yr_tonnes!R203+Q196</f>
        <v>14126829.937970743</v>
      </c>
      <c r="S196" s="5">
        <f>CO2eq_100yr_tonnes!S203+R196</f>
        <v>15529281.908439582</v>
      </c>
      <c r="T196" s="5">
        <f>CO2eq_100yr_tonnes!T203+S196</f>
        <v>16979289.183558162</v>
      </c>
      <c r="U196" s="5">
        <f>CO2eq_100yr_tonnes!U203+T196</f>
        <v>18475034.944449402</v>
      </c>
      <c r="V196" s="5">
        <f>CO2eq_100yr_tonnes!V203+U196</f>
        <v>20015792.814342044</v>
      </c>
      <c r="W196" s="5">
        <f>CO2eq_100yr_tonnes!W203+V196</f>
        <v>21603134.715726584</v>
      </c>
      <c r="X196" s="5">
        <f>CO2eq_100yr_tonnes!X203+W196</f>
        <v>23238368.689188223</v>
      </c>
      <c r="Y196" s="5">
        <f>CO2eq_100yr_tonnes!Y203+X196</f>
        <v>24920173.456340924</v>
      </c>
      <c r="Z196" s="5">
        <f>CO2eq_100yr_tonnes!Z203+Y196</f>
        <v>26648061.778281584</v>
      </c>
      <c r="AA196" s="5">
        <f>CO2eq_100yr_tonnes!AA203+Z196</f>
        <v>28421896.077182505</v>
      </c>
      <c r="AB196" s="5">
        <f>CO2eq_100yr_tonnes!AB203+AA196</f>
        <v>30241888.818337604</v>
      </c>
      <c r="AC196" s="5">
        <f>CO2eq_100yr_tonnes!AC203+AB196</f>
        <v>32106762.715607803</v>
      </c>
      <c r="AD196" s="5">
        <f>CO2eq_100yr_tonnes!AD203+AC196</f>
        <v>34016504.856856003</v>
      </c>
      <c r="AE196" s="5">
        <f>CO2eq_100yr_tonnes!AE203+AD196</f>
        <v>35971177.773547605</v>
      </c>
      <c r="AF196" s="5">
        <f>CO2eq_100yr_tonnes!AF203+AE196</f>
        <v>37970897.346323803</v>
      </c>
      <c r="AG196" s="5">
        <f>CO2eq_100yr_tonnes!AG203+AF196</f>
        <v>40015820.832877606</v>
      </c>
      <c r="AH196" s="5">
        <f>CO2eq_100yr_tonnes!AH203+AG196</f>
        <v>42106140.054460607</v>
      </c>
      <c r="AI196" s="5">
        <f>CO2eq_100yr_tonnes!AI203+AH196</f>
        <v>44242070.67772001</v>
      </c>
      <c r="AJ196" s="5">
        <f>CO2eq_100yr_tonnes!AJ203+AI196</f>
        <v>46423842.794431008</v>
      </c>
      <c r="AK196" s="5">
        <f>CO2eq_100yr_tonnes!AK203+AJ196</f>
        <v>48651692.674643807</v>
      </c>
      <c r="AL196" s="5">
        <f>CO2eq_100yr_tonnes!AL203+AK196</f>
        <v>50925854.464912608</v>
      </c>
      <c r="AM196" s="5">
        <f>CO2eq_100yr_tonnes!AM203+AL196</f>
        <v>53246552.972070411</v>
      </c>
      <c r="AN196" s="5">
        <f>CO2eq_100yr_tonnes!AN203+AM196</f>
        <v>55613995.985692613</v>
      </c>
      <c r="AO196" s="5">
        <f>CO2eq_100yr_tonnes!AO203+AN196</f>
        <v>58028367.803264812</v>
      </c>
      <c r="AP196" s="5">
        <f>CO2eq_100yr_tonnes!AP203+AO196</f>
        <v>60489823.185541615</v>
      </c>
      <c r="AQ196" s="5">
        <f>CO2eq_100yr_tonnes!AQ203+AP196</f>
        <v>62998483.645920418</v>
      </c>
      <c r="AR196" s="5">
        <f>CO2eq_100yr_tonnes!AR203+AQ196</f>
        <v>65554433.80571682</v>
      </c>
      <c r="AS196" s="5">
        <f>CO2eq_100yr_tonnes!AS203+AR196</f>
        <v>68157717.332063228</v>
      </c>
      <c r="AT196" s="5">
        <f>CO2eq_100yr_tonnes!AT203+AS196</f>
        <v>70808333.392036632</v>
      </c>
      <c r="AU196" s="5">
        <f>CO2eq_100yr_tonnes!AU203+AT196</f>
        <v>73506233.934217632</v>
      </c>
      <c r="AV196" s="5">
        <f>CO2eq_100yr_tonnes!AV203+AU196</f>
        <v>76251323.350029439</v>
      </c>
      <c r="AW196" s="5">
        <f>CO2eq_100yr_tonnes!AW203+AV196</f>
        <v>79043458.676934436</v>
      </c>
      <c r="AX196" s="5">
        <f>CO2eq_100yr_tonnes!AX203+AW196</f>
        <v>81882448.604418442</v>
      </c>
      <c r="AY196" s="5">
        <f>CO2eq_100yr_tonnes!AY203+AX196</f>
        <v>84768053.426395044</v>
      </c>
      <c r="AZ196" s="5">
        <f>CO2eq_100yr_tonnes!AZ203+AY196</f>
        <v>87699985.793582246</v>
      </c>
      <c r="BA196" s="5">
        <f>CO2eq_100yr_tonnes!BA203+AZ196</f>
        <v>90677911.949157447</v>
      </c>
      <c r="BB196" s="5">
        <f>CO2eq_100yr_tonnes!BB203+BA196</f>
        <v>93701455.126351044</v>
      </c>
      <c r="BC196" s="5">
        <f>CO2eq_100yr_tonnes!BC203+BB196</f>
        <v>96770201.576612249</v>
      </c>
      <c r="BD196" s="5">
        <f>CO2eq_100yr_tonnes!BD203+BC196</f>
        <v>99883706.936435848</v>
      </c>
      <c r="BE196" s="5">
        <f>CO2eq_100yr_tonnes!BE203+BD196</f>
        <v>103041502.35071924</v>
      </c>
      <c r="BF196" s="5">
        <f>CO2eq_100yr_tonnes!BF203+BE196</f>
        <v>106243096.43150444</v>
      </c>
      <c r="BG196" s="5">
        <f>CO2eq_100yr_tonnes!BG203+BF196</f>
        <v>109487977.30275825</v>
      </c>
      <c r="BH196" s="5">
        <f>CO2eq_100yr_tonnes!BH203+BG196</f>
        <v>112775617.44963165</v>
      </c>
      <c r="BI196" s="5">
        <f>CO2eq_100yr_tonnes!BI203+BH196</f>
        <v>116105479.58187164</v>
      </c>
      <c r="BJ196" s="5">
        <f>CO2eq_100yr_tonnes!BJ203+BI196</f>
        <v>119477020.49455665</v>
      </c>
      <c r="BK196" s="5">
        <f>CO2eq_100yr_tonnes!BK203+BJ196</f>
        <v>122604156.99075045</v>
      </c>
      <c r="BL196" s="5">
        <f>CO2eq_100yr_tonnes!BL203+BK196</f>
        <v>125505470.22244725</v>
      </c>
      <c r="BM196" s="5">
        <f>CO2eq_100yr_tonnes!BM203+BL196</f>
        <v>128198085.93958664</v>
      </c>
      <c r="BN196" s="5">
        <f>CO2eq_100yr_tonnes!BN203+BM196</f>
        <v>130697790.50798984</v>
      </c>
      <c r="BO196" s="5">
        <f>CO2eq_100yr_tonnes!BO203+BN196</f>
        <v>133019137.57476044</v>
      </c>
      <c r="BP196" s="5">
        <f>CO2eq_100yr_tonnes!BP203+BO196</f>
        <v>135175546.16098544</v>
      </c>
      <c r="BQ196" s="5">
        <f>CO2eq_100yr_tonnes!BQ203+BP196</f>
        <v>137179390.86455023</v>
      </c>
      <c r="BR196" s="5">
        <f>CO2eq_100yr_tonnes!BR203+BQ196</f>
        <v>139042084.80279404</v>
      </c>
      <c r="BS196" s="5">
        <f>CO2eq_100yr_tonnes!BS203+BR196</f>
        <v>140774155.90477851</v>
      </c>
      <c r="BT196" s="5">
        <f>CO2eq_100yr_tonnes!BT203+BS196</f>
        <v>142385317.06427318</v>
      </c>
      <c r="BU196" s="5">
        <f>CO2eq_100yr_tonnes!BU203+BT196</f>
        <v>143884530.67206675</v>
      </c>
      <c r="BV196" s="5">
        <f>CO2eq_100yr_tonnes!BV203+BU196</f>
        <v>145280067.96877852</v>
      </c>
      <c r="BW196" s="5">
        <f>CO2eq_100yr_tonnes!BW203+BV196</f>
        <v>146579563.64177123</v>
      </c>
      <c r="BX196" s="5">
        <f>CO2eq_100yr_tonnes!BX203+BW196</f>
        <v>147790066.04802814</v>
      </c>
      <c r="BY196" s="5">
        <f>CO2eq_100yr_tonnes!BY203+BX196</f>
        <v>148918083.4175818</v>
      </c>
      <c r="BZ196" s="5">
        <f>CO2eq_100yr_tonnes!BZ203+BY196</f>
        <v>149969626.36132738</v>
      </c>
      <c r="CA196" s="5">
        <f>CO2eq_100yr_tonnes!CA203+BZ196</f>
        <v>150950246.98069337</v>
      </c>
      <c r="CB196" s="5">
        <f>CO2eq_100yr_tonnes!CB203+CA196</f>
        <v>151865074.85449162</v>
      </c>
      <c r="CC196" s="5">
        <f>CO2eq_100yr_tonnes!CC203+CB196</f>
        <v>152718850.15300697</v>
      </c>
      <c r="CD196" s="5">
        <f>CO2eq_100yr_tonnes!CD203+CC196</f>
        <v>153515954.11199531</v>
      </c>
      <c r="CE196" s="5">
        <f>CO2eq_100yr_tonnes!CE203+CD196</f>
        <v>154260437.0793063</v>
      </c>
      <c r="CF196" s="5">
        <f>CO2eq_100yr_tonnes!CF203+CE196</f>
        <v>154956044.32799083</v>
      </c>
      <c r="CG196" s="5">
        <f>CO2eq_100yr_tonnes!CG203+CF196</f>
        <v>155606239.81712294</v>
      </c>
      <c r="CH196" s="5">
        <f>CO2eq_100yr_tonnes!CH203+CG196</f>
        <v>156214228.06454083</v>
      </c>
      <c r="CI196" s="5">
        <f>CO2eq_100yr_tonnes!CI203+CH196</f>
        <v>156782974.28399611</v>
      </c>
      <c r="CJ196" s="5">
        <f>CO2eq_100yr_tonnes!CJ203+CI196</f>
        <v>157315222.92473826</v>
      </c>
      <c r="CK196" s="5">
        <f>CO2eq_100yr_tonnes!CK203+CJ196</f>
        <v>157813514.74314114</v>
      </c>
      <c r="CL196" s="5">
        <f>CO2eq_100yr_tonnes!CL203+CK196</f>
        <v>158280202.52371266</v>
      </c>
      <c r="CM196" s="5">
        <f>CO2eq_100yr_tonnes!CM203+CL196</f>
        <v>158717465.55712718</v>
      </c>
      <c r="CN196" s="5">
        <f>CO2eq_100yr_tonnes!CN203+CM196</f>
        <v>159127322.97596335</v>
      </c>
      <c r="CO196" s="5">
        <f>CO2eq_100yr_tonnes!CO203+CN196</f>
        <v>159511646.03857946</v>
      </c>
      <c r="CP196" s="5">
        <f>CO2eq_100yr_tonnes!CP203+CO196</f>
        <v>159872169.44588247</v>
      </c>
      <c r="CQ196" s="5">
        <f>CO2eq_100yr_tonnes!CQ203+CP196</f>
        <v>160210501.76860875</v>
      </c>
      <c r="CR196" s="5">
        <f>CO2eq_100yr_tonnes!CR203+CQ196</f>
        <v>160528135.0552282</v>
      </c>
      <c r="CS196" s="5">
        <f>CO2eq_100yr_tonnes!CS203+CR196</f>
        <v>160826453.68619028</v>
      </c>
      <c r="CT196" s="5">
        <f>CO2eq_100yr_tonnes!CT203+CS196</f>
        <v>161106742.53583714</v>
      </c>
      <c r="CU196" s="5">
        <f>CO2eq_100yr_tonnes!CU203+CT196</f>
        <v>161370194.49507141</v>
      </c>
      <c r="CV196" s="5">
        <f>CO2eq_100yr_tonnes!CV203+CU196</f>
        <v>161617917.40713334</v>
      </c>
      <c r="CW196" s="5">
        <f>CO2eq_100yr_tonnes!CW203+CV196</f>
        <v>161850940.46371719</v>
      </c>
    </row>
    <row r="197" spans="1:101" ht="15.75" customHeight="1" x14ac:dyDescent="0.15"/>
    <row r="198" spans="1:101" ht="15.75" customHeight="1" x14ac:dyDescent="0.15"/>
    <row r="199" spans="1:101" ht="15.75" customHeight="1" x14ac:dyDescent="0.15"/>
    <row r="200" spans="1:101" ht="15.75" customHeight="1" x14ac:dyDescent="0.15"/>
    <row r="201" spans="1:101" ht="15.75" customHeight="1" x14ac:dyDescent="0.15"/>
    <row r="202" spans="1:101" ht="15.75" customHeight="1" x14ac:dyDescent="0.15"/>
    <row r="203" spans="1:101" ht="15.75" customHeight="1" x14ac:dyDescent="0.15"/>
    <row r="204" spans="1:101" ht="15.75" customHeight="1" x14ac:dyDescent="0.15"/>
    <row r="205" spans="1:101" ht="15.75" customHeight="1" x14ac:dyDescent="0.15"/>
    <row r="206" spans="1:101" ht="15.75" customHeight="1" x14ac:dyDescent="0.15"/>
    <row r="207" spans="1:101" ht="15.75" customHeight="1" x14ac:dyDescent="0.15"/>
    <row r="208" spans="1:101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DB1:DD1"/>
    <mergeCell ref="DE1:DG1"/>
    <mergeCell ref="DH1:DJ1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CV1000"/>
  <sheetViews>
    <sheetView workbookViewId="0"/>
  </sheetViews>
  <sheetFormatPr baseColWidth="10" defaultColWidth="16.75" defaultRowHeight="15" customHeight="1" x14ac:dyDescent="0.15"/>
  <cols>
    <col min="1" max="100" width="16.75" customWidth="1"/>
  </cols>
  <sheetData>
    <row r="1" spans="1:100" ht="15" customHeight="1" x14ac:dyDescent="0.15">
      <c r="A1" s="5">
        <f>CH4_100yr_tonnes!B9</f>
        <v>1171105.7023337702</v>
      </c>
      <c r="B1" s="5">
        <f>CH4_100yr_tonnes!C9+A1</f>
        <v>3277738.1472483422</v>
      </c>
      <c r="C1" s="5">
        <f>CH4_100yr_tonnes!D9+B1</f>
        <v>6070805.4579714239</v>
      </c>
      <c r="D1" s="5">
        <f>CH4_100yr_tonnes!E9+C1</f>
        <v>9399670.7052944154</v>
      </c>
      <c r="E1" s="5">
        <f>CH4_100yr_tonnes!F9+D1</f>
        <v>13143863.169509478</v>
      </c>
      <c r="F1" s="5">
        <f>CH4_100yr_tonnes!G9+E1</f>
        <v>17218207.550798107</v>
      </c>
      <c r="G1" s="5">
        <f>CH4_100yr_tonnes!H9+F1</f>
        <v>21572135.742038645</v>
      </c>
      <c r="H1" s="5">
        <f>CH4_100yr_tonnes!I9+G1</f>
        <v>26164751.662504211</v>
      </c>
      <c r="I1" s="5">
        <f>CH4_100yr_tonnes!J9+H1</f>
        <v>30972707.94815344</v>
      </c>
      <c r="J1" s="5">
        <f>CH4_100yr_tonnes!K9+I1</f>
        <v>35987187.680936031</v>
      </c>
      <c r="K1" s="5">
        <f>CH4_100yr_tonnes!L9+J1</f>
        <v>41224857.170627505</v>
      </c>
      <c r="L1" s="5">
        <f>CH4_100yr_tonnes!M9+K1</f>
        <v>46682367.468672872</v>
      </c>
      <c r="M1" s="5">
        <f>CH4_100yr_tonnes!N9+L1</f>
        <v>52356899.542682819</v>
      </c>
      <c r="N1" s="5">
        <f>CH4_100yr_tonnes!O9+M1</f>
        <v>58253433.652717553</v>
      </c>
      <c r="O1" s="5">
        <f>CH4_100yr_tonnes!P9+N1</f>
        <v>64370013.579423204</v>
      </c>
      <c r="P1" s="5">
        <f>CH4_100yr_tonnes!Q9+O1</f>
        <v>70675253.524125919</v>
      </c>
      <c r="Q1" s="5">
        <f>CH4_100yr_tonnes!R9+P1</f>
        <v>77163959.068329975</v>
      </c>
      <c r="R1" s="5">
        <f>CH4_100yr_tonnes!S9+Q1</f>
        <v>83841385.989081591</v>
      </c>
      <c r="S1" s="5">
        <f>CH4_100yr_tonnes!T9+R1</f>
        <v>90707063.748959467</v>
      </c>
      <c r="T1" s="5">
        <f>CH4_100yr_tonnes!U9+S1</f>
        <v>97763607.988227218</v>
      </c>
      <c r="U1" s="5">
        <f>CH4_100yr_tonnes!V9+T1</f>
        <v>105009703.23537152</v>
      </c>
      <c r="V1" s="5">
        <f>CH4_100yr_tonnes!W9+U1</f>
        <v>112469114.94072749</v>
      </c>
      <c r="W1" s="5">
        <f>CH4_100yr_tonnes!X9+V1</f>
        <v>120156942.86194359</v>
      </c>
      <c r="X1" s="5">
        <f>CH4_100yr_tonnes!Y9+W1</f>
        <v>128085148.03546613</v>
      </c>
      <c r="Y1" s="5">
        <f>CH4_100yr_tonnes!Z9+X1</f>
        <v>136264207.71680698</v>
      </c>
      <c r="Z1" s="5">
        <f>CH4_100yr_tonnes!AA9+Y1</f>
        <v>144705992.4725529</v>
      </c>
      <c r="AA1" s="5">
        <f>CH4_100yr_tonnes!AB9+Z1</f>
        <v>153426161.12904334</v>
      </c>
      <c r="AB1" s="5">
        <f>CH4_100yr_tonnes!AC9+AA1</f>
        <v>162468457.91527939</v>
      </c>
      <c r="AC1" s="5">
        <f>CH4_100yr_tonnes!AD9+AB1</f>
        <v>171819905.116521</v>
      </c>
      <c r="AD1" s="5">
        <f>CH4_100yr_tonnes!AE9+AC1</f>
        <v>181472461.41053569</v>
      </c>
      <c r="AE1" s="5">
        <f>CH4_100yr_tonnes!AF9+AD1</f>
        <v>191421399.28323892</v>
      </c>
      <c r="AF1" s="5">
        <f>CH4_100yr_tonnes!AG9+AE1</f>
        <v>201664235.42302519</v>
      </c>
      <c r="AG1" s="5">
        <f>CH4_100yr_tonnes!AH9+AF1</f>
        <v>212200015.41712406</v>
      </c>
      <c r="AH1" s="5">
        <f>CH4_100yr_tonnes!AI9+AG1</f>
        <v>223028812.01207641</v>
      </c>
      <c r="AI1" s="5">
        <f>CH4_100yr_tonnes!AJ9+AH1</f>
        <v>234151381.09410718</v>
      </c>
      <c r="AJ1" s="5">
        <f>CH4_100yr_tonnes!AK9+AI1</f>
        <v>245568928.28375745</v>
      </c>
      <c r="AK1" s="5">
        <f>CH4_100yr_tonnes!AL9+AJ1</f>
        <v>257282952.60383561</v>
      </c>
      <c r="AL1" s="5">
        <f>CH4_100yr_tonnes!AM9+AK1</f>
        <v>269295141.09149611</v>
      </c>
      <c r="AM1" s="5">
        <f>CH4_100yr_tonnes!AN9+AL1</f>
        <v>281607294.72460979</v>
      </c>
      <c r="AN1" s="5">
        <f>CH4_100yr_tonnes!AO9+AM1</f>
        <v>294221276.92217678</v>
      </c>
      <c r="AO1" s="5">
        <f>CH4_100yr_tonnes!AP9+AN1</f>
        <v>307138975.68863535</v>
      </c>
      <c r="AP1" s="5">
        <f>CH4_100yr_tonnes!AQ9+AO1</f>
        <v>320362277.65512997</v>
      </c>
      <c r="AQ1" s="5">
        <f>CH4_100yr_tonnes!AR9+AP1</f>
        <v>333893043.62765014</v>
      </c>
      <c r="AR1" s="5">
        <f>CH4_100yr_tonnes!AS9+AQ1</f>
        <v>347733081.05406886</v>
      </c>
      <c r="AS1" s="5">
        <f>CH4_100yr_tonnes!AT9+AR1</f>
        <v>361884119.33387822</v>
      </c>
      <c r="AT1" s="5">
        <f>CH4_100yr_tonnes!AU9+AS1</f>
        <v>376347795.8219527</v>
      </c>
      <c r="AU1" s="5">
        <f>CH4_100yr_tonnes!AV9+AT1</f>
        <v>391125650.92525589</v>
      </c>
      <c r="AV1" s="5">
        <f>CH4_100yr_tonnes!AW9+AU1</f>
        <v>406219132.12263477</v>
      </c>
      <c r="AW1" s="5">
        <f>CH4_100yr_tonnes!AX9+AV1</f>
        <v>421629599.89175594</v>
      </c>
      <c r="AX1" s="5">
        <f>CH4_100yr_tonnes!AY9+AW1</f>
        <v>437358335.44228679</v>
      </c>
      <c r="AY1" s="5">
        <f>CH4_100yr_tonnes!AZ9+AX1</f>
        <v>453406541.4464156</v>
      </c>
      <c r="AZ1" s="5">
        <f>CH4_100yr_tonnes!BA9+AY1</f>
        <v>469775336.67533034</v>
      </c>
      <c r="BA1" s="5">
        <f>CH4_100yr_tonnes!BB9+AZ1</f>
        <v>486465745.44104606</v>
      </c>
      <c r="BB1" s="5">
        <f>CH4_100yr_tonnes!BC9+BA1</f>
        <v>503478688.76392943</v>
      </c>
      <c r="BC1" s="5">
        <f>CH4_100yr_tonnes!BD9+BB1</f>
        <v>520814974.42060453</v>
      </c>
      <c r="BD1" s="5">
        <f>CH4_100yr_tonnes!BE9+BC1</f>
        <v>538475292.20396137</v>
      </c>
      <c r="BE1" s="5">
        <f>CH4_100yr_tonnes!BF9+BD1</f>
        <v>556460211.61263347</v>
      </c>
      <c r="BF1" s="5">
        <f>CH4_100yr_tonnes!BG9+BE1</f>
        <v>574770185.08572698</v>
      </c>
      <c r="BG1" s="5">
        <f>CH4_100yr_tonnes!BH9+BF1</f>
        <v>593405553.97464836</v>
      </c>
      <c r="BH1" s="5">
        <f>CH4_100yr_tonnes!BI9+BG1</f>
        <v>612366555.37258053</v>
      </c>
      <c r="BI1" s="5">
        <f>CH4_100yr_tonnes!BJ9+BH1</f>
        <v>631653323.98730588</v>
      </c>
      <c r="BJ1" s="5">
        <f>CH4_100yr_tonnes!BK9+BI1</f>
        <v>646827727.17704856</v>
      </c>
      <c r="BK1" s="5">
        <f>CH4_100yr_tonnes!BL9+BJ1</f>
        <v>659087945.91660094</v>
      </c>
      <c r="BL1" s="5">
        <f>CH4_100yr_tonnes!BM9+BK1</f>
        <v>669248594.98528457</v>
      </c>
      <c r="BM1" s="5">
        <f>CH4_100yr_tonnes!BN9+BL1</f>
        <v>677866323.57257426</v>
      </c>
      <c r="BN1" s="5">
        <f>CH4_100yr_tonnes!BO9+BM1</f>
        <v>685324072.68817115</v>
      </c>
      <c r="BO1" s="5">
        <f>CH4_100yr_tonnes!BP9+BN1</f>
        <v>691887614.41114557</v>
      </c>
      <c r="BP1" s="5">
        <f>CH4_100yr_tonnes!BQ9+BO1</f>
        <v>697743506.50017214</v>
      </c>
      <c r="BQ1" s="5">
        <f>CH4_100yr_tonnes!BR9+BP1</f>
        <v>703024585.10412717</v>
      </c>
      <c r="BR1" s="5">
        <f>CH4_100yr_tonnes!BS9+BQ1</f>
        <v>707827100.1003983</v>
      </c>
      <c r="BS1" s="5">
        <f>CH4_100yr_tonnes!BT9+BR1</f>
        <v>712222244.70599282</v>
      </c>
      <c r="BT1" s="5">
        <f>CH4_100yr_tonnes!BU9+BS1</f>
        <v>716263924.12837541</v>
      </c>
      <c r="BU1" s="5">
        <f>CH4_100yr_tonnes!BV9+BT1</f>
        <v>719994000.10070562</v>
      </c>
      <c r="BV1" s="5">
        <f>CH4_100yr_tonnes!BW9+BU1</f>
        <v>723445840.61337245</v>
      </c>
      <c r="BW1" s="5">
        <f>CH4_100yr_tonnes!BX9+BV1</f>
        <v>726646730.97210455</v>
      </c>
      <c r="BX1" s="5">
        <f>CH4_100yr_tonnes!BY9+BW1</f>
        <v>729619519.17065048</v>
      </c>
      <c r="BY1" s="5">
        <f>CH4_100yr_tonnes!BZ9+BX1</f>
        <v>732383745.77699625</v>
      </c>
      <c r="BZ1" s="5">
        <f>CH4_100yr_tonnes!CA9+BY1</f>
        <v>734956426.23130941</v>
      </c>
      <c r="CA1" s="5">
        <f>CH4_100yr_tonnes!CB9+BZ1</f>
        <v>737352598.24813473</v>
      </c>
      <c r="CB1" s="5">
        <f>CH4_100yr_tonnes!CC9+CA1</f>
        <v>739585710.01597309</v>
      </c>
      <c r="CC1" s="5">
        <f>CH4_100yr_tonnes!CD9+CB1</f>
        <v>741667900.06501818</v>
      </c>
      <c r="CD1" s="5">
        <f>CH4_100yr_tonnes!CE9+CC1</f>
        <v>743610203.02631307</v>
      </c>
      <c r="CE1" s="5">
        <f>CH4_100yr_tonnes!CF9+CD1</f>
        <v>745422704.33999383</v>
      </c>
      <c r="CF1" s="5">
        <f>CH4_100yr_tonnes!CG9+CE1</f>
        <v>747114659.47223818</v>
      </c>
      <c r="CG1" s="5">
        <f>CH4_100yr_tonnes!CH9+CF1</f>
        <v>748694588.16823483</v>
      </c>
      <c r="CH1" s="5">
        <f>CH4_100yr_tonnes!CI9+CG1</f>
        <v>750170350.89026856</v>
      </c>
      <c r="CI1" s="5">
        <f>CH4_100yr_tonnes!CJ9+CH1</f>
        <v>751549212.31233346</v>
      </c>
      <c r="CJ1" s="5">
        <f>CH4_100yr_tonnes!CK9+CI1</f>
        <v>752837895.21664381</v>
      </c>
      <c r="CK1" s="5">
        <f>CH4_100yr_tonnes!CL9+CJ1</f>
        <v>754042627.10298753</v>
      </c>
      <c r="CL1" s="5">
        <f>CH4_100yr_tonnes!CM9+CK1</f>
        <v>755169181.12610042</v>
      </c>
      <c r="CM1" s="5">
        <f>CH4_100yr_tonnes!CN9+CL1</f>
        <v>756222912.50296223</v>
      </c>
      <c r="CN1" s="5">
        <f>CH4_100yr_tonnes!CO9+CM1</f>
        <v>757208791.21265709</v>
      </c>
      <c r="CO1" s="5">
        <f>CH4_100yr_tonnes!CP9+CN1</f>
        <v>758131431.58919036</v>
      </c>
      <c r="CP1" s="5">
        <f>CH4_100yr_tonnes!CQ9+CO1</f>
        <v>758995119.25880957</v>
      </c>
      <c r="CQ1" s="5">
        <f>CH4_100yr_tonnes!CR9+CP1</f>
        <v>759803835.76681578</v>
      </c>
      <c r="CR1" s="5">
        <f>CH4_100yr_tonnes!CS9+CQ1</f>
        <v>760561281.166448</v>
      </c>
      <c r="CS1" s="5">
        <f>CH4_100yr_tonnes!CT9+CR1</f>
        <v>761270894.78860629</v>
      </c>
      <c r="CT1" s="5">
        <f>CH4_100yr_tonnes!CU9+CS1</f>
        <v>761935874.37457657</v>
      </c>
      <c r="CU1" s="5">
        <f>CH4_100yr_tonnes!CV9+CT1</f>
        <v>762559193.7239778</v>
      </c>
      <c r="CV1" s="5">
        <f>CH4_100yr_tonnes!CW9+CU1</f>
        <v>763143618.991027</v>
      </c>
    </row>
    <row r="2" spans="1:100" ht="15" customHeight="1" x14ac:dyDescent="0.15">
      <c r="A2" s="5">
        <f>CH4_100yr_tonnes!B10</f>
        <v>282663.69681012846</v>
      </c>
      <c r="B2" s="5">
        <f>CH4_100yr_tonnes!C10+A2</f>
        <v>791338.41055595526</v>
      </c>
      <c r="C2" s="5">
        <f>CH4_100yr_tonnes!D10+B2</f>
        <v>1466142.2983514876</v>
      </c>
      <c r="D2" s="5">
        <f>CH4_100yr_tonnes!E10+C2</f>
        <v>2270848.3867887193</v>
      </c>
      <c r="E2" s="5">
        <f>CH4_100yr_tonnes!F10+D2</f>
        <v>3176456.0847956799</v>
      </c>
      <c r="F2" s="5">
        <f>CH4_100yr_tonnes!G10+E2</f>
        <v>4162455.7107490511</v>
      </c>
      <c r="G2" s="5">
        <f>CH4_100yr_tonnes!H10+F2</f>
        <v>5216677.9381881859</v>
      </c>
      <c r="H2" s="5">
        <f>CH4_100yr_tonnes!I10+G2</f>
        <v>6329257.9649873339</v>
      </c>
      <c r="I2" s="5">
        <f>CH4_100yr_tonnes!J10+H2</f>
        <v>7494604.5823169798</v>
      </c>
      <c r="J2" s="5">
        <f>CH4_100yr_tonnes!K10+I2</f>
        <v>8710396.4335720446</v>
      </c>
      <c r="K2" s="5">
        <f>CH4_100yr_tonnes!L10+J2</f>
        <v>9980543.5895966701</v>
      </c>
      <c r="L2" s="5">
        <f>CH4_100yr_tonnes!M10+K2</f>
        <v>11304193.916892074</v>
      </c>
      <c r="M2" s="5">
        <f>CH4_100yr_tonnes!N10+L2</f>
        <v>12680643.721954731</v>
      </c>
      <c r="N2" s="5">
        <f>CH4_100yr_tonnes!O10+M2</f>
        <v>14111072.654055748</v>
      </c>
      <c r="O2" s="5">
        <f>CH4_100yr_tonnes!P10+N2</f>
        <v>15594991.700655822</v>
      </c>
      <c r="P2" s="5">
        <f>CH4_100yr_tonnes!Q10+O2</f>
        <v>17124850.178202294</v>
      </c>
      <c r="Q2" s="5">
        <f>CH4_100yr_tonnes!R10+P2</f>
        <v>18699381.462044183</v>
      </c>
      <c r="R2" s="5">
        <f>CH4_100yr_tonnes!S10+Q2</f>
        <v>20319836.668040801</v>
      </c>
      <c r="S2" s="5">
        <f>CH4_100yr_tonnes!T10+R2</f>
        <v>21986078.116898764</v>
      </c>
      <c r="T2" s="5">
        <f>CH4_100yr_tonnes!U10+S2</f>
        <v>23698710.408792671</v>
      </c>
      <c r="U2" s="5">
        <f>CH4_100yr_tonnes!V10+T2</f>
        <v>25457408.573407155</v>
      </c>
      <c r="V2" s="5">
        <f>CH4_100yr_tonnes!W10+U2</f>
        <v>27267896.351596784</v>
      </c>
      <c r="W2" s="5">
        <f>CH4_100yr_tonnes!X10+V2</f>
        <v>29133814.354691971</v>
      </c>
      <c r="X2" s="5">
        <f>CH4_100yr_tonnes!Y10+W2</f>
        <v>31058016.392911822</v>
      </c>
      <c r="Y2" s="5">
        <f>CH4_100yr_tonnes!Z10+X2</f>
        <v>33043010.798691299</v>
      </c>
      <c r="Z2" s="5">
        <f>CH4_100yr_tonnes!AA10+Y2</f>
        <v>35091644.754546613</v>
      </c>
      <c r="AA2" s="5">
        <f>CH4_100yr_tonnes!AB10+Z2</f>
        <v>37207679.08621107</v>
      </c>
      <c r="AB2" s="5">
        <f>CH4_100yr_tonnes!AC10+AA2</f>
        <v>39401596.131163001</v>
      </c>
      <c r="AC2" s="5">
        <f>CH4_100yr_tonnes!AD10+AB2</f>
        <v>41670281.073424242</v>
      </c>
      <c r="AD2" s="5">
        <f>CH4_100yr_tonnes!AE10+AC2</f>
        <v>44011804.792222291</v>
      </c>
      <c r="AE2" s="5">
        <f>CH4_100yr_tonnes!AF10+AD2</f>
        <v>46425034.161234036</v>
      </c>
      <c r="AF2" s="5">
        <f>CH4_100yr_tonnes!AG10+AE2</f>
        <v>48909375.189970657</v>
      </c>
      <c r="AG2" s="5">
        <f>CH4_100yr_tonnes!AH10+AF2</f>
        <v>51464601.263804838</v>
      </c>
      <c r="AH2" s="5">
        <f>CH4_100yr_tonnes!AI10+AG2</f>
        <v>54090732.589959905</v>
      </c>
      <c r="AI2" s="5">
        <f>CH4_100yr_tonnes!AJ10+AH2</f>
        <v>56787953.513614491</v>
      </c>
      <c r="AJ2" s="5">
        <f>CH4_100yr_tonnes!AK10+AI2</f>
        <v>59556556.394887902</v>
      </c>
      <c r="AK2" s="5">
        <f>CH4_100yr_tonnes!AL10+AJ2</f>
        <v>62396903.982757494</v>
      </c>
      <c r="AL2" s="5">
        <f>CH4_100yr_tonnes!AM10+AK2</f>
        <v>65309404.031712204</v>
      </c>
      <c r="AM2" s="5">
        <f>CH4_100yr_tonnes!AN10+AL2</f>
        <v>68294491.423815399</v>
      </c>
      <c r="AN2" s="5">
        <f>CH4_100yr_tonnes!AO10+AM2</f>
        <v>71352615.728695199</v>
      </c>
      <c r="AO2" s="5">
        <f>CH4_100yr_tonnes!AP10+AN2</f>
        <v>74484232.039729148</v>
      </c>
      <c r="AP2" s="5">
        <f>CH4_100yr_tonnes!AQ10+AO2</f>
        <v>77689794.696748704</v>
      </c>
      <c r="AQ2" s="5">
        <f>CH4_100yr_tonnes!AR10+AP2</f>
        <v>80969751.371796399</v>
      </c>
      <c r="AR2" s="5">
        <f>CH4_100yr_tonnes!AS10+AQ2</f>
        <v>84324536.408529624</v>
      </c>
      <c r="AS2" s="5">
        <f>CH4_100yr_tonnes!AT10+AR2</f>
        <v>87754564.852643356</v>
      </c>
      <c r="AT2" s="5">
        <f>CH4_100yr_tonnes!AU10+AS2</f>
        <v>91260229.056581497</v>
      </c>
      <c r="AU2" s="5">
        <f>CH4_100yr_tonnes!AV10+AT2</f>
        <v>94841897.499568164</v>
      </c>
      <c r="AV2" s="5">
        <f>CH4_100yr_tonnes!AW10+AU2</f>
        <v>98499915.755408973</v>
      </c>
      <c r="AW2" s="5">
        <f>CH4_100yr_tonnes!AX10+AV2</f>
        <v>102234607.899445</v>
      </c>
      <c r="AX2" s="5">
        <f>CH4_100yr_tonnes!AY10+AW2</f>
        <v>106046278.36779226</v>
      </c>
      <c r="AY2" s="5">
        <f>CH4_100yr_tonnes!AZ10+AX2</f>
        <v>109935212.13980438</v>
      </c>
      <c r="AZ2" s="5">
        <f>CH4_100yr_tonnes!BA10+AY2</f>
        <v>113901673.46712458</v>
      </c>
      <c r="BA2" s="5">
        <f>CH4_100yr_tonnes!BB10+AZ2</f>
        <v>117945903.38341664</v>
      </c>
      <c r="BB2" s="5">
        <f>CH4_100yr_tonnes!BC10+BA2</f>
        <v>122068117.66068684</v>
      </c>
      <c r="BC2" s="5">
        <f>CH4_100yr_tonnes!BD10+BB2</f>
        <v>126268504.50248861</v>
      </c>
      <c r="BD2" s="5">
        <f>CH4_100yr_tonnes!BE10+BC2</f>
        <v>130547223.48359741</v>
      </c>
      <c r="BE2" s="5">
        <f>CH4_100yr_tonnes!BF10+BD2</f>
        <v>134904405.02187032</v>
      </c>
      <c r="BF2" s="5">
        <f>CH4_100yr_tonnes!BG10+BE2</f>
        <v>139340151.17927241</v>
      </c>
      <c r="BG2" s="5">
        <f>CH4_100yr_tonnes!BH10+BF2</f>
        <v>143854537.15788478</v>
      </c>
      <c r="BH2" s="5">
        <f>CH4_100yr_tonnes!BI10+BG2</f>
        <v>148447613.0125179</v>
      </c>
      <c r="BI2" s="5">
        <f>CH4_100yr_tonnes!BJ10+BH2</f>
        <v>153119404.15038192</v>
      </c>
      <c r="BJ2" s="5">
        <f>CH4_100yr_tonnes!BK10+BI2</f>
        <v>156801112.91427672</v>
      </c>
      <c r="BK2" s="5">
        <f>CH4_100yr_tonnes!BL10+BJ2</f>
        <v>159780539.53478146</v>
      </c>
      <c r="BL2" s="5">
        <f>CH4_100yr_tonnes!BM10+BK2</f>
        <v>162253409.80853254</v>
      </c>
      <c r="BM2" s="5">
        <f>CH4_100yr_tonnes!BN10+BL2</f>
        <v>164353520.72124362</v>
      </c>
      <c r="BN2" s="5">
        <f>CH4_100yr_tonnes!BO10+BM2</f>
        <v>166172963.58593717</v>
      </c>
      <c r="BO2" s="5">
        <f>CH4_100yr_tonnes!BP10+BN2</f>
        <v>167775694.71242008</v>
      </c>
      <c r="BP2" s="5">
        <f>CH4_100yr_tonnes!BQ10+BO2</f>
        <v>169206645.66374433</v>
      </c>
      <c r="BQ2" s="5">
        <f>CH4_100yr_tonnes!BR10+BP2</f>
        <v>170497842.56374076</v>
      </c>
      <c r="BR2" s="5">
        <f>CH4_100yr_tonnes!BS10+BQ2</f>
        <v>171672519.55003214</v>
      </c>
      <c r="BS2" s="5">
        <f>CH4_100yr_tonnes!BT10+BR2</f>
        <v>172747886.77512038</v>
      </c>
      <c r="BT2" s="5">
        <f>CH4_100yr_tonnes!BU10+BS2</f>
        <v>173736995.70487937</v>
      </c>
      <c r="BU2" s="5">
        <f>CH4_100yr_tonnes!BV10+BT2</f>
        <v>174649998.56334734</v>
      </c>
      <c r="BV2" s="5">
        <f>CH4_100yr_tonnes!BW10+BU2</f>
        <v>175495000.96407226</v>
      </c>
      <c r="BW2" s="5">
        <f>CH4_100yr_tonnes!BX10+BV2</f>
        <v>176278641.20427507</v>
      </c>
      <c r="BX2" s="5">
        <f>CH4_100yr_tonnes!BY10+BW2</f>
        <v>177006485.74259266</v>
      </c>
      <c r="BY2" s="5">
        <f>CH4_100yr_tonnes!BZ10+BX2</f>
        <v>177683300.91433057</v>
      </c>
      <c r="BZ2" s="5">
        <f>CH4_100yr_tonnes!CA10+BY2</f>
        <v>178313241.18071645</v>
      </c>
      <c r="CA2" s="5">
        <f>CH4_100yr_tonnes!CB10+BZ2</f>
        <v>178899980.96410057</v>
      </c>
      <c r="CB2" s="5">
        <f>CH4_100yr_tonnes!CC10+CA2</f>
        <v>179446808.2382631</v>
      </c>
      <c r="CC2" s="5">
        <f>CH4_100yr_tonnes!CD10+CB2</f>
        <v>179956692.08444434</v>
      </c>
      <c r="CD2" s="5">
        <f>CH4_100yr_tonnes!CE10+CC2</f>
        <v>180432332.43157032</v>
      </c>
      <c r="CE2" s="5">
        <f>CH4_100yr_tonnes!CF10+CD2</f>
        <v>180876197.51463395</v>
      </c>
      <c r="CF2" s="5">
        <f>CH4_100yr_tonnes!CG10+CE2</f>
        <v>181290552.79005036</v>
      </c>
      <c r="CG2" s="5">
        <f>CH4_100yr_tonnes!CH10+CF2</f>
        <v>181677483.83474576</v>
      </c>
      <c r="CH2" s="5">
        <f>CH4_100yr_tonnes!CI10+CG2</f>
        <v>182038914.9481498</v>
      </c>
      <c r="CI2" s="5">
        <f>CH4_100yr_tonnes!CJ10+CH2</f>
        <v>182376624.62708095</v>
      </c>
      <c r="CJ2" s="5">
        <f>CH4_100yr_tonnes!CK10+CI2</f>
        <v>182692258.71856105</v>
      </c>
      <c r="CK2" s="5">
        <f>CH4_100yr_tonnes!CL10+CJ2</f>
        <v>182987341.80616587</v>
      </c>
      <c r="CL2" s="5">
        <f>CH4_100yr_tonnes!CM10+CK2</f>
        <v>183263287.21976119</v>
      </c>
      <c r="CM2" s="5">
        <f>CH4_100yr_tonnes!CN10+CL2</f>
        <v>183521405.94312295</v>
      </c>
      <c r="CN2" s="5">
        <f>CH4_100yr_tonnes!CO10+CM2</f>
        <v>183762914.61838758</v>
      </c>
      <c r="CO2" s="5">
        <f>CH4_100yr_tonnes!CP10+CN2</f>
        <v>183988942.79264838</v>
      </c>
      <c r="CP2" s="5">
        <f>CH4_100yr_tonnes!CQ10+CO2</f>
        <v>184200539.51567525</v>
      </c>
      <c r="CQ2" s="5">
        <f>CH4_100yr_tonnes!CR10+CP2</f>
        <v>184398679.37292895</v>
      </c>
      <c r="CR2" s="5">
        <f>CH4_100yr_tonnes!CS10+CQ2</f>
        <v>184584268.01961023</v>
      </c>
      <c r="CS2" s="5">
        <f>CH4_100yr_tonnes!CT10+CR2</f>
        <v>184758147.26950687</v>
      </c>
      <c r="CT2" s="5">
        <f>CH4_100yr_tonnes!CU10+CS2</f>
        <v>184921099.78260753</v>
      </c>
      <c r="CU2" s="5">
        <f>CH4_100yr_tonnes!CV10+CT2</f>
        <v>185073853.3891204</v>
      </c>
      <c r="CV2" s="5">
        <f>CH4_100yr_tonnes!CW10+CU2</f>
        <v>185217085.0819726</v>
      </c>
    </row>
    <row r="3" spans="1:100" ht="15" customHeight="1" x14ac:dyDescent="0.15">
      <c r="A3" s="5" t="e">
        <f>CH4_100yr_tonnes!#REF!</f>
        <v>#REF!</v>
      </c>
      <c r="B3" s="5" t="e">
        <f>CH4_100yr_tonnes!#REF!+A3</f>
        <v>#REF!</v>
      </c>
      <c r="C3" s="5" t="e">
        <f>CH4_100yr_tonnes!#REF!+B3</f>
        <v>#REF!</v>
      </c>
      <c r="D3" s="5" t="e">
        <f>CH4_100yr_tonnes!#REF!+C3</f>
        <v>#REF!</v>
      </c>
      <c r="E3" s="5" t="e">
        <f>CH4_100yr_tonnes!#REF!+D3</f>
        <v>#REF!</v>
      </c>
      <c r="F3" s="5" t="e">
        <f>CH4_100yr_tonnes!#REF!+E3</f>
        <v>#REF!</v>
      </c>
      <c r="G3" s="5" t="e">
        <f>CH4_100yr_tonnes!#REF!+F3</f>
        <v>#REF!</v>
      </c>
      <c r="H3" s="5" t="e">
        <f>CH4_100yr_tonnes!#REF!+G3</f>
        <v>#REF!</v>
      </c>
      <c r="I3" s="5" t="e">
        <f>CH4_100yr_tonnes!#REF!+H3</f>
        <v>#REF!</v>
      </c>
      <c r="J3" s="5" t="e">
        <f>CH4_100yr_tonnes!#REF!+I3</f>
        <v>#REF!</v>
      </c>
      <c r="K3" s="5" t="e">
        <f>CH4_100yr_tonnes!#REF!+J3</f>
        <v>#REF!</v>
      </c>
      <c r="L3" s="5" t="e">
        <f>CH4_100yr_tonnes!#REF!+K3</f>
        <v>#REF!</v>
      </c>
      <c r="M3" s="5" t="e">
        <f>CH4_100yr_tonnes!#REF!+L3</f>
        <v>#REF!</v>
      </c>
      <c r="N3" s="5" t="e">
        <f>CH4_100yr_tonnes!#REF!+M3</f>
        <v>#REF!</v>
      </c>
      <c r="O3" s="5" t="e">
        <f>CH4_100yr_tonnes!#REF!+N3</f>
        <v>#REF!</v>
      </c>
      <c r="P3" s="5" t="e">
        <f>CH4_100yr_tonnes!#REF!+O3</f>
        <v>#REF!</v>
      </c>
      <c r="Q3" s="5" t="e">
        <f>CH4_100yr_tonnes!#REF!+P3</f>
        <v>#REF!</v>
      </c>
      <c r="R3" s="5" t="e">
        <f>CH4_100yr_tonnes!#REF!+Q3</f>
        <v>#REF!</v>
      </c>
      <c r="S3" s="5" t="e">
        <f>CH4_100yr_tonnes!#REF!+R3</f>
        <v>#REF!</v>
      </c>
      <c r="T3" s="5" t="e">
        <f>CH4_100yr_tonnes!#REF!+S3</f>
        <v>#REF!</v>
      </c>
      <c r="U3" s="5" t="e">
        <f>CH4_100yr_tonnes!#REF!+T3</f>
        <v>#REF!</v>
      </c>
      <c r="V3" s="5" t="e">
        <f>CH4_100yr_tonnes!#REF!+U3</f>
        <v>#REF!</v>
      </c>
      <c r="W3" s="5" t="e">
        <f>CH4_100yr_tonnes!#REF!+V3</f>
        <v>#REF!</v>
      </c>
      <c r="X3" s="5" t="e">
        <f>CH4_100yr_tonnes!#REF!+W3</f>
        <v>#REF!</v>
      </c>
      <c r="Y3" s="5" t="e">
        <f>CH4_100yr_tonnes!#REF!+X3</f>
        <v>#REF!</v>
      </c>
      <c r="Z3" s="5" t="e">
        <f>CH4_100yr_tonnes!#REF!+Y3</f>
        <v>#REF!</v>
      </c>
      <c r="AA3" s="5" t="e">
        <f>CH4_100yr_tonnes!#REF!+Z3</f>
        <v>#REF!</v>
      </c>
      <c r="AB3" s="5" t="e">
        <f>CH4_100yr_tonnes!#REF!+AA3</f>
        <v>#REF!</v>
      </c>
      <c r="AC3" s="5" t="e">
        <f>CH4_100yr_tonnes!#REF!+AB3</f>
        <v>#REF!</v>
      </c>
      <c r="AD3" s="5" t="e">
        <f>CH4_100yr_tonnes!#REF!+AC3</f>
        <v>#REF!</v>
      </c>
      <c r="AE3" s="5" t="e">
        <f>CH4_100yr_tonnes!#REF!+AD3</f>
        <v>#REF!</v>
      </c>
      <c r="AF3" s="5" t="e">
        <f>CH4_100yr_tonnes!#REF!+AE3</f>
        <v>#REF!</v>
      </c>
      <c r="AG3" s="5" t="e">
        <f>CH4_100yr_tonnes!#REF!+AF3</f>
        <v>#REF!</v>
      </c>
      <c r="AH3" s="5" t="e">
        <f>CH4_100yr_tonnes!#REF!+AG3</f>
        <v>#REF!</v>
      </c>
      <c r="AI3" s="5" t="e">
        <f>CH4_100yr_tonnes!#REF!+AH3</f>
        <v>#REF!</v>
      </c>
      <c r="AJ3" s="5" t="e">
        <f>CH4_100yr_tonnes!#REF!+AI3</f>
        <v>#REF!</v>
      </c>
      <c r="AK3" s="5" t="e">
        <f>CH4_100yr_tonnes!#REF!+AJ3</f>
        <v>#REF!</v>
      </c>
      <c r="AL3" s="5" t="e">
        <f>CH4_100yr_tonnes!#REF!+AK3</f>
        <v>#REF!</v>
      </c>
      <c r="AM3" s="5" t="e">
        <f>CH4_100yr_tonnes!#REF!+AL3</f>
        <v>#REF!</v>
      </c>
      <c r="AN3" s="5" t="e">
        <f>CH4_100yr_tonnes!#REF!+AM3</f>
        <v>#REF!</v>
      </c>
      <c r="AO3" s="5" t="e">
        <f>CH4_100yr_tonnes!#REF!+AN3</f>
        <v>#REF!</v>
      </c>
      <c r="AP3" s="5" t="e">
        <f>CH4_100yr_tonnes!#REF!+AO3</f>
        <v>#REF!</v>
      </c>
      <c r="AQ3" s="5" t="e">
        <f>CH4_100yr_tonnes!#REF!+AP3</f>
        <v>#REF!</v>
      </c>
      <c r="AR3" s="5" t="e">
        <f>CH4_100yr_tonnes!#REF!+AQ3</f>
        <v>#REF!</v>
      </c>
      <c r="AS3" s="5" t="e">
        <f>CH4_100yr_tonnes!#REF!+AR3</f>
        <v>#REF!</v>
      </c>
      <c r="AT3" s="5" t="e">
        <f>CH4_100yr_tonnes!#REF!+AS3</f>
        <v>#REF!</v>
      </c>
      <c r="AU3" s="5" t="e">
        <f>CH4_100yr_tonnes!#REF!+AT3</f>
        <v>#REF!</v>
      </c>
      <c r="AV3" s="5" t="e">
        <f>CH4_100yr_tonnes!#REF!+AU3</f>
        <v>#REF!</v>
      </c>
      <c r="AW3" s="5" t="e">
        <f>CH4_100yr_tonnes!#REF!+AV3</f>
        <v>#REF!</v>
      </c>
      <c r="AX3" s="5" t="e">
        <f>CH4_100yr_tonnes!#REF!+AW3</f>
        <v>#REF!</v>
      </c>
      <c r="AY3" s="5" t="e">
        <f>CH4_100yr_tonnes!#REF!+AX3</f>
        <v>#REF!</v>
      </c>
      <c r="AZ3" s="5" t="e">
        <f>CH4_100yr_tonnes!#REF!+AY3</f>
        <v>#REF!</v>
      </c>
      <c r="BA3" s="5" t="e">
        <f>CH4_100yr_tonnes!#REF!+AZ3</f>
        <v>#REF!</v>
      </c>
      <c r="BB3" s="5" t="e">
        <f>CH4_100yr_tonnes!#REF!+BA3</f>
        <v>#REF!</v>
      </c>
      <c r="BC3" s="5" t="e">
        <f>CH4_100yr_tonnes!#REF!+BB3</f>
        <v>#REF!</v>
      </c>
      <c r="BD3" s="5" t="e">
        <f>CH4_100yr_tonnes!#REF!+BC3</f>
        <v>#REF!</v>
      </c>
      <c r="BE3" s="5" t="e">
        <f>CH4_100yr_tonnes!#REF!+BD3</f>
        <v>#REF!</v>
      </c>
      <c r="BF3" s="5" t="e">
        <f>CH4_100yr_tonnes!#REF!+BE3</f>
        <v>#REF!</v>
      </c>
      <c r="BG3" s="5" t="e">
        <f>CH4_100yr_tonnes!#REF!+BF3</f>
        <v>#REF!</v>
      </c>
      <c r="BH3" s="5" t="e">
        <f>CH4_100yr_tonnes!#REF!+BG3</f>
        <v>#REF!</v>
      </c>
      <c r="BI3" s="5" t="e">
        <f>CH4_100yr_tonnes!#REF!+BH3</f>
        <v>#REF!</v>
      </c>
      <c r="BJ3" s="5" t="e">
        <f>CH4_100yr_tonnes!#REF!+BI3</f>
        <v>#REF!</v>
      </c>
      <c r="BK3" s="5" t="e">
        <f>CH4_100yr_tonnes!#REF!+BJ3</f>
        <v>#REF!</v>
      </c>
      <c r="BL3" s="5" t="e">
        <f>CH4_100yr_tonnes!#REF!+BK3</f>
        <v>#REF!</v>
      </c>
      <c r="BM3" s="5" t="e">
        <f>CH4_100yr_tonnes!#REF!+BL3</f>
        <v>#REF!</v>
      </c>
      <c r="BN3" s="5" t="e">
        <f>CH4_100yr_tonnes!#REF!+BM3</f>
        <v>#REF!</v>
      </c>
      <c r="BO3" s="5" t="e">
        <f>CH4_100yr_tonnes!#REF!+BN3</f>
        <v>#REF!</v>
      </c>
      <c r="BP3" s="5" t="e">
        <f>CH4_100yr_tonnes!#REF!+BO3</f>
        <v>#REF!</v>
      </c>
      <c r="BQ3" s="5" t="e">
        <f>CH4_100yr_tonnes!#REF!+BP3</f>
        <v>#REF!</v>
      </c>
      <c r="BR3" s="5" t="e">
        <f>CH4_100yr_tonnes!#REF!+BQ3</f>
        <v>#REF!</v>
      </c>
      <c r="BS3" s="5" t="e">
        <f>CH4_100yr_tonnes!#REF!+BR3</f>
        <v>#REF!</v>
      </c>
      <c r="BT3" s="5" t="e">
        <f>CH4_100yr_tonnes!#REF!+BS3</f>
        <v>#REF!</v>
      </c>
      <c r="BU3" s="5" t="e">
        <f>CH4_100yr_tonnes!#REF!+BT3</f>
        <v>#REF!</v>
      </c>
      <c r="BV3" s="5" t="e">
        <f>CH4_100yr_tonnes!#REF!+BU3</f>
        <v>#REF!</v>
      </c>
      <c r="BW3" s="5" t="e">
        <f>CH4_100yr_tonnes!#REF!+BV3</f>
        <v>#REF!</v>
      </c>
      <c r="BX3" s="5" t="e">
        <f>CH4_100yr_tonnes!#REF!+BW3</f>
        <v>#REF!</v>
      </c>
      <c r="BY3" s="5" t="e">
        <f>CH4_100yr_tonnes!#REF!+BX3</f>
        <v>#REF!</v>
      </c>
      <c r="BZ3" s="5" t="e">
        <f>CH4_100yr_tonnes!#REF!+BY3</f>
        <v>#REF!</v>
      </c>
      <c r="CA3" s="5" t="e">
        <f>CH4_100yr_tonnes!#REF!+BZ3</f>
        <v>#REF!</v>
      </c>
      <c r="CB3" s="5" t="e">
        <f>CH4_100yr_tonnes!#REF!+CA3</f>
        <v>#REF!</v>
      </c>
      <c r="CC3" s="5" t="e">
        <f>CH4_100yr_tonnes!#REF!+CB3</f>
        <v>#REF!</v>
      </c>
      <c r="CD3" s="5" t="e">
        <f>CH4_100yr_tonnes!#REF!+CC3</f>
        <v>#REF!</v>
      </c>
      <c r="CE3" s="5" t="e">
        <f>CH4_100yr_tonnes!#REF!+CD3</f>
        <v>#REF!</v>
      </c>
      <c r="CF3" s="5" t="e">
        <f>CH4_100yr_tonnes!#REF!+CE3</f>
        <v>#REF!</v>
      </c>
      <c r="CG3" s="5" t="e">
        <f>CH4_100yr_tonnes!#REF!+CF3</f>
        <v>#REF!</v>
      </c>
      <c r="CH3" s="5" t="e">
        <f>CH4_100yr_tonnes!#REF!+CG3</f>
        <v>#REF!</v>
      </c>
      <c r="CI3" s="5" t="e">
        <f>CH4_100yr_tonnes!#REF!+CH3</f>
        <v>#REF!</v>
      </c>
      <c r="CJ3" s="5" t="e">
        <f>CH4_100yr_tonnes!#REF!+CI3</f>
        <v>#REF!</v>
      </c>
      <c r="CK3" s="5" t="e">
        <f>CH4_100yr_tonnes!#REF!+CJ3</f>
        <v>#REF!</v>
      </c>
      <c r="CL3" s="5" t="e">
        <f>CH4_100yr_tonnes!#REF!+CK3</f>
        <v>#REF!</v>
      </c>
      <c r="CM3" s="5" t="e">
        <f>CH4_100yr_tonnes!#REF!+CL3</f>
        <v>#REF!</v>
      </c>
      <c r="CN3" s="5" t="e">
        <f>CH4_100yr_tonnes!#REF!+CM3</f>
        <v>#REF!</v>
      </c>
      <c r="CO3" s="5" t="e">
        <f>CH4_100yr_tonnes!#REF!+CN3</f>
        <v>#REF!</v>
      </c>
      <c r="CP3" s="5" t="e">
        <f>CH4_100yr_tonnes!#REF!+CO3</f>
        <v>#REF!</v>
      </c>
      <c r="CQ3" s="5" t="e">
        <f>CH4_100yr_tonnes!#REF!+CP3</f>
        <v>#REF!</v>
      </c>
      <c r="CR3" s="5" t="e">
        <f>CH4_100yr_tonnes!#REF!+CQ3</f>
        <v>#REF!</v>
      </c>
      <c r="CS3" s="5" t="e">
        <f>CH4_100yr_tonnes!#REF!+CR3</f>
        <v>#REF!</v>
      </c>
      <c r="CT3" s="5" t="e">
        <f>CH4_100yr_tonnes!#REF!+CS3</f>
        <v>#REF!</v>
      </c>
      <c r="CU3" s="5" t="e">
        <f>CH4_100yr_tonnes!#REF!+CT3</f>
        <v>#REF!</v>
      </c>
      <c r="CV3" s="5" t="e">
        <f>CH4_100yr_tonnes!#REF!+CU3</f>
        <v>#REF!</v>
      </c>
    </row>
    <row r="4" spans="1:100" ht="15" customHeight="1" x14ac:dyDescent="0.15">
      <c r="A4" s="5">
        <f>CH4_100yr_tonnes!B11</f>
        <v>577327.05662558577</v>
      </c>
      <c r="B4" s="5">
        <f>CH4_100yr_tonnes!C11+A4</f>
        <v>1618444.2273063385</v>
      </c>
      <c r="C4" s="5">
        <f>CH4_100yr_tonnes!D11+B4</f>
        <v>3009280.4178356263</v>
      </c>
      <c r="D4" s="5">
        <f>CH4_100yr_tonnes!E11+C4</f>
        <v>4675633.5055851527</v>
      </c>
      <c r="E4" s="5">
        <f>CH4_100yr_tonnes!F11+D4</f>
        <v>6562105.1413547946</v>
      </c>
      <c r="F4" s="5">
        <f>CH4_100yr_tonnes!G11+E4</f>
        <v>8625707.2914047018</v>
      </c>
      <c r="G4" s="5">
        <f>CH4_100yr_tonnes!H11+F4</f>
        <v>10839609.771822445</v>
      </c>
      <c r="H4" s="5">
        <f>CH4_100yr_tonnes!I11+G4</f>
        <v>13178476.25363363</v>
      </c>
      <c r="I4" s="5">
        <f>CH4_100yr_tonnes!J11+H4</f>
        <v>15625533.84261791</v>
      </c>
      <c r="J4" s="5">
        <f>CH4_100yr_tonnes!K11+I4</f>
        <v>18180551.327103555</v>
      </c>
      <c r="K4" s="5">
        <f>CH4_100yr_tonnes!L11+J4</f>
        <v>20851354.614169948</v>
      </c>
      <c r="L4" s="5">
        <f>CH4_100yr_tonnes!M11+K4</f>
        <v>23634105.216056596</v>
      </c>
      <c r="M4" s="5">
        <f>CH4_100yr_tonnes!N11+L4</f>
        <v>26523512.769684613</v>
      </c>
      <c r="N4" s="5">
        <f>CH4_100yr_tonnes!O11+M4</f>
        <v>29520097.350782309</v>
      </c>
      <c r="O4" s="5">
        <f>CH4_100yr_tonnes!P11+N4</f>
        <v>32621505.634670421</v>
      </c>
      <c r="P4" s="5">
        <f>CH4_100yr_tonnes!Q11+O4</f>
        <v>35820891.535573706</v>
      </c>
      <c r="Q4" s="5">
        <f>CH4_100yr_tonnes!R11+P4</f>
        <v>39121126.707424022</v>
      </c>
      <c r="R4" s="5">
        <f>CH4_100yr_tonnes!S11+Q4</f>
        <v>42523622.254696116</v>
      </c>
      <c r="S4" s="5">
        <f>CH4_100yr_tonnes!T11+R4</f>
        <v>46024916.694123864</v>
      </c>
      <c r="T4" s="5">
        <f>CH4_100yr_tonnes!U11+S4</f>
        <v>49624397.191168427</v>
      </c>
      <c r="U4" s="5">
        <f>CH4_100yr_tonnes!V11+T4</f>
        <v>53323350.366045944</v>
      </c>
      <c r="V4" s="5">
        <f>CH4_100yr_tonnes!W11+U4</f>
        <v>57129930.911761187</v>
      </c>
      <c r="W4" s="5">
        <f>CH4_100yr_tonnes!X11+V4</f>
        <v>61047992.316992715</v>
      </c>
      <c r="X4" s="5">
        <f>CH4_100yr_tonnes!Y11+W4</f>
        <v>65079864.42157992</v>
      </c>
      <c r="Y4" s="5">
        <f>CH4_100yr_tonnes!Z11+X4</f>
        <v>69227719.09187144</v>
      </c>
      <c r="Z4" s="5">
        <f>CH4_100yr_tonnes!AA11+Y4</f>
        <v>73494999.526976719</v>
      </c>
      <c r="AA4" s="5">
        <f>CH4_100yr_tonnes!AB11+Z4</f>
        <v>77887828.863082334</v>
      </c>
      <c r="AB4" s="5">
        <f>CH4_100yr_tonnes!AC11+AA4</f>
        <v>82457549.511268646</v>
      </c>
      <c r="AC4" s="5">
        <f>CH4_100yr_tonnes!AD11+AB4</f>
        <v>87193744.411321551</v>
      </c>
      <c r="AD4" s="5">
        <f>CH4_100yr_tonnes!AE11+AC4</f>
        <v>92089663.326685086</v>
      </c>
      <c r="AE4" s="5">
        <f>CH4_100yr_tonnes!AF11+AD4</f>
        <v>97141015.896969914</v>
      </c>
      <c r="AF4" s="5">
        <f>CH4_100yr_tonnes!AG11+AE4</f>
        <v>102345174.96293177</v>
      </c>
      <c r="AG4" s="5">
        <f>CH4_100yr_tonnes!AH11+AF4</f>
        <v>107700645.45689151</v>
      </c>
      <c r="AH4" s="5">
        <f>CH4_100yr_tonnes!AI11+AG4</f>
        <v>113206695.89665923</v>
      </c>
      <c r="AI4" s="5">
        <f>CH4_100yr_tonnes!AJ11+AH4</f>
        <v>118863107.99481195</v>
      </c>
      <c r="AJ4" s="5">
        <f>CH4_100yr_tonnes!AK11+AI4</f>
        <v>124670006.98631281</v>
      </c>
      <c r="AK4" s="5">
        <f>CH4_100yr_tonnes!AL11+AJ4</f>
        <v>130627747.03551726</v>
      </c>
      <c r="AL4" s="5">
        <f>CH4_100yr_tonnes!AM11+AK4</f>
        <v>136736833.89012837</v>
      </c>
      <c r="AM4" s="5">
        <f>CH4_100yr_tonnes!AN11+AL4</f>
        <v>142997872.01435497</v>
      </c>
      <c r="AN4" s="5">
        <f>CH4_100yr_tonnes!AO11+AM4</f>
        <v>149411528.47292286</v>
      </c>
      <c r="AO4" s="5">
        <f>CH4_100yr_tonnes!AP11+AN4</f>
        <v>155978506.9582949</v>
      </c>
      <c r="AP4" s="5">
        <f>CH4_100yr_tonnes!AQ11+AO4</f>
        <v>162699528.71426708</v>
      </c>
      <c r="AQ4" s="5">
        <f>CH4_100yr_tonnes!AR11+AP4</f>
        <v>169575316.87972876</v>
      </c>
      <c r="AR4" s="5">
        <f>CH4_100yr_tonnes!AS11+AQ4</f>
        <v>176606582.19182116</v>
      </c>
      <c r="AS4" s="5">
        <f>CH4_100yr_tonnes!AT11+AR4</f>
        <v>183794010.96926457</v>
      </c>
      <c r="AT4" s="5">
        <f>CH4_100yr_tonnes!AU11+AS4</f>
        <v>191138256.89213321</v>
      </c>
      <c r="AU4" s="5">
        <f>CH4_100yr_tonnes!AV11+AT4</f>
        <v>198639936.92481142</v>
      </c>
      <c r="AV4" s="5">
        <f>CH4_100yr_tonnes!AW11+AU4</f>
        <v>206299629.68067449</v>
      </c>
      <c r="AW4" s="5">
        <f>CH4_100yr_tonnes!AX11+AV4</f>
        <v>214117873.66822484</v>
      </c>
      <c r="AX4" s="5">
        <f>CH4_100yr_tonnes!AY11+AW4</f>
        <v>222095166.50460646</v>
      </c>
      <c r="AY4" s="5">
        <f>CH4_100yr_tonnes!AZ11+AX4</f>
        <v>230231963.21850389</v>
      </c>
      <c r="AZ4" s="5">
        <f>CH4_100yr_tonnes!BA11+AY4</f>
        <v>238528674.12786725</v>
      </c>
      <c r="BA4" s="5">
        <f>CH4_100yr_tonnes!BB11+AZ4</f>
        <v>246985662.10436806</v>
      </c>
      <c r="BB4" s="5">
        <f>CH4_100yr_tonnes!BC11+BA4</f>
        <v>255603240.80477783</v>
      </c>
      <c r="BC4" s="5">
        <f>CH4_100yr_tonnes!BD11+BB4</f>
        <v>264381672.32627672</v>
      </c>
      <c r="BD4" s="5">
        <f>CH4_100yr_tonnes!BE11+BC4</f>
        <v>273321165.82614785</v>
      </c>
      <c r="BE4" s="5">
        <f>CH4_100yr_tonnes!BF11+BD4</f>
        <v>282421875.53824145</v>
      </c>
      <c r="BF4" s="5">
        <f>CH4_100yr_tonnes!BG11+BE4</f>
        <v>291683900.18671113</v>
      </c>
      <c r="BG4" s="5">
        <f>CH4_100yr_tonnes!BH11+BF4</f>
        <v>301107284.14564806</v>
      </c>
      <c r="BH4" s="5">
        <f>CH4_100yr_tonnes!BI11+BG4</f>
        <v>310692018.92134488</v>
      </c>
      <c r="BI4" s="5">
        <f>CH4_100yr_tonnes!BJ11+BH4</f>
        <v>320438043.51697487</v>
      </c>
      <c r="BJ4" s="5">
        <f>CH4_100yr_tonnes!BK11+BI4</f>
        <v>328219656.60638863</v>
      </c>
      <c r="BK4" s="5">
        <f>CH4_100yr_tonnes!BL11+BJ4</f>
        <v>334596590.36086643</v>
      </c>
      <c r="BL4" s="5">
        <f>CH4_100yr_tonnes!BM11+BK4</f>
        <v>339950471.31958407</v>
      </c>
      <c r="BM4" s="5">
        <f>CH4_100yr_tonnes!BN11+BL4</f>
        <v>344543055.40979463</v>
      </c>
      <c r="BN4" s="5">
        <f>CH4_100yr_tonnes!BO11+BM4</f>
        <v>348555301.01865423</v>
      </c>
      <c r="BO4" s="5">
        <f>CH4_100yr_tonnes!BP11+BN4</f>
        <v>352113594.55981618</v>
      </c>
      <c r="BP4" s="5">
        <f>CH4_100yr_tonnes!BQ11+BO4</f>
        <v>355307361.45561564</v>
      </c>
      <c r="BQ4" s="5">
        <f>CH4_100yr_tonnes!BR11+BP4</f>
        <v>358200900.14751738</v>
      </c>
      <c r="BR4" s="5">
        <f>CH4_100yr_tonnes!BS11+BQ4</f>
        <v>360841341.44831371</v>
      </c>
      <c r="BS4" s="5">
        <f>CH4_100yr_tonnes!BT11+BR4</f>
        <v>363264008.5572176</v>
      </c>
      <c r="BT4" s="5">
        <f>CH4_100yr_tonnes!BU11+BS4</f>
        <v>365496032.77785814</v>
      </c>
      <c r="BU4" s="5">
        <f>CH4_100yr_tonnes!BV11+BT4</f>
        <v>367558798.24239063</v>
      </c>
      <c r="BV4" s="5">
        <f>CH4_100yr_tonnes!BW11+BU4</f>
        <v>369469600.06921709</v>
      </c>
      <c r="BW4" s="5">
        <f>CH4_100yr_tonnes!BX11+BV4</f>
        <v>371242773.7762832</v>
      </c>
      <c r="BX4" s="5">
        <f>CH4_100yr_tonnes!BY11+BW4</f>
        <v>372890468.88481098</v>
      </c>
      <c r="BY4" s="5">
        <f>CH4_100yr_tonnes!BZ11+BX4</f>
        <v>374423182.74652207</v>
      </c>
      <c r="BZ4" s="5">
        <f>CH4_100yr_tonnes!CA11+BY4</f>
        <v>375850132.47030765</v>
      </c>
      <c r="CA4" s="5">
        <f>CH4_100yr_tonnes!CB11+BZ4</f>
        <v>377179517.24213684</v>
      </c>
      <c r="CB4" s="5">
        <f>CH4_100yr_tonnes!CC11+CA4</f>
        <v>378418706.17640615</v>
      </c>
      <c r="CC4" s="5">
        <f>CH4_100yr_tonnes!CD11+CB4</f>
        <v>379574375.32844162</v>
      </c>
      <c r="CD4" s="5">
        <f>CH4_100yr_tonnes!CE11+CC4</f>
        <v>380652609.78094053</v>
      </c>
      <c r="CE4" s="5">
        <f>CH4_100yr_tonnes!CF11+CD4</f>
        <v>381658981.53574044</v>
      </c>
      <c r="CF4" s="5">
        <f>CH4_100yr_tonnes!CG11+CE4</f>
        <v>382598610.46451437</v>
      </c>
      <c r="CG4" s="5">
        <f>CH4_100yr_tonnes!CH11+CF4</f>
        <v>383476213.23838818</v>
      </c>
      <c r="CH4" s="5">
        <f>CH4_100yr_tonnes!CI11+CG4</f>
        <v>384296143.58382273</v>
      </c>
      <c r="CI4" s="5">
        <f>CH4_100yr_tonnes!CJ11+CH4</f>
        <v>385062426.15761071</v>
      </c>
      <c r="CJ4" s="5">
        <f>CH4_100yr_tonnes!CK11+CI4</f>
        <v>385778785.62105298</v>
      </c>
      <c r="CK4" s="5">
        <f>CH4_100yr_tonnes!CL11+CJ4</f>
        <v>386448672.01243043</v>
      </c>
      <c r="CL4" s="5">
        <f>CH4_100yr_tonnes!CM11+CK4</f>
        <v>387075283.19370985</v>
      </c>
      <c r="CM4" s="5">
        <f>CH4_100yr_tonnes!CN11+CL4</f>
        <v>387661584.92267454</v>
      </c>
      <c r="CN4" s="5">
        <f>CH4_100yr_tonnes!CO11+CM4</f>
        <v>388210328.95490503</v>
      </c>
      <c r="CO4" s="5">
        <f>CH4_100yr_tonnes!CP11+CN4</f>
        <v>388724069.47370356</v>
      </c>
      <c r="CP4" s="5">
        <f>CH4_100yr_tonnes!CQ11+CO4</f>
        <v>389205178.07581264</v>
      </c>
      <c r="CQ4" s="5">
        <f>CH4_100yr_tonnes!CR11+CP4</f>
        <v>389655857.48980016</v>
      </c>
      <c r="CR4" s="5">
        <f>CH4_100yr_tonnes!CS11+CQ4</f>
        <v>390078154.16905802</v>
      </c>
      <c r="CS4" s="5">
        <f>CH4_100yr_tonnes!CT11+CR4</f>
        <v>390473969.87560457</v>
      </c>
      <c r="CT4" s="5">
        <f>CH4_100yr_tonnes!CU11+CS4</f>
        <v>390845072.35179794</v>
      </c>
      <c r="CU4" s="5">
        <f>CH4_100yr_tonnes!CV11+CT4</f>
        <v>391193105.16317374</v>
      </c>
      <c r="CV4" s="5">
        <f>CH4_100yr_tonnes!CW11+CU4</f>
        <v>391519596.78530216</v>
      </c>
    </row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FF"/>
    <outlinePr summaryBelow="0" summaryRight="0"/>
  </sheetPr>
  <dimension ref="A1:DK203"/>
  <sheetViews>
    <sheetView workbookViewId="0"/>
  </sheetViews>
  <sheetFormatPr baseColWidth="10" defaultColWidth="16.75" defaultRowHeight="15" customHeight="1" x14ac:dyDescent="0.15"/>
  <cols>
    <col min="1" max="1" width="26.75" customWidth="1"/>
    <col min="2" max="101" width="16.75" customWidth="1"/>
    <col min="102" max="102" width="22.25" customWidth="1"/>
    <col min="103" max="105" width="16.75" customWidth="1"/>
    <col min="106" max="106" width="32" customWidth="1"/>
    <col min="107" max="107" width="28.75" customWidth="1"/>
    <col min="108" max="130" width="16.75" customWidth="1"/>
  </cols>
  <sheetData>
    <row r="1" spans="1:115" ht="29.25" customHeight="1" x14ac:dyDescent="0.3">
      <c r="A1" s="10" t="s">
        <v>98</v>
      </c>
    </row>
    <row r="2" spans="1:115" ht="15" customHeight="1" x14ac:dyDescent="0.15">
      <c r="B2" s="11" t="s">
        <v>56</v>
      </c>
      <c r="C2" s="11" t="s">
        <v>57</v>
      </c>
      <c r="F2" s="11" t="s">
        <v>58</v>
      </c>
    </row>
    <row r="3" spans="1:115" ht="15" customHeight="1" x14ac:dyDescent="0.15">
      <c r="A3" s="11" t="s">
        <v>59</v>
      </c>
      <c r="B3" s="11">
        <v>27</v>
      </c>
      <c r="F3" s="11" t="s">
        <v>60</v>
      </c>
    </row>
    <row r="4" spans="1:115" ht="15" customHeight="1" x14ac:dyDescent="0.15">
      <c r="A4" s="11" t="s">
        <v>61</v>
      </c>
      <c r="B4" s="11">
        <v>0.67800000000000005</v>
      </c>
      <c r="C4" s="11" t="s">
        <v>62</v>
      </c>
      <c r="D4" s="11" t="s">
        <v>63</v>
      </c>
      <c r="F4" s="11" t="s">
        <v>64</v>
      </c>
    </row>
    <row r="5" spans="1:115" ht="15" customHeight="1" x14ac:dyDescent="0.15">
      <c r="A5" s="11" t="s">
        <v>65</v>
      </c>
      <c r="B5" s="11">
        <v>1000</v>
      </c>
    </row>
    <row r="7" spans="1:115" x14ac:dyDescent="0.2">
      <c r="A7" s="12" t="s">
        <v>99</v>
      </c>
      <c r="CY7" s="11" t="s">
        <v>67</v>
      </c>
      <c r="CZ7" s="11" t="s">
        <v>68</v>
      </c>
      <c r="DD7" s="11" t="s">
        <v>69</v>
      </c>
      <c r="DE7" s="11" t="s">
        <v>70</v>
      </c>
      <c r="DF7" s="11" t="s">
        <v>71</v>
      </c>
      <c r="DG7" s="11" t="s">
        <v>72</v>
      </c>
      <c r="DI7" s="11" t="s">
        <v>73</v>
      </c>
      <c r="DJ7" s="11" t="s">
        <v>74</v>
      </c>
      <c r="DK7" s="11" t="s">
        <v>75</v>
      </c>
    </row>
    <row r="8" spans="1:115" x14ac:dyDescent="0.2">
      <c r="A8" s="13"/>
      <c r="B8" s="14">
        <v>2000</v>
      </c>
      <c r="C8" s="15">
        <v>2001</v>
      </c>
      <c r="D8" s="15">
        <v>2002</v>
      </c>
      <c r="E8" s="15">
        <v>2003</v>
      </c>
      <c r="F8" s="15">
        <v>2004</v>
      </c>
      <c r="G8" s="15">
        <v>2005</v>
      </c>
      <c r="H8" s="15">
        <v>2006</v>
      </c>
      <c r="I8" s="15">
        <v>2007</v>
      </c>
      <c r="J8" s="15">
        <v>2008</v>
      </c>
      <c r="K8" s="15">
        <v>2009</v>
      </c>
      <c r="L8" s="15">
        <v>2010</v>
      </c>
      <c r="M8" s="15">
        <v>2011</v>
      </c>
      <c r="N8" s="15">
        <v>2012</v>
      </c>
      <c r="O8" s="15">
        <v>2013</v>
      </c>
      <c r="P8" s="15">
        <v>2014</v>
      </c>
      <c r="Q8" s="15">
        <v>2015</v>
      </c>
      <c r="R8" s="15">
        <v>2016</v>
      </c>
      <c r="S8" s="15">
        <v>2017</v>
      </c>
      <c r="T8" s="15">
        <v>2018</v>
      </c>
      <c r="U8" s="15">
        <v>2019</v>
      </c>
      <c r="V8" s="15">
        <v>2020</v>
      </c>
      <c r="W8" s="15">
        <v>2021</v>
      </c>
      <c r="X8" s="15">
        <v>2022</v>
      </c>
      <c r="Y8" s="15">
        <v>2023</v>
      </c>
      <c r="Z8" s="15">
        <v>2024</v>
      </c>
      <c r="AA8" s="15">
        <v>2025</v>
      </c>
      <c r="AB8" s="15">
        <v>2026</v>
      </c>
      <c r="AC8" s="15">
        <v>2027</v>
      </c>
      <c r="AD8" s="15">
        <v>2028</v>
      </c>
      <c r="AE8" s="15">
        <v>2029</v>
      </c>
      <c r="AF8" s="15">
        <v>2030</v>
      </c>
      <c r="AG8" s="15">
        <v>2031</v>
      </c>
      <c r="AH8" s="15">
        <v>2032</v>
      </c>
      <c r="AI8" s="15">
        <v>2033</v>
      </c>
      <c r="AJ8" s="15">
        <v>2034</v>
      </c>
      <c r="AK8" s="15">
        <v>2035</v>
      </c>
      <c r="AL8" s="15">
        <v>2036</v>
      </c>
      <c r="AM8" s="15">
        <v>2037</v>
      </c>
      <c r="AN8" s="15">
        <v>2038</v>
      </c>
      <c r="AO8" s="15">
        <v>2039</v>
      </c>
      <c r="AP8" s="15">
        <v>2040</v>
      </c>
      <c r="AQ8" s="15">
        <v>2041</v>
      </c>
      <c r="AR8" s="15">
        <v>2042</v>
      </c>
      <c r="AS8" s="15">
        <v>2043</v>
      </c>
      <c r="AT8" s="15">
        <v>2044</v>
      </c>
      <c r="AU8" s="15">
        <v>2045</v>
      </c>
      <c r="AV8" s="15">
        <v>2046</v>
      </c>
      <c r="AW8" s="15">
        <v>2047</v>
      </c>
      <c r="AX8" s="15">
        <v>2048</v>
      </c>
      <c r="AY8" s="15">
        <v>2049</v>
      </c>
      <c r="AZ8" s="15">
        <v>2050</v>
      </c>
      <c r="BA8" s="15">
        <v>2051</v>
      </c>
      <c r="BB8" s="15">
        <v>2052</v>
      </c>
      <c r="BC8" s="15">
        <v>2053</v>
      </c>
      <c r="BD8" s="15">
        <v>2054</v>
      </c>
      <c r="BE8" s="15">
        <v>2055</v>
      </c>
      <c r="BF8" s="15">
        <v>2056</v>
      </c>
      <c r="BG8" s="15">
        <v>2057</v>
      </c>
      <c r="BH8" s="15">
        <v>2058</v>
      </c>
      <c r="BI8" s="15">
        <v>2059</v>
      </c>
      <c r="BJ8" s="15">
        <v>2060</v>
      </c>
      <c r="BK8" s="15">
        <v>2061</v>
      </c>
      <c r="BL8" s="15">
        <v>2062</v>
      </c>
      <c r="BM8" s="15">
        <v>2063</v>
      </c>
      <c r="BN8" s="15">
        <v>2064</v>
      </c>
      <c r="BO8" s="15">
        <v>2065</v>
      </c>
      <c r="BP8" s="15">
        <v>2066</v>
      </c>
      <c r="BQ8" s="15">
        <v>2067</v>
      </c>
      <c r="BR8" s="15">
        <v>2068</v>
      </c>
      <c r="BS8" s="15">
        <v>2069</v>
      </c>
      <c r="BT8" s="15">
        <v>2070</v>
      </c>
      <c r="BU8" s="15">
        <v>2071</v>
      </c>
      <c r="BV8" s="15">
        <v>2072</v>
      </c>
      <c r="BW8" s="15">
        <v>2073</v>
      </c>
      <c r="BX8" s="15">
        <v>2074</v>
      </c>
      <c r="BY8" s="15">
        <v>2075</v>
      </c>
      <c r="BZ8" s="15">
        <v>2076</v>
      </c>
      <c r="CA8" s="15">
        <v>2077</v>
      </c>
      <c r="CB8" s="15">
        <v>2078</v>
      </c>
      <c r="CC8" s="15">
        <v>2079</v>
      </c>
      <c r="CD8" s="15">
        <v>2080</v>
      </c>
      <c r="CE8" s="15">
        <v>2081</v>
      </c>
      <c r="CF8" s="15">
        <v>2082</v>
      </c>
      <c r="CG8" s="15">
        <v>2083</v>
      </c>
      <c r="CH8" s="15">
        <v>2084</v>
      </c>
      <c r="CI8" s="15">
        <v>2085</v>
      </c>
      <c r="CJ8" s="15">
        <v>2086</v>
      </c>
      <c r="CK8" s="15">
        <v>2087</v>
      </c>
      <c r="CL8" s="15">
        <v>2088</v>
      </c>
      <c r="CM8" s="15">
        <v>2089</v>
      </c>
      <c r="CN8" s="15">
        <v>2090</v>
      </c>
      <c r="CO8" s="15">
        <v>2091</v>
      </c>
      <c r="CP8" s="15">
        <v>2092</v>
      </c>
      <c r="CQ8" s="15">
        <v>2093</v>
      </c>
      <c r="CR8" s="15">
        <v>2094</v>
      </c>
      <c r="CS8" s="15">
        <v>2095</v>
      </c>
      <c r="CT8" s="15">
        <v>2096</v>
      </c>
      <c r="CU8" s="15">
        <v>2097</v>
      </c>
      <c r="CV8" s="15">
        <v>2098</v>
      </c>
      <c r="CW8" s="15">
        <v>2099</v>
      </c>
      <c r="CX8" s="16"/>
    </row>
    <row r="9" spans="1:115" ht="15" customHeight="1" x14ac:dyDescent="0.15">
      <c r="A9" s="11" t="s">
        <v>76</v>
      </c>
      <c r="B9" s="17">
        <f t="shared" ref="B9:CW9" si="0">SUM(B16:B59)</f>
        <v>31799665.892215688</v>
      </c>
      <c r="C9" s="17">
        <f t="shared" si="0"/>
        <v>57225905.296158396</v>
      </c>
      <c r="D9" s="17">
        <f t="shared" si="0"/>
        <v>75915437.381910399</v>
      </c>
      <c r="E9" s="17">
        <f t="shared" si="0"/>
        <v>90529434.950688139</v>
      </c>
      <c r="F9" s="17">
        <f t="shared" si="0"/>
        <v>101880866.02999036</v>
      </c>
      <c r="G9" s="17">
        <f t="shared" si="0"/>
        <v>110924957.91274762</v>
      </c>
      <c r="H9" s="17">
        <f t="shared" si="0"/>
        <v>118600000.58913751</v>
      </c>
      <c r="I9" s="17">
        <f t="shared" si="0"/>
        <v>125165253.01602383</v>
      </c>
      <c r="J9" s="17">
        <f t="shared" si="0"/>
        <v>131101494.44561881</v>
      </c>
      <c r="K9" s="17">
        <f t="shared" si="0"/>
        <v>136776583.27279726</v>
      </c>
      <c r="L9" s="17">
        <f t="shared" si="0"/>
        <v>142891555.05259654</v>
      </c>
      <c r="M9" s="17">
        <f t="shared" si="0"/>
        <v>148910661.80947787</v>
      </c>
      <c r="N9" s="17">
        <f t="shared" si="0"/>
        <v>154850603.06572142</v>
      </c>
      <c r="O9" s="17">
        <f t="shared" si="0"/>
        <v>160923254.8636694</v>
      </c>
      <c r="P9" s="17">
        <f t="shared" si="0"/>
        <v>166940892.73134929</v>
      </c>
      <c r="Q9" s="17">
        <f t="shared" si="0"/>
        <v>172109078.72231543</v>
      </c>
      <c r="R9" s="17">
        <f t="shared" si="0"/>
        <v>177134769.43830863</v>
      </c>
      <c r="S9" s="17">
        <f t="shared" si="0"/>
        <v>182301210.68911946</v>
      </c>
      <c r="T9" s="17">
        <f t="shared" si="0"/>
        <v>187452162.99359497</v>
      </c>
      <c r="U9" s="17">
        <f t="shared" si="0"/>
        <v>192671132.82627839</v>
      </c>
      <c r="V9" s="17">
        <f t="shared" si="0"/>
        <v>197853543.52905136</v>
      </c>
      <c r="W9" s="17">
        <f t="shared" si="0"/>
        <v>203679875.04253313</v>
      </c>
      <c r="X9" s="17">
        <f t="shared" si="0"/>
        <v>209915775.33957258</v>
      </c>
      <c r="Y9" s="17">
        <f t="shared" si="0"/>
        <v>216472729.31578293</v>
      </c>
      <c r="Z9" s="17">
        <f t="shared" si="0"/>
        <v>223311870.63934466</v>
      </c>
      <c r="AA9" s="17">
        <f t="shared" si="0"/>
        <v>230471320.01726088</v>
      </c>
      <c r="AB9" s="17">
        <f t="shared" si="0"/>
        <v>238053862.31452134</v>
      </c>
      <c r="AC9" s="17">
        <f t="shared" si="0"/>
        <v>246815667.56142333</v>
      </c>
      <c r="AD9" s="17">
        <f t="shared" si="0"/>
        <v>255227055.99748549</v>
      </c>
      <c r="AE9" s="17">
        <f t="shared" si="0"/>
        <v>263421418.3869065</v>
      </c>
      <c r="AF9" s="17">
        <f t="shared" si="0"/>
        <v>271488304.02848613</v>
      </c>
      <c r="AG9" s="17">
        <f t="shared" si="0"/>
        <v>279488365.71890581</v>
      </c>
      <c r="AH9" s="17">
        <f t="shared" si="0"/>
        <v>287462933.27739155</v>
      </c>
      <c r="AI9" s="17">
        <f t="shared" si="0"/>
        <v>295439774.18997407</v>
      </c>
      <c r="AJ9" s="17">
        <f t="shared" si="0"/>
        <v>303437353.91390365</v>
      </c>
      <c r="AK9" s="17">
        <f t="shared" si="0"/>
        <v>311467824.12849641</v>
      </c>
      <c r="AL9" s="17">
        <f t="shared" si="0"/>
        <v>319539103.6525138</v>
      </c>
      <c r="AM9" s="17">
        <f t="shared" si="0"/>
        <v>327656255.4861201</v>
      </c>
      <c r="AN9" s="17">
        <f t="shared" si="0"/>
        <v>335822331.62676042</v>
      </c>
      <c r="AO9" s="17">
        <f t="shared" si="0"/>
        <v>344038984.30554861</v>
      </c>
      <c r="AP9" s="17">
        <f t="shared" si="0"/>
        <v>352306834.98570293</v>
      </c>
      <c r="AQ9" s="17">
        <f t="shared" si="0"/>
        <v>360625798.91763723</v>
      </c>
      <c r="AR9" s="17">
        <f t="shared" si="0"/>
        <v>368995125.93064338</v>
      </c>
      <c r="AS9" s="17">
        <f t="shared" si="0"/>
        <v>377413316.64273936</v>
      </c>
      <c r="AT9" s="17">
        <f t="shared" si="0"/>
        <v>385878199.94940114</v>
      </c>
      <c r="AU9" s="17">
        <f t="shared" si="0"/>
        <v>394387222.94487399</v>
      </c>
      <c r="AV9" s="17">
        <f t="shared" si="0"/>
        <v>402937699.85669756</v>
      </c>
      <c r="AW9" s="17">
        <f t="shared" si="0"/>
        <v>411527053.73059845</v>
      </c>
      <c r="AX9" s="17">
        <f t="shared" si="0"/>
        <v>420152866.22086823</v>
      </c>
      <c r="AY9" s="17">
        <f t="shared" si="0"/>
        <v>428812927.70812941</v>
      </c>
      <c r="AZ9" s="17">
        <f t="shared" si="0"/>
        <v>437505049.3752653</v>
      </c>
      <c r="BA9" s="17">
        <f t="shared" si="0"/>
        <v>446226899.36028099</v>
      </c>
      <c r="BB9" s="17">
        <f t="shared" si="0"/>
        <v>454975865.60174751</v>
      </c>
      <c r="BC9" s="17">
        <f t="shared" si="0"/>
        <v>463749106.20549035</v>
      </c>
      <c r="BD9" s="17">
        <f t="shared" si="0"/>
        <v>472543519.69633341</v>
      </c>
      <c r="BE9" s="17">
        <f t="shared" si="0"/>
        <v>481355885.40437657</v>
      </c>
      <c r="BF9" s="17">
        <f t="shared" si="0"/>
        <v>490182923.07460654</v>
      </c>
      <c r="BG9" s="17">
        <f t="shared" si="0"/>
        <v>499021442.72780997</v>
      </c>
      <c r="BH9" s="17">
        <f t="shared" si="0"/>
        <v>507868422.57856274</v>
      </c>
      <c r="BI9" s="17">
        <f t="shared" si="0"/>
        <v>516721033.63426507</v>
      </c>
      <c r="BJ9" s="17">
        <f t="shared" si="0"/>
        <v>525576503.01159847</v>
      </c>
      <c r="BK9" s="17">
        <f t="shared" si="0"/>
        <v>414192235.93770766</v>
      </c>
      <c r="BL9" s="17">
        <f t="shared" si="0"/>
        <v>335185494.83045024</v>
      </c>
      <c r="BM9" s="17">
        <f t="shared" si="0"/>
        <v>278197905.8118543</v>
      </c>
      <c r="BN9" s="17">
        <f t="shared" si="0"/>
        <v>236262477.68961063</v>
      </c>
      <c r="BO9" s="17">
        <f t="shared" si="0"/>
        <v>204687322.27353585</v>
      </c>
      <c r="BP9" s="17">
        <f t="shared" si="0"/>
        <v>180307251.73431507</v>
      </c>
      <c r="BQ9" s="17">
        <f t="shared" si="0"/>
        <v>160981982.03623155</v>
      </c>
      <c r="BR9" s="17">
        <f t="shared" si="0"/>
        <v>145259651.25096506</v>
      </c>
      <c r="BS9" s="17">
        <f t="shared" si="0"/>
        <v>132151160.95923714</v>
      </c>
      <c r="BT9" s="17">
        <f t="shared" si="0"/>
        <v>120978812.82402252</v>
      </c>
      <c r="BU9" s="17">
        <f t="shared" si="0"/>
        <v>111274754.59394135</v>
      </c>
      <c r="BV9" s="17">
        <f t="shared" si="0"/>
        <v>102712821.56995589</v>
      </c>
      <c r="BW9" s="17">
        <f t="shared" si="0"/>
        <v>95062770.075428128</v>
      </c>
      <c r="BX9" s="17">
        <f t="shared" si="0"/>
        <v>88159527.006608084</v>
      </c>
      <c r="BY9" s="17">
        <f t="shared" si="0"/>
        <v>81882510.564559042</v>
      </c>
      <c r="BZ9" s="17">
        <f t="shared" si="0"/>
        <v>76141706.821274847</v>
      </c>
      <c r="CA9" s="17">
        <f t="shared" si="0"/>
        <v>70868279.964522421</v>
      </c>
      <c r="CB9" s="17">
        <f t="shared" si="0"/>
        <v>66008225.635344371</v>
      </c>
      <c r="CC9" s="17">
        <f t="shared" si="0"/>
        <v>61518068.338745132</v>
      </c>
      <c r="CD9" s="17">
        <f t="shared" si="0"/>
        <v>57361932.69918558</v>
      </c>
      <c r="CE9" s="17">
        <f t="shared" si="0"/>
        <v>53509539.048023768</v>
      </c>
      <c r="CF9" s="17">
        <f t="shared" si="0"/>
        <v>49934821.847350501</v>
      </c>
      <c r="CG9" s="17">
        <f t="shared" si="0"/>
        <v>46614968.483222328</v>
      </c>
      <c r="CH9" s="17">
        <f t="shared" si="0"/>
        <v>43529742.530242383</v>
      </c>
      <c r="CI9" s="17">
        <f t="shared" si="0"/>
        <v>40661000.261149511</v>
      </c>
      <c r="CJ9" s="17">
        <f t="shared" si="0"/>
        <v>37992338.884281822</v>
      </c>
      <c r="CK9" s="17">
        <f t="shared" si="0"/>
        <v>35508835.288714156</v>
      </c>
      <c r="CL9" s="17">
        <f t="shared" si="0"/>
        <v>33196847.355143007</v>
      </c>
      <c r="CM9" s="17">
        <f t="shared" si="0"/>
        <v>31043859.030354887</v>
      </c>
      <c r="CN9" s="17">
        <f t="shared" si="0"/>
        <v>29038356.377840146</v>
      </c>
      <c r="CO9" s="17">
        <f t="shared" si="0"/>
        <v>27169725.96823566</v>
      </c>
      <c r="CP9" s="17">
        <f t="shared" si="0"/>
        <v>25428169.60338876</v>
      </c>
      <c r="CQ9" s="17">
        <f t="shared" si="0"/>
        <v>23804631.341869265</v>
      </c>
      <c r="CR9" s="17">
        <f t="shared" si="0"/>
        <v>22290733.940671049</v>
      </c>
      <c r="CS9" s="17">
        <f t="shared" si="0"/>
        <v>20878722.752072003</v>
      </c>
      <c r="CT9" s="17">
        <f t="shared" si="0"/>
        <v>19561415.611333519</v>
      </c>
      <c r="CU9" s="17">
        <f t="shared" si="0"/>
        <v>18332157.723182499</v>
      </c>
      <c r="CV9" s="17">
        <f t="shared" si="0"/>
        <v>17184780.730737232</v>
      </c>
      <c r="CW9" s="17">
        <f t="shared" si="0"/>
        <v>16113565.445566576</v>
      </c>
      <c r="CX9" s="17">
        <f t="shared" ref="CX9:CX12" si="1">SUM(B9:CW9)</f>
        <v>20836922071.850204</v>
      </c>
      <c r="CY9" s="18">
        <f t="shared" ref="CY9:CY12" si="2">MAX(B9:CW9)</f>
        <v>525576503.01159847</v>
      </c>
      <c r="CZ9" s="18">
        <f t="shared" ref="CZ9:CZ12" si="3">MIN(B9:CW9)</f>
        <v>16113565.445566576</v>
      </c>
      <c r="DB9" s="11" t="s">
        <v>76</v>
      </c>
      <c r="DD9" s="18">
        <f t="shared" ref="DD9:DD12" si="4">V9</f>
        <v>197853543.52905136</v>
      </c>
      <c r="DE9" s="18">
        <f t="shared" ref="DE9:DF9" si="5">CY9</f>
        <v>525576503.01159847</v>
      </c>
      <c r="DF9" s="18">
        <f t="shared" si="5"/>
        <v>16113565.445566576</v>
      </c>
      <c r="DG9" s="18">
        <f t="shared" ref="DG9:DG12" si="6">CW9</f>
        <v>16113565.445566576</v>
      </c>
      <c r="DI9" s="18">
        <f t="shared" ref="DI9:DK9" si="7">DE9</f>
        <v>525576503.01159847</v>
      </c>
      <c r="DJ9" s="18">
        <f t="shared" si="7"/>
        <v>16113565.445566576</v>
      </c>
      <c r="DK9" s="18">
        <f t="shared" si="7"/>
        <v>16113565.445566576</v>
      </c>
    </row>
    <row r="10" spans="1:115" ht="15" customHeight="1" x14ac:dyDescent="0.15">
      <c r="A10" s="11" t="s">
        <v>77</v>
      </c>
      <c r="B10" s="17">
        <f t="shared" ref="B10:CW10" si="8">SUM(B63:B107)</f>
        <v>7631919.8138734689</v>
      </c>
      <c r="C10" s="17">
        <f t="shared" si="8"/>
        <v>13734217.271137325</v>
      </c>
      <c r="D10" s="17">
        <f t="shared" si="8"/>
        <v>18219704.970479369</v>
      </c>
      <c r="E10" s="17">
        <f t="shared" si="8"/>
        <v>21727064.387805261</v>
      </c>
      <c r="F10" s="17">
        <f t="shared" si="8"/>
        <v>24451407.846187938</v>
      </c>
      <c r="G10" s="17">
        <f t="shared" si="8"/>
        <v>26621989.900741015</v>
      </c>
      <c r="H10" s="17">
        <f t="shared" si="8"/>
        <v>28464000.140856631</v>
      </c>
      <c r="I10" s="17">
        <f t="shared" si="8"/>
        <v>30039660.723576982</v>
      </c>
      <c r="J10" s="17">
        <f t="shared" si="8"/>
        <v>31464358.667900421</v>
      </c>
      <c r="K10" s="17">
        <f t="shared" si="8"/>
        <v>32826379.983886775</v>
      </c>
      <c r="L10" s="17">
        <f t="shared" si="8"/>
        <v>34293973.212664902</v>
      </c>
      <c r="M10" s="17">
        <f t="shared" si="8"/>
        <v>35738558.836975925</v>
      </c>
      <c r="N10" s="17">
        <f t="shared" si="8"/>
        <v>37164144.736691736</v>
      </c>
      <c r="O10" s="17">
        <f t="shared" si="8"/>
        <v>38621581.166727431</v>
      </c>
      <c r="P10" s="17">
        <f t="shared" si="8"/>
        <v>40065814.258202001</v>
      </c>
      <c r="Q10" s="17">
        <f t="shared" si="8"/>
        <v>41306178.893754765</v>
      </c>
      <c r="R10" s="17">
        <f t="shared" si="8"/>
        <v>42512344.663731053</v>
      </c>
      <c r="S10" s="17">
        <f t="shared" si="8"/>
        <v>43752290.5619087</v>
      </c>
      <c r="T10" s="17">
        <f t="shared" si="8"/>
        <v>44988519.119164981</v>
      </c>
      <c r="U10" s="17">
        <f t="shared" si="8"/>
        <v>46241071.881135471</v>
      </c>
      <c r="V10" s="17">
        <f t="shared" si="8"/>
        <v>47484850.44459109</v>
      </c>
      <c r="W10" s="17">
        <f t="shared" si="8"/>
        <v>48883170.011119947</v>
      </c>
      <c r="X10" s="17">
        <f t="shared" si="8"/>
        <v>50379786.083570026</v>
      </c>
      <c r="Y10" s="17">
        <f t="shared" si="8"/>
        <v>51953455.03193596</v>
      </c>
      <c r="Z10" s="17">
        <f t="shared" si="8"/>
        <v>53594848.956045821</v>
      </c>
      <c r="AA10" s="17">
        <f t="shared" si="8"/>
        <v>55313116.808093414</v>
      </c>
      <c r="AB10" s="17">
        <f t="shared" si="8"/>
        <v>57132926.954940334</v>
      </c>
      <c r="AC10" s="17">
        <f t="shared" si="8"/>
        <v>59235760.213702194</v>
      </c>
      <c r="AD10" s="17">
        <f t="shared" si="8"/>
        <v>61254493.441053584</v>
      </c>
      <c r="AE10" s="17">
        <f t="shared" si="8"/>
        <v>63221140.407547355</v>
      </c>
      <c r="AF10" s="17">
        <f t="shared" si="8"/>
        <v>65157192.963317156</v>
      </c>
      <c r="AG10" s="17">
        <f t="shared" si="8"/>
        <v>67077207.775888853</v>
      </c>
      <c r="AH10" s="17">
        <f t="shared" si="8"/>
        <v>68991103.993522957</v>
      </c>
      <c r="AI10" s="17">
        <f t="shared" si="8"/>
        <v>70905545.8061869</v>
      </c>
      <c r="AJ10" s="17">
        <f t="shared" si="8"/>
        <v>72824964.938673824</v>
      </c>
      <c r="AK10" s="17">
        <f t="shared" si="8"/>
        <v>74752277.794382095</v>
      </c>
      <c r="AL10" s="17">
        <f t="shared" si="8"/>
        <v>76689384.872478977</v>
      </c>
      <c r="AM10" s="17">
        <f t="shared" si="8"/>
        <v>78637501.321777254</v>
      </c>
      <c r="AN10" s="17">
        <f t="shared" si="8"/>
        <v>80597359.586786166</v>
      </c>
      <c r="AO10" s="17">
        <f t="shared" si="8"/>
        <v>82569356.231754795</v>
      </c>
      <c r="AP10" s="17">
        <f t="shared" si="8"/>
        <v>84553640.397916734</v>
      </c>
      <c r="AQ10" s="17">
        <f t="shared" si="8"/>
        <v>86550191.739527807</v>
      </c>
      <c r="AR10" s="17">
        <f t="shared" si="8"/>
        <v>88558830.226287782</v>
      </c>
      <c r="AS10" s="17">
        <f t="shared" si="8"/>
        <v>90579195.991797104</v>
      </c>
      <c r="AT10" s="17">
        <f t="shared" si="8"/>
        <v>92610767.991070777</v>
      </c>
      <c r="AU10" s="17">
        <f t="shared" si="8"/>
        <v>94652933.506329685</v>
      </c>
      <c r="AV10" s="17">
        <f t="shared" si="8"/>
        <v>96705047.960639924</v>
      </c>
      <c r="AW10" s="17">
        <f t="shared" si="8"/>
        <v>98766492.907701984</v>
      </c>
      <c r="AX10" s="17">
        <f t="shared" si="8"/>
        <v>100836687.88897261</v>
      </c>
      <c r="AY10" s="17">
        <f t="shared" si="8"/>
        <v>102915102.64537601</v>
      </c>
      <c r="AZ10" s="17">
        <f t="shared" si="8"/>
        <v>105001211.84432699</v>
      </c>
      <c r="BA10" s="17">
        <f t="shared" si="8"/>
        <v>107094455.83764544</v>
      </c>
      <c r="BB10" s="17">
        <f t="shared" si="8"/>
        <v>109194207.73988535</v>
      </c>
      <c r="BC10" s="17">
        <f t="shared" si="8"/>
        <v>111299785.48629536</v>
      </c>
      <c r="BD10" s="17">
        <f t="shared" si="8"/>
        <v>113410444.72864816</v>
      </c>
      <c r="BE10" s="17">
        <f t="shared" si="8"/>
        <v>115525412.48993739</v>
      </c>
      <c r="BF10" s="17">
        <f t="shared" si="8"/>
        <v>117643901.53336859</v>
      </c>
      <c r="BG10" s="17">
        <f t="shared" si="8"/>
        <v>119765146.24985696</v>
      </c>
      <c r="BH10" s="17">
        <f t="shared" si="8"/>
        <v>121888421.42253418</v>
      </c>
      <c r="BI10" s="17">
        <f t="shared" si="8"/>
        <v>124013048.07509437</v>
      </c>
      <c r="BJ10" s="17">
        <f t="shared" si="8"/>
        <v>126138360.72232893</v>
      </c>
      <c r="BK10" s="17">
        <f t="shared" si="8"/>
        <v>99406136.625159323</v>
      </c>
      <c r="BL10" s="17">
        <f t="shared" si="8"/>
        <v>80444518.753627717</v>
      </c>
      <c r="BM10" s="17">
        <f t="shared" si="8"/>
        <v>66767497.391279042</v>
      </c>
      <c r="BN10" s="17">
        <f t="shared" si="8"/>
        <v>56702994.643199131</v>
      </c>
      <c r="BO10" s="17">
        <f t="shared" si="8"/>
        <v>49124957.346726313</v>
      </c>
      <c r="BP10" s="17">
        <f t="shared" si="8"/>
        <v>43273740.415038764</v>
      </c>
      <c r="BQ10" s="17">
        <f t="shared" si="8"/>
        <v>38635675.685755193</v>
      </c>
      <c r="BR10" s="17">
        <f t="shared" si="8"/>
        <v>34862316.29990343</v>
      </c>
      <c r="BS10" s="17">
        <f t="shared" si="8"/>
        <v>31716278.629867237</v>
      </c>
      <c r="BT10" s="17">
        <f t="shared" si="8"/>
        <v>29034915.077382445</v>
      </c>
      <c r="BU10" s="17">
        <f t="shared" si="8"/>
        <v>26705941.103492782</v>
      </c>
      <c r="BV10" s="17">
        <f t="shared" si="8"/>
        <v>24651077.178634774</v>
      </c>
      <c r="BW10" s="17">
        <f t="shared" si="8"/>
        <v>22815064.819572587</v>
      </c>
      <c r="BX10" s="17">
        <f t="shared" si="8"/>
        <v>21158286.485475898</v>
      </c>
      <c r="BY10" s="17">
        <f t="shared" si="8"/>
        <v>19651802.534575164</v>
      </c>
      <c r="BZ10" s="17">
        <f t="shared" si="8"/>
        <v>18274009.636923891</v>
      </c>
      <c r="CA10" s="17">
        <f t="shared" si="8"/>
        <v>17008387.192418475</v>
      </c>
      <c r="CB10" s="17">
        <f t="shared" si="8"/>
        <v>15841974.151371472</v>
      </c>
      <c r="CC10" s="17">
        <f t="shared" si="8"/>
        <v>14764336.402387997</v>
      </c>
      <c r="CD10" s="17">
        <f t="shared" si="8"/>
        <v>13766863.84689337</v>
      </c>
      <c r="CE10" s="17">
        <f t="shared" si="8"/>
        <v>12842289.372401351</v>
      </c>
      <c r="CF10" s="17">
        <f t="shared" si="8"/>
        <v>11984357.242718032</v>
      </c>
      <c r="CG10" s="17">
        <f t="shared" si="8"/>
        <v>11187592.436242675</v>
      </c>
      <c r="CH10" s="17">
        <f t="shared" si="8"/>
        <v>10447138.206775701</v>
      </c>
      <c r="CI10" s="17">
        <f t="shared" si="8"/>
        <v>9758640.0619086027</v>
      </c>
      <c r="CJ10" s="17">
        <f t="shared" si="8"/>
        <v>9118161.3311410993</v>
      </c>
      <c r="CK10" s="17">
        <f t="shared" si="8"/>
        <v>8522120.4699628223</v>
      </c>
      <c r="CL10" s="17">
        <f t="shared" si="8"/>
        <v>7967243.3653298998</v>
      </c>
      <c r="CM10" s="17">
        <f t="shared" si="8"/>
        <v>7450526.1670735991</v>
      </c>
      <c r="CN10" s="17">
        <f t="shared" si="8"/>
        <v>6969205.5307672778</v>
      </c>
      <c r="CO10" s="17">
        <f t="shared" si="8"/>
        <v>6520734.2321446966</v>
      </c>
      <c r="CP10" s="17">
        <f t="shared" si="8"/>
        <v>6102760.7050411329</v>
      </c>
      <c r="CQ10" s="17">
        <f t="shared" si="8"/>
        <v>5713111.5217254162</v>
      </c>
      <c r="CR10" s="17">
        <f t="shared" si="8"/>
        <v>5349776.1458502831</v>
      </c>
      <c r="CS10" s="17">
        <f t="shared" si="8"/>
        <v>5010893.4603942111</v>
      </c>
      <c r="CT10" s="17">
        <f t="shared" si="8"/>
        <v>4694739.7472090647</v>
      </c>
      <c r="CU10" s="17">
        <f t="shared" si="8"/>
        <v>4399717.8537180107</v>
      </c>
      <c r="CV10" s="17">
        <f t="shared" si="8"/>
        <v>4124347.3758479715</v>
      </c>
      <c r="CW10" s="17">
        <f t="shared" si="8"/>
        <v>3867255.7070097378</v>
      </c>
      <c r="CX10" s="17">
        <f t="shared" si="1"/>
        <v>5000861297.2132559</v>
      </c>
      <c r="CY10" s="18">
        <f t="shared" si="2"/>
        <v>126138360.72232893</v>
      </c>
      <c r="CZ10" s="18">
        <f t="shared" si="3"/>
        <v>3867255.7070097378</v>
      </c>
      <c r="DB10" s="11" t="s">
        <v>77</v>
      </c>
      <c r="DD10" s="18">
        <f t="shared" si="4"/>
        <v>47484850.44459109</v>
      </c>
      <c r="DE10" s="18">
        <f t="shared" ref="DE10:DF10" si="9">CY10</f>
        <v>126138360.72232893</v>
      </c>
      <c r="DF10" s="18">
        <f t="shared" si="9"/>
        <v>3867255.7070097378</v>
      </c>
      <c r="DG10" s="18">
        <f t="shared" si="6"/>
        <v>3867255.7070097378</v>
      </c>
      <c r="DI10" s="18">
        <f t="shared" ref="DI10:DK10" si="10">DE10</f>
        <v>126138360.72232893</v>
      </c>
      <c r="DJ10" s="18">
        <f t="shared" si="10"/>
        <v>3867255.7070097378</v>
      </c>
      <c r="DK10" s="18">
        <f t="shared" si="10"/>
        <v>3867255.7070097378</v>
      </c>
    </row>
    <row r="11" spans="1:115" ht="15" customHeight="1" x14ac:dyDescent="0.15">
      <c r="A11" s="11" t="s">
        <v>100</v>
      </c>
      <c r="B11" s="17">
        <f t="shared" ref="B11:CW11" si="11">SUM(B111:B155)</f>
        <v>13991852.991341447</v>
      </c>
      <c r="C11" s="17">
        <f t="shared" si="11"/>
        <v>25179398.329816163</v>
      </c>
      <c r="D11" s="17">
        <f t="shared" si="11"/>
        <v>33402792.448335819</v>
      </c>
      <c r="E11" s="17">
        <f t="shared" si="11"/>
        <v>39832951.374920554</v>
      </c>
      <c r="F11" s="17">
        <f t="shared" si="11"/>
        <v>44827581.048982471</v>
      </c>
      <c r="G11" s="17">
        <f t="shared" si="11"/>
        <v>48806981.483006813</v>
      </c>
      <c r="H11" s="17">
        <f t="shared" si="11"/>
        <v>52184000.258938581</v>
      </c>
      <c r="I11" s="17">
        <f t="shared" si="11"/>
        <v>55072711.325573556</v>
      </c>
      <c r="J11" s="17">
        <f t="shared" si="11"/>
        <v>57684657.555166148</v>
      </c>
      <c r="K11" s="17">
        <f t="shared" si="11"/>
        <v>60181696.636707164</v>
      </c>
      <c r="L11" s="17">
        <f t="shared" si="11"/>
        <v>62872284.225875184</v>
      </c>
      <c r="M11" s="17">
        <f t="shared" si="11"/>
        <v>65520691.200057723</v>
      </c>
      <c r="N11" s="17">
        <f t="shared" si="11"/>
        <v>68134265.350588381</v>
      </c>
      <c r="O11" s="17">
        <f t="shared" si="11"/>
        <v>70806232.136867389</v>
      </c>
      <c r="P11" s="17">
        <f t="shared" si="11"/>
        <v>73453992.804431573</v>
      </c>
      <c r="Q11" s="17">
        <f t="shared" si="11"/>
        <v>75727994.634152099</v>
      </c>
      <c r="R11" s="17">
        <f t="shared" si="11"/>
        <v>77939298.549219891</v>
      </c>
      <c r="S11" s="17">
        <f t="shared" si="11"/>
        <v>80212532.696823776</v>
      </c>
      <c r="T11" s="17">
        <f t="shared" si="11"/>
        <v>82478951.715441942</v>
      </c>
      <c r="U11" s="17">
        <f t="shared" si="11"/>
        <v>84775298.448662907</v>
      </c>
      <c r="V11" s="17">
        <f t="shared" si="11"/>
        <v>87055559.150619224</v>
      </c>
      <c r="W11" s="17">
        <f t="shared" si="11"/>
        <v>89619145.017823443</v>
      </c>
      <c r="X11" s="17">
        <f t="shared" si="11"/>
        <v>92362941.163414553</v>
      </c>
      <c r="Y11" s="17">
        <f t="shared" si="11"/>
        <v>95248000.895779014</v>
      </c>
      <c r="Z11" s="17">
        <f t="shared" si="11"/>
        <v>98257223.080947369</v>
      </c>
      <c r="AA11" s="17">
        <f t="shared" si="11"/>
        <v>101407380.81102021</v>
      </c>
      <c r="AB11" s="17">
        <f t="shared" si="11"/>
        <v>104743699.4233474</v>
      </c>
      <c r="AC11" s="17">
        <f t="shared" si="11"/>
        <v>108598893.73402135</v>
      </c>
      <c r="AD11" s="17">
        <f t="shared" si="11"/>
        <v>112299904.64905199</v>
      </c>
      <c r="AE11" s="17">
        <f t="shared" si="11"/>
        <v>115905424.07507639</v>
      </c>
      <c r="AF11" s="17">
        <f t="shared" si="11"/>
        <v>119454853.76931646</v>
      </c>
      <c r="AG11" s="17">
        <f t="shared" si="11"/>
        <v>122974880.92538509</v>
      </c>
      <c r="AH11" s="17">
        <f t="shared" si="11"/>
        <v>126483690.65044013</v>
      </c>
      <c r="AI11" s="17">
        <f t="shared" si="11"/>
        <v>129993500.63461134</v>
      </c>
      <c r="AJ11" s="17">
        <f t="shared" si="11"/>
        <v>133512435.72602192</v>
      </c>
      <c r="AK11" s="17">
        <f t="shared" si="11"/>
        <v>137045842.61363223</v>
      </c>
      <c r="AL11" s="17">
        <f t="shared" si="11"/>
        <v>140597205.61006069</v>
      </c>
      <c r="AM11" s="17">
        <f t="shared" si="11"/>
        <v>144168752.4208301</v>
      </c>
      <c r="AN11" s="17">
        <f t="shared" si="11"/>
        <v>147761825.91903597</v>
      </c>
      <c r="AO11" s="17">
        <f t="shared" si="11"/>
        <v>151377153.0828017</v>
      </c>
      <c r="AP11" s="17">
        <f t="shared" si="11"/>
        <v>155015007.3902941</v>
      </c>
      <c r="AQ11" s="17">
        <f t="shared" si="11"/>
        <v>158675351.51870945</v>
      </c>
      <c r="AR11" s="17">
        <f t="shared" si="11"/>
        <v>162357855.4088175</v>
      </c>
      <c r="AS11" s="17">
        <f t="shared" si="11"/>
        <v>166061859.32521069</v>
      </c>
      <c r="AT11" s="17">
        <f t="shared" si="11"/>
        <v>169786407.98073873</v>
      </c>
      <c r="AU11" s="17">
        <f t="shared" si="11"/>
        <v>173530378.09507746</v>
      </c>
      <c r="AV11" s="17">
        <f t="shared" si="11"/>
        <v>177292587.92157796</v>
      </c>
      <c r="AW11" s="17">
        <f t="shared" si="11"/>
        <v>181071903.6543141</v>
      </c>
      <c r="AX11" s="17">
        <f t="shared" si="11"/>
        <v>184867261.12871066</v>
      </c>
      <c r="AY11" s="17">
        <f t="shared" si="11"/>
        <v>188677688.19940245</v>
      </c>
      <c r="AZ11" s="17">
        <f t="shared" si="11"/>
        <v>192502221.71560344</v>
      </c>
      <c r="BA11" s="17">
        <f t="shared" si="11"/>
        <v>196339835.71849582</v>
      </c>
      <c r="BB11" s="17">
        <f t="shared" si="11"/>
        <v>200189380.87463799</v>
      </c>
      <c r="BC11" s="17">
        <f t="shared" si="11"/>
        <v>204049606.70206711</v>
      </c>
      <c r="BD11" s="17">
        <f t="shared" si="11"/>
        <v>207919148.67267802</v>
      </c>
      <c r="BE11" s="17">
        <f t="shared" si="11"/>
        <v>211796589.58768359</v>
      </c>
      <c r="BF11" s="17">
        <f t="shared" si="11"/>
        <v>215680486.16546822</v>
      </c>
      <c r="BG11" s="17">
        <f t="shared" si="11"/>
        <v>219569434.78745952</v>
      </c>
      <c r="BH11" s="17">
        <f t="shared" si="11"/>
        <v>223462105.92572731</v>
      </c>
      <c r="BI11" s="17">
        <f t="shared" si="11"/>
        <v>227357254.82367477</v>
      </c>
      <c r="BJ11" s="17">
        <f t="shared" si="11"/>
        <v>231253661.31176838</v>
      </c>
      <c r="BK11" s="17">
        <f t="shared" si="11"/>
        <v>182244583.82922202</v>
      </c>
      <c r="BL11" s="17">
        <f t="shared" si="11"/>
        <v>147481617.71413073</v>
      </c>
      <c r="BM11" s="17">
        <f t="shared" si="11"/>
        <v>122407078.55449013</v>
      </c>
      <c r="BN11" s="17">
        <f t="shared" si="11"/>
        <v>103955490.18101799</v>
      </c>
      <c r="BO11" s="17">
        <f t="shared" si="11"/>
        <v>90062421.800383791</v>
      </c>
      <c r="BP11" s="17">
        <f t="shared" si="11"/>
        <v>79335190.759282216</v>
      </c>
      <c r="BQ11" s="17">
        <f t="shared" si="11"/>
        <v>70832072.090385199</v>
      </c>
      <c r="BR11" s="17">
        <f t="shared" si="11"/>
        <v>63914246.549502581</v>
      </c>
      <c r="BS11" s="17">
        <f t="shared" si="11"/>
        <v>58146510.821676038</v>
      </c>
      <c r="BT11" s="17">
        <f t="shared" si="11"/>
        <v>53230677.642074913</v>
      </c>
      <c r="BU11" s="17">
        <f t="shared" si="11"/>
        <v>48960892.022310719</v>
      </c>
      <c r="BV11" s="17">
        <f t="shared" si="11"/>
        <v>45193641.491910711</v>
      </c>
      <c r="BW11" s="17">
        <f t="shared" si="11"/>
        <v>41827618.832777813</v>
      </c>
      <c r="BX11" s="17">
        <f t="shared" si="11"/>
        <v>38790191.884531595</v>
      </c>
      <c r="BY11" s="17">
        <f t="shared" si="11"/>
        <v>36028304.649606444</v>
      </c>
      <c r="BZ11" s="17">
        <f t="shared" si="11"/>
        <v>33502351.002055515</v>
      </c>
      <c r="CA11" s="17">
        <f t="shared" si="11"/>
        <v>31182043.182906568</v>
      </c>
      <c r="CB11" s="17">
        <f t="shared" si="11"/>
        <v>29043619.277426198</v>
      </c>
      <c r="CC11" s="17">
        <f t="shared" si="11"/>
        <v>27067950.070694447</v>
      </c>
      <c r="CD11" s="17">
        <f t="shared" si="11"/>
        <v>25239250.387010571</v>
      </c>
      <c r="CE11" s="17">
        <f t="shared" si="11"/>
        <v>23544197.182300273</v>
      </c>
      <c r="CF11" s="17">
        <f t="shared" si="11"/>
        <v>21971321.612408172</v>
      </c>
      <c r="CG11" s="17">
        <f t="shared" si="11"/>
        <v>20510586.132185295</v>
      </c>
      <c r="CH11" s="17">
        <f t="shared" si="11"/>
        <v>19153086.713730507</v>
      </c>
      <c r="CI11" s="17">
        <f t="shared" si="11"/>
        <v>17890840.113721307</v>
      </c>
      <c r="CJ11" s="17">
        <f t="shared" si="11"/>
        <v>16716629.107815504</v>
      </c>
      <c r="CK11" s="17">
        <f t="shared" si="11"/>
        <v>15623887.527701439</v>
      </c>
      <c r="CL11" s="17">
        <f t="shared" si="11"/>
        <v>14606612.836025264</v>
      </c>
      <c r="CM11" s="17">
        <f t="shared" si="11"/>
        <v>13659297.972766049</v>
      </c>
      <c r="CN11" s="17">
        <f t="shared" si="11"/>
        <v>12776876.806418084</v>
      </c>
      <c r="CO11" s="17">
        <f t="shared" si="11"/>
        <v>11954679.426409107</v>
      </c>
      <c r="CP11" s="17">
        <f t="shared" si="11"/>
        <v>11188394.625243073</v>
      </c>
      <c r="CQ11" s="17">
        <f t="shared" si="11"/>
        <v>10474037.790511558</v>
      </c>
      <c r="CR11" s="17">
        <f t="shared" si="11"/>
        <v>9807922.9335605539</v>
      </c>
      <c r="CS11" s="17">
        <f t="shared" si="11"/>
        <v>9186638.0104933456</v>
      </c>
      <c r="CT11" s="17">
        <f t="shared" si="11"/>
        <v>8607022.870904699</v>
      </c>
      <c r="CU11" s="17">
        <f t="shared" si="11"/>
        <v>8066149.3985699695</v>
      </c>
      <c r="CV11" s="17">
        <f t="shared" si="11"/>
        <v>7561303.5221408792</v>
      </c>
      <c r="CW11" s="17">
        <f t="shared" si="11"/>
        <v>7089968.7957840236</v>
      </c>
      <c r="CX11" s="17">
        <f t="shared" si="1"/>
        <v>9168245711.5983467</v>
      </c>
      <c r="CY11" s="18">
        <f t="shared" si="2"/>
        <v>231253661.31176838</v>
      </c>
      <c r="CZ11" s="18">
        <f t="shared" si="3"/>
        <v>7089968.7957840236</v>
      </c>
      <c r="DB11" s="11" t="s">
        <v>100</v>
      </c>
      <c r="DD11" s="18">
        <f t="shared" si="4"/>
        <v>87055559.150619224</v>
      </c>
      <c r="DE11" s="18">
        <f t="shared" ref="DE11:DF11" si="12">CY11</f>
        <v>231253661.31176838</v>
      </c>
      <c r="DF11" s="18">
        <f t="shared" si="12"/>
        <v>7089968.7957840236</v>
      </c>
      <c r="DG11" s="18">
        <f t="shared" si="6"/>
        <v>7089968.7957840236</v>
      </c>
      <c r="DI11" s="18"/>
      <c r="DJ11" s="18"/>
      <c r="DK11" s="18"/>
    </row>
    <row r="12" spans="1:115" ht="15" customHeight="1" x14ac:dyDescent="0.15">
      <c r="A12" s="11" t="s">
        <v>78</v>
      </c>
      <c r="B12" s="17">
        <f t="shared" ref="B12:CW12" si="13">SUM(B159:B203)</f>
        <v>15587830.52889082</v>
      </c>
      <c r="C12" s="17">
        <f t="shared" si="13"/>
        <v>28110163.608380325</v>
      </c>
      <c r="D12" s="17">
        <f t="shared" si="13"/>
        <v>37552577.144290768</v>
      </c>
      <c r="E12" s="17">
        <f t="shared" si="13"/>
        <v>44991533.369237222</v>
      </c>
      <c r="F12" s="17">
        <f t="shared" si="13"/>
        <v>50934734.165780336</v>
      </c>
      <c r="G12" s="17">
        <f t="shared" si="13"/>
        <v>55717258.051347524</v>
      </c>
      <c r="H12" s="17">
        <f t="shared" si="13"/>
        <v>59775366.971279114</v>
      </c>
      <c r="I12" s="17">
        <f t="shared" si="13"/>
        <v>63149395.008901946</v>
      </c>
      <c r="J12" s="17">
        <f t="shared" si="13"/>
        <v>66070554.902575582</v>
      </c>
      <c r="K12" s="17">
        <f t="shared" si="13"/>
        <v>68985472.081112385</v>
      </c>
      <c r="L12" s="17">
        <f t="shared" si="13"/>
        <v>72111688.750792578</v>
      </c>
      <c r="M12" s="17">
        <f t="shared" si="13"/>
        <v>75134266.250939578</v>
      </c>
      <c r="N12" s="17">
        <f t="shared" si="13"/>
        <v>78014003.947956428</v>
      </c>
      <c r="O12" s="17">
        <f t="shared" si="13"/>
        <v>80907783.68963781</v>
      </c>
      <c r="P12" s="17">
        <f t="shared" si="13"/>
        <v>83738023.664979041</v>
      </c>
      <c r="Q12" s="17">
        <f t="shared" si="13"/>
        <v>86383419.324388683</v>
      </c>
      <c r="R12" s="17">
        <f t="shared" si="13"/>
        <v>89106349.639958501</v>
      </c>
      <c r="S12" s="17">
        <f t="shared" si="13"/>
        <v>91867379.77634649</v>
      </c>
      <c r="T12" s="17">
        <f t="shared" si="13"/>
        <v>94534949.864549205</v>
      </c>
      <c r="U12" s="17">
        <f t="shared" si="13"/>
        <v>97185973.420203313</v>
      </c>
      <c r="V12" s="17">
        <f t="shared" si="13"/>
        <v>99871735.721692994</v>
      </c>
      <c r="W12" s="17">
        <f t="shared" si="13"/>
        <v>102777674.73431155</v>
      </c>
      <c r="X12" s="17">
        <f t="shared" si="13"/>
        <v>105787657.94125131</v>
      </c>
      <c r="Y12" s="17">
        <f t="shared" si="13"/>
        <v>108860546.82385455</v>
      </c>
      <c r="Z12" s="17">
        <f t="shared" si="13"/>
        <v>111992076.0978709</v>
      </c>
      <c r="AA12" s="17">
        <f t="shared" si="13"/>
        <v>115216571.74784242</v>
      </c>
      <c r="AB12" s="17">
        <f t="shared" si="13"/>
        <v>118606392.07485174</v>
      </c>
      <c r="AC12" s="17">
        <f t="shared" si="13"/>
        <v>123382457.50103028</v>
      </c>
      <c r="AD12" s="17">
        <f t="shared" si="13"/>
        <v>127877262.30142844</v>
      </c>
      <c r="AE12" s="17">
        <f t="shared" si="13"/>
        <v>132189810.71481536</v>
      </c>
      <c r="AF12" s="17">
        <f t="shared" si="13"/>
        <v>136386519.39769047</v>
      </c>
      <c r="AG12" s="17">
        <f t="shared" si="13"/>
        <v>140512294.7809701</v>
      </c>
      <c r="AH12" s="17">
        <f t="shared" si="13"/>
        <v>144597703.33691305</v>
      </c>
      <c r="AI12" s="17">
        <f t="shared" si="13"/>
        <v>148663361.87372842</v>
      </c>
      <c r="AJ12" s="17">
        <f t="shared" si="13"/>
        <v>152723126.65012339</v>
      </c>
      <c r="AK12" s="17">
        <f t="shared" si="13"/>
        <v>156786272.77052298</v>
      </c>
      <c r="AL12" s="17">
        <f t="shared" si="13"/>
        <v>160858981.32852012</v>
      </c>
      <c r="AM12" s="17">
        <f t="shared" si="13"/>
        <v>164945345.07450011</v>
      </c>
      <c r="AN12" s="17">
        <f t="shared" si="13"/>
        <v>169048029.35411826</v>
      </c>
      <c r="AO12" s="17">
        <f t="shared" si="13"/>
        <v>173168724.38133317</v>
      </c>
      <c r="AP12" s="17">
        <f t="shared" si="13"/>
        <v>177308419.10504538</v>
      </c>
      <c r="AQ12" s="17">
        <f t="shared" si="13"/>
        <v>181467587.41124904</v>
      </c>
      <c r="AR12" s="17">
        <f t="shared" si="13"/>
        <v>185646280.46746573</v>
      </c>
      <c r="AS12" s="17">
        <f t="shared" si="13"/>
        <v>189844163.42649454</v>
      </c>
      <c r="AT12" s="17">
        <f t="shared" si="13"/>
        <v>194060576.99097186</v>
      </c>
      <c r="AU12" s="17">
        <f t="shared" si="13"/>
        <v>198294639.91745353</v>
      </c>
      <c r="AV12" s="17">
        <f t="shared" si="13"/>
        <v>202545360.88231146</v>
      </c>
      <c r="AW12" s="17">
        <f t="shared" si="13"/>
        <v>206811704.40830314</v>
      </c>
      <c r="AX12" s="17">
        <f t="shared" si="13"/>
        <v>211092587.66385919</v>
      </c>
      <c r="AY12" s="17">
        <f t="shared" si="13"/>
        <v>215386906.5823037</v>
      </c>
      <c r="AZ12" s="17">
        <f t="shared" si="13"/>
        <v>219693511.27523065</v>
      </c>
      <c r="BA12" s="17">
        <f t="shared" si="13"/>
        <v>224011194.55281103</v>
      </c>
      <c r="BB12" s="17">
        <f t="shared" si="13"/>
        <v>228338675.36552164</v>
      </c>
      <c r="BC12" s="17">
        <f t="shared" si="13"/>
        <v>232674624.911064</v>
      </c>
      <c r="BD12" s="17">
        <f t="shared" si="13"/>
        <v>237017651.08047014</v>
      </c>
      <c r="BE12" s="17">
        <f t="shared" si="13"/>
        <v>241366324.49651986</v>
      </c>
      <c r="BF12" s="17">
        <f t="shared" si="13"/>
        <v>245719162.22652757</v>
      </c>
      <c r="BG12" s="17">
        <f t="shared" si="13"/>
        <v>250074665.50868207</v>
      </c>
      <c r="BH12" s="17">
        <f t="shared" si="13"/>
        <v>254431366.89129725</v>
      </c>
      <c r="BI12" s="17">
        <f t="shared" si="13"/>
        <v>258787838.94381332</v>
      </c>
      <c r="BJ12" s="17">
        <f t="shared" si="13"/>
        <v>263142664.08201012</v>
      </c>
      <c r="BK12" s="17">
        <f t="shared" si="13"/>
        <v>210103553.41417119</v>
      </c>
      <c r="BL12" s="17">
        <f t="shared" si="13"/>
        <v>172177211.37090015</v>
      </c>
      <c r="BM12" s="17">
        <f t="shared" si="13"/>
        <v>144554785.88537696</v>
      </c>
      <c r="BN12" s="17">
        <f t="shared" si="13"/>
        <v>123999770.43568461</v>
      </c>
      <c r="BO12" s="17">
        <f t="shared" si="13"/>
        <v>108330631.43920971</v>
      </c>
      <c r="BP12" s="17">
        <f t="shared" si="13"/>
        <v>96073925.611373246</v>
      </c>
      <c r="BQ12" s="17">
        <f t="shared" si="13"/>
        <v>86231706.186586082</v>
      </c>
      <c r="BR12" s="17">
        <f t="shared" si="13"/>
        <v>78125544.681346476</v>
      </c>
      <c r="BS12" s="17">
        <f t="shared" si="13"/>
        <v>71291915.121501029</v>
      </c>
      <c r="BT12" s="17">
        <f t="shared" si="13"/>
        <v>65412011.94040516</v>
      </c>
      <c r="BU12" s="17">
        <f t="shared" si="13"/>
        <v>60264653.957294539</v>
      </c>
      <c r="BV12" s="17">
        <f t="shared" si="13"/>
        <v>55694667.542377584</v>
      </c>
      <c r="BW12" s="17">
        <f t="shared" si="13"/>
        <v>51591649.324313872</v>
      </c>
      <c r="BX12" s="17">
        <f t="shared" si="13"/>
        <v>47875690.090785585</v>
      </c>
      <c r="BY12" s="17">
        <f t="shared" si="13"/>
        <v>44487767.930249996</v>
      </c>
      <c r="BZ12" s="17">
        <f t="shared" si="13"/>
        <v>41383274.266198769</v>
      </c>
      <c r="CA12" s="17">
        <f t="shared" si="13"/>
        <v>38527642.542211123</v>
      </c>
      <c r="CB12" s="17">
        <f t="shared" si="13"/>
        <v>35893388.839387514</v>
      </c>
      <c r="CC12" s="17">
        <f t="shared" si="13"/>
        <v>33458101.225270811</v>
      </c>
      <c r="CD12" s="17">
        <f t="shared" si="13"/>
        <v>31203067.104958009</v>
      </c>
      <c r="CE12" s="17">
        <f t="shared" si="13"/>
        <v>29112330.217470367</v>
      </c>
      <c r="CF12" s="17">
        <f t="shared" si="13"/>
        <v>27172037.379598103</v>
      </c>
      <c r="CG12" s="17">
        <f t="shared" si="13"/>
        <v>25369981.076896515</v>
      </c>
      <c r="CH12" s="17">
        <f t="shared" si="13"/>
        <v>23695274.894592784</v>
      </c>
      <c r="CI12" s="17">
        <f t="shared" si="13"/>
        <v>22138119.32673344</v>
      </c>
      <c r="CJ12" s="17">
        <f t="shared" si="13"/>
        <v>20689629.492274929</v>
      </c>
      <c r="CK12" s="17">
        <f t="shared" si="13"/>
        <v>19341705.512941606</v>
      </c>
      <c r="CL12" s="17">
        <f t="shared" si="13"/>
        <v>18086932.567191388</v>
      </c>
      <c r="CM12" s="17">
        <f t="shared" si="13"/>
        <v>16918501.894543815</v>
      </c>
      <c r="CN12" s="17">
        <f t="shared" si="13"/>
        <v>15830146.682045786</v>
      </c>
      <c r="CO12" s="17">
        <f t="shared" si="13"/>
        <v>14816088.870223995</v>
      </c>
      <c r="CP12" s="17">
        <f t="shared" si="13"/>
        <v>13870994.007560609</v>
      </c>
      <c r="CQ12" s="17">
        <f t="shared" si="13"/>
        <v>12989932.256944304</v>
      </c>
      <c r="CR12" s="17">
        <f t="shared" si="13"/>
        <v>12168344.177663634</v>
      </c>
      <c r="CS12" s="17">
        <f t="shared" si="13"/>
        <v>11402010.339962784</v>
      </c>
      <c r="CT12" s="17">
        <f t="shared" si="13"/>
        <v>10687024.076757383</v>
      </c>
      <c r="CU12" s="17">
        <f t="shared" si="13"/>
        <v>10019766.857221477</v>
      </c>
      <c r="CV12" s="17">
        <f t="shared" si="13"/>
        <v>9396885.9071461856</v>
      </c>
      <c r="CW12" s="17">
        <f t="shared" si="13"/>
        <v>8815273.7974679787</v>
      </c>
      <c r="CX12" s="17">
        <f t="shared" si="1"/>
        <v>10571029113.203165</v>
      </c>
      <c r="CY12" s="18">
        <f t="shared" si="2"/>
        <v>263142664.08201012</v>
      </c>
      <c r="CZ12" s="18">
        <f t="shared" si="3"/>
        <v>8815273.7974679787</v>
      </c>
      <c r="DB12" s="11" t="s">
        <v>78</v>
      </c>
      <c r="DD12" s="18">
        <f t="shared" si="4"/>
        <v>99871735.721692994</v>
      </c>
      <c r="DE12" s="18">
        <f t="shared" ref="DE12:DF12" si="14">CY12</f>
        <v>263142664.08201012</v>
      </c>
      <c r="DF12" s="18">
        <f t="shared" si="14"/>
        <v>8815273.7974679787</v>
      </c>
      <c r="DG12" s="18">
        <f t="shared" si="6"/>
        <v>8815273.7974679787</v>
      </c>
    </row>
    <row r="13" spans="1:115" x14ac:dyDescent="0.2">
      <c r="A13" s="12"/>
      <c r="CY13" s="18"/>
      <c r="CZ13" s="18"/>
      <c r="DD13" s="18"/>
      <c r="DE13" s="18"/>
      <c r="DF13" s="18"/>
      <c r="DG13" s="18"/>
      <c r="DI13" s="18"/>
      <c r="DJ13" s="18"/>
      <c r="DK13" s="18"/>
    </row>
    <row r="14" spans="1:115" x14ac:dyDescent="0.2">
      <c r="A14" s="12" t="s">
        <v>79</v>
      </c>
      <c r="CY14" s="18"/>
      <c r="CZ14" s="18"/>
      <c r="DD14" s="18"/>
      <c r="DE14" s="18"/>
      <c r="DF14" s="18"/>
      <c r="DG14" s="18"/>
      <c r="DI14" s="18"/>
      <c r="DJ14" s="18"/>
      <c r="DK14" s="18"/>
    </row>
    <row r="15" spans="1:115" x14ac:dyDescent="0.2">
      <c r="A15" s="13"/>
      <c r="B15" s="14">
        <v>2000</v>
      </c>
      <c r="C15" s="15">
        <v>2001</v>
      </c>
      <c r="D15" s="15">
        <v>2002</v>
      </c>
      <c r="E15" s="15">
        <v>2003</v>
      </c>
      <c r="F15" s="15">
        <v>2004</v>
      </c>
      <c r="G15" s="15">
        <v>2005</v>
      </c>
      <c r="H15" s="15">
        <v>2006</v>
      </c>
      <c r="I15" s="15">
        <v>2007</v>
      </c>
      <c r="J15" s="15">
        <v>2008</v>
      </c>
      <c r="K15" s="15">
        <v>2009</v>
      </c>
      <c r="L15" s="15">
        <v>2010</v>
      </c>
      <c r="M15" s="15">
        <v>2011</v>
      </c>
      <c r="N15" s="15">
        <v>2012</v>
      </c>
      <c r="O15" s="15">
        <v>2013</v>
      </c>
      <c r="P15" s="15">
        <v>2014</v>
      </c>
      <c r="Q15" s="15">
        <v>2015</v>
      </c>
      <c r="R15" s="15">
        <v>2016</v>
      </c>
      <c r="S15" s="15">
        <v>2017</v>
      </c>
      <c r="T15" s="15">
        <v>2018</v>
      </c>
      <c r="U15" s="15">
        <v>2019</v>
      </c>
      <c r="V15" s="15">
        <v>2020</v>
      </c>
      <c r="W15" s="15">
        <v>2021</v>
      </c>
      <c r="X15" s="15">
        <v>2022</v>
      </c>
      <c r="Y15" s="15">
        <v>2023</v>
      </c>
      <c r="Z15" s="15">
        <v>2024</v>
      </c>
      <c r="AA15" s="15">
        <v>2025</v>
      </c>
      <c r="AB15" s="15">
        <v>2026</v>
      </c>
      <c r="AC15" s="15">
        <v>2027</v>
      </c>
      <c r="AD15" s="15">
        <v>2028</v>
      </c>
      <c r="AE15" s="15">
        <v>2029</v>
      </c>
      <c r="AF15" s="15">
        <v>2030</v>
      </c>
      <c r="AG15" s="15">
        <v>2031</v>
      </c>
      <c r="AH15" s="15">
        <v>2032</v>
      </c>
      <c r="AI15" s="15">
        <v>2033</v>
      </c>
      <c r="AJ15" s="15">
        <v>2034</v>
      </c>
      <c r="AK15" s="15">
        <v>2035</v>
      </c>
      <c r="AL15" s="15">
        <v>2036</v>
      </c>
      <c r="AM15" s="15">
        <v>2037</v>
      </c>
      <c r="AN15" s="15">
        <v>2038</v>
      </c>
      <c r="AO15" s="15">
        <v>2039</v>
      </c>
      <c r="AP15" s="15">
        <v>2040</v>
      </c>
      <c r="AQ15" s="15">
        <v>2041</v>
      </c>
      <c r="AR15" s="15">
        <v>2042</v>
      </c>
      <c r="AS15" s="15">
        <v>2043</v>
      </c>
      <c r="AT15" s="15">
        <v>2044</v>
      </c>
      <c r="AU15" s="15">
        <v>2045</v>
      </c>
      <c r="AV15" s="15">
        <v>2046</v>
      </c>
      <c r="AW15" s="15">
        <v>2047</v>
      </c>
      <c r="AX15" s="15">
        <v>2048</v>
      </c>
      <c r="AY15" s="15">
        <v>2049</v>
      </c>
      <c r="AZ15" s="15">
        <v>2050</v>
      </c>
      <c r="BA15" s="15">
        <v>2051</v>
      </c>
      <c r="BB15" s="15">
        <v>2052</v>
      </c>
      <c r="BC15" s="15">
        <v>2053</v>
      </c>
      <c r="BD15" s="15">
        <v>2054</v>
      </c>
      <c r="BE15" s="15">
        <v>2055</v>
      </c>
      <c r="BF15" s="15">
        <v>2056</v>
      </c>
      <c r="BG15" s="15">
        <v>2057</v>
      </c>
      <c r="BH15" s="15">
        <v>2058</v>
      </c>
      <c r="BI15" s="15">
        <v>2059</v>
      </c>
      <c r="BJ15" s="15">
        <v>2060</v>
      </c>
      <c r="BK15" s="15">
        <v>2061</v>
      </c>
      <c r="BL15" s="15">
        <v>2062</v>
      </c>
      <c r="BM15" s="15">
        <v>2063</v>
      </c>
      <c r="BN15" s="15">
        <v>2064</v>
      </c>
      <c r="BO15" s="15">
        <v>2065</v>
      </c>
      <c r="BP15" s="15">
        <v>2066</v>
      </c>
      <c r="BQ15" s="15">
        <v>2067</v>
      </c>
      <c r="BR15" s="15">
        <v>2068</v>
      </c>
      <c r="BS15" s="15">
        <v>2069</v>
      </c>
      <c r="BT15" s="15">
        <v>2070</v>
      </c>
      <c r="BU15" s="15">
        <v>2071</v>
      </c>
      <c r="BV15" s="15">
        <v>2072</v>
      </c>
      <c r="BW15" s="15">
        <v>2073</v>
      </c>
      <c r="BX15" s="15">
        <v>2074</v>
      </c>
      <c r="BY15" s="15">
        <v>2075</v>
      </c>
      <c r="BZ15" s="15">
        <v>2076</v>
      </c>
      <c r="CA15" s="15">
        <v>2077</v>
      </c>
      <c r="CB15" s="15">
        <v>2078</v>
      </c>
      <c r="CC15" s="15">
        <v>2079</v>
      </c>
      <c r="CD15" s="15">
        <v>2080</v>
      </c>
      <c r="CE15" s="15">
        <v>2081</v>
      </c>
      <c r="CF15" s="15">
        <v>2082</v>
      </c>
      <c r="CG15" s="15">
        <v>2083</v>
      </c>
      <c r="CH15" s="15">
        <v>2084</v>
      </c>
      <c r="CI15" s="15">
        <v>2085</v>
      </c>
      <c r="CJ15" s="15">
        <v>2086</v>
      </c>
      <c r="CK15" s="15">
        <v>2087</v>
      </c>
      <c r="CL15" s="15">
        <v>2088</v>
      </c>
      <c r="CM15" s="15">
        <v>2089</v>
      </c>
      <c r="CN15" s="15">
        <v>2090</v>
      </c>
      <c r="CO15" s="15">
        <v>2091</v>
      </c>
      <c r="CP15" s="15">
        <v>2092</v>
      </c>
      <c r="CQ15" s="15">
        <v>2093</v>
      </c>
      <c r="CR15" s="15">
        <v>2094</v>
      </c>
      <c r="CS15" s="15">
        <v>2095</v>
      </c>
      <c r="CT15" s="15">
        <v>2096</v>
      </c>
      <c r="CU15" s="15">
        <v>2097</v>
      </c>
      <c r="CV15" s="15">
        <v>2098</v>
      </c>
      <c r="CW15" s="15">
        <v>2099</v>
      </c>
      <c r="CX15" s="16" t="s">
        <v>85</v>
      </c>
      <c r="CY15" s="18"/>
      <c r="CZ15" s="18"/>
      <c r="DD15" s="18" t="s">
        <v>101</v>
      </c>
      <c r="DE15" s="18" t="s">
        <v>88</v>
      </c>
      <c r="DF15" s="18" t="s">
        <v>89</v>
      </c>
      <c r="DG15" s="18" t="s">
        <v>102</v>
      </c>
      <c r="DI15" s="18"/>
      <c r="DJ15" s="18"/>
      <c r="DK15" s="18"/>
    </row>
    <row r="16" spans="1:115" x14ac:dyDescent="0.2">
      <c r="A16" s="14" t="s">
        <v>1</v>
      </c>
      <c r="B16" s="23">
        <f>(CH4_100yr_m3!B12*$B$4*$B$3)/$B$5</f>
        <v>963692.30055168003</v>
      </c>
      <c r="C16" s="23">
        <f>(CH4_100yr_m3!C12*$B$4*$B$3)/$B$5</f>
        <v>1671982.0172465402</v>
      </c>
      <c r="D16" s="23">
        <f>(CH4_100yr_m3!D12*$B$4*$B$3)/$B$5</f>
        <v>2135820.6847458002</v>
      </c>
      <c r="E16" s="23">
        <f>(CH4_100yr_m3!E12*$B$4*$B$3)/$B$5</f>
        <v>2480130.3049254003</v>
      </c>
      <c r="F16" s="23">
        <f>(CH4_100yr_m3!F12*$B$4*$B$3)/$B$5</f>
        <v>2746161.6018930003</v>
      </c>
      <c r="G16" s="23">
        <f>(CH4_100yr_m3!G12*$B$4*$B$3)/$B$5</f>
        <v>3007950.7396446001</v>
      </c>
      <c r="H16" s="23">
        <f>(CH4_100yr_m3!H12*$B$4*$B$3)/$B$5</f>
        <v>3313967.7445434001</v>
      </c>
      <c r="I16" s="23">
        <f>(CH4_100yr_m3!I12*$B$4*$B$3)/$B$5</f>
        <v>3648370.1904738005</v>
      </c>
      <c r="J16" s="23">
        <f>(CH4_100yr_m3!J12*$B$4*$B$3)/$B$5</f>
        <v>4071309.6804588009</v>
      </c>
      <c r="K16" s="23">
        <f>(CH4_100yr_m3!K12*$B$4*$B$3)/$B$5</f>
        <v>4299588.6069870004</v>
      </c>
      <c r="L16" s="23">
        <f>(CH4_100yr_m3!L12*$B$4*$B$3)/$B$5</f>
        <v>4594089.2487066006</v>
      </c>
      <c r="M16" s="23">
        <f>(CH4_100yr_m3!M12*$B$4*$B$3)/$B$5</f>
        <v>5025328.8658128008</v>
      </c>
      <c r="N16" s="23">
        <f>(CH4_100yr_m3!N12*$B$4*$B$3)/$B$5</f>
        <v>5477360.8734018011</v>
      </c>
      <c r="O16" s="23">
        <f>(CH4_100yr_m3!O12*$B$4*$B$3)/$B$5</f>
        <v>5899544.8820892004</v>
      </c>
      <c r="P16" s="23">
        <f>(CH4_100yr_m3!P12*$B$4*$B$3)/$B$5</f>
        <v>6304799.0315124001</v>
      </c>
      <c r="Q16" s="23">
        <f>(CH4_100yr_m3!Q12*$B$4*$B$3)/$B$5</f>
        <v>6464219.8932756018</v>
      </c>
      <c r="R16" s="23">
        <f>(CH4_100yr_m3!R12*$B$4*$B$3)/$B$5</f>
        <v>6536772.3175290003</v>
      </c>
      <c r="S16" s="23">
        <f>(CH4_100yr_m3!S12*$B$4*$B$3)/$B$5</f>
        <v>6781387.5843588011</v>
      </c>
      <c r="T16" s="23">
        <f>(CH4_100yr_m3!T12*$B$4*$B$3)/$B$5</f>
        <v>6903839.8873458002</v>
      </c>
      <c r="U16" s="23">
        <f>(CH4_100yr_m3!U12*$B$4*$B$3)/$B$5</f>
        <v>6941132.4989340007</v>
      </c>
      <c r="V16" s="23">
        <f>(CH4_100yr_m3!V12*$B$4*$B$3)/$B$5</f>
        <v>6861993.4861812014</v>
      </c>
      <c r="W16" s="23">
        <f>(CH4_100yr_m3!W12*$B$4*$B$3)/$B$5</f>
        <v>6891872.8762116013</v>
      </c>
      <c r="X16" s="23">
        <f>(CH4_100yr_m3!X12*$B$4*$B$3)/$B$5</f>
        <v>6985753.705272601</v>
      </c>
      <c r="Y16" s="23">
        <f>(CH4_100yr_m3!Y12*$B$4*$B$3)/$B$5</f>
        <v>7137200.0926710004</v>
      </c>
      <c r="Z16" s="23">
        <f>(CH4_100yr_m3!Z12*$B$4*$B$3)/$B$5</f>
        <v>7335221.3100504009</v>
      </c>
      <c r="AA16" s="23">
        <f>(CH4_100yr_m3!AA12*$B$4*$B$3)/$B$5</f>
        <v>7571911.3493166016</v>
      </c>
      <c r="AB16" s="23">
        <f>(CH4_100yr_m3!AB12*$B$4*$B$3)/$B$5</f>
        <v>7832952.2128428007</v>
      </c>
      <c r="AC16" s="23">
        <f>(CH4_100yr_m3!AC12*$B$4*$B$3)/$B$5</f>
        <v>8268698.087996399</v>
      </c>
      <c r="AD16" s="23">
        <f>(CH4_100yr_m3!AD12*$B$4*$B$3)/$B$5</f>
        <v>8659028.3587884009</v>
      </c>
      <c r="AE16" s="23">
        <f>(CH4_100yr_m3!AE12*$B$4*$B$3)/$B$5</f>
        <v>9021110.6354886014</v>
      </c>
      <c r="AF16" s="23">
        <f>(CH4_100yr_m3!AF12*$B$4*$B$3)/$B$5</f>
        <v>9366465.2097438015</v>
      </c>
      <c r="AG16" s="23">
        <f>(CH4_100yr_m3!AG12*$B$4*$B$3)/$B$5</f>
        <v>9702843.0213527996</v>
      </c>
      <c r="AH16" s="23">
        <f>(CH4_100yr_m3!AH12*$B$4*$B$3)/$B$5</f>
        <v>10035451.797807602</v>
      </c>
      <c r="AI16" s="23">
        <f>(CH4_100yr_m3!AI12*$B$4*$B$3)/$B$5</f>
        <v>10367755.186247999</v>
      </c>
      <c r="AJ16" s="23">
        <f>(CH4_100yr_m3!AJ12*$B$4*$B$3)/$B$5</f>
        <v>10702029.5524188</v>
      </c>
      <c r="AK16" s="23">
        <f>(CH4_100yr_m3!AK12*$B$4*$B$3)/$B$5</f>
        <v>11039763.174120001</v>
      </c>
      <c r="AL16" s="23">
        <f>(CH4_100yr_m3!AL12*$B$4*$B$3)/$B$5</f>
        <v>11381934.563800201</v>
      </c>
      <c r="AM16" s="23">
        <f>(CH4_100yr_m3!AM12*$B$4*$B$3)/$B$5</f>
        <v>11729201.538416401</v>
      </c>
      <c r="AN16" s="23">
        <f>(CH4_100yr_m3!AN12*$B$4*$B$3)/$B$5</f>
        <v>12082019.465210401</v>
      </c>
      <c r="AO16" s="23">
        <f>(CH4_100yr_m3!AO12*$B$4*$B$3)/$B$5</f>
        <v>12440715.825708</v>
      </c>
      <c r="AP16" s="23">
        <f>(CH4_100yr_m3!AP12*$B$4*$B$3)/$B$5</f>
        <v>12805519.8329964</v>
      </c>
      <c r="AQ16" s="23">
        <f>(CH4_100yr_m3!AQ12*$B$4*$B$3)/$B$5</f>
        <v>13176582.917968802</v>
      </c>
      <c r="AR16" s="23">
        <f>(CH4_100yr_m3!AR12*$B$4*$B$3)/$B$5</f>
        <v>13553972.4137544</v>
      </c>
      <c r="AS16" s="23">
        <f>(CH4_100yr_m3!AS12*$B$4*$B$3)/$B$5</f>
        <v>13937676.998092201</v>
      </c>
      <c r="AT16" s="23">
        <f>(CH4_100yr_m3!AT12*$B$4*$B$3)/$B$5</f>
        <v>14327618.273706602</v>
      </c>
      <c r="AU16" s="23">
        <f>(CH4_100yr_m3!AU12*$B$4*$B$3)/$B$5</f>
        <v>14723682.737905802</v>
      </c>
      <c r="AV16" s="23">
        <f>(CH4_100yr_m3!AV12*$B$4*$B$3)/$B$5</f>
        <v>15125758.996849203</v>
      </c>
      <c r="AW16" s="23">
        <f>(CH4_100yr_m3!AW12*$B$4*$B$3)/$B$5</f>
        <v>15533761.1331564</v>
      </c>
      <c r="AX16" s="23">
        <f>(CH4_100yr_m3!AX12*$B$4*$B$3)/$B$5</f>
        <v>15947620.433425801</v>
      </c>
      <c r="AY16" s="23">
        <f>(CH4_100yr_m3!AY12*$B$4*$B$3)/$B$5</f>
        <v>16367286.993670799</v>
      </c>
      <c r="AZ16" s="23">
        <f>(CH4_100yr_m3!AZ12*$B$4*$B$3)/$B$5</f>
        <v>16792720.775008205</v>
      </c>
      <c r="BA16" s="23">
        <f>(CH4_100yr_m3!BA12*$B$4*$B$3)/$B$5</f>
        <v>17223869.954982601</v>
      </c>
      <c r="BB16" s="23">
        <f>(CH4_100yr_m3!BB12*$B$4*$B$3)/$B$5</f>
        <v>17660675.921443202</v>
      </c>
      <c r="BC16" s="23">
        <f>(CH4_100yr_m3!BC12*$B$4*$B$3)/$B$5</f>
        <v>18103083.509259004</v>
      </c>
      <c r="BD16" s="23">
        <f>(CH4_100yr_m3!BD12*$B$4*$B$3)/$B$5</f>
        <v>18551044.921464</v>
      </c>
      <c r="BE16" s="23">
        <f>(CH4_100yr_m3!BE12*$B$4*$B$3)/$B$5</f>
        <v>19004510.865492001</v>
      </c>
      <c r="BF16" s="23">
        <f>(CH4_100yr_m3!BF12*$B$4*$B$3)/$B$5</f>
        <v>19463419.000259999</v>
      </c>
      <c r="BG16" s="23">
        <f>(CH4_100yr_m3!BG12*$B$4*$B$3)/$B$5</f>
        <v>19927697.236740001</v>
      </c>
      <c r="BH16" s="23">
        <f>(CH4_100yr_m3!BH12*$B$4*$B$3)/$B$5</f>
        <v>20397283.206390005</v>
      </c>
      <c r="BI16" s="23">
        <f>(CH4_100yr_m3!BI12*$B$4*$B$3)/$B$5</f>
        <v>20872122.265800003</v>
      </c>
      <c r="BJ16" s="23">
        <f>(CH4_100yr_m3!BJ12*$B$4*$B$3)/$B$5</f>
        <v>21352155.433038004</v>
      </c>
      <c r="BK16" s="23">
        <f>(CH4_100yr_m3!BK12*$B$4*$B$3)/$B$5</f>
        <v>15555100.999350602</v>
      </c>
      <c r="BL16" s="23">
        <f>(CH4_100yr_m3!BL12*$B$4*$B$3)/$B$5</f>
        <v>11585230.4756808</v>
      </c>
      <c r="BM16" s="23">
        <f>(CH4_100yr_m3!BM12*$B$4*$B$3)/$B$5</f>
        <v>8845836.1150481999</v>
      </c>
      <c r="BN16" s="23">
        <f>(CH4_100yr_m3!BN12*$B$4*$B$3)/$B$5</f>
        <v>6936548.8724082001</v>
      </c>
      <c r="BO16" s="23">
        <f>(CH4_100yr_m3!BO12*$B$4*$B$3)/$B$5</f>
        <v>5588635.422952801</v>
      </c>
      <c r="BP16" s="23">
        <f>(CH4_100yr_m3!BP12*$B$4*$B$3)/$B$5</f>
        <v>4621624.7037156001</v>
      </c>
      <c r="BQ16" s="23">
        <f>(CH4_100yr_m3!BQ12*$B$4*$B$3)/$B$5</f>
        <v>3914232.1807391997</v>
      </c>
      <c r="BR16" s="23">
        <f>(CH4_100yr_m3!BR12*$B$4*$B$3)/$B$5</f>
        <v>3384868.2664770004</v>
      </c>
      <c r="BS16" s="23">
        <f>(CH4_100yr_m3!BS12*$B$4*$B$3)/$B$5</f>
        <v>2978571.3157638004</v>
      </c>
      <c r="BT16" s="23">
        <f>(CH4_100yr_m3!BT12*$B$4*$B$3)/$B$5</f>
        <v>2658247.2016470004</v>
      </c>
      <c r="BU16" s="23">
        <f>(CH4_100yr_m3!BU12*$B$4*$B$3)/$B$5</f>
        <v>2398795.8224724</v>
      </c>
      <c r="BV16" s="23">
        <f>(CH4_100yr_m3!BV12*$B$4*$B$3)/$B$5</f>
        <v>2183172.7948092003</v>
      </c>
      <c r="BW16" s="23">
        <f>(CH4_100yr_m3!BW12*$B$4*$B$3)/$B$5</f>
        <v>1999748.4797807999</v>
      </c>
      <c r="BX16" s="23">
        <f>(CH4_100yr_m3!BX12*$B$4*$B$3)/$B$5</f>
        <v>1840536.6670458002</v>
      </c>
      <c r="BY16" s="23">
        <f>(CH4_100yr_m3!BY12*$B$4*$B$3)/$B$5</f>
        <v>1700006.3026822801</v>
      </c>
      <c r="BZ16" s="23">
        <f>(CH4_100yr_m3!BZ12*$B$4*$B$3)/$B$5</f>
        <v>1574284.08129228</v>
      </c>
      <c r="CA16" s="23">
        <f>(CH4_100yr_m3!CA12*$B$4*$B$3)/$B$5</f>
        <v>1460619.1307831402</v>
      </c>
      <c r="CB16" s="23">
        <f>(CH4_100yr_m3!CB12*$B$4*$B$3)/$B$5</f>
        <v>1357023.4118663401</v>
      </c>
      <c r="CC16" s="23">
        <f>(CH4_100yr_m3!CC12*$B$4*$B$3)/$B$5</f>
        <v>1262029.9690215001</v>
      </c>
      <c r="CD16" s="23">
        <f>(CH4_100yr_m3!CD12*$B$4*$B$3)/$B$5</f>
        <v>1174530.2198120998</v>
      </c>
      <c r="CE16" s="23">
        <f>(CH4_100yr_m3!CE12*$B$4*$B$3)/$B$5</f>
        <v>1093664.2761340202</v>
      </c>
      <c r="CF16" s="23">
        <f>(CH4_100yr_m3!CF12*$B$4*$B$3)/$B$5</f>
        <v>1018746.8484838201</v>
      </c>
      <c r="CG16" s="23">
        <f>(CH4_100yr_m3!CG12*$B$4*$B$3)/$B$5</f>
        <v>949217.04651329992</v>
      </c>
      <c r="CH16" s="23">
        <f>(CH4_100yr_m3!CH12*$B$4*$B$3)/$B$5</f>
        <v>884604.23120015999</v>
      </c>
      <c r="CI16" s="23">
        <f>(CH4_100yr_m3!CI12*$B$4*$B$3)/$B$5</f>
        <v>824504.66005320009</v>
      </c>
      <c r="CJ16" s="23">
        <f>(CH4_100yr_m3!CJ12*$B$4*$B$3)/$B$5</f>
        <v>768565.40016564017</v>
      </c>
      <c r="CK16" s="23">
        <f>(CH4_100yr_m3!CK12*$B$4*$B$3)/$B$5</f>
        <v>716473.14105239999</v>
      </c>
      <c r="CL16" s="23">
        <f>(CH4_100yr_m3!CL12*$B$4*$B$3)/$B$5</f>
        <v>667946.31922584004</v>
      </c>
      <c r="CM16" s="23">
        <f>(CH4_100yr_m3!CM12*$B$4*$B$3)/$B$5</f>
        <v>622729.48928382003</v>
      </c>
      <c r="CN16" s="23">
        <f>(CH4_100yr_m3!CN12*$B$4*$B$3)/$B$5</f>
        <v>580589.2224504</v>
      </c>
      <c r="CO16" s="23">
        <f>(CH4_100yr_m3!CO12*$B$4*$B$3)/$B$5</f>
        <v>541311.05405034008</v>
      </c>
      <c r="CP16" s="23">
        <f>(CH4_100yr_m3!CP12*$B$4*$B$3)/$B$5</f>
        <v>504697.15114164009</v>
      </c>
      <c r="CQ16" s="23">
        <f>(CH4_100yr_m3!CQ12*$B$4*$B$3)/$B$5</f>
        <v>470564.48557674</v>
      </c>
      <c r="CR16" s="23">
        <f>(CH4_100yr_m3!CR12*$B$4*$B$3)/$B$5</f>
        <v>438743.36146788008</v>
      </c>
      <c r="CS16" s="23">
        <f>(CH4_100yr_m3!CS12*$B$4*$B$3)/$B$5</f>
        <v>409076.19838727999</v>
      </c>
      <c r="CT16" s="23">
        <f>(CH4_100yr_m3!CT12*$B$4*$B$3)/$B$5</f>
        <v>381416.49909180001</v>
      </c>
      <c r="CU16" s="23">
        <f>(CH4_100yr_m3!CU12*$B$4*$B$3)/$B$5</f>
        <v>355627.96003440005</v>
      </c>
      <c r="CV16" s="23">
        <f>(CH4_100yr_m3!CV12*$B$4*$B$3)/$B$5</f>
        <v>331583.68548756005</v>
      </c>
      <c r="CW16" s="23">
        <f>(CH4_100yr_m3!CW12*$B$4*$B$3)/$B$5</f>
        <v>309165.48880326003</v>
      </c>
      <c r="CX16" s="23">
        <f t="shared" ref="CX16:CX59" si="15">SUM(B16:CW16)</f>
        <v>724418303.17743742</v>
      </c>
      <c r="CY16" s="18">
        <f t="shared" ref="CY16:CY59" si="16">MAX(B16:CW16)</f>
        <v>21352155.433038004</v>
      </c>
      <c r="CZ16" s="18">
        <f t="shared" ref="CZ16:CZ59" si="17">MIN(B16:CW16)</f>
        <v>309165.48880326003</v>
      </c>
      <c r="DB16" s="14" t="s">
        <v>1</v>
      </c>
      <c r="DC16" s="26">
        <f t="shared" ref="DC16:DC59" si="18">CX16</f>
        <v>724418303.17743742</v>
      </c>
      <c r="DD16" s="18">
        <f t="shared" ref="DD16:DD59" si="19">V16</f>
        <v>6861993.4861812014</v>
      </c>
      <c r="DE16" s="18">
        <f t="shared" ref="DE16:DF16" si="20">CY16</f>
        <v>21352155.433038004</v>
      </c>
      <c r="DF16" s="18">
        <f t="shared" si="20"/>
        <v>309165.48880326003</v>
      </c>
      <c r="DG16" s="18">
        <f t="shared" ref="DG16:DG59" si="21">CW16</f>
        <v>309165.48880326003</v>
      </c>
      <c r="DI16" s="18">
        <f t="shared" ref="DI16:DK16" si="22">DE16</f>
        <v>21352155.433038004</v>
      </c>
      <c r="DJ16" s="18">
        <f t="shared" si="22"/>
        <v>309165.48880326003</v>
      </c>
      <c r="DK16" s="18">
        <f t="shared" si="22"/>
        <v>309165.48880326003</v>
      </c>
    </row>
    <row r="17" spans="1:115" x14ac:dyDescent="0.2">
      <c r="A17" s="27" t="s">
        <v>2</v>
      </c>
      <c r="B17" s="23">
        <f>(CH4_100yr_m3!B13*$B$4*$B$3)/$B$5</f>
        <v>430486.92875502008</v>
      </c>
      <c r="C17" s="23">
        <f>(CH4_100yr_m3!C13*$B$4*$B$3)/$B$5</f>
        <v>738791.07925284002</v>
      </c>
      <c r="D17" s="23">
        <f>(CH4_100yr_m3!D13*$B$4*$B$3)/$B$5</f>
        <v>953412.35042394011</v>
      </c>
      <c r="E17" s="23">
        <f>(CH4_100yr_m3!E13*$B$4*$B$3)/$B$5</f>
        <v>1095191.4265419601</v>
      </c>
      <c r="F17" s="23">
        <f>(CH4_100yr_m3!F13*$B$4*$B$3)/$B$5</f>
        <v>1200235.4381952002</v>
      </c>
      <c r="G17" s="23">
        <f>(CH4_100yr_m3!G13*$B$4*$B$3)/$B$5</f>
        <v>1287536.5477171803</v>
      </c>
      <c r="H17" s="23">
        <f>(CH4_100yr_m3!H13*$B$4*$B$3)/$B$5</f>
        <v>1362339.5306488199</v>
      </c>
      <c r="I17" s="23">
        <f>(CH4_100yr_m3!I13*$B$4*$B$3)/$B$5</f>
        <v>1424479.1420232002</v>
      </c>
      <c r="J17" s="23">
        <f>(CH4_100yr_m3!J13*$B$4*$B$3)/$B$5</f>
        <v>1479715.0568334002</v>
      </c>
      <c r="K17" s="23">
        <f>(CH4_100yr_m3!K13*$B$4*$B$3)/$B$5</f>
        <v>1536156.4098447</v>
      </c>
      <c r="L17" s="23">
        <f>(CH4_100yr_m3!L13*$B$4*$B$3)/$B$5</f>
        <v>1594418.1671462401</v>
      </c>
      <c r="M17" s="23">
        <f>(CH4_100yr_m3!M13*$B$4*$B$3)/$B$5</f>
        <v>1650299.5614016803</v>
      </c>
      <c r="N17" s="23">
        <f>(CH4_100yr_m3!N13*$B$4*$B$3)/$B$5</f>
        <v>1706964.5679679802</v>
      </c>
      <c r="O17" s="23">
        <f>(CH4_100yr_m3!O13*$B$4*$B$3)/$B$5</f>
        <v>1763921.16604872</v>
      </c>
      <c r="P17" s="23">
        <f>(CH4_100yr_m3!P13*$B$4*$B$3)/$B$5</f>
        <v>1822279.8131640002</v>
      </c>
      <c r="Q17" s="23">
        <f>(CH4_100yr_m3!Q13*$B$4*$B$3)/$B$5</f>
        <v>1884170.8175255999</v>
      </c>
      <c r="R17" s="23">
        <f>(CH4_100yr_m3!R13*$B$4*$B$3)/$B$5</f>
        <v>1946206.2196152003</v>
      </c>
      <c r="S17" s="23">
        <f>(CH4_100yr_m3!S13*$B$4*$B$3)/$B$5</f>
        <v>2007759.1322934004</v>
      </c>
      <c r="T17" s="23">
        <f>(CH4_100yr_m3!T13*$B$4*$B$3)/$B$5</f>
        <v>2069412.7389552002</v>
      </c>
      <c r="U17" s="23">
        <f>(CH4_100yr_m3!U13*$B$4*$B$3)/$B$5</f>
        <v>2132598.0763692004</v>
      </c>
      <c r="V17" s="23">
        <f>(CH4_100yr_m3!V13*$B$4*$B$3)/$B$5</f>
        <v>2196975.0007494004</v>
      </c>
      <c r="W17" s="23">
        <f>(CH4_100yr_m3!W13*$B$4*$B$3)/$B$5</f>
        <v>2263988.8513422003</v>
      </c>
      <c r="X17" s="23">
        <f>(CH4_100yr_m3!X13*$B$4*$B$3)/$B$5</f>
        <v>2334251.2828644002</v>
      </c>
      <c r="Y17" s="23">
        <f>(CH4_100yr_m3!Y13*$B$4*$B$3)/$B$5</f>
        <v>2407612.1348592006</v>
      </c>
      <c r="Z17" s="23">
        <f>(CH4_100yr_m3!Z13*$B$4*$B$3)/$B$5</f>
        <v>2484656.5036986005</v>
      </c>
      <c r="AA17" s="23">
        <f>(CH4_100yr_m3!AA13*$B$4*$B$3)/$B$5</f>
        <v>2565579.6741294004</v>
      </c>
      <c r="AB17" s="23">
        <f>(CH4_100yr_m3!AB13*$B$4*$B$3)/$B$5</f>
        <v>2650530.8308986002</v>
      </c>
      <c r="AC17" s="23">
        <f>(CH4_100yr_m3!AC13*$B$4*$B$3)/$B$5</f>
        <v>2730303.8042291999</v>
      </c>
      <c r="AD17" s="23">
        <f>(CH4_100yr_m3!AD13*$B$4*$B$3)/$B$5</f>
        <v>2809519.6985208006</v>
      </c>
      <c r="AE17" s="23">
        <f>(CH4_100yr_m3!AE13*$B$4*$B$3)/$B$5</f>
        <v>2888719.2400626</v>
      </c>
      <c r="AF17" s="23">
        <f>(CH4_100yr_m3!AF13*$B$4*$B$3)/$B$5</f>
        <v>2968260.9756624</v>
      </c>
      <c r="AG17" s="23">
        <f>(CH4_100yr_m3!AG13*$B$4*$B$3)/$B$5</f>
        <v>3048383.3263254003</v>
      </c>
      <c r="AH17" s="23">
        <f>(CH4_100yr_m3!AH13*$B$4*$B$3)/$B$5</f>
        <v>3129243.5790342004</v>
      </c>
      <c r="AI17" s="23">
        <f>(CH4_100yr_m3!AI13*$B$4*$B$3)/$B$5</f>
        <v>3210941.2506965999</v>
      </c>
      <c r="AJ17" s="23">
        <f>(CH4_100yr_m3!AJ13*$B$4*$B$3)/$B$5</f>
        <v>3293536.7346371999</v>
      </c>
      <c r="AK17" s="23">
        <f>(CH4_100yr_m3!AK13*$B$4*$B$3)/$B$5</f>
        <v>3377064.3582672002</v>
      </c>
      <c r="AL17" s="23">
        <f>(CH4_100yr_m3!AL13*$B$4*$B$3)/$B$5</f>
        <v>3461541.4152648007</v>
      </c>
      <c r="AM17" s="23">
        <f>(CH4_100yr_m3!AM13*$B$4*$B$3)/$B$5</f>
        <v>3546971.7828408005</v>
      </c>
      <c r="AN17" s="23">
        <f>(CH4_100yr_m3!AN13*$B$4*$B$3)/$B$5</f>
        <v>3633346.7839512005</v>
      </c>
      <c r="AO17" s="23">
        <f>(CH4_100yr_m3!AO13*$B$4*$B$3)/$B$5</f>
        <v>3720649.0095900008</v>
      </c>
      <c r="AP17" s="23">
        <f>(CH4_100yr_m3!AP13*$B$4*$B$3)/$B$5</f>
        <v>3808852.3297728011</v>
      </c>
      <c r="AQ17" s="23">
        <f>(CH4_100yr_m3!AQ13*$B$4*$B$3)/$B$5</f>
        <v>3897932.4139950001</v>
      </c>
      <c r="AR17" s="23">
        <f>(CH4_100yr_m3!AR13*$B$4*$B$3)/$B$5</f>
        <v>3987864.9299214007</v>
      </c>
      <c r="AS17" s="23">
        <f>(CH4_100yr_m3!AS13*$B$4*$B$3)/$B$5</f>
        <v>4078627.7108165999</v>
      </c>
      <c r="AT17" s="23">
        <f>(CH4_100yr_m3!AT13*$B$4*$B$3)/$B$5</f>
        <v>4170202.2804348003</v>
      </c>
      <c r="AU17" s="23">
        <f>(CH4_100yr_m3!AU13*$B$4*$B$3)/$B$5</f>
        <v>4262569.6078584008</v>
      </c>
      <c r="AV17" s="23">
        <f>(CH4_100yr_m3!AV13*$B$4*$B$3)/$B$5</f>
        <v>4355711.1948744003</v>
      </c>
      <c r="AW17" s="23">
        <f>(CH4_100yr_m3!AW13*$B$4*$B$3)/$B$5</f>
        <v>4449604.7960315999</v>
      </c>
      <c r="AX17" s="23">
        <f>(CH4_100yr_m3!AX13*$B$4*$B$3)/$B$5</f>
        <v>4544227.9004418002</v>
      </c>
      <c r="AY17" s="23">
        <f>(CH4_100yr_m3!AY13*$B$4*$B$3)/$B$5</f>
        <v>4639556.3277096003</v>
      </c>
      <c r="AZ17" s="23">
        <f>(CH4_100yr_m3!AZ13*$B$4*$B$3)/$B$5</f>
        <v>4735565.4965382004</v>
      </c>
      <c r="BA17" s="23">
        <f>(CH4_100yr_m3!BA13*$B$4*$B$3)/$B$5</f>
        <v>4832228.6197578004</v>
      </c>
      <c r="BB17" s="23">
        <f>(CH4_100yr_m3!BB13*$B$4*$B$3)/$B$5</f>
        <v>4929521.3870004006</v>
      </c>
      <c r="BC17" s="23">
        <f>(CH4_100yr_m3!BC13*$B$4*$B$3)/$B$5</f>
        <v>5027422.1038254006</v>
      </c>
      <c r="BD17" s="23">
        <f>(CH4_100yr_m3!BD13*$B$4*$B$3)/$B$5</f>
        <v>5125916.8906236012</v>
      </c>
      <c r="BE17" s="23">
        <f>(CH4_100yr_m3!BE13*$B$4*$B$3)/$B$5</f>
        <v>5224992.6219929997</v>
      </c>
      <c r="BF17" s="23">
        <f>(CH4_100yr_m3!BF13*$B$4*$B$3)/$B$5</f>
        <v>5324632.9634898007</v>
      </c>
      <c r="BG17" s="23">
        <f>(CH4_100yr_m3!BG13*$B$4*$B$3)/$B$5</f>
        <v>5424815.1204828005</v>
      </c>
      <c r="BH17" s="23">
        <f>(CH4_100yr_m3!BH13*$B$4*$B$3)/$B$5</f>
        <v>5525502.1313274</v>
      </c>
      <c r="BI17" s="23">
        <f>(CH4_100yr_m3!BI13*$B$4*$B$3)/$B$5</f>
        <v>5626646.3583198003</v>
      </c>
      <c r="BJ17" s="23">
        <f>(CH4_100yr_m3!BJ13*$B$4*$B$3)/$B$5</f>
        <v>5728195.3053438002</v>
      </c>
      <c r="BK17" s="23">
        <f>(CH4_100yr_m3!BK13*$B$4*$B$3)/$B$5</f>
        <v>4183889.881662</v>
      </c>
      <c r="BL17" s="23">
        <f>(CH4_100yr_m3!BL13*$B$4*$B$3)/$B$5</f>
        <v>3125443.2680790001</v>
      </c>
      <c r="BM17" s="23">
        <f>(CH4_100yr_m3!BM13*$B$4*$B$3)/$B$5</f>
        <v>2394250.5964428</v>
      </c>
      <c r="BN17" s="23">
        <f>(CH4_100yr_m3!BN13*$B$4*$B$3)/$B$5</f>
        <v>1883889.4982400003</v>
      </c>
      <c r="BO17" s="23">
        <f>(CH4_100yr_m3!BO13*$B$4*$B$3)/$B$5</f>
        <v>1522923.7659879602</v>
      </c>
      <c r="BP17" s="23">
        <f>(CH4_100yr_m3!BP13*$B$4*$B$3)/$B$5</f>
        <v>1263375.8274229199</v>
      </c>
      <c r="BQ17" s="23">
        <f>(CH4_100yr_m3!BQ13*$B$4*$B$3)/$B$5</f>
        <v>1072999.1482309802</v>
      </c>
      <c r="BR17" s="23">
        <f>(CH4_100yr_m3!BR13*$B$4*$B$3)/$B$5</f>
        <v>930097.85536764003</v>
      </c>
      <c r="BS17" s="23">
        <f>(CH4_100yr_m3!BS13*$B$4*$B$3)/$B$5</f>
        <v>820053.82781424001</v>
      </c>
      <c r="BT17" s="23">
        <f>(CH4_100yr_m3!BT13*$B$4*$B$3)/$B$5</f>
        <v>732998.37144887995</v>
      </c>
      <c r="BU17" s="23">
        <f>(CH4_100yr_m3!BU13*$B$4*$B$3)/$B$5</f>
        <v>662251.15109862015</v>
      </c>
      <c r="BV17" s="23">
        <f>(CH4_100yr_m3!BV13*$B$4*$B$3)/$B$5</f>
        <v>603273.45766985998</v>
      </c>
      <c r="BW17" s="23">
        <f>(CH4_100yr_m3!BW13*$B$4*$B$3)/$B$5</f>
        <v>552966.26402916003</v>
      </c>
      <c r="BX17" s="23">
        <f>(CH4_100yr_m3!BX13*$B$4*$B$3)/$B$5</f>
        <v>509199.41939634009</v>
      </c>
      <c r="BY17" s="23">
        <f>(CH4_100yr_m3!BY13*$B$4*$B$3)/$B$5</f>
        <v>470495.80054943997</v>
      </c>
      <c r="BZ17" s="23">
        <f>(CH4_100yr_m3!BZ13*$B$4*$B$3)/$B$5</f>
        <v>435819.35141027998</v>
      </c>
      <c r="CA17" s="23">
        <f>(CH4_100yr_m3!CA13*$B$4*$B$3)/$B$5</f>
        <v>404432.77494635998</v>
      </c>
      <c r="CB17" s="23">
        <f>(CH4_100yr_m3!CB13*$B$4*$B$3)/$B$5</f>
        <v>375801.93301481998</v>
      </c>
      <c r="CC17" s="23">
        <f>(CH4_100yr_m3!CC13*$B$4*$B$3)/$B$5</f>
        <v>349531.56722322007</v>
      </c>
      <c r="CD17" s="23">
        <f>(CH4_100yr_m3!CD13*$B$4*$B$3)/$B$5</f>
        <v>325322.02885428001</v>
      </c>
      <c r="CE17" s="23">
        <f>(CH4_100yr_m3!CE13*$B$4*$B$3)/$B$5</f>
        <v>302940.10404450004</v>
      </c>
      <c r="CF17" s="23">
        <f>(CH4_100yr_m3!CF13*$B$4*$B$3)/$B$5</f>
        <v>282199.29950358003</v>
      </c>
      <c r="CG17" s="23">
        <f>(CH4_100yr_m3!CG13*$B$4*$B$3)/$B$5</f>
        <v>262946.47803606</v>
      </c>
      <c r="CH17" s="23">
        <f>(CH4_100yr_m3!CH13*$B$4*$B$3)/$B$5</f>
        <v>245052.76412052003</v>
      </c>
      <c r="CI17" s="23">
        <f>(CH4_100yr_m3!CI13*$B$4*$B$3)/$B$5</f>
        <v>228407.31767286002</v>
      </c>
      <c r="CJ17" s="23">
        <f>(CH4_100yr_m3!CJ13*$B$4*$B$3)/$B$5</f>
        <v>212913.04165542001</v>
      </c>
      <c r="CK17" s="23">
        <f>(CH4_100yr_m3!CK13*$B$4*$B$3)/$B$5</f>
        <v>198483.59252412</v>
      </c>
      <c r="CL17" s="23">
        <f>(CH4_100yr_m3!CL13*$B$4*$B$3)/$B$5</f>
        <v>185041.27192644001</v>
      </c>
      <c r="CM17" s="23">
        <f>(CH4_100yr_m3!CM13*$B$4*$B$3)/$B$5</f>
        <v>172515.51665778601</v>
      </c>
      <c r="CN17" s="23">
        <f>(CH4_100yr_m3!CN13*$B$4*$B$3)/$B$5</f>
        <v>160841.79599958</v>
      </c>
      <c r="CO17" s="23">
        <f>(CH4_100yr_m3!CO13*$B$4*$B$3)/$B$5</f>
        <v>149960.787454998</v>
      </c>
      <c r="CP17" s="23">
        <f>(CH4_100yr_m3!CP13*$B$4*$B$3)/$B$5</f>
        <v>139817.746070658</v>
      </c>
      <c r="CQ17" s="23">
        <f>(CH4_100yr_m3!CQ13*$B$4*$B$3)/$B$5</f>
        <v>130362.008014512</v>
      </c>
      <c r="CR17" s="23">
        <f>(CH4_100yr_m3!CR13*$B$4*$B$3)/$B$5</f>
        <v>121546.58938155002</v>
      </c>
      <c r="CS17" s="23">
        <f>(CH4_100yr_m3!CS13*$B$4*$B$3)/$B$5</f>
        <v>113327.853463944</v>
      </c>
      <c r="CT17" s="23">
        <f>(CH4_100yr_m3!CT13*$B$4*$B$3)/$B$5</f>
        <v>105665.22808810201</v>
      </c>
      <c r="CU17" s="23">
        <f>(CH4_100yr_m3!CU13*$B$4*$B$3)/$B$5</f>
        <v>98520.960717000009</v>
      </c>
      <c r="CV17" s="23">
        <f>(CH4_100yr_m3!CV13*$B$4*$B$3)/$B$5</f>
        <v>91859.902604136005</v>
      </c>
      <c r="CW17" s="23">
        <f>(CH4_100yr_m3!CW13*$B$4*$B$3)/$B$5</f>
        <v>85649.315701842032</v>
      </c>
      <c r="CX17" s="23">
        <f t="shared" si="15"/>
        <v>214416106.26143244</v>
      </c>
      <c r="CY17" s="18">
        <f t="shared" si="16"/>
        <v>5728195.3053438002</v>
      </c>
      <c r="CZ17" s="18">
        <f t="shared" si="17"/>
        <v>85649.315701842032</v>
      </c>
      <c r="DB17" s="27" t="s">
        <v>2</v>
      </c>
      <c r="DC17" s="26">
        <f t="shared" si="18"/>
        <v>214416106.26143244</v>
      </c>
      <c r="DD17" s="18">
        <f t="shared" si="19"/>
        <v>2196975.0007494004</v>
      </c>
      <c r="DE17" s="18">
        <f t="shared" ref="DE17:DF17" si="23">CY17</f>
        <v>5728195.3053438002</v>
      </c>
      <c r="DF17" s="18">
        <f t="shared" si="23"/>
        <v>85649.315701842032</v>
      </c>
      <c r="DG17" s="18">
        <f t="shared" si="21"/>
        <v>85649.315701842032</v>
      </c>
      <c r="DI17" s="18">
        <f t="shared" ref="DI17:DK17" si="24">DE17</f>
        <v>5728195.3053438002</v>
      </c>
      <c r="DJ17" s="18">
        <f t="shared" si="24"/>
        <v>85649.315701842032</v>
      </c>
      <c r="DK17" s="18">
        <f t="shared" si="24"/>
        <v>85649.315701842032</v>
      </c>
    </row>
    <row r="18" spans="1:115" x14ac:dyDescent="0.2">
      <c r="A18" s="27" t="s">
        <v>3</v>
      </c>
      <c r="B18" s="23">
        <f>(CH4_100yr_m3!B14*$B$4*$B$3)/$B$5</f>
        <v>29078.969516460002</v>
      </c>
      <c r="C18" s="23">
        <f>(CH4_100yr_m3!C14*$B$4*$B$3)/$B$5</f>
        <v>55917.528743430004</v>
      </c>
      <c r="D18" s="23">
        <f>(CH4_100yr_m3!D14*$B$4*$B$3)/$B$5</f>
        <v>81048.818293218021</v>
      </c>
      <c r="E18" s="23">
        <f>(CH4_100yr_m3!E14*$B$4*$B$3)/$B$5</f>
        <v>108073.30866984001</v>
      </c>
      <c r="F18" s="23">
        <f>(CH4_100yr_m3!F14*$B$4*$B$3)/$B$5</f>
        <v>135787.04641693801</v>
      </c>
      <c r="G18" s="23">
        <f>(CH4_100yr_m3!G14*$B$4*$B$3)/$B$5</f>
        <v>163552.84952175003</v>
      </c>
      <c r="H18" s="23">
        <f>(CH4_100yr_m3!H14*$B$4*$B$3)/$B$5</f>
        <v>190070.55692388001</v>
      </c>
      <c r="I18" s="23">
        <f>(CH4_100yr_m3!I14*$B$4*$B$3)/$B$5</f>
        <v>216405.73327788003</v>
      </c>
      <c r="J18" s="23">
        <f>(CH4_100yr_m3!J14*$B$4*$B$3)/$B$5</f>
        <v>241553.20317156002</v>
      </c>
      <c r="K18" s="23">
        <f>(CH4_100yr_m3!K14*$B$4*$B$3)/$B$5</f>
        <v>264247.25132232002</v>
      </c>
      <c r="L18" s="23">
        <f>(CH4_100yr_m3!L14*$B$4*$B$3)/$B$5</f>
        <v>289627.99182809994</v>
      </c>
      <c r="M18" s="23">
        <f>(CH4_100yr_m3!M14*$B$4*$B$3)/$B$5</f>
        <v>317431.81609218003</v>
      </c>
      <c r="N18" s="23">
        <f>(CH4_100yr_m3!N14*$B$4*$B$3)/$B$5</f>
        <v>344506.96160549996</v>
      </c>
      <c r="O18" s="23">
        <f>(CH4_100yr_m3!O14*$B$4*$B$3)/$B$5</f>
        <v>368250.55625808</v>
      </c>
      <c r="P18" s="23">
        <f>(CH4_100yr_m3!P14*$B$4*$B$3)/$B$5</f>
        <v>392488.51286142005</v>
      </c>
      <c r="Q18" s="23">
        <f>(CH4_100yr_m3!Q14*$B$4*$B$3)/$B$5</f>
        <v>412834.98565961997</v>
      </c>
      <c r="R18" s="23">
        <f>(CH4_100yr_m3!R14*$B$4*$B$3)/$B$5</f>
        <v>433972.27088460006</v>
      </c>
      <c r="S18" s="23">
        <f>(CH4_100yr_m3!S14*$B$4*$B$3)/$B$5</f>
        <v>456593.73940656014</v>
      </c>
      <c r="T18" s="23">
        <f>(CH4_100yr_m3!T14*$B$4*$B$3)/$B$5</f>
        <v>480019.80916673999</v>
      </c>
      <c r="U18" s="23">
        <f>(CH4_100yr_m3!U14*$B$4*$B$3)/$B$5</f>
        <v>502036.59609342006</v>
      </c>
      <c r="V18" s="23">
        <f>(CH4_100yr_m3!V14*$B$4*$B$3)/$B$5</f>
        <v>519696.32052024006</v>
      </c>
      <c r="W18" s="23">
        <f>(CH4_100yr_m3!W14*$B$4*$B$3)/$B$5</f>
        <v>540651.50552879996</v>
      </c>
      <c r="X18" s="23">
        <f>(CH4_100yr_m3!X14*$B$4*$B$3)/$B$5</f>
        <v>562550.73956118</v>
      </c>
      <c r="Y18" s="23">
        <f>(CH4_100yr_m3!Y14*$B$4*$B$3)/$B$5</f>
        <v>585349.11763326009</v>
      </c>
      <c r="Z18" s="23">
        <f>(CH4_100yr_m3!Z14*$B$4*$B$3)/$B$5</f>
        <v>608651.35901927995</v>
      </c>
      <c r="AA18" s="23">
        <f>(CH4_100yr_m3!AA14*$B$4*$B$3)/$B$5</f>
        <v>632577.90163913998</v>
      </c>
      <c r="AB18" s="23">
        <f>(CH4_100yr_m3!AB14*$B$4*$B$3)/$B$5</f>
        <v>657383.87200445996</v>
      </c>
      <c r="AC18" s="23">
        <f>(CH4_100yr_m3!AC14*$B$4*$B$3)/$B$5</f>
        <v>669977.70346116007</v>
      </c>
      <c r="AD18" s="23">
        <f>(CH4_100yr_m3!AD14*$B$4*$B$3)/$B$5</f>
        <v>682640.00466660014</v>
      </c>
      <c r="AE18" s="23">
        <f>(CH4_100yr_m3!AE14*$B$4*$B$3)/$B$5</f>
        <v>695358.6171417</v>
      </c>
      <c r="AF18" s="23">
        <f>(CH4_100yr_m3!AF14*$B$4*$B$3)/$B$5</f>
        <v>708122.86574256001</v>
      </c>
      <c r="AG18" s="23">
        <f>(CH4_100yr_m3!AG14*$B$4*$B$3)/$B$5</f>
        <v>720923.25972347998</v>
      </c>
      <c r="AH18" s="23">
        <f>(CH4_100yr_m3!AH14*$B$4*$B$3)/$B$5</f>
        <v>733750.80131934013</v>
      </c>
      <c r="AI18" s="23">
        <f>(CH4_100yr_m3!AI14*$B$4*$B$3)/$B$5</f>
        <v>746597.86132158001</v>
      </c>
      <c r="AJ18" s="23">
        <f>(CH4_100yr_m3!AJ14*$B$4*$B$3)/$B$5</f>
        <v>759456.48723768012</v>
      </c>
      <c r="AK18" s="23">
        <f>(CH4_100yr_m3!AK14*$B$4*$B$3)/$B$5</f>
        <v>772319.27520594001</v>
      </c>
      <c r="AL18" s="23">
        <f>(CH4_100yr_m3!AL14*$B$4*$B$3)/$B$5</f>
        <v>785179.13952294015</v>
      </c>
      <c r="AM18" s="23">
        <f>(CH4_100yr_m3!AM14*$B$4*$B$3)/$B$5</f>
        <v>798029.01041148009</v>
      </c>
      <c r="AN18" s="23">
        <f>(CH4_100yr_m3!AN14*$B$4*$B$3)/$B$5</f>
        <v>810860.8425676201</v>
      </c>
      <c r="AO18" s="23">
        <f>(CH4_100yr_m3!AO14*$B$4*$B$3)/$B$5</f>
        <v>823665.79712232004</v>
      </c>
      <c r="AP18" s="23">
        <f>(CH4_100yr_m3!AP14*$B$4*$B$3)/$B$5</f>
        <v>836434.16512236011</v>
      </c>
      <c r="AQ18" s="23">
        <f>(CH4_100yr_m3!AQ14*$B$4*$B$3)/$B$5</f>
        <v>849156.02343432</v>
      </c>
      <c r="AR18" s="23">
        <f>(CH4_100yr_m3!AR14*$B$4*$B$3)/$B$5</f>
        <v>861821.89559118007</v>
      </c>
      <c r="AS18" s="23">
        <f>(CH4_100yr_m3!AS14*$B$4*$B$3)/$B$5</f>
        <v>874421.05665672</v>
      </c>
      <c r="AT18" s="23">
        <f>(CH4_100yr_m3!AT14*$B$4*$B$3)/$B$5</f>
        <v>886943.16648684</v>
      </c>
      <c r="AU18" s="23">
        <f>(CH4_100yr_m3!AU14*$B$4*$B$3)/$B$5</f>
        <v>899376.8599845001</v>
      </c>
      <c r="AV18" s="23">
        <f>(CH4_100yr_m3!AV14*$B$4*$B$3)/$B$5</f>
        <v>911710.76125212014</v>
      </c>
      <c r="AW18" s="23">
        <f>(CH4_100yr_m3!AW14*$B$4*$B$3)/$B$5</f>
        <v>923934.51824670017</v>
      </c>
      <c r="AX18" s="23">
        <f>(CH4_100yr_m3!AX14*$B$4*$B$3)/$B$5</f>
        <v>936037.43532162008</v>
      </c>
      <c r="AY18" s="23">
        <f>(CH4_100yr_m3!AY14*$B$4*$B$3)/$B$5</f>
        <v>948010.6800149401</v>
      </c>
      <c r="AZ18" s="23">
        <f>(CH4_100yr_m3!AZ14*$B$4*$B$3)/$B$5</f>
        <v>959845.44164886011</v>
      </c>
      <c r="BA18" s="23">
        <f>(CH4_100yr_m3!BA14*$B$4*$B$3)/$B$5</f>
        <v>971533.59254244016</v>
      </c>
      <c r="BB18" s="23">
        <f>(CH4_100yr_m3!BB14*$B$4*$B$3)/$B$5</f>
        <v>983067.17599278013</v>
      </c>
      <c r="BC18" s="23">
        <f>(CH4_100yr_m3!BC14*$B$4*$B$3)/$B$5</f>
        <v>994438.57633776008</v>
      </c>
      <c r="BD18" s="23">
        <f>(CH4_100yr_m3!BD14*$B$4*$B$3)/$B$5</f>
        <v>1005639.98533614</v>
      </c>
      <c r="BE18" s="23">
        <f>(CH4_100yr_m3!BE14*$B$4*$B$3)/$B$5</f>
        <v>1016663.7155662802</v>
      </c>
      <c r="BF18" s="23">
        <f>(CH4_100yr_m3!BF14*$B$4*$B$3)/$B$5</f>
        <v>1027503.0628218</v>
      </c>
      <c r="BG18" s="23">
        <f>(CH4_100yr_m3!BG14*$B$4*$B$3)/$B$5</f>
        <v>1038151.70347806</v>
      </c>
      <c r="BH18" s="23">
        <f>(CH4_100yr_m3!BH14*$B$4*$B$3)/$B$5</f>
        <v>1048604.2379973</v>
      </c>
      <c r="BI18" s="23">
        <f>(CH4_100yr_m3!BI14*$B$4*$B$3)/$B$5</f>
        <v>1058856.6271606202</v>
      </c>
      <c r="BJ18" s="23">
        <f>(CH4_100yr_m3!BJ14*$B$4*$B$3)/$B$5</f>
        <v>1068905.44701378</v>
      </c>
      <c r="BK18" s="23">
        <f>(CH4_100yr_m3!BK14*$B$4*$B$3)/$B$5</f>
        <v>991538.08363224019</v>
      </c>
      <c r="BL18" s="23">
        <f>(CH4_100yr_m3!BL14*$B$4*$B$3)/$B$5</f>
        <v>920046.83220432012</v>
      </c>
      <c r="BM18" s="23">
        <f>(CH4_100yr_m3!BM14*$B$4*$B$3)/$B$5</f>
        <v>853971.71146091993</v>
      </c>
      <c r="BN18" s="23">
        <f>(CH4_100yr_m3!BN14*$B$4*$B$3)/$B$5</f>
        <v>792889.39368755999</v>
      </c>
      <c r="BO18" s="23">
        <f>(CH4_100yr_m3!BO14*$B$4*$B$3)/$B$5</f>
        <v>736410.25416330004</v>
      </c>
      <c r="BP18" s="23">
        <f>(CH4_100yr_m3!BP14*$B$4*$B$3)/$B$5</f>
        <v>684175.65949295997</v>
      </c>
      <c r="BQ18" s="23">
        <f>(CH4_100yr_m3!BQ14*$B$4*$B$3)/$B$5</f>
        <v>635855.47597745992</v>
      </c>
      <c r="BR18" s="23">
        <f>(CH4_100yr_m3!BR14*$B$4*$B$3)/$B$5</f>
        <v>591145.77916710009</v>
      </c>
      <c r="BS18" s="23">
        <f>(CH4_100yr_m3!BS14*$B$4*$B$3)/$B$5</f>
        <v>549766.74812238</v>
      </c>
      <c r="BT18" s="23">
        <f>(CH4_100yr_m3!BT14*$B$4*$B$3)/$B$5</f>
        <v>511460.73083592003</v>
      </c>
      <c r="BU18" s="23">
        <f>(CH4_100yr_m3!BU14*$B$4*$B$3)/$B$5</f>
        <v>475990.46543843998</v>
      </c>
      <c r="BV18" s="23">
        <f>(CH4_100yr_m3!BV14*$B$4*$B$3)/$B$5</f>
        <v>443137.4452899</v>
      </c>
      <c r="BW18" s="23">
        <f>(CH4_100yr_m3!BW14*$B$4*$B$3)/$B$5</f>
        <v>412700.41605689994</v>
      </c>
      <c r="BX18" s="23">
        <f>(CH4_100yr_m3!BX14*$B$4*$B$3)/$B$5</f>
        <v>384493.99434192007</v>
      </c>
      <c r="BY18" s="23">
        <f>(CH4_100yr_m3!BY14*$B$4*$B$3)/$B$5</f>
        <v>358347.39779610001</v>
      </c>
      <c r="BZ18" s="23">
        <f>(CH4_100yr_m3!BZ14*$B$4*$B$3)/$B$5</f>
        <v>334103.27737950004</v>
      </c>
      <c r="CA18" s="23">
        <f>(CH4_100yr_m3!CA14*$B$4*$B$3)/$B$5</f>
        <v>311616.64353114006</v>
      </c>
      <c r="CB18" s="23">
        <f>(CH4_100yr_m3!CB14*$B$4*$B$3)/$B$5</f>
        <v>290753.88039090001</v>
      </c>
      <c r="CC18" s="23">
        <f>(CH4_100yr_m3!CC14*$B$4*$B$3)/$B$5</f>
        <v>271391.83745580004</v>
      </c>
      <c r="CD18" s="23">
        <f>(CH4_100yr_m3!CD14*$B$4*$B$3)/$B$5</f>
        <v>253416.99592476003</v>
      </c>
      <c r="CE18" s="23">
        <f>(CH4_100yr_m3!CE14*$B$4*$B$3)/$B$5</f>
        <v>236724.70131107999</v>
      </c>
      <c r="CF18" s="23">
        <f>(CH4_100yr_m3!CF14*$B$4*$B$3)/$B$5</f>
        <v>221218.45829532004</v>
      </c>
      <c r="CG18" s="23">
        <f>(CH4_100yr_m3!CG14*$B$4*$B$3)/$B$5</f>
        <v>206809.28196066001</v>
      </c>
      <c r="CH18" s="23">
        <f>(CH4_100yr_m3!CH14*$B$4*$B$3)/$B$5</f>
        <v>193415.10120036002</v>
      </c>
      <c r="CI18" s="23">
        <f>(CH4_100yr_m3!CI14*$B$4*$B$3)/$B$5</f>
        <v>180960.21065442602</v>
      </c>
      <c r="CJ18" s="23">
        <f>(CH4_100yr_m3!CJ14*$B$4*$B$3)/$B$5</f>
        <v>169374.765518928</v>
      </c>
      <c r="CK18" s="23">
        <f>(CH4_100yr_m3!CK14*$B$4*$B$3)/$B$5</f>
        <v>158594.31798316201</v>
      </c>
      <c r="CL18" s="23">
        <f>(CH4_100yr_m3!CL14*$B$4*$B$3)/$B$5</f>
        <v>148559.39020558802</v>
      </c>
      <c r="CM18" s="23">
        <f>(CH4_100yr_m3!CM14*$B$4*$B$3)/$B$5</f>
        <v>139215.081814884</v>
      </c>
      <c r="CN18" s="23">
        <f>(CH4_100yr_m3!CN14*$B$4*$B$3)/$B$5</f>
        <v>130510.708695954</v>
      </c>
      <c r="CO18" s="23">
        <f>(CH4_100yr_m3!CO14*$B$4*$B$3)/$B$5</f>
        <v>122399.47080925202</v>
      </c>
      <c r="CP18" s="23">
        <f>(CH4_100yr_m3!CP14*$B$4*$B$3)/$B$5</f>
        <v>114838.146425664</v>
      </c>
      <c r="CQ18" s="23">
        <f>(CH4_100yr_m3!CQ14*$B$4*$B$3)/$B$5</f>
        <v>107786.810928042</v>
      </c>
      <c r="CR18" s="23">
        <f>(CH4_100yr_m3!CR14*$B$4*$B$3)/$B$5</f>
        <v>101208.57809250602</v>
      </c>
      <c r="CS18" s="23">
        <f>(CH4_100yr_m3!CS14*$B$4*$B$3)/$B$5</f>
        <v>95069.361872466005</v>
      </c>
      <c r="CT18" s="23">
        <f>(CH4_100yr_m3!CT14*$B$4*$B$3)/$B$5</f>
        <v>89337.657312414012</v>
      </c>
      <c r="CU18" s="23">
        <f>(CH4_100yr_m3!CU14*$B$4*$B$3)/$B$5</f>
        <v>83984.338834109993</v>
      </c>
      <c r="CV18" s="23">
        <f>(CH4_100yr_m3!CV14*$B$4*$B$3)/$B$5</f>
        <v>78982.474668660012</v>
      </c>
      <c r="CW18" s="23">
        <f>(CH4_100yr_m3!CW14*$B$4*$B$3)/$B$5</f>
        <v>74307.155933394009</v>
      </c>
      <c r="CX18" s="23">
        <f t="shared" si="15"/>
        <v>52854806.149937764</v>
      </c>
      <c r="CY18" s="18">
        <f t="shared" si="16"/>
        <v>1068905.44701378</v>
      </c>
      <c r="CZ18" s="18">
        <f t="shared" si="17"/>
        <v>29078.969516460002</v>
      </c>
      <c r="DB18" s="27" t="s">
        <v>3</v>
      </c>
      <c r="DC18" s="26">
        <f t="shared" si="18"/>
        <v>52854806.149937764</v>
      </c>
      <c r="DD18" s="18">
        <f t="shared" si="19"/>
        <v>519696.32052024006</v>
      </c>
      <c r="DE18" s="18">
        <f t="shared" ref="DE18:DF18" si="25">CY18</f>
        <v>1068905.44701378</v>
      </c>
      <c r="DF18" s="18">
        <f t="shared" si="25"/>
        <v>29078.969516460002</v>
      </c>
      <c r="DG18" s="18">
        <f t="shared" si="21"/>
        <v>74307.155933394009</v>
      </c>
      <c r="DI18" s="18">
        <f t="shared" ref="DI18:DK18" si="26">DE18</f>
        <v>1068905.44701378</v>
      </c>
      <c r="DJ18" s="18">
        <f t="shared" si="26"/>
        <v>29078.969516460002</v>
      </c>
      <c r="DK18" s="18">
        <f t="shared" si="26"/>
        <v>74307.155933394009</v>
      </c>
    </row>
    <row r="19" spans="1:115" x14ac:dyDescent="0.2">
      <c r="A19" s="27" t="s">
        <v>4</v>
      </c>
      <c r="B19" s="23">
        <f>(CH4_100yr_m3!B15*$B$4*$B$3)/$B$5</f>
        <v>258987.34532322001</v>
      </c>
      <c r="C19" s="23">
        <f>(CH4_100yr_m3!C15*$B$4*$B$3)/$B$5</f>
        <v>500957.29776510008</v>
      </c>
      <c r="D19" s="23">
        <f>(CH4_100yr_m3!D15*$B$4*$B$3)/$B$5</f>
        <v>721934.81193923997</v>
      </c>
      <c r="E19" s="23">
        <f>(CH4_100yr_m3!E15*$B$4*$B$3)/$B$5</f>
        <v>910440.81966330006</v>
      </c>
      <c r="F19" s="23">
        <f>(CH4_100yr_m3!F15*$B$4*$B$3)/$B$5</f>
        <v>1082458.0370975402</v>
      </c>
      <c r="G19" s="23">
        <f>(CH4_100yr_m3!G15*$B$4*$B$3)/$B$5</f>
        <v>1241396.6833070999</v>
      </c>
      <c r="H19" s="23">
        <f>(CH4_100yr_m3!H15*$B$4*$B$3)/$B$5</f>
        <v>1393221.4742145604</v>
      </c>
      <c r="I19" s="23">
        <f>(CH4_100yr_m3!I15*$B$4*$B$3)/$B$5</f>
        <v>1532048.3530623002</v>
      </c>
      <c r="J19" s="23">
        <f>(CH4_100yr_m3!J15*$B$4*$B$3)/$B$5</f>
        <v>1656175.0114103402</v>
      </c>
      <c r="K19" s="23">
        <f>(CH4_100yr_m3!K15*$B$4*$B$3)/$B$5</f>
        <v>1780403.0513153402</v>
      </c>
      <c r="L19" s="23">
        <f>(CH4_100yr_m3!L15*$B$4*$B$3)/$B$5</f>
        <v>1900714.6599984001</v>
      </c>
      <c r="M19" s="23">
        <f>(CH4_100yr_m3!M15*$B$4*$B$3)/$B$5</f>
        <v>2011917.1150296</v>
      </c>
      <c r="N19" s="23">
        <f>(CH4_100yr_m3!N15*$B$4*$B$3)/$B$5</f>
        <v>2122223.3467434002</v>
      </c>
      <c r="O19" s="23">
        <f>(CH4_100yr_m3!O15*$B$4*$B$3)/$B$5</f>
        <v>2230569.7582338001</v>
      </c>
      <c r="P19" s="23">
        <f>(CH4_100yr_m3!P15*$B$4*$B$3)/$B$5</f>
        <v>2338705.4475276</v>
      </c>
      <c r="Q19" s="23">
        <f>(CH4_100yr_m3!Q15*$B$4*$B$3)/$B$5</f>
        <v>2458442.0645676004</v>
      </c>
      <c r="R19" s="23">
        <f>(CH4_100yr_m3!R15*$B$4*$B$3)/$B$5</f>
        <v>2574681.1427394003</v>
      </c>
      <c r="S19" s="23">
        <f>(CH4_100yr_m3!S15*$B$4*$B$3)/$B$5</f>
        <v>2686754.9304198008</v>
      </c>
      <c r="T19" s="23">
        <f>(CH4_100yr_m3!T15*$B$4*$B$3)/$B$5</f>
        <v>2793714.1040771999</v>
      </c>
      <c r="U19" s="23">
        <f>(CH4_100yr_m3!U15*$B$4*$B$3)/$B$5</f>
        <v>2904804.1785744005</v>
      </c>
      <c r="V19" s="23">
        <f>(CH4_100yr_m3!V15*$B$4*$B$3)/$B$5</f>
        <v>3015767.5352784004</v>
      </c>
      <c r="W19" s="23">
        <f>(CH4_100yr_m3!W15*$B$4*$B$3)/$B$5</f>
        <v>3122737.4856779999</v>
      </c>
      <c r="X19" s="23">
        <f>(CH4_100yr_m3!X15*$B$4*$B$3)/$B$5</f>
        <v>3228808.7158218008</v>
      </c>
      <c r="Y19" s="23">
        <f>(CH4_100yr_m3!Y15*$B$4*$B$3)/$B$5</f>
        <v>3334800.6443736004</v>
      </c>
      <c r="Z19" s="23">
        <f>(CH4_100yr_m3!Z15*$B$4*$B$3)/$B$5</f>
        <v>3441191.8597362</v>
      </c>
      <c r="AA19" s="23">
        <f>(CH4_100yr_m3!AA15*$B$4*$B$3)/$B$5</f>
        <v>3548447.7278886</v>
      </c>
      <c r="AB19" s="23">
        <f>(CH4_100yr_m3!AB15*$B$4*$B$3)/$B$5</f>
        <v>3656968.8976080003</v>
      </c>
      <c r="AC19" s="23">
        <f>(CH4_100yr_m3!AC15*$B$4*$B$3)/$B$5</f>
        <v>3812410.1393154003</v>
      </c>
      <c r="AD19" s="23">
        <f>(CH4_100yr_m3!AD15*$B$4*$B$3)/$B$5</f>
        <v>3967919.7356268005</v>
      </c>
      <c r="AE19" s="23">
        <f>(CH4_100yr_m3!AE15*$B$4*$B$3)/$B$5</f>
        <v>4123711.0191744003</v>
      </c>
      <c r="AF19" s="23">
        <f>(CH4_100yr_m3!AF15*$B$4*$B$3)/$B$5</f>
        <v>4279975.9887780007</v>
      </c>
      <c r="AG19" s="23">
        <f>(CH4_100yr_m3!AG15*$B$4*$B$3)/$B$5</f>
        <v>4436887.7386512002</v>
      </c>
      <c r="AH19" s="23">
        <f>(CH4_100yr_m3!AH15*$B$4*$B$3)/$B$5</f>
        <v>4594601.2181004006</v>
      </c>
      <c r="AI19" s="23">
        <f>(CH4_100yr_m3!AI15*$B$4*$B$3)/$B$5</f>
        <v>4753252.4022630006</v>
      </c>
      <c r="AJ19" s="23">
        <f>(CH4_100yr_m3!AJ15*$B$4*$B$3)/$B$5</f>
        <v>4912958.3836374003</v>
      </c>
      <c r="AK19" s="23">
        <f>(CH4_100yr_m3!AK15*$B$4*$B$3)/$B$5</f>
        <v>5073819.3271638006</v>
      </c>
      <c r="AL19" s="23">
        <f>(CH4_100yr_m3!AL15*$B$4*$B$3)/$B$5</f>
        <v>5235920.8353594001</v>
      </c>
      <c r="AM19" s="23">
        <f>(CH4_100yr_m3!AM15*$B$4*$B$3)/$B$5</f>
        <v>5399335.8503117999</v>
      </c>
      <c r="AN19" s="23">
        <f>(CH4_100yr_m3!AN15*$B$4*$B$3)/$B$5</f>
        <v>5564120.9265774004</v>
      </c>
      <c r="AO19" s="23">
        <f>(CH4_100yr_m3!AO15*$B$4*$B$3)/$B$5</f>
        <v>5730317.1263448009</v>
      </c>
      <c r="AP19" s="23">
        <f>(CH4_100yr_m3!AP15*$B$4*$B$3)/$B$5</f>
        <v>5897952.1777122002</v>
      </c>
      <c r="AQ19" s="23">
        <f>(CH4_100yr_m3!AQ15*$B$4*$B$3)/$B$5</f>
        <v>6067043.1327186013</v>
      </c>
      <c r="AR19" s="23">
        <f>(CH4_100yr_m3!AR15*$B$4*$B$3)/$B$5</f>
        <v>6237599.530620601</v>
      </c>
      <c r="AS19" s="23">
        <f>(CH4_100yr_m3!AS15*$B$4*$B$3)/$B$5</f>
        <v>6409624.7909789998</v>
      </c>
      <c r="AT19" s="23">
        <f>(CH4_100yr_m3!AT15*$B$4*$B$3)/$B$5</f>
        <v>6583118.1431112001</v>
      </c>
      <c r="AU19" s="23">
        <f>(CH4_100yr_m3!AU15*$B$4*$B$3)/$B$5</f>
        <v>6758074.2416652003</v>
      </c>
      <c r="AV19" s="23">
        <f>(CH4_100yr_m3!AV15*$B$4*$B$3)/$B$5</f>
        <v>6934483.1354994001</v>
      </c>
      <c r="AW19" s="23">
        <f>(CH4_100yr_m3!AW15*$B$4*$B$3)/$B$5</f>
        <v>7112327.6169738006</v>
      </c>
      <c r="AX19" s="23">
        <f>(CH4_100yr_m3!AX15*$B$4*$B$3)/$B$5</f>
        <v>7291580.1611868013</v>
      </c>
      <c r="AY19" s="23">
        <f>(CH4_100yr_m3!AY15*$B$4*$B$3)/$B$5</f>
        <v>7472202.2120412011</v>
      </c>
      <c r="AZ19" s="23">
        <f>(CH4_100yr_m3!AZ15*$B$4*$B$3)/$B$5</f>
        <v>7654147.0324883992</v>
      </c>
      <c r="BA19" s="23">
        <f>(CH4_100yr_m3!BA15*$B$4*$B$3)/$B$5</f>
        <v>7837363.9460286004</v>
      </c>
      <c r="BB19" s="23">
        <f>(CH4_100yr_m3!BB15*$B$4*$B$3)/$B$5</f>
        <v>8021802.9754512003</v>
      </c>
      <c r="BC19" s="23">
        <f>(CH4_100yr_m3!BC15*$B$4*$B$3)/$B$5</f>
        <v>8207419.6518210014</v>
      </c>
      <c r="BD19" s="23">
        <f>(CH4_100yr_m3!BD15*$B$4*$B$3)/$B$5</f>
        <v>8394177.6066078003</v>
      </c>
      <c r="BE19" s="23">
        <f>(CH4_100yr_m3!BE15*$B$4*$B$3)/$B$5</f>
        <v>8582045.3461692017</v>
      </c>
      <c r="BF19" s="23">
        <f>(CH4_100yr_m3!BF15*$B$4*$B$3)/$B$5</f>
        <v>8770988.8689408023</v>
      </c>
      <c r="BG19" s="23">
        <f>(CH4_100yr_m3!BG15*$B$4*$B$3)/$B$5</f>
        <v>8960970.1643442009</v>
      </c>
      <c r="BH19" s="23">
        <f>(CH4_100yr_m3!BH15*$B$4*$B$3)/$B$5</f>
        <v>9151950.1399164014</v>
      </c>
      <c r="BI19" s="23">
        <f>(CH4_100yr_m3!BI15*$B$4*$B$3)/$B$5</f>
        <v>9343888.8245064002</v>
      </c>
      <c r="BJ19" s="23">
        <f>(CH4_100yr_m3!BJ15*$B$4*$B$3)/$B$5</f>
        <v>9536743.916609399</v>
      </c>
      <c r="BK19" s="23">
        <f>(CH4_100yr_m3!BK15*$B$4*$B$3)/$B$5</f>
        <v>8842623.7909823991</v>
      </c>
      <c r="BL19" s="23">
        <f>(CH4_100yr_m3!BL15*$B$4*$B$3)/$B$5</f>
        <v>8201413.3964724001</v>
      </c>
      <c r="BM19" s="23">
        <f>(CH4_100yr_m3!BM15*$B$4*$B$3)/$B$5</f>
        <v>7608961.9592460003</v>
      </c>
      <c r="BN19" s="23">
        <f>(CH4_100yr_m3!BN15*$B$4*$B$3)/$B$5</f>
        <v>7061449.8738240004</v>
      </c>
      <c r="BO19" s="23">
        <f>(CH4_100yr_m3!BO15*$B$4*$B$3)/$B$5</f>
        <v>6555362.0220863996</v>
      </c>
      <c r="BP19" s="23">
        <f>(CH4_100yr_m3!BP15*$B$4*$B$3)/$B$5</f>
        <v>6087463.2615383994</v>
      </c>
      <c r="BQ19" s="23">
        <f>(CH4_100yr_m3!BQ15*$B$4*$B$3)/$B$5</f>
        <v>5654775.8961161999</v>
      </c>
      <c r="BR19" s="23">
        <f>(CH4_100yr_m3!BR15*$B$4*$B$3)/$B$5</f>
        <v>5254558.9666091995</v>
      </c>
      <c r="BS19" s="23">
        <f>(CH4_100yr_m3!BS15*$B$4*$B$3)/$B$5</f>
        <v>4884289.223403601</v>
      </c>
      <c r="BT19" s="23">
        <f>(CH4_100yr_m3!BT15*$B$4*$B$3)/$B$5</f>
        <v>4541643.6296076002</v>
      </c>
      <c r="BU19" s="23">
        <f>(CH4_100yr_m3!BU15*$B$4*$B$3)/$B$5</f>
        <v>4224483.2883834001</v>
      </c>
      <c r="BV19" s="23">
        <f>(CH4_100yr_m3!BV15*$B$4*$B$3)/$B$5</f>
        <v>3930838.6626828001</v>
      </c>
      <c r="BW19" s="23">
        <f>(CH4_100yr_m3!BW15*$B$4*$B$3)/$B$5</f>
        <v>3658895.9867034005</v>
      </c>
      <c r="BX19" s="23">
        <f>(CH4_100yr_m3!BX15*$B$4*$B$3)/$B$5</f>
        <v>3406984.7921802001</v>
      </c>
      <c r="BY19" s="23">
        <f>(CH4_100yr_m3!BY15*$B$4*$B$3)/$B$5</f>
        <v>3173566.4195400006</v>
      </c>
      <c r="BZ19" s="23">
        <f>(CH4_100yr_m3!BZ15*$B$4*$B$3)/$B$5</f>
        <v>2957223.4663230004</v>
      </c>
      <c r="CA19" s="23">
        <f>(CH4_100yr_m3!CA15*$B$4*$B$3)/$B$5</f>
        <v>2756650.0978170005</v>
      </c>
      <c r="CB19" s="23">
        <f>(CH4_100yr_m3!CB15*$B$4*$B$3)/$B$5</f>
        <v>2570643.1155599998</v>
      </c>
      <c r="CC19" s="23">
        <f>(CH4_100yr_m3!CC15*$B$4*$B$3)/$B$5</f>
        <v>2398093.7690663999</v>
      </c>
      <c r="CD19" s="23">
        <f>(CH4_100yr_m3!CD15*$B$4*$B$3)/$B$5</f>
        <v>2237980.2174162003</v>
      </c>
      <c r="CE19" s="23">
        <f>(CH4_100yr_m3!CE15*$B$4*$B$3)/$B$5</f>
        <v>2089360.5912809998</v>
      </c>
      <c r="CF19" s="23">
        <f>(CH4_100yr_m3!CF15*$B$4*$B$3)/$B$5</f>
        <v>1951366.6315889999</v>
      </c>
      <c r="CG19" s="23">
        <f>(CH4_100yr_m3!CG15*$B$4*$B$3)/$B$5</f>
        <v>1823197.8187908002</v>
      </c>
      <c r="CH19" s="23">
        <f>(CH4_100yr_m3!CH15*$B$4*$B$3)/$B$5</f>
        <v>1704115.99400742</v>
      </c>
      <c r="CI19" s="23">
        <f>(CH4_100yr_m3!CI15*$B$4*$B$3)/$B$5</f>
        <v>1593440.39938572</v>
      </c>
      <c r="CJ19" s="23">
        <f>(CH4_100yr_m3!CJ15*$B$4*$B$3)/$B$5</f>
        <v>1490543.1222841803</v>
      </c>
      <c r="CK19" s="23">
        <f>(CH4_100yr_m3!CK15*$B$4*$B$3)/$B$5</f>
        <v>1394844.9057617402</v>
      </c>
      <c r="CL19" s="23">
        <f>(CH4_100yr_m3!CL15*$B$4*$B$3)/$B$5</f>
        <v>1305811.2927850201</v>
      </c>
      <c r="CM19" s="23">
        <f>(CH4_100yr_m3!CM15*$B$4*$B$3)/$B$5</f>
        <v>1222949.0827359001</v>
      </c>
      <c r="CN19" s="23">
        <f>(CH4_100yr_m3!CN15*$B$4*$B$3)/$B$5</f>
        <v>1145803.0692823201</v>
      </c>
      <c r="CO19" s="23">
        <f>(CH4_100yr_m3!CO15*$B$4*$B$3)/$B$5</f>
        <v>1073953.0418554803</v>
      </c>
      <c r="CP19" s="23">
        <f>(CH4_100yr_m3!CP15*$B$4*$B$3)/$B$5</f>
        <v>1007011.0254711602</v>
      </c>
      <c r="CQ19" s="23">
        <f>(CH4_100yr_m3!CQ15*$B$4*$B$3)/$B$5</f>
        <v>944618.74278587999</v>
      </c>
      <c r="CR19" s="23">
        <f>(CH4_100yr_m3!CR15*$B$4*$B$3)/$B$5</f>
        <v>886445.27861742012</v>
      </c>
      <c r="CS19" s="23">
        <f>(CH4_100yr_m3!CS15*$B$4*$B$3)/$B$5</f>
        <v>832184.9297220601</v>
      </c>
      <c r="CT19" s="23">
        <f>(CH4_100yr_m3!CT15*$B$4*$B$3)/$B$5</f>
        <v>781555.22939412016</v>
      </c>
      <c r="CU19" s="23">
        <f>(CH4_100yr_m3!CU15*$B$4*$B$3)/$B$5</f>
        <v>734295.12583590008</v>
      </c>
      <c r="CV19" s="23">
        <f>(CH4_100yr_m3!CV15*$B$4*$B$3)/$B$5</f>
        <v>690163.30862316012</v>
      </c>
      <c r="CW19" s="23">
        <f>(CH4_100yr_m3!CW15*$B$4*$B$3)/$B$5</f>
        <v>648936.66733992007</v>
      </c>
      <c r="CX19" s="23">
        <f t="shared" si="15"/>
        <v>400888504.89919561</v>
      </c>
      <c r="CY19" s="18">
        <f t="shared" si="16"/>
        <v>9536743.916609399</v>
      </c>
      <c r="CZ19" s="18">
        <f t="shared" si="17"/>
        <v>258987.34532322001</v>
      </c>
      <c r="DB19" s="27" t="s">
        <v>4</v>
      </c>
      <c r="DC19" s="26">
        <f t="shared" si="18"/>
        <v>400888504.89919561</v>
      </c>
      <c r="DD19" s="18">
        <f t="shared" si="19"/>
        <v>3015767.5352784004</v>
      </c>
      <c r="DE19" s="18">
        <f t="shared" ref="DE19:DF19" si="27">CY19</f>
        <v>9536743.916609399</v>
      </c>
      <c r="DF19" s="18">
        <f t="shared" si="27"/>
        <v>258987.34532322001</v>
      </c>
      <c r="DG19" s="18">
        <f t="shared" si="21"/>
        <v>648936.66733992007</v>
      </c>
      <c r="DI19" s="18">
        <f t="shared" ref="DI19:DK19" si="28">DE19</f>
        <v>9536743.916609399</v>
      </c>
      <c r="DJ19" s="18">
        <f t="shared" si="28"/>
        <v>258987.34532322001</v>
      </c>
      <c r="DK19" s="18">
        <f t="shared" si="28"/>
        <v>648936.66733992007</v>
      </c>
    </row>
    <row r="20" spans="1:115" x14ac:dyDescent="0.2">
      <c r="A20" s="27" t="s">
        <v>5</v>
      </c>
      <c r="B20" s="23">
        <f>(CH4_100yr_m3!B16*$B$4*$B$3)/$B$5</f>
        <v>691917.94732697995</v>
      </c>
      <c r="C20" s="23">
        <f>(CH4_100yr_m3!C16*$B$4*$B$3)/$B$5</f>
        <v>1191278.1390373802</v>
      </c>
      <c r="D20" s="23">
        <f>(CH4_100yr_m3!D16*$B$4*$B$3)/$B$5</f>
        <v>1587519.4935654001</v>
      </c>
      <c r="E20" s="23">
        <f>(CH4_100yr_m3!E16*$B$4*$B$3)/$B$5</f>
        <v>1914958.5787350002</v>
      </c>
      <c r="F20" s="23">
        <f>(CH4_100yr_m3!F16*$B$4*$B$3)/$B$5</f>
        <v>2128160.1692646001</v>
      </c>
      <c r="G20" s="23">
        <f>(CH4_100yr_m3!G16*$B$4*$B$3)/$B$5</f>
        <v>2240557.1658504</v>
      </c>
      <c r="H20" s="23">
        <f>(CH4_100yr_m3!H16*$B$4*$B$3)/$B$5</f>
        <v>2316459.2659182004</v>
      </c>
      <c r="I20" s="23">
        <f>(CH4_100yr_m3!I16*$B$4*$B$3)/$B$5</f>
        <v>2389855.4063892001</v>
      </c>
      <c r="J20" s="23">
        <f>(CH4_100yr_m3!J16*$B$4*$B$3)/$B$5</f>
        <v>2426542.3987487997</v>
      </c>
      <c r="K20" s="23">
        <f>(CH4_100yr_m3!K16*$B$4*$B$3)/$B$5</f>
        <v>2462475.5793180005</v>
      </c>
      <c r="L20" s="23">
        <f>(CH4_100yr_m3!L16*$B$4*$B$3)/$B$5</f>
        <v>2485112.6709126001</v>
      </c>
      <c r="M20" s="23">
        <f>(CH4_100yr_m3!M16*$B$4*$B$3)/$B$5</f>
        <v>2510217.8488206002</v>
      </c>
      <c r="N20" s="23">
        <f>(CH4_100yr_m3!N16*$B$4*$B$3)/$B$5</f>
        <v>2552903.8198938002</v>
      </c>
      <c r="O20" s="23">
        <f>(CH4_100yr_m3!O16*$B$4*$B$3)/$B$5</f>
        <v>2604948.6474288004</v>
      </c>
      <c r="P20" s="23">
        <f>(CH4_100yr_m3!P16*$B$4*$B$3)/$B$5</f>
        <v>2648539.9765134007</v>
      </c>
      <c r="Q20" s="23">
        <f>(CH4_100yr_m3!Q16*$B$4*$B$3)/$B$5</f>
        <v>2674170.9265391999</v>
      </c>
      <c r="R20" s="23">
        <f>(CH4_100yr_m3!R16*$B$4*$B$3)/$B$5</f>
        <v>2746718.1390744005</v>
      </c>
      <c r="S20" s="23">
        <f>(CH4_100yr_m3!S16*$B$4*$B$3)/$B$5</f>
        <v>2814633.7194294003</v>
      </c>
      <c r="T20" s="23">
        <f>(CH4_100yr_m3!T16*$B$4*$B$3)/$B$5</f>
        <v>2918172.3309486001</v>
      </c>
      <c r="U20" s="23">
        <f>(CH4_100yr_m3!U16*$B$4*$B$3)/$B$5</f>
        <v>3041616.1473054006</v>
      </c>
      <c r="V20" s="23">
        <f>(CH4_100yr_m3!V16*$B$4*$B$3)/$B$5</f>
        <v>3166002.1002582</v>
      </c>
      <c r="W20" s="23">
        <f>(CH4_100yr_m3!W16*$B$4*$B$3)/$B$5</f>
        <v>3267498.3443082003</v>
      </c>
      <c r="X20" s="23">
        <f>(CH4_100yr_m3!X16*$B$4*$B$3)/$B$5</f>
        <v>3358725.8669478009</v>
      </c>
      <c r="Y20" s="23">
        <f>(CH4_100yr_m3!Y16*$B$4*$B$3)/$B$5</f>
        <v>3443256.6813450004</v>
      </c>
      <c r="Z20" s="23">
        <f>(CH4_100yr_m3!Z16*$B$4*$B$3)/$B$5</f>
        <v>3523592.1486294009</v>
      </c>
      <c r="AA20" s="23">
        <f>(CH4_100yr_m3!AA16*$B$4*$B$3)/$B$5</f>
        <v>3603898.8809855999</v>
      </c>
      <c r="AB20" s="23">
        <f>(CH4_100yr_m3!AB16*$B$4*$B$3)/$B$5</f>
        <v>3684544.7612814005</v>
      </c>
      <c r="AC20" s="23">
        <f>(CH4_100yr_m3!AC16*$B$4*$B$3)/$B$5</f>
        <v>3958038.0488214004</v>
      </c>
      <c r="AD20" s="23">
        <f>(CH4_100yr_m3!AD16*$B$4*$B$3)/$B$5</f>
        <v>4186314.5992308008</v>
      </c>
      <c r="AE20" s="23">
        <f>(CH4_100yr_m3!AE16*$B$4*$B$3)/$B$5</f>
        <v>4384794.1530852001</v>
      </c>
      <c r="AF20" s="23">
        <f>(CH4_100yr_m3!AF16*$B$4*$B$3)/$B$5</f>
        <v>4563838.1864664005</v>
      </c>
      <c r="AG20" s="23">
        <f>(CH4_100yr_m3!AG16*$B$4*$B$3)/$B$5</f>
        <v>4730406.0840720003</v>
      </c>
      <c r="AH20" s="23">
        <f>(CH4_100yr_m3!AH16*$B$4*$B$3)/$B$5</f>
        <v>4889175.2485740008</v>
      </c>
      <c r="AI20" s="23">
        <f>(CH4_100yr_m3!AI16*$B$4*$B$3)/$B$5</f>
        <v>5043302.0096453996</v>
      </c>
      <c r="AJ20" s="23">
        <f>(CH4_100yr_m3!AJ16*$B$4*$B$3)/$B$5</f>
        <v>5194927.1240135999</v>
      </c>
      <c r="AK20" s="23">
        <f>(CH4_100yr_m3!AK16*$B$4*$B$3)/$B$5</f>
        <v>5345501.3861130001</v>
      </c>
      <c r="AL20" s="23">
        <f>(CH4_100yr_m3!AL16*$B$4*$B$3)/$B$5</f>
        <v>5496008.3370504007</v>
      </c>
      <c r="AM20" s="23">
        <f>(CH4_100yr_m3!AM16*$B$4*$B$3)/$B$5</f>
        <v>5647107.5969238002</v>
      </c>
      <c r="AN20" s="23">
        <f>(CH4_100yr_m3!AN16*$B$4*$B$3)/$B$5</f>
        <v>5799248.041667399</v>
      </c>
      <c r="AO20" s="23">
        <f>(CH4_100yr_m3!AO16*$B$4*$B$3)/$B$5</f>
        <v>5952732.4744884009</v>
      </c>
      <c r="AP20" s="23">
        <f>(CH4_100yr_m3!AP16*$B$4*$B$3)/$B$5</f>
        <v>6107762.1588732004</v>
      </c>
      <c r="AQ20" s="23">
        <f>(CH4_100yr_m3!AQ16*$B$4*$B$3)/$B$5</f>
        <v>6264464.5119042005</v>
      </c>
      <c r="AR20" s="23">
        <f>(CH4_100yr_m3!AR16*$B$4*$B$3)/$B$5</f>
        <v>6422916.2943006009</v>
      </c>
      <c r="AS20" s="23">
        <f>(CH4_100yr_m3!AS16*$B$4*$B$3)/$B$5</f>
        <v>6583148.5036121998</v>
      </c>
      <c r="AT20" s="23">
        <f>(CH4_100yr_m3!AT16*$B$4*$B$3)/$B$5</f>
        <v>6745160.5027902005</v>
      </c>
      <c r="AU20" s="23">
        <f>(CH4_100yr_m3!AU16*$B$4*$B$3)/$B$5</f>
        <v>6908927.3334341999</v>
      </c>
      <c r="AV20" s="23">
        <f>(CH4_100yr_m3!AV16*$B$4*$B$3)/$B$5</f>
        <v>7074411.9313860005</v>
      </c>
      <c r="AW20" s="23">
        <f>(CH4_100yr_m3!AW16*$B$4*$B$3)/$B$5</f>
        <v>7241565.8662919998</v>
      </c>
      <c r="AX20" s="23">
        <f>(CH4_100yr_m3!AX16*$B$4*$B$3)/$B$5</f>
        <v>7410313.6863120012</v>
      </c>
      <c r="AY20" s="23">
        <f>(CH4_100yr_m3!AY16*$B$4*$B$3)/$B$5</f>
        <v>7580556.9307944002</v>
      </c>
      <c r="AZ20" s="23">
        <f>(CH4_100yr_m3!AZ16*$B$4*$B$3)/$B$5</f>
        <v>7752182.5327301994</v>
      </c>
      <c r="BA20" s="23">
        <f>(CH4_100yr_m3!BA16*$B$4*$B$3)/$B$5</f>
        <v>7925082.0345612001</v>
      </c>
      <c r="BB20" s="23">
        <f>(CH4_100yr_m3!BB16*$B$4*$B$3)/$B$5</f>
        <v>8099157.2813460007</v>
      </c>
      <c r="BC20" s="23">
        <f>(CH4_100yr_m3!BC16*$B$4*$B$3)/$B$5</f>
        <v>8274313.0782233998</v>
      </c>
      <c r="BD20" s="23">
        <f>(CH4_100yr_m3!BD16*$B$4*$B$3)/$B$5</f>
        <v>8450458.6933350004</v>
      </c>
      <c r="BE20" s="23">
        <f>(CH4_100yr_m3!BE16*$B$4*$B$3)/$B$5</f>
        <v>8627506.2359136008</v>
      </c>
      <c r="BF20" s="23">
        <f>(CH4_100yr_m3!BF16*$B$4*$B$3)/$B$5</f>
        <v>8805370.7185235992</v>
      </c>
      <c r="BG20" s="23">
        <f>(CH4_100yr_m3!BG16*$B$4*$B$3)/$B$5</f>
        <v>8983967.6864340007</v>
      </c>
      <c r="BH20" s="23">
        <f>(CH4_100yr_m3!BH16*$B$4*$B$3)/$B$5</f>
        <v>9163206.8361468017</v>
      </c>
      <c r="BI20" s="23">
        <f>(CH4_100yr_m3!BI16*$B$4*$B$3)/$B$5</f>
        <v>9342990.4758624006</v>
      </c>
      <c r="BJ20" s="23">
        <f>(CH4_100yr_m3!BJ16*$B$4*$B$3)/$B$5</f>
        <v>9523224.3553091995</v>
      </c>
      <c r="BK20" s="23">
        <f>(CH4_100yr_m3!BK16*$B$4*$B$3)/$B$5</f>
        <v>6948978.1118730009</v>
      </c>
      <c r="BL20" s="23">
        <f>(CH4_100yr_m3!BL16*$B$4*$B$3)/$B$5</f>
        <v>5185186.7503752001</v>
      </c>
      <c r="BM20" s="23">
        <f>(CH4_100yr_m3!BM16*$B$4*$B$3)/$B$5</f>
        <v>3967243.6199921998</v>
      </c>
      <c r="BN20" s="23">
        <f>(CH4_100yr_m3!BN16*$B$4*$B$3)/$B$5</f>
        <v>3117602.8796724007</v>
      </c>
      <c r="BO20" s="23">
        <f>(CH4_100yr_m3!BO16*$B$4*$B$3)/$B$5</f>
        <v>2517089.1029424001</v>
      </c>
      <c r="BP20" s="23">
        <f>(CH4_100yr_m3!BP16*$B$4*$B$3)/$B$5</f>
        <v>2085664.7343618001</v>
      </c>
      <c r="BQ20" s="23">
        <f>(CH4_100yr_m3!BQ16*$B$4*$B$3)/$B$5</f>
        <v>1769537.3913815403</v>
      </c>
      <c r="BR20" s="23">
        <f>(CH4_100yr_m3!BR16*$B$4*$B$3)/$B$5</f>
        <v>1532516.9235065999</v>
      </c>
      <c r="BS20" s="23">
        <f>(CH4_100yr_m3!BS16*$B$4*$B$3)/$B$5</f>
        <v>1350221.23964592</v>
      </c>
      <c r="BT20" s="23">
        <f>(CH4_100yr_m3!BT16*$B$4*$B$3)/$B$5</f>
        <v>1206191.7494670602</v>
      </c>
      <c r="BU20" s="23">
        <f>(CH4_100yr_m3!BU16*$B$4*$B$3)/$B$5</f>
        <v>1089288.9043390802</v>
      </c>
      <c r="BV20" s="23">
        <f>(CH4_100yr_m3!BV16*$B$4*$B$3)/$B$5</f>
        <v>991945.85179590003</v>
      </c>
      <c r="BW20" s="23">
        <f>(CH4_100yr_m3!BW16*$B$4*$B$3)/$B$5</f>
        <v>908997.33481470007</v>
      </c>
      <c r="BX20" s="23">
        <f>(CH4_100yr_m3!BX16*$B$4*$B$3)/$B$5</f>
        <v>836894.22510726016</v>
      </c>
      <c r="BY20" s="23">
        <f>(CH4_100yr_m3!BY16*$B$4*$B$3)/$B$5</f>
        <v>773176.58289630013</v>
      </c>
      <c r="BZ20" s="23">
        <f>(CH4_100yr_m3!BZ16*$B$4*$B$3)/$B$5</f>
        <v>716120.04119490006</v>
      </c>
      <c r="CA20" s="23">
        <f>(CH4_100yr_m3!CA16*$B$4*$B$3)/$B$5</f>
        <v>664498.40169960004</v>
      </c>
      <c r="CB20" s="23">
        <f>(CH4_100yr_m3!CB16*$B$4*$B$3)/$B$5</f>
        <v>617424.15200310014</v>
      </c>
      <c r="CC20" s="23">
        <f>(CH4_100yr_m3!CC16*$B$4*$B$3)/$B$5</f>
        <v>574241.24131128006</v>
      </c>
      <c r="CD20" s="23">
        <f>(CH4_100yr_m3!CD16*$B$4*$B$3)/$B$5</f>
        <v>534452.90446170012</v>
      </c>
      <c r="CE20" s="23">
        <f>(CH4_100yr_m3!CE16*$B$4*$B$3)/$B$5</f>
        <v>497673.00219581998</v>
      </c>
      <c r="CF20" s="23">
        <f>(CH4_100yr_m3!CF16*$B$4*$B$3)/$B$5</f>
        <v>463593.14376606012</v>
      </c>
      <c r="CG20" s="23">
        <f>(CH4_100yr_m3!CG16*$B$4*$B$3)/$B$5</f>
        <v>431960.40450647997</v>
      </c>
      <c r="CH20" s="23">
        <f>(CH4_100yr_m3!CH16*$B$4*$B$3)/$B$5</f>
        <v>402562.16333910008</v>
      </c>
      <c r="CI20" s="23">
        <f>(CH4_100yr_m3!CI16*$B$4*$B$3)/$B$5</f>
        <v>375215.72858064005</v>
      </c>
      <c r="CJ20" s="23">
        <f>(CH4_100yr_m3!CJ16*$B$4*$B$3)/$B$5</f>
        <v>349761.18560526002</v>
      </c>
      <c r="CK20" s="23">
        <f>(CH4_100yr_m3!CK16*$B$4*$B$3)/$B$5</f>
        <v>326056.42054152006</v>
      </c>
      <c r="CL20" s="23">
        <f>(CH4_100yr_m3!CL16*$B$4*$B$3)/$B$5</f>
        <v>303973.61192747997</v>
      </c>
      <c r="CM20" s="23">
        <f>(CH4_100yr_m3!CM16*$B$4*$B$3)/$B$5</f>
        <v>283396.72022586007</v>
      </c>
      <c r="CN20" s="23">
        <f>(CH4_100yr_m3!CN16*$B$4*$B$3)/$B$5</f>
        <v>264219.65612568002</v>
      </c>
      <c r="CO20" s="23">
        <f>(CH4_100yr_m3!CO16*$B$4*$B$3)/$B$5</f>
        <v>246344.91363324001</v>
      </c>
      <c r="CP20" s="23">
        <f>(CH4_100yr_m3!CP16*$B$4*$B$3)/$B$5</f>
        <v>229682.52443340002</v>
      </c>
      <c r="CQ20" s="23">
        <f>(CH4_100yr_m3!CQ16*$B$4*$B$3)/$B$5</f>
        <v>214149.23686547999</v>
      </c>
      <c r="CR20" s="23">
        <f>(CH4_100yr_m3!CR16*$B$4*$B$3)/$B$5</f>
        <v>199667.85251382002</v>
      </c>
      <c r="CS20" s="23">
        <f>(CH4_100yr_m3!CS16*$B$4*$B$3)/$B$5</f>
        <v>186166.67702778004</v>
      </c>
      <c r="CT20" s="23">
        <f>(CH4_100yr_m3!CT16*$B$4*$B$3)/$B$5</f>
        <v>173579.05395945002</v>
      </c>
      <c r="CU20" s="23">
        <f>(CH4_100yr_m3!CU16*$B$4*$B$3)/$B$5</f>
        <v>161842.96118957401</v>
      </c>
      <c r="CV20" s="23">
        <f>(CH4_100yr_m3!CV16*$B$4*$B$3)/$B$5</f>
        <v>150900.655534866</v>
      </c>
      <c r="CW20" s="23">
        <f>(CH4_100yr_m3!CW16*$B$4*$B$3)/$B$5</f>
        <v>140698.35517552201</v>
      </c>
      <c r="CX20" s="23">
        <f t="shared" si="15"/>
        <v>341661074.50300092</v>
      </c>
      <c r="CY20" s="18">
        <f t="shared" si="16"/>
        <v>9523224.3553091995</v>
      </c>
      <c r="CZ20" s="18">
        <f t="shared" si="17"/>
        <v>140698.35517552201</v>
      </c>
      <c r="DB20" s="27" t="s">
        <v>5</v>
      </c>
      <c r="DC20" s="26">
        <f t="shared" si="18"/>
        <v>341661074.50300092</v>
      </c>
      <c r="DD20" s="18">
        <f t="shared" si="19"/>
        <v>3166002.1002582</v>
      </c>
      <c r="DE20" s="18">
        <f t="shared" ref="DE20:DF20" si="29">CY20</f>
        <v>9523224.3553091995</v>
      </c>
      <c r="DF20" s="18">
        <f t="shared" si="29"/>
        <v>140698.35517552201</v>
      </c>
      <c r="DG20" s="18">
        <f t="shared" si="21"/>
        <v>140698.35517552201</v>
      </c>
      <c r="DI20" s="18">
        <f t="shared" ref="DI20:DK20" si="30">DE20</f>
        <v>9523224.3553091995</v>
      </c>
      <c r="DJ20" s="18">
        <f t="shared" si="30"/>
        <v>140698.35517552201</v>
      </c>
      <c r="DK20" s="18">
        <f t="shared" si="30"/>
        <v>140698.35517552201</v>
      </c>
    </row>
    <row r="21" spans="1:115" ht="15.75" customHeight="1" x14ac:dyDescent="0.2">
      <c r="A21" s="27" t="s">
        <v>6</v>
      </c>
      <c r="B21" s="23">
        <f>(CH4_100yr_m3!B17*$B$4*$B$3)/$B$5</f>
        <v>6415.3219000914005</v>
      </c>
      <c r="C21" s="23">
        <f>(CH4_100yr_m3!C17*$B$4*$B$3)/$B$5</f>
        <v>12457.860447303001</v>
      </c>
      <c r="D21" s="23">
        <f>(CH4_100yr_m3!D17*$B$4*$B$3)/$B$5</f>
        <v>18184.552108790402</v>
      </c>
      <c r="E21" s="23">
        <f>(CH4_100yr_m3!E17*$B$4*$B$3)/$B$5</f>
        <v>23793.727921830003</v>
      </c>
      <c r="F21" s="23">
        <f>(CH4_100yr_m3!F17*$B$4*$B$3)/$B$5</f>
        <v>29250.308422637998</v>
      </c>
      <c r="G21" s="23">
        <f>(CH4_100yr_m3!G17*$B$4*$B$3)/$B$5</f>
        <v>34479.573930468003</v>
      </c>
      <c r="H21" s="23">
        <f>(CH4_100yr_m3!H17*$B$4*$B$3)/$B$5</f>
        <v>39622.996069056004</v>
      </c>
      <c r="I21" s="23">
        <f>(CH4_100yr_m3!I17*$B$4*$B$3)/$B$5</f>
        <v>44912.021605416005</v>
      </c>
      <c r="J21" s="23">
        <f>(CH4_100yr_m3!J17*$B$4*$B$3)/$B$5</f>
        <v>50342.904582768009</v>
      </c>
      <c r="K21" s="23">
        <f>(CH4_100yr_m3!K17*$B$4*$B$3)/$B$5</f>
        <v>55294.849402884007</v>
      </c>
      <c r="L21" s="23">
        <f>(CH4_100yr_m3!L17*$B$4*$B$3)/$B$5</f>
        <v>59900.636494961997</v>
      </c>
      <c r="M21" s="23">
        <f>(CH4_100yr_m3!M17*$B$4*$B$3)/$B$5</f>
        <v>64586.492548253998</v>
      </c>
      <c r="N21" s="23">
        <f>(CH4_100yr_m3!N17*$B$4*$B$3)/$B$5</f>
        <v>68799.659801508009</v>
      </c>
      <c r="O21" s="23">
        <f>(CH4_100yr_m3!O17*$B$4*$B$3)/$B$5</f>
        <v>72969.24652804801</v>
      </c>
      <c r="P21" s="23">
        <f>(CH4_100yr_m3!P17*$B$4*$B$3)/$B$5</f>
        <v>76930.975013382005</v>
      </c>
      <c r="Q21" s="23">
        <f>(CH4_100yr_m3!Q17*$B$4*$B$3)/$B$5</f>
        <v>80239.152571955987</v>
      </c>
      <c r="R21" s="23">
        <f>(CH4_100yr_m3!R17*$B$4*$B$3)/$B$5</f>
        <v>83496.078218231996</v>
      </c>
      <c r="S21" s="23">
        <f>(CH4_100yr_m3!S17*$B$4*$B$3)/$B$5</f>
        <v>86772.598094339992</v>
      </c>
      <c r="T21" s="23">
        <f>(CH4_100yr_m3!T17*$B$4*$B$3)/$B$5</f>
        <v>90275.025598145992</v>
      </c>
      <c r="U21" s="23">
        <f>(CH4_100yr_m3!U17*$B$4*$B$3)/$B$5</f>
        <v>93623.009517108003</v>
      </c>
      <c r="V21" s="23">
        <f>(CH4_100yr_m3!V17*$B$4*$B$3)/$B$5</f>
        <v>96407.019973044007</v>
      </c>
      <c r="W21" s="23">
        <f>(CH4_100yr_m3!W17*$B$4*$B$3)/$B$5</f>
        <v>99487.887646013987</v>
      </c>
      <c r="X21" s="23">
        <f>(CH4_100yr_m3!X17*$B$4*$B$3)/$B$5</f>
        <v>102712.84325454599</v>
      </c>
      <c r="Y21" s="23">
        <f>(CH4_100yr_m3!Y17*$B$4*$B$3)/$B$5</f>
        <v>106055.979561648</v>
      </c>
      <c r="Z21" s="23">
        <f>(CH4_100yr_m3!Z17*$B$4*$B$3)/$B$5</f>
        <v>109528.93226365201</v>
      </c>
      <c r="AA21" s="23">
        <f>(CH4_100yr_m3!AA17*$B$4*$B$3)/$B$5</f>
        <v>113145.91254633601</v>
      </c>
      <c r="AB21" s="23">
        <f>(CH4_100yr_m3!AB17*$B$4*$B$3)/$B$5</f>
        <v>116920.39078827</v>
      </c>
      <c r="AC21" s="23">
        <f>(CH4_100yr_m3!AC17*$B$4*$B$3)/$B$5</f>
        <v>118782.74389991403</v>
      </c>
      <c r="AD21" s="23">
        <f>(CH4_100yr_m3!AD17*$B$4*$B$3)/$B$5</f>
        <v>120606.88006962001</v>
      </c>
      <c r="AE21" s="23">
        <f>(CH4_100yr_m3!AE17*$B$4*$B$3)/$B$5</f>
        <v>122393.421719694</v>
      </c>
      <c r="AF21" s="23">
        <f>(CH4_100yr_m3!AF17*$B$4*$B$3)/$B$5</f>
        <v>124143.19556740201</v>
      </c>
      <c r="AG21" s="23">
        <f>(CH4_100yr_m3!AG17*$B$4*$B$3)/$B$5</f>
        <v>125856.51091092003</v>
      </c>
      <c r="AH21" s="23">
        <f>(CH4_100yr_m3!AH17*$B$4*$B$3)/$B$5</f>
        <v>127533.72859812001</v>
      </c>
      <c r="AI21" s="23">
        <f>(CH4_100yr_m3!AI17*$B$4*$B$3)/$B$5</f>
        <v>129175.46695076401</v>
      </c>
      <c r="AJ21" s="23">
        <f>(CH4_100yr_m3!AJ17*$B$4*$B$3)/$B$5</f>
        <v>130782.00187688401</v>
      </c>
      <c r="AK21" s="23">
        <f>(CH4_100yr_m3!AK17*$B$4*$B$3)/$B$5</f>
        <v>132353.18844787803</v>
      </c>
      <c r="AL21" s="23">
        <f>(CH4_100yr_m3!AL17*$B$4*$B$3)/$B$5</f>
        <v>133889.42190859202</v>
      </c>
      <c r="AM21" s="23">
        <f>(CH4_100yr_m3!AM17*$B$4*$B$3)/$B$5</f>
        <v>135390.59705444402</v>
      </c>
      <c r="AN21" s="23">
        <f>(CH4_100yr_m3!AN17*$B$4*$B$3)/$B$5</f>
        <v>136856.72349608401</v>
      </c>
      <c r="AO21" s="23">
        <f>(CH4_100yr_m3!AO17*$B$4*$B$3)/$B$5</f>
        <v>138287.674134954</v>
      </c>
      <c r="AP21" s="23">
        <f>(CH4_100yr_m3!AP17*$B$4*$B$3)/$B$5</f>
        <v>139683.36869924402</v>
      </c>
      <c r="AQ21" s="23">
        <f>(CH4_100yr_m3!AQ17*$B$4*$B$3)/$B$5</f>
        <v>141043.313329686</v>
      </c>
      <c r="AR21" s="23">
        <f>(CH4_100yr_m3!AR17*$B$4*$B$3)/$B$5</f>
        <v>142367.42215283398</v>
      </c>
      <c r="AS21" s="23">
        <f>(CH4_100yr_m3!AS17*$B$4*$B$3)/$B$5</f>
        <v>143655.39097788601</v>
      </c>
      <c r="AT21" s="23">
        <f>(CH4_100yr_m3!AT17*$B$4*$B$3)/$B$5</f>
        <v>144906.72847180199</v>
      </c>
      <c r="AU21" s="23">
        <f>(CH4_100yr_m3!AU17*$B$4*$B$3)/$B$5</f>
        <v>146121.36844008599</v>
      </c>
      <c r="AV21" s="23">
        <f>(CH4_100yr_m3!AV17*$B$4*$B$3)/$B$5</f>
        <v>147298.759927056</v>
      </c>
      <c r="AW21" s="23">
        <f>(CH4_100yr_m3!AW17*$B$4*$B$3)/$B$5</f>
        <v>148438.553471172</v>
      </c>
      <c r="AX21" s="23">
        <f>(CH4_100yr_m3!AX17*$B$4*$B$3)/$B$5</f>
        <v>149540.40841608</v>
      </c>
      <c r="AY21" s="23">
        <f>(CH4_100yr_m3!AY17*$B$4*$B$3)/$B$5</f>
        <v>150603.64447420803</v>
      </c>
      <c r="AZ21" s="23">
        <f>(CH4_100yr_m3!AZ17*$B$4*$B$3)/$B$5</f>
        <v>151627.75345269003</v>
      </c>
      <c r="BA21" s="23">
        <f>(CH4_100yr_m3!BA17*$B$4*$B$3)/$B$5</f>
        <v>152612.09400081603</v>
      </c>
      <c r="BB21" s="23">
        <f>(CH4_100yr_m3!BB17*$B$4*$B$3)/$B$5</f>
        <v>153556.14115742399</v>
      </c>
      <c r="BC21" s="23">
        <f>(CH4_100yr_m3!BC17*$B$4*$B$3)/$B$5</f>
        <v>154459.28917697404</v>
      </c>
      <c r="BD21" s="23">
        <f>(CH4_100yr_m3!BD17*$B$4*$B$3)/$B$5</f>
        <v>155321.22315965401</v>
      </c>
      <c r="BE21" s="23">
        <f>(CH4_100yr_m3!BE17*$B$4*$B$3)/$B$5</f>
        <v>156141.758178252</v>
      </c>
      <c r="BF21" s="23">
        <f>(CH4_100yr_m3!BF17*$B$4*$B$3)/$B$5</f>
        <v>156920.35396779</v>
      </c>
      <c r="BG21" s="23">
        <f>(CH4_100yr_m3!BG17*$B$4*$B$3)/$B$5</f>
        <v>157657.055982066</v>
      </c>
      <c r="BH21" s="23">
        <f>(CH4_100yr_m3!BH17*$B$4*$B$3)/$B$5</f>
        <v>158351.71317827402</v>
      </c>
      <c r="BI21" s="23">
        <f>(CH4_100yr_m3!BI17*$B$4*$B$3)/$B$5</f>
        <v>159003.97593011998</v>
      </c>
      <c r="BJ21" s="23">
        <f>(CH4_100yr_m3!BJ17*$B$4*$B$3)/$B$5</f>
        <v>159613.46748181802</v>
      </c>
      <c r="BK21" s="23">
        <f>(CH4_100yr_m3!BK17*$B$4*$B$3)/$B$5</f>
        <v>148098.58084627203</v>
      </c>
      <c r="BL21" s="23">
        <f>(CH4_100yr_m3!BL17*$B$4*$B$3)/$B$5</f>
        <v>137456.37967332601</v>
      </c>
      <c r="BM21" s="23">
        <f>(CH4_100yr_m3!BM17*$B$4*$B$3)/$B$5</f>
        <v>127618.638947154</v>
      </c>
      <c r="BN21" s="23">
        <f>(CH4_100yr_m3!BN17*$B$4*$B$3)/$B$5</f>
        <v>118522.56614049003</v>
      </c>
      <c r="BO21" s="23">
        <f>(CH4_100yr_m3!BO17*$B$4*$B$3)/$B$5</f>
        <v>110110.36397581801</v>
      </c>
      <c r="BP21" s="23">
        <f>(CH4_100yr_m3!BP17*$B$4*$B$3)/$B$5</f>
        <v>102328.82884665001</v>
      </c>
      <c r="BQ21" s="23">
        <f>(CH4_100yr_m3!BQ17*$B$4*$B$3)/$B$5</f>
        <v>95128.981530588004</v>
      </c>
      <c r="BR21" s="23">
        <f>(CH4_100yr_m3!BR17*$B$4*$B$3)/$B$5</f>
        <v>88465.727869308015</v>
      </c>
      <c r="BS21" s="23">
        <f>(CH4_100yr_m3!BS17*$B$4*$B$3)/$B$5</f>
        <v>82297.546852626008</v>
      </c>
      <c r="BT21" s="23">
        <f>(CH4_100yr_m3!BT17*$B$4*$B$3)/$B$5</f>
        <v>76586.203873314007</v>
      </c>
      <c r="BU21" s="23">
        <f>(CH4_100yr_m3!BU17*$B$4*$B$3)/$B$5</f>
        <v>71296.487248842008</v>
      </c>
      <c r="BV21" s="23">
        <f>(CH4_100yr_m3!BV17*$B$4*$B$3)/$B$5</f>
        <v>66395.965941468006</v>
      </c>
      <c r="BW21" s="23">
        <f>(CH4_100yr_m3!BW17*$B$4*$B$3)/$B$5</f>
        <v>61854.766920666007</v>
      </c>
      <c r="BX21" s="23">
        <f>(CH4_100yr_m3!BX17*$B$4*$B$3)/$B$5</f>
        <v>57645.370337291999</v>
      </c>
      <c r="BY21" s="23">
        <f>(CH4_100yr_m3!BY17*$B$4*$B$3)/$B$5</f>
        <v>53742.421484352002</v>
      </c>
      <c r="BZ21" s="23">
        <f>(CH4_100yr_m3!BZ17*$B$4*$B$3)/$B$5</f>
        <v>50122.557603936002</v>
      </c>
      <c r="CA21" s="23">
        <f>(CH4_100yr_m3!CA17*$B$4*$B$3)/$B$5</f>
        <v>46764.249009444</v>
      </c>
      <c r="CB21" s="23">
        <f>(CH4_100yr_m3!CB17*$B$4*$B$3)/$B$5</f>
        <v>43647.652637585998</v>
      </c>
      <c r="CC21" s="23">
        <f>(CH4_100yr_m3!CC17*$B$4*$B$3)/$B$5</f>
        <v>40754.477773872</v>
      </c>
      <c r="CD21" s="23">
        <f>(CH4_100yr_m3!CD17*$B$4*$B$3)/$B$5</f>
        <v>38067.862249134007</v>
      </c>
      <c r="CE21" s="23">
        <f>(CH4_100yr_m3!CE17*$B$4*$B$3)/$B$5</f>
        <v>35572.258832490006</v>
      </c>
      <c r="CF21" s="23">
        <f>(CH4_100yr_m3!CF17*$B$4*$B$3)/$B$5</f>
        <v>33253.330685778004</v>
      </c>
      <c r="CG21" s="23">
        <f>(CH4_100yr_m3!CG17*$B$4*$B$3)/$B$5</f>
        <v>31097.855183832005</v>
      </c>
      <c r="CH21" s="23">
        <f>(CH4_100yr_m3!CH17*$B$4*$B$3)/$B$5</f>
        <v>29093.635514808</v>
      </c>
      <c r="CI21" s="23">
        <f>(CH4_100yr_m3!CI17*$B$4*$B$3)/$B$5</f>
        <v>27229.419364932004</v>
      </c>
      <c r="CJ21" s="23">
        <f>(CH4_100yr_m3!CJ17*$B$4*$B$3)/$B$5</f>
        <v>25494.824101878003</v>
      </c>
      <c r="CK21" s="23">
        <f>(CH4_100yr_m3!CK17*$B$4*$B$3)/$B$5</f>
        <v>23880.268054044001</v>
      </c>
      <c r="CL21" s="23">
        <f>(CH4_100yr_m3!CL17*$B$4*$B$3)/$B$5</f>
        <v>22376.907116874001</v>
      </c>
      <c r="CM21" s="23">
        <f>(CH4_100yr_m3!CM17*$B$4*$B$3)/$B$5</f>
        <v>20976.576667920006</v>
      </c>
      <c r="CN21" s="23">
        <f>(CH4_100yr_m3!CN17*$B$4*$B$3)/$B$5</f>
        <v>19671.737930262003</v>
      </c>
      <c r="CO21" s="23">
        <f>(CH4_100yr_m3!CO17*$B$4*$B$3)/$B$5</f>
        <v>18455.428729368003</v>
      </c>
      <c r="CP21" s="23">
        <f>(CH4_100yr_m3!CP17*$B$4*$B$3)/$B$5</f>
        <v>17321.218209541803</v>
      </c>
      <c r="CQ21" s="23">
        <f>(CH4_100yr_m3!CQ17*$B$4*$B$3)/$B$5</f>
        <v>16263.165050478003</v>
      </c>
      <c r="CR21" s="23">
        <f>(CH4_100yr_m3!CR17*$B$4*$B$3)/$B$5</f>
        <v>15275.779149142802</v>
      </c>
      <c r="CS21" s="23">
        <f>(CH4_100yr_m3!CS17*$B$4*$B$3)/$B$5</f>
        <v>14353.986278210401</v>
      </c>
      <c r="CT21" s="23">
        <f>(CH4_100yr_m3!CT17*$B$4*$B$3)/$B$5</f>
        <v>13493.095589251801</v>
      </c>
      <c r="CU21" s="23">
        <f>(CH4_100yr_m3!CU17*$B$4*$B$3)/$B$5</f>
        <v>12688.769691577801</v>
      </c>
      <c r="CV21" s="23">
        <f>(CH4_100yr_m3!CV17*$B$4*$B$3)/$B$5</f>
        <v>11936.997123676199</v>
      </c>
      <c r="CW21" s="23">
        <f>(CH4_100yr_m3!CW17*$B$4*$B$3)/$B$5</f>
        <v>11234.066995740603</v>
      </c>
      <c r="CX21" s="23">
        <f t="shared" si="15"/>
        <v>8698156.2455038391</v>
      </c>
      <c r="CY21" s="18">
        <f t="shared" si="16"/>
        <v>159613.46748181802</v>
      </c>
      <c r="CZ21" s="18">
        <f t="shared" si="17"/>
        <v>6415.3219000914005</v>
      </c>
      <c r="DB21" s="27" t="s">
        <v>6</v>
      </c>
      <c r="DC21" s="26">
        <f t="shared" si="18"/>
        <v>8698156.2455038391</v>
      </c>
      <c r="DD21" s="18">
        <f t="shared" si="19"/>
        <v>96407.019973044007</v>
      </c>
      <c r="DE21" s="18">
        <f t="shared" ref="DE21:DF21" si="31">CY21</f>
        <v>159613.46748181802</v>
      </c>
      <c r="DF21" s="18">
        <f t="shared" si="31"/>
        <v>6415.3219000914005</v>
      </c>
      <c r="DG21" s="18">
        <f t="shared" si="21"/>
        <v>11234.066995740603</v>
      </c>
      <c r="DI21" s="18">
        <f t="shared" ref="DI21:DK21" si="32">DE21</f>
        <v>159613.46748181802</v>
      </c>
      <c r="DJ21" s="18">
        <f t="shared" si="32"/>
        <v>6415.3219000914005</v>
      </c>
      <c r="DK21" s="18">
        <f t="shared" si="32"/>
        <v>11234.066995740603</v>
      </c>
    </row>
    <row r="22" spans="1:115" ht="15.75" customHeight="1" x14ac:dyDescent="0.2">
      <c r="A22" s="27" t="s">
        <v>7</v>
      </c>
      <c r="B22" s="23">
        <f>(CH4_100yr_m3!B18*$B$4*$B$3)/$B$5</f>
        <v>918812.90144646005</v>
      </c>
      <c r="C22" s="23">
        <f>(CH4_100yr_m3!C18*$B$4*$B$3)/$B$5</f>
        <v>1569161.5815936602</v>
      </c>
      <c r="D22" s="23">
        <f>(CH4_100yr_m3!D18*$B$4*$B$3)/$B$5</f>
        <v>2028538.5364997999</v>
      </c>
      <c r="E22" s="23">
        <f>(CH4_100yr_m3!E18*$B$4*$B$3)/$B$5</f>
        <v>2343578.4369954006</v>
      </c>
      <c r="F22" s="23">
        <f>(CH4_100yr_m3!F18*$B$4*$B$3)/$B$5</f>
        <v>2577874.2400134006</v>
      </c>
      <c r="G22" s="23">
        <f>(CH4_100yr_m3!G18*$B$4*$B$3)/$B$5</f>
        <v>2773742.4740880001</v>
      </c>
      <c r="H22" s="23">
        <f>(CH4_100yr_m3!H18*$B$4*$B$3)/$B$5</f>
        <v>2941128.1538010002</v>
      </c>
      <c r="I22" s="23">
        <f>(CH4_100yr_m3!I18*$B$4*$B$3)/$B$5</f>
        <v>3088404.1360116</v>
      </c>
      <c r="J22" s="23">
        <f>(CH4_100yr_m3!J18*$B$4*$B$3)/$B$5</f>
        <v>3228838.8420060007</v>
      </c>
      <c r="K22" s="23">
        <f>(CH4_100yr_m3!K18*$B$4*$B$3)/$B$5</f>
        <v>3362407.0662528006</v>
      </c>
      <c r="L22" s="23">
        <f>(CH4_100yr_m3!L18*$B$4*$B$3)/$B$5</f>
        <v>3492768.1909662001</v>
      </c>
      <c r="M22" s="23">
        <f>(CH4_100yr_m3!M18*$B$4*$B$3)/$B$5</f>
        <v>3624741.1205370002</v>
      </c>
      <c r="N22" s="23">
        <f>(CH4_100yr_m3!N18*$B$4*$B$3)/$B$5</f>
        <v>3754047.2063994007</v>
      </c>
      <c r="O22" s="23">
        <f>(CH4_100yr_m3!O18*$B$4*$B$3)/$B$5</f>
        <v>3888041.9622768005</v>
      </c>
      <c r="P22" s="23">
        <f>(CH4_100yr_m3!P18*$B$4*$B$3)/$B$5</f>
        <v>4026101.0547168008</v>
      </c>
      <c r="Q22" s="23">
        <f>(CH4_100yr_m3!Q18*$B$4*$B$3)/$B$5</f>
        <v>4153015.000368</v>
      </c>
      <c r="R22" s="23">
        <f>(CH4_100yr_m3!R18*$B$4*$B$3)/$B$5</f>
        <v>4283587.8431243999</v>
      </c>
      <c r="S22" s="23">
        <f>(CH4_100yr_m3!S18*$B$4*$B$3)/$B$5</f>
        <v>4418655.4953558007</v>
      </c>
      <c r="T22" s="23">
        <f>(CH4_100yr_m3!T18*$B$4*$B$3)/$B$5</f>
        <v>4561609.1179338004</v>
      </c>
      <c r="U22" s="23">
        <f>(CH4_100yr_m3!U18*$B$4*$B$3)/$B$5</f>
        <v>4701590.3238984002</v>
      </c>
      <c r="V22" s="23">
        <f>(CH4_100yr_m3!V18*$B$4*$B$3)/$B$5</f>
        <v>4840196.3776512006</v>
      </c>
      <c r="W22" s="23">
        <f>(CH4_100yr_m3!W18*$B$4*$B$3)/$B$5</f>
        <v>4994888.7318822006</v>
      </c>
      <c r="X22" s="23">
        <f>(CH4_100yr_m3!X18*$B$4*$B$3)/$B$5</f>
        <v>5154603.6136338003</v>
      </c>
      <c r="Y22" s="23">
        <f>(CH4_100yr_m3!Y18*$B$4*$B$3)/$B$5</f>
        <v>5319085.7530584</v>
      </c>
      <c r="Z22" s="23">
        <f>(CH4_100yr_m3!Z18*$B$4*$B$3)/$B$5</f>
        <v>5490696.4905222002</v>
      </c>
      <c r="AA22" s="23">
        <f>(CH4_100yr_m3!AA18*$B$4*$B$3)/$B$5</f>
        <v>5669880.008301001</v>
      </c>
      <c r="AB22" s="23">
        <f>(CH4_100yr_m3!AB18*$B$4*$B$3)/$B$5</f>
        <v>5857415.8930331999</v>
      </c>
      <c r="AC22" s="23">
        <f>(CH4_100yr_m3!AC18*$B$4*$B$3)/$B$5</f>
        <v>5984435.2592771994</v>
      </c>
      <c r="AD22" s="23">
        <f>(CH4_100yr_m3!AD18*$B$4*$B$3)/$B$5</f>
        <v>6121395.7921818011</v>
      </c>
      <c r="AE22" s="23">
        <f>(CH4_100yr_m3!AE18*$B$4*$B$3)/$B$5</f>
        <v>6265583.3874384006</v>
      </c>
      <c r="AF22" s="23">
        <f>(CH4_100yr_m3!AF18*$B$4*$B$3)/$B$5</f>
        <v>6415164.8108136002</v>
      </c>
      <c r="AG22" s="23">
        <f>(CH4_100yr_m3!AG18*$B$4*$B$3)/$B$5</f>
        <v>6568903.7501220005</v>
      </c>
      <c r="AH22" s="23">
        <f>(CH4_100yr_m3!AH18*$B$4*$B$3)/$B$5</f>
        <v>6725968.2928547999</v>
      </c>
      <c r="AI22" s="23">
        <f>(CH4_100yr_m3!AI18*$B$4*$B$3)/$B$5</f>
        <v>6885797.3894016007</v>
      </c>
      <c r="AJ22" s="23">
        <f>(CH4_100yr_m3!AJ18*$B$4*$B$3)/$B$5</f>
        <v>7048014.6098231999</v>
      </c>
      <c r="AK22" s="23">
        <f>(CH4_100yr_m3!AK18*$B$4*$B$3)/$B$5</f>
        <v>7212360.0693293996</v>
      </c>
      <c r="AL22" s="23">
        <f>(CH4_100yr_m3!AL18*$B$4*$B$3)/$B$5</f>
        <v>7378650.892810801</v>
      </c>
      <c r="AM22" s="23">
        <f>(CH4_100yr_m3!AM18*$B$4*$B$3)/$B$5</f>
        <v>7546747.6983834011</v>
      </c>
      <c r="AN22" s="23">
        <f>(CH4_100yr_m3!AN18*$B$4*$B$3)/$B$5</f>
        <v>7716534.4736028006</v>
      </c>
      <c r="AO22" s="23">
        <f>(CH4_100yr_m3!AO18*$B$4*$B$3)/$B$5</f>
        <v>7887908.4339402011</v>
      </c>
      <c r="AP22" s="23">
        <f>(CH4_100yr_m3!AP18*$B$4*$B$3)/$B$5</f>
        <v>8060775.5707632005</v>
      </c>
      <c r="AQ22" s="23">
        <f>(CH4_100yr_m3!AQ18*$B$4*$B$3)/$B$5</f>
        <v>8235048.2642333992</v>
      </c>
      <c r="AR22" s="23">
        <f>(CH4_100yr_m3!AR18*$B$4*$B$3)/$B$5</f>
        <v>8410650.1087680012</v>
      </c>
      <c r="AS22" s="23">
        <f>(CH4_100yr_m3!AS18*$B$4*$B$3)/$B$5</f>
        <v>8587516.9162086006</v>
      </c>
      <c r="AT22" s="23">
        <f>(CH4_100yr_m3!AT18*$B$4*$B$3)/$B$5</f>
        <v>8765595.3117509987</v>
      </c>
      <c r="AU22" s="23">
        <f>(CH4_100yr_m3!AU18*$B$4*$B$3)/$B$5</f>
        <v>8944831.7851266004</v>
      </c>
      <c r="AV22" s="23">
        <f>(CH4_100yr_m3!AV18*$B$4*$B$3)/$B$5</f>
        <v>9125176.4396711998</v>
      </c>
      <c r="AW22" s="23">
        <f>(CH4_100yr_m3!AW18*$B$4*$B$3)/$B$5</f>
        <v>9306563.9412708022</v>
      </c>
      <c r="AX22" s="23">
        <f>(CH4_100yr_m3!AX18*$B$4*$B$3)/$B$5</f>
        <v>9488900.0213478021</v>
      </c>
      <c r="AY22" s="23">
        <f>(CH4_100yr_m3!AY18*$B$4*$B$3)/$B$5</f>
        <v>9672061.4347572029</v>
      </c>
      <c r="AZ22" s="23">
        <f>(CH4_100yr_m3!AZ18*$B$4*$B$3)/$B$5</f>
        <v>9855914.6465514004</v>
      </c>
      <c r="BA22" s="23">
        <f>(CH4_100yr_m3!BA18*$B$4*$B$3)/$B$5</f>
        <v>10040336.655055203</v>
      </c>
      <c r="BB22" s="23">
        <f>(CH4_100yr_m3!BB18*$B$4*$B$3)/$B$5</f>
        <v>10225227.968989201</v>
      </c>
      <c r="BC22" s="23">
        <f>(CH4_100yr_m3!BC18*$B$4*$B$3)/$B$5</f>
        <v>10410514.972604999</v>
      </c>
      <c r="BD22" s="23">
        <f>(CH4_100yr_m3!BD18*$B$4*$B$3)/$B$5</f>
        <v>10596145.105715401</v>
      </c>
      <c r="BE22" s="23">
        <f>(CH4_100yr_m3!BE18*$B$4*$B$3)/$B$5</f>
        <v>10782080.150884202</v>
      </c>
      <c r="BF22" s="23">
        <f>(CH4_100yr_m3!BF18*$B$4*$B$3)/$B$5</f>
        <v>10968275.271225601</v>
      </c>
      <c r="BG22" s="23">
        <f>(CH4_100yr_m3!BG18*$B$4*$B$3)/$B$5</f>
        <v>11154675.277810799</v>
      </c>
      <c r="BH22" s="23">
        <f>(CH4_100yr_m3!BH18*$B$4*$B$3)/$B$5</f>
        <v>11341222.847231399</v>
      </c>
      <c r="BI22" s="23">
        <f>(CH4_100yr_m3!BI18*$B$4*$B$3)/$B$5</f>
        <v>11527855.804989001</v>
      </c>
      <c r="BJ22" s="23">
        <f>(CH4_100yr_m3!BJ18*$B$4*$B$3)/$B$5</f>
        <v>11714511.914344801</v>
      </c>
      <c r="BK22" s="23">
        <f>(CH4_100yr_m3!BK18*$B$4*$B$3)/$B$5</f>
        <v>8564515.7530553993</v>
      </c>
      <c r="BL22" s="23">
        <f>(CH4_100yr_m3!BL18*$B$4*$B$3)/$B$5</f>
        <v>6404871.6344178012</v>
      </c>
      <c r="BM22" s="23">
        <f>(CH4_100yr_m3!BM18*$B$4*$B$3)/$B$5</f>
        <v>4912334.8062228002</v>
      </c>
      <c r="BN22" s="23">
        <f>(CH4_100yr_m3!BN18*$B$4*$B$3)/$B$5</f>
        <v>3870007.8082074006</v>
      </c>
      <c r="BO22" s="23">
        <f>(CH4_100yr_m3!BO18*$B$4*$B$3)/$B$5</f>
        <v>3132294.7791798003</v>
      </c>
      <c r="BP22" s="23">
        <f>(CH4_100yr_m3!BP18*$B$4*$B$3)/$B$5</f>
        <v>2601408.6166734006</v>
      </c>
      <c r="BQ22" s="23">
        <f>(CH4_100yr_m3!BQ18*$B$4*$B$3)/$B$5</f>
        <v>2211622.3196550002</v>
      </c>
      <c r="BR22" s="23">
        <f>(CH4_100yr_m3!BR18*$B$4*$B$3)/$B$5</f>
        <v>1918711.4698278001</v>
      </c>
      <c r="BS22" s="23">
        <f>(CH4_100yr_m3!BS18*$B$4*$B$3)/$B$5</f>
        <v>1692876.5125563601</v>
      </c>
      <c r="BT22" s="23">
        <f>(CH4_100yr_m3!BT18*$B$4*$B$3)/$B$5</f>
        <v>1513997.63883612</v>
      </c>
      <c r="BU22" s="23">
        <f>(CH4_100yr_m3!BU18*$B$4*$B$3)/$B$5</f>
        <v>1368453.34857528</v>
      </c>
      <c r="BV22" s="23">
        <f>(CH4_100yr_m3!BV18*$B$4*$B$3)/$B$5</f>
        <v>1246987.19804598</v>
      </c>
      <c r="BW22" s="23">
        <f>(CH4_100yr_m3!BW18*$B$4*$B$3)/$B$5</f>
        <v>1143277.2260744402</v>
      </c>
      <c r="BX22" s="23">
        <f>(CH4_100yr_m3!BX18*$B$4*$B$3)/$B$5</f>
        <v>1052976.4357149</v>
      </c>
      <c r="BY22" s="23">
        <f>(CH4_100yr_m3!BY18*$B$4*$B$3)/$B$5</f>
        <v>973069.07437709998</v>
      </c>
      <c r="BZ22" s="23">
        <f>(CH4_100yr_m3!BZ18*$B$4*$B$3)/$B$5</f>
        <v>901438.63712244015</v>
      </c>
      <c r="CA22" s="23">
        <f>(CH4_100yr_m3!CA18*$B$4*$B$3)/$B$5</f>
        <v>836577.82438631996</v>
      </c>
      <c r="CB22" s="23">
        <f>(CH4_100yr_m3!CB18*$B$4*$B$3)/$B$5</f>
        <v>777393.68632397999</v>
      </c>
      <c r="CC22" s="23">
        <f>(CH4_100yr_m3!CC18*$B$4*$B$3)/$B$5</f>
        <v>723076.60237505997</v>
      </c>
      <c r="CD22" s="23">
        <f>(CH4_100yr_m3!CD18*$B$4*$B$3)/$B$5</f>
        <v>673012.07947745989</v>
      </c>
      <c r="CE22" s="23">
        <f>(CH4_100yr_m3!CE18*$B$4*$B$3)/$B$5</f>
        <v>626721.27514110005</v>
      </c>
      <c r="CF22" s="23">
        <f>(CH4_100yr_m3!CF18*$B$4*$B$3)/$B$5</f>
        <v>583820.80149923998</v>
      </c>
      <c r="CG22" s="23">
        <f>(CH4_100yr_m3!CG18*$B$4*$B$3)/$B$5</f>
        <v>543995.47517994</v>
      </c>
      <c r="CH22" s="23">
        <f>(CH4_100yr_m3!CH18*$B$4*$B$3)/$B$5</f>
        <v>506979.76600566006</v>
      </c>
      <c r="CI22" s="23">
        <f>(CH4_100yr_m3!CI18*$B$4*$B$3)/$B$5</f>
        <v>472545.09464292001</v>
      </c>
      <c r="CJ22" s="23">
        <f>(CH4_100yr_m3!CJ18*$B$4*$B$3)/$B$5</f>
        <v>440491.07189988007</v>
      </c>
      <c r="CK22" s="23">
        <f>(CH4_100yr_m3!CK18*$B$4*$B$3)/$B$5</f>
        <v>410639.39257698</v>
      </c>
      <c r="CL22" s="23">
        <f>(CH4_100yr_m3!CL18*$B$4*$B$3)/$B$5</f>
        <v>382829.52934656007</v>
      </c>
      <c r="CM22" s="23">
        <f>(CH4_100yr_m3!CM18*$B$4*$B$3)/$B$5</f>
        <v>356915.64324924006</v>
      </c>
      <c r="CN22" s="23">
        <f>(CH4_100yr_m3!CN18*$B$4*$B$3)/$B$5</f>
        <v>332764.326198</v>
      </c>
      <c r="CO22" s="23">
        <f>(CH4_100yr_m3!CO18*$B$4*$B$3)/$B$5</f>
        <v>310252.91298192</v>
      </c>
      <c r="CP22" s="23">
        <f>(CH4_100yr_m3!CP18*$B$4*$B$3)/$B$5</f>
        <v>289268.18684892001</v>
      </c>
      <c r="CQ22" s="23">
        <f>(CH4_100yr_m3!CQ18*$B$4*$B$3)/$B$5</f>
        <v>269705.35986156005</v>
      </c>
      <c r="CR22" s="23">
        <f>(CH4_100yr_m3!CR18*$B$4*$B$3)/$B$5</f>
        <v>251467.24693032002</v>
      </c>
      <c r="CS22" s="23">
        <f>(CH4_100yr_m3!CS18*$B$4*$B$3)/$B$5</f>
        <v>234463.58190143999</v>
      </c>
      <c r="CT22" s="23">
        <f>(CH4_100yr_m3!CT18*$B$4*$B$3)/$B$5</f>
        <v>218610.43396164002</v>
      </c>
      <c r="CU22" s="23">
        <f>(CH4_100yr_m3!CU18*$B$4*$B$3)/$B$5</f>
        <v>203829.70330782002</v>
      </c>
      <c r="CV22" s="23">
        <f>(CH4_100yr_m3!CV18*$B$4*$B$3)/$B$5</f>
        <v>190048.67448066</v>
      </c>
      <c r="CW22" s="23">
        <f>(CH4_100yr_m3!CW18*$B$4*$B$3)/$B$5</f>
        <v>177199.61908780801</v>
      </c>
      <c r="CX22" s="23">
        <f t="shared" si="15"/>
        <v>453356207.36785221</v>
      </c>
      <c r="CY22" s="18">
        <f t="shared" si="16"/>
        <v>11714511.914344801</v>
      </c>
      <c r="CZ22" s="18">
        <f t="shared" si="17"/>
        <v>177199.61908780801</v>
      </c>
      <c r="DB22" s="27" t="s">
        <v>7</v>
      </c>
      <c r="DC22" s="26">
        <f t="shared" si="18"/>
        <v>453356207.36785221</v>
      </c>
      <c r="DD22" s="18">
        <f t="shared" si="19"/>
        <v>4840196.3776512006</v>
      </c>
      <c r="DE22" s="18">
        <f t="shared" ref="DE22:DF22" si="33">CY22</f>
        <v>11714511.914344801</v>
      </c>
      <c r="DF22" s="18">
        <f t="shared" si="33"/>
        <v>177199.61908780801</v>
      </c>
      <c r="DG22" s="18">
        <f t="shared" si="21"/>
        <v>177199.61908780801</v>
      </c>
      <c r="DI22" s="18">
        <f t="shared" ref="DI22:DK22" si="34">DE22</f>
        <v>11714511.914344801</v>
      </c>
      <c r="DJ22" s="18">
        <f t="shared" si="34"/>
        <v>177199.61908780801</v>
      </c>
      <c r="DK22" s="18">
        <f t="shared" si="34"/>
        <v>177199.61908780801</v>
      </c>
    </row>
    <row r="23" spans="1:115" ht="15.75" customHeight="1" x14ac:dyDescent="0.2">
      <c r="A23" s="27" t="s">
        <v>8</v>
      </c>
      <c r="B23" s="23">
        <f>(CH4_100yr_m3!B19*$B$4*$B$3)/$B$5</f>
        <v>303457.82445126004</v>
      </c>
      <c r="C23" s="23">
        <f>(CH4_100yr_m3!C19*$B$4*$B$3)/$B$5</f>
        <v>516896.14139964007</v>
      </c>
      <c r="D23" s="23">
        <f>(CH4_100yr_m3!D19*$B$4*$B$3)/$B$5</f>
        <v>662574.48851214</v>
      </c>
      <c r="E23" s="23">
        <f>(CH4_100yr_m3!E19*$B$4*$B$3)/$B$5</f>
        <v>750297.78290502017</v>
      </c>
      <c r="F23" s="23">
        <f>(CH4_100yr_m3!F19*$B$4*$B$3)/$B$5</f>
        <v>810069.28069320007</v>
      </c>
      <c r="G23" s="23">
        <f>(CH4_100yr_m3!G19*$B$4*$B$3)/$B$5</f>
        <v>853302.56199156004</v>
      </c>
      <c r="H23" s="23">
        <f>(CH4_100yr_m3!H19*$B$4*$B$3)/$B$5</f>
        <v>884449.71098640002</v>
      </c>
      <c r="I23" s="23">
        <f>(CH4_100yr_m3!I19*$B$4*$B$3)/$B$5</f>
        <v>902763.56901996001</v>
      </c>
      <c r="J23" s="23">
        <f>(CH4_100yr_m3!J19*$B$4*$B$3)/$B$5</f>
        <v>911345.89319945988</v>
      </c>
      <c r="K23" s="23">
        <f>(CH4_100yr_m3!K19*$B$4*$B$3)/$B$5</f>
        <v>924453.6053794201</v>
      </c>
      <c r="L23" s="23">
        <f>(CH4_100yr_m3!L19*$B$4*$B$3)/$B$5</f>
        <v>937278.72307782003</v>
      </c>
      <c r="M23" s="23">
        <f>(CH4_100yr_m3!M19*$B$4*$B$3)/$B$5</f>
        <v>941069.02321386</v>
      </c>
      <c r="N23" s="23">
        <f>(CH4_100yr_m3!N19*$B$4*$B$3)/$B$5</f>
        <v>944791.3205872199</v>
      </c>
      <c r="O23" s="23">
        <f>(CH4_100yr_m3!O19*$B$4*$B$3)/$B$5</f>
        <v>987132.93950808002</v>
      </c>
      <c r="P23" s="23">
        <f>(CH4_100yr_m3!P19*$B$4*$B$3)/$B$5</f>
        <v>1007339.4127778402</v>
      </c>
      <c r="Q23" s="23">
        <f>(CH4_100yr_m3!Q19*$B$4*$B$3)/$B$5</f>
        <v>1037756.05278804</v>
      </c>
      <c r="R23" s="23">
        <f>(CH4_100yr_m3!R19*$B$4*$B$3)/$B$5</f>
        <v>1056463.3818162</v>
      </c>
      <c r="S23" s="23">
        <f>(CH4_100yr_m3!S19*$B$4*$B$3)/$B$5</f>
        <v>1063044.0611387999</v>
      </c>
      <c r="T23" s="23">
        <f>(CH4_100yr_m3!T19*$B$4*$B$3)/$B$5</f>
        <v>1066027.9832562602</v>
      </c>
      <c r="U23" s="23">
        <f>(CH4_100yr_m3!U19*$B$4*$B$3)/$B$5</f>
        <v>1076361.5911989599</v>
      </c>
      <c r="V23" s="23">
        <f>(CH4_100yr_m3!V19*$B$4*$B$3)/$B$5</f>
        <v>1088315.26092036</v>
      </c>
      <c r="W23" s="23">
        <f>(CH4_100yr_m3!W19*$B$4*$B$3)/$B$5</f>
        <v>1092666.0036398401</v>
      </c>
      <c r="X23" s="23">
        <f>(CH4_100yr_m3!X19*$B$4*$B$3)/$B$5</f>
        <v>1097275.11541272</v>
      </c>
      <c r="Y23" s="23">
        <f>(CH4_100yr_m3!Y19*$B$4*$B$3)/$B$5</f>
        <v>1103476.3876913399</v>
      </c>
      <c r="Z23" s="23">
        <f>(CH4_100yr_m3!Z19*$B$4*$B$3)/$B$5</f>
        <v>1111267.3984088399</v>
      </c>
      <c r="AA23" s="23">
        <f>(CH4_100yr_m3!AA19*$B$4*$B$3)/$B$5</f>
        <v>1120615.1583226202</v>
      </c>
      <c r="AB23" s="23">
        <f>(CH4_100yr_m3!AB19*$B$4*$B$3)/$B$5</f>
        <v>1131476.7913025401</v>
      </c>
      <c r="AC23" s="23">
        <f>(CH4_100yr_m3!AC19*$B$4*$B$3)/$B$5</f>
        <v>1198322.87161572</v>
      </c>
      <c r="AD23" s="23">
        <f>(CH4_100yr_m3!AD19*$B$4*$B$3)/$B$5</f>
        <v>1253351.0330964001</v>
      </c>
      <c r="AE23" s="23">
        <f>(CH4_100yr_m3!AE19*$B$4*$B$3)/$B$5</f>
        <v>1300600.5290598599</v>
      </c>
      <c r="AF23" s="23">
        <f>(CH4_100yr_m3!AF19*$B$4*$B$3)/$B$5</f>
        <v>1342744.45068618</v>
      </c>
      <c r="AG23" s="23">
        <f>(CH4_100yr_m3!AG19*$B$4*$B$3)/$B$5</f>
        <v>1381549.4809288199</v>
      </c>
      <c r="AH23" s="23">
        <f>(CH4_100yr_m3!AH19*$B$4*$B$3)/$B$5</f>
        <v>1418176.12517964</v>
      </c>
      <c r="AI23" s="23">
        <f>(CH4_100yr_m3!AI19*$B$4*$B$3)/$B$5</f>
        <v>1453378.9865974199</v>
      </c>
      <c r="AJ23" s="23">
        <f>(CH4_100yr_m3!AJ19*$B$4*$B$3)/$B$5</f>
        <v>1487643.7149414003</v>
      </c>
      <c r="AK23" s="23">
        <f>(CH4_100yr_m3!AK19*$B$4*$B$3)/$B$5</f>
        <v>1521276.5789276401</v>
      </c>
      <c r="AL23" s="23">
        <f>(CH4_100yr_m3!AL19*$B$4*$B$3)/$B$5</f>
        <v>1554463.8214203604</v>
      </c>
      <c r="AM23" s="23">
        <f>(CH4_100yr_m3!AM19*$B$4*$B$3)/$B$5</f>
        <v>1587318.4043521201</v>
      </c>
      <c r="AN23" s="23">
        <f>(CH4_100yr_m3!AN19*$B$4*$B$3)/$B$5</f>
        <v>1619909.3761243201</v>
      </c>
      <c r="AO23" s="23">
        <f>(CH4_100yr_m3!AO19*$B$4*$B$3)/$B$5</f>
        <v>1652280.4501835401</v>
      </c>
      <c r="AP23" s="23">
        <f>(CH4_100yr_m3!AP19*$B$4*$B$3)/$B$5</f>
        <v>1684459.4719694399</v>
      </c>
      <c r="AQ23" s="23">
        <f>(CH4_100yr_m3!AQ19*$B$4*$B$3)/$B$5</f>
        <v>1716457.2681996</v>
      </c>
      <c r="AR23" s="23">
        <f>(CH4_100yr_m3!AR19*$B$4*$B$3)/$B$5</f>
        <v>1748273.1276859201</v>
      </c>
      <c r="AS23" s="23">
        <f>(CH4_100yr_m3!AS19*$B$4*$B$3)/$B$5</f>
        <v>1779908.3583921001</v>
      </c>
      <c r="AT23" s="23">
        <f>(CH4_100yr_m3!AT19*$B$4*$B$3)/$B$5</f>
        <v>1811367.74642184</v>
      </c>
      <c r="AU23" s="23">
        <f>(CH4_100yr_m3!AU19*$B$4*$B$3)/$B$5</f>
        <v>1842657.8949324002</v>
      </c>
      <c r="AV23" s="23">
        <f>(CH4_100yr_m3!AV19*$B$4*$B$3)/$B$5</f>
        <v>1873780.1818164</v>
      </c>
      <c r="AW23" s="23">
        <f>(CH4_100yr_m3!AW19*$B$4*$B$3)/$B$5</f>
        <v>1904730.1396776</v>
      </c>
      <c r="AX23" s="23">
        <f>(CH4_100yr_m3!AX19*$B$4*$B$3)/$B$5</f>
        <v>1935502.9576992004</v>
      </c>
      <c r="AY23" s="23">
        <f>(CH4_100yr_m3!AY19*$B$4*$B$3)/$B$5</f>
        <v>1966092.2177976</v>
      </c>
      <c r="AZ23" s="23">
        <f>(CH4_100yr_m3!AZ19*$B$4*$B$3)/$B$5</f>
        <v>1996488.9060984</v>
      </c>
      <c r="BA23" s="23">
        <f>(CH4_100yr_m3!BA19*$B$4*$B$3)/$B$5</f>
        <v>2026684.2283992001</v>
      </c>
      <c r="BB23" s="23">
        <f>(CH4_100yr_m3!BB19*$B$4*$B$3)/$B$5</f>
        <v>2056669.4399238001</v>
      </c>
      <c r="BC23" s="23">
        <f>(CH4_100yr_m3!BC19*$B$4*$B$3)/$B$5</f>
        <v>2086433.0170452003</v>
      </c>
      <c r="BD23" s="23">
        <f>(CH4_100yr_m3!BD19*$B$4*$B$3)/$B$5</f>
        <v>2115965.3472827999</v>
      </c>
      <c r="BE23" s="23">
        <f>(CH4_100yr_m3!BE19*$B$4*$B$3)/$B$5</f>
        <v>2145254.6598785999</v>
      </c>
      <c r="BF23" s="23">
        <f>(CH4_100yr_m3!BF19*$B$4*$B$3)/$B$5</f>
        <v>2174286.967218</v>
      </c>
      <c r="BG23" s="23">
        <f>(CH4_100yr_m3!BG19*$B$4*$B$3)/$B$5</f>
        <v>2203048.6221779999</v>
      </c>
      <c r="BH23" s="23">
        <f>(CH4_100yr_m3!BH19*$B$4*$B$3)/$B$5</f>
        <v>2231524.1909699999</v>
      </c>
      <c r="BI23" s="23">
        <f>(CH4_100yr_m3!BI19*$B$4*$B$3)/$B$5</f>
        <v>2259699.202701</v>
      </c>
      <c r="BJ23" s="23">
        <f>(CH4_100yr_m3!BJ19*$B$4*$B$3)/$B$5</f>
        <v>2287556.6913702004</v>
      </c>
      <c r="BK23" s="23">
        <f>(CH4_100yr_m3!BK19*$B$4*$B$3)/$B$5</f>
        <v>1675687.1106411</v>
      </c>
      <c r="BL23" s="23">
        <f>(CH4_100yr_m3!BL19*$B$4*$B$3)/$B$5</f>
        <v>1255918.84628742</v>
      </c>
      <c r="BM23" s="23">
        <f>(CH4_100yr_m3!BM19*$B$4*$B$3)/$B$5</f>
        <v>965570.3043048</v>
      </c>
      <c r="BN23" s="23">
        <f>(CH4_100yr_m3!BN19*$B$4*$B$3)/$B$5</f>
        <v>762580.78745166003</v>
      </c>
      <c r="BO23" s="23">
        <f>(CH4_100yr_m3!BO19*$B$4*$B$3)/$B$5</f>
        <v>618715.17166949995</v>
      </c>
      <c r="BP23" s="23">
        <f>(CH4_100yr_m3!BP19*$B$4*$B$3)/$B$5</f>
        <v>515008.66282704007</v>
      </c>
      <c r="BQ23" s="23">
        <f>(CH4_100yr_m3!BQ19*$B$4*$B$3)/$B$5</f>
        <v>438713.13917718007</v>
      </c>
      <c r="BR23" s="23">
        <f>(CH4_100yr_m3!BR19*$B$4*$B$3)/$B$5</f>
        <v>381250.04885784001</v>
      </c>
      <c r="BS23" s="23">
        <f>(CH4_100yr_m3!BS19*$B$4*$B$3)/$B$5</f>
        <v>336838.0326867</v>
      </c>
      <c r="BT23" s="23">
        <f>(CH4_100yr_m3!BT19*$B$4*$B$3)/$B$5</f>
        <v>301572.84025422001</v>
      </c>
      <c r="BU23" s="23">
        <f>(CH4_100yr_m3!BU19*$B$4*$B$3)/$B$5</f>
        <v>272810.4380433</v>
      </c>
      <c r="BV23" s="23">
        <f>(CH4_100yr_m3!BV19*$B$4*$B$3)/$B$5</f>
        <v>248753.36284290001</v>
      </c>
      <c r="BW23" s="23">
        <f>(CH4_100yr_m3!BW19*$B$4*$B$3)/$B$5</f>
        <v>228173.32104480005</v>
      </c>
      <c r="BX23" s="23">
        <f>(CH4_100yr_m3!BX19*$B$4*$B$3)/$B$5</f>
        <v>210225.12957162003</v>
      </c>
      <c r="BY23" s="23">
        <f>(CH4_100yr_m3!BY19*$B$4*$B$3)/$B$5</f>
        <v>194321.88689669999</v>
      </c>
      <c r="BZ23" s="23">
        <f>(CH4_100yr_m3!BZ19*$B$4*$B$3)/$B$5</f>
        <v>180051.19971733802</v>
      </c>
      <c r="CA23" s="23">
        <f>(CH4_100yr_m3!CA19*$B$4*$B$3)/$B$5</f>
        <v>167118.93429165002</v>
      </c>
      <c r="CB23" s="23">
        <f>(CH4_100yr_m3!CB19*$B$4*$B$3)/$B$5</f>
        <v>155311.425019602</v>
      </c>
      <c r="CC23" s="23">
        <f>(CH4_100yr_m3!CC19*$B$4*$B$3)/$B$5</f>
        <v>144470.06141310002</v>
      </c>
      <c r="CD23" s="23">
        <f>(CH4_100yr_m3!CD19*$B$4*$B$3)/$B$5</f>
        <v>134474.17771576802</v>
      </c>
      <c r="CE23" s="23">
        <f>(CH4_100yr_m3!CE19*$B$4*$B$3)/$B$5</f>
        <v>125229.51314836202</v>
      </c>
      <c r="CF23" s="23">
        <f>(CH4_100yr_m3!CF19*$B$4*$B$3)/$B$5</f>
        <v>116660.41106315402</v>
      </c>
      <c r="CG23" s="23">
        <f>(CH4_100yr_m3!CG19*$B$4*$B$3)/$B$5</f>
        <v>108704.52863807401</v>
      </c>
      <c r="CH23" s="23">
        <f>(CH4_100yr_m3!CH19*$B$4*$B$3)/$B$5</f>
        <v>101309.23379826</v>
      </c>
      <c r="CI23" s="23">
        <f>(CH4_100yr_m3!CI19*$B$4*$B$3)/$B$5</f>
        <v>94429.136798406005</v>
      </c>
      <c r="CJ23" s="23">
        <f>(CH4_100yr_m3!CJ19*$B$4*$B$3)/$B$5</f>
        <v>88024.38597077399</v>
      </c>
      <c r="CK23" s="23">
        <f>(CH4_100yr_m3!CK19*$B$4*$B$3)/$B$5</f>
        <v>82059.479244756018</v>
      </c>
      <c r="CL23" s="23">
        <f>(CH4_100yr_m3!CL19*$B$4*$B$3)/$B$5</f>
        <v>76502.424304205997</v>
      </c>
      <c r="CM23" s="23">
        <f>(CH4_100yr_m3!CM19*$B$4*$B$3)/$B$5</f>
        <v>71324.135569494014</v>
      </c>
      <c r="CN23" s="23">
        <f>(CH4_100yr_m3!CN19*$B$4*$B$3)/$B$5</f>
        <v>66497.992327278</v>
      </c>
      <c r="CO23" s="23">
        <f>(CH4_100yr_m3!CO19*$B$4*$B$3)/$B$5</f>
        <v>61999.507849554</v>
      </c>
      <c r="CP23" s="23">
        <f>(CH4_100yr_m3!CP19*$B$4*$B$3)/$B$5</f>
        <v>57806.074867031995</v>
      </c>
      <c r="CQ23" s="23">
        <f>(CH4_100yr_m3!CQ19*$B$4*$B$3)/$B$5</f>
        <v>53896.764679092004</v>
      </c>
      <c r="CR23" s="23">
        <f>(CH4_100yr_m3!CR19*$B$4*$B$3)/$B$5</f>
        <v>50252.164175466001</v>
      </c>
      <c r="CS23" s="23">
        <f>(CH4_100yr_m3!CS19*$B$4*$B$3)/$B$5</f>
        <v>46854.240152166007</v>
      </c>
      <c r="CT23" s="23">
        <f>(CH4_100yr_m3!CT19*$B$4*$B$3)/$B$5</f>
        <v>43686.223764012</v>
      </c>
      <c r="CU23" s="23">
        <f>(CH4_100yr_m3!CU19*$B$4*$B$3)/$B$5</f>
        <v>40732.510189446002</v>
      </c>
      <c r="CV23" s="23">
        <f>(CH4_100yr_m3!CV19*$B$4*$B$3)/$B$5</f>
        <v>37978.569956267995</v>
      </c>
      <c r="CW23" s="23">
        <f>(CH4_100yr_m3!CW19*$B$4*$B$3)/$B$5</f>
        <v>35410.869402065997</v>
      </c>
      <c r="CX23" s="23">
        <f t="shared" si="15"/>
        <v>96546746.970982194</v>
      </c>
      <c r="CY23" s="18">
        <f t="shared" si="16"/>
        <v>2287556.6913702004</v>
      </c>
      <c r="CZ23" s="18">
        <f t="shared" si="17"/>
        <v>35410.869402065997</v>
      </c>
      <c r="DB23" s="27" t="s">
        <v>8</v>
      </c>
      <c r="DC23" s="26">
        <f t="shared" si="18"/>
        <v>96546746.970982194</v>
      </c>
      <c r="DD23" s="18">
        <f t="shared" si="19"/>
        <v>1088315.26092036</v>
      </c>
      <c r="DE23" s="18">
        <f t="shared" ref="DE23:DF23" si="35">CY23</f>
        <v>2287556.6913702004</v>
      </c>
      <c r="DF23" s="18">
        <f t="shared" si="35"/>
        <v>35410.869402065997</v>
      </c>
      <c r="DG23" s="18">
        <f t="shared" si="21"/>
        <v>35410.869402065997</v>
      </c>
      <c r="DI23" s="18">
        <f t="shared" ref="DI23:DK23" si="36">DE23</f>
        <v>2287556.6913702004</v>
      </c>
      <c r="DJ23" s="18">
        <f t="shared" si="36"/>
        <v>35410.869402065997</v>
      </c>
      <c r="DK23" s="18">
        <f t="shared" si="36"/>
        <v>35410.869402065997</v>
      </c>
    </row>
    <row r="24" spans="1:115" ht="15.75" customHeight="1" x14ac:dyDescent="0.2">
      <c r="A24" s="27" t="s">
        <v>9</v>
      </c>
      <c r="B24" s="23">
        <f>(CH4_100yr_m3!B20*$B$4*$B$3)/$B$5</f>
        <v>212255.25032682001</v>
      </c>
      <c r="C24" s="23">
        <f>(CH4_100yr_m3!C20*$B$4*$B$3)/$B$5</f>
        <v>401114.64750930003</v>
      </c>
      <c r="D24" s="23">
        <f>(CH4_100yr_m3!D20*$B$4*$B$3)/$B$5</f>
        <v>573778.66022406006</v>
      </c>
      <c r="E24" s="23">
        <f>(CH4_100yr_m3!E20*$B$4*$B$3)/$B$5</f>
        <v>719053.3364218201</v>
      </c>
      <c r="F24" s="23">
        <f>(CH4_100yr_m3!F20*$B$4*$B$3)/$B$5</f>
        <v>833043.64532687992</v>
      </c>
      <c r="G24" s="23">
        <f>(CH4_100yr_m3!G20*$B$4*$B$3)/$B$5</f>
        <v>933496.71940404025</v>
      </c>
      <c r="H24" s="23">
        <f>(CH4_100yr_m3!H20*$B$4*$B$3)/$B$5</f>
        <v>1029608.68960296</v>
      </c>
      <c r="I24" s="23">
        <f>(CH4_100yr_m3!I20*$B$4*$B$3)/$B$5</f>
        <v>1120575.3103710001</v>
      </c>
      <c r="J24" s="23">
        <f>(CH4_100yr_m3!J20*$B$4*$B$3)/$B$5</f>
        <v>1206941.19820542</v>
      </c>
      <c r="K24" s="23">
        <f>(CH4_100yr_m3!K20*$B$4*$B$3)/$B$5</f>
        <v>1296306.6482545203</v>
      </c>
      <c r="L24" s="23">
        <f>(CH4_100yr_m3!L20*$B$4*$B$3)/$B$5</f>
        <v>1382365.58529132</v>
      </c>
      <c r="M24" s="23">
        <f>(CH4_100yr_m3!M20*$B$4*$B$3)/$B$5</f>
        <v>1466399.53823652</v>
      </c>
      <c r="N24" s="23">
        <f>(CH4_100yr_m3!N20*$B$4*$B$3)/$B$5</f>
        <v>1550984.7511094401</v>
      </c>
      <c r="O24" s="23">
        <f>(CH4_100yr_m3!O20*$B$4*$B$3)/$B$5</f>
        <v>1635760.0432350002</v>
      </c>
      <c r="P24" s="23">
        <f>(CH4_100yr_m3!P20*$B$4*$B$3)/$B$5</f>
        <v>1720328.4144048602</v>
      </c>
      <c r="Q24" s="23">
        <f>(CH4_100yr_m3!Q20*$B$4*$B$3)/$B$5</f>
        <v>1813207.46592186</v>
      </c>
      <c r="R24" s="23">
        <f>(CH4_100yr_m3!R20*$B$4*$B$3)/$B$5</f>
        <v>1910938.5628290002</v>
      </c>
      <c r="S24" s="23">
        <f>(CH4_100yr_m3!S20*$B$4*$B$3)/$B$5</f>
        <v>2011037.6526857999</v>
      </c>
      <c r="T24" s="23">
        <f>(CH4_100yr_m3!T20*$B$4*$B$3)/$B$5</f>
        <v>2108013.1000632001</v>
      </c>
      <c r="U24" s="23">
        <f>(CH4_100yr_m3!U20*$B$4*$B$3)/$B$5</f>
        <v>2207485.5187914004</v>
      </c>
      <c r="V24" s="23">
        <f>(CH4_100yr_m3!V20*$B$4*$B$3)/$B$5</f>
        <v>2310208.8616170003</v>
      </c>
      <c r="W24" s="23">
        <f>(CH4_100yr_m3!W20*$B$4*$B$3)/$B$5</f>
        <v>2406159.8265185999</v>
      </c>
      <c r="X24" s="23">
        <f>(CH4_100yr_m3!X20*$B$4*$B$3)/$B$5</f>
        <v>2501541.2606400005</v>
      </c>
      <c r="Y24" s="23">
        <f>(CH4_100yr_m3!Y20*$B$4*$B$3)/$B$5</f>
        <v>2596761.9516060003</v>
      </c>
      <c r="Z24" s="23">
        <f>(CH4_100yr_m3!Z20*$B$4*$B$3)/$B$5</f>
        <v>2691223.5604841998</v>
      </c>
      <c r="AA24" s="23">
        <f>(CH4_100yr_m3!AA20*$B$4*$B$3)/$B$5</f>
        <v>2785151.3664024002</v>
      </c>
      <c r="AB24" s="23">
        <f>(CH4_100yr_m3!AB20*$B$4*$B$3)/$B$5</f>
        <v>2878997.0900471997</v>
      </c>
      <c r="AC24" s="23">
        <f>(CH4_100yr_m3!AC20*$B$4*$B$3)/$B$5</f>
        <v>3002468.5667699999</v>
      </c>
      <c r="AD24" s="23">
        <f>(CH4_100yr_m3!AD20*$B$4*$B$3)/$B$5</f>
        <v>3126063.6730638002</v>
      </c>
      <c r="AE24" s="23">
        <f>(CH4_100yr_m3!AE20*$B$4*$B$3)/$B$5</f>
        <v>3249907.4462310006</v>
      </c>
      <c r="AF24" s="23">
        <f>(CH4_100yr_m3!AF20*$B$4*$B$3)/$B$5</f>
        <v>3374114.0699466001</v>
      </c>
      <c r="AG24" s="23">
        <f>(CH4_100yr_m3!AG20*$B$4*$B$3)/$B$5</f>
        <v>3498786.4825098002</v>
      </c>
      <c r="AH24" s="23">
        <f>(CH4_100yr_m3!AH20*$B$4*$B$3)/$B$5</f>
        <v>3624014.4254244003</v>
      </c>
      <c r="AI24" s="23">
        <f>(CH4_100yr_m3!AI20*$B$4*$B$3)/$B$5</f>
        <v>3749874.3134261998</v>
      </c>
      <c r="AJ24" s="23">
        <f>(CH4_100yr_m3!AJ20*$B$4*$B$3)/$B$5</f>
        <v>3876428.0244564009</v>
      </c>
      <c r="AK24" s="23">
        <f>(CH4_100yr_m3!AK20*$B$4*$B$3)/$B$5</f>
        <v>4003725.8890314009</v>
      </c>
      <c r="AL24" s="23">
        <f>(CH4_100yr_m3!AL20*$B$4*$B$3)/$B$5</f>
        <v>4131808.7588208001</v>
      </c>
      <c r="AM24" s="23">
        <f>(CH4_100yr_m3!AM20*$B$4*$B$3)/$B$5</f>
        <v>4260711.2083668001</v>
      </c>
      <c r="AN24" s="23">
        <f>(CH4_100yr_m3!AN20*$B$4*$B$3)/$B$5</f>
        <v>4390463.5359300002</v>
      </c>
      <c r="AO24" s="23">
        <f>(CH4_100yr_m3!AO20*$B$4*$B$3)/$B$5</f>
        <v>4521092.9936525999</v>
      </c>
      <c r="AP24" s="23">
        <f>(CH4_100yr_m3!AP20*$B$4*$B$3)/$B$5</f>
        <v>4652623.1871215999</v>
      </c>
      <c r="AQ24" s="23">
        <f>(CH4_100yr_m3!AQ20*$B$4*$B$3)/$B$5</f>
        <v>4785072.0360804005</v>
      </c>
      <c r="AR24" s="23">
        <f>(CH4_100yr_m3!AR20*$B$4*$B$3)/$B$5</f>
        <v>4918450.2696756013</v>
      </c>
      <c r="AS24" s="23">
        <f>(CH4_100yr_m3!AS20*$B$4*$B$3)/$B$5</f>
        <v>5052760.0644906005</v>
      </c>
      <c r="AT24" s="23">
        <f>(CH4_100yr_m3!AT20*$B$4*$B$3)/$B$5</f>
        <v>5187993.7814316005</v>
      </c>
      <c r="AU24" s="23">
        <f>(CH4_100yr_m3!AU20*$B$4*$B$3)/$B$5</f>
        <v>5324136.7702068007</v>
      </c>
      <c r="AV24" s="23">
        <f>(CH4_100yr_m3!AV20*$B$4*$B$3)/$B$5</f>
        <v>5461170.1481771991</v>
      </c>
      <c r="AW24" s="23">
        <f>(CH4_100yr_m3!AW20*$B$4*$B$3)/$B$5</f>
        <v>5599071.9005471999</v>
      </c>
      <c r="AX24" s="23">
        <f>(CH4_100yr_m3!AX20*$B$4*$B$3)/$B$5</f>
        <v>5737818.1581234001</v>
      </c>
      <c r="AY24" s="23">
        <f>(CH4_100yr_m3!AY20*$B$4*$B$3)/$B$5</f>
        <v>5877383.5542816008</v>
      </c>
      <c r="AZ24" s="23">
        <f>(CH4_100yr_m3!AZ20*$B$4*$B$3)/$B$5</f>
        <v>6017741.5087098004</v>
      </c>
      <c r="BA24" s="23">
        <f>(CH4_100yr_m3!BA20*$B$4*$B$3)/$B$5</f>
        <v>6158862.0727920001</v>
      </c>
      <c r="BB24" s="23">
        <f>(CH4_100yr_m3!BB20*$B$4*$B$3)/$B$5</f>
        <v>6300712.2682691999</v>
      </c>
      <c r="BC24" s="23">
        <f>(CH4_100yr_m3!BC20*$B$4*$B$3)/$B$5</f>
        <v>6443257.4693423994</v>
      </c>
      <c r="BD24" s="23">
        <f>(CH4_100yr_m3!BD20*$B$4*$B$3)/$B$5</f>
        <v>6586461.0255690003</v>
      </c>
      <c r="BE24" s="23">
        <f>(CH4_100yr_m3!BE20*$B$4*$B$3)/$B$5</f>
        <v>6730284.9282012004</v>
      </c>
      <c r="BF24" s="23">
        <f>(CH4_100yr_m3!BF20*$B$4*$B$3)/$B$5</f>
        <v>6874689.0413340004</v>
      </c>
      <c r="BG24" s="23">
        <f>(CH4_100yr_m3!BG20*$B$4*$B$3)/$B$5</f>
        <v>7019630.3257308006</v>
      </c>
      <c r="BH24" s="23">
        <f>(CH4_100yr_m3!BH20*$B$4*$B$3)/$B$5</f>
        <v>7165062.5642333999</v>
      </c>
      <c r="BI24" s="23">
        <f>(CH4_100yr_m3!BI20*$B$4*$B$3)/$B$5</f>
        <v>7310935.8894672003</v>
      </c>
      <c r="BJ24" s="23">
        <f>(CH4_100yr_m3!BJ20*$B$4*$B$3)/$B$5</f>
        <v>7457197.2964092009</v>
      </c>
      <c r="BK24" s="23">
        <f>(CH4_100yr_m3!BK20*$B$4*$B$3)/$B$5</f>
        <v>6914496.0460931994</v>
      </c>
      <c r="BL24" s="23">
        <f>(CH4_100yr_m3!BL20*$B$4*$B$3)/$B$5</f>
        <v>6413159.4946884001</v>
      </c>
      <c r="BM24" s="23">
        <f>(CH4_100yr_m3!BM20*$B$4*$B$3)/$B$5</f>
        <v>5949942.7188042002</v>
      </c>
      <c r="BN24" s="23">
        <f>(CH4_100yr_m3!BN20*$B$4*$B$3)/$B$5</f>
        <v>5521859.6858243998</v>
      </c>
      <c r="BO24" s="23">
        <f>(CH4_100yr_m3!BO20*$B$4*$B$3)/$B$5</f>
        <v>5126162.3923896011</v>
      </c>
      <c r="BP24" s="23">
        <f>(CH4_100yr_m3!BP20*$B$4*$B$3)/$B$5</f>
        <v>4760321.7071681991</v>
      </c>
      <c r="BQ24" s="23">
        <f>(CH4_100yr_m3!BQ20*$B$4*$B$3)/$B$5</f>
        <v>4422009.7568231998</v>
      </c>
      <c r="BR24" s="23">
        <f>(CH4_100yr_m3!BR20*$B$4*$B$3)/$B$5</f>
        <v>4109083.7343551996</v>
      </c>
      <c r="BS24" s="23">
        <f>(CH4_100yr_m3!BS20*$B$4*$B$3)/$B$5</f>
        <v>3819571.0273080003</v>
      </c>
      <c r="BT24" s="23">
        <f>(CH4_100yr_m3!BT20*$B$4*$B$3)/$B$5</f>
        <v>3551655.5413560006</v>
      </c>
      <c r="BU24" s="23">
        <f>(CH4_100yr_m3!BU20*$B$4*$B$3)/$B$5</f>
        <v>3303665.1314046001</v>
      </c>
      <c r="BV24" s="23">
        <f>(CH4_100yr_m3!BV20*$B$4*$B$3)/$B$5</f>
        <v>3074060.0486736004</v>
      </c>
      <c r="BW24" s="23">
        <f>(CH4_100yr_m3!BW20*$B$4*$B$3)/$B$5</f>
        <v>2861422.3268784005</v>
      </c>
      <c r="BX24" s="23">
        <f>(CH4_100yr_m3!BX20*$B$4*$B$3)/$B$5</f>
        <v>2664446.0141484002</v>
      </c>
      <c r="BY24" s="23">
        <f>(CH4_100yr_m3!BY20*$B$4*$B$3)/$B$5</f>
        <v>2481928.2049176004</v>
      </c>
      <c r="BZ24" s="23">
        <f>(CH4_100yr_m3!BZ20*$B$4*$B$3)/$B$5</f>
        <v>2312760.7875798</v>
      </c>
      <c r="CA24" s="23">
        <f>(CH4_100yr_m3!CA20*$B$4*$B$3)/$B$5</f>
        <v>2155922.8658045996</v>
      </c>
      <c r="CB24" s="23">
        <f>(CH4_100yr_m3!CB20*$B$4*$B$3)/$B$5</f>
        <v>2010473.7876126</v>
      </c>
      <c r="CC24" s="23">
        <f>(CH4_100yr_m3!CC20*$B$4*$B$3)/$B$5</f>
        <v>1875546.7327836002</v>
      </c>
      <c r="CD24" s="23">
        <f>(CH4_100yr_m3!CD20*$B$4*$B$3)/$B$5</f>
        <v>1750342.8188737801</v>
      </c>
      <c r="CE24" s="23">
        <f>(CH4_100yr_m3!CE20*$B$4*$B$3)/$B$5</f>
        <v>1634125.69252494</v>
      </c>
      <c r="CF24" s="23">
        <f>(CH4_100yr_m3!CF20*$B$4*$B$3)/$B$5</f>
        <v>1526216.53796748</v>
      </c>
      <c r="CG24" s="23">
        <f>(CH4_100yr_m3!CG20*$B$4*$B$3)/$B$5</f>
        <v>1425989.50180182</v>
      </c>
      <c r="CH24" s="23">
        <f>(CH4_100yr_m3!CH20*$B$4*$B$3)/$B$5</f>
        <v>1332867.4789572002</v>
      </c>
      <c r="CI24" s="23">
        <f>(CH4_100yr_m3!CI20*$B$4*$B$3)/$B$5</f>
        <v>1246318.2404235001</v>
      </c>
      <c r="CJ24" s="23">
        <f>(CH4_100yr_m3!CJ20*$B$4*$B$3)/$B$5</f>
        <v>1165850.8701714</v>
      </c>
      <c r="CK24" s="23">
        <f>(CH4_100yr_m3!CK20*$B$4*$B$3)/$B$5</f>
        <v>1091012.4896598</v>
      </c>
      <c r="CL24" s="23">
        <f>(CH4_100yr_m3!CL20*$B$4*$B$3)/$B$5</f>
        <v>1021385.2446682201</v>
      </c>
      <c r="CM24" s="23">
        <f>(CH4_100yr_m3!CM20*$B$4*$B$3)/$B$5</f>
        <v>956583.5341345201</v>
      </c>
      <c r="CN24" s="23">
        <f>(CH4_100yr_m3!CN20*$B$4*$B$3)/$B$5</f>
        <v>896251.46031215996</v>
      </c>
      <c r="CO24" s="23">
        <f>(CH4_100yr_m3!CO20*$B$4*$B$3)/$B$5</f>
        <v>840060.48486996011</v>
      </c>
      <c r="CP24" s="23">
        <f>(CH4_100yr_m3!CP20*$B$4*$B$3)/$B$5</f>
        <v>787707.27061470004</v>
      </c>
      <c r="CQ24" s="23">
        <f>(CH4_100yr_m3!CQ20*$B$4*$B$3)/$B$5</f>
        <v>738911.69840214006</v>
      </c>
      <c r="CR24" s="23">
        <f>(CH4_100yr_m3!CR20*$B$4*$B$3)/$B$5</f>
        <v>693415.03983210004</v>
      </c>
      <c r="CS24" s="23">
        <f>(CH4_100yr_m3!CS20*$B$4*$B$3)/$B$5</f>
        <v>650978.27803907997</v>
      </c>
      <c r="CT24" s="23">
        <f>(CH4_100yr_m3!CT20*$B$4*$B$3)/$B$5</f>
        <v>611380.56138443993</v>
      </c>
      <c r="CU24" s="23">
        <f>(CH4_100yr_m3!CU20*$B$4*$B$3)/$B$5</f>
        <v>574417.78181244002</v>
      </c>
      <c r="CV24" s="23">
        <f>(CH4_100yr_m3!CV20*$B$4*$B$3)/$B$5</f>
        <v>539901.2643237001</v>
      </c>
      <c r="CW24" s="23">
        <f>(CH4_100yr_m3!CW20*$B$4*$B$3)/$B$5</f>
        <v>507656.5631726401</v>
      </c>
      <c r="CX24" s="23">
        <f t="shared" si="15"/>
        <v>313093373.11991447</v>
      </c>
      <c r="CY24" s="18">
        <f t="shared" si="16"/>
        <v>7457197.2964092009</v>
      </c>
      <c r="CZ24" s="18">
        <f t="shared" si="17"/>
        <v>212255.25032682001</v>
      </c>
      <c r="DB24" s="27" t="s">
        <v>9</v>
      </c>
      <c r="DC24" s="26">
        <f t="shared" si="18"/>
        <v>313093373.11991447</v>
      </c>
      <c r="DD24" s="18">
        <f t="shared" si="19"/>
        <v>2310208.8616170003</v>
      </c>
      <c r="DE24" s="18">
        <f t="shared" ref="DE24:DF24" si="37">CY24</f>
        <v>7457197.2964092009</v>
      </c>
      <c r="DF24" s="18">
        <f t="shared" si="37"/>
        <v>212255.25032682001</v>
      </c>
      <c r="DG24" s="18">
        <f t="shared" si="21"/>
        <v>507656.5631726401</v>
      </c>
      <c r="DI24" s="18">
        <f t="shared" ref="DI24:DK24" si="38">DE24</f>
        <v>7457197.2964092009</v>
      </c>
      <c r="DJ24" s="18">
        <f t="shared" si="38"/>
        <v>212255.25032682001</v>
      </c>
      <c r="DK24" s="18">
        <f t="shared" si="38"/>
        <v>507656.5631726401</v>
      </c>
    </row>
    <row r="25" spans="1:115" ht="15.75" customHeight="1" x14ac:dyDescent="0.2">
      <c r="A25" s="27" t="s">
        <v>10</v>
      </c>
      <c r="B25" s="23">
        <f>(CH4_100yr_m3!B21*$B$4*$B$3)/$B$5</f>
        <v>8855.2393507458</v>
      </c>
      <c r="C25" s="23">
        <f>(CH4_100yr_m3!C21*$B$4*$B$3)/$B$5</f>
        <v>17112.046858819202</v>
      </c>
      <c r="D25" s="23">
        <f>(CH4_100yr_m3!D21*$B$4*$B$3)/$B$5</f>
        <v>24753.245112918001</v>
      </c>
      <c r="E25" s="23">
        <f>(CH4_100yr_m3!E21*$B$4*$B$3)/$B$5</f>
        <v>31738.962698622006</v>
      </c>
      <c r="F25" s="23">
        <f>(CH4_100yr_m3!F21*$B$4*$B$3)/$B$5</f>
        <v>38334.05376753601</v>
      </c>
      <c r="G25" s="23">
        <f>(CH4_100yr_m3!G21*$B$4*$B$3)/$B$5</f>
        <v>44638.768309536004</v>
      </c>
      <c r="H25" s="23">
        <f>(CH4_100yr_m3!H21*$B$4*$B$3)/$B$5</f>
        <v>50686.466135580005</v>
      </c>
      <c r="I25" s="23">
        <f>(CH4_100yr_m3!I21*$B$4*$B$3)/$B$5</f>
        <v>56487.921626394003</v>
      </c>
      <c r="J25" s="23">
        <f>(CH4_100yr_m3!J21*$B$4*$B$3)/$B$5</f>
        <v>62119.716871230004</v>
      </c>
      <c r="K25" s="23">
        <f>(CH4_100yr_m3!K21*$B$4*$B$3)/$B$5</f>
        <v>67561.966410101988</v>
      </c>
      <c r="L25" s="23">
        <f>(CH4_100yr_m3!L21*$B$4*$B$3)/$B$5</f>
        <v>72844.31583979202</v>
      </c>
      <c r="M25" s="23">
        <f>(CH4_100yr_m3!M21*$B$4*$B$3)/$B$5</f>
        <v>78030.364304844014</v>
      </c>
      <c r="N25" s="23">
        <f>(CH4_100yr_m3!N21*$B$4*$B$3)/$B$5</f>
        <v>83077.776690642015</v>
      </c>
      <c r="O25" s="23">
        <f>(CH4_100yr_m3!O21*$B$4*$B$3)/$B$5</f>
        <v>88063.913713842019</v>
      </c>
      <c r="P25" s="23">
        <f>(CH4_100yr_m3!P21*$B$4*$B$3)/$B$5</f>
        <v>92957.501349126018</v>
      </c>
      <c r="Q25" s="23">
        <f>(CH4_100yr_m3!Q21*$B$4*$B$3)/$B$5</f>
        <v>97688.416815953999</v>
      </c>
      <c r="R25" s="23">
        <f>(CH4_100yr_m3!R21*$B$4*$B$3)/$B$5</f>
        <v>102346.327588662</v>
      </c>
      <c r="S25" s="23">
        <f>(CH4_100yr_m3!S21*$B$4*$B$3)/$B$5</f>
        <v>106943.12687408402</v>
      </c>
      <c r="T25" s="23">
        <f>(CH4_100yr_m3!T21*$B$4*$B$3)/$B$5</f>
        <v>111504.22726278602</v>
      </c>
      <c r="U25" s="23">
        <f>(CH4_100yr_m3!U21*$B$4*$B$3)/$B$5</f>
        <v>116004.992869476</v>
      </c>
      <c r="V25" s="23">
        <f>(CH4_100yr_m3!V21*$B$4*$B$3)/$B$5</f>
        <v>120459.91543768802</v>
      </c>
      <c r="W25" s="23">
        <f>(CH4_100yr_m3!W21*$B$4*$B$3)/$B$5</f>
        <v>124898.43828290401</v>
      </c>
      <c r="X25" s="23">
        <f>(CH4_100yr_m3!X21*$B$4*$B$3)/$B$5</f>
        <v>129318.35802174002</v>
      </c>
      <c r="Y25" s="23">
        <f>(CH4_100yr_m3!Y21*$B$4*$B$3)/$B$5</f>
        <v>133719.31708309802</v>
      </c>
      <c r="Z25" s="23">
        <f>(CH4_100yr_m3!Z21*$B$4*$B$3)/$B$5</f>
        <v>138108.77439312602</v>
      </c>
      <c r="AA25" s="23">
        <f>(CH4_100yr_m3!AA21*$B$4*$B$3)/$B$5</f>
        <v>142490.21358362402</v>
      </c>
      <c r="AB25" s="23">
        <f>(CH4_100yr_m3!AB21*$B$4*$B$3)/$B$5</f>
        <v>146871.07668430201</v>
      </c>
      <c r="AC25" s="23">
        <f>(CH4_100yr_m3!AC21*$B$4*$B$3)/$B$5</f>
        <v>151260.63626995203</v>
      </c>
      <c r="AD25" s="23">
        <f>(CH4_100yr_m3!AD21*$B$4*$B$3)/$B$5</f>
        <v>155630.93871245402</v>
      </c>
      <c r="AE25" s="23">
        <f>(CH4_100yr_m3!AE21*$B$4*$B$3)/$B$5</f>
        <v>159985.12259381398</v>
      </c>
      <c r="AF25" s="23">
        <f>(CH4_100yr_m3!AF21*$B$4*$B$3)/$B$5</f>
        <v>164325.92899955402</v>
      </c>
      <c r="AG25" s="23">
        <f>(CH4_100yr_m3!AG21*$B$4*$B$3)/$B$5</f>
        <v>168656.24767822202</v>
      </c>
      <c r="AH25" s="23">
        <f>(CH4_100yr_m3!AH21*$B$4*$B$3)/$B$5</f>
        <v>172978.576831332</v>
      </c>
      <c r="AI25" s="23">
        <f>(CH4_100yr_m3!AI21*$B$4*$B$3)/$B$5</f>
        <v>177294.962300832</v>
      </c>
      <c r="AJ25" s="23">
        <f>(CH4_100yr_m3!AJ21*$B$4*$B$3)/$B$5</f>
        <v>181607.39715247203</v>
      </c>
      <c r="AK25" s="23">
        <f>(CH4_100yr_m3!AK21*$B$4*$B$3)/$B$5</f>
        <v>185917.33978866</v>
      </c>
      <c r="AL25" s="23">
        <f>(CH4_100yr_m3!AL21*$B$4*$B$3)/$B$5</f>
        <v>190226.15023536002</v>
      </c>
      <c r="AM25" s="23">
        <f>(CH4_100yr_m3!AM21*$B$4*$B$3)/$B$5</f>
        <v>194535.00681317999</v>
      </c>
      <c r="AN25" s="23">
        <f>(CH4_100yr_m3!AN21*$B$4*$B$3)/$B$5</f>
        <v>198845.0551116</v>
      </c>
      <c r="AO25" s="23">
        <f>(CH4_100yr_m3!AO21*$B$4*$B$3)/$B$5</f>
        <v>203156.83808658001</v>
      </c>
      <c r="AP25" s="23">
        <f>(CH4_100yr_m3!AP21*$B$4*$B$3)/$B$5</f>
        <v>207470.87031978002</v>
      </c>
      <c r="AQ25" s="23">
        <f>(CH4_100yr_m3!AQ21*$B$4*$B$3)/$B$5</f>
        <v>211787.65540926004</v>
      </c>
      <c r="AR25" s="23">
        <f>(CH4_100yr_m3!AR21*$B$4*$B$3)/$B$5</f>
        <v>216107.35499700002</v>
      </c>
      <c r="AS25" s="23">
        <f>(CH4_100yr_m3!AS21*$B$4*$B$3)/$B$5</f>
        <v>220429.85778252</v>
      </c>
      <c r="AT25" s="23">
        <f>(CH4_100yr_m3!AT21*$B$4*$B$3)/$B$5</f>
        <v>224754.72826608003</v>
      </c>
      <c r="AU25" s="23">
        <f>(CH4_100yr_m3!AU21*$B$4*$B$3)/$B$5</f>
        <v>229081.56060366001</v>
      </c>
      <c r="AV25" s="23">
        <f>(CH4_100yr_m3!AV21*$B$4*$B$3)/$B$5</f>
        <v>233409.52535040004</v>
      </c>
      <c r="AW25" s="23">
        <f>(CH4_100yr_m3!AW21*$B$4*$B$3)/$B$5</f>
        <v>237737.83754501998</v>
      </c>
      <c r="AX25" s="23">
        <f>(CH4_100yr_m3!AX21*$B$4*$B$3)/$B$5</f>
        <v>242065.14968286004</v>
      </c>
      <c r="AY25" s="23">
        <f>(CH4_100yr_m3!AY21*$B$4*$B$3)/$B$5</f>
        <v>246390.32056788003</v>
      </c>
      <c r="AZ25" s="23">
        <f>(CH4_100yr_m3!AZ21*$B$4*$B$3)/$B$5</f>
        <v>250711.43099904002</v>
      </c>
      <c r="BA25" s="23">
        <f>(CH4_100yr_m3!BA21*$B$4*$B$3)/$B$5</f>
        <v>255026.73385170003</v>
      </c>
      <c r="BB25" s="23">
        <f>(CH4_100yr_m3!BB21*$B$4*$B$3)/$B$5</f>
        <v>259334.5804875</v>
      </c>
      <c r="BC25" s="23">
        <f>(CH4_100yr_m3!BC21*$B$4*$B$3)/$B$5</f>
        <v>263633.33965878002</v>
      </c>
      <c r="BD25" s="23">
        <f>(CH4_100yr_m3!BD21*$B$4*$B$3)/$B$5</f>
        <v>267921.54377352004</v>
      </c>
      <c r="BE25" s="23">
        <f>(CH4_100yr_m3!BE21*$B$4*$B$3)/$B$5</f>
        <v>272198.12101542001</v>
      </c>
      <c r="BF25" s="23">
        <f>(CH4_100yr_m3!BF21*$B$4*$B$3)/$B$5</f>
        <v>276461.65285254002</v>
      </c>
      <c r="BG25" s="23">
        <f>(CH4_100yr_m3!BG21*$B$4*$B$3)/$B$5</f>
        <v>280710.79416000005</v>
      </c>
      <c r="BH25" s="23">
        <f>(CH4_100yr_m3!BH21*$B$4*$B$3)/$B$5</f>
        <v>284944.40557236003</v>
      </c>
      <c r="BI25" s="23">
        <f>(CH4_100yr_m3!BI21*$B$4*$B$3)/$B$5</f>
        <v>289160.26382592</v>
      </c>
      <c r="BJ25" s="23">
        <f>(CH4_100yr_m3!BJ21*$B$4*$B$3)/$B$5</f>
        <v>293356.83890520001</v>
      </c>
      <c r="BK25" s="23">
        <f>(CH4_100yr_m3!BK21*$B$4*$B$3)/$B$5</f>
        <v>272069.53765776003</v>
      </c>
      <c r="BL25" s="23">
        <f>(CH4_100yr_m3!BL21*$B$4*$B$3)/$B$5</f>
        <v>252401.70562380005</v>
      </c>
      <c r="BM25" s="23">
        <f>(CH4_100yr_m3!BM21*$B$4*$B$3)/$B$5</f>
        <v>234226.44432990003</v>
      </c>
      <c r="BN25" s="23">
        <f>(CH4_100yr_m3!BN21*$B$4*$B$3)/$B$5</f>
        <v>217426.97302884003</v>
      </c>
      <c r="BO25" s="23">
        <f>(CH4_100yr_m3!BO21*$B$4*$B$3)/$B$5</f>
        <v>201895.81371648001</v>
      </c>
      <c r="BP25" s="23">
        <f>(CH4_100yr_m3!BP21*$B$4*$B$3)/$B$5</f>
        <v>187534.04296553999</v>
      </c>
      <c r="BQ25" s="23">
        <f>(CH4_100yr_m3!BQ21*$B$4*$B$3)/$B$5</f>
        <v>174250.60352847</v>
      </c>
      <c r="BR25" s="23">
        <f>(CH4_100yr_m3!BR21*$B$4*$B$3)/$B$5</f>
        <v>161961.67181023202</v>
      </c>
      <c r="BS25" s="23">
        <f>(CH4_100yr_m3!BS21*$B$4*$B$3)/$B$5</f>
        <v>150590.07678094204</v>
      </c>
      <c r="BT25" s="23">
        <f>(CH4_100yr_m3!BT21*$B$4*$B$3)/$B$5</f>
        <v>140064.76562373003</v>
      </c>
      <c r="BU25" s="23">
        <f>(CH4_100yr_m3!BU21*$B$4*$B$3)/$B$5</f>
        <v>130320.31269459601</v>
      </c>
      <c r="BV25" s="23">
        <f>(CH4_100yr_m3!BV21*$B$4*$B$3)/$B$5</f>
        <v>121296.468169674</v>
      </c>
      <c r="BW25" s="23">
        <f>(CH4_100yr_m3!BW21*$B$4*$B$3)/$B$5</f>
        <v>112937.74304821201</v>
      </c>
      <c r="BX25" s="23">
        <f>(CH4_100yr_m3!BX21*$B$4*$B$3)/$B$5</f>
        <v>105193.02783859202</v>
      </c>
      <c r="BY25" s="23">
        <f>(CH4_100yr_m3!BY21*$B$4*$B$3)/$B$5</f>
        <v>98015.241888594013</v>
      </c>
      <c r="BZ25" s="23">
        <f>(CH4_100yr_m3!BZ21*$B$4*$B$3)/$B$5</f>
        <v>91361.011035042</v>
      </c>
      <c r="CA25" s="23">
        <f>(CH4_100yr_m3!CA21*$B$4*$B$3)/$B$5</f>
        <v>85190.371376112016</v>
      </c>
      <c r="CB25" s="23">
        <f>(CH4_100yr_m3!CB21*$B$4*$B$3)/$B$5</f>
        <v>79466.496786521995</v>
      </c>
      <c r="CC25" s="23">
        <f>(CH4_100yr_m3!CC21*$B$4*$B$3)/$B$5</f>
        <v>74155.448436534003</v>
      </c>
      <c r="CD25" s="23">
        <f>(CH4_100yr_m3!CD21*$B$4*$B$3)/$B$5</f>
        <v>69225.944594004002</v>
      </c>
      <c r="CE25" s="23">
        <f>(CH4_100yr_m3!CE21*$B$4*$B$3)/$B$5</f>
        <v>64649.148750738008</v>
      </c>
      <c r="CF25" s="23">
        <f>(CH4_100yr_m3!CF21*$B$4*$B$3)/$B$5</f>
        <v>60398.475066323997</v>
      </c>
      <c r="CG25" s="23">
        <f>(CH4_100yr_m3!CG21*$B$4*$B$3)/$B$5</f>
        <v>56449.409262228</v>
      </c>
      <c r="CH25" s="23">
        <f>(CH4_100yr_m3!CH21*$B$4*$B$3)/$B$5</f>
        <v>52779.343959324004</v>
      </c>
      <c r="CI25" s="23">
        <f>(CH4_100yr_m3!CI21*$B$4*$B$3)/$B$5</f>
        <v>49367.427342192008</v>
      </c>
      <c r="CJ25" s="23">
        <f>(CH4_100yr_m3!CJ21*$B$4*$B$3)/$B$5</f>
        <v>46194.423923682007</v>
      </c>
      <c r="CK25" s="23">
        <f>(CH4_100yr_m3!CK21*$B$4*$B$3)/$B$5</f>
        <v>43242.586402913999</v>
      </c>
      <c r="CL25" s="23">
        <f>(CH4_100yr_m3!CL21*$B$4*$B$3)/$B$5</f>
        <v>40495.537957698005</v>
      </c>
      <c r="CM25" s="23">
        <f>(CH4_100yr_m3!CM21*$B$4*$B$3)/$B$5</f>
        <v>37938.163836401996</v>
      </c>
      <c r="CN25" s="23">
        <f>(CH4_100yr_m3!CN21*$B$4*$B$3)/$B$5</f>
        <v>35556.511773312006</v>
      </c>
      <c r="CO25" s="23">
        <f>(CH4_100yr_m3!CO21*$B$4*$B$3)/$B$5</f>
        <v>33337.700257266006</v>
      </c>
      <c r="CP25" s="23">
        <f>(CH4_100yr_m3!CP21*$B$4*$B$3)/$B$5</f>
        <v>31269.834177606001</v>
      </c>
      <c r="CQ25" s="23">
        <f>(CH4_100yr_m3!CQ21*$B$4*$B$3)/$B$5</f>
        <v>29341.927279962005</v>
      </c>
      <c r="CR25" s="23">
        <f>(CH4_100yr_m3!CR21*$B$4*$B$3)/$B$5</f>
        <v>27543.830736240005</v>
      </c>
      <c r="CS25" s="23">
        <f>(CH4_100yr_m3!CS21*$B$4*$B$3)/$B$5</f>
        <v>25866.167444388004</v>
      </c>
      <c r="CT25" s="23">
        <f>(CH4_100yr_m3!CT21*$B$4*$B$3)/$B$5</f>
        <v>24300.271545372001</v>
      </c>
      <c r="CU25" s="23">
        <f>(CH4_100yr_m3!CU21*$B$4*$B$3)/$B$5</f>
        <v>22838.132901077999</v>
      </c>
      <c r="CV25" s="23">
        <f>(CH4_100yr_m3!CV21*$B$4*$B$3)/$B$5</f>
        <v>21472.345764288006</v>
      </c>
      <c r="CW25" s="23">
        <f>(CH4_100yr_m3!CW21*$B$4*$B$3)/$B$5</f>
        <v>20196.061659036</v>
      </c>
      <c r="CX25" s="23">
        <f t="shared" si="15"/>
        <v>13537551.211111255</v>
      </c>
      <c r="CY25" s="18">
        <f t="shared" si="16"/>
        <v>293356.83890520001</v>
      </c>
      <c r="CZ25" s="18">
        <f t="shared" si="17"/>
        <v>8855.2393507458</v>
      </c>
      <c r="DB25" s="27" t="s">
        <v>10</v>
      </c>
      <c r="DC25" s="26">
        <f t="shared" si="18"/>
        <v>13537551.211111255</v>
      </c>
      <c r="DD25" s="18">
        <f t="shared" si="19"/>
        <v>120459.91543768802</v>
      </c>
      <c r="DE25" s="18">
        <f t="shared" ref="DE25:DF25" si="39">CY25</f>
        <v>293356.83890520001</v>
      </c>
      <c r="DF25" s="18">
        <f t="shared" si="39"/>
        <v>8855.2393507458</v>
      </c>
      <c r="DG25" s="18">
        <f t="shared" si="21"/>
        <v>20196.061659036</v>
      </c>
      <c r="DI25" s="18">
        <f t="shared" ref="DI25:DK25" si="40">DE25</f>
        <v>293356.83890520001</v>
      </c>
      <c r="DJ25" s="18">
        <f t="shared" si="40"/>
        <v>8855.2393507458</v>
      </c>
      <c r="DK25" s="18">
        <f t="shared" si="40"/>
        <v>20196.061659036</v>
      </c>
    </row>
    <row r="26" spans="1:115" ht="15.75" customHeight="1" x14ac:dyDescent="0.2">
      <c r="A26" s="27" t="s">
        <v>11</v>
      </c>
      <c r="B26" s="23">
        <f>(CH4_100yr_m3!B22*$B$4*$B$3)/$B$5</f>
        <v>169802.47719090004</v>
      </c>
      <c r="C26" s="23">
        <f>(CH4_100yr_m3!C22*$B$4*$B$3)/$B$5</f>
        <v>292816.94938325998</v>
      </c>
      <c r="D26" s="23">
        <f>(CH4_100yr_m3!D22*$B$4*$B$3)/$B$5</f>
        <v>382610.07445572008</v>
      </c>
      <c r="E26" s="23">
        <f>(CH4_100yr_m3!E22*$B$4*$B$3)/$B$5</f>
        <v>450418.25973276008</v>
      </c>
      <c r="F26" s="23">
        <f>(CH4_100yr_m3!F22*$B$4*$B$3)/$B$5</f>
        <v>506727.83553858008</v>
      </c>
      <c r="G26" s="23">
        <f>(CH4_100yr_m3!G22*$B$4*$B$3)/$B$5</f>
        <v>560374.49555442005</v>
      </c>
      <c r="H26" s="23">
        <f>(CH4_100yr_m3!H22*$B$4*$B$3)/$B$5</f>
        <v>613884.59793594002</v>
      </c>
      <c r="I26" s="23">
        <f>(CH4_100yr_m3!I22*$B$4*$B$3)/$B$5</f>
        <v>663766.87783032015</v>
      </c>
      <c r="J26" s="23">
        <f>(CH4_100yr_m3!J22*$B$4*$B$3)/$B$5</f>
        <v>726918.4419557401</v>
      </c>
      <c r="K26" s="23">
        <f>(CH4_100yr_m3!K22*$B$4*$B$3)/$B$5</f>
        <v>765090.32056272007</v>
      </c>
      <c r="L26" s="23">
        <f>(CH4_100yr_m3!L22*$B$4*$B$3)/$B$5</f>
        <v>824467.34565198002</v>
      </c>
      <c r="M26" s="23">
        <f>(CH4_100yr_m3!M22*$B$4*$B$3)/$B$5</f>
        <v>891152.33829084004</v>
      </c>
      <c r="N26" s="23">
        <f>(CH4_100yr_m3!N22*$B$4*$B$3)/$B$5</f>
        <v>959113.56172788015</v>
      </c>
      <c r="O26" s="23">
        <f>(CH4_100yr_m3!O22*$B$4*$B$3)/$B$5</f>
        <v>1015030.94686074</v>
      </c>
      <c r="P26" s="23">
        <f>(CH4_100yr_m3!P22*$B$4*$B$3)/$B$5</f>
        <v>1060699.6876887002</v>
      </c>
      <c r="Q26" s="23">
        <f>(CH4_100yr_m3!Q22*$B$4*$B$3)/$B$5</f>
        <v>1056158.7562467002</v>
      </c>
      <c r="R26" s="23">
        <f>(CH4_100yr_m3!R22*$B$4*$B$3)/$B$5</f>
        <v>1048927.2552388799</v>
      </c>
      <c r="S26" s="23">
        <f>(CH4_100yr_m3!S22*$B$4*$B$3)/$B$5</f>
        <v>1058570.72240508</v>
      </c>
      <c r="T26" s="23">
        <f>(CH4_100yr_m3!T22*$B$4*$B$3)/$B$5</f>
        <v>1089593.0696957402</v>
      </c>
      <c r="U26" s="23">
        <f>(CH4_100yr_m3!U22*$B$4*$B$3)/$B$5</f>
        <v>1112685.1794367202</v>
      </c>
      <c r="V26" s="23">
        <f>(CH4_100yr_m3!V22*$B$4*$B$3)/$B$5</f>
        <v>1120855.8375559803</v>
      </c>
      <c r="W26" s="23">
        <f>(CH4_100yr_m3!W22*$B$4*$B$3)/$B$5</f>
        <v>1146519.7491823202</v>
      </c>
      <c r="X26" s="23">
        <f>(CH4_100yr_m3!X22*$B$4*$B$3)/$B$5</f>
        <v>1174529.4094054801</v>
      </c>
      <c r="Y26" s="23">
        <f>(CH4_100yr_m3!Y22*$B$4*$B$3)/$B$5</f>
        <v>1207953.2130137999</v>
      </c>
      <c r="Z26" s="23">
        <f>(CH4_100yr_m3!Z22*$B$4*$B$3)/$B$5</f>
        <v>1242585.12511944</v>
      </c>
      <c r="AA26" s="23">
        <f>(CH4_100yr_m3!AA22*$B$4*$B$3)/$B$5</f>
        <v>1279157.5770200999</v>
      </c>
      <c r="AB26" s="23">
        <f>(CH4_100yr_m3!AB22*$B$4*$B$3)/$B$5</f>
        <v>1315787.8216950002</v>
      </c>
      <c r="AC26" s="23">
        <f>(CH4_100yr_m3!AC22*$B$4*$B$3)/$B$5</f>
        <v>1353519.74652912</v>
      </c>
      <c r="AD26" s="23">
        <f>(CH4_100yr_m3!AD22*$B$4*$B$3)/$B$5</f>
        <v>1390771.11286872</v>
      </c>
      <c r="AE26" s="23">
        <f>(CH4_100yr_m3!AE22*$B$4*$B$3)/$B$5</f>
        <v>1427883.0264800999</v>
      </c>
      <c r="AF26" s="23">
        <f>(CH4_100yr_m3!AF22*$B$4*$B$3)/$B$5</f>
        <v>1465083.1407792598</v>
      </c>
      <c r="AG26" s="23">
        <f>(CH4_100yr_m3!AG22*$B$4*$B$3)/$B$5</f>
        <v>1502525.1767400003</v>
      </c>
      <c r="AH26" s="23">
        <f>(CH4_100yr_m3!AH22*$B$4*$B$3)/$B$5</f>
        <v>1540310.4723510002</v>
      </c>
      <c r="AI26" s="23">
        <f>(CH4_100yr_m3!AI22*$B$4*$B$3)/$B$5</f>
        <v>1578502.02093804</v>
      </c>
      <c r="AJ26" s="23">
        <f>(CH4_100yr_m3!AJ22*$B$4*$B$3)/$B$5</f>
        <v>1617133.8950928</v>
      </c>
      <c r="AK26" s="23">
        <f>(CH4_100yr_m3!AK22*$B$4*$B$3)/$B$5</f>
        <v>1656219.5912799002</v>
      </c>
      <c r="AL26" s="23">
        <f>(CH4_100yr_m3!AL22*$B$4*$B$3)/$B$5</f>
        <v>1695765.2165640001</v>
      </c>
      <c r="AM26" s="23">
        <f>(CH4_100yr_m3!AM22*$B$4*$B$3)/$B$5</f>
        <v>1735770.8681499599</v>
      </c>
      <c r="AN26" s="23">
        <f>(CH4_100yr_m3!AN22*$B$4*$B$3)/$B$5</f>
        <v>1776230.83932534</v>
      </c>
      <c r="AO26" s="23">
        <f>(CH4_100yr_m3!AO22*$B$4*$B$3)/$B$5</f>
        <v>1817135.6274455402</v>
      </c>
      <c r="AP26" s="23">
        <f>(CH4_100yr_m3!AP22*$B$4*$B$3)/$B$5</f>
        <v>1858474.3814460004</v>
      </c>
      <c r="AQ26" s="23">
        <f>(CH4_100yr_m3!AQ22*$B$4*$B$3)/$B$5</f>
        <v>1900233.8400942001</v>
      </c>
      <c r="AR26" s="23">
        <f>(CH4_100yr_m3!AR22*$B$4*$B$3)/$B$5</f>
        <v>1942400.4662862001</v>
      </c>
      <c r="AS26" s="23">
        <f>(CH4_100yr_m3!AS22*$B$4*$B$3)/$B$5</f>
        <v>1984957.8871356002</v>
      </c>
      <c r="AT26" s="23">
        <f>(CH4_100yr_m3!AT22*$B$4*$B$3)/$B$5</f>
        <v>2027885.7427092001</v>
      </c>
      <c r="AU26" s="23">
        <f>(CH4_100yr_m3!AU22*$B$4*$B$3)/$B$5</f>
        <v>2071164.6378000001</v>
      </c>
      <c r="AV26" s="23">
        <f>(CH4_100yr_m3!AV22*$B$4*$B$3)/$B$5</f>
        <v>2114775.4243320003</v>
      </c>
      <c r="AW26" s="23">
        <f>(CH4_100yr_m3!AW22*$B$4*$B$3)/$B$5</f>
        <v>2158702.4140631999</v>
      </c>
      <c r="AX26" s="23">
        <f>(CH4_100yr_m3!AX22*$B$4*$B$3)/$B$5</f>
        <v>2202934.1089949999</v>
      </c>
      <c r="AY26" s="23">
        <f>(CH4_100yr_m3!AY22*$B$4*$B$3)/$B$5</f>
        <v>2247462.5789682004</v>
      </c>
      <c r="AZ26" s="23">
        <f>(CH4_100yr_m3!AZ22*$B$4*$B$3)/$B$5</f>
        <v>2292280.9189595999</v>
      </c>
      <c r="BA26" s="23">
        <f>(CH4_100yr_m3!BA22*$B$4*$B$3)/$B$5</f>
        <v>2337383.4028524002</v>
      </c>
      <c r="BB26" s="23">
        <f>(CH4_100yr_m3!BB22*$B$4*$B$3)/$B$5</f>
        <v>2382763.5338471998</v>
      </c>
      <c r="BC26" s="23">
        <f>(CH4_100yr_m3!BC22*$B$4*$B$3)/$B$5</f>
        <v>2428416.4059359999</v>
      </c>
      <c r="BD26" s="23">
        <f>(CH4_100yr_m3!BD22*$B$4*$B$3)/$B$5</f>
        <v>2474337.7336842003</v>
      </c>
      <c r="BE26" s="23">
        <f>(CH4_100yr_m3!BE22*$B$4*$B$3)/$B$5</f>
        <v>2520524.994525</v>
      </c>
      <c r="BF26" s="23">
        <f>(CH4_100yr_m3!BF22*$B$4*$B$3)/$B$5</f>
        <v>2566972.4989535999</v>
      </c>
      <c r="BG26" s="23">
        <f>(CH4_100yr_m3!BG22*$B$4*$B$3)/$B$5</f>
        <v>2613676.2306336001</v>
      </c>
      <c r="BH26" s="23">
        <f>(CH4_100yr_m3!BH22*$B$4*$B$3)/$B$5</f>
        <v>2660637.0481164004</v>
      </c>
      <c r="BI26" s="23">
        <f>(CH4_100yr_m3!BI22*$B$4*$B$3)/$B$5</f>
        <v>2707860.8788848002</v>
      </c>
      <c r="BJ26" s="23">
        <f>(CH4_100yr_m3!BJ22*$B$4*$B$3)/$B$5</f>
        <v>2755354.3094376</v>
      </c>
      <c r="BK26" s="23">
        <f>(CH4_100yr_m3!BK22*$B$4*$B$3)/$B$5</f>
        <v>2013326.6514012001</v>
      </c>
      <c r="BL26" s="23">
        <f>(CH4_100yr_m3!BL22*$B$4*$B$3)/$B$5</f>
        <v>1504683.8495496002</v>
      </c>
      <c r="BM26" s="23">
        <f>(CH4_100yr_m3!BM22*$B$4*$B$3)/$B$5</f>
        <v>1153243.94498208</v>
      </c>
      <c r="BN26" s="23">
        <f>(CH4_100yr_m3!BN22*$B$4*$B$3)/$B$5</f>
        <v>907889.24242979998</v>
      </c>
      <c r="BO26" s="23">
        <f>(CH4_100yr_m3!BO22*$B$4*$B$3)/$B$5</f>
        <v>734306.59600937995</v>
      </c>
      <c r="BP26" s="23">
        <f>(CH4_100yr_m3!BP22*$B$4*$B$3)/$B$5</f>
        <v>609450.52758588002</v>
      </c>
      <c r="BQ26" s="23">
        <f>(CH4_100yr_m3!BQ22*$B$4*$B$3)/$B$5</f>
        <v>517831.52289858006</v>
      </c>
      <c r="BR26" s="23">
        <f>(CH4_100yr_m3!BR22*$B$4*$B$3)/$B$5</f>
        <v>449027.79986070003</v>
      </c>
      <c r="BS26" s="23">
        <f>(CH4_100yr_m3!BS22*$B$4*$B$3)/$B$5</f>
        <v>396017.20469735999</v>
      </c>
      <c r="BT26" s="23">
        <f>(CH4_100yr_m3!BT22*$B$4*$B$3)/$B$5</f>
        <v>354058.87167882</v>
      </c>
      <c r="BU26" s="23">
        <f>(CH4_100yr_m3!BU22*$B$4*$B$3)/$B$5</f>
        <v>319943.41174026008</v>
      </c>
      <c r="BV26" s="23">
        <f>(CH4_100yr_m3!BV22*$B$4*$B$3)/$B$5</f>
        <v>291490.14441582002</v>
      </c>
      <c r="BW26" s="23">
        <f>(CH4_100yr_m3!BW22*$B$4*$B$3)/$B$5</f>
        <v>267209.93811365997</v>
      </c>
      <c r="BX26" s="23">
        <f>(CH4_100yr_m3!BX22*$B$4*$B$3)/$B$5</f>
        <v>246079.07152146002</v>
      </c>
      <c r="BY26" s="23">
        <f>(CH4_100yr_m3!BY22*$B$4*$B$3)/$B$5</f>
        <v>227387.52263142006</v>
      </c>
      <c r="BZ26" s="23">
        <f>(CH4_100yr_m3!BZ22*$B$4*$B$3)/$B$5</f>
        <v>210637.15754148003</v>
      </c>
      <c r="CA26" s="23">
        <f>(CH4_100yr_m3!CA22*$B$4*$B$3)/$B$5</f>
        <v>195473.37566826004</v>
      </c>
      <c r="CB26" s="23">
        <f>(CH4_100yr_m3!CB22*$B$4*$B$3)/$B$5</f>
        <v>181639.188450432</v>
      </c>
      <c r="CC26" s="23">
        <f>(CH4_100yr_m3!CC22*$B$4*$B$3)/$B$5</f>
        <v>168944.34269174404</v>
      </c>
      <c r="CD26" s="23">
        <f>(CH4_100yr_m3!CD22*$B$4*$B$3)/$B$5</f>
        <v>157244.53580047801</v>
      </c>
      <c r="CE26" s="23">
        <f>(CH4_100yr_m3!CE22*$B$4*$B$3)/$B$5</f>
        <v>146427.40049617802</v>
      </c>
      <c r="CF26" s="23">
        <f>(CH4_100yr_m3!CF22*$B$4*$B$3)/$B$5</f>
        <v>136403.03355984003</v>
      </c>
      <c r="CG26" s="23">
        <f>(CH4_100yr_m3!CG22*$B$4*$B$3)/$B$5</f>
        <v>127097.57580987601</v>
      </c>
      <c r="CH26" s="23">
        <f>(CH4_100yr_m3!CH22*$B$4*$B$3)/$B$5</f>
        <v>118448.841691062</v>
      </c>
      <c r="CI26" s="23">
        <f>(CH4_100yr_m3!CI22*$B$4*$B$3)/$B$5</f>
        <v>110403.32781785402</v>
      </c>
      <c r="CJ26" s="23">
        <f>(CH4_100yr_m3!CJ22*$B$4*$B$3)/$B$5</f>
        <v>102914.14959529201</v>
      </c>
      <c r="CK26" s="23">
        <f>(CH4_100yr_m3!CK22*$B$4*$B$3)/$B$5</f>
        <v>95939.604252917983</v>
      </c>
      <c r="CL26" s="23">
        <f>(CH4_100yr_m3!CL22*$B$4*$B$3)/$B$5</f>
        <v>89442.157095108007</v>
      </c>
      <c r="CM26" s="23">
        <f>(CH4_100yr_m3!CM22*$B$4*$B$3)/$B$5</f>
        <v>83387.715100685993</v>
      </c>
      <c r="CN26" s="23">
        <f>(CH4_100yr_m3!CN22*$B$4*$B$3)/$B$5</f>
        <v>77745.096177065992</v>
      </c>
      <c r="CO26" s="23">
        <f>(CH4_100yr_m3!CO22*$B$4*$B$3)/$B$5</f>
        <v>72485.632560762009</v>
      </c>
      <c r="CP26" s="23">
        <f>(CH4_100yr_m3!CP22*$B$4*$B$3)/$B$5</f>
        <v>67582.866937788014</v>
      </c>
      <c r="CQ26" s="23">
        <f>(CH4_100yr_m3!CQ22*$B$4*$B$3)/$B$5</f>
        <v>63012.313165932006</v>
      </c>
      <c r="CR26" s="23">
        <f>(CH4_100yr_m3!CR22*$B$4*$B$3)/$B$5</f>
        <v>58751.262908478006</v>
      </c>
      <c r="CS26" s="23">
        <f>(CH4_100yr_m3!CS22*$B$4*$B$3)/$B$5</f>
        <v>54778.62503566801</v>
      </c>
      <c r="CT26" s="23">
        <f>(CH4_100yr_m3!CT22*$B$4*$B$3)/$B$5</f>
        <v>51074.789318226001</v>
      </c>
      <c r="CU26" s="23">
        <f>(CH4_100yr_m3!CU22*$B$4*$B$3)/$B$5</f>
        <v>47621.508152292008</v>
      </c>
      <c r="CV26" s="23">
        <f>(CH4_100yr_m3!CV22*$B$4*$B$3)/$B$5</f>
        <v>44401.792251833998</v>
      </c>
      <c r="CW26" s="23">
        <f>(CH4_100yr_m3!CW22*$B$4*$B$3)/$B$5</f>
        <v>41399.817507720007</v>
      </c>
      <c r="CX26" s="23">
        <f t="shared" si="15"/>
        <v>105037450.50768255</v>
      </c>
      <c r="CY26" s="18">
        <f t="shared" si="16"/>
        <v>2755354.3094376</v>
      </c>
      <c r="CZ26" s="18">
        <f t="shared" si="17"/>
        <v>41399.817507720007</v>
      </c>
      <c r="DB26" s="27" t="s">
        <v>11</v>
      </c>
      <c r="DC26" s="26">
        <f t="shared" si="18"/>
        <v>105037450.50768255</v>
      </c>
      <c r="DD26" s="18">
        <f t="shared" si="19"/>
        <v>1120855.8375559803</v>
      </c>
      <c r="DE26" s="18">
        <f t="shared" ref="DE26:DF26" si="41">CY26</f>
        <v>2755354.3094376</v>
      </c>
      <c r="DF26" s="18">
        <f t="shared" si="41"/>
        <v>41399.817507720007</v>
      </c>
      <c r="DG26" s="18">
        <f t="shared" si="21"/>
        <v>41399.817507720007</v>
      </c>
      <c r="DI26" s="18">
        <f t="shared" ref="DI26:DK26" si="42">DE26</f>
        <v>2755354.3094376</v>
      </c>
      <c r="DJ26" s="18">
        <f t="shared" si="42"/>
        <v>41399.817507720007</v>
      </c>
      <c r="DK26" s="18">
        <f t="shared" si="42"/>
        <v>41399.817507720007</v>
      </c>
    </row>
    <row r="27" spans="1:115" ht="15.75" customHeight="1" x14ac:dyDescent="0.2">
      <c r="A27" s="27" t="s">
        <v>12</v>
      </c>
      <c r="B27" s="23">
        <f>(CH4_100yr_m3!B23*$B$4*$B$3)/$B$5</f>
        <v>909693.88946441992</v>
      </c>
      <c r="C27" s="23">
        <f>(CH4_100yr_m3!C23*$B$4*$B$3)/$B$5</f>
        <v>1556388.8540197201</v>
      </c>
      <c r="D27" s="23">
        <f>(CH4_100yr_m3!D23*$B$4*$B$3)/$B$5</f>
        <v>2019604.2767244</v>
      </c>
      <c r="E27" s="23">
        <f>(CH4_100yr_m3!E23*$B$4*$B$3)/$B$5</f>
        <v>2356927.4833974005</v>
      </c>
      <c r="F27" s="23">
        <f>(CH4_100yr_m3!F23*$B$4*$B$3)/$B$5</f>
        <v>2617396.3063908005</v>
      </c>
      <c r="G27" s="23">
        <f>(CH4_100yr_m3!G23*$B$4*$B$3)/$B$5</f>
        <v>2826529.8076278004</v>
      </c>
      <c r="H27" s="23">
        <f>(CH4_100yr_m3!H23*$B$4*$B$3)/$B$5</f>
        <v>3001792.4657802</v>
      </c>
      <c r="I27" s="23">
        <f>(CH4_100yr_m3!I23*$B$4*$B$3)/$B$5</f>
        <v>3158889.8201874006</v>
      </c>
      <c r="J27" s="23">
        <f>(CH4_100yr_m3!J23*$B$4*$B$3)/$B$5</f>
        <v>3314611.4896782003</v>
      </c>
      <c r="K27" s="23">
        <f>(CH4_100yr_m3!K23*$B$4*$B$3)/$B$5</f>
        <v>3453252.0740388008</v>
      </c>
      <c r="L27" s="23">
        <f>(CH4_100yr_m3!L23*$B$4*$B$3)/$B$5</f>
        <v>3583524.090636</v>
      </c>
      <c r="M27" s="23">
        <f>(CH4_100yr_m3!M23*$B$4*$B$3)/$B$5</f>
        <v>3710266.0971821998</v>
      </c>
      <c r="N27" s="23">
        <f>(CH4_100yr_m3!N23*$B$4*$B$3)/$B$5</f>
        <v>3837032.7802164005</v>
      </c>
      <c r="O27" s="23">
        <f>(CH4_100yr_m3!O23*$B$4*$B$3)/$B$5</f>
        <v>3984778.9007802</v>
      </c>
      <c r="P27" s="23">
        <f>(CH4_100yr_m3!P23*$B$4*$B$3)/$B$5</f>
        <v>4148725.5640764008</v>
      </c>
      <c r="Q27" s="23">
        <f>(CH4_100yr_m3!Q23*$B$4*$B$3)/$B$5</f>
        <v>4281694.9642818011</v>
      </c>
      <c r="R27" s="23">
        <f>(CH4_100yr_m3!R23*$B$4*$B$3)/$B$5</f>
        <v>4419764.3501856001</v>
      </c>
      <c r="S27" s="23">
        <f>(CH4_100yr_m3!S23*$B$4*$B$3)/$B$5</f>
        <v>4569520.0558338016</v>
      </c>
      <c r="T27" s="23">
        <f>(CH4_100yr_m3!T23*$B$4*$B$3)/$B$5</f>
        <v>4743500.4811998</v>
      </c>
      <c r="U27" s="23">
        <f>(CH4_100yr_m3!U23*$B$4*$B$3)/$B$5</f>
        <v>4903690.9802904008</v>
      </c>
      <c r="V27" s="23">
        <f>(CH4_100yr_m3!V23*$B$4*$B$3)/$B$5</f>
        <v>5067729.2925756006</v>
      </c>
      <c r="W27" s="23">
        <f>(CH4_100yr_m3!W23*$B$4*$B$3)/$B$5</f>
        <v>5273284.1337360004</v>
      </c>
      <c r="X27" s="23">
        <f>(CH4_100yr_m3!X23*$B$4*$B$3)/$B$5</f>
        <v>5490611.5982778007</v>
      </c>
      <c r="Y27" s="23">
        <f>(CH4_100yr_m3!Y23*$B$4*$B$3)/$B$5</f>
        <v>5716458.6715584006</v>
      </c>
      <c r="Z27" s="23">
        <f>(CH4_100yr_m3!Z23*$B$4*$B$3)/$B$5</f>
        <v>5951654.2108152006</v>
      </c>
      <c r="AA27" s="23">
        <f>(CH4_100yr_m3!AA23*$B$4*$B$3)/$B$5</f>
        <v>6196500.8398566004</v>
      </c>
      <c r="AB27" s="23">
        <f>(CH4_100yr_m3!AB23*$B$4*$B$3)/$B$5</f>
        <v>6451219.7610642007</v>
      </c>
      <c r="AC27" s="23">
        <f>(CH4_100yr_m3!AC23*$B$4*$B$3)/$B$5</f>
        <v>6455071.5027263993</v>
      </c>
      <c r="AD27" s="23">
        <f>(CH4_100yr_m3!AD23*$B$4*$B$3)/$B$5</f>
        <v>6511318.2785178013</v>
      </c>
      <c r="AE27" s="23">
        <f>(CH4_100yr_m3!AE23*$B$4*$B$3)/$B$5</f>
        <v>6603420.4380396018</v>
      </c>
      <c r="AF27" s="23">
        <f>(CH4_100yr_m3!AF23*$B$4*$B$3)/$B$5</f>
        <v>6720247.4738111999</v>
      </c>
      <c r="AG27" s="23">
        <f>(CH4_100yr_m3!AG23*$B$4*$B$3)/$B$5</f>
        <v>6854310.4799484005</v>
      </c>
      <c r="AH27" s="23">
        <f>(CH4_100yr_m3!AH23*$B$4*$B$3)/$B$5</f>
        <v>7000583.637511801</v>
      </c>
      <c r="AI27" s="23">
        <f>(CH4_100yr_m3!AI23*$B$4*$B$3)/$B$5</f>
        <v>7155702.0858600009</v>
      </c>
      <c r="AJ27" s="23">
        <f>(CH4_100yr_m3!AJ23*$B$4*$B$3)/$B$5</f>
        <v>7317423.9459216017</v>
      </c>
      <c r="AK27" s="23">
        <f>(CH4_100yr_m3!AK23*$B$4*$B$3)/$B$5</f>
        <v>7484255.3437523991</v>
      </c>
      <c r="AL27" s="23">
        <f>(CH4_100yr_m3!AL23*$B$4*$B$3)/$B$5</f>
        <v>7655183.8934813999</v>
      </c>
      <c r="AM27" s="23">
        <f>(CH4_100yr_m3!AM23*$B$4*$B$3)/$B$5</f>
        <v>7829512.6545684002</v>
      </c>
      <c r="AN27" s="23">
        <f>(CH4_100yr_m3!AN23*$B$4*$B$3)/$B$5</f>
        <v>8006765.0705766007</v>
      </c>
      <c r="AO27" s="23">
        <f>(CH4_100yr_m3!AO23*$B$4*$B$3)/$B$5</f>
        <v>8186609.2097916026</v>
      </c>
      <c r="AP27" s="23">
        <f>(CH4_100yr_m3!AP23*$B$4*$B$3)/$B$5</f>
        <v>8368814.1896190001</v>
      </c>
      <c r="AQ27" s="23">
        <f>(CH4_100yr_m3!AQ23*$B$4*$B$3)/$B$5</f>
        <v>8553208.2228936013</v>
      </c>
      <c r="AR27" s="23">
        <f>(CH4_100yr_m3!AR23*$B$4*$B$3)/$B$5</f>
        <v>8739662.2761131991</v>
      </c>
      <c r="AS27" s="23">
        <f>(CH4_100yr_m3!AS23*$B$4*$B$3)/$B$5</f>
        <v>8928074.6942292005</v>
      </c>
      <c r="AT27" s="23">
        <f>(CH4_100yr_m3!AT23*$B$4*$B$3)/$B$5</f>
        <v>9118357.679835001</v>
      </c>
      <c r="AU27" s="23">
        <f>(CH4_100yr_m3!AU23*$B$4*$B$3)/$B$5</f>
        <v>9310436.5627566017</v>
      </c>
      <c r="AV27" s="23">
        <f>(CH4_100yr_m3!AV23*$B$4*$B$3)/$B$5</f>
        <v>9504237.8224368021</v>
      </c>
      <c r="AW27" s="23">
        <f>(CH4_100yr_m3!AW23*$B$4*$B$3)/$B$5</f>
        <v>9699694.6877405997</v>
      </c>
      <c r="AX27" s="23">
        <f>(CH4_100yr_m3!AX23*$B$4*$B$3)/$B$5</f>
        <v>9896737.1967972033</v>
      </c>
      <c r="AY27" s="23">
        <f>(CH4_100yr_m3!AY23*$B$4*$B$3)/$B$5</f>
        <v>10095297.245794799</v>
      </c>
      <c r="AZ27" s="23">
        <f>(CH4_100yr_m3!AZ23*$B$4*$B$3)/$B$5</f>
        <v>10295302.758519599</v>
      </c>
      <c r="BA27" s="23">
        <f>(CH4_100yr_m3!BA23*$B$4*$B$3)/$B$5</f>
        <v>10496683.568073601</v>
      </c>
      <c r="BB27" s="23">
        <f>(CH4_100yr_m3!BB23*$B$4*$B$3)/$B$5</f>
        <v>10699364.746168202</v>
      </c>
      <c r="BC27" s="23">
        <f>(CH4_100yr_m3!BC23*$B$4*$B$3)/$B$5</f>
        <v>10903262.934601801</v>
      </c>
      <c r="BD27" s="23">
        <f>(CH4_100yr_m3!BD23*$B$4*$B$3)/$B$5</f>
        <v>11108285.016244201</v>
      </c>
      <c r="BE27" s="23">
        <f>(CH4_100yr_m3!BE23*$B$4*$B$3)/$B$5</f>
        <v>11314333.758776402</v>
      </c>
      <c r="BF27" s="23">
        <f>(CH4_100yr_m3!BF23*$B$4*$B$3)/$B$5</f>
        <v>11521314.679440601</v>
      </c>
      <c r="BG27" s="23">
        <f>(CH4_100yr_m3!BG23*$B$4*$B$3)/$B$5</f>
        <v>11729138.864164202</v>
      </c>
      <c r="BH27" s="23">
        <f>(CH4_100yr_m3!BH23*$B$4*$B$3)/$B$5</f>
        <v>11937718.167726601</v>
      </c>
      <c r="BI27" s="23">
        <f>(CH4_100yr_m3!BI23*$B$4*$B$3)/$B$5</f>
        <v>12146966.136381602</v>
      </c>
      <c r="BJ27" s="23">
        <f>(CH4_100yr_m3!BJ23*$B$4*$B$3)/$B$5</f>
        <v>12356797.0559454</v>
      </c>
      <c r="BK27" s="23">
        <f>(CH4_100yr_m3!BK23*$B$4*$B$3)/$B$5</f>
        <v>9030426.6998448018</v>
      </c>
      <c r="BL27" s="23">
        <f>(CH4_100yr_m3!BL23*$B$4*$B$3)/$B$5</f>
        <v>6750163.8968796004</v>
      </c>
      <c r="BM27" s="23">
        <f>(CH4_100yr_m3!BM23*$B$4*$B$3)/$B$5</f>
        <v>5174544.1051170006</v>
      </c>
      <c r="BN27" s="23">
        <f>(CH4_100yr_m3!BN23*$B$4*$B$3)/$B$5</f>
        <v>4074445.8387504001</v>
      </c>
      <c r="BO27" s="23">
        <f>(CH4_100yr_m3!BO23*$B$4*$B$3)/$B$5</f>
        <v>3296069.0402291999</v>
      </c>
      <c r="BP27" s="23">
        <f>(CH4_100yr_m3!BP23*$B$4*$B$3)/$B$5</f>
        <v>2736117.6616872</v>
      </c>
      <c r="BQ27" s="23">
        <f>(CH4_100yr_m3!BQ23*$B$4*$B$3)/$B$5</f>
        <v>2325163.0897656004</v>
      </c>
      <c r="BR27" s="23">
        <f>(CH4_100yr_m3!BR23*$B$4*$B$3)/$B$5</f>
        <v>2016491.3780364001</v>
      </c>
      <c r="BS27" s="23">
        <f>(CH4_100yr_m3!BS23*$B$4*$B$3)/$B$5</f>
        <v>1778626.4884306202</v>
      </c>
      <c r="BT27" s="23">
        <f>(CH4_100yr_m3!BT23*$B$4*$B$3)/$B$5</f>
        <v>1590317.64968994</v>
      </c>
      <c r="BU27" s="23">
        <f>(CH4_100yr_m3!BU23*$B$4*$B$3)/$B$5</f>
        <v>1437178.55864364</v>
      </c>
      <c r="BV27" s="23">
        <f>(CH4_100yr_m3!BV23*$B$4*$B$3)/$B$5</f>
        <v>1309433.8654774802</v>
      </c>
      <c r="BW27" s="23">
        <f>(CH4_100yr_m3!BW23*$B$4*$B$3)/$B$5</f>
        <v>1200407.95357308</v>
      </c>
      <c r="BX27" s="23">
        <f>(CH4_100yr_m3!BX23*$B$4*$B$3)/$B$5</f>
        <v>1105511.3359218002</v>
      </c>
      <c r="BY27" s="23">
        <f>(CH4_100yr_m3!BY23*$B$4*$B$3)/$B$5</f>
        <v>1021560.65312634</v>
      </c>
      <c r="BZ27" s="23">
        <f>(CH4_100yr_m3!BZ23*$B$4*$B$3)/$B$5</f>
        <v>946322.33118138008</v>
      </c>
      <c r="CA27" s="23">
        <f>(CH4_100yr_m3!CA23*$B$4*$B$3)/$B$5</f>
        <v>878206.19633136014</v>
      </c>
      <c r="CB27" s="23">
        <f>(CH4_100yr_m3!CB23*$B$4*$B$3)/$B$5</f>
        <v>816059.64460320014</v>
      </c>
      <c r="CC27" s="23">
        <f>(CH4_100yr_m3!CC23*$B$4*$B$3)/$B$5</f>
        <v>759029.24313755997</v>
      </c>
      <c r="CD27" s="23">
        <f>(CH4_100yr_m3!CD23*$B$4*$B$3)/$B$5</f>
        <v>706467.56363244005</v>
      </c>
      <c r="CE27" s="23">
        <f>(CH4_100yr_m3!CE23*$B$4*$B$3)/$B$5</f>
        <v>657870.36145992007</v>
      </c>
      <c r="CF27" s="23">
        <f>(CH4_100yr_m3!CF23*$B$4*$B$3)/$B$5</f>
        <v>612834.1205740202</v>
      </c>
      <c r="CG27" s="23">
        <f>(CH4_100yr_m3!CG23*$B$4*$B$3)/$B$5</f>
        <v>571027.27446504007</v>
      </c>
      <c r="CH27" s="23">
        <f>(CH4_100yr_m3!CH23*$B$4*$B$3)/$B$5</f>
        <v>532170.61507836008</v>
      </c>
      <c r="CI27" s="23">
        <f>(CH4_100yr_m3!CI23*$B$4*$B$3)/$B$5</f>
        <v>496023.88202189998</v>
      </c>
      <c r="CJ27" s="23">
        <f>(CH4_100yr_m3!CJ23*$B$4*$B$3)/$B$5</f>
        <v>462376.51199514</v>
      </c>
      <c r="CK27" s="23">
        <f>(CH4_100yr_m3!CK23*$B$4*$B$3)/$B$5</f>
        <v>431041.19580936001</v>
      </c>
      <c r="CL27" s="23">
        <f>(CH4_100yr_m3!CL23*$B$4*$B$3)/$B$5</f>
        <v>401849.33245866001</v>
      </c>
      <c r="CM27" s="23">
        <f>(CH4_100yr_m3!CM23*$B$4*$B$3)/$B$5</f>
        <v>374647.77211644</v>
      </c>
      <c r="CN27" s="23">
        <f>(CH4_100yr_m3!CN23*$B$4*$B$3)/$B$5</f>
        <v>349296.43470786</v>
      </c>
      <c r="CO27" s="23">
        <f>(CH4_100yr_m3!CO23*$B$4*$B$3)/$B$5</f>
        <v>325666.53203111998</v>
      </c>
      <c r="CP27" s="23">
        <f>(CH4_100yr_m3!CP23*$B$4*$B$3)/$B$5</f>
        <v>303639.20249598002</v>
      </c>
      <c r="CQ27" s="23">
        <f>(CH4_100yr_m3!CQ23*$B$4*$B$3)/$B$5</f>
        <v>283104.43894134002</v>
      </c>
      <c r="CR27" s="23">
        <f>(CH4_100yr_m3!CR23*$B$4*$B$3)/$B$5</f>
        <v>263960.21946635999</v>
      </c>
      <c r="CS27" s="23">
        <f>(CH4_100yr_m3!CS23*$B$4*$B$3)/$B$5</f>
        <v>246111.78727242004</v>
      </c>
      <c r="CT27" s="23">
        <f>(CH4_100yr_m3!CT23*$B$4*$B$3)/$B$5</f>
        <v>229471.03814436003</v>
      </c>
      <c r="CU27" s="23">
        <f>(CH4_100yr_m3!CU23*$B$4*$B$3)/$B$5</f>
        <v>213955.98939342002</v>
      </c>
      <c r="CV27" s="23">
        <f>(CH4_100yr_m3!CV23*$B$4*$B$3)/$B$5</f>
        <v>199490.3114067</v>
      </c>
      <c r="CW27" s="23">
        <f>(CH4_100yr_m3!CW23*$B$4*$B$3)/$B$5</f>
        <v>186002.90972117998</v>
      </c>
      <c r="CX27" s="23">
        <f t="shared" si="15"/>
        <v>474142218.64225966</v>
      </c>
      <c r="CY27" s="18">
        <f t="shared" si="16"/>
        <v>12356797.0559454</v>
      </c>
      <c r="CZ27" s="18">
        <f t="shared" si="17"/>
        <v>186002.90972117998</v>
      </c>
      <c r="DB27" s="27" t="s">
        <v>12</v>
      </c>
      <c r="DC27" s="26">
        <f t="shared" si="18"/>
        <v>474142218.64225966</v>
      </c>
      <c r="DD27" s="18">
        <f t="shared" si="19"/>
        <v>5067729.2925756006</v>
      </c>
      <c r="DE27" s="18">
        <f t="shared" ref="DE27:DF27" si="43">CY27</f>
        <v>12356797.0559454</v>
      </c>
      <c r="DF27" s="18">
        <f t="shared" si="43"/>
        <v>186002.90972117998</v>
      </c>
      <c r="DG27" s="18">
        <f t="shared" si="21"/>
        <v>186002.90972117998</v>
      </c>
      <c r="DI27" s="18">
        <f t="shared" ref="DI27:DK27" si="44">DE27</f>
        <v>12356797.0559454</v>
      </c>
      <c r="DJ27" s="18">
        <f t="shared" si="44"/>
        <v>186002.90972117998</v>
      </c>
      <c r="DK27" s="18">
        <f t="shared" si="44"/>
        <v>186002.90972117998</v>
      </c>
    </row>
    <row r="28" spans="1:115" ht="15.75" customHeight="1" x14ac:dyDescent="0.2">
      <c r="A28" s="27" t="s">
        <v>13</v>
      </c>
      <c r="B28" s="23">
        <f>(CH4_100yr_m3!B24*$B$4*$B$3)/$B$5</f>
        <v>3213843.0720516001</v>
      </c>
      <c r="C28" s="23">
        <f>(CH4_100yr_m3!C24*$B$4*$B$3)/$B$5</f>
        <v>7199273.4229620006</v>
      </c>
      <c r="D28" s="23">
        <f>(CH4_100yr_m3!D24*$B$4*$B$3)/$B$5</f>
        <v>9768523.2780150007</v>
      </c>
      <c r="E28" s="23">
        <f>(CH4_100yr_m3!E24*$B$4*$B$3)/$B$5</f>
        <v>11712483.911593802</v>
      </c>
      <c r="F28" s="23">
        <f>(CH4_100yr_m3!F24*$B$4*$B$3)/$B$5</f>
        <v>13034989.423868401</v>
      </c>
      <c r="G28" s="23">
        <f>(CH4_100yr_m3!G24*$B$4*$B$3)/$B$5</f>
        <v>13875965.3284596</v>
      </c>
      <c r="H28" s="23">
        <f>(CH4_100yr_m3!H24*$B$4*$B$3)/$B$5</f>
        <v>14369267.925644401</v>
      </c>
      <c r="I28" s="23">
        <f>(CH4_100yr_m3!I24*$B$4*$B$3)/$B$5</f>
        <v>14674154.313540602</v>
      </c>
      <c r="J28" s="23">
        <f>(CH4_100yr_m3!J24*$B$4*$B$3)/$B$5</f>
        <v>14860482.509349002</v>
      </c>
      <c r="K28" s="23">
        <f>(CH4_100yr_m3!K24*$B$4*$B$3)/$B$5</f>
        <v>15347155.160273401</v>
      </c>
      <c r="L28" s="23">
        <f>(CH4_100yr_m3!L24*$B$4*$B$3)/$B$5</f>
        <v>15654066.030676799</v>
      </c>
      <c r="M28" s="23">
        <f>(CH4_100yr_m3!M24*$B$4*$B$3)/$B$5</f>
        <v>15795011.322131399</v>
      </c>
      <c r="N28" s="23">
        <f>(CH4_100yr_m3!N24*$B$4*$B$3)/$B$5</f>
        <v>15926591.073603604</v>
      </c>
      <c r="O28" s="23">
        <f>(CH4_100yr_m3!O24*$B$4*$B$3)/$B$5</f>
        <v>16085728.088022603</v>
      </c>
      <c r="P28" s="23">
        <f>(CH4_100yr_m3!P24*$B$4*$B$3)/$B$5</f>
        <v>16287904.284123601</v>
      </c>
      <c r="Q28" s="23">
        <f>(CH4_100yr_m3!Q24*$B$4*$B$3)/$B$5</f>
        <v>16580255.570787599</v>
      </c>
      <c r="R28" s="23">
        <f>(CH4_100yr_m3!R24*$B$4*$B$3)/$B$5</f>
        <v>17078617.3935312</v>
      </c>
      <c r="S28" s="23">
        <f>(CH4_100yr_m3!S24*$B$4*$B$3)/$B$5</f>
        <v>17628370.933325402</v>
      </c>
      <c r="T28" s="23">
        <f>(CH4_100yr_m3!T24*$B$4*$B$3)/$B$5</f>
        <v>17894726.330700602</v>
      </c>
      <c r="U28" s="23">
        <f>(CH4_100yr_m3!U24*$B$4*$B$3)/$B$5</f>
        <v>18219466.798437603</v>
      </c>
      <c r="V28" s="23">
        <f>(CH4_100yr_m3!V24*$B$4*$B$3)/$B$5</f>
        <v>18727953.592896</v>
      </c>
      <c r="W28" s="23">
        <f>(CH4_100yr_m3!W24*$B$4*$B$3)/$B$5</f>
        <v>19146815.576981999</v>
      </c>
      <c r="X28" s="23">
        <f>(CH4_100yr_m3!X24*$B$4*$B$3)/$B$5</f>
        <v>19599385.533840004</v>
      </c>
      <c r="Y28" s="23">
        <f>(CH4_100yr_m3!Y24*$B$4*$B$3)/$B$5</f>
        <v>20070779.806782</v>
      </c>
      <c r="Z28" s="23">
        <f>(CH4_100yr_m3!Z24*$B$4*$B$3)/$B$5</f>
        <v>20542560.830586001</v>
      </c>
      <c r="AA28" s="23">
        <f>(CH4_100yr_m3!AA24*$B$4*$B$3)/$B$5</f>
        <v>21025412.517726</v>
      </c>
      <c r="AB28" s="23">
        <f>(CH4_100yr_m3!AB24*$B$4*$B$3)/$B$5</f>
        <v>21520765.720080003</v>
      </c>
      <c r="AC28" s="23">
        <f>(CH4_100yr_m3!AC24*$B$4*$B$3)/$B$5</f>
        <v>23515286.540796001</v>
      </c>
      <c r="AD28" s="23">
        <f>(CH4_100yr_m3!AD24*$B$4*$B$3)/$B$5</f>
        <v>25140324.604229998</v>
      </c>
      <c r="AE28" s="23">
        <f>(CH4_100yr_m3!AE24*$B$4*$B$3)/$B$5</f>
        <v>26521742.721852001</v>
      </c>
      <c r="AF28" s="23">
        <f>(CH4_100yr_m3!AF24*$B$4*$B$3)/$B$5</f>
        <v>27744048.345942002</v>
      </c>
      <c r="AG28" s="23">
        <f>(CH4_100yr_m3!AG24*$B$4*$B$3)/$B$5</f>
        <v>28863949.437180001</v>
      </c>
      <c r="AH28" s="23">
        <f>(CH4_100yr_m3!AH24*$B$4*$B$3)/$B$5</f>
        <v>29919396.859793998</v>
      </c>
      <c r="AI28" s="23">
        <f>(CH4_100yr_m3!AI24*$B$4*$B$3)/$B$5</f>
        <v>30935681.268084008</v>
      </c>
      <c r="AJ28" s="23">
        <f>(CH4_100yr_m3!AJ24*$B$4*$B$3)/$B$5</f>
        <v>31929530.941134002</v>
      </c>
      <c r="AK28" s="23">
        <f>(CH4_100yr_m3!AK24*$B$4*$B$3)/$B$5</f>
        <v>32911954.741224002</v>
      </c>
      <c r="AL28" s="23">
        <f>(CH4_100yr_m3!AL24*$B$4*$B$3)/$B$5</f>
        <v>33890212.187244006</v>
      </c>
      <c r="AM28" s="23">
        <f>(CH4_100yr_m3!AM24*$B$4*$B$3)/$B$5</f>
        <v>34869076.879896</v>
      </c>
      <c r="AN28" s="23">
        <f>(CH4_100yr_m3!AN24*$B$4*$B$3)/$B$5</f>
        <v>35851598.397413999</v>
      </c>
      <c r="AO28" s="23">
        <f>(CH4_100yr_m3!AO24*$B$4*$B$3)/$B$5</f>
        <v>36839657.9925</v>
      </c>
      <c r="AP28" s="23">
        <f>(CH4_100yr_m3!AP24*$B$4*$B$3)/$B$5</f>
        <v>37834345.476252005</v>
      </c>
      <c r="AQ28" s="23">
        <f>(CH4_100yr_m3!AQ24*$B$4*$B$3)/$B$5</f>
        <v>38836251.418536</v>
      </c>
      <c r="AR28" s="23">
        <f>(CH4_100yr_m3!AR24*$B$4*$B$3)/$B$5</f>
        <v>39845591.830152005</v>
      </c>
      <c r="AS28" s="23">
        <f>(CH4_100yr_m3!AS24*$B$4*$B$3)/$B$5</f>
        <v>40862256.673734002</v>
      </c>
      <c r="AT28" s="23">
        <f>(CH4_100yr_m3!AT24*$B$4*$B$3)/$B$5</f>
        <v>41885882.556875996</v>
      </c>
      <c r="AU28" s="23">
        <f>(CH4_100yr_m3!AU24*$B$4*$B$3)/$B$5</f>
        <v>42915972.892716005</v>
      </c>
      <c r="AV28" s="23">
        <f>(CH4_100yr_m3!AV24*$B$4*$B$3)/$B$5</f>
        <v>43951994.281025998</v>
      </c>
      <c r="AW28" s="23">
        <f>(CH4_100yr_m3!AW24*$B$4*$B$3)/$B$5</f>
        <v>44993458.116360001</v>
      </c>
      <c r="AX28" s="23">
        <f>(CH4_100yr_m3!AX24*$B$4*$B$3)/$B$5</f>
        <v>46039939.351704001</v>
      </c>
      <c r="AY28" s="23">
        <f>(CH4_100yr_m3!AY24*$B$4*$B$3)/$B$5</f>
        <v>47091095.133983999</v>
      </c>
      <c r="AZ28" s="23">
        <f>(CH4_100yr_m3!AZ24*$B$4*$B$3)/$B$5</f>
        <v>48146617.098630004</v>
      </c>
      <c r="BA28" s="23">
        <f>(CH4_100yr_m3!BA24*$B$4*$B$3)/$B$5</f>
        <v>49206154.960331999</v>
      </c>
      <c r="BB28" s="23">
        <f>(CH4_100yr_m3!BB24*$B$4*$B$3)/$B$5</f>
        <v>50269308.549930006</v>
      </c>
      <c r="BC28" s="23">
        <f>(CH4_100yr_m3!BC24*$B$4*$B$3)/$B$5</f>
        <v>51335687.693340003</v>
      </c>
      <c r="BD28" s="23">
        <f>(CH4_100yr_m3!BD24*$B$4*$B$3)/$B$5</f>
        <v>52404908.87986201</v>
      </c>
      <c r="BE28" s="23">
        <f>(CH4_100yr_m3!BE24*$B$4*$B$3)/$B$5</f>
        <v>53476584.425028011</v>
      </c>
      <c r="BF28" s="23">
        <f>(CH4_100yr_m3!BF24*$B$4*$B$3)/$B$5</f>
        <v>54550313.811863996</v>
      </c>
      <c r="BG28" s="23">
        <f>(CH4_100yr_m3!BG24*$B$4*$B$3)/$B$5</f>
        <v>55625673.732426003</v>
      </c>
      <c r="BH28" s="23">
        <f>(CH4_100yr_m3!BH24*$B$4*$B$3)/$B$5</f>
        <v>56702211.479334004</v>
      </c>
      <c r="BI28" s="23">
        <f>(CH4_100yr_m3!BI24*$B$4*$B$3)/$B$5</f>
        <v>57779447.874732003</v>
      </c>
      <c r="BJ28" s="23">
        <f>(CH4_100yr_m3!BJ24*$B$4*$B$3)/$B$5</f>
        <v>58856887.759626009</v>
      </c>
      <c r="BK28" s="23">
        <f>(CH4_100yr_m3!BK24*$B$4*$B$3)/$B$5</f>
        <v>42951109.886766002</v>
      </c>
      <c r="BL28" s="23">
        <f>(CH4_100yr_m3!BL24*$B$4*$B$3)/$B$5</f>
        <v>32052651.001236003</v>
      </c>
      <c r="BM28" s="23">
        <f>(CH4_100yr_m3!BM24*$B$4*$B$3)/$B$5</f>
        <v>24526687.109652001</v>
      </c>
      <c r="BN28" s="23">
        <f>(CH4_100yr_m3!BN24*$B$4*$B$3)/$B$5</f>
        <v>19276281.942858003</v>
      </c>
      <c r="BO28" s="23">
        <f>(CH4_100yr_m3!BO24*$B$4*$B$3)/$B$5</f>
        <v>15565129.264128601</v>
      </c>
      <c r="BP28" s="23">
        <f>(CH4_100yr_m3!BP24*$B$4*$B$3)/$B$5</f>
        <v>12898728.562759202</v>
      </c>
      <c r="BQ28" s="23">
        <f>(CH4_100yr_m3!BQ24*$B$4*$B$3)/$B$5</f>
        <v>10944730.024462799</v>
      </c>
      <c r="BR28" s="23">
        <f>(CH4_100yr_m3!BR24*$B$4*$B$3)/$B$5</f>
        <v>9479535.9586596005</v>
      </c>
      <c r="BS28" s="23">
        <f>(CH4_100yr_m3!BS24*$B$4*$B$3)/$B$5</f>
        <v>8352502.6338108014</v>
      </c>
      <c r="BT28" s="23">
        <f>(CH4_100yr_m3!BT24*$B$4*$B$3)/$B$5</f>
        <v>7461940.3096158011</v>
      </c>
      <c r="BU28" s="23">
        <f>(CH4_100yr_m3!BU24*$B$4*$B$3)/$B$5</f>
        <v>6739022.1074111992</v>
      </c>
      <c r="BV28" s="23">
        <f>(CH4_100yr_m3!BV24*$B$4*$B$3)/$B$5</f>
        <v>6136994.5562843997</v>
      </c>
      <c r="BW28" s="23">
        <f>(CH4_100yr_m3!BW24*$B$4*$B$3)/$B$5</f>
        <v>5623942.1685408009</v>
      </c>
      <c r="BX28" s="23">
        <f>(CH4_100yr_m3!BX24*$B$4*$B$3)/$B$5</f>
        <v>5177934.5758523997</v>
      </c>
      <c r="BY28" s="23">
        <f>(CH4_100yr_m3!BY24*$B$4*$B$3)/$B$5</f>
        <v>4783770.9298079992</v>
      </c>
      <c r="BZ28" s="23">
        <f>(CH4_100yr_m3!BZ24*$B$4*$B$3)/$B$5</f>
        <v>4430795.1448841998</v>
      </c>
      <c r="CA28" s="23">
        <f>(CH4_100yr_m3!CA24*$B$4*$B$3)/$B$5</f>
        <v>4111429.1338566002</v>
      </c>
      <c r="CB28" s="23">
        <f>(CH4_100yr_m3!CB24*$B$4*$B$3)/$B$5</f>
        <v>3820187.4672131999</v>
      </c>
      <c r="CC28" s="23">
        <f>(CH4_100yr_m3!CC24*$B$4*$B$3)/$B$5</f>
        <v>3553014.8881674004</v>
      </c>
      <c r="CD28" s="23">
        <f>(CH4_100yr_m3!CD24*$B$4*$B$3)/$B$5</f>
        <v>3306840.3949734005</v>
      </c>
      <c r="CE28" s="23">
        <f>(CH4_100yr_m3!CE24*$B$4*$B$3)/$B$5</f>
        <v>3079276.5905046002</v>
      </c>
      <c r="CF28" s="23">
        <f>(CH4_100yr_m3!CF24*$B$4*$B$3)/$B$5</f>
        <v>2868416.5405715997</v>
      </c>
      <c r="CG28" s="23">
        <f>(CH4_100yr_m3!CG24*$B$4*$B$3)/$B$5</f>
        <v>2672696.1091410001</v>
      </c>
      <c r="CH28" s="23">
        <f>(CH4_100yr_m3!CH24*$B$4*$B$3)/$B$5</f>
        <v>2490800.2682274003</v>
      </c>
      <c r="CI28" s="23">
        <f>(CH4_100yr_m3!CI24*$B$4*$B$3)/$B$5</f>
        <v>2321598.9976038001</v>
      </c>
      <c r="CJ28" s="23">
        <f>(CH4_100yr_m3!CJ24*$B$4*$B$3)/$B$5</f>
        <v>2164103.0867952001</v>
      </c>
      <c r="CK28" s="23">
        <f>(CH4_100yr_m3!CK24*$B$4*$B$3)/$B$5</f>
        <v>2017433.3846598002</v>
      </c>
      <c r="CL28" s="23">
        <f>(CH4_100yr_m3!CL24*$B$4*$B$3)/$B$5</f>
        <v>1880799.1214238</v>
      </c>
      <c r="CM28" s="23">
        <f>(CH4_100yr_m3!CM24*$B$4*$B$3)/$B$5</f>
        <v>1753482.3895868401</v>
      </c>
      <c r="CN28" s="23">
        <f>(CH4_100yr_m3!CN24*$B$4*$B$3)/$B$5</f>
        <v>1634826.8222101803</v>
      </c>
      <c r="CO28" s="23">
        <f>(CH4_100yr_m3!CO24*$B$4*$B$3)/$B$5</f>
        <v>1524229.1456130003</v>
      </c>
      <c r="CP28" s="23">
        <f>(CH4_100yr_m3!CP24*$B$4*$B$3)/$B$5</f>
        <v>1421132.7142423801</v>
      </c>
      <c r="CQ28" s="23">
        <f>(CH4_100yr_m3!CQ24*$B$4*$B$3)/$B$5</f>
        <v>1325022.4331380804</v>
      </c>
      <c r="CR28" s="23">
        <f>(CH4_100yr_m3!CR24*$B$4*$B$3)/$B$5</f>
        <v>1235420.6564732401</v>
      </c>
      <c r="CS28" s="23">
        <f>(CH4_100yr_m3!CS24*$B$4*$B$3)/$B$5</f>
        <v>1151883.7899607802</v>
      </c>
      <c r="CT28" s="23">
        <f>(CH4_100yr_m3!CT24*$B$4*$B$3)/$B$5</f>
        <v>1073999.4096720601</v>
      </c>
      <c r="CU28" s="23">
        <f>(CH4_100yr_m3!CU24*$B$4*$B$3)/$B$5</f>
        <v>1001383.7643662401</v>
      </c>
      <c r="CV28" s="23">
        <f>(CH4_100yr_m3!CV24*$B$4*$B$3)/$B$5</f>
        <v>933679.57712273998</v>
      </c>
      <c r="CW28" s="23">
        <f>(CH4_100yr_m3!CW24*$B$4*$B$3)/$B$5</f>
        <v>870554.08037520002</v>
      </c>
      <c r="CX28" s="23">
        <f t="shared" si="15"/>
        <v>2101997561.6063521</v>
      </c>
      <c r="CY28" s="18">
        <f t="shared" si="16"/>
        <v>58856887.759626009</v>
      </c>
      <c r="CZ28" s="18">
        <f t="shared" si="17"/>
        <v>870554.08037520002</v>
      </c>
      <c r="DB28" s="27" t="s">
        <v>13</v>
      </c>
      <c r="DC28" s="26">
        <f t="shared" si="18"/>
        <v>2101997561.6063521</v>
      </c>
      <c r="DD28" s="18">
        <f t="shared" si="19"/>
        <v>18727953.592896</v>
      </c>
      <c r="DE28" s="18">
        <f t="shared" ref="DE28:DF28" si="45">CY28</f>
        <v>58856887.759626009</v>
      </c>
      <c r="DF28" s="18">
        <f t="shared" si="45"/>
        <v>870554.08037520002</v>
      </c>
      <c r="DG28" s="18">
        <f t="shared" si="21"/>
        <v>870554.08037520002</v>
      </c>
      <c r="DI28" s="18">
        <f t="shared" ref="DI28:DK28" si="46">DE28</f>
        <v>58856887.759626009</v>
      </c>
      <c r="DJ28" s="18">
        <f t="shared" si="46"/>
        <v>870554.08037520002</v>
      </c>
      <c r="DK28" s="18">
        <f t="shared" si="46"/>
        <v>870554.08037520002</v>
      </c>
    </row>
    <row r="29" spans="1:115" ht="15.75" customHeight="1" x14ac:dyDescent="0.2">
      <c r="A29" s="27" t="s">
        <v>14</v>
      </c>
      <c r="B29" s="23">
        <f>(CH4_100yr_m3!B25*$B$4*$B$3)/$B$5</f>
        <v>33996.670034616</v>
      </c>
      <c r="C29" s="23">
        <f>(CH4_100yr_m3!C25*$B$4*$B$3)/$B$5</f>
        <v>61353.198538416007</v>
      </c>
      <c r="D29" s="23">
        <f>(CH4_100yr_m3!D25*$B$4*$B$3)/$B$5</f>
        <v>83926.066808790012</v>
      </c>
      <c r="E29" s="23">
        <f>(CH4_100yr_m3!E25*$B$4*$B$3)/$B$5</f>
        <v>111145.92875757</v>
      </c>
      <c r="F29" s="23">
        <f>(CH4_100yr_m3!F25*$B$4*$B$3)/$B$5</f>
        <v>143118.62145736202</v>
      </c>
      <c r="G29" s="23">
        <f>(CH4_100yr_m3!G25*$B$4*$B$3)/$B$5</f>
        <v>177364.40929707602</v>
      </c>
      <c r="H29" s="23">
        <f>(CH4_100yr_m3!H25*$B$4*$B$3)/$B$5</f>
        <v>211224.29265270001</v>
      </c>
      <c r="I29" s="23">
        <f>(CH4_100yr_m3!I25*$B$4*$B$3)/$B$5</f>
        <v>248366.06042112003</v>
      </c>
      <c r="J29" s="23">
        <f>(CH4_100yr_m3!J25*$B$4*$B$3)/$B$5</f>
        <v>297791.89741313999</v>
      </c>
      <c r="K29" s="23">
        <f>(CH4_100yr_m3!K25*$B$4*$B$3)/$B$5</f>
        <v>321789.87608597998</v>
      </c>
      <c r="L29" s="23">
        <f>(CH4_100yr_m3!L25*$B$4*$B$3)/$B$5</f>
        <v>346278.24577206012</v>
      </c>
      <c r="M29" s="23">
        <f>(CH4_100yr_m3!M25*$B$4*$B$3)/$B$5</f>
        <v>382479.29675784003</v>
      </c>
      <c r="N29" s="23">
        <f>(CH4_100yr_m3!N25*$B$4*$B$3)/$B$5</f>
        <v>414862.68233430001</v>
      </c>
      <c r="O29" s="23">
        <f>(CH4_100yr_m3!O25*$B$4*$B$3)/$B$5</f>
        <v>440597.68622693996</v>
      </c>
      <c r="P29" s="23">
        <f>(CH4_100yr_m3!P25*$B$4*$B$3)/$B$5</f>
        <v>462469.48048062006</v>
      </c>
      <c r="Q29" s="23">
        <f>(CH4_100yr_m3!Q25*$B$4*$B$3)/$B$5</f>
        <v>451868.30929602007</v>
      </c>
      <c r="R29" s="23">
        <f>(CH4_100yr_m3!R25*$B$4*$B$3)/$B$5</f>
        <v>439960.84629839996</v>
      </c>
      <c r="S29" s="23">
        <f>(CH4_100yr_m3!S25*$B$4*$B$3)/$B$5</f>
        <v>439718.58451134007</v>
      </c>
      <c r="T29" s="23">
        <f>(CH4_100yr_m3!T25*$B$4*$B$3)/$B$5</f>
        <v>447848.12149668008</v>
      </c>
      <c r="U29" s="23">
        <f>(CH4_100yr_m3!U25*$B$4*$B$3)/$B$5</f>
        <v>446433.37651890004</v>
      </c>
      <c r="V29" s="23">
        <f>(CH4_100yr_m3!V25*$B$4*$B$3)/$B$5</f>
        <v>441017.85103074001</v>
      </c>
      <c r="W29" s="23">
        <f>(CH4_100yr_m3!W25*$B$4*$B$3)/$B$5</f>
        <v>451543.64726034005</v>
      </c>
      <c r="X29" s="23">
        <f>(CH4_100yr_m3!X25*$B$4*$B$3)/$B$5</f>
        <v>460030.95066870004</v>
      </c>
      <c r="Y29" s="23">
        <f>(CH4_100yr_m3!Y25*$B$4*$B$3)/$B$5</f>
        <v>469710.24707034003</v>
      </c>
      <c r="Z29" s="23">
        <f>(CH4_100yr_m3!Z25*$B$4*$B$3)/$B$5</f>
        <v>480741.90617826005</v>
      </c>
      <c r="AA29" s="23">
        <f>(CH4_100yr_m3!AA25*$B$4*$B$3)/$B$5</f>
        <v>492043.73054292006</v>
      </c>
      <c r="AB29" s="23">
        <f>(CH4_100yr_m3!AB25*$B$4*$B$3)/$B$5</f>
        <v>504373.59552060009</v>
      </c>
      <c r="AC29" s="23">
        <f>(CH4_100yr_m3!AC25*$B$4*$B$3)/$B$5</f>
        <v>542224.81927530013</v>
      </c>
      <c r="AD29" s="23">
        <f>(CH4_100yr_m3!AD25*$B$4*$B$3)/$B$5</f>
        <v>573687.47455992003</v>
      </c>
      <c r="AE29" s="23">
        <f>(CH4_100yr_m3!AE25*$B$4*$B$3)/$B$5</f>
        <v>600852.51369990001</v>
      </c>
      <c r="AF29" s="23">
        <f>(CH4_100yr_m3!AF25*$B$4*$B$3)/$B$5</f>
        <v>625107.05499006005</v>
      </c>
      <c r="AG29" s="23">
        <f>(CH4_100yr_m3!AG25*$B$4*$B$3)/$B$5</f>
        <v>647371.26160236017</v>
      </c>
      <c r="AH29" s="23">
        <f>(CH4_100yr_m3!AH25*$B$4*$B$3)/$B$5</f>
        <v>668272.4583726601</v>
      </c>
      <c r="AI29" s="23">
        <f>(CH4_100yr_m3!AI25*$B$4*$B$3)/$B$5</f>
        <v>688250.64282516006</v>
      </c>
      <c r="AJ29" s="23">
        <f>(CH4_100yr_m3!AJ25*$B$4*$B$3)/$B$5</f>
        <v>707631.29289396002</v>
      </c>
      <c r="AK29" s="23">
        <f>(CH4_100yr_m3!AK25*$B$4*$B$3)/$B$5</f>
        <v>726655.87826549995</v>
      </c>
      <c r="AL29" s="23">
        <f>(CH4_100yr_m3!AL25*$B$4*$B$3)/$B$5</f>
        <v>745493.60495898011</v>
      </c>
      <c r="AM29" s="23">
        <f>(CH4_100yr_m3!AM25*$B$4*$B$3)/$B$5</f>
        <v>764248.88216070004</v>
      </c>
      <c r="AN29" s="23">
        <f>(CH4_100yr_m3!AN25*$B$4*$B$3)/$B$5</f>
        <v>782982.12864060013</v>
      </c>
      <c r="AO29" s="23">
        <f>(CH4_100yr_m3!AO25*$B$4*$B$3)/$B$5</f>
        <v>801714.20628240006</v>
      </c>
      <c r="AP29" s="23">
        <f>(CH4_100yr_m3!AP25*$B$4*$B$3)/$B$5</f>
        <v>820444.84891686006</v>
      </c>
      <c r="AQ29" s="23">
        <f>(CH4_100yr_m3!AQ25*$B$4*$B$3)/$B$5</f>
        <v>839170.61629739997</v>
      </c>
      <c r="AR29" s="23">
        <f>(CH4_100yr_m3!AR25*$B$4*$B$3)/$B$5</f>
        <v>857890.06023636006</v>
      </c>
      <c r="AS29" s="23">
        <f>(CH4_100yr_m3!AS25*$B$4*$B$3)/$B$5</f>
        <v>876597.42660876014</v>
      </c>
      <c r="AT29" s="23">
        <f>(CH4_100yr_m3!AT25*$B$4*$B$3)/$B$5</f>
        <v>895285.52518392005</v>
      </c>
      <c r="AU29" s="23">
        <f>(CH4_100yr_m3!AU25*$B$4*$B$3)/$B$5</f>
        <v>913943.73793266003</v>
      </c>
      <c r="AV29" s="23">
        <f>(CH4_100yr_m3!AV25*$B$4*$B$3)/$B$5</f>
        <v>932562.51516395994</v>
      </c>
      <c r="AW29" s="23">
        <f>(CH4_100yr_m3!AW25*$B$4*$B$3)/$B$5</f>
        <v>951131.90152584016</v>
      </c>
      <c r="AX29" s="23">
        <f>(CH4_100yr_m3!AX25*$B$4*$B$3)/$B$5</f>
        <v>969647.71849074017</v>
      </c>
      <c r="AY29" s="23">
        <f>(CH4_100yr_m3!AY25*$B$4*$B$3)/$B$5</f>
        <v>988113.50387621997</v>
      </c>
      <c r="AZ29" s="23">
        <f>(CH4_100yr_m3!AZ25*$B$4*$B$3)/$B$5</f>
        <v>1006535.1675913201</v>
      </c>
      <c r="BA29" s="23">
        <f>(CH4_100yr_m3!BA25*$B$4*$B$3)/$B$5</f>
        <v>1024915.83593472</v>
      </c>
      <c r="BB29" s="23">
        <f>(CH4_100yr_m3!BB25*$B$4*$B$3)/$B$5</f>
        <v>1043251.7858321401</v>
      </c>
      <c r="BC29" s="23">
        <f>(CH4_100yr_m3!BC25*$B$4*$B$3)/$B$5</f>
        <v>1061539.28578854</v>
      </c>
      <c r="BD29" s="23">
        <f>(CH4_100yr_m3!BD25*$B$4*$B$3)/$B$5</f>
        <v>1079767.5852393</v>
      </c>
      <c r="BE29" s="23">
        <f>(CH4_100yr_m3!BE25*$B$4*$B$3)/$B$5</f>
        <v>1097925.26599998</v>
      </c>
      <c r="BF29" s="23">
        <f>(CH4_100yr_m3!BF25*$B$4*$B$3)/$B$5</f>
        <v>1116003.3557508001</v>
      </c>
      <c r="BG29" s="23">
        <f>(CH4_100yr_m3!BG25*$B$4*$B$3)/$B$5</f>
        <v>1133991.3805308</v>
      </c>
      <c r="BH29" s="23">
        <f>(CH4_100yr_m3!BH25*$B$4*$B$3)/$B$5</f>
        <v>1151877.01399488</v>
      </c>
      <c r="BI29" s="23">
        <f>(CH4_100yr_m3!BI25*$B$4*$B$3)/$B$5</f>
        <v>1169646.7221511202</v>
      </c>
      <c r="BJ29" s="23">
        <f>(CH4_100yr_m3!BJ25*$B$4*$B$3)/$B$5</f>
        <v>1187286.6166034404</v>
      </c>
      <c r="BK29" s="23">
        <f>(CH4_100yr_m3!BK25*$B$4*$B$3)/$B$5</f>
        <v>868077.74501208006</v>
      </c>
      <c r="BL29" s="23">
        <f>(CH4_100yr_m3!BL25*$B$4*$B$3)/$B$5</f>
        <v>649223.41014414001</v>
      </c>
      <c r="BM29" s="23">
        <f>(CH4_100yr_m3!BM25*$B$4*$B$3)/$B$5</f>
        <v>497968.80189354002</v>
      </c>
      <c r="BN29" s="23">
        <f>(CH4_100yr_m3!BN25*$B$4*$B$3)/$B$5</f>
        <v>392335.39964682003</v>
      </c>
      <c r="BO29" s="23">
        <f>(CH4_100yr_m3!BO25*$B$4*$B$3)/$B$5</f>
        <v>317569.75436502002</v>
      </c>
      <c r="BP29" s="23">
        <f>(CH4_100yr_m3!BP25*$B$4*$B$3)/$B$5</f>
        <v>263762.93405682</v>
      </c>
      <c r="BQ29" s="23">
        <f>(CH4_100yr_m3!BQ25*$B$4*$B$3)/$B$5</f>
        <v>224254.69475040003</v>
      </c>
      <c r="BR29" s="23">
        <f>(CH4_100yr_m3!BR25*$B$4*$B$3)/$B$5</f>
        <v>194563.67693814001</v>
      </c>
      <c r="BS29" s="23">
        <f>(CH4_100yr_m3!BS25*$B$4*$B$3)/$B$5</f>
        <v>171670.209795234</v>
      </c>
      <c r="BT29" s="23">
        <f>(CH4_100yr_m3!BT25*$B$4*$B$3)/$B$5</f>
        <v>153535.48624134</v>
      </c>
      <c r="BU29" s="23">
        <f>(CH4_100yr_m3!BU25*$B$4*$B$3)/$B$5</f>
        <v>138779.182180314</v>
      </c>
      <c r="BV29" s="23">
        <f>(CH4_100yr_m3!BV25*$B$4*$B$3)/$B$5</f>
        <v>126463.29242407202</v>
      </c>
      <c r="BW29" s="23">
        <f>(CH4_100yr_m3!BW25*$B$4*$B$3)/$B$5</f>
        <v>115947.16866383402</v>
      </c>
      <c r="BX29" s="23">
        <f>(CH4_100yr_m3!BX25*$B$4*$B$3)/$B$5</f>
        <v>106790.29029975602</v>
      </c>
      <c r="BY29" s="23">
        <f>(CH4_100yr_m3!BY25*$B$4*$B$3)/$B$5</f>
        <v>98687.035604736011</v>
      </c>
      <c r="BZ29" s="23">
        <f>(CH4_100yr_m3!BZ25*$B$4*$B$3)/$B$5</f>
        <v>91422.906678144005</v>
      </c>
      <c r="CA29" s="23">
        <f>(CH4_100yr_m3!CA25*$B$4*$B$3)/$B$5</f>
        <v>84845.139089598015</v>
      </c>
      <c r="CB29" s="23">
        <f>(CH4_100yr_m3!CB25*$B$4*$B$3)/$B$5</f>
        <v>78842.956844304004</v>
      </c>
      <c r="CC29" s="23">
        <f>(CH4_100yr_m3!CC25*$B$4*$B$3)/$B$5</f>
        <v>73334.295773496007</v>
      </c>
      <c r="CD29" s="23">
        <f>(CH4_100yr_m3!CD25*$B$4*$B$3)/$B$5</f>
        <v>68256.865812995995</v>
      </c>
      <c r="CE29" s="23">
        <f>(CH4_100yr_m3!CE25*$B$4*$B$3)/$B$5</f>
        <v>63562.12410052801</v>
      </c>
      <c r="CF29" s="23">
        <f>(CH4_100yr_m3!CF25*$B$4*$B$3)/$B$5</f>
        <v>59211.201671046008</v>
      </c>
      <c r="CG29" s="23">
        <f>(CH4_100yr_m3!CG25*$B$4*$B$3)/$B$5</f>
        <v>55172.142198000009</v>
      </c>
      <c r="CH29" s="23">
        <f>(CH4_100yr_m3!CH25*$B$4*$B$3)/$B$5</f>
        <v>51418.021967136003</v>
      </c>
      <c r="CI29" s="23">
        <f>(CH4_100yr_m3!CI25*$B$4*$B$3)/$B$5</f>
        <v>47925.662745024005</v>
      </c>
      <c r="CJ29" s="23">
        <f>(CH4_100yr_m3!CJ25*$B$4*$B$3)/$B$5</f>
        <v>44674.743864834003</v>
      </c>
      <c r="CK29" s="23">
        <f>(CH4_100yr_m3!CK25*$B$4*$B$3)/$B$5</f>
        <v>41647.183520148006</v>
      </c>
      <c r="CL29" s="23">
        <f>(CH4_100yr_m3!CL25*$B$4*$B$3)/$B$5</f>
        <v>38826.702240084</v>
      </c>
      <c r="CM29" s="23">
        <f>(CH4_100yr_m3!CM25*$B$4*$B$3)/$B$5</f>
        <v>36198.509893308008</v>
      </c>
      <c r="CN29" s="23">
        <f>(CH4_100yr_m3!CN25*$B$4*$B$3)/$B$5</f>
        <v>33749.076771504006</v>
      </c>
      <c r="CO29" s="23">
        <f>(CH4_100yr_m3!CO25*$B$4*$B$3)/$B$5</f>
        <v>31465.962501498001</v>
      </c>
      <c r="CP29" s="23">
        <f>(CH4_100yr_m3!CP25*$B$4*$B$3)/$B$5</f>
        <v>29337.684864462004</v>
      </c>
      <c r="CQ29" s="23">
        <f>(CH4_100yr_m3!CQ25*$B$4*$B$3)/$B$5</f>
        <v>27353.616403626002</v>
      </c>
      <c r="CR29" s="23">
        <f>(CH4_100yr_m3!CR25*$B$4*$B$3)/$B$5</f>
        <v>25503.900692634004</v>
      </c>
      <c r="CS29" s="23">
        <f>(CH4_100yr_m3!CS25*$B$4*$B$3)/$B$5</f>
        <v>23779.382992416002</v>
      </c>
      <c r="CT29" s="23">
        <f>(CH4_100yr_m3!CT25*$B$4*$B$3)/$B$5</f>
        <v>22171.551049584003</v>
      </c>
      <c r="CU29" s="23">
        <f>(CH4_100yr_m3!CU25*$B$4*$B$3)/$B$5</f>
        <v>20672.484004386006</v>
      </c>
      <c r="CV29" s="23">
        <f>(CH4_100yr_m3!CV25*$B$4*$B$3)/$B$5</f>
        <v>19274.807046744001</v>
      </c>
      <c r="CW29" s="23">
        <f>(CH4_100yr_m3!CW25*$B$4*$B$3)/$B$5</f>
        <v>17971.651128409201</v>
      </c>
      <c r="CX29" s="23">
        <f t="shared" si="15"/>
        <v>44660323.323479205</v>
      </c>
      <c r="CY29" s="18">
        <f t="shared" si="16"/>
        <v>1187286.6166034404</v>
      </c>
      <c r="CZ29" s="18">
        <f t="shared" si="17"/>
        <v>17971.651128409201</v>
      </c>
      <c r="DB29" s="27" t="s">
        <v>14</v>
      </c>
      <c r="DC29" s="26">
        <f t="shared" si="18"/>
        <v>44660323.323479205</v>
      </c>
      <c r="DD29" s="18">
        <f t="shared" si="19"/>
        <v>441017.85103074001</v>
      </c>
      <c r="DE29" s="18">
        <f t="shared" ref="DE29:DF29" si="47">CY29</f>
        <v>1187286.6166034404</v>
      </c>
      <c r="DF29" s="18">
        <f t="shared" si="47"/>
        <v>17971.651128409201</v>
      </c>
      <c r="DG29" s="18">
        <f t="shared" si="21"/>
        <v>17971.651128409201</v>
      </c>
      <c r="DI29" s="18">
        <f t="shared" ref="DI29:DK29" si="48">DE29</f>
        <v>1187286.6166034404</v>
      </c>
      <c r="DJ29" s="18">
        <f t="shared" si="48"/>
        <v>17971.651128409201</v>
      </c>
      <c r="DK29" s="18">
        <f t="shared" si="48"/>
        <v>17971.651128409201</v>
      </c>
    </row>
    <row r="30" spans="1:115" ht="15.75" customHeight="1" x14ac:dyDescent="0.2">
      <c r="A30" s="27" t="s">
        <v>15</v>
      </c>
      <c r="B30" s="23">
        <f>(CH4_100yr_m3!B26*$B$4*$B$3)/$B$5</f>
        <v>52604.020422738009</v>
      </c>
      <c r="C30" s="23">
        <f>(CH4_100yr_m3!C26*$B$4*$B$3)/$B$5</f>
        <v>102508.88106101399</v>
      </c>
      <c r="D30" s="23">
        <f>(CH4_100yr_m3!D26*$B$4*$B$3)/$B$5</f>
        <v>152880.22846314003</v>
      </c>
      <c r="E30" s="23">
        <f>(CH4_100yr_m3!E26*$B$4*$B$3)/$B$5</f>
        <v>199066.69116234002</v>
      </c>
      <c r="F30" s="23">
        <f>(CH4_100yr_m3!F26*$B$4*$B$3)/$B$5</f>
        <v>239810.01560298001</v>
      </c>
      <c r="G30" s="23">
        <f>(CH4_100yr_m3!G26*$B$4*$B$3)/$B$5</f>
        <v>280820.75500692002</v>
      </c>
      <c r="H30" s="23">
        <f>(CH4_100yr_m3!H26*$B$4*$B$3)/$B$5</f>
        <v>319131.08390556008</v>
      </c>
      <c r="I30" s="23">
        <f>(CH4_100yr_m3!I26*$B$4*$B$3)/$B$5</f>
        <v>354852.67548906006</v>
      </c>
      <c r="J30" s="23">
        <f>(CH4_100yr_m3!J26*$B$4*$B$3)/$B$5</f>
        <v>392221.78583760007</v>
      </c>
      <c r="K30" s="23">
        <f>(CH4_100yr_m3!K26*$B$4*$B$3)/$B$5</f>
        <v>420634.69703585998</v>
      </c>
      <c r="L30" s="23">
        <f>(CH4_100yr_m3!L26*$B$4*$B$3)/$B$5</f>
        <v>444406.25300507998</v>
      </c>
      <c r="M30" s="23">
        <f>(CH4_100yr_m3!M26*$B$4*$B$3)/$B$5</f>
        <v>463538.99242134002</v>
      </c>
      <c r="N30" s="23">
        <f>(CH4_100yr_m3!N26*$B$4*$B$3)/$B$5</f>
        <v>480969.33864084003</v>
      </c>
      <c r="O30" s="23">
        <f>(CH4_100yr_m3!O26*$B$4*$B$3)/$B$5</f>
        <v>499567.47018228</v>
      </c>
      <c r="P30" s="23">
        <f>(CH4_100yr_m3!P26*$B$4*$B$3)/$B$5</f>
        <v>514119.64292064012</v>
      </c>
      <c r="Q30" s="23">
        <f>(CH4_100yr_m3!Q26*$B$4*$B$3)/$B$5</f>
        <v>531213.78498839994</v>
      </c>
      <c r="R30" s="23">
        <f>(CH4_100yr_m3!R26*$B$4*$B$3)/$B$5</f>
        <v>546518.63582657999</v>
      </c>
      <c r="S30" s="23">
        <f>(CH4_100yr_m3!S26*$B$4*$B$3)/$B$5</f>
        <v>563653.09136753995</v>
      </c>
      <c r="T30" s="23">
        <f>(CH4_100yr_m3!T26*$B$4*$B$3)/$B$5</f>
        <v>579594.61426823994</v>
      </c>
      <c r="U30" s="23">
        <f>(CH4_100yr_m3!U26*$B$4*$B$3)/$B$5</f>
        <v>595529.56531493994</v>
      </c>
      <c r="V30" s="23">
        <f>(CH4_100yr_m3!V26*$B$4*$B$3)/$B$5</f>
        <v>610560.81540935999</v>
      </c>
      <c r="W30" s="23">
        <f>(CH4_100yr_m3!W26*$B$4*$B$3)/$B$5</f>
        <v>624520.55546316004</v>
      </c>
      <c r="X30" s="23">
        <f>(CH4_100yr_m3!X26*$B$4*$B$3)/$B$5</f>
        <v>637703.34128136013</v>
      </c>
      <c r="Y30" s="23">
        <f>(CH4_100yr_m3!Y26*$B$4*$B$3)/$B$5</f>
        <v>650490.88573170011</v>
      </c>
      <c r="Z30" s="23">
        <f>(CH4_100yr_m3!Z26*$B$4*$B$3)/$B$5</f>
        <v>662974.98699707992</v>
      </c>
      <c r="AA30" s="23">
        <f>(CH4_100yr_m3!AA26*$B$4*$B$3)/$B$5</f>
        <v>675214.03297980002</v>
      </c>
      <c r="AB30" s="23">
        <f>(CH4_100yr_m3!AB26*$B$4*$B$3)/$B$5</f>
        <v>687259.11828870012</v>
      </c>
      <c r="AC30" s="23">
        <f>(CH4_100yr_m3!AC26*$B$4*$B$3)/$B$5</f>
        <v>709569.79065467999</v>
      </c>
      <c r="AD30" s="23">
        <f>(CH4_100yr_m3!AD26*$B$4*$B$3)/$B$5</f>
        <v>731609.82199098007</v>
      </c>
      <c r="AE30" s="23">
        <f>(CH4_100yr_m3!AE26*$B$4*$B$3)/$B$5</f>
        <v>753439.91261382005</v>
      </c>
      <c r="AF30" s="23">
        <f>(CH4_100yr_m3!AF26*$B$4*$B$3)/$B$5</f>
        <v>775121.00136660005</v>
      </c>
      <c r="AG30" s="23">
        <f>(CH4_100yr_m3!AG26*$B$4*$B$3)/$B$5</f>
        <v>796707.3443043601</v>
      </c>
      <c r="AH30" s="23">
        <f>(CH4_100yr_m3!AH26*$B$4*$B$3)/$B$5</f>
        <v>818243.52404256014</v>
      </c>
      <c r="AI30" s="23">
        <f>(CH4_100yr_m3!AI26*$B$4*$B$3)/$B$5</f>
        <v>839765.66198039998</v>
      </c>
      <c r="AJ30" s="23">
        <f>(CH4_100yr_m3!AJ26*$B$4*$B$3)/$B$5</f>
        <v>861300.72743237996</v>
      </c>
      <c r="AK30" s="23">
        <f>(CH4_100yr_m3!AK26*$B$4*$B$3)/$B$5</f>
        <v>882868.65087294008</v>
      </c>
      <c r="AL30" s="23">
        <f>(CH4_100yr_m3!AL26*$B$4*$B$3)/$B$5</f>
        <v>904484.1087714599</v>
      </c>
      <c r="AM30" s="23">
        <f>(CH4_100yr_m3!AM26*$B$4*$B$3)/$B$5</f>
        <v>926159.10199236008</v>
      </c>
      <c r="AN30" s="23">
        <f>(CH4_100yr_m3!AN26*$B$4*$B$3)/$B$5</f>
        <v>947901.3289408799</v>
      </c>
      <c r="AO30" s="23">
        <f>(CH4_100yr_m3!AO26*$B$4*$B$3)/$B$5</f>
        <v>969714.98699976003</v>
      </c>
      <c r="AP30" s="23">
        <f>(CH4_100yr_m3!AP26*$B$4*$B$3)/$B$5</f>
        <v>991601.25379398011</v>
      </c>
      <c r="AQ30" s="23">
        <f>(CH4_100yr_m3!AQ26*$B$4*$B$3)/$B$5</f>
        <v>1013558.7722997601</v>
      </c>
      <c r="AR30" s="23">
        <f>(CH4_100yr_m3!AR26*$B$4*$B$3)/$B$5</f>
        <v>1035583.8602652001</v>
      </c>
      <c r="AS30" s="23">
        <f>(CH4_100yr_m3!AS26*$B$4*$B$3)/$B$5</f>
        <v>1057668.7473424801</v>
      </c>
      <c r="AT30" s="23">
        <f>(CH4_100yr_m3!AT26*$B$4*$B$3)/$B$5</f>
        <v>1079802.2287951203</v>
      </c>
      <c r="AU30" s="23">
        <f>(CH4_100yr_m3!AU26*$B$4*$B$3)/$B$5</f>
        <v>1101970.9899370801</v>
      </c>
      <c r="AV30" s="23">
        <f>(CH4_100yr_m3!AV26*$B$4*$B$3)/$B$5</f>
        <v>1124160.1642827</v>
      </c>
      <c r="AW30" s="23">
        <f>(CH4_100yr_m3!AW26*$B$4*$B$3)/$B$5</f>
        <v>1146355.5139743602</v>
      </c>
      <c r="AX30" s="23">
        <f>(CH4_100yr_m3!AX26*$B$4*$B$3)/$B$5</f>
        <v>1168543.7398861202</v>
      </c>
      <c r="AY30" s="23">
        <f>(CH4_100yr_m3!AY26*$B$4*$B$3)/$B$5</f>
        <v>1190712.5026756201</v>
      </c>
      <c r="AZ30" s="23">
        <f>(CH4_100yr_m3!AZ26*$B$4*$B$3)/$B$5</f>
        <v>1212851.5799063402</v>
      </c>
      <c r="BA30" s="23">
        <f>(CH4_100yr_m3!BA26*$B$4*$B$3)/$B$5</f>
        <v>1234950.24316392</v>
      </c>
      <c r="BB30" s="23">
        <f>(CH4_100yr_m3!BB26*$B$4*$B$3)/$B$5</f>
        <v>1256998.3247467799</v>
      </c>
      <c r="BC30" s="23">
        <f>(CH4_100yr_m3!BC26*$B$4*$B$3)/$B$5</f>
        <v>1278988.2792878402</v>
      </c>
      <c r="BD30" s="23">
        <f>(CH4_100yr_m3!BD26*$B$4*$B$3)/$B$5</f>
        <v>1300915.1661807601</v>
      </c>
      <c r="BE30" s="23">
        <f>(CH4_100yr_m3!BE26*$B$4*$B$3)/$B$5</f>
        <v>1322776.1809463401</v>
      </c>
      <c r="BF30" s="23">
        <f>(CH4_100yr_m3!BF26*$B$4*$B$3)/$B$5</f>
        <v>1344568.8268292404</v>
      </c>
      <c r="BG30" s="23">
        <f>(CH4_100yr_m3!BG26*$B$4*$B$3)/$B$5</f>
        <v>1366290.2625552001</v>
      </c>
      <c r="BH30" s="23">
        <f>(CH4_100yr_m3!BH26*$B$4*$B$3)/$B$5</f>
        <v>1387937.7792023402</v>
      </c>
      <c r="BI30" s="23">
        <f>(CH4_100yr_m3!BI26*$B$4*$B$3)/$B$5</f>
        <v>1409508.4652013599</v>
      </c>
      <c r="BJ30" s="23">
        <f>(CH4_100yr_m3!BJ26*$B$4*$B$3)/$B$5</f>
        <v>1430998.9877619003</v>
      </c>
      <c r="BK30" s="23">
        <f>(CH4_100yr_m3!BK26*$B$4*$B$3)/$B$5</f>
        <v>1327137.6401812802</v>
      </c>
      <c r="BL30" s="23">
        <f>(CH4_100yr_m3!BL26*$B$4*$B$3)/$B$5</f>
        <v>1231178.7949128</v>
      </c>
      <c r="BM30" s="23">
        <f>(CH4_100yr_m3!BM26*$B$4*$B$3)/$B$5</f>
        <v>1142503.1770010402</v>
      </c>
      <c r="BN30" s="23">
        <f>(CH4_100yr_m3!BN26*$B$4*$B$3)/$B$5</f>
        <v>1060540.8888135601</v>
      </c>
      <c r="BO30" s="23">
        <f>(CH4_100yr_m3!BO26*$B$4*$B$3)/$B$5</f>
        <v>984767.43397770007</v>
      </c>
      <c r="BP30" s="23">
        <f>(CH4_100yr_m3!BP26*$B$4*$B$3)/$B$5</f>
        <v>914700.06368604011</v>
      </c>
      <c r="BQ30" s="23">
        <f>(CH4_100yr_m3!BQ26*$B$4*$B$3)/$B$5</f>
        <v>849894.41827764001</v>
      </c>
      <c r="BR30" s="23">
        <f>(CH4_100yr_m3!BR26*$B$4*$B$3)/$B$5</f>
        <v>789941.44066338008</v>
      </c>
      <c r="BS30" s="23">
        <f>(CH4_100yr_m3!BS26*$B$4*$B$3)/$B$5</f>
        <v>734464.53999432002</v>
      </c>
      <c r="BT30" s="23">
        <f>(CH4_100yr_m3!BT26*$B$4*$B$3)/$B$5</f>
        <v>683116.98323976004</v>
      </c>
      <c r="BU30" s="23">
        <f>(CH4_100yr_m3!BU26*$B$4*$B$3)/$B$5</f>
        <v>635579.50003020011</v>
      </c>
      <c r="BV30" s="23">
        <f>(CH4_100yr_m3!BV26*$B$4*$B$3)/$B$5</f>
        <v>591558.07806575997</v>
      </c>
      <c r="BW30" s="23">
        <f>(CH4_100yr_m3!BW26*$B$4*$B$3)/$B$5</f>
        <v>550781.93975400005</v>
      </c>
      <c r="BX30" s="23">
        <f>(CH4_100yr_m3!BX26*$B$4*$B$3)/$B$5</f>
        <v>513001.67975748004</v>
      </c>
      <c r="BY30" s="23">
        <f>(CH4_100yr_m3!BY26*$B$4*$B$3)/$B$5</f>
        <v>477987.55393193994</v>
      </c>
      <c r="BZ30" s="23">
        <f>(CH4_100yr_m3!BZ26*$B$4*$B$3)/$B$5</f>
        <v>445527.90702396003</v>
      </c>
      <c r="CA30" s="23">
        <f>(CH4_100yr_m3!CA26*$B$4*$B$3)/$B$5</f>
        <v>415427.72558165999</v>
      </c>
      <c r="CB30" s="23">
        <f>(CH4_100yr_m3!CB26*$B$4*$B$3)/$B$5</f>
        <v>387507.30930522009</v>
      </c>
      <c r="CC30" s="23">
        <f>(CH4_100yr_m3!CC26*$B$4*$B$3)/$B$5</f>
        <v>361601.04802302009</v>
      </c>
      <c r="CD30" s="23">
        <f>(CH4_100yr_m3!CD26*$B$4*$B$3)/$B$5</f>
        <v>337556.29843547998</v>
      </c>
      <c r="CE30" s="23">
        <f>(CH4_100yr_m3!CE26*$B$4*$B$3)/$B$5</f>
        <v>315232.34982606006</v>
      </c>
      <c r="CF30" s="23">
        <f>(CH4_100yr_m3!CF26*$B$4*$B$3)/$B$5</f>
        <v>294499.47507822001</v>
      </c>
      <c r="CG30" s="23">
        <f>(CH4_100yr_m3!CG26*$B$4*$B$3)/$B$5</f>
        <v>275238.05619780003</v>
      </c>
      <c r="CH30" s="23">
        <f>(CH4_100yr_m3!CH26*$B$4*$B$3)/$B$5</f>
        <v>257337.78086268003</v>
      </c>
      <c r="CI30" s="23">
        <f>(CH4_100yr_m3!CI26*$B$4*$B$3)/$B$5</f>
        <v>240696.90377567997</v>
      </c>
      <c r="CJ30" s="23">
        <f>(CH4_100yr_m3!CJ26*$B$4*$B$3)/$B$5</f>
        <v>225221.56732890004</v>
      </c>
      <c r="CK30" s="23">
        <f>(CH4_100yr_m3!CK26*$B$4*$B$3)/$B$5</f>
        <v>210825.17608770001</v>
      </c>
      <c r="CL30" s="23">
        <f>(CH4_100yr_m3!CL26*$B$4*$B$3)/$B$5</f>
        <v>197427.82234842001</v>
      </c>
      <c r="CM30" s="23">
        <f>(CH4_100yr_m3!CM26*$B$4*$B$3)/$B$5</f>
        <v>184955.75727803999</v>
      </c>
      <c r="CN30" s="23">
        <f>(CH4_100yr_m3!CN26*$B$4*$B$3)/$B$5</f>
        <v>173340.90459698401</v>
      </c>
      <c r="CO30" s="23">
        <f>(CH4_100yr_m3!CO26*$B$4*$B$3)/$B$5</f>
        <v>162520.41314386801</v>
      </c>
      <c r="CP30" s="23">
        <f>(CH4_100yr_m3!CP26*$B$4*$B$3)/$B$5</f>
        <v>152436.24533831404</v>
      </c>
      <c r="CQ30" s="23">
        <f>(CH4_100yr_m3!CQ26*$B$4*$B$3)/$B$5</f>
        <v>143034.79841150399</v>
      </c>
      <c r="CR30" s="23">
        <f>(CH4_100yr_m3!CR26*$B$4*$B$3)/$B$5</f>
        <v>134266.55598808202</v>
      </c>
      <c r="CS30" s="23">
        <f>(CH4_100yr_m3!CS26*$B$4*$B$3)/$B$5</f>
        <v>126085.76752978801</v>
      </c>
      <c r="CT30" s="23">
        <f>(CH4_100yr_m3!CT26*$B$4*$B$3)/$B$5</f>
        <v>118450.15327934998</v>
      </c>
      <c r="CU30" s="23">
        <f>(CH4_100yr_m3!CU26*$B$4*$B$3)/$B$5</f>
        <v>111320.63276419802</v>
      </c>
      <c r="CV30" s="23">
        <f>(CH4_100yr_m3!CV26*$B$4*$B$3)/$B$5</f>
        <v>104661.07491956401</v>
      </c>
      <c r="CW30" s="23">
        <f>(CH4_100yr_m3!CW26*$B$4*$B$3)/$B$5</f>
        <v>98438.068073592003</v>
      </c>
      <c r="CX30" s="23">
        <f t="shared" si="15"/>
        <v>66616757.713556871</v>
      </c>
      <c r="CY30" s="18">
        <f t="shared" si="16"/>
        <v>1430998.9877619003</v>
      </c>
      <c r="CZ30" s="18">
        <f t="shared" si="17"/>
        <v>52604.020422738009</v>
      </c>
      <c r="DB30" s="27" t="s">
        <v>15</v>
      </c>
      <c r="DC30" s="26">
        <f t="shared" si="18"/>
        <v>66616757.713556871</v>
      </c>
      <c r="DD30" s="18">
        <f t="shared" si="19"/>
        <v>610560.81540935999</v>
      </c>
      <c r="DE30" s="18">
        <f t="shared" ref="DE30:DF30" si="49">CY30</f>
        <v>1430998.9877619003</v>
      </c>
      <c r="DF30" s="18">
        <f t="shared" si="49"/>
        <v>52604.020422738009</v>
      </c>
      <c r="DG30" s="18">
        <f t="shared" si="21"/>
        <v>98438.068073592003</v>
      </c>
      <c r="DI30" s="18">
        <f t="shared" ref="DI30:DK30" si="50">DE30</f>
        <v>1430998.9877619003</v>
      </c>
      <c r="DJ30" s="18">
        <f t="shared" si="50"/>
        <v>52604.020422738009</v>
      </c>
      <c r="DK30" s="18">
        <f t="shared" si="50"/>
        <v>98438.068073592003</v>
      </c>
    </row>
    <row r="31" spans="1:115" ht="15.75" customHeight="1" x14ac:dyDescent="0.2">
      <c r="A31" s="27" t="s">
        <v>16</v>
      </c>
      <c r="B31" s="23">
        <f>(CH4_100yr_m3!B27*$B$4*$B$3)/$B$5</f>
        <v>15439.015310814</v>
      </c>
      <c r="C31" s="23">
        <f>(CH4_100yr_m3!C27*$B$4*$B$3)/$B$5</f>
        <v>29604.716152308003</v>
      </c>
      <c r="D31" s="23">
        <f>(CH4_100yr_m3!D27*$B$4*$B$3)/$B$5</f>
        <v>42689.10698253</v>
      </c>
      <c r="E31" s="23">
        <f>(CH4_100yr_m3!E27*$B$4*$B$3)/$B$5</f>
        <v>55776.777515711998</v>
      </c>
      <c r="F31" s="23">
        <f>(CH4_100yr_m3!F27*$B$4*$B$3)/$B$5</f>
        <v>68871.617172755999</v>
      </c>
      <c r="G31" s="23">
        <f>(CH4_100yr_m3!G27*$B$4*$B$3)/$B$5</f>
        <v>81723.328912656012</v>
      </c>
      <c r="H31" s="23">
        <f>(CH4_100yr_m3!H27*$B$4*$B$3)/$B$5</f>
        <v>93871.133965422006</v>
      </c>
      <c r="I31" s="23">
        <f>(CH4_100yr_m3!I27*$B$4*$B$3)/$B$5</f>
        <v>105483.76384042803</v>
      </c>
      <c r="J31" s="23">
        <f>(CH4_100yr_m3!J27*$B$4*$B$3)/$B$5</f>
        <v>116029.72892520002</v>
      </c>
      <c r="K31" s="23">
        <f>(CH4_100yr_m3!K27*$B$4*$B$3)/$B$5</f>
        <v>126411.32460072602</v>
      </c>
      <c r="L31" s="23">
        <f>(CH4_100yr_m3!L27*$B$4*$B$3)/$B$5</f>
        <v>137582.14180179601</v>
      </c>
      <c r="M31" s="23">
        <f>(CH4_100yr_m3!M27*$B$4*$B$3)/$B$5</f>
        <v>148675.42816855203</v>
      </c>
      <c r="N31" s="23">
        <f>(CH4_100yr_m3!N27*$B$4*$B$3)/$B$5</f>
        <v>159142.69090823401</v>
      </c>
      <c r="O31" s="23">
        <f>(CH4_100yr_m3!O27*$B$4*$B$3)/$B$5</f>
        <v>168448.11032543404</v>
      </c>
      <c r="P31" s="23">
        <f>(CH4_100yr_m3!P27*$B$4*$B$3)/$B$5</f>
        <v>176879.11580920801</v>
      </c>
      <c r="Q31" s="23">
        <f>(CH4_100yr_m3!Q27*$B$4*$B$3)/$B$5</f>
        <v>184182.43898015999</v>
      </c>
      <c r="R31" s="23">
        <f>(CH4_100yr_m3!R27*$B$4*$B$3)/$B$5</f>
        <v>190662.67785726005</v>
      </c>
      <c r="S31" s="23">
        <f>(CH4_100yr_m3!S27*$B$4*$B$3)/$B$5</f>
        <v>197866.76819291999</v>
      </c>
      <c r="T31" s="23">
        <f>(CH4_100yr_m3!T27*$B$4*$B$3)/$B$5</f>
        <v>205142.98123962004</v>
      </c>
      <c r="U31" s="23">
        <f>(CH4_100yr_m3!U27*$B$4*$B$3)/$B$5</f>
        <v>211705.38586548</v>
      </c>
      <c r="V31" s="23">
        <f>(CH4_100yr_m3!V27*$B$4*$B$3)/$B$5</f>
        <v>217024.18940592004</v>
      </c>
      <c r="W31" s="23">
        <f>(CH4_100yr_m3!W27*$B$4*$B$3)/$B$5</f>
        <v>222600.01046778006</v>
      </c>
      <c r="X31" s="23">
        <f>(CH4_100yr_m3!X27*$B$4*$B$3)/$B$5</f>
        <v>228177.39669264</v>
      </c>
      <c r="Y31" s="23">
        <f>(CH4_100yr_m3!Y27*$B$4*$B$3)/$B$5</f>
        <v>233751.0420864</v>
      </c>
      <c r="Z31" s="23">
        <f>(CH4_100yr_m3!Z27*$B$4*$B$3)/$B$5</f>
        <v>239421.78927738004</v>
      </c>
      <c r="AA31" s="23">
        <f>(CH4_100yr_m3!AA27*$B$4*$B$3)/$B$5</f>
        <v>245212.62803874002</v>
      </c>
      <c r="AB31" s="23">
        <f>(CH4_100yr_m3!AB27*$B$4*$B$3)/$B$5</f>
        <v>251545.39011864</v>
      </c>
      <c r="AC31" s="23">
        <f>(CH4_100yr_m3!AC27*$B$4*$B$3)/$B$5</f>
        <v>255773.84949036007</v>
      </c>
      <c r="AD31" s="23">
        <f>(CH4_100yr_m3!AD27*$B$4*$B$3)/$B$5</f>
        <v>259968.02996178003</v>
      </c>
      <c r="AE31" s="23">
        <f>(CH4_100yr_m3!AE27*$B$4*$B$3)/$B$5</f>
        <v>264151.51698330004</v>
      </c>
      <c r="AF31" s="23">
        <f>(CH4_100yr_m3!AF27*$B$4*$B$3)/$B$5</f>
        <v>268352.51387688</v>
      </c>
      <c r="AG31" s="23">
        <f>(CH4_100yr_m3!AG27*$B$4*$B$3)/$B$5</f>
        <v>272599.61736042</v>
      </c>
      <c r="AH31" s="23">
        <f>(CH4_100yr_m3!AH27*$B$4*$B$3)/$B$5</f>
        <v>276915.77272350003</v>
      </c>
      <c r="AI31" s="23">
        <f>(CH4_100yr_m3!AI27*$B$4*$B$3)/$B$5</f>
        <v>281314.42865208001</v>
      </c>
      <c r="AJ31" s="23">
        <f>(CH4_100yr_m3!AJ27*$B$4*$B$3)/$B$5</f>
        <v>285796.75416732009</v>
      </c>
      <c r="AK31" s="23">
        <f>(CH4_100yr_m3!AK27*$B$4*$B$3)/$B$5</f>
        <v>290355.31922994001</v>
      </c>
      <c r="AL31" s="23">
        <f>(CH4_100yr_m3!AL27*$B$4*$B$3)/$B$5</f>
        <v>294980.54632380005</v>
      </c>
      <c r="AM31" s="23">
        <f>(CH4_100yr_m3!AM27*$B$4*$B$3)/$B$5</f>
        <v>299664.25614504004</v>
      </c>
      <c r="AN31" s="23">
        <f>(CH4_100yr_m3!AN27*$B$4*$B$3)/$B$5</f>
        <v>304399.08840024</v>
      </c>
      <c r="AO31" s="23">
        <f>(CH4_100yr_m3!AO27*$B$4*$B$3)/$B$5</f>
        <v>309179.97983286</v>
      </c>
      <c r="AP31" s="23">
        <f>(CH4_100yr_m3!AP27*$B$4*$B$3)/$B$5</f>
        <v>314002.93589064002</v>
      </c>
      <c r="AQ31" s="23">
        <f>(CH4_100yr_m3!AQ27*$B$4*$B$3)/$B$5</f>
        <v>318863.20872942009</v>
      </c>
      <c r="AR31" s="23">
        <f>(CH4_100yr_m3!AR27*$B$4*$B$3)/$B$5</f>
        <v>323755.06289634004</v>
      </c>
      <c r="AS31" s="23">
        <f>(CH4_100yr_m3!AS27*$B$4*$B$3)/$B$5</f>
        <v>328672.04461110005</v>
      </c>
      <c r="AT31" s="23">
        <f>(CH4_100yr_m3!AT27*$B$4*$B$3)/$B$5</f>
        <v>333607.07457738009</v>
      </c>
      <c r="AU31" s="23">
        <f>(CH4_100yr_m3!AU27*$B$4*$B$3)/$B$5</f>
        <v>338552.97995519999</v>
      </c>
      <c r="AV31" s="23">
        <f>(CH4_100yr_m3!AV27*$B$4*$B$3)/$B$5</f>
        <v>343502.35541838</v>
      </c>
      <c r="AW31" s="23">
        <f>(CH4_100yr_m3!AW27*$B$4*$B$3)/$B$5</f>
        <v>348448.30399836</v>
      </c>
      <c r="AX31" s="23">
        <f>(CH4_100yr_m3!AX27*$B$4*$B$3)/$B$5</f>
        <v>353384.01641232002</v>
      </c>
      <c r="AY31" s="23">
        <f>(CH4_100yr_m3!AY27*$B$4*$B$3)/$B$5</f>
        <v>358303.50678131997</v>
      </c>
      <c r="AZ31" s="23">
        <f>(CH4_100yr_m3!AZ27*$B$4*$B$3)/$B$5</f>
        <v>363201.00505416002</v>
      </c>
      <c r="BA31" s="23">
        <f>(CH4_100yr_m3!BA27*$B$4*$B$3)/$B$5</f>
        <v>368071.17484877998</v>
      </c>
      <c r="BB31" s="23">
        <f>(CH4_100yr_m3!BB27*$B$4*$B$3)/$B$5</f>
        <v>372908.69882136001</v>
      </c>
      <c r="BC31" s="23">
        <f>(CH4_100yr_m3!BC27*$B$4*$B$3)/$B$5</f>
        <v>377709.07387895999</v>
      </c>
      <c r="BD31" s="23">
        <f>(CH4_100yr_m3!BD27*$B$4*$B$3)/$B$5</f>
        <v>382467.935322</v>
      </c>
      <c r="BE31" s="23">
        <f>(CH4_100yr_m3!BE27*$B$4*$B$3)/$B$5</f>
        <v>387181.65673188004</v>
      </c>
      <c r="BF31" s="23">
        <f>(CH4_100yr_m3!BF27*$B$4*$B$3)/$B$5</f>
        <v>391846.86449586006</v>
      </c>
      <c r="BG31" s="23">
        <f>(CH4_100yr_m3!BG27*$B$4*$B$3)/$B$5</f>
        <v>396460.32321150007</v>
      </c>
      <c r="BH31" s="23">
        <f>(CH4_100yr_m3!BH27*$B$4*$B$3)/$B$5</f>
        <v>401019.01788060012</v>
      </c>
      <c r="BI31" s="23">
        <f>(CH4_100yr_m3!BI27*$B$4*$B$3)/$B$5</f>
        <v>405520.29999108007</v>
      </c>
      <c r="BJ31" s="23">
        <f>(CH4_100yr_m3!BJ27*$B$4*$B$3)/$B$5</f>
        <v>409961.42327681999</v>
      </c>
      <c r="BK31" s="23">
        <f>(CH4_100yr_m3!BK27*$B$4*$B$3)/$B$5</f>
        <v>380283.84206856007</v>
      </c>
      <c r="BL31" s="23">
        <f>(CH4_100yr_m3!BL27*$B$4*$B$3)/$B$5</f>
        <v>352860.52320846001</v>
      </c>
      <c r="BM31" s="23">
        <f>(CH4_100yr_m3!BM27*$B$4*$B$3)/$B$5</f>
        <v>327514.99282920005</v>
      </c>
      <c r="BN31" s="23">
        <f>(CH4_100yr_m3!BN27*$B$4*$B$3)/$B$5</f>
        <v>304084.83954960003</v>
      </c>
      <c r="BO31" s="23">
        <f>(CH4_100yr_m3!BO27*$B$4*$B$3)/$B$5</f>
        <v>282420.58261464001</v>
      </c>
      <c r="BP31" s="23">
        <f>(CH4_100yr_m3!BP27*$B$4*$B$3)/$B$5</f>
        <v>262384.63211466005</v>
      </c>
      <c r="BQ31" s="23">
        <f>(CH4_100yr_m3!BQ27*$B$4*$B$3)/$B$5</f>
        <v>243850.33213073999</v>
      </c>
      <c r="BR31" s="23">
        <f>(CH4_100yr_m3!BR27*$B$4*$B$3)/$B$5</f>
        <v>226701.08259588</v>
      </c>
      <c r="BS31" s="23">
        <f>(CH4_100yr_m3!BS27*$B$4*$B$3)/$B$5</f>
        <v>210829.53071898001</v>
      </c>
      <c r="BT31" s="23">
        <f>(CH4_100yr_m3!BT27*$B$4*$B$3)/$B$5</f>
        <v>196136.82959184004</v>
      </c>
      <c r="BU31" s="23">
        <f>(CH4_100yr_m3!BU27*$B$4*$B$3)/$B$5</f>
        <v>182531.95506415798</v>
      </c>
      <c r="BV31" s="23">
        <f>(CH4_100yr_m3!BV27*$B$4*$B$3)/$B$5</f>
        <v>169931.07845182801</v>
      </c>
      <c r="BW31" s="23">
        <f>(CH4_100yr_m3!BW27*$B$4*$B$3)/$B$5</f>
        <v>158256.99039220202</v>
      </c>
      <c r="BX31" s="23">
        <f>(CH4_100yr_m3!BX27*$B$4*$B$3)/$B$5</f>
        <v>147438.57051927</v>
      </c>
      <c r="BY31" s="23">
        <f>(CH4_100yr_m3!BY27*$B$4*$B$3)/$B$5</f>
        <v>137410.300176246</v>
      </c>
      <c r="BZ31" s="23">
        <f>(CH4_100yr_m3!BZ27*$B$4*$B$3)/$B$5</f>
        <v>128111.81454097199</v>
      </c>
      <c r="CA31" s="23">
        <f>(CH4_100yr_m3!CA27*$B$4*$B$3)/$B$5</f>
        <v>119487.490795836</v>
      </c>
      <c r="CB31" s="23">
        <f>(CH4_100yr_m3!CB27*$B$4*$B$3)/$B$5</f>
        <v>111486.06943155001</v>
      </c>
      <c r="CC31" s="23">
        <f>(CH4_100yr_m3!CC27*$B$4*$B$3)/$B$5</f>
        <v>104060.30623178402</v>
      </c>
      <c r="CD31" s="23">
        <f>(CH4_100yr_m3!CD27*$B$4*$B$3)/$B$5</f>
        <v>97166.652137838013</v>
      </c>
      <c r="CE31" s="23">
        <f>(CH4_100yr_m3!CE27*$B$4*$B$3)/$B$5</f>
        <v>90764.958943080012</v>
      </c>
      <c r="CF31" s="23">
        <f>(CH4_100yr_m3!CF27*$B$4*$B$3)/$B$5</f>
        <v>84818.208675347996</v>
      </c>
      <c r="CG31" s="23">
        <f>(CH4_100yr_m3!CG27*$B$4*$B$3)/$B$5</f>
        <v>79292.264800104007</v>
      </c>
      <c r="CH31" s="23">
        <f>(CH4_100yr_m3!CH27*$B$4*$B$3)/$B$5</f>
        <v>74155.643248986002</v>
      </c>
      <c r="CI31" s="23">
        <f>(CH4_100yr_m3!CI27*$B$4*$B$3)/$B$5</f>
        <v>69379.302047255987</v>
      </c>
      <c r="CJ31" s="23">
        <f>(CH4_100yr_m3!CJ27*$B$4*$B$3)/$B$5</f>
        <v>64936.447764461998</v>
      </c>
      <c r="CK31" s="23">
        <f>(CH4_100yr_m3!CK27*$B$4*$B$3)/$B$5</f>
        <v>60802.357397058004</v>
      </c>
      <c r="CL31" s="23">
        <f>(CH4_100yr_m3!CL27*$B$4*$B$3)/$B$5</f>
        <v>56954.214657846002</v>
      </c>
      <c r="CM31" s="23">
        <f>(CH4_100yr_m3!CM27*$B$4*$B$3)/$B$5</f>
        <v>53370.959390820011</v>
      </c>
      <c r="CN31" s="23">
        <f>(CH4_100yr_m3!CN27*$B$4*$B$3)/$B$5</f>
        <v>50033.148939828003</v>
      </c>
      <c r="CO31" s="23">
        <f>(CH4_100yr_m3!CO27*$B$4*$B$3)/$B$5</f>
        <v>46922.830738812008</v>
      </c>
      <c r="CP31" s="23">
        <f>(CH4_100yr_m3!CP27*$B$4*$B$3)/$B$5</f>
        <v>44023.425006960002</v>
      </c>
      <c r="CQ31" s="23">
        <f>(CH4_100yr_m3!CQ27*$B$4*$B$3)/$B$5</f>
        <v>41319.616853142012</v>
      </c>
      <c r="CR31" s="23">
        <f>(CH4_100yr_m3!CR27*$B$4*$B$3)/$B$5</f>
        <v>38797.256947554008</v>
      </c>
      <c r="CS31" s="23">
        <f>(CH4_100yr_m3!CS27*$B$4*$B$3)/$B$5</f>
        <v>36443.270302919998</v>
      </c>
      <c r="CT31" s="23">
        <f>(CH4_100yr_m3!CT27*$B$4*$B$3)/$B$5</f>
        <v>34245.572048586</v>
      </c>
      <c r="CU31" s="23">
        <f>(CH4_100yr_m3!CU27*$B$4*$B$3)/$B$5</f>
        <v>32192.990087670005</v>
      </c>
      <c r="CV31" s="23">
        <f>(CH4_100yr_m3!CV27*$B$4*$B$3)/$B$5</f>
        <v>30275.193996558002</v>
      </c>
      <c r="CW31" s="23">
        <f>(CH4_100yr_m3!CW27*$B$4*$B$3)/$B$5</f>
        <v>28482.629324670001</v>
      </c>
      <c r="CX31" s="23">
        <f t="shared" si="15"/>
        <v>20594970.040881608</v>
      </c>
      <c r="CY31" s="18">
        <f t="shared" si="16"/>
        <v>409961.42327681999</v>
      </c>
      <c r="CZ31" s="18">
        <f t="shared" si="17"/>
        <v>15439.015310814</v>
      </c>
      <c r="DB31" s="27" t="s">
        <v>16</v>
      </c>
      <c r="DC31" s="26">
        <f t="shared" si="18"/>
        <v>20594970.040881608</v>
      </c>
      <c r="DD31" s="18">
        <f t="shared" si="19"/>
        <v>217024.18940592004</v>
      </c>
      <c r="DE31" s="18">
        <f t="shared" ref="DE31:DF31" si="51">CY31</f>
        <v>409961.42327681999</v>
      </c>
      <c r="DF31" s="18">
        <f t="shared" si="51"/>
        <v>15439.015310814</v>
      </c>
      <c r="DG31" s="18">
        <f t="shared" si="21"/>
        <v>28482.629324670001</v>
      </c>
      <c r="DI31" s="18">
        <f t="shared" ref="DI31:DK31" si="52">DE31</f>
        <v>409961.42327681999</v>
      </c>
      <c r="DJ31" s="18">
        <f t="shared" si="52"/>
        <v>15439.015310814</v>
      </c>
      <c r="DK31" s="18">
        <f t="shared" si="52"/>
        <v>28482.629324670001</v>
      </c>
    </row>
    <row r="32" spans="1:115" ht="15.75" customHeight="1" x14ac:dyDescent="0.2">
      <c r="A32" s="27" t="s">
        <v>17</v>
      </c>
      <c r="B32" s="23">
        <f>(CH4_100yr_m3!B28*$B$4*$B$3)/$B$5</f>
        <v>1988338.9906908001</v>
      </c>
      <c r="C32" s="23">
        <f>(CH4_100yr_m3!C28*$B$4*$B$3)/$B$5</f>
        <v>3919146.0731334002</v>
      </c>
      <c r="D32" s="23">
        <f>(CH4_100yr_m3!D28*$B$4*$B$3)/$B$5</f>
        <v>5824775.0813453998</v>
      </c>
      <c r="E32" s="23">
        <f>(CH4_100yr_m3!E28*$B$4*$B$3)/$B$5</f>
        <v>7616543.017534201</v>
      </c>
      <c r="F32" s="23">
        <f>(CH4_100yr_m3!F28*$B$4*$B$3)/$B$5</f>
        <v>9203896.3365540002</v>
      </c>
      <c r="G32" s="23">
        <f>(CH4_100yr_m3!G28*$B$4*$B$3)/$B$5</f>
        <v>10568466.6442344</v>
      </c>
      <c r="H32" s="23">
        <f>(CH4_100yr_m3!H28*$B$4*$B$3)/$B$5</f>
        <v>11724837.776103601</v>
      </c>
      <c r="I32" s="23">
        <f>(CH4_100yr_m3!I28*$B$4*$B$3)/$B$5</f>
        <v>12680768.318376601</v>
      </c>
      <c r="J32" s="23">
        <f>(CH4_100yr_m3!J28*$B$4*$B$3)/$B$5</f>
        <v>13408923.4772634</v>
      </c>
      <c r="K32" s="23">
        <f>(CH4_100yr_m3!K28*$B$4*$B$3)/$B$5</f>
        <v>14084106.152065203</v>
      </c>
      <c r="L32" s="23">
        <f>(CH4_100yr_m3!L28*$B$4*$B$3)/$B$5</f>
        <v>14811362.762772603</v>
      </c>
      <c r="M32" s="23">
        <f>(CH4_100yr_m3!M28*$B$4*$B$3)/$B$5</f>
        <v>15462011.421511201</v>
      </c>
      <c r="N32" s="23">
        <f>(CH4_100yr_m3!N28*$B$4*$B$3)/$B$5</f>
        <v>15934197.516822003</v>
      </c>
      <c r="O32" s="23">
        <f>(CH4_100yr_m3!O28*$B$4*$B$3)/$B$5</f>
        <v>16379041.5563526</v>
      </c>
      <c r="P32" s="23">
        <f>(CH4_100yr_m3!P28*$B$4*$B$3)/$B$5</f>
        <v>16778057.0026698</v>
      </c>
      <c r="Q32" s="23">
        <f>(CH4_100yr_m3!Q28*$B$4*$B$3)/$B$5</f>
        <v>17142438.503816999</v>
      </c>
      <c r="R32" s="23">
        <f>(CH4_100yr_m3!R28*$B$4*$B$3)/$B$5</f>
        <v>17488625.426263802</v>
      </c>
      <c r="S32" s="23">
        <f>(CH4_100yr_m3!S28*$B$4*$B$3)/$B$5</f>
        <v>17841475.628366403</v>
      </c>
      <c r="T32" s="23">
        <f>(CH4_100yr_m3!T28*$B$4*$B$3)/$B$5</f>
        <v>18206524.785945602</v>
      </c>
      <c r="U32" s="23">
        <f>(CH4_100yr_m3!U28*$B$4*$B$3)/$B$5</f>
        <v>18563229.248616003</v>
      </c>
      <c r="V32" s="23">
        <f>(CH4_100yr_m3!V28*$B$4*$B$3)/$B$5</f>
        <v>18934377.632226001</v>
      </c>
      <c r="W32" s="23">
        <f>(CH4_100yr_m3!W28*$B$4*$B$3)/$B$5</f>
        <v>19330982.595720001</v>
      </c>
      <c r="X32" s="23">
        <f>(CH4_100yr_m3!X28*$B$4*$B$3)/$B$5</f>
        <v>19749615.535134003</v>
      </c>
      <c r="Y32" s="23">
        <f>(CH4_100yr_m3!Y28*$B$4*$B$3)/$B$5</f>
        <v>20169031.147578005</v>
      </c>
      <c r="Z32" s="23">
        <f>(CH4_100yr_m3!Z28*$B$4*$B$3)/$B$5</f>
        <v>20591623.473426003</v>
      </c>
      <c r="AA32" s="23">
        <f>(CH4_100yr_m3!AA28*$B$4*$B$3)/$B$5</f>
        <v>21023590.887666002</v>
      </c>
      <c r="AB32" s="23">
        <f>(CH4_100yr_m3!AB28*$B$4*$B$3)/$B$5</f>
        <v>21469669.866432</v>
      </c>
      <c r="AC32" s="23">
        <f>(CH4_100yr_m3!AC28*$B$4*$B$3)/$B$5</f>
        <v>22613254.491618</v>
      </c>
      <c r="AD32" s="23">
        <f>(CH4_100yr_m3!AD28*$B$4*$B$3)/$B$5</f>
        <v>23733341.718264002</v>
      </c>
      <c r="AE32" s="23">
        <f>(CH4_100yr_m3!AE28*$B$4*$B$3)/$B$5</f>
        <v>24831982.751976002</v>
      </c>
      <c r="AF32" s="23">
        <f>(CH4_100yr_m3!AF28*$B$4*$B$3)/$B$5</f>
        <v>25910997.465438001</v>
      </c>
      <c r="AG32" s="23">
        <f>(CH4_100yr_m3!AG28*$B$4*$B$3)/$B$5</f>
        <v>26972018.003304001</v>
      </c>
      <c r="AH32" s="23">
        <f>(CH4_100yr_m3!AH28*$B$4*$B$3)/$B$5</f>
        <v>28016522.666604001</v>
      </c>
      <c r="AI32" s="23">
        <f>(CH4_100yr_m3!AI28*$B$4*$B$3)/$B$5</f>
        <v>29045847.244158</v>
      </c>
      <c r="AJ32" s="23">
        <f>(CH4_100yr_m3!AJ28*$B$4*$B$3)/$B$5</f>
        <v>30061205.094257999</v>
      </c>
      <c r="AK32" s="23">
        <f>(CH4_100yr_m3!AK28*$B$4*$B$3)/$B$5</f>
        <v>31063696.974990003</v>
      </c>
      <c r="AL32" s="23">
        <f>(CH4_100yr_m3!AL28*$B$4*$B$3)/$B$5</f>
        <v>32054299.877574001</v>
      </c>
      <c r="AM32" s="23">
        <f>(CH4_100yr_m3!AM28*$B$4*$B$3)/$B$5</f>
        <v>33033891.007224001</v>
      </c>
      <c r="AN32" s="23">
        <f>(CH4_100yr_m3!AN28*$B$4*$B$3)/$B$5</f>
        <v>34003293.895962007</v>
      </c>
      <c r="AO32" s="23">
        <f>(CH4_100yr_m3!AO28*$B$4*$B$3)/$B$5</f>
        <v>34963296.873372003</v>
      </c>
      <c r="AP32" s="23">
        <f>(CH4_100yr_m3!AP28*$B$4*$B$3)/$B$5</f>
        <v>35914638.787919998</v>
      </c>
      <c r="AQ32" s="23">
        <f>(CH4_100yr_m3!AQ28*$B$4*$B$3)/$B$5</f>
        <v>36857987.900136001</v>
      </c>
      <c r="AR32" s="23">
        <f>(CH4_100yr_m3!AR28*$B$4*$B$3)/$B$5</f>
        <v>37793916.748475999</v>
      </c>
      <c r="AS32" s="23">
        <f>(CH4_100yr_m3!AS28*$B$4*$B$3)/$B$5</f>
        <v>38722896.913806006</v>
      </c>
      <c r="AT32" s="23">
        <f>(CH4_100yr_m3!AT28*$B$4*$B$3)/$B$5</f>
        <v>39645291.477329999</v>
      </c>
      <c r="AU32" s="23">
        <f>(CH4_100yr_m3!AU28*$B$4*$B$3)/$B$5</f>
        <v>40561372.997082002</v>
      </c>
      <c r="AV32" s="23">
        <f>(CH4_100yr_m3!AV28*$B$4*$B$3)/$B$5</f>
        <v>41471349.008184008</v>
      </c>
      <c r="AW32" s="23">
        <f>(CH4_100yr_m3!AW28*$B$4*$B$3)/$B$5</f>
        <v>42375382.488954</v>
      </c>
      <c r="AX32" s="23">
        <f>(CH4_100yr_m3!AX28*$B$4*$B$3)/$B$5</f>
        <v>43273593.471834004</v>
      </c>
      <c r="AY32" s="23">
        <f>(CH4_100yr_m3!AY28*$B$4*$B$3)/$B$5</f>
        <v>44166066.127812006</v>
      </c>
      <c r="AZ32" s="23">
        <f>(CH4_100yr_m3!AZ28*$B$4*$B$3)/$B$5</f>
        <v>45052846.185276002</v>
      </c>
      <c r="BA32" s="23">
        <f>(CH4_100yr_m3!BA28*$B$4*$B$3)/$B$5</f>
        <v>45933943.126734003</v>
      </c>
      <c r="BB32" s="23">
        <f>(CH4_100yr_m3!BB28*$B$4*$B$3)/$B$5</f>
        <v>46809317.813957997</v>
      </c>
      <c r="BC32" s="23">
        <f>(CH4_100yr_m3!BC28*$B$4*$B$3)/$B$5</f>
        <v>47678867.440452002</v>
      </c>
      <c r="BD32" s="23">
        <f>(CH4_100yr_m3!BD28*$B$4*$B$3)/$B$5</f>
        <v>48542421.613968</v>
      </c>
      <c r="BE32" s="23">
        <f>(CH4_100yr_m3!BE28*$B$4*$B$3)/$B$5</f>
        <v>49399759.143108003</v>
      </c>
      <c r="BF32" s="23">
        <f>(CH4_100yr_m3!BF28*$B$4*$B$3)/$B$5</f>
        <v>50250629.290590003</v>
      </c>
      <c r="BG32" s="23">
        <f>(CH4_100yr_m3!BG28*$B$4*$B$3)/$B$5</f>
        <v>51094773.923508003</v>
      </c>
      <c r="BH32" s="23">
        <f>(CH4_100yr_m3!BH28*$B$4*$B$3)/$B$5</f>
        <v>51931934.46961201</v>
      </c>
      <c r="BI32" s="23">
        <f>(CH4_100yr_m3!BI28*$B$4*$B$3)/$B$5</f>
        <v>52761862.260197997</v>
      </c>
      <c r="BJ32" s="23">
        <f>(CH4_100yr_m3!BJ28*$B$4*$B$3)/$B$5</f>
        <v>53584311.62874601</v>
      </c>
      <c r="BK32" s="23">
        <f>(CH4_100yr_m3!BK28*$B$4*$B$3)/$B$5</f>
        <v>49691209.664736003</v>
      </c>
      <c r="BL32" s="23">
        <f>(CH4_100yr_m3!BL28*$B$4*$B$3)/$B$5</f>
        <v>46094518.617480002</v>
      </c>
      <c r="BM32" s="23">
        <f>(CH4_100yr_m3!BM28*$B$4*$B$3)/$B$5</f>
        <v>42771001.161780007</v>
      </c>
      <c r="BN32" s="23">
        <f>(CH4_100yr_m3!BN28*$B$4*$B$3)/$B$5</f>
        <v>39699273.180348001</v>
      </c>
      <c r="BO32" s="23">
        <f>(CH4_100yr_m3!BO28*$B$4*$B$3)/$B$5</f>
        <v>36859654.606518008</v>
      </c>
      <c r="BP32" s="23">
        <f>(CH4_100yr_m3!BP28*$B$4*$B$3)/$B$5</f>
        <v>34234032.147551998</v>
      </c>
      <c r="BQ32" s="23">
        <f>(CH4_100yr_m3!BQ28*$B$4*$B$3)/$B$5</f>
        <v>31805733.302748006</v>
      </c>
      <c r="BR32" s="23">
        <f>(CH4_100yr_m3!BR28*$B$4*$B$3)/$B$5</f>
        <v>29559410.48646</v>
      </c>
      <c r="BS32" s="23">
        <f>(CH4_100yr_m3!BS28*$B$4*$B$3)/$B$5</f>
        <v>27480934.542096</v>
      </c>
      <c r="BT32" s="23">
        <f>(CH4_100yr_m3!BT28*$B$4*$B$3)/$B$5</f>
        <v>25557296.914854001</v>
      </c>
      <c r="BU32" s="23">
        <f>(CH4_100yr_m3!BU28*$B$4*$B$3)/$B$5</f>
        <v>23776519.586201999</v>
      </c>
      <c r="BV32" s="23">
        <f>(CH4_100yr_m3!BV28*$B$4*$B$3)/$B$5</f>
        <v>22127572.532124002</v>
      </c>
      <c r="BW32" s="23">
        <f>(CH4_100yr_m3!BW28*$B$4*$B$3)/$B$5</f>
        <v>20600297.606772002</v>
      </c>
      <c r="BX32" s="23">
        <f>(CH4_100yr_m3!BX28*$B$4*$B$3)/$B$5</f>
        <v>19185338.705076005</v>
      </c>
      <c r="BY32" s="23">
        <f>(CH4_100yr_m3!BY28*$B$4*$B$3)/$B$5</f>
        <v>17874077.576416202</v>
      </c>
      <c r="BZ32" s="23">
        <f>(CH4_100yr_m3!BZ28*$B$4*$B$3)/$B$5</f>
        <v>16658574.716379602</v>
      </c>
      <c r="CA32" s="23">
        <f>(CH4_100yr_m3!CA28*$B$4*$B$3)/$B$5</f>
        <v>15531515.1480492</v>
      </c>
      <c r="CB32" s="23">
        <f>(CH4_100yr_m3!CB28*$B$4*$B$3)/$B$5</f>
        <v>14486158.483236002</v>
      </c>
      <c r="CC32" s="23">
        <f>(CH4_100yr_m3!CC28*$B$4*$B$3)/$B$5</f>
        <v>13516293.065949</v>
      </c>
      <c r="CD32" s="23">
        <f>(CH4_100yr_m3!CD28*$B$4*$B$3)/$B$5</f>
        <v>12616193.780726401</v>
      </c>
      <c r="CE32" s="23">
        <f>(CH4_100yr_m3!CE28*$B$4*$B$3)/$B$5</f>
        <v>11780583.269544</v>
      </c>
      <c r="CF32" s="23">
        <f>(CH4_100yr_m3!CF28*$B$4*$B$3)/$B$5</f>
        <v>11004596.275388401</v>
      </c>
      <c r="CG32" s="23">
        <f>(CH4_100yr_m3!CG28*$B$4*$B$3)/$B$5</f>
        <v>10283746.850719202</v>
      </c>
      <c r="CH32" s="23">
        <f>(CH4_100yr_m3!CH28*$B$4*$B$3)/$B$5</f>
        <v>9613898.1965034008</v>
      </c>
      <c r="CI32" s="23">
        <f>(CH4_100yr_m3!CI28*$B$4*$B$3)/$B$5</f>
        <v>8991234.9377784003</v>
      </c>
      <c r="CJ32" s="23">
        <f>(CH4_100yr_m3!CJ28*$B$4*$B$3)/$B$5</f>
        <v>8412237.6215634011</v>
      </c>
      <c r="CK32" s="23">
        <f>(CH4_100yr_m3!CK28*$B$4*$B$3)/$B$5</f>
        <v>7873659.2613816001</v>
      </c>
      <c r="CL32" s="23">
        <f>(CH4_100yr_m3!CL28*$B$4*$B$3)/$B$5</f>
        <v>7372503.759978001</v>
      </c>
      <c r="CM32" s="23">
        <f>(CH4_100yr_m3!CM28*$B$4*$B$3)/$B$5</f>
        <v>6906006.0802602004</v>
      </c>
      <c r="CN32" s="23">
        <f>(CH4_100yr_m3!CN28*$B$4*$B$3)/$B$5</f>
        <v>6471613.9759103991</v>
      </c>
      <c r="CO32" s="23">
        <f>(CH4_100yr_m3!CO28*$B$4*$B$3)/$B$5</f>
        <v>6066971.2157669999</v>
      </c>
      <c r="CP32" s="23">
        <f>(CH4_100yr_m3!CP28*$B$4*$B$3)/$B$5</f>
        <v>5689902.1335606007</v>
      </c>
      <c r="CQ32" s="23">
        <f>(CH4_100yr_m3!CQ28*$B$4*$B$3)/$B$5</f>
        <v>5338397.4133050004</v>
      </c>
      <c r="CR32" s="23">
        <f>(CH4_100yr_m3!CR28*$B$4*$B$3)/$B$5</f>
        <v>5010601.0206438005</v>
      </c>
      <c r="CS32" s="23">
        <f>(CH4_100yr_m3!CS28*$B$4*$B$3)/$B$5</f>
        <v>4704798.1721472004</v>
      </c>
      <c r="CT32" s="23">
        <f>(CH4_100yr_m3!CT28*$B$4*$B$3)/$B$5</f>
        <v>4419404.2583514005</v>
      </c>
      <c r="CU32" s="23">
        <f>(CH4_100yr_m3!CU28*$B$4*$B$3)/$B$5</f>
        <v>4152954.6656225999</v>
      </c>
      <c r="CV32" s="23">
        <f>(CH4_100yr_m3!CV28*$B$4*$B$3)/$B$5</f>
        <v>3904095.3925013999</v>
      </c>
      <c r="CW32" s="23">
        <f>(CH4_100yr_m3!CW28*$B$4*$B$3)/$B$5</f>
        <v>3671574.4257461997</v>
      </c>
      <c r="CX32" s="23">
        <f t="shared" si="15"/>
        <v>2392816852.4932194</v>
      </c>
      <c r="CY32" s="18">
        <f t="shared" si="16"/>
        <v>53584311.62874601</v>
      </c>
      <c r="CZ32" s="18">
        <f t="shared" si="17"/>
        <v>1988338.9906908001</v>
      </c>
      <c r="DB32" s="27" t="s">
        <v>17</v>
      </c>
      <c r="DC32" s="26">
        <f t="shared" si="18"/>
        <v>2392816852.4932194</v>
      </c>
      <c r="DD32" s="18">
        <f t="shared" si="19"/>
        <v>18934377.632226001</v>
      </c>
      <c r="DE32" s="18">
        <f t="shared" ref="DE32:DF32" si="53">CY32</f>
        <v>53584311.62874601</v>
      </c>
      <c r="DF32" s="18">
        <f t="shared" si="53"/>
        <v>1988338.9906908001</v>
      </c>
      <c r="DG32" s="18">
        <f t="shared" si="21"/>
        <v>3671574.4257461997</v>
      </c>
      <c r="DI32" s="18">
        <f t="shared" ref="DI32:DK32" si="54">DE32</f>
        <v>53584311.62874601</v>
      </c>
      <c r="DJ32" s="18">
        <f t="shared" si="54"/>
        <v>1988338.9906908001</v>
      </c>
      <c r="DK32" s="18">
        <f t="shared" si="54"/>
        <v>3671574.4257461997</v>
      </c>
    </row>
    <row r="33" spans="1:115" ht="15.75" customHeight="1" x14ac:dyDescent="0.2">
      <c r="A33" s="27" t="s">
        <v>18</v>
      </c>
      <c r="B33" s="23">
        <f>(CH4_100yr_m3!B29*$B$4*$B$3)/$B$5</f>
        <v>87865.825037022005</v>
      </c>
      <c r="C33" s="23">
        <f>(CH4_100yr_m3!C29*$B$4*$B$3)/$B$5</f>
        <v>147335.56933896002</v>
      </c>
      <c r="D33" s="23">
        <f>(CH4_100yr_m3!D29*$B$4*$B$3)/$B$5</f>
        <v>191906.69503806002</v>
      </c>
      <c r="E33" s="23">
        <f>(CH4_100yr_m3!E29*$B$4*$B$3)/$B$5</f>
        <v>231801.15652920003</v>
      </c>
      <c r="F33" s="23">
        <f>(CH4_100yr_m3!F29*$B$4*$B$3)/$B$5</f>
        <v>268944.33916835999</v>
      </c>
      <c r="G33" s="23">
        <f>(CH4_100yr_m3!G29*$B$4*$B$3)/$B$5</f>
        <v>306631.55599092005</v>
      </c>
      <c r="H33" s="23">
        <f>(CH4_100yr_m3!H29*$B$4*$B$3)/$B$5</f>
        <v>339365.29772160004</v>
      </c>
      <c r="I33" s="23">
        <f>(CH4_100yr_m3!I29*$B$4*$B$3)/$B$5</f>
        <v>376675.88122530002</v>
      </c>
      <c r="J33" s="23">
        <f>(CH4_100yr_m3!J29*$B$4*$B$3)/$B$5</f>
        <v>419907.36926790001</v>
      </c>
      <c r="K33" s="23">
        <f>(CH4_100yr_m3!K29*$B$4*$B$3)/$B$5</f>
        <v>437428.70619264006</v>
      </c>
      <c r="L33" s="23">
        <f>(CH4_100yr_m3!L29*$B$4*$B$3)/$B$5</f>
        <v>464141.24316288001</v>
      </c>
      <c r="M33" s="23">
        <f>(CH4_100yr_m3!M29*$B$4*$B$3)/$B$5</f>
        <v>504158.20218198001</v>
      </c>
      <c r="N33" s="23">
        <f>(CH4_100yr_m3!N29*$B$4*$B$3)/$B$5</f>
        <v>532247.92607592</v>
      </c>
      <c r="O33" s="23">
        <f>(CH4_100yr_m3!O29*$B$4*$B$3)/$B$5</f>
        <v>558476.43281874002</v>
      </c>
      <c r="P33" s="23">
        <f>(CH4_100yr_m3!P29*$B$4*$B$3)/$B$5</f>
        <v>584361.04231331986</v>
      </c>
      <c r="Q33" s="23">
        <f>(CH4_100yr_m3!Q29*$B$4*$B$3)/$B$5</f>
        <v>588594.84905070008</v>
      </c>
      <c r="R33" s="23">
        <f>(CH4_100yr_m3!R29*$B$4*$B$3)/$B$5</f>
        <v>594325.95203897997</v>
      </c>
      <c r="S33" s="23">
        <f>(CH4_100yr_m3!S29*$B$4*$B$3)/$B$5</f>
        <v>607477.04577773996</v>
      </c>
      <c r="T33" s="23">
        <f>(CH4_100yr_m3!T29*$B$4*$B$3)/$B$5</f>
        <v>631427.00341914</v>
      </c>
      <c r="U33" s="23">
        <f>(CH4_100yr_m3!U29*$B$4*$B$3)/$B$5</f>
        <v>652778.61474294006</v>
      </c>
      <c r="V33" s="23">
        <f>(CH4_100yr_m3!V29*$B$4*$B$3)/$B$5</f>
        <v>665810.35281252</v>
      </c>
      <c r="W33" s="23">
        <f>(CH4_100yr_m3!W29*$B$4*$B$3)/$B$5</f>
        <v>693793.25405712007</v>
      </c>
      <c r="X33" s="23">
        <f>(CH4_100yr_m3!X29*$B$4*$B$3)/$B$5</f>
        <v>719996.59059912013</v>
      </c>
      <c r="Y33" s="23">
        <f>(CH4_100yr_m3!Y29*$B$4*$B$3)/$B$5</f>
        <v>745539.84884394018</v>
      </c>
      <c r="Z33" s="23">
        <f>(CH4_100yr_m3!Z29*$B$4*$B$3)/$B$5</f>
        <v>771487.81979795988</v>
      </c>
      <c r="AA33" s="23">
        <f>(CH4_100yr_m3!AA29*$B$4*$B$3)/$B$5</f>
        <v>798991.14484800003</v>
      </c>
      <c r="AB33" s="23">
        <f>(CH4_100yr_m3!AB29*$B$4*$B$3)/$B$5</f>
        <v>829118.73037229991</v>
      </c>
      <c r="AC33" s="23">
        <f>(CH4_100yr_m3!AC29*$B$4*$B$3)/$B$5</f>
        <v>832478.02123014</v>
      </c>
      <c r="AD33" s="23">
        <f>(CH4_100yr_m3!AD29*$B$4*$B$3)/$B$5</f>
        <v>840630.81910049997</v>
      </c>
      <c r="AE33" s="23">
        <f>(CH4_100yr_m3!AE29*$B$4*$B$3)/$B$5</f>
        <v>851988.73249998002</v>
      </c>
      <c r="AF33" s="23">
        <f>(CH4_100yr_m3!AF29*$B$4*$B$3)/$B$5</f>
        <v>865488.28698971996</v>
      </c>
      <c r="AG33" s="23">
        <f>(CH4_100yr_m3!AG29*$B$4*$B$3)/$B$5</f>
        <v>880420.58528255997</v>
      </c>
      <c r="AH33" s="23">
        <f>(CH4_100yr_m3!AH29*$B$4*$B$3)/$B$5</f>
        <v>896315.55254712014</v>
      </c>
      <c r="AI33" s="23">
        <f>(CH4_100yr_m3!AI29*$B$4*$B$3)/$B$5</f>
        <v>912863.99678220006</v>
      </c>
      <c r="AJ33" s="23">
        <f>(CH4_100yr_m3!AJ29*$B$4*$B$3)/$B$5</f>
        <v>929866.99858470028</v>
      </c>
      <c r="AK33" s="23">
        <f>(CH4_100yr_m3!AK29*$B$4*$B$3)/$B$5</f>
        <v>947195.35750170005</v>
      </c>
      <c r="AL33" s="23">
        <f>(CH4_100yr_m3!AL29*$B$4*$B$3)/$B$5</f>
        <v>964765.30436190008</v>
      </c>
      <c r="AM33" s="23">
        <f>(CH4_100yr_m3!AM29*$B$4*$B$3)/$B$5</f>
        <v>982521.27716022008</v>
      </c>
      <c r="AN33" s="23">
        <f>(CH4_100yr_m3!AN29*$B$4*$B$3)/$B$5</f>
        <v>1000430.99363178</v>
      </c>
      <c r="AO33" s="23">
        <f>(CH4_100yr_m3!AO29*$B$4*$B$3)/$B$5</f>
        <v>1018473.61221252</v>
      </c>
      <c r="AP33" s="23">
        <f>(CH4_100yr_m3!AP29*$B$4*$B$3)/$B$5</f>
        <v>1036638.79165998</v>
      </c>
      <c r="AQ33" s="23">
        <f>(CH4_100yr_m3!AQ29*$B$4*$B$3)/$B$5</f>
        <v>1054917.1565562601</v>
      </c>
      <c r="AR33" s="23">
        <f>(CH4_100yr_m3!AR29*$B$4*$B$3)/$B$5</f>
        <v>1073302.48194606</v>
      </c>
      <c r="AS33" s="23">
        <f>(CH4_100yr_m3!AS29*$B$4*$B$3)/$B$5</f>
        <v>1091784.78813042</v>
      </c>
      <c r="AT33" s="23">
        <f>(CH4_100yr_m3!AT29*$B$4*$B$3)/$B$5</f>
        <v>1110351.4328026799</v>
      </c>
      <c r="AU33" s="23">
        <f>(CH4_100yr_m3!AU29*$B$4*$B$3)/$B$5</f>
        <v>1128986.7784284598</v>
      </c>
      <c r="AV33" s="23">
        <f>(CH4_100yr_m3!AV29*$B$4*$B$3)/$B$5</f>
        <v>1147678.35075018</v>
      </c>
      <c r="AW33" s="23">
        <f>(CH4_100yr_m3!AW29*$B$4*$B$3)/$B$5</f>
        <v>1166410.3591953001</v>
      </c>
      <c r="AX33" s="23">
        <f>(CH4_100yr_m3!AX29*$B$4*$B$3)/$B$5</f>
        <v>1185166.7288991001</v>
      </c>
      <c r="AY33" s="23">
        <f>(CH4_100yr_m3!AY29*$B$4*$B$3)/$B$5</f>
        <v>1203924.27988908</v>
      </c>
      <c r="AZ33" s="23">
        <f>(CH4_100yr_m3!AZ29*$B$4*$B$3)/$B$5</f>
        <v>1222660.62008298</v>
      </c>
      <c r="BA33" s="23">
        <f>(CH4_100yr_m3!BA29*$B$4*$B$3)/$B$5</f>
        <v>1241354.8775287799</v>
      </c>
      <c r="BB33" s="23">
        <f>(CH4_100yr_m3!BB29*$B$4*$B$3)/$B$5</f>
        <v>1259987.5936807201</v>
      </c>
      <c r="BC33" s="23">
        <f>(CH4_100yr_m3!BC29*$B$4*$B$3)/$B$5</f>
        <v>1278539.74970316</v>
      </c>
      <c r="BD33" s="23">
        <f>(CH4_100yr_m3!BD29*$B$4*$B$3)/$B$5</f>
        <v>1296988.9024401</v>
      </c>
      <c r="BE33" s="23">
        <f>(CH4_100yr_m3!BE29*$B$4*$B$3)/$B$5</f>
        <v>1315314.0481363202</v>
      </c>
      <c r="BF33" s="23">
        <f>(CH4_100yr_m3!BF29*$B$4*$B$3)/$B$5</f>
        <v>1333497.5403570002</v>
      </c>
      <c r="BG33" s="23">
        <f>(CH4_100yr_m3!BG29*$B$4*$B$3)/$B$5</f>
        <v>1351524.9891216599</v>
      </c>
      <c r="BH33" s="23">
        <f>(CH4_100yr_m3!BH29*$B$4*$B$3)/$B$5</f>
        <v>1369385.1889615802</v>
      </c>
      <c r="BI33" s="23">
        <f>(CH4_100yr_m3!BI29*$B$4*$B$3)/$B$5</f>
        <v>1387068.7677539401</v>
      </c>
      <c r="BJ33" s="23">
        <f>(CH4_100yr_m3!BJ29*$B$4*$B$3)/$B$5</f>
        <v>1404569.5874969398</v>
      </c>
      <c r="BK33" s="23">
        <f>(CH4_100yr_m3!BK29*$B$4*$B$3)/$B$5</f>
        <v>1028933.62766172</v>
      </c>
      <c r="BL33" s="23">
        <f>(CH4_100yr_m3!BL29*$B$4*$B$3)/$B$5</f>
        <v>771227.01421596005</v>
      </c>
      <c r="BM33" s="23">
        <f>(CH4_100yr_m3!BM29*$B$4*$B$3)/$B$5</f>
        <v>592970.37809418014</v>
      </c>
      <c r="BN33" s="23">
        <f>(CH4_100yr_m3!BN29*$B$4*$B$3)/$B$5</f>
        <v>468343.21393566008</v>
      </c>
      <c r="BO33" s="23">
        <f>(CH4_100yr_m3!BO29*$B$4*$B$3)/$B$5</f>
        <v>380012.33168693999</v>
      </c>
      <c r="BP33" s="23">
        <f>(CH4_100yr_m3!BP29*$B$4*$B$3)/$B$5</f>
        <v>316335.46206366003</v>
      </c>
      <c r="BQ33" s="23">
        <f>(CH4_100yr_m3!BQ29*$B$4*$B$3)/$B$5</f>
        <v>269486.66210687999</v>
      </c>
      <c r="BR33" s="23">
        <f>(CH4_100yr_m3!BR29*$B$4*$B$3)/$B$5</f>
        <v>234199.62878580001</v>
      </c>
      <c r="BS33" s="23">
        <f>(CH4_100yr_m3!BS29*$B$4*$B$3)/$B$5</f>
        <v>206925.21733680004</v>
      </c>
      <c r="BT33" s="23">
        <f>(CH4_100yr_m3!BT29*$B$4*$B$3)/$B$5</f>
        <v>185266.61585748001</v>
      </c>
      <c r="BU33" s="23">
        <f>(CH4_100yr_m3!BU29*$B$4*$B$3)/$B$5</f>
        <v>167600.64383083803</v>
      </c>
      <c r="BV33" s="23">
        <f>(CH4_100yr_m3!BV29*$B$4*$B$3)/$B$5</f>
        <v>152823.82070255402</v>
      </c>
      <c r="BW33" s="23">
        <f>(CH4_100yr_m3!BW29*$B$4*$B$3)/$B$5</f>
        <v>140182.07393156402</v>
      </c>
      <c r="BX33" s="23">
        <f>(CH4_100yr_m3!BX29*$B$4*$B$3)/$B$5</f>
        <v>129156.51905087399</v>
      </c>
      <c r="BY33" s="23">
        <f>(CH4_100yr_m3!BY29*$B$4*$B$3)/$B$5</f>
        <v>119386.82978134204</v>
      </c>
      <c r="BZ33" s="23">
        <f>(CH4_100yr_m3!BZ29*$B$4*$B$3)/$B$5</f>
        <v>110619.81014380199</v>
      </c>
      <c r="CA33" s="23">
        <f>(CH4_100yr_m3!CA29*$B$4*$B$3)/$B$5</f>
        <v>102674.86412585402</v>
      </c>
      <c r="CB33" s="23">
        <f>(CH4_100yr_m3!CB29*$B$4*$B$3)/$B$5</f>
        <v>95420.796176862001</v>
      </c>
      <c r="CC33" s="23">
        <f>(CH4_100yr_m3!CC29*$B$4*$B$3)/$B$5</f>
        <v>88760.210157432011</v>
      </c>
      <c r="CD33" s="23">
        <f>(CH4_100yr_m3!CD29*$B$4*$B$3)/$B$5</f>
        <v>82619.005503060005</v>
      </c>
      <c r="CE33" s="23">
        <f>(CH4_100yr_m3!CE29*$B$4*$B$3)/$B$5</f>
        <v>76939.293040109987</v>
      </c>
      <c r="CF33" s="23">
        <f>(CH4_100yr_m3!CF29*$B$4*$B$3)/$B$5</f>
        <v>71674.60593484799</v>
      </c>
      <c r="CG33" s="23">
        <f>(CH4_100yr_m3!CG29*$B$4*$B$3)/$B$5</f>
        <v>66786.652099205996</v>
      </c>
      <c r="CH33" s="23">
        <f>(CH4_100yr_m3!CH29*$B$4*$B$3)/$B$5</f>
        <v>62243.102093741996</v>
      </c>
      <c r="CI33" s="23">
        <f>(CH4_100yr_m3!CI29*$B$4*$B$3)/$B$5</f>
        <v>58016.073738654006</v>
      </c>
      <c r="CJ33" s="23">
        <f>(CH4_100yr_m3!CJ29*$B$4*$B$3)/$B$5</f>
        <v>54081.085834350008</v>
      </c>
      <c r="CK33" s="23">
        <f>(CH4_100yr_m3!CK29*$B$4*$B$3)/$B$5</f>
        <v>50416.328465982006</v>
      </c>
      <c r="CL33" s="23">
        <f>(CH4_100yr_m3!CL29*$B$4*$B$3)/$B$5</f>
        <v>47002.147378344009</v>
      </c>
      <c r="CM33" s="23">
        <f>(CH4_100yr_m3!CM29*$B$4*$B$3)/$B$5</f>
        <v>43820.673682104003</v>
      </c>
      <c r="CN33" s="23">
        <f>(CH4_100yr_m3!CN29*$B$4*$B$3)/$B$5</f>
        <v>40855.552613802</v>
      </c>
      <c r="CO33" s="23">
        <f>(CH4_100yr_m3!CO29*$B$4*$B$3)/$B$5</f>
        <v>38091.740211108001</v>
      </c>
      <c r="CP33" s="23">
        <f>(CH4_100yr_m3!CP29*$B$4*$B$3)/$B$5</f>
        <v>35515.347162642</v>
      </c>
      <c r="CQ33" s="23">
        <f>(CH4_100yr_m3!CQ29*$B$4*$B$3)/$B$5</f>
        <v>33113.515315698001</v>
      </c>
      <c r="CR33" s="23">
        <f>(CH4_100yr_m3!CR29*$B$4*$B$3)/$B$5</f>
        <v>30874.317615648</v>
      </c>
      <c r="CS33" s="23">
        <f>(CH4_100yr_m3!CS29*$B$4*$B$3)/$B$5</f>
        <v>28786.674758723999</v>
      </c>
      <c r="CT33" s="23">
        <f>(CH4_100yr_m3!CT29*$B$4*$B$3)/$B$5</f>
        <v>26840.284256268002</v>
      </c>
      <c r="CU33" s="23">
        <f>(CH4_100yr_m3!CU29*$B$4*$B$3)/$B$5</f>
        <v>25025.558706899999</v>
      </c>
      <c r="CV33" s="23">
        <f>(CH4_100yr_m3!CV29*$B$4*$B$3)/$B$5</f>
        <v>23333.571409392003</v>
      </c>
      <c r="CW33" s="23">
        <f>(CH4_100yr_m3!CW29*$B$4*$B$3)/$B$5</f>
        <v>21756.007485648002</v>
      </c>
      <c r="CX33" s="23">
        <f t="shared" si="15"/>
        <v>57812198.256781422</v>
      </c>
      <c r="CY33" s="18">
        <f t="shared" si="16"/>
        <v>1404569.5874969398</v>
      </c>
      <c r="CZ33" s="18">
        <f t="shared" si="17"/>
        <v>21756.007485648002</v>
      </c>
      <c r="DB33" s="27" t="s">
        <v>18</v>
      </c>
      <c r="DC33" s="26">
        <f t="shared" si="18"/>
        <v>57812198.256781422</v>
      </c>
      <c r="DD33" s="18">
        <f t="shared" si="19"/>
        <v>665810.35281252</v>
      </c>
      <c r="DE33" s="18">
        <f t="shared" ref="DE33:DF33" si="55">CY33</f>
        <v>1404569.5874969398</v>
      </c>
      <c r="DF33" s="18">
        <f t="shared" si="55"/>
        <v>21756.007485648002</v>
      </c>
      <c r="DG33" s="18">
        <f t="shared" si="21"/>
        <v>21756.007485648002</v>
      </c>
      <c r="DI33" s="18">
        <f t="shared" ref="DI33:DK33" si="56">DE33</f>
        <v>1404569.5874969398</v>
      </c>
      <c r="DJ33" s="18">
        <f t="shared" si="56"/>
        <v>21756.007485648002</v>
      </c>
      <c r="DK33" s="18">
        <f t="shared" si="56"/>
        <v>21756.007485648002</v>
      </c>
    </row>
    <row r="34" spans="1:115" ht="15.75" customHeight="1" x14ac:dyDescent="0.2">
      <c r="A34" s="27" t="s">
        <v>19</v>
      </c>
      <c r="B34" s="23">
        <f>(CH4_100yr_m3!B30*$B$4*$B$3)/$B$5</f>
        <v>20615.035474476001</v>
      </c>
      <c r="C34" s="23">
        <f>(CH4_100yr_m3!C30*$B$4*$B$3)/$B$5</f>
        <v>40496.646349385999</v>
      </c>
      <c r="D34" s="23">
        <f>(CH4_100yr_m3!D30*$B$4*$B$3)/$B$5</f>
        <v>60347.25454881601</v>
      </c>
      <c r="E34" s="23">
        <f>(CH4_100yr_m3!E30*$B$4*$B$3)/$B$5</f>
        <v>79962.578732430018</v>
      </c>
      <c r="F34" s="23">
        <f>(CH4_100yr_m3!F30*$B$4*$B$3)/$B$5</f>
        <v>98260.518655548003</v>
      </c>
      <c r="G34" s="23">
        <f>(CH4_100yr_m3!G30*$B$4*$B$3)/$B$5</f>
        <v>115756.65127539003</v>
      </c>
      <c r="H34" s="23">
        <f>(CH4_100yr_m3!H30*$B$4*$B$3)/$B$5</f>
        <v>132749.99869485601</v>
      </c>
      <c r="I34" s="23">
        <f>(CH4_100yr_m3!I30*$B$4*$B$3)/$B$5</f>
        <v>148396.13431371003</v>
      </c>
      <c r="J34" s="23">
        <f>(CH4_100yr_m3!J30*$B$4*$B$3)/$B$5</f>
        <v>163011.562959114</v>
      </c>
      <c r="K34" s="23">
        <f>(CH4_100yr_m3!K30*$B$4*$B$3)/$B$5</f>
        <v>177698.57979866402</v>
      </c>
      <c r="L34" s="23">
        <f>(CH4_100yr_m3!L30*$B$4*$B$3)/$B$5</f>
        <v>191989.73343384004</v>
      </c>
      <c r="M34" s="23">
        <f>(CH4_100yr_m3!M30*$B$4*$B$3)/$B$5</f>
        <v>206639.34571512003</v>
      </c>
      <c r="N34" s="23">
        <f>(CH4_100yr_m3!N30*$B$4*$B$3)/$B$5</f>
        <v>221254.23554172</v>
      </c>
      <c r="O34" s="23">
        <f>(CH4_100yr_m3!O30*$B$4*$B$3)/$B$5</f>
        <v>236090.65085082003</v>
      </c>
      <c r="P34" s="23">
        <f>(CH4_100yr_m3!P30*$B$4*$B$3)/$B$5</f>
        <v>251896.11147755999</v>
      </c>
      <c r="Q34" s="23">
        <f>(CH4_100yr_m3!Q30*$B$4*$B$3)/$B$5</f>
        <v>267000.81549534004</v>
      </c>
      <c r="R34" s="23">
        <f>(CH4_100yr_m3!R30*$B$4*$B$3)/$B$5</f>
        <v>281618.84956050001</v>
      </c>
      <c r="S34" s="23">
        <f>(CH4_100yr_m3!S30*$B$4*$B$3)/$B$5</f>
        <v>296292.46942853997</v>
      </c>
      <c r="T34" s="23">
        <f>(CH4_100yr_m3!T30*$B$4*$B$3)/$B$5</f>
        <v>310387.61512008007</v>
      </c>
      <c r="U34" s="23">
        <f>(CH4_100yr_m3!U30*$B$4*$B$3)/$B$5</f>
        <v>324107.04590478004</v>
      </c>
      <c r="V34" s="23">
        <f>(CH4_100yr_m3!V30*$B$4*$B$3)/$B$5</f>
        <v>337767.95204136003</v>
      </c>
      <c r="W34" s="23">
        <f>(CH4_100yr_m3!W30*$B$4*$B$3)/$B$5</f>
        <v>351200.5788798001</v>
      </c>
      <c r="X34" s="23">
        <f>(CH4_100yr_m3!X30*$B$4*$B$3)/$B$5</f>
        <v>364450.39156781998</v>
      </c>
      <c r="Y34" s="23">
        <f>(CH4_100yr_m3!Y30*$B$4*$B$3)/$B$5</f>
        <v>377569.88567244</v>
      </c>
      <c r="Z34" s="23">
        <f>(CH4_100yr_m3!Z30*$B$4*$B$3)/$B$5</f>
        <v>390641.26428666001</v>
      </c>
      <c r="AA34" s="23">
        <f>(CH4_100yr_m3!AA30*$B$4*$B$3)/$B$5</f>
        <v>403721.47865789995</v>
      </c>
      <c r="AB34" s="23">
        <f>(CH4_100yr_m3!AB30*$B$4*$B$3)/$B$5</f>
        <v>416863.13455530006</v>
      </c>
      <c r="AC34" s="23">
        <f>(CH4_100yr_m3!AC30*$B$4*$B$3)/$B$5</f>
        <v>432344.44113786001</v>
      </c>
      <c r="AD34" s="23">
        <f>(CH4_100yr_m3!AD30*$B$4*$B$3)/$B$5</f>
        <v>447930.85692816001</v>
      </c>
      <c r="AE34" s="23">
        <f>(CH4_100yr_m3!AE30*$B$4*$B$3)/$B$5</f>
        <v>463629.50717057998</v>
      </c>
      <c r="AF34" s="23">
        <f>(CH4_100yr_m3!AF30*$B$4*$B$3)/$B$5</f>
        <v>479446.29426870006</v>
      </c>
      <c r="AG34" s="23">
        <f>(CH4_100yr_m3!AG30*$B$4*$B$3)/$B$5</f>
        <v>495385.66859417997</v>
      </c>
      <c r="AH34" s="23">
        <f>(CH4_100yr_m3!AH30*$B$4*$B$3)/$B$5</f>
        <v>511451.06435261999</v>
      </c>
      <c r="AI34" s="23">
        <f>(CH4_100yr_m3!AI30*$B$4*$B$3)/$B$5</f>
        <v>527645.24904510006</v>
      </c>
      <c r="AJ34" s="23">
        <f>(CH4_100yr_m3!AJ30*$B$4*$B$3)/$B$5</f>
        <v>543970.4995719</v>
      </c>
      <c r="AK34" s="23">
        <f>(CH4_100yr_m3!AK30*$B$4*$B$3)/$B$5</f>
        <v>560428.67142918007</v>
      </c>
      <c r="AL34" s="23">
        <f>(CH4_100yr_m3!AL30*$B$4*$B$3)/$B$5</f>
        <v>577020.38226138009</v>
      </c>
      <c r="AM34" s="23">
        <f>(CH4_100yr_m3!AM30*$B$4*$B$3)/$B$5</f>
        <v>593745.87919950008</v>
      </c>
      <c r="AN34" s="23">
        <f>(CH4_100yr_m3!AN30*$B$4*$B$3)/$B$5</f>
        <v>610604.15321681998</v>
      </c>
      <c r="AO34" s="23">
        <f>(CH4_100yr_m3!AO30*$B$4*$B$3)/$B$5</f>
        <v>627593.1747271202</v>
      </c>
      <c r="AP34" s="23">
        <f>(CH4_100yr_m3!AP30*$B$4*$B$3)/$B$5</f>
        <v>644710.22638776002</v>
      </c>
      <c r="AQ34" s="23">
        <f>(CH4_100yr_m3!AQ30*$B$4*$B$3)/$B$5</f>
        <v>661951.90309968009</v>
      </c>
      <c r="AR34" s="23">
        <f>(CH4_100yr_m3!AR30*$B$4*$B$3)/$B$5</f>
        <v>679314.37122036016</v>
      </c>
      <c r="AS34" s="23">
        <f>(CH4_100yr_m3!AS30*$B$4*$B$3)/$B$5</f>
        <v>696793.16500110005</v>
      </c>
      <c r="AT34" s="23">
        <f>(CH4_100yr_m3!AT30*$B$4*$B$3)/$B$5</f>
        <v>714383.82876149996</v>
      </c>
      <c r="AU34" s="23">
        <f>(CH4_100yr_m3!AU30*$B$4*$B$3)/$B$5</f>
        <v>732081.47717933997</v>
      </c>
      <c r="AV34" s="23">
        <f>(CH4_100yr_m3!AV30*$B$4*$B$3)/$B$5</f>
        <v>749880.53076887992</v>
      </c>
      <c r="AW34" s="23">
        <f>(CH4_100yr_m3!AW30*$B$4*$B$3)/$B$5</f>
        <v>767775.42450612003</v>
      </c>
      <c r="AX34" s="23">
        <f>(CH4_100yr_m3!AX30*$B$4*$B$3)/$B$5</f>
        <v>785759.1451794001</v>
      </c>
      <c r="AY34" s="23">
        <f>(CH4_100yr_m3!AY30*$B$4*$B$3)/$B$5</f>
        <v>803823.98523047997</v>
      </c>
      <c r="AZ34" s="23">
        <f>(CH4_100yr_m3!AZ30*$B$4*$B$3)/$B$5</f>
        <v>821961.56270808005</v>
      </c>
      <c r="BA34" s="23">
        <f>(CH4_100yr_m3!BA30*$B$4*$B$3)/$B$5</f>
        <v>840163.20203268004</v>
      </c>
      <c r="BB34" s="23">
        <f>(CH4_100yr_m3!BB30*$B$4*$B$3)/$B$5</f>
        <v>858420.01619045995</v>
      </c>
      <c r="BC34" s="23">
        <f>(CH4_100yr_m3!BC30*$B$4*$B$3)/$B$5</f>
        <v>876723.17509926006</v>
      </c>
      <c r="BD34" s="23">
        <f>(CH4_100yr_m3!BD30*$B$4*$B$3)/$B$5</f>
        <v>895063.74158682011</v>
      </c>
      <c r="BE34" s="23">
        <f>(CH4_100yr_m3!BE30*$B$4*$B$3)/$B$5</f>
        <v>913433.29397784022</v>
      </c>
      <c r="BF34" s="23">
        <f>(CH4_100yr_m3!BF30*$B$4*$B$3)/$B$5</f>
        <v>931822.87770936009</v>
      </c>
      <c r="BG34" s="23">
        <f>(CH4_100yr_m3!BG30*$B$4*$B$3)/$B$5</f>
        <v>950223.5177157002</v>
      </c>
      <c r="BH34" s="23">
        <f>(CH4_100yr_m3!BH30*$B$4*$B$3)/$B$5</f>
        <v>968626.3758600601</v>
      </c>
      <c r="BI34" s="23">
        <f>(CH4_100yr_m3!BI30*$B$4*$B$3)/$B$5</f>
        <v>987023.2916937602</v>
      </c>
      <c r="BJ34" s="23">
        <f>(CH4_100yr_m3!BJ30*$B$4*$B$3)/$B$5</f>
        <v>1005405.86422728</v>
      </c>
      <c r="BK34" s="23">
        <f>(CH4_100yr_m3!BK30*$B$4*$B$3)/$B$5</f>
        <v>932282.73925721995</v>
      </c>
      <c r="BL34" s="23">
        <f>(CH4_100yr_m3!BL30*$B$4*$B$3)/$B$5</f>
        <v>864730.80411407992</v>
      </c>
      <c r="BM34" s="23">
        <f>(CH4_100yr_m3!BM30*$B$4*$B$3)/$B$5</f>
        <v>802313.12368439999</v>
      </c>
      <c r="BN34" s="23">
        <f>(CH4_100yr_m3!BN30*$B$4*$B$3)/$B$5</f>
        <v>744627.6180279</v>
      </c>
      <c r="BO34" s="23">
        <f>(CH4_100yr_m3!BO30*$B$4*$B$3)/$B$5</f>
        <v>691304.25405402004</v>
      </c>
      <c r="BP34" s="23">
        <f>(CH4_100yr_m3!BP30*$B$4*$B$3)/$B$5</f>
        <v>642002.46657264011</v>
      </c>
      <c r="BQ34" s="23">
        <f>(CH4_100yr_m3!BQ30*$B$4*$B$3)/$B$5</f>
        <v>596408.78656872013</v>
      </c>
      <c r="BR34" s="23">
        <f>(CH4_100yr_m3!BR30*$B$4*$B$3)/$B$5</f>
        <v>554234.66260524013</v>
      </c>
      <c r="BS34" s="23">
        <f>(CH4_100yr_m3!BS30*$B$4*$B$3)/$B$5</f>
        <v>515214.45741456008</v>
      </c>
      <c r="BT34" s="23">
        <f>(CH4_100yr_m3!BT30*$B$4*$B$3)/$B$5</f>
        <v>479103.60723012005</v>
      </c>
      <c r="BU34" s="23">
        <f>(CH4_100yr_m3!BU30*$B$4*$B$3)/$B$5</f>
        <v>445676.92976286</v>
      </c>
      <c r="BV34" s="23">
        <f>(CH4_100yr_m3!BV30*$B$4*$B$3)/$B$5</f>
        <v>414727.06910652004</v>
      </c>
      <c r="BW34" s="23">
        <f>(CH4_100yr_m3!BW30*$B$4*$B$3)/$B$5</f>
        <v>386063.06548986002</v>
      </c>
      <c r="BX34" s="23">
        <f>(CH4_100yr_m3!BX30*$B$4*$B$3)/$B$5</f>
        <v>359509.04237033997</v>
      </c>
      <c r="BY34" s="23">
        <f>(CH4_100yr_m3!BY30*$B$4*$B$3)/$B$5</f>
        <v>334902.99695670005</v>
      </c>
      <c r="BZ34" s="23">
        <f>(CH4_100yr_m3!BZ30*$B$4*$B$3)/$B$5</f>
        <v>312095.69104842003</v>
      </c>
      <c r="CA34" s="23">
        <f>(CH4_100yr_m3!CA30*$B$4*$B$3)/$B$5</f>
        <v>290949.62956092006</v>
      </c>
      <c r="CB34" s="23">
        <f>(CH4_100yr_m3!CB30*$B$4*$B$3)/$B$5</f>
        <v>271338.12179388007</v>
      </c>
      <c r="CC34" s="23">
        <f>(CH4_100yr_m3!CC30*$B$4*$B$3)/$B$5</f>
        <v>253144.41885252003</v>
      </c>
      <c r="CD34" s="23">
        <f>(CH4_100yr_m3!CD30*$B$4*$B$3)/$B$5</f>
        <v>236260.92026556001</v>
      </c>
      <c r="CE34" s="23">
        <f>(CH4_100yr_m3!CE30*$B$4*$B$3)/$B$5</f>
        <v>220588.44504030005</v>
      </c>
      <c r="CF34" s="23">
        <f>(CH4_100yr_m3!CF30*$B$4*$B$3)/$B$5</f>
        <v>206035.56001548</v>
      </c>
      <c r="CG34" s="23">
        <f>(CH4_100yr_m3!CG30*$B$4*$B$3)/$B$5</f>
        <v>192517.96349826001</v>
      </c>
      <c r="CH34" s="23">
        <f>(CH4_100yr_m3!CH30*$B$4*$B$3)/$B$5</f>
        <v>179957.919114558</v>
      </c>
      <c r="CI34" s="23">
        <f>(CH4_100yr_m3!CI30*$B$4*$B$3)/$B$5</f>
        <v>168283.732696794</v>
      </c>
      <c r="CJ34" s="23">
        <f>(CH4_100yr_m3!CJ30*$B$4*$B$3)/$B$5</f>
        <v>157429.27391149802</v>
      </c>
      <c r="CK34" s="23">
        <f>(CH4_100yr_m3!CK30*$B$4*$B$3)/$B$5</f>
        <v>147333.53464536602</v>
      </c>
      <c r="CL34" s="23">
        <f>(CH4_100yr_m3!CL30*$B$4*$B$3)/$B$5</f>
        <v>137940.22349074803</v>
      </c>
      <c r="CM34" s="23">
        <f>(CH4_100yr_m3!CM30*$B$4*$B$3)/$B$5</f>
        <v>129197.392486308</v>
      </c>
      <c r="CN34" s="23">
        <f>(CH4_100yr_m3!CN30*$B$4*$B$3)/$B$5</f>
        <v>121057.09398936</v>
      </c>
      <c r="CO34" s="23">
        <f>(CH4_100yr_m3!CO30*$B$4*$B$3)/$B$5</f>
        <v>113475.06493398</v>
      </c>
      <c r="CP34" s="23">
        <f>(CH4_100yr_m3!CP30*$B$4*$B$3)/$B$5</f>
        <v>106410.43633309202</v>
      </c>
      <c r="CQ34" s="23">
        <f>(CH4_100yr_m3!CQ30*$B$4*$B$3)/$B$5</f>
        <v>99825.466102398015</v>
      </c>
      <c r="CR34" s="23">
        <f>(CH4_100yr_m3!CR30*$B$4*$B$3)/$B$5</f>
        <v>93685.293174185994</v>
      </c>
      <c r="CS34" s="23">
        <f>(CH4_100yr_m3!CS30*$B$4*$B$3)/$B$5</f>
        <v>87957.711326700024</v>
      </c>
      <c r="CT34" s="23">
        <f>(CH4_100yr_m3!CT30*$B$4*$B$3)/$B$5</f>
        <v>82612.961026613993</v>
      </c>
      <c r="CU34" s="23">
        <f>(CH4_100yr_m3!CU30*$B$4*$B$3)/$B$5</f>
        <v>77623.537820130019</v>
      </c>
      <c r="CV34" s="23">
        <f>(CH4_100yr_m3!CV30*$B$4*$B$3)/$B$5</f>
        <v>72964.016137727987</v>
      </c>
      <c r="CW34" s="23">
        <f>(CH4_100yr_m3!CW30*$B$4*$B$3)/$B$5</f>
        <v>68610.886938252006</v>
      </c>
      <c r="CX34" s="23">
        <f t="shared" si="15"/>
        <v>43013720.254449233</v>
      </c>
      <c r="CY34" s="18">
        <f t="shared" si="16"/>
        <v>1005405.86422728</v>
      </c>
      <c r="CZ34" s="18">
        <f t="shared" si="17"/>
        <v>20615.035474476001</v>
      </c>
      <c r="DB34" s="27" t="s">
        <v>19</v>
      </c>
      <c r="DC34" s="26">
        <f t="shared" si="18"/>
        <v>43013720.254449233</v>
      </c>
      <c r="DD34" s="18">
        <f t="shared" si="19"/>
        <v>337767.95204136003</v>
      </c>
      <c r="DE34" s="18">
        <f t="shared" ref="DE34:DF34" si="57">CY34</f>
        <v>1005405.86422728</v>
      </c>
      <c r="DF34" s="18">
        <f t="shared" si="57"/>
        <v>20615.035474476001</v>
      </c>
      <c r="DG34" s="18">
        <f t="shared" si="21"/>
        <v>68610.886938252006</v>
      </c>
      <c r="DI34" s="18">
        <f t="shared" ref="DI34:DK34" si="58">DE34</f>
        <v>1005405.86422728</v>
      </c>
      <c r="DJ34" s="18">
        <f t="shared" si="58"/>
        <v>20615.035474476001</v>
      </c>
      <c r="DK34" s="18">
        <f t="shared" si="58"/>
        <v>68610.886938252006</v>
      </c>
    </row>
    <row r="35" spans="1:115" ht="15.75" customHeight="1" x14ac:dyDescent="0.2">
      <c r="A35" s="27" t="s">
        <v>20</v>
      </c>
      <c r="B35" s="23">
        <f>(CH4_100yr_m3!B31*$B$4*$B$3)/$B$5</f>
        <v>1153599.3819666002</v>
      </c>
      <c r="C35" s="23">
        <f>(CH4_100yr_m3!C31*$B$4*$B$3)/$B$5</f>
        <v>1965097.3782276001</v>
      </c>
      <c r="D35" s="23">
        <f>(CH4_100yr_m3!D31*$B$4*$B$3)/$B$5</f>
        <v>2524684.1213861997</v>
      </c>
      <c r="E35" s="23">
        <f>(CH4_100yr_m3!E31*$B$4*$B$3)/$B$5</f>
        <v>2909425.4111160003</v>
      </c>
      <c r="F35" s="23">
        <f>(CH4_100yr_m3!F31*$B$4*$B$3)/$B$5</f>
        <v>3196233.9851328004</v>
      </c>
      <c r="G35" s="23">
        <f>(CH4_100yr_m3!G31*$B$4*$B$3)/$B$5</f>
        <v>3421339.5281183999</v>
      </c>
      <c r="H35" s="23">
        <f>(CH4_100yr_m3!H31*$B$4*$B$3)/$B$5</f>
        <v>3617180.0249418006</v>
      </c>
      <c r="I35" s="23">
        <f>(CH4_100yr_m3!I31*$B$4*$B$3)/$B$5</f>
        <v>3803511.9936168003</v>
      </c>
      <c r="J35" s="23">
        <f>(CH4_100yr_m3!J31*$B$4*$B$3)/$B$5</f>
        <v>3988108.3118526</v>
      </c>
      <c r="K35" s="23">
        <f>(CH4_100yr_m3!K31*$B$4*$B$3)/$B$5</f>
        <v>4143994.3124748007</v>
      </c>
      <c r="L35" s="23">
        <f>(CH4_100yr_m3!L31*$B$4*$B$3)/$B$5</f>
        <v>4318247.8029510006</v>
      </c>
      <c r="M35" s="23">
        <f>(CH4_100yr_m3!M31*$B$4*$B$3)/$B$5</f>
        <v>4528197.6254765997</v>
      </c>
      <c r="N35" s="23">
        <f>(CH4_100yr_m3!N31*$B$4*$B$3)/$B$5</f>
        <v>4726622.3620140012</v>
      </c>
      <c r="O35" s="23">
        <f>(CH4_100yr_m3!O31*$B$4*$B$3)/$B$5</f>
        <v>4939569.9750996009</v>
      </c>
      <c r="P35" s="23">
        <f>(CH4_100yr_m3!P31*$B$4*$B$3)/$B$5</f>
        <v>5070591.5711400006</v>
      </c>
      <c r="Q35" s="23">
        <f>(CH4_100yr_m3!Q31*$B$4*$B$3)/$B$5</f>
        <v>5180469.0891480008</v>
      </c>
      <c r="R35" s="23">
        <f>(CH4_100yr_m3!R31*$B$4*$B$3)/$B$5</f>
        <v>5325392.6441838006</v>
      </c>
      <c r="S35" s="23">
        <f>(CH4_100yr_m3!S31*$B$4*$B$3)/$B$5</f>
        <v>5484989.2032738011</v>
      </c>
      <c r="T35" s="23">
        <f>(CH4_100yr_m3!T31*$B$4*$B$3)/$B$5</f>
        <v>5669401.2350076009</v>
      </c>
      <c r="U35" s="23">
        <f>(CH4_100yr_m3!U31*$B$4*$B$3)/$B$5</f>
        <v>5844191.6258190004</v>
      </c>
      <c r="V35" s="23">
        <f>(CH4_100yr_m3!V31*$B$4*$B$3)/$B$5</f>
        <v>6012312.8900382007</v>
      </c>
      <c r="W35" s="23">
        <f>(CH4_100yr_m3!W31*$B$4*$B$3)/$B$5</f>
        <v>6202561.1271948013</v>
      </c>
      <c r="X35" s="23">
        <f>(CH4_100yr_m3!X31*$B$4*$B$3)/$B$5</f>
        <v>6402834.7971911998</v>
      </c>
      <c r="Y35" s="23">
        <f>(CH4_100yr_m3!Y31*$B$4*$B$3)/$B$5</f>
        <v>6606490.6507968009</v>
      </c>
      <c r="Z35" s="23">
        <f>(CH4_100yr_m3!Z31*$B$4*$B$3)/$B$5</f>
        <v>6816577.8214098001</v>
      </c>
      <c r="AA35" s="23">
        <f>(CH4_100yr_m3!AA31*$B$4*$B$3)/$B$5</f>
        <v>7034949.7366122007</v>
      </c>
      <c r="AB35" s="23">
        <f>(CH4_100yr_m3!AB31*$B$4*$B$3)/$B$5</f>
        <v>7262894.5786404004</v>
      </c>
      <c r="AC35" s="23">
        <f>(CH4_100yr_m3!AC31*$B$4*$B$3)/$B$5</f>
        <v>7312728.2445720006</v>
      </c>
      <c r="AD35" s="23">
        <f>(CH4_100yr_m3!AD31*$B$4*$B$3)/$B$5</f>
        <v>7396393.9906331999</v>
      </c>
      <c r="AE35" s="23">
        <f>(CH4_100yr_m3!AE31*$B$4*$B$3)/$B$5</f>
        <v>7502899.285326601</v>
      </c>
      <c r="AF35" s="23">
        <f>(CH4_100yr_m3!AF31*$B$4*$B$3)/$B$5</f>
        <v>7624875.8172042007</v>
      </c>
      <c r="AG35" s="23">
        <f>(CH4_100yr_m3!AG31*$B$4*$B$3)/$B$5</f>
        <v>7757380.3420314007</v>
      </c>
      <c r="AH35" s="23">
        <f>(CH4_100yr_m3!AH31*$B$4*$B$3)/$B$5</f>
        <v>7897092.9953148011</v>
      </c>
      <c r="AI35" s="23">
        <f>(CH4_100yr_m3!AI31*$B$4*$B$3)/$B$5</f>
        <v>8041782.3818292003</v>
      </c>
      <c r="AJ35" s="23">
        <f>(CH4_100yr_m3!AJ31*$B$4*$B$3)/$B$5</f>
        <v>8189949.0058578001</v>
      </c>
      <c r="AK35" s="23">
        <f>(CH4_100yr_m3!AK31*$B$4*$B$3)/$B$5</f>
        <v>8340579.0957654007</v>
      </c>
      <c r="AL35" s="23">
        <f>(CH4_100yr_m3!AL31*$B$4*$B$3)/$B$5</f>
        <v>8492982.9290676005</v>
      </c>
      <c r="AM35" s="23">
        <f>(CH4_100yr_m3!AM31*$B$4*$B$3)/$B$5</f>
        <v>8646687.8906094003</v>
      </c>
      <c r="AN35" s="23">
        <f>(CH4_100yr_m3!AN31*$B$4*$B$3)/$B$5</f>
        <v>8801373.6400356032</v>
      </c>
      <c r="AO35" s="23">
        <f>(CH4_100yr_m3!AO31*$B$4*$B$3)/$B$5</f>
        <v>8956817.6349654011</v>
      </c>
      <c r="AP35" s="23">
        <f>(CH4_100yr_m3!AP31*$B$4*$B$3)/$B$5</f>
        <v>9112863.9869945999</v>
      </c>
      <c r="AQ35" s="23">
        <f>(CH4_100yr_m3!AQ31*$B$4*$B$3)/$B$5</f>
        <v>9269394.5052648019</v>
      </c>
      <c r="AR35" s="23">
        <f>(CH4_100yr_m3!AR31*$B$4*$B$3)/$B$5</f>
        <v>9426311.4961458016</v>
      </c>
      <c r="AS35" s="23">
        <f>(CH4_100yr_m3!AS31*$B$4*$B$3)/$B$5</f>
        <v>9583523.1166049987</v>
      </c>
      <c r="AT35" s="23">
        <f>(CH4_100yr_m3!AT31*$B$4*$B$3)/$B$5</f>
        <v>9740938.2302214</v>
      </c>
      <c r="AU35" s="23">
        <f>(CH4_100yr_m3!AU31*$B$4*$B$3)/$B$5</f>
        <v>9898465.3161479998</v>
      </c>
      <c r="AV35" s="23">
        <f>(CH4_100yr_m3!AV31*$B$4*$B$3)/$B$5</f>
        <v>10056024.503476202</v>
      </c>
      <c r="AW35" s="23">
        <f>(CH4_100yr_m3!AW31*$B$4*$B$3)/$B$5</f>
        <v>10213540.913343601</v>
      </c>
      <c r="AX35" s="23">
        <f>(CH4_100yr_m3!AX31*$B$4*$B$3)/$B$5</f>
        <v>10370937.418911001</v>
      </c>
      <c r="AY35" s="23">
        <f>(CH4_100yr_m3!AY31*$B$4*$B$3)/$B$5</f>
        <v>10528129.87848</v>
      </c>
      <c r="AZ35" s="23">
        <f>(CH4_100yr_m3!AZ31*$B$4*$B$3)/$B$5</f>
        <v>10685035.0034118</v>
      </c>
      <c r="BA35" s="23">
        <f>(CH4_100yr_m3!BA31*$B$4*$B$3)/$B$5</f>
        <v>10841574.965747401</v>
      </c>
      <c r="BB35" s="23">
        <f>(CH4_100yr_m3!BB31*$B$4*$B$3)/$B$5</f>
        <v>10997677.5556392</v>
      </c>
      <c r="BC35" s="23">
        <f>(CH4_100yr_m3!BC31*$B$4*$B$3)/$B$5</f>
        <v>11153278.061377201</v>
      </c>
      <c r="BD35" s="23">
        <f>(CH4_100yr_m3!BD31*$B$4*$B$3)/$B$5</f>
        <v>11308315.846167002</v>
      </c>
      <c r="BE35" s="23">
        <f>(CH4_100yr_m3!BE31*$B$4*$B$3)/$B$5</f>
        <v>11462735.931598801</v>
      </c>
      <c r="BF35" s="23">
        <f>(CH4_100yr_m3!BF31*$B$4*$B$3)/$B$5</f>
        <v>11616481.642296603</v>
      </c>
      <c r="BG35" s="23">
        <f>(CH4_100yr_m3!BG31*$B$4*$B$3)/$B$5</f>
        <v>11769496.8429114</v>
      </c>
      <c r="BH35" s="23">
        <f>(CH4_100yr_m3!BH31*$B$4*$B$3)/$B$5</f>
        <v>11921733.568062</v>
      </c>
      <c r="BI35" s="23">
        <f>(CH4_100yr_m3!BI31*$B$4*$B$3)/$B$5</f>
        <v>12073153.4392194</v>
      </c>
      <c r="BJ35" s="23">
        <f>(CH4_100yr_m3!BJ31*$B$4*$B$3)/$B$5</f>
        <v>12223718.817417001</v>
      </c>
      <c r="BK35" s="23">
        <f>(CH4_100yr_m3!BK31*$B$4*$B$3)/$B$5</f>
        <v>8957038.3778664004</v>
      </c>
      <c r="BL35" s="23">
        <f>(CH4_100yr_m3!BL31*$B$4*$B$3)/$B$5</f>
        <v>6715717.6174992006</v>
      </c>
      <c r="BM35" s="23">
        <f>(CH4_100yr_m3!BM31*$B$4*$B$3)/$B$5</f>
        <v>5165204.442496201</v>
      </c>
      <c r="BN35" s="23">
        <f>(CH4_100yr_m3!BN31*$B$4*$B$3)/$B$5</f>
        <v>4081006.0354896002</v>
      </c>
      <c r="BO35" s="23">
        <f>(CH4_100yr_m3!BO31*$B$4*$B$3)/$B$5</f>
        <v>3312420.4683360001</v>
      </c>
      <c r="BP35" s="23">
        <f>(CH4_100yr_m3!BP31*$B$4*$B$3)/$B$5</f>
        <v>2758224.184992</v>
      </c>
      <c r="BQ35" s="23">
        <f>(CH4_100yr_m3!BQ31*$B$4*$B$3)/$B$5</f>
        <v>2350373.8402062003</v>
      </c>
      <c r="BR35" s="23">
        <f>(CH4_100yr_m3!BR31*$B$4*$B$3)/$B$5</f>
        <v>2043080.3707415999</v>
      </c>
      <c r="BS35" s="23">
        <f>(CH4_100yr_m3!BS31*$B$4*$B$3)/$B$5</f>
        <v>1805484.2595300002</v>
      </c>
      <c r="BT35" s="23">
        <f>(CH4_100yr_m3!BT31*$B$4*$B$3)/$B$5</f>
        <v>1616744.7909945003</v>
      </c>
      <c r="BU35" s="23">
        <f>(CH4_100yr_m3!BU31*$B$4*$B$3)/$B$5</f>
        <v>1462747.5366354003</v>
      </c>
      <c r="BV35" s="23">
        <f>(CH4_100yr_m3!BV31*$B$4*$B$3)/$B$5</f>
        <v>1333896.5977936201</v>
      </c>
      <c r="BW35" s="23">
        <f>(CH4_100yr_m3!BW31*$B$4*$B$3)/$B$5</f>
        <v>1223634.0445619402</v>
      </c>
      <c r="BX35" s="23">
        <f>(CH4_100yr_m3!BX31*$B$4*$B$3)/$B$5</f>
        <v>1127446.8507986399</v>
      </c>
      <c r="BY35" s="23">
        <f>(CH4_100yr_m3!BY31*$B$4*$B$3)/$B$5</f>
        <v>1042200.6476236202</v>
      </c>
      <c r="BZ35" s="23">
        <f>(CH4_100yr_m3!BZ31*$B$4*$B$3)/$B$5</f>
        <v>965692.58984928008</v>
      </c>
      <c r="CA35" s="23">
        <f>(CH4_100yr_m3!CA31*$B$4*$B$3)/$B$5</f>
        <v>896351.13520074007</v>
      </c>
      <c r="CB35" s="23">
        <f>(CH4_100yr_m3!CB31*$B$4*$B$3)/$B$5</f>
        <v>833034.33397997997</v>
      </c>
      <c r="CC35" s="23">
        <f>(CH4_100yr_m3!CC31*$B$4*$B$3)/$B$5</f>
        <v>774894.18526704016</v>
      </c>
      <c r="CD35" s="23">
        <f>(CH4_100yr_m3!CD31*$B$4*$B$3)/$B$5</f>
        <v>721285.30700460006</v>
      </c>
      <c r="CE35" s="23">
        <f>(CH4_100yr_m3!CE31*$B$4*$B$3)/$B$5</f>
        <v>671703.33942000009</v>
      </c>
      <c r="CF35" s="23">
        <f>(CH4_100yr_m3!CF31*$B$4*$B$3)/$B$5</f>
        <v>625743.30290255998</v>
      </c>
      <c r="CG35" s="23">
        <f>(CH4_100yr_m3!CG31*$B$4*$B$3)/$B$5</f>
        <v>583071.35733738006</v>
      </c>
      <c r="CH35" s="23">
        <f>(CH4_100yr_m3!CH31*$B$4*$B$3)/$B$5</f>
        <v>543405.5656113599</v>
      </c>
      <c r="CI35" s="23">
        <f>(CH4_100yr_m3!CI31*$B$4*$B$3)/$B$5</f>
        <v>506502.71384237998</v>
      </c>
      <c r="CJ35" s="23">
        <f>(CH4_100yr_m3!CJ31*$B$4*$B$3)/$B$5</f>
        <v>472149.21164976008</v>
      </c>
      <c r="CK35" s="23">
        <f>(CH4_100yr_m3!CK31*$B$4*$B$3)/$B$5</f>
        <v>440154.74308427999</v>
      </c>
      <c r="CL35" s="23">
        <f>(CH4_100yr_m3!CL31*$B$4*$B$3)/$B$5</f>
        <v>410347.78184124001</v>
      </c>
      <c r="CM35" s="23">
        <f>(CH4_100yr_m3!CM31*$B$4*$B$3)/$B$5</f>
        <v>382572.36684162001</v>
      </c>
      <c r="CN35" s="23">
        <f>(CH4_100yr_m3!CN31*$B$4*$B$3)/$B$5</f>
        <v>356685.74258868</v>
      </c>
      <c r="CO35" s="23">
        <f>(CH4_100yr_m3!CO31*$B$4*$B$3)/$B$5</f>
        <v>332556.58842858003</v>
      </c>
      <c r="CP35" s="23">
        <f>(CH4_100yr_m3!CP31*$B$4*$B$3)/$B$5</f>
        <v>310063.65731622005</v>
      </c>
      <c r="CQ35" s="23">
        <f>(CH4_100yr_m3!CQ31*$B$4*$B$3)/$B$5</f>
        <v>289094.70088692004</v>
      </c>
      <c r="CR35" s="23">
        <f>(CH4_100yr_m3!CR31*$B$4*$B$3)/$B$5</f>
        <v>269545.59644328005</v>
      </c>
      <c r="CS35" s="23">
        <f>(CH4_100yr_m3!CS31*$B$4*$B$3)/$B$5</f>
        <v>251319.62112228002</v>
      </c>
      <c r="CT35" s="23">
        <f>(CH4_100yr_m3!CT31*$B$4*$B$3)/$B$5</f>
        <v>234326.83242023998</v>
      </c>
      <c r="CU35" s="23">
        <f>(CH4_100yr_m3!CU31*$B$4*$B$3)/$B$5</f>
        <v>218483.53017948</v>
      </c>
      <c r="CV35" s="23">
        <f>(CH4_100yr_m3!CV31*$B$4*$B$3)/$B$5</f>
        <v>203711.78154761999</v>
      </c>
      <c r="CW35" s="23">
        <f>(CH4_100yr_m3!CW31*$B$4*$B$3)/$B$5</f>
        <v>189938.99499696001</v>
      </c>
      <c r="CX35" s="23">
        <f t="shared" si="15"/>
        <v>513842198.52280873</v>
      </c>
      <c r="CY35" s="18">
        <f t="shared" si="16"/>
        <v>12223718.817417001</v>
      </c>
      <c r="CZ35" s="18">
        <f t="shared" si="17"/>
        <v>189938.99499696001</v>
      </c>
      <c r="DB35" s="27" t="s">
        <v>20</v>
      </c>
      <c r="DC35" s="26">
        <f t="shared" si="18"/>
        <v>513842198.52280873</v>
      </c>
      <c r="DD35" s="18">
        <f t="shared" si="19"/>
        <v>6012312.8900382007</v>
      </c>
      <c r="DE35" s="18">
        <f t="shared" ref="DE35:DF35" si="59">CY35</f>
        <v>12223718.817417001</v>
      </c>
      <c r="DF35" s="18">
        <f t="shared" si="59"/>
        <v>189938.99499696001</v>
      </c>
      <c r="DG35" s="18">
        <f t="shared" si="21"/>
        <v>189938.99499696001</v>
      </c>
      <c r="DI35" s="18">
        <f t="shared" ref="DI35:DK35" si="60">DE35</f>
        <v>12223718.817417001</v>
      </c>
      <c r="DJ35" s="18">
        <f t="shared" si="60"/>
        <v>189938.99499696001</v>
      </c>
      <c r="DK35" s="18">
        <f t="shared" si="60"/>
        <v>189938.99499696001</v>
      </c>
    </row>
    <row r="36" spans="1:115" ht="15.75" customHeight="1" x14ac:dyDescent="0.2">
      <c r="A36" s="27" t="s">
        <v>21</v>
      </c>
      <c r="B36" s="23">
        <f>(CH4_100yr_m3!B32*$B$4*$B$3)/$B$5</f>
        <v>533973.02420448</v>
      </c>
      <c r="C36" s="23">
        <f>(CH4_100yr_m3!C32*$B$4*$B$3)/$B$5</f>
        <v>927136.2286767601</v>
      </c>
      <c r="D36" s="23">
        <f>(CH4_100yr_m3!D32*$B$4*$B$3)/$B$5</f>
        <v>1204097.3852693401</v>
      </c>
      <c r="E36" s="23">
        <f>(CH4_100yr_m3!E32*$B$4*$B$3)/$B$5</f>
        <v>1382893.6398012002</v>
      </c>
      <c r="F36" s="23">
        <f>(CH4_100yr_m3!F32*$B$4*$B$3)/$B$5</f>
        <v>1514875.1816127598</v>
      </c>
      <c r="G36" s="23">
        <f>(CH4_100yr_m3!G32*$B$4*$B$3)/$B$5</f>
        <v>1646096.4219738604</v>
      </c>
      <c r="H36" s="23">
        <f>(CH4_100yr_m3!H32*$B$4*$B$3)/$B$5</f>
        <v>1774467.73135062</v>
      </c>
      <c r="I36" s="23">
        <f>(CH4_100yr_m3!I32*$B$4*$B$3)/$B$5</f>
        <v>1813352.8001848198</v>
      </c>
      <c r="J36" s="23">
        <f>(CH4_100yr_m3!J32*$B$4*$B$3)/$B$5</f>
        <v>1849153.4641692005</v>
      </c>
      <c r="K36" s="23">
        <f>(CH4_100yr_m3!K32*$B$4*$B$3)/$B$5</f>
        <v>1900085.0891994005</v>
      </c>
      <c r="L36" s="23">
        <f>(CH4_100yr_m3!L32*$B$4*$B$3)/$B$5</f>
        <v>1955183.2275618</v>
      </c>
      <c r="M36" s="23">
        <f>(CH4_100yr_m3!M32*$B$4*$B$3)/$B$5</f>
        <v>2037297.3845220001</v>
      </c>
      <c r="N36" s="23">
        <f>(CH4_100yr_m3!N32*$B$4*$B$3)/$B$5</f>
        <v>2084538.9867552</v>
      </c>
      <c r="O36" s="23">
        <f>(CH4_100yr_m3!O32*$B$4*$B$3)/$B$5</f>
        <v>2119999.5448469999</v>
      </c>
      <c r="P36" s="23">
        <f>(CH4_100yr_m3!P32*$B$4*$B$3)/$B$5</f>
        <v>2160659.5469657998</v>
      </c>
      <c r="Q36" s="23">
        <f>(CH4_100yr_m3!Q32*$B$4*$B$3)/$B$5</f>
        <v>2212238.7467460004</v>
      </c>
      <c r="R36" s="23">
        <f>(CH4_100yr_m3!R32*$B$4*$B$3)/$B$5</f>
        <v>2276130.8403773997</v>
      </c>
      <c r="S36" s="23">
        <f>(CH4_100yr_m3!S32*$B$4*$B$3)/$B$5</f>
        <v>2321671.8097188002</v>
      </c>
      <c r="T36" s="23">
        <f>(CH4_100yr_m3!T32*$B$4*$B$3)/$B$5</f>
        <v>2362483.2024576003</v>
      </c>
      <c r="U36" s="23">
        <f>(CH4_100yr_m3!U32*$B$4*$B$3)/$B$5</f>
        <v>2406988.4091660003</v>
      </c>
      <c r="V36" s="23">
        <f>(CH4_100yr_m3!V32*$B$4*$B$3)/$B$5</f>
        <v>2456893.6680330001</v>
      </c>
      <c r="W36" s="23">
        <f>(CH4_100yr_m3!W32*$B$4*$B$3)/$B$5</f>
        <v>2513620.154385</v>
      </c>
      <c r="X36" s="23">
        <f>(CH4_100yr_m3!X32*$B$4*$B$3)/$B$5</f>
        <v>2575270.7423874005</v>
      </c>
      <c r="Y36" s="23">
        <f>(CH4_100yr_m3!Y32*$B$4*$B$3)/$B$5</f>
        <v>2640949.1080398001</v>
      </c>
      <c r="Z36" s="23">
        <f>(CH4_100yr_m3!Z32*$B$4*$B$3)/$B$5</f>
        <v>2710231.4235078003</v>
      </c>
      <c r="AA36" s="23">
        <f>(CH4_100yr_m3!AA32*$B$4*$B$3)/$B$5</f>
        <v>2782940.9498532</v>
      </c>
      <c r="AB36" s="23">
        <f>(CH4_100yr_m3!AB32*$B$4*$B$3)/$B$5</f>
        <v>2859013.1016774001</v>
      </c>
      <c r="AC36" s="23">
        <f>(CH4_100yr_m3!AC32*$B$4*$B$3)/$B$5</f>
        <v>3005000.0193024003</v>
      </c>
      <c r="AD36" s="23">
        <f>(CH4_100yr_m3!AD32*$B$4*$B$3)/$B$5</f>
        <v>3132697.5679283999</v>
      </c>
      <c r="AE36" s="23">
        <f>(CH4_100yr_m3!AE32*$B$4*$B$3)/$B$5</f>
        <v>3248447.1930864002</v>
      </c>
      <c r="AF36" s="23">
        <f>(CH4_100yr_m3!AF32*$B$4*$B$3)/$B$5</f>
        <v>3356485.3773018001</v>
      </c>
      <c r="AG36" s="23">
        <f>(CH4_100yr_m3!AG32*$B$4*$B$3)/$B$5</f>
        <v>3459639.8795148004</v>
      </c>
      <c r="AH36" s="23">
        <f>(CH4_100yr_m3!AH32*$B$4*$B$3)/$B$5</f>
        <v>3559798.4254290001</v>
      </c>
      <c r="AI36" s="23">
        <f>(CH4_100yr_m3!AI32*$B$4*$B$3)/$B$5</f>
        <v>3658216.1018634005</v>
      </c>
      <c r="AJ36" s="23">
        <f>(CH4_100yr_m3!AJ32*$B$4*$B$3)/$B$5</f>
        <v>3755725.1801244002</v>
      </c>
      <c r="AK36" s="23">
        <f>(CH4_100yr_m3!AK32*$B$4*$B$3)/$B$5</f>
        <v>3852873.5770980003</v>
      </c>
      <c r="AL36" s="23">
        <f>(CH4_100yr_m3!AL32*$B$4*$B$3)/$B$5</f>
        <v>3950019.0927072</v>
      </c>
      <c r="AM36" s="23">
        <f>(CH4_100yr_m3!AM32*$B$4*$B$3)/$B$5</f>
        <v>4047391.7418420003</v>
      </c>
      <c r="AN36" s="23">
        <f>(CH4_100yr_m3!AN32*$B$4*$B$3)/$B$5</f>
        <v>4145135.0673401998</v>
      </c>
      <c r="AO36" s="23">
        <f>(CH4_100yr_m3!AO32*$B$4*$B$3)/$B$5</f>
        <v>4243338.3329189997</v>
      </c>
      <c r="AP36" s="23">
        <f>(CH4_100yr_m3!AP32*$B$4*$B$3)/$B$5</f>
        <v>4342052.3578650001</v>
      </c>
      <c r="AQ36" s="23">
        <f>(CH4_100yr_m3!AQ32*$B$4*$B$3)/$B$5</f>
        <v>4441298.7652254011</v>
      </c>
      <c r="AR36" s="23">
        <f>(CH4_100yr_m3!AR32*$B$4*$B$3)/$B$5</f>
        <v>4541083.3451879993</v>
      </c>
      <c r="AS36" s="23">
        <f>(CH4_100yr_m3!AS32*$B$4*$B$3)/$B$5</f>
        <v>4641404.7248028005</v>
      </c>
      <c r="AT36" s="23">
        <f>(CH4_100yr_m3!AT32*$B$4*$B$3)/$B$5</f>
        <v>4742261.2254096</v>
      </c>
      <c r="AU36" s="23">
        <f>(CH4_100yr_m3!AU32*$B$4*$B$3)/$B$5</f>
        <v>4843644.8015214</v>
      </c>
      <c r="AV36" s="23">
        <f>(CH4_100yr_m3!AV32*$B$4*$B$3)/$B$5</f>
        <v>4945541.1067260001</v>
      </c>
      <c r="AW36" s="23">
        <f>(CH4_100yr_m3!AW32*$B$4*$B$3)/$B$5</f>
        <v>5047924.1446727999</v>
      </c>
      <c r="AX36" s="23">
        <f>(CH4_100yr_m3!AX32*$B$4*$B$3)/$B$5</f>
        <v>5150762.4400254004</v>
      </c>
      <c r="AY36" s="23">
        <f>(CH4_100yr_m3!AY32*$B$4*$B$3)/$B$5</f>
        <v>5254019.3679696005</v>
      </c>
      <c r="AZ36" s="23">
        <f>(CH4_100yr_m3!AZ32*$B$4*$B$3)/$B$5</f>
        <v>5357652.4695690004</v>
      </c>
      <c r="BA36" s="23">
        <f>(CH4_100yr_m3!BA32*$B$4*$B$3)/$B$5</f>
        <v>5461619.3829090009</v>
      </c>
      <c r="BB36" s="23">
        <f>(CH4_100yr_m3!BB32*$B$4*$B$3)/$B$5</f>
        <v>5565874.441842</v>
      </c>
      <c r="BC36" s="23">
        <f>(CH4_100yr_m3!BC32*$B$4*$B$3)/$B$5</f>
        <v>5670362.2890240001</v>
      </c>
      <c r="BD36" s="23">
        <f>(CH4_100yr_m3!BD32*$B$4*$B$3)/$B$5</f>
        <v>5775016.0141944</v>
      </c>
      <c r="BE36" s="23">
        <f>(CH4_100yr_m3!BE32*$B$4*$B$3)/$B$5</f>
        <v>5879766.0508920001</v>
      </c>
      <c r="BF36" s="23">
        <f>(CH4_100yr_m3!BF32*$B$4*$B$3)/$B$5</f>
        <v>5984543.2719996003</v>
      </c>
      <c r="BG36" s="23">
        <f>(CH4_100yr_m3!BG32*$B$4*$B$3)/$B$5</f>
        <v>6089285.2503960012</v>
      </c>
      <c r="BH36" s="23">
        <f>(CH4_100yr_m3!BH32*$B$4*$B$3)/$B$5</f>
        <v>6193937.1065238006</v>
      </c>
      <c r="BI36" s="23">
        <f>(CH4_100yr_m3!BI32*$B$4*$B$3)/$B$5</f>
        <v>6298452.0246186005</v>
      </c>
      <c r="BJ36" s="23">
        <f>(CH4_100yr_m3!BJ32*$B$4*$B$3)/$B$5</f>
        <v>6402786.1343513997</v>
      </c>
      <c r="BK36" s="23">
        <f>(CH4_100yr_m3!BK32*$B$4*$B$3)/$B$5</f>
        <v>4679120.6095536007</v>
      </c>
      <c r="BL36" s="23">
        <f>(CH4_100yr_m3!BL32*$B$4*$B$3)/$B$5</f>
        <v>3497535.6225461997</v>
      </c>
      <c r="BM36" s="23">
        <f>(CH4_100yr_m3!BM32*$B$4*$B$3)/$B$5</f>
        <v>2681087.844978</v>
      </c>
      <c r="BN36" s="23">
        <f>(CH4_100yr_m3!BN32*$B$4*$B$3)/$B$5</f>
        <v>2111048.9689337998</v>
      </c>
      <c r="BO36" s="23">
        <f>(CH4_100yr_m3!BO32*$B$4*$B$3)/$B$5</f>
        <v>1707721.4679805804</v>
      </c>
      <c r="BP36" s="23">
        <f>(CH4_100yr_m3!BP32*$B$4*$B$3)/$B$5</f>
        <v>1417578.4824244198</v>
      </c>
      <c r="BQ36" s="23">
        <f>(CH4_100yr_m3!BQ32*$B$4*$B$3)/$B$5</f>
        <v>1204642.8985775402</v>
      </c>
      <c r="BR36" s="23">
        <f>(CH4_100yr_m3!BR32*$B$4*$B$3)/$B$5</f>
        <v>1044708.1101430202</v>
      </c>
      <c r="BS36" s="23">
        <f>(CH4_100yr_m3!BS32*$B$4*$B$3)/$B$5</f>
        <v>921463.63001694006</v>
      </c>
      <c r="BT36" s="23">
        <f>(CH4_100yr_m3!BT32*$B$4*$B$3)/$B$5</f>
        <v>823897.59812874009</v>
      </c>
      <c r="BU36" s="23">
        <f>(CH4_100yr_m3!BU32*$B$4*$B$3)/$B$5</f>
        <v>744555.24580608006</v>
      </c>
      <c r="BV36" s="23">
        <f>(CH4_100yr_m3!BV32*$B$4*$B$3)/$B$5</f>
        <v>678371.14871244016</v>
      </c>
      <c r="BW36" s="23">
        <f>(CH4_100yr_m3!BW32*$B$4*$B$3)/$B$5</f>
        <v>621886.12875179993</v>
      </c>
      <c r="BX36" s="23">
        <f>(CH4_100yr_m3!BX32*$B$4*$B$3)/$B$5</f>
        <v>572722.01502156002</v>
      </c>
      <c r="BY36" s="23">
        <f>(CH4_100yr_m3!BY32*$B$4*$B$3)/$B$5</f>
        <v>529229.27363219997</v>
      </c>
      <c r="BZ36" s="23">
        <f>(CH4_100yr_m3!BZ32*$B$4*$B$3)/$B$5</f>
        <v>490250.53665720008</v>
      </c>
      <c r="CA36" s="23">
        <f>(CH4_100yr_m3!CA32*$B$4*$B$3)/$B$5</f>
        <v>454961.83639176004</v>
      </c>
      <c r="CB36" s="23">
        <f>(CH4_100yr_m3!CB32*$B$4*$B$3)/$B$5</f>
        <v>422765.94635910005</v>
      </c>
      <c r="CC36" s="23">
        <f>(CH4_100yr_m3!CC32*$B$4*$B$3)/$B$5</f>
        <v>393220.66444344004</v>
      </c>
      <c r="CD36" s="23">
        <f>(CH4_100yr_m3!CD32*$B$4*$B$3)/$B$5</f>
        <v>365990.53575762006</v>
      </c>
      <c r="CE36" s="23">
        <f>(CH4_100yr_m3!CE32*$B$4*$B$3)/$B$5</f>
        <v>340814.29944942001</v>
      </c>
      <c r="CF36" s="23">
        <f>(CH4_100yr_m3!CF32*$B$4*$B$3)/$B$5</f>
        <v>317482.88836770004</v>
      </c>
      <c r="CG36" s="23">
        <f>(CH4_100yr_m3!CG32*$B$4*$B$3)/$B$5</f>
        <v>295824.51699480001</v>
      </c>
      <c r="CH36" s="23">
        <f>(CH4_100yr_m3!CH32*$B$4*$B$3)/$B$5</f>
        <v>275694.53003730008</v>
      </c>
      <c r="CI36" s="23">
        <f>(CH4_100yr_m3!CI32*$B$4*$B$3)/$B$5</f>
        <v>256968.45200394004</v>
      </c>
      <c r="CJ36" s="23">
        <f>(CH4_100yr_m3!CJ32*$B$4*$B$3)/$B$5</f>
        <v>239537.19432870005</v>
      </c>
      <c r="CK36" s="23">
        <f>(CH4_100yr_m3!CK32*$B$4*$B$3)/$B$5</f>
        <v>223303.71745476004</v>
      </c>
      <c r="CL36" s="23">
        <f>(CH4_100yr_m3!CL32*$B$4*$B$3)/$B$5</f>
        <v>208180.67448618001</v>
      </c>
      <c r="CM36" s="23">
        <f>(CH4_100yr_m3!CM32*$B$4*$B$3)/$B$5</f>
        <v>194088.72374082002</v>
      </c>
      <c r="CN36" s="23">
        <f>(CH4_100yr_m3!CN32*$B$4*$B$3)/$B$5</f>
        <v>180955.294962552</v>
      </c>
      <c r="CO36" s="23">
        <f>(CH4_100yr_m3!CO32*$B$4*$B$3)/$B$5</f>
        <v>168713.66776060802</v>
      </c>
      <c r="CP36" s="23">
        <f>(CH4_100yr_m3!CP32*$B$4*$B$3)/$B$5</f>
        <v>157302.26488814401</v>
      </c>
      <c r="CQ36" s="23">
        <f>(CH4_100yr_m3!CQ32*$B$4*$B$3)/$B$5</f>
        <v>146664.096051042</v>
      </c>
      <c r="CR36" s="23">
        <f>(CH4_100yr_m3!CR32*$B$4*$B$3)/$B$5</f>
        <v>136746.30800134799</v>
      </c>
      <c r="CS36" s="23">
        <f>(CH4_100yr_m3!CS32*$B$4*$B$3)/$B$5</f>
        <v>127499.81124132</v>
      </c>
      <c r="CT36" s="23">
        <f>(CH4_100yr_m3!CT32*$B$4*$B$3)/$B$5</f>
        <v>118878.96270722401</v>
      </c>
      <c r="CU36" s="23">
        <f>(CH4_100yr_m3!CU32*$B$4*$B$3)/$B$5</f>
        <v>110841.29066676601</v>
      </c>
      <c r="CV36" s="23">
        <f>(CH4_100yr_m3!CV32*$B$4*$B$3)/$B$5</f>
        <v>103347.25212798001</v>
      </c>
      <c r="CW36" s="23">
        <f>(CH4_100yr_m3!CW32*$B$4*$B$3)/$B$5</f>
        <v>96360.015913128009</v>
      </c>
      <c r="CX36" s="23">
        <f t="shared" si="15"/>
        <v>244128258.61162618</v>
      </c>
      <c r="CY36" s="18">
        <f t="shared" si="16"/>
        <v>6402786.1343513997</v>
      </c>
      <c r="CZ36" s="18">
        <f t="shared" si="17"/>
        <v>96360.015913128009</v>
      </c>
      <c r="DB36" s="27" t="s">
        <v>21</v>
      </c>
      <c r="DC36" s="26">
        <f t="shared" si="18"/>
        <v>244128258.61162618</v>
      </c>
      <c r="DD36" s="18">
        <f t="shared" si="19"/>
        <v>2456893.6680330001</v>
      </c>
      <c r="DE36" s="18">
        <f t="shared" ref="DE36:DF36" si="61">CY36</f>
        <v>6402786.1343513997</v>
      </c>
      <c r="DF36" s="18">
        <f t="shared" si="61"/>
        <v>96360.015913128009</v>
      </c>
      <c r="DG36" s="18">
        <f t="shared" si="21"/>
        <v>96360.015913128009</v>
      </c>
      <c r="DI36" s="18">
        <f t="shared" ref="DI36:DK36" si="62">DE36</f>
        <v>6402786.1343513997</v>
      </c>
      <c r="DJ36" s="18">
        <f t="shared" si="62"/>
        <v>96360.015913128009</v>
      </c>
      <c r="DK36" s="18">
        <f t="shared" si="62"/>
        <v>96360.015913128009</v>
      </c>
    </row>
    <row r="37" spans="1:115" ht="15.75" customHeight="1" x14ac:dyDescent="0.2">
      <c r="A37" s="27" t="s">
        <v>22</v>
      </c>
      <c r="B37" s="23">
        <f>(CH4_100yr_m3!B33*$B$4*$B$3)/$B$5</f>
        <v>88004.484749322</v>
      </c>
      <c r="C37" s="23">
        <f>(CH4_100yr_m3!C33*$B$4*$B$3)/$B$5</f>
        <v>149416.644039696</v>
      </c>
      <c r="D37" s="23">
        <f>(CH4_100yr_m3!D33*$B$4*$B$3)/$B$5</f>
        <v>190687.32176058</v>
      </c>
      <c r="E37" s="23">
        <f>(CH4_100yr_m3!E33*$B$4*$B$3)/$B$5</f>
        <v>217139.30723610002</v>
      </c>
      <c r="F37" s="23">
        <f>(CH4_100yr_m3!F33*$B$4*$B$3)/$B$5</f>
        <v>237274.22454857998</v>
      </c>
      <c r="G37" s="23">
        <f>(CH4_100yr_m3!G33*$B$4*$B$3)/$B$5</f>
        <v>251924.15535426006</v>
      </c>
      <c r="H37" s="23">
        <f>(CH4_100yr_m3!H33*$B$4*$B$3)/$B$5</f>
        <v>265774.06764576002</v>
      </c>
      <c r="I37" s="23">
        <f>(CH4_100yr_m3!I33*$B$4*$B$3)/$B$5</f>
        <v>274273.28240219998</v>
      </c>
      <c r="J37" s="23">
        <f>(CH4_100yr_m3!J33*$B$4*$B$3)/$B$5</f>
        <v>278385.15342276002</v>
      </c>
      <c r="K37" s="23">
        <f>(CH4_100yr_m3!K33*$B$4*$B$3)/$B$5</f>
        <v>286072.23841542</v>
      </c>
      <c r="L37" s="23">
        <f>(CH4_100yr_m3!L33*$B$4*$B$3)/$B$5</f>
        <v>293324.11473348003</v>
      </c>
      <c r="M37" s="23">
        <f>(CH4_100yr_m3!M33*$B$4*$B$3)/$B$5</f>
        <v>297914.18790024001</v>
      </c>
      <c r="N37" s="23">
        <f>(CH4_100yr_m3!N33*$B$4*$B$3)/$B$5</f>
        <v>306300.42315036006</v>
      </c>
      <c r="O37" s="23">
        <f>(CH4_100yr_m3!O33*$B$4*$B$3)/$B$5</f>
        <v>314550.91867823998</v>
      </c>
      <c r="P37" s="23">
        <f>(CH4_100yr_m3!P33*$B$4*$B$3)/$B$5</f>
        <v>323376.05419092008</v>
      </c>
      <c r="Q37" s="23">
        <f>(CH4_100yr_m3!Q33*$B$4*$B$3)/$B$5</f>
        <v>332783.78016726003</v>
      </c>
      <c r="R37" s="23">
        <f>(CH4_100yr_m3!R33*$B$4*$B$3)/$B$5</f>
        <v>341337.28209893993</v>
      </c>
      <c r="S37" s="23">
        <f>(CH4_100yr_m3!S33*$B$4*$B$3)/$B$5</f>
        <v>347955.91543440003</v>
      </c>
      <c r="T37" s="23">
        <f>(CH4_100yr_m3!T33*$B$4*$B$3)/$B$5</f>
        <v>355619.19109427999</v>
      </c>
      <c r="U37" s="23">
        <f>(CH4_100yr_m3!U33*$B$4*$B$3)/$B$5</f>
        <v>365130.59218631999</v>
      </c>
      <c r="V37" s="23">
        <f>(CH4_100yr_m3!V33*$B$4*$B$3)/$B$5</f>
        <v>375349.51834776002</v>
      </c>
      <c r="W37" s="23">
        <f>(CH4_100yr_m3!W33*$B$4*$B$3)/$B$5</f>
        <v>383609.92602546007</v>
      </c>
      <c r="X37" s="23">
        <f>(CH4_100yr_m3!X33*$B$4*$B$3)/$B$5</f>
        <v>391698.93133007997</v>
      </c>
      <c r="Y37" s="23">
        <f>(CH4_100yr_m3!Y33*$B$4*$B$3)/$B$5</f>
        <v>399795.91603704001</v>
      </c>
      <c r="Z37" s="23">
        <f>(CH4_100yr_m3!Z33*$B$4*$B$3)/$B$5</f>
        <v>408039.1999162201</v>
      </c>
      <c r="AA37" s="23">
        <f>(CH4_100yr_m3!AA33*$B$4*$B$3)/$B$5</f>
        <v>416532.89962404006</v>
      </c>
      <c r="AB37" s="23">
        <f>(CH4_100yr_m3!AB33*$B$4*$B$3)/$B$5</f>
        <v>425345.96507562004</v>
      </c>
      <c r="AC37" s="23">
        <f>(CH4_100yr_m3!AC33*$B$4*$B$3)/$B$5</f>
        <v>447024.53382443998</v>
      </c>
      <c r="AD37" s="23">
        <f>(CH4_100yr_m3!AD33*$B$4*$B$3)/$B$5</f>
        <v>465450.00335694005</v>
      </c>
      <c r="AE37" s="23">
        <f>(CH4_100yr_m3!AE33*$B$4*$B$3)/$B$5</f>
        <v>481716.58498434006</v>
      </c>
      <c r="AF37" s="23">
        <f>(CH4_100yr_m3!AF33*$B$4*$B$3)/$B$5</f>
        <v>496558.82709324005</v>
      </c>
      <c r="AG37" s="23">
        <f>(CH4_100yr_m3!AG33*$B$4*$B$3)/$B$5</f>
        <v>510470.44561566005</v>
      </c>
      <c r="AH37" s="23">
        <f>(CH4_100yr_m3!AH33*$B$4*$B$3)/$B$5</f>
        <v>523781.81772048003</v>
      </c>
      <c r="AI37" s="23">
        <f>(CH4_100yr_m3!AI33*$B$4*$B$3)/$B$5</f>
        <v>536714.41873176</v>
      </c>
      <c r="AJ37" s="23">
        <f>(CH4_100yr_m3!AJ33*$B$4*$B$3)/$B$5</f>
        <v>549414.75687624002</v>
      </c>
      <c r="AK37" s="23">
        <f>(CH4_100yr_m3!AK33*$B$4*$B$3)/$B$5</f>
        <v>561980.78444790002</v>
      </c>
      <c r="AL37" s="23">
        <f>(CH4_100yr_m3!AL33*$B$4*$B$3)/$B$5</f>
        <v>574477.68764826015</v>
      </c>
      <c r="AM37" s="23">
        <f>(CH4_100yr_m3!AM33*$B$4*$B$3)/$B$5</f>
        <v>586947.97630440001</v>
      </c>
      <c r="AN37" s="23">
        <f>(CH4_100yr_m3!AN33*$B$4*$B$3)/$B$5</f>
        <v>599421.10824846011</v>
      </c>
      <c r="AO37" s="23">
        <f>(CH4_100yr_m3!AO33*$B$4*$B$3)/$B$5</f>
        <v>611919.45487691998</v>
      </c>
      <c r="AP37" s="23">
        <f>(CH4_100yr_m3!AP33*$B$4*$B$3)/$B$5</f>
        <v>624458.86259561998</v>
      </c>
      <c r="AQ37" s="23">
        <f>(CH4_100yr_m3!AQ33*$B$4*$B$3)/$B$5</f>
        <v>637048.45621332002</v>
      </c>
      <c r="AR37" s="23">
        <f>(CH4_100yr_m3!AR33*$B$4*$B$3)/$B$5</f>
        <v>649692.61965090001</v>
      </c>
      <c r="AS37" s="23">
        <f>(CH4_100yr_m3!AS33*$B$4*$B$3)/$B$5</f>
        <v>662390.59558914008</v>
      </c>
      <c r="AT37" s="23">
        <f>(CH4_100yr_m3!AT33*$B$4*$B$3)/$B$5</f>
        <v>675134.67994794017</v>
      </c>
      <c r="AU37" s="23">
        <f>(CH4_100yr_m3!AU33*$B$4*$B$3)/$B$5</f>
        <v>687915.78288299998</v>
      </c>
      <c r="AV37" s="23">
        <f>(CH4_100yr_m3!AV33*$B$4*$B$3)/$B$5</f>
        <v>700725.17426292005</v>
      </c>
      <c r="AW37" s="23">
        <f>(CH4_100yr_m3!AW33*$B$4*$B$3)/$B$5</f>
        <v>713554.45126758004</v>
      </c>
      <c r="AX37" s="23">
        <f>(CH4_100yr_m3!AX33*$B$4*$B$3)/$B$5</f>
        <v>726397.41603456007</v>
      </c>
      <c r="AY37" s="23">
        <f>(CH4_100yr_m3!AY33*$B$4*$B$3)/$B$5</f>
        <v>739246.2524510402</v>
      </c>
      <c r="AZ37" s="23">
        <f>(CH4_100yr_m3!AZ33*$B$4*$B$3)/$B$5</f>
        <v>752094.92667635996</v>
      </c>
      <c r="BA37" s="23">
        <f>(CH4_100yr_m3!BA33*$B$4*$B$3)/$B$5</f>
        <v>764936.39254805993</v>
      </c>
      <c r="BB37" s="23">
        <f>(CH4_100yr_m3!BB33*$B$4*$B$3)/$B$5</f>
        <v>777764.85987834015</v>
      </c>
      <c r="BC37" s="23">
        <f>(CH4_100yr_m3!BC33*$B$4*$B$3)/$B$5</f>
        <v>790571.97563940007</v>
      </c>
      <c r="BD37" s="23">
        <f>(CH4_100yr_m3!BD33*$B$4*$B$3)/$B$5</f>
        <v>803349.57993174007</v>
      </c>
      <c r="BE37" s="23">
        <f>(CH4_100yr_m3!BE33*$B$4*$B$3)/$B$5</f>
        <v>816088.71691098006</v>
      </c>
      <c r="BF37" s="23">
        <f>(CH4_100yr_m3!BF33*$B$4*$B$3)/$B$5</f>
        <v>828782.2655431201</v>
      </c>
      <c r="BG37" s="23">
        <f>(CH4_100yr_m3!BG33*$B$4*$B$3)/$B$5</f>
        <v>841422.18034116004</v>
      </c>
      <c r="BH37" s="23">
        <f>(CH4_100yr_m3!BH33*$B$4*$B$3)/$B$5</f>
        <v>854004.18667104014</v>
      </c>
      <c r="BI37" s="23">
        <f>(CH4_100yr_m3!BI33*$B$4*$B$3)/$B$5</f>
        <v>866526.65291898011</v>
      </c>
      <c r="BJ37" s="23">
        <f>(CH4_100yr_m3!BJ33*$B$4*$B$3)/$B$5</f>
        <v>878986.96370676009</v>
      </c>
      <c r="BK37" s="23">
        <f>(CH4_100yr_m3!BK33*$B$4*$B$3)/$B$5</f>
        <v>643168.85496371996</v>
      </c>
      <c r="BL37" s="23">
        <f>(CH4_100yr_m3!BL33*$B$4*$B$3)/$B$5</f>
        <v>481446.79591590003</v>
      </c>
      <c r="BM37" s="23">
        <f>(CH4_100yr_m3!BM33*$B$4*$B$3)/$B$5</f>
        <v>369639.46231686004</v>
      </c>
      <c r="BN37" s="23">
        <f>(CH4_100yr_m3!BN33*$B$4*$B$3)/$B$5</f>
        <v>291520.95213240001</v>
      </c>
      <c r="BO37" s="23">
        <f>(CH4_100yr_m3!BO33*$B$4*$B$3)/$B$5</f>
        <v>236199.16973412002</v>
      </c>
      <c r="BP37" s="23">
        <f>(CH4_100yr_m3!BP33*$B$4*$B$3)/$B$5</f>
        <v>196358.42811528002</v>
      </c>
      <c r="BQ37" s="23">
        <f>(CH4_100yr_m3!BQ33*$B$4*$B$3)/$B$5</f>
        <v>167081.358682116</v>
      </c>
      <c r="BR37" s="23">
        <f>(CH4_100yr_m3!BR33*$B$4*$B$3)/$B$5</f>
        <v>145059.147284904</v>
      </c>
      <c r="BS37" s="23">
        <f>(CH4_100yr_m3!BS33*$B$4*$B$3)/$B$5</f>
        <v>128062.078585146</v>
      </c>
      <c r="BT37" s="23">
        <f>(CH4_100yr_m3!BT33*$B$4*$B$3)/$B$5</f>
        <v>114584.57294016599</v>
      </c>
      <c r="BU37" s="23">
        <f>(CH4_100yr_m3!BU33*$B$4*$B$3)/$B$5</f>
        <v>103607.194289184</v>
      </c>
      <c r="BV37" s="23">
        <f>(CH4_100yr_m3!BV33*$B$4*$B$3)/$B$5</f>
        <v>94437.068898041995</v>
      </c>
      <c r="BW37" s="23">
        <f>(CH4_100yr_m3!BW33*$B$4*$B$3)/$B$5</f>
        <v>86600.868336756015</v>
      </c>
      <c r="BX37" s="23">
        <f>(CH4_100yr_m3!BX33*$B$4*$B$3)/$B$5</f>
        <v>79773.030225648006</v>
      </c>
      <c r="BY37" s="23">
        <f>(CH4_100yr_m3!BY33*$B$4*$B$3)/$B$5</f>
        <v>73727.602526664006</v>
      </c>
      <c r="BZ37" s="23">
        <f>(CH4_100yr_m3!BZ33*$B$4*$B$3)/$B$5</f>
        <v>68305.926021138017</v>
      </c>
      <c r="CA37" s="23">
        <f>(CH4_100yr_m3!CA33*$B$4*$B$3)/$B$5</f>
        <v>63394.935951707994</v>
      </c>
      <c r="CB37" s="23">
        <f>(CH4_100yr_m3!CB33*$B$4*$B$3)/$B$5</f>
        <v>58912.584185663996</v>
      </c>
      <c r="CC37" s="23">
        <f>(CH4_100yr_m3!CC33*$B$4*$B$3)/$B$5</f>
        <v>54798.036772986001</v>
      </c>
      <c r="CD37" s="23">
        <f>(CH4_100yr_m3!CD33*$B$4*$B$3)/$B$5</f>
        <v>51005.074615038007</v>
      </c>
      <c r="CE37" s="23">
        <f>(CH4_100yr_m3!CE33*$B$4*$B$3)/$B$5</f>
        <v>47497.643056296009</v>
      </c>
      <c r="CF37" s="23">
        <f>(CH4_100yr_m3!CF33*$B$4*$B$3)/$B$5</f>
        <v>44246.843787510006</v>
      </c>
      <c r="CG37" s="23">
        <f>(CH4_100yr_m3!CG33*$B$4*$B$3)/$B$5</f>
        <v>41228.895410855999</v>
      </c>
      <c r="CH37" s="23">
        <f>(CH4_100yr_m3!CH33*$B$4*$B$3)/$B$5</f>
        <v>38423.744618634009</v>
      </c>
      <c r="CI37" s="23">
        <f>(CH4_100yr_m3!CI33*$B$4*$B$3)/$B$5</f>
        <v>35814.115141650007</v>
      </c>
      <c r="CJ37" s="23">
        <f>(CH4_100yr_m3!CJ33*$B$4*$B$3)/$B$5</f>
        <v>33384.851387586001</v>
      </c>
      <c r="CK37" s="23">
        <f>(CH4_100yr_m3!CK33*$B$4*$B$3)/$B$5</f>
        <v>31122.461028978003</v>
      </c>
      <c r="CL37" s="23">
        <f>(CH4_100yr_m3!CL33*$B$4*$B$3)/$B$5</f>
        <v>29014.791993846</v>
      </c>
      <c r="CM37" s="23">
        <f>(CH4_100yr_m3!CM33*$B$4*$B$3)/$B$5</f>
        <v>27050.800693428002</v>
      </c>
      <c r="CN37" s="23">
        <f>(CH4_100yr_m3!CN33*$B$4*$B$3)/$B$5</f>
        <v>25220.382563538005</v>
      </c>
      <c r="CO37" s="23">
        <f>(CH4_100yr_m3!CO33*$B$4*$B$3)/$B$5</f>
        <v>23514.245039232006</v>
      </c>
      <c r="CP37" s="23">
        <f>(CH4_100yr_m3!CP33*$B$4*$B$3)/$B$5</f>
        <v>21923.810258418001</v>
      </c>
      <c r="CQ37" s="23">
        <f>(CH4_100yr_m3!CQ33*$B$4*$B$3)/$B$5</f>
        <v>20441.138213268001</v>
      </c>
      <c r="CR37" s="23">
        <f>(CH4_100yr_m3!CR33*$B$4*$B$3)/$B$5</f>
        <v>19058.864509818002</v>
      </c>
      <c r="CS37" s="23">
        <f>(CH4_100yr_m3!CS33*$B$4*$B$3)/$B$5</f>
        <v>17770.148671824001</v>
      </c>
      <c r="CT37" s="23">
        <f>(CH4_100yr_m3!CT33*$B$4*$B$3)/$B$5</f>
        <v>16568.630123985004</v>
      </c>
      <c r="CU37" s="23">
        <f>(CH4_100yr_m3!CU33*$B$4*$B$3)/$B$5</f>
        <v>15448.390011118801</v>
      </c>
      <c r="CV37" s="23">
        <f>(CH4_100yr_m3!CV33*$B$4*$B$3)/$B$5</f>
        <v>14403.917469357002</v>
      </c>
      <c r="CW37" s="23">
        <f>(CH4_100yr_m3!CW33*$B$4*$B$3)/$B$5</f>
        <v>13430.0794523652</v>
      </c>
      <c r="CX37" s="23">
        <f t="shared" si="15"/>
        <v>35077833.982881516</v>
      </c>
      <c r="CY37" s="18">
        <f t="shared" si="16"/>
        <v>878986.96370676009</v>
      </c>
      <c r="CZ37" s="18">
        <f t="shared" si="17"/>
        <v>13430.0794523652</v>
      </c>
      <c r="DB37" s="27" t="s">
        <v>22</v>
      </c>
      <c r="DC37" s="26">
        <f t="shared" si="18"/>
        <v>35077833.982881516</v>
      </c>
      <c r="DD37" s="18">
        <f t="shared" si="19"/>
        <v>375349.51834776002</v>
      </c>
      <c r="DE37" s="18">
        <f t="shared" ref="DE37:DF37" si="63">CY37</f>
        <v>878986.96370676009</v>
      </c>
      <c r="DF37" s="18">
        <f t="shared" si="63"/>
        <v>13430.0794523652</v>
      </c>
      <c r="DG37" s="18">
        <f t="shared" si="21"/>
        <v>13430.0794523652</v>
      </c>
      <c r="DI37" s="18">
        <f t="shared" ref="DI37:DK37" si="64">DE37</f>
        <v>878986.96370676009</v>
      </c>
      <c r="DJ37" s="18">
        <f t="shared" si="64"/>
        <v>13430.0794523652</v>
      </c>
      <c r="DK37" s="18">
        <f t="shared" si="64"/>
        <v>13430.0794523652</v>
      </c>
    </row>
    <row r="38" spans="1:115" ht="15.75" customHeight="1" x14ac:dyDescent="0.2">
      <c r="A38" s="27" t="s">
        <v>23</v>
      </c>
      <c r="B38" s="23">
        <f>(CH4_100yr_m3!B34*$B$4*$B$3)/$B$5</f>
        <v>563425.29168660007</v>
      </c>
      <c r="C38" s="23">
        <f>(CH4_100yr_m3!C34*$B$4*$B$3)/$B$5</f>
        <v>1099787.6236149</v>
      </c>
      <c r="D38" s="23">
        <f>(CH4_100yr_m3!D34*$B$4*$B$3)/$B$5</f>
        <v>1613775.2035734002</v>
      </c>
      <c r="E38" s="23">
        <f>(CH4_100yr_m3!E34*$B$4*$B$3)/$B$5</f>
        <v>2086997.9273910003</v>
      </c>
      <c r="F38" s="23">
        <f>(CH4_100yr_m3!F34*$B$4*$B$3)/$B$5</f>
        <v>2533362.5950848004</v>
      </c>
      <c r="G38" s="23">
        <f>(CH4_100yr_m3!G34*$B$4*$B$3)/$B$5</f>
        <v>2943126.1090835999</v>
      </c>
      <c r="H38" s="23">
        <f>(CH4_100yr_m3!H34*$B$4*$B$3)/$B$5</f>
        <v>3315107.7873054002</v>
      </c>
      <c r="I38" s="23">
        <f>(CH4_100yr_m3!I34*$B$4*$B$3)/$B$5</f>
        <v>3658428.5924196001</v>
      </c>
      <c r="J38" s="23">
        <f>(CH4_100yr_m3!J34*$B$4*$B$3)/$B$5</f>
        <v>3987070.9547670009</v>
      </c>
      <c r="K38" s="23">
        <f>(CH4_100yr_m3!K34*$B$4*$B$3)/$B$5</f>
        <v>4308092.3114730008</v>
      </c>
      <c r="L38" s="23">
        <f>(CH4_100yr_m3!L34*$B$4*$B$3)/$B$5</f>
        <v>4619790.8141274005</v>
      </c>
      <c r="M38" s="23">
        <f>(CH4_100yr_m3!M34*$B$4*$B$3)/$B$5</f>
        <v>4925126.6985312002</v>
      </c>
      <c r="N38" s="23">
        <f>(CH4_100yr_m3!N34*$B$4*$B$3)/$B$5</f>
        <v>5221931.0185476011</v>
      </c>
      <c r="O38" s="23">
        <f>(CH4_100yr_m3!O34*$B$4*$B$3)/$B$5</f>
        <v>5515194.6103500007</v>
      </c>
      <c r="P38" s="23">
        <f>(CH4_100yr_m3!P34*$B$4*$B$3)/$B$5</f>
        <v>5807242.8228780013</v>
      </c>
      <c r="Q38" s="23">
        <f>(CH4_100yr_m3!Q34*$B$4*$B$3)/$B$5</f>
        <v>6096699.4385106005</v>
      </c>
      <c r="R38" s="23">
        <f>(CH4_100yr_m3!R34*$B$4*$B$3)/$B$5</f>
        <v>6385652.3608920006</v>
      </c>
      <c r="S38" s="23">
        <f>(CH4_100yr_m3!S34*$B$4*$B$3)/$B$5</f>
        <v>6679901.5642098011</v>
      </c>
      <c r="T38" s="23">
        <f>(CH4_100yr_m3!T34*$B$4*$B$3)/$B$5</f>
        <v>6979890.4051392004</v>
      </c>
      <c r="U38" s="23">
        <f>(CH4_100yr_m3!U34*$B$4*$B$3)/$B$5</f>
        <v>7284440.6619246015</v>
      </c>
      <c r="V38" s="23">
        <f>(CH4_100yr_m3!V34*$B$4*$B$3)/$B$5</f>
        <v>7588139.9331798013</v>
      </c>
      <c r="W38" s="23">
        <f>(CH4_100yr_m3!W34*$B$4*$B$3)/$B$5</f>
        <v>7895907.0777168004</v>
      </c>
      <c r="X38" s="23">
        <f>(CH4_100yr_m3!X34*$B$4*$B$3)/$B$5</f>
        <v>8207817.8073210008</v>
      </c>
      <c r="Y38" s="23">
        <f>(CH4_100yr_m3!Y34*$B$4*$B$3)/$B$5</f>
        <v>8526464.4108546004</v>
      </c>
      <c r="Z38" s="23">
        <f>(CH4_100yr_m3!Z34*$B$4*$B$3)/$B$5</f>
        <v>8853584.3913240004</v>
      </c>
      <c r="AA38" s="23">
        <f>(CH4_100yr_m3!AA34*$B$4*$B$3)/$B$5</f>
        <v>9190761.1664724015</v>
      </c>
      <c r="AB38" s="23">
        <f>(CH4_100yr_m3!AB34*$B$4*$B$3)/$B$5</f>
        <v>9539406.4346099999</v>
      </c>
      <c r="AC38" s="23">
        <f>(CH4_100yr_m3!AC34*$B$4*$B$3)/$B$5</f>
        <v>9831779.9594027996</v>
      </c>
      <c r="AD38" s="23">
        <f>(CH4_100yr_m3!AD34*$B$4*$B$3)/$B$5</f>
        <v>10123668.9609876</v>
      </c>
      <c r="AE38" s="23">
        <f>(CH4_100yr_m3!AE34*$B$4*$B$3)/$B$5</f>
        <v>10415236.448802602</v>
      </c>
      <c r="AF38" s="23">
        <f>(CH4_100yr_m3!AF34*$B$4*$B$3)/$B$5</f>
        <v>10706611.1158584</v>
      </c>
      <c r="AG38" s="23">
        <f>(CH4_100yr_m3!AG34*$B$4*$B$3)/$B$5</f>
        <v>10997897.438158201</v>
      </c>
      <c r="AH38" s="23">
        <f>(CH4_100yr_m3!AH34*$B$4*$B$3)/$B$5</f>
        <v>11289167.590768201</v>
      </c>
      <c r="AI38" s="23">
        <f>(CH4_100yr_m3!AI34*$B$4*$B$3)/$B$5</f>
        <v>11580444.919330202</v>
      </c>
      <c r="AJ38" s="23">
        <f>(CH4_100yr_m3!AJ34*$B$4*$B$3)/$B$5</f>
        <v>11871698.2981524</v>
      </c>
      <c r="AK38" s="23">
        <f>(CH4_100yr_m3!AK34*$B$4*$B$3)/$B$5</f>
        <v>12162856.050091801</v>
      </c>
      <c r="AL38" s="23">
        <f>(CH4_100yr_m3!AL34*$B$4*$B$3)/$B$5</f>
        <v>12453826.960011603</v>
      </c>
      <c r="AM38" s="23">
        <f>(CH4_100yr_m3!AM34*$B$4*$B$3)/$B$5</f>
        <v>12744514.245920401</v>
      </c>
      <c r="AN38" s="23">
        <f>(CH4_100yr_m3!AN34*$B$4*$B$3)/$B$5</f>
        <v>13034815.9086168</v>
      </c>
      <c r="AO38" s="23">
        <f>(CH4_100yr_m3!AO34*$B$4*$B$3)/$B$5</f>
        <v>13324629.842724603</v>
      </c>
      <c r="AP38" s="23">
        <f>(CH4_100yr_m3!AP34*$B$4*$B$3)/$B$5</f>
        <v>13613853.649971601</v>
      </c>
      <c r="AQ38" s="23">
        <f>(CH4_100yr_m3!AQ34*$B$4*$B$3)/$B$5</f>
        <v>13902379.627006799</v>
      </c>
      <c r="AR38" s="23">
        <f>(CH4_100yr_m3!AR34*$B$4*$B$3)/$B$5</f>
        <v>14190095.2724766</v>
      </c>
      <c r="AS38" s="23">
        <f>(CH4_100yr_m3!AS34*$B$4*$B$3)/$B$5</f>
        <v>14476890.071228402</v>
      </c>
      <c r="AT38" s="23">
        <f>(CH4_100yr_m3!AT34*$B$4*$B$3)/$B$5</f>
        <v>14762656.933162201</v>
      </c>
      <c r="AU38" s="23">
        <f>(CH4_100yr_m3!AU34*$B$4*$B$3)/$B$5</f>
        <v>15047293.324541401</v>
      </c>
      <c r="AV38" s="23">
        <f>(CH4_100yr_m3!AV34*$B$4*$B$3)/$B$5</f>
        <v>15330694.643051401</v>
      </c>
      <c r="AW38" s="23">
        <f>(CH4_100yr_m3!AW34*$B$4*$B$3)/$B$5</f>
        <v>15612759.208015202</v>
      </c>
      <c r="AX38" s="23">
        <f>(CH4_100yr_m3!AX34*$B$4*$B$3)/$B$5</f>
        <v>15893396.108175602</v>
      </c>
      <c r="AY38" s="23">
        <f>(CH4_100yr_m3!AY34*$B$4*$B$3)/$B$5</f>
        <v>16172528.595627602</v>
      </c>
      <c r="AZ38" s="23">
        <f>(CH4_100yr_m3!AZ34*$B$4*$B$3)/$B$5</f>
        <v>16450088.734974602</v>
      </c>
      <c r="BA38" s="23">
        <f>(CH4_100yr_m3!BA34*$B$4*$B$3)/$B$5</f>
        <v>16726010.379316201</v>
      </c>
      <c r="BB38" s="23">
        <f>(CH4_100yr_m3!BB34*$B$4*$B$3)/$B$5</f>
        <v>17000222.215798803</v>
      </c>
      <c r="BC38" s="23">
        <f>(CH4_100yr_m3!BC34*$B$4*$B$3)/$B$5</f>
        <v>17272647.223758001</v>
      </c>
      <c r="BD38" s="23">
        <f>(CH4_100yr_m3!BD34*$B$4*$B$3)/$B$5</f>
        <v>17543199.7787094</v>
      </c>
      <c r="BE38" s="23">
        <f>(CH4_100yr_m3!BE34*$B$4*$B$3)/$B$5</f>
        <v>17811788.011992</v>
      </c>
      <c r="BF38" s="23">
        <f>(CH4_100yr_m3!BF34*$B$4*$B$3)/$B$5</f>
        <v>18078318.002842203</v>
      </c>
      <c r="BG38" s="23">
        <f>(CH4_100yr_m3!BG34*$B$4*$B$3)/$B$5</f>
        <v>18342695.402136002</v>
      </c>
      <c r="BH38" s="23">
        <f>(CH4_100yr_m3!BH34*$B$4*$B$3)/$B$5</f>
        <v>18604822.988538001</v>
      </c>
      <c r="BI38" s="23">
        <f>(CH4_100yr_m3!BI34*$B$4*$B$3)/$B$5</f>
        <v>18864600.90831</v>
      </c>
      <c r="BJ38" s="23">
        <f>(CH4_100yr_m3!BJ34*$B$4*$B$3)/$B$5</f>
        <v>19121926.812606003</v>
      </c>
      <c r="BK38" s="23">
        <f>(CH4_100yr_m3!BK34*$B$4*$B$3)/$B$5</f>
        <v>17734491.9173466</v>
      </c>
      <c r="BL38" s="23">
        <f>(CH4_100yr_m3!BL34*$B$4*$B$3)/$B$5</f>
        <v>16452601.735059001</v>
      </c>
      <c r="BM38" s="23">
        <f>(CH4_100yr_m3!BM34*$B$4*$B$3)/$B$5</f>
        <v>15267986.308740603</v>
      </c>
      <c r="BN38" s="23">
        <f>(CH4_100yr_m3!BN34*$B$4*$B$3)/$B$5</f>
        <v>14173035.036049798</v>
      </c>
      <c r="BO38" s="23">
        <f>(CH4_100yr_m3!BO34*$B$4*$B$3)/$B$5</f>
        <v>13160743.576414201</v>
      </c>
      <c r="BP38" s="23">
        <f>(CH4_100yr_m3!BP34*$B$4*$B$3)/$B$5</f>
        <v>12224665.0563876</v>
      </c>
      <c r="BQ38" s="23">
        <f>(CH4_100yr_m3!BQ34*$B$4*$B$3)/$B$5</f>
        <v>11358865.2364254</v>
      </c>
      <c r="BR38" s="23">
        <f>(CH4_100yr_m3!BR34*$B$4*$B$3)/$B$5</f>
        <v>10557881.287603201</v>
      </c>
      <c r="BS38" s="23">
        <f>(CH4_100yr_m3!BS34*$B$4*$B$3)/$B$5</f>
        <v>9816683.9183334</v>
      </c>
      <c r="BT38" s="23">
        <f>(CH4_100yr_m3!BT34*$B$4*$B$3)/$B$5</f>
        <v>9130642.5600144006</v>
      </c>
      <c r="BU38" s="23">
        <f>(CH4_100yr_m3!BU34*$B$4*$B$3)/$B$5</f>
        <v>8495493.3553283997</v>
      </c>
      <c r="BV38" s="23">
        <f>(CH4_100yr_m3!BV34*$B$4*$B$3)/$B$5</f>
        <v>7907309.7496524006</v>
      </c>
      <c r="BW38" s="23">
        <f>(CH4_100yr_m3!BW34*$B$4*$B$3)/$B$5</f>
        <v>7362475.4512656005</v>
      </c>
      <c r="BX38" s="23">
        <f>(CH4_100yr_m3!BX34*$B$4*$B$3)/$B$5</f>
        <v>6857659.5754626011</v>
      </c>
      <c r="BY38" s="23">
        <f>(CH4_100yr_m3!BY34*$B$4*$B$3)/$B$5</f>
        <v>6389793.7931736009</v>
      </c>
      <c r="BZ38" s="23">
        <f>(CH4_100yr_m3!BZ34*$B$4*$B$3)/$B$5</f>
        <v>5956051.3303212002</v>
      </c>
      <c r="CA38" s="23">
        <f>(CH4_100yr_m3!CA34*$B$4*$B$3)/$B$5</f>
        <v>5553827.6531598009</v>
      </c>
      <c r="CB38" s="23">
        <f>(CH4_100yr_m3!CB34*$B$4*$B$3)/$B$5</f>
        <v>5180722.7151168007</v>
      </c>
      <c r="CC38" s="23">
        <f>(CH4_100yr_m3!CC34*$B$4*$B$3)/$B$5</f>
        <v>4834524.6388242003</v>
      </c>
      <c r="CD38" s="23">
        <f>(CH4_100yr_m3!CD34*$B$4*$B$3)/$B$5</f>
        <v>4513194.7070292002</v>
      </c>
      <c r="CE38" s="23">
        <f>(CH4_100yr_m3!CE34*$B$4*$B$3)/$B$5</f>
        <v>4214853.5580396</v>
      </c>
      <c r="CF38" s="23">
        <f>(CH4_100yr_m3!CF34*$B$4*$B$3)/$B$5</f>
        <v>3937768.5069881999</v>
      </c>
      <c r="CG38" s="23">
        <f>(CH4_100yr_m3!CG34*$B$4*$B$3)/$B$5</f>
        <v>3680341.8739271997</v>
      </c>
      <c r="CH38" s="23">
        <f>(CH4_100yr_m3!CH34*$B$4*$B$3)/$B$5</f>
        <v>3441100.2491898001</v>
      </c>
      <c r="CI38" s="23">
        <f>(CH4_100yr_m3!CI34*$B$4*$B$3)/$B$5</f>
        <v>3218684.6411010004</v>
      </c>
      <c r="CJ38" s="23">
        <f>(CH4_100yr_m3!CJ34*$B$4*$B$3)/$B$5</f>
        <v>3011841.3888792</v>
      </c>
      <c r="CK38" s="23">
        <f>(CH4_100yr_m3!CK34*$B$4*$B$3)/$B$5</f>
        <v>2819413.8187614004</v>
      </c>
      <c r="CL38" s="23">
        <f>(CH4_100yr_m3!CL34*$B$4*$B$3)/$B$5</f>
        <v>2640334.5774504002</v>
      </c>
      <c r="CM38" s="23">
        <f>(CH4_100yr_m3!CM34*$B$4*$B$3)/$B$5</f>
        <v>2473618.5605070004</v>
      </c>
      <c r="CN38" s="23">
        <f>(CH4_100yr_m3!CN34*$B$4*$B$3)/$B$5</f>
        <v>2318356.4192118002</v>
      </c>
      <c r="CO38" s="23">
        <f>(CH4_100yr_m3!CO34*$B$4*$B$3)/$B$5</f>
        <v>2173708.5946398</v>
      </c>
      <c r="CP38" s="23">
        <f>(CH4_100yr_m3!CP34*$B$4*$B$3)/$B$5</f>
        <v>2038899.8093850003</v>
      </c>
      <c r="CQ38" s="23">
        <f>(CH4_100yr_m3!CQ34*$B$4*$B$3)/$B$5</f>
        <v>1913214.0205961999</v>
      </c>
      <c r="CR38" s="23">
        <f>(CH4_100yr_m3!CR34*$B$4*$B$3)/$B$5</f>
        <v>1795989.7603677602</v>
      </c>
      <c r="CS38" s="23">
        <f>(CH4_100yr_m3!CS34*$B$4*$B$3)/$B$5</f>
        <v>1686615.8556137402</v>
      </c>
      <c r="CT38" s="23">
        <f>(CH4_100yr_m3!CT34*$B$4*$B$3)/$B$5</f>
        <v>1584527.4908134199</v>
      </c>
      <c r="CU38" s="23">
        <f>(CH4_100yr_m3!CU34*$B$4*$B$3)/$B$5</f>
        <v>1489202.5795790399</v>
      </c>
      <c r="CV38" s="23">
        <f>(CH4_100yr_m3!CV34*$B$4*$B$3)/$B$5</f>
        <v>1400158.4296687201</v>
      </c>
      <c r="CW38" s="23">
        <f>(CH4_100yr_m3!CW34*$B$4*$B$3)/$B$5</f>
        <v>1316948.6697751801</v>
      </c>
      <c r="CX38" s="23">
        <f t="shared" si="15"/>
        <v>880867370.05025411</v>
      </c>
      <c r="CY38" s="18">
        <f t="shared" si="16"/>
        <v>19121926.812606003</v>
      </c>
      <c r="CZ38" s="18">
        <f t="shared" si="17"/>
        <v>563425.29168660007</v>
      </c>
      <c r="DB38" s="27" t="s">
        <v>23</v>
      </c>
      <c r="DC38" s="26">
        <f t="shared" si="18"/>
        <v>880867370.05025411</v>
      </c>
      <c r="DD38" s="18">
        <f t="shared" si="19"/>
        <v>7588139.9331798013</v>
      </c>
      <c r="DE38" s="18">
        <f t="shared" ref="DE38:DF38" si="65">CY38</f>
        <v>19121926.812606003</v>
      </c>
      <c r="DF38" s="18">
        <f t="shared" si="65"/>
        <v>563425.29168660007</v>
      </c>
      <c r="DG38" s="18">
        <f t="shared" si="21"/>
        <v>1316948.6697751801</v>
      </c>
      <c r="DI38" s="18">
        <f t="shared" ref="DI38:DK38" si="66">DE38</f>
        <v>19121926.812606003</v>
      </c>
      <c r="DJ38" s="18">
        <f t="shared" si="66"/>
        <v>563425.29168660007</v>
      </c>
      <c r="DK38" s="18">
        <f t="shared" si="66"/>
        <v>1316948.6697751801</v>
      </c>
    </row>
    <row r="39" spans="1:115" ht="15.75" customHeight="1" x14ac:dyDescent="0.2">
      <c r="A39" s="27" t="s">
        <v>24</v>
      </c>
      <c r="B39" s="23">
        <f>(CH4_100yr_m3!B35*$B$4*$B$3)/$B$5</f>
        <v>36481.65952262401</v>
      </c>
      <c r="C39" s="23">
        <f>(CH4_100yr_m3!C35*$B$4*$B$3)/$B$5</f>
        <v>72765.866135807999</v>
      </c>
      <c r="D39" s="23">
        <f>(CH4_100yr_m3!D35*$B$4*$B$3)/$B$5</f>
        <v>104981.16541617001</v>
      </c>
      <c r="E39" s="23">
        <f>(CH4_100yr_m3!E35*$B$4*$B$3)/$B$5</f>
        <v>130544.71359204603</v>
      </c>
      <c r="F39" s="23">
        <f>(CH4_100yr_m3!F35*$B$4*$B$3)/$B$5</f>
        <v>152353.25733895201</v>
      </c>
      <c r="G39" s="23">
        <f>(CH4_100yr_m3!G35*$B$4*$B$3)/$B$5</f>
        <v>171992.91777524998</v>
      </c>
      <c r="H39" s="23">
        <f>(CH4_100yr_m3!H35*$B$4*$B$3)/$B$5</f>
        <v>189965.23060698004</v>
      </c>
      <c r="I39" s="23">
        <f>(CH4_100yr_m3!I35*$B$4*$B$3)/$B$5</f>
        <v>205976.39447430003</v>
      </c>
      <c r="J39" s="23">
        <f>(CH4_100yr_m3!J35*$B$4*$B$3)/$B$5</f>
        <v>221079.94484796</v>
      </c>
      <c r="K39" s="23">
        <f>(CH4_100yr_m3!K35*$B$4*$B$3)/$B$5</f>
        <v>234615.27402126003</v>
      </c>
      <c r="L39" s="23">
        <f>(CH4_100yr_m3!L35*$B$4*$B$3)/$B$5</f>
        <v>246988.59524621998</v>
      </c>
      <c r="M39" s="23">
        <f>(CH4_100yr_m3!M35*$B$4*$B$3)/$B$5</f>
        <v>258603.99498377999</v>
      </c>
      <c r="N39" s="23">
        <f>(CH4_100yr_m3!N35*$B$4*$B$3)/$B$5</f>
        <v>269528.0074893001</v>
      </c>
      <c r="O39" s="23">
        <f>(CH4_100yr_m3!O35*$B$4*$B$3)/$B$5</f>
        <v>279880.25148918002</v>
      </c>
      <c r="P39" s="23">
        <f>(CH4_100yr_m3!P35*$B$4*$B$3)/$B$5</f>
        <v>289698.40805382008</v>
      </c>
      <c r="Q39" s="23">
        <f>(CH4_100yr_m3!Q35*$B$4*$B$3)/$B$5</f>
        <v>299134.86969059997</v>
      </c>
      <c r="R39" s="23">
        <f>(CH4_100yr_m3!R35*$B$4*$B$3)/$B$5</f>
        <v>308138.59963764006</v>
      </c>
      <c r="S39" s="23">
        <f>(CH4_100yr_m3!S35*$B$4*$B$3)/$B$5</f>
        <v>316685.42665254005</v>
      </c>
      <c r="T39" s="23">
        <f>(CH4_100yr_m3!T35*$B$4*$B$3)/$B$5</f>
        <v>324897.98024952004</v>
      </c>
      <c r="U39" s="23">
        <f>(CH4_100yr_m3!U35*$B$4*$B$3)/$B$5</f>
        <v>332807.53641264001</v>
      </c>
      <c r="V39" s="23">
        <f>(CH4_100yr_m3!V35*$B$4*$B$3)/$B$5</f>
        <v>340636.00248756004</v>
      </c>
      <c r="W39" s="23">
        <f>(CH4_100yr_m3!W35*$B$4*$B$3)/$B$5</f>
        <v>347880.98677968001</v>
      </c>
      <c r="X39" s="23">
        <f>(CH4_100yr_m3!X35*$B$4*$B$3)/$B$5</f>
        <v>354841.84309662</v>
      </c>
      <c r="Y39" s="23">
        <f>(CH4_100yr_m3!Y35*$B$4*$B$3)/$B$5</f>
        <v>361578.04323894001</v>
      </c>
      <c r="Z39" s="23">
        <f>(CH4_100yr_m3!Z35*$B$4*$B$3)/$B$5</f>
        <v>368121.75029946008</v>
      </c>
      <c r="AA39" s="23">
        <f>(CH4_100yr_m3!AA35*$B$4*$B$3)/$B$5</f>
        <v>374510.59134588001</v>
      </c>
      <c r="AB39" s="23">
        <f>(CH4_100yr_m3!AB35*$B$4*$B$3)/$B$5</f>
        <v>380808.08893044002</v>
      </c>
      <c r="AC39" s="23">
        <f>(CH4_100yr_m3!AC35*$B$4*$B$3)/$B$5</f>
        <v>388121.92831260001</v>
      </c>
      <c r="AD39" s="23">
        <f>(CH4_100yr_m3!AD35*$B$4*$B$3)/$B$5</f>
        <v>395226.48361752008</v>
      </c>
      <c r="AE39" s="23">
        <f>(CH4_100yr_m3!AE35*$B$4*$B$3)/$B$5</f>
        <v>402136.82361216005</v>
      </c>
      <c r="AF39" s="23">
        <f>(CH4_100yr_m3!AF35*$B$4*$B$3)/$B$5</f>
        <v>408862.75207482005</v>
      </c>
      <c r="AG39" s="23">
        <f>(CH4_100yr_m3!AG35*$B$4*$B$3)/$B$5</f>
        <v>415411.30857780005</v>
      </c>
      <c r="AH39" s="23">
        <f>(CH4_100yr_m3!AH35*$B$4*$B$3)/$B$5</f>
        <v>421789.84993638005</v>
      </c>
      <c r="AI39" s="23">
        <f>(CH4_100yr_m3!AI35*$B$4*$B$3)/$B$5</f>
        <v>428006.43371952005</v>
      </c>
      <c r="AJ39" s="23">
        <f>(CH4_100yr_m3!AJ35*$B$4*$B$3)/$B$5</f>
        <v>434070.40294350003</v>
      </c>
      <c r="AK39" s="23">
        <f>(CH4_100yr_m3!AK35*$B$4*$B$3)/$B$5</f>
        <v>439991.90480718005</v>
      </c>
      <c r="AL39" s="23">
        <f>(CH4_100yr_m3!AL35*$B$4*$B$3)/$B$5</f>
        <v>445779.85909212002</v>
      </c>
      <c r="AM39" s="23">
        <f>(CH4_100yr_m3!AM35*$B$4*$B$3)/$B$5</f>
        <v>451441.82251512003</v>
      </c>
      <c r="AN39" s="23">
        <f>(CH4_100yr_m3!AN35*$B$4*$B$3)/$B$5</f>
        <v>456984.43356402003</v>
      </c>
      <c r="AO39" s="23">
        <f>(CH4_100yr_m3!AO35*$B$4*$B$3)/$B$5</f>
        <v>462413.46924630005</v>
      </c>
      <c r="AP39" s="23">
        <f>(CH4_100yr_m3!AP35*$B$4*$B$3)/$B$5</f>
        <v>467734.00306986005</v>
      </c>
      <c r="AQ39" s="23">
        <f>(CH4_100yr_m3!AQ35*$B$4*$B$3)/$B$5</f>
        <v>472950.47515500005</v>
      </c>
      <c r="AR39" s="23">
        <f>(CH4_100yr_m3!AR35*$B$4*$B$3)/$B$5</f>
        <v>478066.60326726007</v>
      </c>
      <c r="AS39" s="23">
        <f>(CH4_100yr_m3!AS35*$B$4*$B$3)/$B$5</f>
        <v>483085.31197320001</v>
      </c>
      <c r="AT39" s="23">
        <f>(CH4_100yr_m3!AT35*$B$4*$B$3)/$B$5</f>
        <v>488008.43571708002</v>
      </c>
      <c r="AU39" s="23">
        <f>(CH4_100yr_m3!AU35*$B$4*$B$3)/$B$5</f>
        <v>492837.39284777996</v>
      </c>
      <c r="AV39" s="23">
        <f>(CH4_100yr_m3!AV35*$B$4*$B$3)/$B$5</f>
        <v>497572.68916008004</v>
      </c>
      <c r="AW39" s="23">
        <f>(CH4_100yr_m3!AW35*$B$4*$B$3)/$B$5</f>
        <v>502214.73013187997</v>
      </c>
      <c r="AX39" s="23">
        <f>(CH4_100yr_m3!AX35*$B$4*$B$3)/$B$5</f>
        <v>506763.58422761998</v>
      </c>
      <c r="AY39" s="23">
        <f>(CH4_100yr_m3!AY35*$B$4*$B$3)/$B$5</f>
        <v>511218.81704592</v>
      </c>
      <c r="AZ39" s="23">
        <f>(CH4_100yr_m3!AZ35*$B$4*$B$3)/$B$5</f>
        <v>515579.53250808007</v>
      </c>
      <c r="BA39" s="23">
        <f>(CH4_100yr_m3!BA35*$B$4*$B$3)/$B$5</f>
        <v>519845.02784676006</v>
      </c>
      <c r="BB39" s="23">
        <f>(CH4_100yr_m3!BB35*$B$4*$B$3)/$B$5</f>
        <v>524014.17248339998</v>
      </c>
      <c r="BC39" s="23">
        <f>(CH4_100yr_m3!BC35*$B$4*$B$3)/$B$5</f>
        <v>528085.65698981995</v>
      </c>
      <c r="BD39" s="23">
        <f>(CH4_100yr_m3!BD35*$B$4*$B$3)/$B$5</f>
        <v>532058.13276299997</v>
      </c>
      <c r="BE39" s="23">
        <f>(CH4_100yr_m3!BE35*$B$4*$B$3)/$B$5</f>
        <v>535930.27609608008</v>
      </c>
      <c r="BF39" s="23">
        <f>(CH4_100yr_m3!BF35*$B$4*$B$3)/$B$5</f>
        <v>539700.41052558005</v>
      </c>
      <c r="BG39" s="23">
        <f>(CH4_100yr_m3!BG35*$B$4*$B$3)/$B$5</f>
        <v>543367.37581722008</v>
      </c>
      <c r="BH39" s="23">
        <f>(CH4_100yr_m3!BH35*$B$4*$B$3)/$B$5</f>
        <v>546929.58484080003</v>
      </c>
      <c r="BI39" s="23">
        <f>(CH4_100yr_m3!BI35*$B$4*$B$3)/$B$5</f>
        <v>550385.60094144009</v>
      </c>
      <c r="BJ39" s="23">
        <f>(CH4_100yr_m3!BJ35*$B$4*$B$3)/$B$5</f>
        <v>553734.34260066005</v>
      </c>
      <c r="BK39" s="23">
        <f>(CH4_100yr_m3!BK35*$B$4*$B$3)/$B$5</f>
        <v>513759.09673152014</v>
      </c>
      <c r="BL39" s="23">
        <f>(CH4_100yr_m3!BL35*$B$4*$B$3)/$B$5</f>
        <v>476814.84832332004</v>
      </c>
      <c r="BM39" s="23">
        <f>(CH4_100yr_m3!BM35*$B$4*$B$3)/$B$5</f>
        <v>442664.57440008002</v>
      </c>
      <c r="BN39" s="23">
        <f>(CH4_100yr_m3!BN35*$B$4*$B$3)/$B$5</f>
        <v>411090.12803466001</v>
      </c>
      <c r="BO39" s="23">
        <f>(CH4_100yr_m3!BO35*$B$4*$B$3)/$B$5</f>
        <v>381890.719683</v>
      </c>
      <c r="BP39" s="23">
        <f>(CH4_100yr_m3!BP35*$B$4*$B$3)/$B$5</f>
        <v>354881.52061938</v>
      </c>
      <c r="BQ39" s="23">
        <f>(CH4_100yr_m3!BQ35*$B$4*$B$3)/$B$5</f>
        <v>329892.38023499999</v>
      </c>
      <c r="BR39" s="23">
        <f>(CH4_100yr_m3!BR35*$B$4*$B$3)/$B$5</f>
        <v>306766.64658240002</v>
      </c>
      <c r="BS39" s="23">
        <f>(CH4_100yr_m3!BS35*$B$4*$B$3)/$B$5</f>
        <v>285360.08339250006</v>
      </c>
      <c r="BT39" s="23">
        <f>(CH4_100yr_m3!BT35*$B$4*$B$3)/$B$5</f>
        <v>265539.87239759997</v>
      </c>
      <c r="BU39" s="23">
        <f>(CH4_100yr_m3!BU35*$B$4*$B$3)/$B$5</f>
        <v>247183.69876362002</v>
      </c>
      <c r="BV39" s="23">
        <f>(CH4_100yr_m3!BV35*$B$4*$B$3)/$B$5</f>
        <v>230178.90864798005</v>
      </c>
      <c r="BW39" s="23">
        <f>(CH4_100yr_m3!BW35*$B$4*$B$3)/$B$5</f>
        <v>214421.73577110001</v>
      </c>
      <c r="BX39" s="23">
        <f>(CH4_100yr_m3!BX35*$B$4*$B$3)/$B$5</f>
        <v>199816.58986218</v>
      </c>
      <c r="BY39" s="23">
        <f>(CH4_100yr_m3!BY35*$B$4*$B$3)/$B$5</f>
        <v>186275.40258582003</v>
      </c>
      <c r="BZ39" s="23">
        <f>(CH4_100yr_m3!BZ35*$B$4*$B$3)/$B$5</f>
        <v>173717.02690385398</v>
      </c>
      <c r="CA39" s="23">
        <f>(CH4_100yr_m3!CA35*$B$4*$B$3)/$B$5</f>
        <v>162066.68353852202</v>
      </c>
      <c r="CB39" s="23">
        <f>(CH4_100yr_m3!CB35*$B$4*$B$3)/$B$5</f>
        <v>151255.453475232</v>
      </c>
      <c r="CC39" s="23">
        <f>(CH4_100yr_m3!CC35*$B$4*$B$3)/$B$5</f>
        <v>141219.810409014</v>
      </c>
      <c r="CD39" s="23">
        <f>(CH4_100yr_m3!CD35*$B$4*$B$3)/$B$5</f>
        <v>131901.19121253601</v>
      </c>
      <c r="CE39" s="23">
        <f>(CH4_100yr_m3!CE35*$B$4*$B$3)/$B$5</f>
        <v>123245.60081940003</v>
      </c>
      <c r="CF39" s="23">
        <f>(CH4_100yr_m3!CF35*$B$4*$B$3)/$B$5</f>
        <v>115203.249051408</v>
      </c>
      <c r="CG39" s="23">
        <f>(CH4_100yr_m3!CG35*$B$4*$B$3)/$B$5</f>
        <v>107728.216479144</v>
      </c>
      <c r="CH39" s="23">
        <f>(CH4_100yr_m3!CH35*$B$4*$B$3)/$B$5</f>
        <v>100778.147283906</v>
      </c>
      <c r="CI39" s="23">
        <f>(CH4_100yr_m3!CI35*$B$4*$B$3)/$B$5</f>
        <v>94313.966631372008</v>
      </c>
      <c r="CJ39" s="23">
        <f>(CH4_100yr_m3!CJ35*$B$4*$B$3)/$B$5</f>
        <v>88299.620872847998</v>
      </c>
      <c r="CK39" s="23">
        <f>(CH4_100yr_m3!CK35*$B$4*$B$3)/$B$5</f>
        <v>82701.83850552002</v>
      </c>
      <c r="CL39" s="23">
        <f>(CH4_100yr_m3!CL35*$B$4*$B$3)/$B$5</f>
        <v>77489.910335699999</v>
      </c>
      <c r="CM39" s="23">
        <f>(CH4_100yr_m3!CM35*$B$4*$B$3)/$B$5</f>
        <v>72635.487179219999</v>
      </c>
      <c r="CN39" s="23">
        <f>(CH4_100yr_m3!CN35*$B$4*$B$3)/$B$5</f>
        <v>68112.393872472006</v>
      </c>
      <c r="CO39" s="23">
        <f>(CH4_100yr_m3!CO35*$B$4*$B$3)/$B$5</f>
        <v>63896.45812961401</v>
      </c>
      <c r="CP39" s="23">
        <f>(CH4_100yr_m3!CP35*$B$4*$B$3)/$B$5</f>
        <v>59965.352927910004</v>
      </c>
      <c r="CQ39" s="23">
        <f>(CH4_100yr_m3!CQ35*$B$4*$B$3)/$B$5</f>
        <v>56298.451762188</v>
      </c>
      <c r="CR39" s="23">
        <f>(CH4_100yr_m3!CR35*$B$4*$B$3)/$B$5</f>
        <v>52876.695230712001</v>
      </c>
      <c r="CS39" s="23">
        <f>(CH4_100yr_m3!CS35*$B$4*$B$3)/$B$5</f>
        <v>49682.468366676003</v>
      </c>
      <c r="CT39" s="23">
        <f>(CH4_100yr_m3!CT35*$B$4*$B$3)/$B$5</f>
        <v>46699.487671878007</v>
      </c>
      <c r="CU39" s="23">
        <f>(CH4_100yr_m3!CU35*$B$4*$B$3)/$B$5</f>
        <v>43912.697248475997</v>
      </c>
      <c r="CV39" s="23">
        <f>(CH4_100yr_m3!CV35*$B$4*$B$3)/$B$5</f>
        <v>41308.173095220009</v>
      </c>
      <c r="CW39" s="23">
        <f>(CH4_100yr_m3!CW35*$B$4*$B$3)/$B$5</f>
        <v>38873.035092203994</v>
      </c>
      <c r="CX39" s="23">
        <f t="shared" si="15"/>
        <v>30306534.649967916</v>
      </c>
      <c r="CY39" s="18">
        <f t="shared" si="16"/>
        <v>553734.34260066005</v>
      </c>
      <c r="CZ39" s="18">
        <f t="shared" si="17"/>
        <v>36481.65952262401</v>
      </c>
      <c r="DB39" s="27" t="s">
        <v>24</v>
      </c>
      <c r="DC39" s="26">
        <f t="shared" si="18"/>
        <v>30306534.649967916</v>
      </c>
      <c r="DD39" s="18">
        <f t="shared" si="19"/>
        <v>340636.00248756004</v>
      </c>
      <c r="DE39" s="18">
        <f t="shared" ref="DE39:DF39" si="67">CY39</f>
        <v>553734.34260066005</v>
      </c>
      <c r="DF39" s="18">
        <f t="shared" si="67"/>
        <v>36481.65952262401</v>
      </c>
      <c r="DG39" s="18">
        <f t="shared" si="21"/>
        <v>38873.035092203994</v>
      </c>
      <c r="DI39" s="18">
        <f t="shared" ref="DI39:DK39" si="68">DE39</f>
        <v>553734.34260066005</v>
      </c>
      <c r="DJ39" s="18">
        <f t="shared" si="68"/>
        <v>36481.65952262401</v>
      </c>
      <c r="DK39" s="18">
        <f t="shared" si="68"/>
        <v>38873.035092203994</v>
      </c>
    </row>
    <row r="40" spans="1:115" ht="15.75" customHeight="1" x14ac:dyDescent="0.2">
      <c r="A40" s="27" t="s">
        <v>25</v>
      </c>
      <c r="B40" s="23">
        <f>(CH4_100yr_m3!B36*$B$4*$B$3)/$B$5</f>
        <v>209220.64127514002</v>
      </c>
      <c r="C40" s="23">
        <f>(CH4_100yr_m3!C36*$B$4*$B$3)/$B$5</f>
        <v>359926.52205006004</v>
      </c>
      <c r="D40" s="23">
        <f>(CH4_100yr_m3!D36*$B$4*$B$3)/$B$5</f>
        <v>468323.37938465999</v>
      </c>
      <c r="E40" s="23">
        <f>(CH4_100yr_m3!E36*$B$4*$B$3)/$B$5</f>
        <v>576746.4088074601</v>
      </c>
      <c r="F40" s="23">
        <f>(CH4_100yr_m3!F36*$B$4*$B$3)/$B$5</f>
        <v>637317.79641864006</v>
      </c>
      <c r="G40" s="23">
        <f>(CH4_100yr_m3!G36*$B$4*$B$3)/$B$5</f>
        <v>684607.45190183993</v>
      </c>
      <c r="H40" s="23">
        <f>(CH4_100yr_m3!H36*$B$4*$B$3)/$B$5</f>
        <v>716160.83208858001</v>
      </c>
      <c r="I40" s="23">
        <f>(CH4_100yr_m3!I36*$B$4*$B$3)/$B$5</f>
        <v>736408.85119146004</v>
      </c>
      <c r="J40" s="23">
        <f>(CH4_100yr_m3!J36*$B$4*$B$3)/$B$5</f>
        <v>748678.29501941998</v>
      </c>
      <c r="K40" s="23">
        <f>(CH4_100yr_m3!K36*$B$4*$B$3)/$B$5</f>
        <v>767505.64788576006</v>
      </c>
      <c r="L40" s="23">
        <f>(CH4_100yr_m3!L36*$B$4*$B$3)/$B$5</f>
        <v>785825.68401126005</v>
      </c>
      <c r="M40" s="23">
        <f>(CH4_100yr_m3!M36*$B$4*$B$3)/$B$5</f>
        <v>798979.03268310009</v>
      </c>
      <c r="N40" s="23">
        <f>(CH4_100yr_m3!N36*$B$4*$B$3)/$B$5</f>
        <v>810982.48117806006</v>
      </c>
      <c r="O40" s="23">
        <f>(CH4_100yr_m3!O36*$B$4*$B$3)/$B$5</f>
        <v>822433.64442624012</v>
      </c>
      <c r="P40" s="23">
        <f>(CH4_100yr_m3!P36*$B$4*$B$3)/$B$5</f>
        <v>838689.99080292007</v>
      </c>
      <c r="Q40" s="23">
        <f>(CH4_100yr_m3!Q36*$B$4*$B$3)/$B$5</f>
        <v>859046.33730834012</v>
      </c>
      <c r="R40" s="23">
        <f>(CH4_100yr_m3!R36*$B$4*$B$3)/$B$5</f>
        <v>879701.17138145992</v>
      </c>
      <c r="S40" s="23">
        <f>(CH4_100yr_m3!S36*$B$4*$B$3)/$B$5</f>
        <v>902031.31327679986</v>
      </c>
      <c r="T40" s="23">
        <f>(CH4_100yr_m3!T36*$B$4*$B$3)/$B$5</f>
        <v>927907.34531202016</v>
      </c>
      <c r="U40" s="23">
        <f>(CH4_100yr_m3!U36*$B$4*$B$3)/$B$5</f>
        <v>959291.75892204011</v>
      </c>
      <c r="V40" s="23">
        <f>(CH4_100yr_m3!V36*$B$4*$B$3)/$B$5</f>
        <v>991728.85503473994</v>
      </c>
      <c r="W40" s="23">
        <f>(CH4_100yr_m3!W36*$B$4*$B$3)/$B$5</f>
        <v>1017218.6758688401</v>
      </c>
      <c r="X40" s="23">
        <f>(CH4_100yr_m3!X36*$B$4*$B$3)/$B$5</f>
        <v>1039334.9564547001</v>
      </c>
      <c r="Y40" s="23">
        <f>(CH4_100yr_m3!Y36*$B$4*$B$3)/$B$5</f>
        <v>1062068.7326527801</v>
      </c>
      <c r="Z40" s="23">
        <f>(CH4_100yr_m3!Z36*$B$4*$B$3)/$B$5</f>
        <v>1083922.8272011802</v>
      </c>
      <c r="AA40" s="23">
        <f>(CH4_100yr_m3!AA36*$B$4*$B$3)/$B$5</f>
        <v>1105353.00128682</v>
      </c>
      <c r="AB40" s="23">
        <f>(CH4_100yr_m3!AB36*$B$4*$B$3)/$B$5</f>
        <v>1126645.6077961202</v>
      </c>
      <c r="AC40" s="23">
        <f>(CH4_100yr_m3!AC36*$B$4*$B$3)/$B$5</f>
        <v>1192339.2909940199</v>
      </c>
      <c r="AD40" s="23">
        <f>(CH4_100yr_m3!AD36*$B$4*$B$3)/$B$5</f>
        <v>1247416.4497651199</v>
      </c>
      <c r="AE40" s="23">
        <f>(CH4_100yr_m3!AE36*$B$4*$B$3)/$B$5</f>
        <v>1295460.5130820801</v>
      </c>
      <c r="AF40" s="23">
        <f>(CH4_100yr_m3!AF36*$B$4*$B$3)/$B$5</f>
        <v>1338870.67006446</v>
      </c>
      <c r="AG40" s="23">
        <f>(CH4_100yr_m3!AG36*$B$4*$B$3)/$B$5</f>
        <v>1379252.49237666</v>
      </c>
      <c r="AH40" s="23">
        <f>(CH4_100yr_m3!AH36*$B$4*$B$3)/$B$5</f>
        <v>1417680.7540191</v>
      </c>
      <c r="AI40" s="23">
        <f>(CH4_100yr_m3!AI36*$B$4*$B$3)/$B$5</f>
        <v>1454872.2716376001</v>
      </c>
      <c r="AJ40" s="23">
        <f>(CH4_100yr_m3!AJ36*$B$4*$B$3)/$B$5</f>
        <v>1491302.78357382</v>
      </c>
      <c r="AK40" s="23">
        <f>(CH4_100yr_m3!AK36*$B$4*$B$3)/$B$5</f>
        <v>1527287.7095301603</v>
      </c>
      <c r="AL40" s="23">
        <f>(CH4_100yr_m3!AL36*$B$4*$B$3)/$B$5</f>
        <v>1563034.1784184801</v>
      </c>
      <c r="AM40" s="23">
        <f>(CH4_100yr_m3!AM36*$B$4*$B$3)/$B$5</f>
        <v>1598677.53455142</v>
      </c>
      <c r="AN40" s="23">
        <f>(CH4_100yr_m3!AN36*$B$4*$B$3)/$B$5</f>
        <v>1634306.6002885201</v>
      </c>
      <c r="AO40" s="23">
        <f>(CH4_100yr_m3!AO36*$B$4*$B$3)/$B$5</f>
        <v>1669976.5737115804</v>
      </c>
      <c r="AP40" s="23">
        <f>(CH4_100yr_m3!AP36*$B$4*$B$3)/$B$5</f>
        <v>1705721.7205405803</v>
      </c>
      <c r="AQ40" s="23">
        <f>(CH4_100yr_m3!AQ36*$B$4*$B$3)/$B$5</f>
        <v>1741563.47014524</v>
      </c>
      <c r="AR40" s="23">
        <f>(CH4_100yr_m3!AR36*$B$4*$B$3)/$B$5</f>
        <v>1777509.2529309602</v>
      </c>
      <c r="AS40" s="23">
        <f>(CH4_100yr_m3!AS36*$B$4*$B$3)/$B$5</f>
        <v>1813558.75494984</v>
      </c>
      <c r="AT40" s="23">
        <f>(CH4_100yr_m3!AT36*$B$4*$B$3)/$B$5</f>
        <v>1849703.7095784005</v>
      </c>
      <c r="AU40" s="23">
        <f>(CH4_100yr_m3!AU36*$B$4*$B$3)/$B$5</f>
        <v>1885932.0524304004</v>
      </c>
      <c r="AV40" s="23">
        <f>(CH4_100yr_m3!AV36*$B$4*$B$3)/$B$5</f>
        <v>1922230.8623988</v>
      </c>
      <c r="AW40" s="23">
        <f>(CH4_100yr_m3!AW36*$B$4*$B$3)/$B$5</f>
        <v>1958587.5650921999</v>
      </c>
      <c r="AX40" s="23">
        <f>(CH4_100yr_m3!AX36*$B$4*$B$3)/$B$5</f>
        <v>1994993.6500512001</v>
      </c>
      <c r="AY40" s="23">
        <f>(CH4_100yr_m3!AY36*$B$4*$B$3)/$B$5</f>
        <v>2031441.3994662</v>
      </c>
      <c r="AZ40" s="23">
        <f>(CH4_100yr_m3!AZ36*$B$4*$B$3)/$B$5</f>
        <v>2067924.8034774004</v>
      </c>
      <c r="BA40" s="23">
        <f>(CH4_100yr_m3!BA36*$B$4*$B$3)/$B$5</f>
        <v>2104435.2948767999</v>
      </c>
      <c r="BB40" s="23">
        <f>(CH4_100yr_m3!BB36*$B$4*$B$3)/$B$5</f>
        <v>2140963.7224950003</v>
      </c>
      <c r="BC40" s="23">
        <f>(CH4_100yr_m3!BC36*$B$4*$B$3)/$B$5</f>
        <v>2177499.5072945999</v>
      </c>
      <c r="BD40" s="23">
        <f>(CH4_100yr_m3!BD36*$B$4*$B$3)/$B$5</f>
        <v>2214031.0396104003</v>
      </c>
      <c r="BE40" s="23">
        <f>(CH4_100yr_m3!BE36*$B$4*$B$3)/$B$5</f>
        <v>2250546.4992582002</v>
      </c>
      <c r="BF40" s="23">
        <f>(CH4_100yr_m3!BF36*$B$4*$B$3)/$B$5</f>
        <v>2287032.7333769999</v>
      </c>
      <c r="BG40" s="23">
        <f>(CH4_100yr_m3!BG36*$B$4*$B$3)/$B$5</f>
        <v>2323476.9039690001</v>
      </c>
      <c r="BH40" s="23">
        <f>(CH4_100yr_m3!BH36*$B$4*$B$3)/$B$5</f>
        <v>2359866.4787465995</v>
      </c>
      <c r="BI40" s="23">
        <f>(CH4_100yr_m3!BI36*$B$4*$B$3)/$B$5</f>
        <v>2396190.0457494003</v>
      </c>
      <c r="BJ40" s="23">
        <f>(CH4_100yr_m3!BJ36*$B$4*$B$3)/$B$5</f>
        <v>2432434.9299029997</v>
      </c>
      <c r="BK40" s="23">
        <f>(CH4_100yr_m3!BK36*$B$4*$B$3)/$B$5</f>
        <v>1779125.3840453401</v>
      </c>
      <c r="BL40" s="23">
        <f>(CH4_100yr_m3!BL36*$B$4*$B$3)/$B$5</f>
        <v>1331151.5735526599</v>
      </c>
      <c r="BM40" s="23">
        <f>(CH4_100yr_m3!BM36*$B$4*$B$3)/$B$5</f>
        <v>1021497.6841475401</v>
      </c>
      <c r="BN40" s="23">
        <f>(CH4_100yr_m3!BN36*$B$4*$B$3)/$B$5</f>
        <v>805195.74936779996</v>
      </c>
      <c r="BO40" s="23">
        <f>(CH4_100yr_m3!BO36*$B$4*$B$3)/$B$5</f>
        <v>652060.02278123994</v>
      </c>
      <c r="BP40" s="23">
        <f>(CH4_100yr_m3!BP36*$B$4*$B$3)/$B$5</f>
        <v>541816.47007919999</v>
      </c>
      <c r="BQ40" s="23">
        <f>(CH4_100yr_m3!BQ36*$B$4*$B$3)/$B$5</f>
        <v>460837.77608592005</v>
      </c>
      <c r="BR40" s="23">
        <f>(CH4_100yr_m3!BR36*$B$4*$B$3)/$B$5</f>
        <v>399954.57102702011</v>
      </c>
      <c r="BS40" s="23">
        <f>(CH4_100yr_m3!BS36*$B$4*$B$3)/$B$5</f>
        <v>352988.08124706004</v>
      </c>
      <c r="BT40" s="23">
        <f>(CH4_100yr_m3!BT36*$B$4*$B$3)/$B$5</f>
        <v>315766.37831597996</v>
      </c>
      <c r="BU40" s="23">
        <f>(CH4_100yr_m3!BU36*$B$4*$B$3)/$B$5</f>
        <v>285464.80140102003</v>
      </c>
      <c r="BV40" s="23">
        <f>(CH4_100yr_m3!BV36*$B$4*$B$3)/$B$5</f>
        <v>260163.69272748003</v>
      </c>
      <c r="BW40" s="23">
        <f>(CH4_100yr_m3!BW36*$B$4*$B$3)/$B$5</f>
        <v>238551.80944158003</v>
      </c>
      <c r="BX40" s="23">
        <f>(CH4_100yr_m3!BX36*$B$4*$B$3)/$B$5</f>
        <v>219727.39450518001</v>
      </c>
      <c r="BY40" s="23">
        <f>(CH4_100yr_m3!BY36*$B$4*$B$3)/$B$5</f>
        <v>203064.72009786</v>
      </c>
      <c r="BZ40" s="23">
        <f>(CH4_100yr_m3!BZ36*$B$4*$B$3)/$B$5</f>
        <v>188124.52239990002</v>
      </c>
      <c r="CA40" s="23">
        <f>(CH4_100yr_m3!CA36*$B$4*$B$3)/$B$5</f>
        <v>174593.87006178603</v>
      </c>
      <c r="CB40" s="23">
        <f>(CH4_100yr_m3!CB36*$B$4*$B$3)/$B$5</f>
        <v>162245.76319171797</v>
      </c>
      <c r="CC40" s="23">
        <f>(CH4_100yr_m3!CC36*$B$4*$B$3)/$B$5</f>
        <v>150911.96953986</v>
      </c>
      <c r="CD40" s="23">
        <f>(CH4_100yr_m3!CD36*$B$4*$B$3)/$B$5</f>
        <v>140464.73610871201</v>
      </c>
      <c r="CE40" s="23">
        <f>(CH4_100yr_m3!CE36*$B$4*$B$3)/$B$5</f>
        <v>130804.45695009</v>
      </c>
      <c r="CF40" s="23">
        <f>(CH4_100yr_m3!CF36*$B$4*$B$3)/$B$5</f>
        <v>121851.33820534802</v>
      </c>
      <c r="CG40" s="23">
        <f>(CH4_100yr_m3!CG36*$B$4*$B$3)/$B$5</f>
        <v>113539.74704317801</v>
      </c>
      <c r="CH40" s="23">
        <f>(CH4_100yr_m3!CH36*$B$4*$B$3)/$B$5</f>
        <v>105814.36414114201</v>
      </c>
      <c r="CI40" s="23">
        <f>(CH4_100yr_m3!CI36*$B$4*$B$3)/$B$5</f>
        <v>98627.549177682013</v>
      </c>
      <c r="CJ40" s="23">
        <f>(CH4_100yr_m3!CJ36*$B$4*$B$3)/$B$5</f>
        <v>91937.523028013995</v>
      </c>
      <c r="CK40" s="23">
        <f>(CH4_100yr_m3!CK36*$B$4*$B$3)/$B$5</f>
        <v>85707.101007233985</v>
      </c>
      <c r="CL40" s="23">
        <f>(CH4_100yr_m3!CL36*$B$4*$B$3)/$B$5</f>
        <v>79902.798768666005</v>
      </c>
      <c r="CM40" s="23">
        <f>(CH4_100yr_m3!CM36*$B$4*$B$3)/$B$5</f>
        <v>74494.190971457996</v>
      </c>
      <c r="CN40" s="23">
        <f>(CH4_100yr_m3!CN36*$B$4*$B$3)/$B$5</f>
        <v>69453.442317474008</v>
      </c>
      <c r="CO40" s="23">
        <f>(CH4_100yr_m3!CO36*$B$4*$B$3)/$B$5</f>
        <v>64754.956716804001</v>
      </c>
      <c r="CP40" s="23">
        <f>(CH4_100yr_m3!CP36*$B$4*$B$3)/$B$5</f>
        <v>60375.108043116001</v>
      </c>
      <c r="CQ40" s="23">
        <f>(CH4_100yr_m3!CQ36*$B$4*$B$3)/$B$5</f>
        <v>56292.027967116002</v>
      </c>
      <c r="CR40" s="23">
        <f>(CH4_100yr_m3!CR36*$B$4*$B$3)/$B$5</f>
        <v>52485.434301186004</v>
      </c>
      <c r="CS40" s="23">
        <f>(CH4_100yr_m3!CS36*$B$4*$B$3)/$B$5</f>
        <v>48936.488139360001</v>
      </c>
      <c r="CT40" s="23">
        <f>(CH4_100yr_m3!CT36*$B$4*$B$3)/$B$5</f>
        <v>45627.67261668601</v>
      </c>
      <c r="CU40" s="23">
        <f>(CH4_100yr_m3!CU36*$B$4*$B$3)/$B$5</f>
        <v>42542.687466666008</v>
      </c>
      <c r="CV40" s="23">
        <f>(CH4_100yr_m3!CV36*$B$4*$B$3)/$B$5</f>
        <v>39666.356228142009</v>
      </c>
      <c r="CW40" s="23">
        <f>(CH4_100yr_m3!CW36*$B$4*$B$3)/$B$5</f>
        <v>36984.542971302006</v>
      </c>
      <c r="CX40" s="23">
        <f t="shared" si="15"/>
        <v>95265684.216160163</v>
      </c>
      <c r="CY40" s="18">
        <f t="shared" si="16"/>
        <v>2432434.9299029997</v>
      </c>
      <c r="CZ40" s="18">
        <f t="shared" si="17"/>
        <v>36984.542971302006</v>
      </c>
      <c r="DB40" s="27" t="s">
        <v>25</v>
      </c>
      <c r="DC40" s="26">
        <f t="shared" si="18"/>
        <v>95265684.216160163</v>
      </c>
      <c r="DD40" s="18">
        <f t="shared" si="19"/>
        <v>991728.85503473994</v>
      </c>
      <c r="DE40" s="18">
        <f t="shared" ref="DE40:DF40" si="69">CY40</f>
        <v>2432434.9299029997</v>
      </c>
      <c r="DF40" s="18">
        <f t="shared" si="69"/>
        <v>36984.542971302006</v>
      </c>
      <c r="DG40" s="18">
        <f t="shared" si="21"/>
        <v>36984.542971302006</v>
      </c>
      <c r="DI40" s="18">
        <f t="shared" ref="DI40:DK40" si="70">DE40</f>
        <v>2432434.9299029997</v>
      </c>
      <c r="DJ40" s="18">
        <f t="shared" si="70"/>
        <v>36984.542971302006</v>
      </c>
      <c r="DK40" s="18">
        <f t="shared" si="70"/>
        <v>36984.542971302006</v>
      </c>
    </row>
    <row r="41" spans="1:115" ht="15.75" customHeight="1" x14ac:dyDescent="0.2">
      <c r="A41" s="27" t="s">
        <v>26</v>
      </c>
      <c r="B41" s="23">
        <f>(CH4_100yr_m3!B37*$B$4*$B$3)/$B$5</f>
        <v>1206505.0193128202</v>
      </c>
      <c r="C41" s="23">
        <f>(CH4_100yr_m3!C37*$B$4*$B$3)/$B$5</f>
        <v>2013018.6694266</v>
      </c>
      <c r="D41" s="23">
        <f>(CH4_100yr_m3!D37*$B$4*$B$3)/$B$5</f>
        <v>2632589.1916920003</v>
      </c>
      <c r="E41" s="23">
        <f>(CH4_100yr_m3!E37*$B$4*$B$3)/$B$5</f>
        <v>3037432.4611146003</v>
      </c>
      <c r="F41" s="23">
        <f>(CH4_100yr_m3!F37*$B$4*$B$3)/$B$5</f>
        <v>3495617.9445654005</v>
      </c>
      <c r="G41" s="23">
        <f>(CH4_100yr_m3!G37*$B$4*$B$3)/$B$5</f>
        <v>3799718.0183681999</v>
      </c>
      <c r="H41" s="23">
        <f>(CH4_100yr_m3!H37*$B$4*$B$3)/$B$5</f>
        <v>4030641.2099844003</v>
      </c>
      <c r="I41" s="23">
        <f>(CH4_100yr_m3!I37*$B$4*$B$3)/$B$5</f>
        <v>4117271.2667622003</v>
      </c>
      <c r="J41" s="23">
        <f>(CH4_100yr_m3!J37*$B$4*$B$3)/$B$5</f>
        <v>4146085.7564994004</v>
      </c>
      <c r="K41" s="23">
        <f>(CH4_100yr_m3!K37*$B$4*$B$3)/$B$5</f>
        <v>4268078.8864271995</v>
      </c>
      <c r="L41" s="23">
        <f>(CH4_100yr_m3!L37*$B$4*$B$3)/$B$5</f>
        <v>4396637.047708801</v>
      </c>
      <c r="M41" s="23">
        <f>(CH4_100yr_m3!M37*$B$4*$B$3)/$B$5</f>
        <v>4484068.4093634002</v>
      </c>
      <c r="N41" s="23">
        <f>(CH4_100yr_m3!N37*$B$4*$B$3)/$B$5</f>
        <v>4602269.5008174004</v>
      </c>
      <c r="O41" s="23">
        <f>(CH4_100yr_m3!O37*$B$4*$B$3)/$B$5</f>
        <v>4713833.1515346002</v>
      </c>
      <c r="P41" s="23">
        <f>(CH4_100yr_m3!P37*$B$4*$B$3)/$B$5</f>
        <v>4847029.0317414012</v>
      </c>
      <c r="Q41" s="23">
        <f>(CH4_100yr_m3!Q37*$B$4*$B$3)/$B$5</f>
        <v>5048235.6835032003</v>
      </c>
      <c r="R41" s="23">
        <f>(CH4_100yr_m3!R37*$B$4*$B$3)/$B$5</f>
        <v>5228606.9860920003</v>
      </c>
      <c r="S41" s="23">
        <f>(CH4_100yr_m3!S37*$B$4*$B$3)/$B$5</f>
        <v>5365179.3530808007</v>
      </c>
      <c r="T41" s="23">
        <f>(CH4_100yr_m3!T37*$B$4*$B$3)/$B$5</f>
        <v>5495758.2038664008</v>
      </c>
      <c r="U41" s="23">
        <f>(CH4_100yr_m3!U37*$B$4*$B$3)/$B$5</f>
        <v>5632373.0627424</v>
      </c>
      <c r="V41" s="23">
        <f>(CH4_100yr_m3!V37*$B$4*$B$3)/$B$5</f>
        <v>5817495.4240248017</v>
      </c>
      <c r="W41" s="23">
        <f>(CH4_100yr_m3!W37*$B$4*$B$3)/$B$5</f>
        <v>5979318.9391350001</v>
      </c>
      <c r="X41" s="23">
        <f>(CH4_100yr_m3!X37*$B$4*$B$3)/$B$5</f>
        <v>6117412.0459536007</v>
      </c>
      <c r="Y41" s="23">
        <f>(CH4_100yr_m3!Y37*$B$4*$B$3)/$B$5</f>
        <v>6240737.5652772002</v>
      </c>
      <c r="Z41" s="23">
        <f>(CH4_100yr_m3!Z37*$B$4*$B$3)/$B$5</f>
        <v>6359341.4308350012</v>
      </c>
      <c r="AA41" s="23">
        <f>(CH4_100yr_m3!AA37*$B$4*$B$3)/$B$5</f>
        <v>6477116.0840190006</v>
      </c>
      <c r="AB41" s="23">
        <f>(CH4_100yr_m3!AB37*$B$4*$B$3)/$B$5</f>
        <v>6595338.985241401</v>
      </c>
      <c r="AC41" s="23">
        <f>(CH4_100yr_m3!AC37*$B$4*$B$3)/$B$5</f>
        <v>6953697.4371156003</v>
      </c>
      <c r="AD41" s="23">
        <f>(CH4_100yr_m3!AD37*$B$4*$B$3)/$B$5</f>
        <v>7262036.5086882003</v>
      </c>
      <c r="AE41" s="23">
        <f>(CH4_100yr_m3!AE37*$B$4*$B$3)/$B$5</f>
        <v>7537468.8043601997</v>
      </c>
      <c r="AF41" s="23">
        <f>(CH4_100yr_m3!AF37*$B$4*$B$3)/$B$5</f>
        <v>7791419.5344144003</v>
      </c>
      <c r="AG41" s="23">
        <f>(CH4_100yr_m3!AG37*$B$4*$B$3)/$B$5</f>
        <v>8031520.9224090017</v>
      </c>
      <c r="AH41" s="23">
        <f>(CH4_100yr_m3!AH37*$B$4*$B$3)/$B$5</f>
        <v>8262884.3531886013</v>
      </c>
      <c r="AI41" s="23">
        <f>(CH4_100yr_m3!AI37*$B$4*$B$3)/$B$5</f>
        <v>8488944.1476810016</v>
      </c>
      <c r="AJ41" s="23">
        <f>(CH4_100yr_m3!AJ37*$B$4*$B$3)/$B$5</f>
        <v>8712024.7614929993</v>
      </c>
      <c r="AK41" s="23">
        <f>(CH4_100yr_m3!AK37*$B$4*$B$3)/$B$5</f>
        <v>8933697.9880577996</v>
      </c>
      <c r="AL41" s="23">
        <f>(CH4_100yr_m3!AL37*$B$4*$B$3)/$B$5</f>
        <v>9155013.3799182009</v>
      </c>
      <c r="AM41" s="23">
        <f>(CH4_100yr_m3!AM37*$B$4*$B$3)/$B$5</f>
        <v>9376660.4398865998</v>
      </c>
      <c r="AN41" s="23">
        <f>(CH4_100yr_m3!AN37*$B$4*$B$3)/$B$5</f>
        <v>9599096.4555042014</v>
      </c>
      <c r="AO41" s="23">
        <f>(CH4_100yr_m3!AO37*$B$4*$B$3)/$B$5</f>
        <v>9822623.7942954004</v>
      </c>
      <c r="AP41" s="23">
        <f>(CH4_100yr_m3!AP37*$B$4*$B$3)/$B$5</f>
        <v>10047440.426497202</v>
      </c>
      <c r="AQ41" s="23">
        <f>(CH4_100yr_m3!AQ37*$B$4*$B$3)/$B$5</f>
        <v>10273665.169033201</v>
      </c>
      <c r="AR41" s="23">
        <f>(CH4_100yr_m3!AR37*$B$4*$B$3)/$B$5</f>
        <v>10501373.047213798</v>
      </c>
      <c r="AS41" s="23">
        <f>(CH4_100yr_m3!AS37*$B$4*$B$3)/$B$5</f>
        <v>10730623.7532438</v>
      </c>
      <c r="AT41" s="23">
        <f>(CH4_100yr_m3!AT37*$B$4*$B$3)/$B$5</f>
        <v>10961475.932224801</v>
      </c>
      <c r="AU41" s="23">
        <f>(CH4_100yr_m3!AU37*$B$4*$B$3)/$B$5</f>
        <v>11193972.769841401</v>
      </c>
      <c r="AV41" s="23">
        <f>(CH4_100yr_m3!AV37*$B$4*$B$3)/$B$5</f>
        <v>11428134.549141599</v>
      </c>
      <c r="AW41" s="23">
        <f>(CH4_100yr_m3!AW37*$B$4*$B$3)/$B$5</f>
        <v>11663949.120433202</v>
      </c>
      <c r="AX41" s="23">
        <f>(CH4_100yr_m3!AX37*$B$4*$B$3)/$B$5</f>
        <v>11901375.163413001</v>
      </c>
      <c r="AY41" s="23">
        <f>(CH4_100yr_m3!AY37*$B$4*$B$3)/$B$5</f>
        <v>12140343.821892602</v>
      </c>
      <c r="AZ41" s="23">
        <f>(CH4_100yr_m3!AZ37*$B$4*$B$3)/$B$5</f>
        <v>12380766.734640602</v>
      </c>
      <c r="BA41" s="23">
        <f>(CH4_100yr_m3!BA37*$B$4*$B$3)/$B$5</f>
        <v>12622560.865641002</v>
      </c>
      <c r="BB41" s="23">
        <f>(CH4_100yr_m3!BB37*$B$4*$B$3)/$B$5</f>
        <v>12865639.168033203</v>
      </c>
      <c r="BC41" s="23">
        <f>(CH4_100yr_m3!BC37*$B$4*$B$3)/$B$5</f>
        <v>13109897.920021201</v>
      </c>
      <c r="BD41" s="23">
        <f>(CH4_100yr_m3!BD37*$B$4*$B$3)/$B$5</f>
        <v>13355212.272854401</v>
      </c>
      <c r="BE41" s="23">
        <f>(CH4_100yr_m3!BE37*$B$4*$B$3)/$B$5</f>
        <v>13601449.074180601</v>
      </c>
      <c r="BF41" s="23">
        <f>(CH4_100yr_m3!BF37*$B$4*$B$3)/$B$5</f>
        <v>13848482.807080202</v>
      </c>
      <c r="BG41" s="23">
        <f>(CH4_100yr_m3!BG37*$B$4*$B$3)/$B$5</f>
        <v>14096197.770310799</v>
      </c>
      <c r="BH41" s="23">
        <f>(CH4_100yr_m3!BH37*$B$4*$B$3)/$B$5</f>
        <v>14344489.972978201</v>
      </c>
      <c r="BI41" s="23">
        <f>(CH4_100yr_m3!BI37*$B$4*$B$3)/$B$5</f>
        <v>14593265.768908801</v>
      </c>
      <c r="BJ41" s="23">
        <f>(CH4_100yr_m3!BJ37*$B$4*$B$3)/$B$5</f>
        <v>14842436.192773201</v>
      </c>
      <c r="BK41" s="23">
        <f>(CH4_100yr_m3!BK37*$B$4*$B$3)/$B$5</f>
        <v>10845588.8582964</v>
      </c>
      <c r="BL41" s="23">
        <f>(CH4_100yr_m3!BL37*$B$4*$B$3)/$B$5</f>
        <v>8105819.3601281997</v>
      </c>
      <c r="BM41" s="23">
        <f>(CH4_100yr_m3!BM37*$B$4*$B$3)/$B$5</f>
        <v>6212791.4444478005</v>
      </c>
      <c r="BN41" s="23">
        <f>(CH4_100yr_m3!BN37*$B$4*$B$3)/$B$5</f>
        <v>4891171.5087210005</v>
      </c>
      <c r="BO41" s="23">
        <f>(CH4_100yr_m3!BO37*$B$4*$B$3)/$B$5</f>
        <v>3956139.6525504002</v>
      </c>
      <c r="BP41" s="23">
        <f>(CH4_100yr_m3!BP37*$B$4*$B$3)/$B$5</f>
        <v>3283566.5895786001</v>
      </c>
      <c r="BQ41" s="23">
        <f>(CH4_100yr_m3!BQ37*$B$4*$B$3)/$B$5</f>
        <v>2790021.4470468005</v>
      </c>
      <c r="BR41" s="23">
        <f>(CH4_100yr_m3!BR37*$B$4*$B$3)/$B$5</f>
        <v>2419369.4910366</v>
      </c>
      <c r="BS41" s="23">
        <f>(CH4_100yr_m3!BS37*$B$4*$B$3)/$B$5</f>
        <v>2133787.2982002003</v>
      </c>
      <c r="BT41" s="23">
        <f>(CH4_100yr_m3!BT37*$B$4*$B$3)/$B$5</f>
        <v>1907739.0694385997</v>
      </c>
      <c r="BU41" s="23">
        <f>(CH4_100yr_m3!BU37*$B$4*$B$3)/$B$5</f>
        <v>1723937.9587171199</v>
      </c>
      <c r="BV41" s="23">
        <f>(CH4_100yr_m3!BV37*$B$4*$B$3)/$B$5</f>
        <v>1570638.0243815999</v>
      </c>
      <c r="BW41" s="23">
        <f>(CH4_100yr_m3!BW37*$B$4*$B$3)/$B$5</f>
        <v>1439818.2054939598</v>
      </c>
      <c r="BX41" s="23">
        <f>(CH4_100yr_m3!BX37*$B$4*$B$3)/$B$5</f>
        <v>1325964.2744583001</v>
      </c>
      <c r="BY41" s="23">
        <f>(CH4_100yr_m3!BY37*$B$4*$B$3)/$B$5</f>
        <v>1225251.6840907203</v>
      </c>
      <c r="BZ41" s="23">
        <f>(CH4_100yr_m3!BZ37*$B$4*$B$3)/$B$5</f>
        <v>1134997.18411338</v>
      </c>
      <c r="CA41" s="23">
        <f>(CH4_100yr_m3!CA37*$B$4*$B$3)/$B$5</f>
        <v>1053290.6430109201</v>
      </c>
      <c r="CB41" s="23">
        <f>(CH4_100yr_m3!CB37*$B$4*$B$3)/$B$5</f>
        <v>978747.70394862012</v>
      </c>
      <c r="CC41" s="23">
        <f>(CH4_100yr_m3!CC37*$B$4*$B$3)/$B$5</f>
        <v>910343.47531158011</v>
      </c>
      <c r="CD41" s="23">
        <f>(CH4_100yr_m3!CD37*$B$4*$B$3)/$B$5</f>
        <v>847300.57560215995</v>
      </c>
      <c r="CE41" s="23">
        <f>(CH4_100yr_m3!CE37*$B$4*$B$3)/$B$5</f>
        <v>789013.64407247992</v>
      </c>
      <c r="CF41" s="23">
        <f>(CH4_100yr_m3!CF37*$B$4*$B$3)/$B$5</f>
        <v>734998.32611280004</v>
      </c>
      <c r="CG41" s="23">
        <f>(CH4_100yr_m3!CG37*$B$4*$B$3)/$B$5</f>
        <v>684856.69156998</v>
      </c>
      <c r="CH41" s="23">
        <f>(CH4_100yr_m3!CH37*$B$4*$B$3)/$B$5</f>
        <v>638253.69469595992</v>
      </c>
      <c r="CI41" s="23">
        <f>(CH4_100yr_m3!CI37*$B$4*$B$3)/$B$5</f>
        <v>594901.06084043998</v>
      </c>
      <c r="CJ41" s="23">
        <f>(CH4_100yr_m3!CJ37*$B$4*$B$3)/$B$5</f>
        <v>554546.17214604013</v>
      </c>
      <c r="CK41" s="23">
        <f>(CH4_100yr_m3!CK37*$B$4*$B$3)/$B$5</f>
        <v>516964.32685620006</v>
      </c>
      <c r="CL41" s="23">
        <f>(CH4_100yr_m3!CL37*$B$4*$B$3)/$B$5</f>
        <v>481953.27955068002</v>
      </c>
      <c r="CM41" s="23">
        <f>(CH4_100yr_m3!CM37*$B$4*$B$3)/$B$5</f>
        <v>449329.32677357999</v>
      </c>
      <c r="CN41" s="23">
        <f>(CH4_100yr_m3!CN37*$B$4*$B$3)/$B$5</f>
        <v>418924.44964980008</v>
      </c>
      <c r="CO41" s="23">
        <f>(CH4_100yr_m3!CO37*$B$4*$B$3)/$B$5</f>
        <v>390584.17574424</v>
      </c>
      <c r="CP41" s="23">
        <f>(CH4_100yr_m3!CP37*$B$4*$B$3)/$B$5</f>
        <v>364165.94287152006</v>
      </c>
      <c r="CQ41" s="23">
        <f>(CH4_100yr_m3!CQ37*$B$4*$B$3)/$B$5</f>
        <v>339537.81053664006</v>
      </c>
      <c r="CR41" s="23">
        <f>(CH4_100yr_m3!CR37*$B$4*$B$3)/$B$5</f>
        <v>316577.41649297992</v>
      </c>
      <c r="CS41" s="23">
        <f>(CH4_100yr_m3!CS37*$B$4*$B$3)/$B$5</f>
        <v>295171.11343134003</v>
      </c>
      <c r="CT41" s="23">
        <f>(CH4_100yr_m3!CT37*$B$4*$B$3)/$B$5</f>
        <v>275213.23289568</v>
      </c>
      <c r="CU41" s="23">
        <f>(CH4_100yr_m3!CU37*$B$4*$B$3)/$B$5</f>
        <v>256605.44896656004</v>
      </c>
      <c r="CV41" s="23">
        <f>(CH4_100yr_m3!CV37*$B$4*$B$3)/$B$5</f>
        <v>239256.21626694003</v>
      </c>
      <c r="CW41" s="23">
        <f>(CH4_100yr_m3!CW37*$B$4*$B$3)/$B$5</f>
        <v>223080.26782860002</v>
      </c>
      <c r="CX41" s="23">
        <f t="shared" si="15"/>
        <v>563897767.20233393</v>
      </c>
      <c r="CY41" s="18">
        <f t="shared" si="16"/>
        <v>14842436.192773201</v>
      </c>
      <c r="CZ41" s="18">
        <f t="shared" si="17"/>
        <v>223080.26782860002</v>
      </c>
      <c r="DB41" s="27" t="s">
        <v>26</v>
      </c>
      <c r="DC41" s="26">
        <f t="shared" si="18"/>
        <v>563897767.20233393</v>
      </c>
      <c r="DD41" s="18">
        <f t="shared" si="19"/>
        <v>5817495.4240248017</v>
      </c>
      <c r="DE41" s="18">
        <f t="shared" ref="DE41:DF41" si="71">CY41</f>
        <v>14842436.192773201</v>
      </c>
      <c r="DF41" s="18">
        <f t="shared" si="71"/>
        <v>223080.26782860002</v>
      </c>
      <c r="DG41" s="18">
        <f t="shared" si="21"/>
        <v>223080.26782860002</v>
      </c>
      <c r="DI41" s="18">
        <f t="shared" ref="DI41:DK41" si="72">DE41</f>
        <v>14842436.192773201</v>
      </c>
      <c r="DJ41" s="18">
        <f t="shared" si="72"/>
        <v>223080.26782860002</v>
      </c>
      <c r="DK41" s="18">
        <f t="shared" si="72"/>
        <v>223080.26782860002</v>
      </c>
    </row>
    <row r="42" spans="1:115" ht="15.75" customHeight="1" x14ac:dyDescent="0.2">
      <c r="A42" s="27" t="s">
        <v>27</v>
      </c>
      <c r="B42" s="23">
        <f>(CH4_100yr_m3!B38*$B$4*$B$3)/$B$5</f>
        <v>910481.91425352008</v>
      </c>
      <c r="C42" s="23">
        <f>(CH4_100yr_m3!C38*$B$4*$B$3)/$B$5</f>
        <v>1576717.79552784</v>
      </c>
      <c r="D42" s="23">
        <f>(CH4_100yr_m3!D38*$B$4*$B$3)/$B$5</f>
        <v>2013142.3850358003</v>
      </c>
      <c r="E42" s="23">
        <f>(CH4_100yr_m3!E38*$B$4*$B$3)/$B$5</f>
        <v>2385754.2015426001</v>
      </c>
      <c r="F42" s="23">
        <f>(CH4_100yr_m3!F38*$B$4*$B$3)/$B$5</f>
        <v>2651122.3252176004</v>
      </c>
      <c r="G42" s="23">
        <f>(CH4_100yr_m3!G38*$B$4*$B$3)/$B$5</f>
        <v>2856210.2187606003</v>
      </c>
      <c r="H42" s="23">
        <f>(CH4_100yr_m3!H38*$B$4*$B$3)/$B$5</f>
        <v>3009002.8403826002</v>
      </c>
      <c r="I42" s="23">
        <f>(CH4_100yr_m3!I38*$B$4*$B$3)/$B$5</f>
        <v>3121691.6199636003</v>
      </c>
      <c r="J42" s="23">
        <f>(CH4_100yr_m3!J38*$B$4*$B$3)/$B$5</f>
        <v>3177822.3302231999</v>
      </c>
      <c r="K42" s="23">
        <f>(CH4_100yr_m3!K38*$B$4*$B$3)/$B$5</f>
        <v>3209930.6093874006</v>
      </c>
      <c r="L42" s="23">
        <f>(CH4_100yr_m3!L38*$B$4*$B$3)/$B$5</f>
        <v>3239253.4036571998</v>
      </c>
      <c r="M42" s="23">
        <f>(CH4_100yr_m3!M38*$B$4*$B$3)/$B$5</f>
        <v>3261134.0657033999</v>
      </c>
      <c r="N42" s="23">
        <f>(CH4_100yr_m3!N38*$B$4*$B$3)/$B$5</f>
        <v>3423632.9751917999</v>
      </c>
      <c r="O42" s="23">
        <f>(CH4_100yr_m3!O38*$B$4*$B$3)/$B$5</f>
        <v>3628427.5480356002</v>
      </c>
      <c r="P42" s="23">
        <f>(CH4_100yr_m3!P38*$B$4*$B$3)/$B$5</f>
        <v>3773029.9645746006</v>
      </c>
      <c r="Q42" s="23">
        <f>(CH4_100yr_m3!Q38*$B$4*$B$3)/$B$5</f>
        <v>3900316.4062056001</v>
      </c>
      <c r="R42" s="23">
        <f>(CH4_100yr_m3!R38*$B$4*$B$3)/$B$5</f>
        <v>4117717.1588184</v>
      </c>
      <c r="S42" s="23">
        <f>(CH4_100yr_m3!S38*$B$4*$B$3)/$B$5</f>
        <v>4259144.5882092007</v>
      </c>
      <c r="T42" s="23">
        <f>(CH4_100yr_m3!T38*$B$4*$B$3)/$B$5</f>
        <v>4360994.4126492003</v>
      </c>
      <c r="U42" s="23">
        <f>(CH4_100yr_m3!U38*$B$4*$B$3)/$B$5</f>
        <v>4436874.8182764007</v>
      </c>
      <c r="V42" s="23">
        <f>(CH4_100yr_m3!V38*$B$4*$B$3)/$B$5</f>
        <v>4496637.9441815997</v>
      </c>
      <c r="W42" s="23">
        <f>(CH4_100yr_m3!W38*$B$4*$B$3)/$B$5</f>
        <v>4552828.0226298003</v>
      </c>
      <c r="X42" s="23">
        <f>(CH4_100yr_m3!X38*$B$4*$B$3)/$B$5</f>
        <v>4630582.8949248008</v>
      </c>
      <c r="Y42" s="23">
        <f>(CH4_100yr_m3!Y38*$B$4*$B$3)/$B$5</f>
        <v>4724155.6120386003</v>
      </c>
      <c r="Z42" s="23">
        <f>(CH4_100yr_m3!Z38*$B$4*$B$3)/$B$5</f>
        <v>4825969.1082216008</v>
      </c>
      <c r="AA42" s="23">
        <f>(CH4_100yr_m3!AA38*$B$4*$B$3)/$B$5</f>
        <v>4933370.5530083999</v>
      </c>
      <c r="AB42" s="23">
        <f>(CH4_100yr_m3!AB38*$B$4*$B$3)/$B$5</f>
        <v>5038743.3012468005</v>
      </c>
      <c r="AC42" s="23">
        <f>(CH4_100yr_m3!AC38*$B$4*$B$3)/$B$5</f>
        <v>5322126.3759972006</v>
      </c>
      <c r="AD42" s="23">
        <f>(CH4_100yr_m3!AD38*$B$4*$B$3)/$B$5</f>
        <v>5566409.0191458007</v>
      </c>
      <c r="AE42" s="23">
        <f>(CH4_100yr_m3!AE38*$B$4*$B$3)/$B$5</f>
        <v>5785124.3805366009</v>
      </c>
      <c r="AF42" s="23">
        <f>(CH4_100yr_m3!AF38*$B$4*$B$3)/$B$5</f>
        <v>5987298.8613654003</v>
      </c>
      <c r="AG42" s="23">
        <f>(CH4_100yr_m3!AG38*$B$4*$B$3)/$B$5</f>
        <v>6178949.3289690008</v>
      </c>
      <c r="AH42" s="23">
        <f>(CH4_100yr_m3!AH38*$B$4*$B$3)/$B$5</f>
        <v>6364081.1526228013</v>
      </c>
      <c r="AI42" s="23">
        <f>(CH4_100yr_m3!AI38*$B$4*$B$3)/$B$5</f>
        <v>6545345.5848150002</v>
      </c>
      <c r="AJ42" s="23">
        <f>(CH4_100yr_m3!AJ38*$B$4*$B$3)/$B$5</f>
        <v>6724490.2298028003</v>
      </c>
      <c r="AK42" s="23">
        <f>(CH4_100yr_m3!AK38*$B$4*$B$3)/$B$5</f>
        <v>6902655.8680800013</v>
      </c>
      <c r="AL42" s="23">
        <f>(CH4_100yr_m3!AL38*$B$4*$B$3)/$B$5</f>
        <v>7080576.5793996006</v>
      </c>
      <c r="AM42" s="23">
        <f>(CH4_100yr_m3!AM38*$B$4*$B$3)/$B$5</f>
        <v>7258719.2857506005</v>
      </c>
      <c r="AN42" s="23">
        <f>(CH4_100yr_m3!AN38*$B$4*$B$3)/$B$5</f>
        <v>7437388.7124701999</v>
      </c>
      <c r="AO42" s="23">
        <f>(CH4_100yr_m3!AO38*$B$4*$B$3)/$B$5</f>
        <v>7616786.8516236013</v>
      </c>
      <c r="AP42" s="23">
        <f>(CH4_100yr_m3!AP38*$B$4*$B$3)/$B$5</f>
        <v>7797041.8305660011</v>
      </c>
      <c r="AQ42" s="23">
        <f>(CH4_100yr_m3!AQ38*$B$4*$B$3)/$B$5</f>
        <v>7978225.1012765998</v>
      </c>
      <c r="AR42" s="23">
        <f>(CH4_100yr_m3!AR38*$B$4*$B$3)/$B$5</f>
        <v>8160356.9266668018</v>
      </c>
      <c r="AS42" s="23">
        <f>(CH4_100yr_m3!AS38*$B$4*$B$3)/$B$5</f>
        <v>8343420.6665826011</v>
      </c>
      <c r="AT42" s="23">
        <f>(CH4_100yr_m3!AT38*$B$4*$B$3)/$B$5</f>
        <v>8527371.2662968021</v>
      </c>
      <c r="AU42" s="23">
        <f>(CH4_100yr_m3!AU38*$B$4*$B$3)/$B$5</f>
        <v>8712148.3324848004</v>
      </c>
      <c r="AV42" s="23">
        <f>(CH4_100yr_m3!AV38*$B$4*$B$3)/$B$5</f>
        <v>8897681.3632488009</v>
      </c>
      <c r="AW42" s="23">
        <f>(CH4_100yr_m3!AW38*$B$4*$B$3)/$B$5</f>
        <v>9083906.622588601</v>
      </c>
      <c r="AX42" s="23">
        <f>(CH4_100yr_m3!AX38*$B$4*$B$3)/$B$5</f>
        <v>9270784.5585606024</v>
      </c>
      <c r="AY42" s="23">
        <f>(CH4_100yr_m3!AY38*$B$4*$B$3)/$B$5</f>
        <v>9458297.7273774017</v>
      </c>
      <c r="AZ42" s="23">
        <f>(CH4_100yr_m3!AZ38*$B$4*$B$3)/$B$5</f>
        <v>9646434.1294560004</v>
      </c>
      <c r="BA42" s="23">
        <f>(CH4_100yr_m3!BA38*$B$4*$B$3)/$B$5</f>
        <v>9835171.6383342016</v>
      </c>
      <c r="BB42" s="23">
        <f>(CH4_100yr_m3!BB38*$B$4*$B$3)/$B$5</f>
        <v>10024459.738605</v>
      </c>
      <c r="BC42" s="23">
        <f>(CH4_100yr_m3!BC38*$B$4*$B$3)/$B$5</f>
        <v>10214215.551684</v>
      </c>
      <c r="BD42" s="23">
        <f>(CH4_100yr_m3!BD38*$B$4*$B$3)/$B$5</f>
        <v>10404325.373513401</v>
      </c>
      <c r="BE42" s="23">
        <f>(CH4_100yr_m3!BE38*$B$4*$B$3)/$B$5</f>
        <v>10594658.779335001</v>
      </c>
      <c r="BF42" s="23">
        <f>(CH4_100yr_m3!BF38*$B$4*$B$3)/$B$5</f>
        <v>10785089.853158401</v>
      </c>
      <c r="BG42" s="23">
        <f>(CH4_100yr_m3!BG38*$B$4*$B$3)/$B$5</f>
        <v>10975510.095321601</v>
      </c>
      <c r="BH42" s="23">
        <f>(CH4_100yr_m3!BH38*$B$4*$B$3)/$B$5</f>
        <v>11165827.185005402</v>
      </c>
      <c r="BI42" s="23">
        <f>(CH4_100yr_m3!BI38*$B$4*$B$3)/$B$5</f>
        <v>11355964.751408402</v>
      </c>
      <c r="BJ42" s="23">
        <f>(CH4_100yr_m3!BJ38*$B$4*$B$3)/$B$5</f>
        <v>11545852.580037002</v>
      </c>
      <c r="BK42" s="23">
        <f>(CH4_100yr_m3!BK38*$B$4*$B$3)/$B$5</f>
        <v>8436669.8342994004</v>
      </c>
      <c r="BL42" s="23">
        <f>(CH4_100yr_m3!BL38*$B$4*$B$3)/$B$5</f>
        <v>6305383.6757262005</v>
      </c>
      <c r="BM42" s="23">
        <f>(CH4_100yr_m3!BM38*$B$4*$B$3)/$B$5</f>
        <v>4832788.0621014005</v>
      </c>
      <c r="BN42" s="23">
        <f>(CH4_100yr_m3!BN38*$B$4*$B$3)/$B$5</f>
        <v>3804697.3400675999</v>
      </c>
      <c r="BO42" s="23">
        <f>(CH4_100yr_m3!BO38*$B$4*$B$3)/$B$5</f>
        <v>3077337.6812250004</v>
      </c>
      <c r="BP42" s="23">
        <f>(CH4_100yr_m3!BP38*$B$4*$B$3)/$B$5</f>
        <v>2554147.30437</v>
      </c>
      <c r="BQ42" s="23">
        <f>(CH4_100yr_m3!BQ38*$B$4*$B$3)/$B$5</f>
        <v>2170224.2690424002</v>
      </c>
      <c r="BR42" s="23">
        <f>(CH4_100yr_m3!BR38*$B$4*$B$3)/$B$5</f>
        <v>1881900.6703290003</v>
      </c>
      <c r="BS42" s="23">
        <f>(CH4_100yr_m3!BS38*$B$4*$B$3)/$B$5</f>
        <v>1659753.20688066</v>
      </c>
      <c r="BT42" s="23">
        <f>(CH4_100yr_m3!BT38*$B$4*$B$3)/$B$5</f>
        <v>1483917.2912125802</v>
      </c>
      <c r="BU42" s="23">
        <f>(CH4_100yr_m3!BU38*$B$4*$B$3)/$B$5</f>
        <v>1340945.2996619402</v>
      </c>
      <c r="BV42" s="23">
        <f>(CH4_100yr_m3!BV38*$B$4*$B$3)/$B$5</f>
        <v>1221699.9521401203</v>
      </c>
      <c r="BW42" s="23">
        <f>(CH4_100yr_m3!BW38*$B$4*$B$3)/$B$5</f>
        <v>1119941.59948704</v>
      </c>
      <c r="BX42" s="23">
        <f>(CH4_100yr_m3!BX38*$B$4*$B$3)/$B$5</f>
        <v>1031380.6891680001</v>
      </c>
      <c r="BY42" s="23">
        <f>(CH4_100yr_m3!BY38*$B$4*$B$3)/$B$5</f>
        <v>953042.09162040008</v>
      </c>
      <c r="BZ42" s="23">
        <f>(CH4_100yr_m3!BZ38*$B$4*$B$3)/$B$5</f>
        <v>882838.50491826003</v>
      </c>
      <c r="CA42" s="23">
        <f>(CH4_100yr_m3!CA38*$B$4*$B$3)/$B$5</f>
        <v>819284.04422189994</v>
      </c>
      <c r="CB42" s="23">
        <f>(CH4_100yr_m3!CB38*$B$4*$B$3)/$B$5</f>
        <v>761301.82960866007</v>
      </c>
      <c r="CC42" s="23">
        <f>(CH4_100yr_m3!CC38*$B$4*$B$3)/$B$5</f>
        <v>708094.61262828019</v>
      </c>
      <c r="CD42" s="23">
        <f>(CH4_100yr_m3!CD38*$B$4*$B$3)/$B$5</f>
        <v>659057.68349424005</v>
      </c>
      <c r="CE42" s="23">
        <f>(CH4_100yr_m3!CE38*$B$4*$B$3)/$B$5</f>
        <v>613720.14891390002</v>
      </c>
      <c r="CF42" s="23">
        <f>(CH4_100yr_m3!CF38*$B$4*$B$3)/$B$5</f>
        <v>571705.24522968009</v>
      </c>
      <c r="CG42" s="23">
        <f>(CH4_100yr_m3!CG38*$B$4*$B$3)/$B$5</f>
        <v>532703.43866735999</v>
      </c>
      <c r="CH42" s="23">
        <f>(CH4_100yr_m3!CH38*$B$4*$B$3)/$B$5</f>
        <v>496454.11256286001</v>
      </c>
      <c r="CI42" s="23">
        <f>(CH4_100yr_m3!CI38*$B$4*$B$3)/$B$5</f>
        <v>462733.03251180006</v>
      </c>
      <c r="CJ42" s="23">
        <f>(CH4_100yr_m3!CJ38*$B$4*$B$3)/$B$5</f>
        <v>431343.70099488006</v>
      </c>
      <c r="CK42" s="23">
        <f>(CH4_100yr_m3!CK38*$B$4*$B$3)/$B$5</f>
        <v>402111.33561918</v>
      </c>
      <c r="CL42" s="23">
        <f>(CH4_100yr_m3!CL38*$B$4*$B$3)/$B$5</f>
        <v>374878.62176004</v>
      </c>
      <c r="CM42" s="23">
        <f>(CH4_100yr_m3!CM38*$B$4*$B$3)/$B$5</f>
        <v>349502.66809019999</v>
      </c>
      <c r="CN42" s="23">
        <f>(CH4_100yr_m3!CN38*$B$4*$B$3)/$B$5</f>
        <v>325852.78349915997</v>
      </c>
      <c r="CO42" s="23">
        <f>(CH4_100yr_m3!CO38*$B$4*$B$3)/$B$5</f>
        <v>303808.81417614</v>
      </c>
      <c r="CP42" s="23">
        <f>(CH4_100yr_m3!CP38*$B$4*$B$3)/$B$5</f>
        <v>283259.87006166001</v>
      </c>
      <c r="CQ42" s="23">
        <f>(CH4_100yr_m3!CQ38*$B$4*$B$3)/$B$5</f>
        <v>264103.32350934006</v>
      </c>
      <c r="CR42" s="23">
        <f>(CH4_100yr_m3!CR38*$B$4*$B$3)/$B$5</f>
        <v>246243.99741480002</v>
      </c>
      <c r="CS42" s="23">
        <f>(CH4_100yr_m3!CS38*$B$4*$B$3)/$B$5</f>
        <v>229593.49265321999</v>
      </c>
      <c r="CT42" s="23">
        <f>(CH4_100yr_m3!CT38*$B$4*$B$3)/$B$5</f>
        <v>214069.61748132002</v>
      </c>
      <c r="CU42" s="23">
        <f>(CH4_100yr_m3!CU38*$B$4*$B$3)/$B$5</f>
        <v>199595.89034640003</v>
      </c>
      <c r="CV42" s="23">
        <f>(CH4_100yr_m3!CV38*$B$4*$B$3)/$B$5</f>
        <v>186101.10456966</v>
      </c>
      <c r="CW42" s="23">
        <f>(CH4_100yr_m3!CW38*$B$4*$B$3)/$B$5</f>
        <v>173518.93659780003</v>
      </c>
      <c r="CX42" s="23">
        <f t="shared" si="15"/>
        <v>436427091.09681624</v>
      </c>
      <c r="CY42" s="18">
        <f t="shared" si="16"/>
        <v>11545852.580037002</v>
      </c>
      <c r="CZ42" s="18">
        <f t="shared" si="17"/>
        <v>173518.93659780003</v>
      </c>
      <c r="DB42" s="27" t="s">
        <v>27</v>
      </c>
      <c r="DC42" s="26">
        <f t="shared" si="18"/>
        <v>436427091.09681624</v>
      </c>
      <c r="DD42" s="18">
        <f t="shared" si="19"/>
        <v>4496637.9441815997</v>
      </c>
      <c r="DE42" s="18">
        <f t="shared" ref="DE42:DF42" si="73">CY42</f>
        <v>11545852.580037002</v>
      </c>
      <c r="DF42" s="18">
        <f t="shared" si="73"/>
        <v>173518.93659780003</v>
      </c>
      <c r="DG42" s="18">
        <f t="shared" si="21"/>
        <v>173518.93659780003</v>
      </c>
      <c r="DI42" s="18">
        <f t="shared" ref="DI42:DK42" si="74">DE42</f>
        <v>11545852.580037002</v>
      </c>
      <c r="DJ42" s="18">
        <f t="shared" si="74"/>
        <v>173518.93659780003</v>
      </c>
      <c r="DK42" s="18">
        <f t="shared" si="74"/>
        <v>173518.93659780003</v>
      </c>
    </row>
    <row r="43" spans="1:115" ht="15.75" customHeight="1" x14ac:dyDescent="0.2">
      <c r="A43" s="27" t="s">
        <v>28</v>
      </c>
      <c r="B43" s="23">
        <f>(CH4_100yr_m3!B39*$B$4*$B$3)/$B$5</f>
        <v>235604.76585948002</v>
      </c>
      <c r="C43" s="23">
        <f>(CH4_100yr_m3!C39*$B$4*$B$3)/$B$5</f>
        <v>448236.16073496005</v>
      </c>
      <c r="D43" s="23">
        <f>(CH4_100yr_m3!D39*$B$4*$B$3)/$B$5</f>
        <v>643914.54456498008</v>
      </c>
      <c r="E43" s="23">
        <f>(CH4_100yr_m3!E39*$B$4*$B$3)/$B$5</f>
        <v>818886.46902210009</v>
      </c>
      <c r="F43" s="23">
        <f>(CH4_100yr_m3!F39*$B$4*$B$3)/$B$5</f>
        <v>979168.66597871995</v>
      </c>
      <c r="G43" s="23">
        <f>(CH4_100yr_m3!G39*$B$4*$B$3)/$B$5</f>
        <v>1127310.4527926401</v>
      </c>
      <c r="H43" s="23">
        <f>(CH4_100yr_m3!H39*$B$4*$B$3)/$B$5</f>
        <v>1267359.6893450401</v>
      </c>
      <c r="I43" s="23">
        <f>(CH4_100yr_m3!I39*$B$4*$B$3)/$B$5</f>
        <v>1396463.0732355602</v>
      </c>
      <c r="J43" s="23">
        <f>(CH4_100yr_m3!J39*$B$4*$B$3)/$B$5</f>
        <v>1515675.1691898</v>
      </c>
      <c r="K43" s="23">
        <f>(CH4_100yr_m3!K39*$B$4*$B$3)/$B$5</f>
        <v>1633305.7188232201</v>
      </c>
      <c r="L43" s="23">
        <f>(CH4_100yr_m3!L39*$B$4*$B$3)/$B$5</f>
        <v>1749094.9618264199</v>
      </c>
      <c r="M43" s="23">
        <f>(CH4_100yr_m3!M39*$B$4*$B$3)/$B$5</f>
        <v>1857097.7080056001</v>
      </c>
      <c r="N43" s="23">
        <f>(CH4_100yr_m3!N39*$B$4*$B$3)/$B$5</f>
        <v>1967126.4811692005</v>
      </c>
      <c r="O43" s="23">
        <f>(CH4_100yr_m3!O39*$B$4*$B$3)/$B$5</f>
        <v>2075110.3514826</v>
      </c>
      <c r="P43" s="23">
        <f>(CH4_100yr_m3!P39*$B$4*$B$3)/$B$5</f>
        <v>2180711.1137652001</v>
      </c>
      <c r="Q43" s="23">
        <f>(CH4_100yr_m3!Q39*$B$4*$B$3)/$B$5</f>
        <v>2291522.7741390006</v>
      </c>
      <c r="R43" s="23">
        <f>(CH4_100yr_m3!R39*$B$4*$B$3)/$B$5</f>
        <v>2400655.5308429999</v>
      </c>
      <c r="S43" s="23">
        <f>(CH4_100yr_m3!S39*$B$4*$B$3)/$B$5</f>
        <v>2507625.9956411999</v>
      </c>
      <c r="T43" s="23">
        <f>(CH4_100yr_m3!T39*$B$4*$B$3)/$B$5</f>
        <v>2612632.2376230001</v>
      </c>
      <c r="U43" s="23">
        <f>(CH4_100yr_m3!U39*$B$4*$B$3)/$B$5</f>
        <v>2719462.3887618007</v>
      </c>
      <c r="V43" s="23">
        <f>(CH4_100yr_m3!V39*$B$4*$B$3)/$B$5</f>
        <v>2828017.1170404004</v>
      </c>
      <c r="W43" s="23">
        <f>(CH4_100yr_m3!W39*$B$4*$B$3)/$B$5</f>
        <v>2934760.1993514006</v>
      </c>
      <c r="X43" s="23">
        <f>(CH4_100yr_m3!X39*$B$4*$B$3)/$B$5</f>
        <v>3041501.7897234005</v>
      </c>
      <c r="Y43" s="23">
        <f>(CH4_100yr_m3!Y39*$B$4*$B$3)/$B$5</f>
        <v>3149189.0387658007</v>
      </c>
      <c r="Z43" s="23">
        <f>(CH4_100yr_m3!Z39*$B$4*$B$3)/$B$5</f>
        <v>3258178.5510198008</v>
      </c>
      <c r="AA43" s="23">
        <f>(CH4_100yr_m3!AA39*$B$4*$B$3)/$B$5</f>
        <v>3368896.3620234001</v>
      </c>
      <c r="AB43" s="23">
        <f>(CH4_100yr_m3!AB39*$B$4*$B$3)/$B$5</f>
        <v>3481477.3101114002</v>
      </c>
      <c r="AC43" s="23">
        <f>(CH4_100yr_m3!AC39*$B$4*$B$3)/$B$5</f>
        <v>3630022.8097608006</v>
      </c>
      <c r="AD43" s="23">
        <f>(CH4_100yr_m3!AD39*$B$4*$B$3)/$B$5</f>
        <v>3779290.3840884008</v>
      </c>
      <c r="AE43" s="23">
        <f>(CH4_100yr_m3!AE39*$B$4*$B$3)/$B$5</f>
        <v>3929462.6500890008</v>
      </c>
      <c r="AF43" s="23">
        <f>(CH4_100yr_m3!AF39*$B$4*$B$3)/$B$5</f>
        <v>4080695.2215768006</v>
      </c>
      <c r="AG43" s="23">
        <f>(CH4_100yr_m3!AG39*$B$4*$B$3)/$B$5</f>
        <v>4233123.4860666003</v>
      </c>
      <c r="AH43" s="23">
        <f>(CH4_100yr_m3!AH39*$B$4*$B$3)/$B$5</f>
        <v>4386867.2691425998</v>
      </c>
      <c r="AI43" s="23">
        <f>(CH4_100yr_m3!AI39*$B$4*$B$3)/$B$5</f>
        <v>4542031.4458788</v>
      </c>
      <c r="AJ43" s="23">
        <f>(CH4_100yr_m3!AJ39*$B$4*$B$3)/$B$5</f>
        <v>4698707.8593078004</v>
      </c>
      <c r="AK43" s="23">
        <f>(CH4_100yr_m3!AK39*$B$4*$B$3)/$B$5</f>
        <v>4856974.0133723998</v>
      </c>
      <c r="AL43" s="23">
        <f>(CH4_100yr_m3!AL39*$B$4*$B$3)/$B$5</f>
        <v>5016894.9547824003</v>
      </c>
      <c r="AM43" s="23">
        <f>(CH4_100yr_m3!AM39*$B$4*$B$3)/$B$5</f>
        <v>5178518.4365694001</v>
      </c>
      <c r="AN43" s="23">
        <f>(CH4_100yr_m3!AN39*$B$4*$B$3)/$B$5</f>
        <v>5341870.3287726007</v>
      </c>
      <c r="AO43" s="23">
        <f>(CH4_100yr_m3!AO39*$B$4*$B$3)/$B$5</f>
        <v>5506952.3668008</v>
      </c>
      <c r="AP43" s="23">
        <f>(CH4_100yr_m3!AP39*$B$4*$B$3)/$B$5</f>
        <v>5673747.6981504001</v>
      </c>
      <c r="AQ43" s="23">
        <f>(CH4_100yr_m3!AQ39*$B$4*$B$3)/$B$5</f>
        <v>5842228.9773186008</v>
      </c>
      <c r="AR43" s="23">
        <f>(CH4_100yr_m3!AR39*$B$4*$B$3)/$B$5</f>
        <v>6012364.7912094006</v>
      </c>
      <c r="AS43" s="23">
        <f>(CH4_100yr_m3!AS39*$B$4*$B$3)/$B$5</f>
        <v>6184119.7341882</v>
      </c>
      <c r="AT43" s="23">
        <f>(CH4_100yr_m3!AT39*$B$4*$B$3)/$B$5</f>
        <v>6357457.177779601</v>
      </c>
      <c r="AU43" s="23">
        <f>(CH4_100yr_m3!AU39*$B$4*$B$3)/$B$5</f>
        <v>6532338.7397934012</v>
      </c>
      <c r="AV43" s="23">
        <f>(CH4_100yr_m3!AV39*$B$4*$B$3)/$B$5</f>
        <v>6708720.4437258001</v>
      </c>
      <c r="AW43" s="23">
        <f>(CH4_100yr_m3!AW39*$B$4*$B$3)/$B$5</f>
        <v>6886553.2789230002</v>
      </c>
      <c r="AX43" s="23">
        <f>(CH4_100yr_m3!AX39*$B$4*$B$3)/$B$5</f>
        <v>7065787.4750322001</v>
      </c>
      <c r="AY43" s="23">
        <f>(CH4_100yr_m3!AY39*$B$4*$B$3)/$B$5</f>
        <v>7246374.1861536009</v>
      </c>
      <c r="AZ43" s="23">
        <f>(CH4_100yr_m3!AZ39*$B$4*$B$3)/$B$5</f>
        <v>7428263.4295848003</v>
      </c>
      <c r="BA43" s="23">
        <f>(CH4_100yr_m3!BA39*$B$4*$B$3)/$B$5</f>
        <v>7611403.4194823997</v>
      </c>
      <c r="BB43" s="23">
        <f>(CH4_100yr_m3!BB39*$B$4*$B$3)/$B$5</f>
        <v>7795738.1449782001</v>
      </c>
      <c r="BC43" s="23">
        <f>(CH4_100yr_m3!BC39*$B$4*$B$3)/$B$5</f>
        <v>7981205.2558362</v>
      </c>
      <c r="BD43" s="23">
        <f>(CH4_100yr_m3!BD39*$B$4*$B$3)/$B$5</f>
        <v>8167735.5736823995</v>
      </c>
      <c r="BE43" s="23">
        <f>(CH4_100yr_m3!BE39*$B$4*$B$3)/$B$5</f>
        <v>8355254.6846268009</v>
      </c>
      <c r="BF43" s="23">
        <f>(CH4_100yr_m3!BF39*$B$4*$B$3)/$B$5</f>
        <v>8543685.1414751988</v>
      </c>
      <c r="BG43" s="23">
        <f>(CH4_100yr_m3!BG39*$B$4*$B$3)/$B$5</f>
        <v>8732949.8192190006</v>
      </c>
      <c r="BH43" s="23">
        <f>(CH4_100yr_m3!BH39*$B$4*$B$3)/$B$5</f>
        <v>8922973.3374113999</v>
      </c>
      <c r="BI43" s="23">
        <f>(CH4_100yr_m3!BI39*$B$4*$B$3)/$B$5</f>
        <v>9113683.6308222003</v>
      </c>
      <c r="BJ43" s="23">
        <f>(CH4_100yr_m3!BJ39*$B$4*$B$3)/$B$5</f>
        <v>9305010.5325534008</v>
      </c>
      <c r="BK43" s="23">
        <f>(CH4_100yr_m3!BK39*$B$4*$B$3)/$B$5</f>
        <v>8627556.2991624009</v>
      </c>
      <c r="BL43" s="23">
        <f>(CH4_100yr_m3!BL39*$B$4*$B$3)/$B$5</f>
        <v>8001751.3097994002</v>
      </c>
      <c r="BM43" s="23">
        <f>(CH4_100yr_m3!BM39*$B$4*$B$3)/$B$5</f>
        <v>7423543.2091788016</v>
      </c>
      <c r="BN43" s="23">
        <f>(CH4_100yr_m3!BN39*$B$4*$B$3)/$B$5</f>
        <v>6889202.9827236012</v>
      </c>
      <c r="BO43" s="23">
        <f>(CH4_100yr_m3!BO39*$B$4*$B$3)/$B$5</f>
        <v>6395298.8979743998</v>
      </c>
      <c r="BP43" s="23">
        <f>(CH4_100yr_m3!BP39*$B$4*$B$3)/$B$5</f>
        <v>5938672.5804780005</v>
      </c>
      <c r="BQ43" s="23">
        <f>(CH4_100yr_m3!BQ39*$B$4*$B$3)/$B$5</f>
        <v>5516417.0099753998</v>
      </c>
      <c r="BR43" s="23">
        <f>(CH4_100yr_m3!BR39*$B$4*$B$3)/$B$5</f>
        <v>5125856.2995942002</v>
      </c>
      <c r="BS43" s="23">
        <f>(CH4_100yr_m3!BS39*$B$4*$B$3)/$B$5</f>
        <v>4764527.1244115997</v>
      </c>
      <c r="BT43" s="23">
        <f>(CH4_100yr_m3!BT39*$B$4*$B$3)/$B$5</f>
        <v>4430161.6291422006</v>
      </c>
      <c r="BU43" s="23">
        <f>(CH4_100yr_m3!BU39*$B$4*$B$3)/$B$5</f>
        <v>4120671.7398960004</v>
      </c>
      <c r="BV43" s="23">
        <f>(CH4_100yr_m3!BV39*$B$4*$B$3)/$B$5</f>
        <v>3834134.7372198012</v>
      </c>
      <c r="BW43" s="23">
        <f>(CH4_100yr_m3!BW39*$B$4*$B$3)/$B$5</f>
        <v>3568779.9824166005</v>
      </c>
      <c r="BX43" s="23">
        <f>(CH4_100yr_m3!BX39*$B$4*$B$3)/$B$5</f>
        <v>3322976.7349026003</v>
      </c>
      <c r="BY43" s="23">
        <f>(CH4_100yr_m3!BY39*$B$4*$B$3)/$B$5</f>
        <v>3095222.9471045998</v>
      </c>
      <c r="BZ43" s="23">
        <f>(CH4_100yr_m3!BZ39*$B$4*$B$3)/$B$5</f>
        <v>2884134.9545208006</v>
      </c>
      <c r="CA43" s="23">
        <f>(CH4_100yr_m3!CA39*$B$4*$B$3)/$B$5</f>
        <v>2688438.0133494004</v>
      </c>
      <c r="CB43" s="23">
        <f>(CH4_100yr_m3!CB39*$B$4*$B$3)/$B$5</f>
        <v>2506957.585002</v>
      </c>
      <c r="CC43" s="23">
        <f>(CH4_100yr_m3!CC39*$B$4*$B$3)/$B$5</f>
        <v>2338611.3400428002</v>
      </c>
      <c r="CD43" s="23">
        <f>(CH4_100yr_m3!CD39*$B$4*$B$3)/$B$5</f>
        <v>2182401.7973460001</v>
      </c>
      <c r="CE43" s="23">
        <f>(CH4_100yr_m3!CE39*$B$4*$B$3)/$B$5</f>
        <v>2037409.5490452005</v>
      </c>
      <c r="CF43" s="23">
        <f>(CH4_100yr_m3!CF39*$B$4*$B$3)/$B$5</f>
        <v>1902787.0511382003</v>
      </c>
      <c r="CG43" s="23">
        <f>(CH4_100yr_m3!CG39*$B$4*$B$3)/$B$5</f>
        <v>1777752.8948073601</v>
      </c>
      <c r="CH43" s="23">
        <f>(CH4_100yr_m3!CH39*$B$4*$B$3)/$B$5</f>
        <v>1661586.5476549799</v>
      </c>
      <c r="CI43" s="23">
        <f>(CH4_100yr_m3!CI39*$B$4*$B$3)/$B$5</f>
        <v>1553623.5165258602</v>
      </c>
      <c r="CJ43" s="23">
        <f>(CH4_100yr_m3!CJ39*$B$4*$B$3)/$B$5</f>
        <v>1453250.8993323604</v>
      </c>
      <c r="CK43" s="23">
        <f>(CH4_100yr_m3!CK39*$B$4*$B$3)/$B$5</f>
        <v>1359903.2923819802</v>
      </c>
      <c r="CL43" s="23">
        <f>(CH4_100yr_m3!CL39*$B$4*$B$3)/$B$5</f>
        <v>1273059.02794518</v>
      </c>
      <c r="CM43" s="23">
        <f>(CH4_100yr_m3!CM39*$B$4*$B$3)/$B$5</f>
        <v>1192236.71350608</v>
      </c>
      <c r="CN43" s="23">
        <f>(CH4_100yr_m3!CN39*$B$4*$B$3)/$B$5</f>
        <v>1116992.0472507</v>
      </c>
      <c r="CO43" s="23">
        <f>(CH4_100yr_m3!CO39*$B$4*$B$3)/$B$5</f>
        <v>1046914.8907545002</v>
      </c>
      <c r="CP43" s="23">
        <f>(CH4_100yr_m3!CP39*$B$4*$B$3)/$B$5</f>
        <v>981626.57397306</v>
      </c>
      <c r="CQ43" s="23">
        <f>(CH4_100yr_m3!CQ39*$B$4*$B$3)/$B$5</f>
        <v>920777.41752498003</v>
      </c>
      <c r="CR43" s="23">
        <f>(CH4_100yr_m3!CR39*$B$4*$B$3)/$B$5</f>
        <v>864044.45231345994</v>
      </c>
      <c r="CS43" s="23">
        <f>(CH4_100yr_m3!CS39*$B$4*$B$3)/$B$5</f>
        <v>811129.32110952004</v>
      </c>
      <c r="CT43" s="23">
        <f>(CH4_100yr_m3!CT39*$B$4*$B$3)/$B$5</f>
        <v>761756.34836736007</v>
      </c>
      <c r="CU43" s="23">
        <f>(CH4_100yr_m3!CU39*$B$4*$B$3)/$B$5</f>
        <v>715670.76381012006</v>
      </c>
      <c r="CV43" s="23">
        <f>(CH4_100yr_m3!CV39*$B$4*$B$3)/$B$5</f>
        <v>672637.06715489994</v>
      </c>
      <c r="CW43" s="23">
        <f>(CH4_100yr_m3!CW39*$B$4*$B$3)/$B$5</f>
        <v>632437.52372567996</v>
      </c>
      <c r="CX43" s="23">
        <f t="shared" si="15"/>
        <v>386528904.39155591</v>
      </c>
      <c r="CY43" s="18">
        <f t="shared" si="16"/>
        <v>9305010.5325534008</v>
      </c>
      <c r="CZ43" s="18">
        <f t="shared" si="17"/>
        <v>235604.76585948002</v>
      </c>
      <c r="DB43" s="27" t="s">
        <v>28</v>
      </c>
      <c r="DC43" s="26">
        <f t="shared" si="18"/>
        <v>386528904.39155591</v>
      </c>
      <c r="DD43" s="18">
        <f t="shared" si="19"/>
        <v>2828017.1170404004</v>
      </c>
      <c r="DE43" s="18">
        <f t="shared" ref="DE43:DF43" si="75">CY43</f>
        <v>9305010.5325534008</v>
      </c>
      <c r="DF43" s="18">
        <f t="shared" si="75"/>
        <v>235604.76585948002</v>
      </c>
      <c r="DG43" s="18">
        <f t="shared" si="21"/>
        <v>632437.52372567996</v>
      </c>
      <c r="DI43" s="18">
        <f t="shared" ref="DI43:DK43" si="76">DE43</f>
        <v>9305010.5325534008</v>
      </c>
      <c r="DJ43" s="18">
        <f t="shared" si="76"/>
        <v>235604.76585948002</v>
      </c>
      <c r="DK43" s="18">
        <f t="shared" si="76"/>
        <v>632437.52372567996</v>
      </c>
    </row>
    <row r="44" spans="1:115" ht="15.75" customHeight="1" x14ac:dyDescent="0.2">
      <c r="A44" s="27" t="s">
        <v>29</v>
      </c>
      <c r="B44" s="23">
        <f>(CH4_100yr_m3!B40*$B$4*$B$3)/$B$5</f>
        <v>82071.331665821999</v>
      </c>
      <c r="C44" s="23">
        <f>(CH4_100yr_m3!C40*$B$4*$B$3)/$B$5</f>
        <v>138635.14235292</v>
      </c>
      <c r="D44" s="23">
        <f>(CH4_100yr_m3!D40*$B$4*$B$3)/$B$5</f>
        <v>179740.79759800801</v>
      </c>
      <c r="E44" s="23">
        <f>(CH4_100yr_m3!E40*$B$4*$B$3)/$B$5</f>
        <v>214997.36135094002</v>
      </c>
      <c r="F44" s="23">
        <f>(CH4_100yr_m3!F40*$B$4*$B$3)/$B$5</f>
        <v>244841.89510980001</v>
      </c>
      <c r="G44" s="23">
        <f>(CH4_100yr_m3!G40*$B$4*$B$3)/$B$5</f>
        <v>265939.25275206001</v>
      </c>
      <c r="H44" s="23">
        <f>(CH4_100yr_m3!H40*$B$4*$B$3)/$B$5</f>
        <v>283066.39742580004</v>
      </c>
      <c r="I44" s="23">
        <f>(CH4_100yr_m3!I40*$B$4*$B$3)/$B$5</f>
        <v>302166.30887532001</v>
      </c>
      <c r="J44" s="23">
        <f>(CH4_100yr_m3!J40*$B$4*$B$3)/$B$5</f>
        <v>325899.24138126004</v>
      </c>
      <c r="K44" s="23">
        <f>(CH4_100yr_m3!K40*$B$4*$B$3)/$B$5</f>
        <v>339137.62563347997</v>
      </c>
      <c r="L44" s="23">
        <f>(CH4_100yr_m3!L40*$B$4*$B$3)/$B$5</f>
        <v>353798.31103110005</v>
      </c>
      <c r="M44" s="23">
        <f>(CH4_100yr_m3!M40*$B$4*$B$3)/$B$5</f>
        <v>372200.73825222009</v>
      </c>
      <c r="N44" s="23">
        <f>(CH4_100yr_m3!N40*$B$4*$B$3)/$B$5</f>
        <v>386543.22527969995</v>
      </c>
      <c r="O44" s="23">
        <f>(CH4_100yr_m3!O40*$B$4*$B$3)/$B$5</f>
        <v>399478.43361456</v>
      </c>
      <c r="P44" s="23">
        <f>(CH4_100yr_m3!P40*$B$4*$B$3)/$B$5</f>
        <v>412326.15428034001</v>
      </c>
      <c r="Q44" s="23">
        <f>(CH4_100yr_m3!Q40*$B$4*$B$3)/$B$5</f>
        <v>417221.67166092002</v>
      </c>
      <c r="R44" s="23">
        <f>(CH4_100yr_m3!R40*$B$4*$B$3)/$B$5</f>
        <v>424094.84425152006</v>
      </c>
      <c r="S44" s="23">
        <f>(CH4_100yr_m3!S40*$B$4*$B$3)/$B$5</f>
        <v>434344.37786190002</v>
      </c>
      <c r="T44" s="23">
        <f>(CH4_100yr_m3!T40*$B$4*$B$3)/$B$5</f>
        <v>446294.05431246001</v>
      </c>
      <c r="U44" s="23">
        <f>(CH4_100yr_m3!U40*$B$4*$B$3)/$B$5</f>
        <v>454916.9350688401</v>
      </c>
      <c r="V44" s="23">
        <f>(CH4_100yr_m3!V40*$B$4*$B$3)/$B$5</f>
        <v>450073.54365714005</v>
      </c>
      <c r="W44" s="23">
        <f>(CH4_100yr_m3!W40*$B$4*$B$3)/$B$5</f>
        <v>451360.85507712001</v>
      </c>
      <c r="X44" s="23">
        <f>(CH4_100yr_m3!X40*$B$4*$B$3)/$B$5</f>
        <v>458204.91307308007</v>
      </c>
      <c r="Y44" s="23">
        <f>(CH4_100yr_m3!Y40*$B$4*$B$3)/$B$5</f>
        <v>466518.99321054004</v>
      </c>
      <c r="Z44" s="23">
        <f>(CH4_100yr_m3!Z40*$B$4*$B$3)/$B$5</f>
        <v>475042.03981614008</v>
      </c>
      <c r="AA44" s="23">
        <f>(CH4_100yr_m3!AA40*$B$4*$B$3)/$B$5</f>
        <v>483612.36917219998</v>
      </c>
      <c r="AB44" s="23">
        <f>(CH4_100yr_m3!AB40*$B$4*$B$3)/$B$5</f>
        <v>492545.81103552016</v>
      </c>
      <c r="AC44" s="23">
        <f>(CH4_100yr_m3!AC40*$B$4*$B$3)/$B$5</f>
        <v>476589.23639243998</v>
      </c>
      <c r="AD44" s="23">
        <f>(CH4_100yr_m3!AD40*$B$4*$B$3)/$B$5</f>
        <v>466078.20212124009</v>
      </c>
      <c r="AE44" s="23">
        <f>(CH4_100yr_m3!AE40*$B$4*$B$3)/$B$5</f>
        <v>459172.30792176008</v>
      </c>
      <c r="AF44" s="23">
        <f>(CH4_100yr_m3!AF40*$B$4*$B$3)/$B$5</f>
        <v>454641.17989193997</v>
      </c>
      <c r="AG44" s="23">
        <f>(CH4_100yr_m3!AG40*$B$4*$B$3)/$B$5</f>
        <v>451659.48488243995</v>
      </c>
      <c r="AH44" s="23">
        <f>(CH4_100yr_m3!AH40*$B$4*$B$3)/$B$5</f>
        <v>449672.78303027997</v>
      </c>
      <c r="AI44" s="23">
        <f>(CH4_100yr_m3!AI40*$B$4*$B$3)/$B$5</f>
        <v>448309.62198072003</v>
      </c>
      <c r="AJ44" s="23">
        <f>(CH4_100yr_m3!AJ40*$B$4*$B$3)/$B$5</f>
        <v>447319.41620850004</v>
      </c>
      <c r="AK44" s="23">
        <f>(CH4_100yr_m3!AK40*$B$4*$B$3)/$B$5</f>
        <v>446531.98911030008</v>
      </c>
      <c r="AL44" s="23">
        <f>(CH4_100yr_m3!AL40*$B$4*$B$3)/$B$5</f>
        <v>445834.30534650001</v>
      </c>
      <c r="AM44" s="23">
        <f>(CH4_100yr_m3!AM40*$B$4*$B$3)/$B$5</f>
        <v>445151.35187171999</v>
      </c>
      <c r="AN44" s="23">
        <f>(CH4_100yr_m3!AN40*$B$4*$B$3)/$B$5</f>
        <v>444431.1951131401</v>
      </c>
      <c r="AO44" s="23">
        <f>(CH4_100yr_m3!AO40*$B$4*$B$3)/$B$5</f>
        <v>443642.20724538004</v>
      </c>
      <c r="AP44" s="23">
        <f>(CH4_100yr_m3!AP40*$B$4*$B$3)/$B$5</f>
        <v>442763.91685169999</v>
      </c>
      <c r="AQ44" s="23">
        <f>(CH4_100yr_m3!AQ40*$B$4*$B$3)/$B$5</f>
        <v>441781.66192446003</v>
      </c>
      <c r="AR44" s="23">
        <f>(CH4_100yr_m3!AR40*$B$4*$B$3)/$B$5</f>
        <v>440689.62646439997</v>
      </c>
      <c r="AS44" s="23">
        <f>(CH4_100yr_m3!AS40*$B$4*$B$3)/$B$5</f>
        <v>439484.54980680009</v>
      </c>
      <c r="AT44" s="23">
        <f>(CH4_100yr_m3!AT40*$B$4*$B$3)/$B$5</f>
        <v>438168.1168359</v>
      </c>
      <c r="AU44" s="23">
        <f>(CH4_100yr_m3!AU40*$B$4*$B$3)/$B$5</f>
        <v>436745.74100202008</v>
      </c>
      <c r="AV44" s="23">
        <f>(CH4_100yr_m3!AV40*$B$4*$B$3)/$B$5</f>
        <v>435220.95133584004</v>
      </c>
      <c r="AW44" s="23">
        <f>(CH4_100yr_m3!AW40*$B$4*$B$3)/$B$5</f>
        <v>433601.52752124</v>
      </c>
      <c r="AX44" s="23">
        <f>(CH4_100yr_m3!AX40*$B$4*$B$3)/$B$5</f>
        <v>431891.88185339997</v>
      </c>
      <c r="AY44" s="23">
        <f>(CH4_100yr_m3!AY40*$B$4*$B$3)/$B$5</f>
        <v>430101.23872572003</v>
      </c>
      <c r="AZ44" s="23">
        <f>(CH4_100yr_m3!AZ40*$B$4*$B$3)/$B$5</f>
        <v>428236.95733326004</v>
      </c>
      <c r="BA44" s="23">
        <f>(CH4_100yr_m3!BA40*$B$4*$B$3)/$B$5</f>
        <v>426308.08578264003</v>
      </c>
      <c r="BB44" s="23">
        <f>(CH4_100yr_m3!BB40*$B$4*$B$3)/$B$5</f>
        <v>424321.24388958002</v>
      </c>
      <c r="BC44" s="23">
        <f>(CH4_100yr_m3!BC40*$B$4*$B$3)/$B$5</f>
        <v>422284.43265750003</v>
      </c>
      <c r="BD44" s="23">
        <f>(CH4_100yr_m3!BD40*$B$4*$B$3)/$B$5</f>
        <v>420203.75658822007</v>
      </c>
      <c r="BE44" s="23">
        <f>(CH4_100yr_m3!BE40*$B$4*$B$3)/$B$5</f>
        <v>418085.21785302006</v>
      </c>
      <c r="BF44" s="23">
        <f>(CH4_100yr_m3!BF40*$B$4*$B$3)/$B$5</f>
        <v>415935.39269934007</v>
      </c>
      <c r="BG44" s="23">
        <f>(CH4_100yr_m3!BG40*$B$4*$B$3)/$B$5</f>
        <v>413759.40827166004</v>
      </c>
      <c r="BH44" s="23">
        <f>(CH4_100yr_m3!BH40*$B$4*$B$3)/$B$5</f>
        <v>411560.18785511999</v>
      </c>
      <c r="BI44" s="23">
        <f>(CH4_100yr_m3!BI40*$B$4*$B$3)/$B$5</f>
        <v>409340.52750816004</v>
      </c>
      <c r="BJ44" s="23">
        <f>(CH4_100yr_m3!BJ40*$B$4*$B$3)/$B$5</f>
        <v>407102.64793164004</v>
      </c>
      <c r="BK44" s="23">
        <f>(CH4_100yr_m3!BK40*$B$4*$B$3)/$B$5</f>
        <v>302291.03881998005</v>
      </c>
      <c r="BL44" s="23">
        <f>(CH4_100yr_m3!BL40*$B$4*$B$3)/$B$5</f>
        <v>230045.96113992002</v>
      </c>
      <c r="BM44" s="23">
        <f>(CH4_100yr_m3!BM40*$B$4*$B$3)/$B$5</f>
        <v>179765.26666072206</v>
      </c>
      <c r="BN44" s="23">
        <f>(CH4_100yr_m3!BN40*$B$4*$B$3)/$B$5</f>
        <v>144333.03803752802</v>
      </c>
      <c r="BO44" s="23">
        <f>(CH4_100yr_m3!BO40*$B$4*$B$3)/$B$5</f>
        <v>118970.86193924402</v>
      </c>
      <c r="BP44" s="23">
        <f>(CH4_100yr_m3!BP40*$B$4*$B$3)/$B$5</f>
        <v>100467.77390499601</v>
      </c>
      <c r="BQ44" s="23">
        <f>(CH4_100yr_m3!BQ40*$B$4*$B$3)/$B$5</f>
        <v>86664.035752595999</v>
      </c>
      <c r="BR44" s="23">
        <f>(CH4_100yr_m3!BR40*$B$4*$B$3)/$B$5</f>
        <v>76105.065206735992</v>
      </c>
      <c r="BS44" s="23">
        <f>(CH4_100yr_m3!BS40*$B$4*$B$3)/$B$5</f>
        <v>67809.424336956014</v>
      </c>
      <c r="BT44" s="23">
        <f>(CH4_100yr_m3!BT40*$B$4*$B$3)/$B$5</f>
        <v>61113.266263080004</v>
      </c>
      <c r="BU44" s="23">
        <f>(CH4_100yr_m3!BU40*$B$4*$B$3)/$B$5</f>
        <v>55566.035200818005</v>
      </c>
      <c r="BV44" s="23">
        <f>(CH4_100yr_m3!BV40*$B$4*$B$3)/$B$5</f>
        <v>50860.525057074003</v>
      </c>
      <c r="BW44" s="23">
        <f>(CH4_100yr_m3!BW40*$B$4*$B$3)/$B$5</f>
        <v>46785.970689371999</v>
      </c>
      <c r="BX44" s="23">
        <f>(CH4_100yr_m3!BX40*$B$4*$B$3)/$B$5</f>
        <v>43196.580441036</v>
      </c>
      <c r="BY44" s="23">
        <f>(CH4_100yr_m3!BY40*$B$4*$B$3)/$B$5</f>
        <v>39990.420627840002</v>
      </c>
      <c r="BZ44" s="23">
        <f>(CH4_100yr_m3!BZ40*$B$4*$B$3)/$B$5</f>
        <v>37095.240872700007</v>
      </c>
      <c r="CA44" s="23">
        <f>(CH4_100yr_m3!CA40*$B$4*$B$3)/$B$5</f>
        <v>34458.953319828004</v>
      </c>
      <c r="CB44" s="23">
        <f>(CH4_100yr_m3!CB40*$B$4*$B$3)/$B$5</f>
        <v>32043.232600848005</v>
      </c>
      <c r="CC44" s="23">
        <f>(CH4_100yr_m3!CC40*$B$4*$B$3)/$B$5</f>
        <v>29819.209201848003</v>
      </c>
      <c r="CD44" s="23">
        <f>(CH4_100yr_m3!CD40*$B$4*$B$3)/$B$5</f>
        <v>27764.567010468007</v>
      </c>
      <c r="CE44" s="23">
        <f>(CH4_100yr_m3!CE40*$B$4*$B$3)/$B$5</f>
        <v>25861.583146032001</v>
      </c>
      <c r="CF44" s="23">
        <f>(CH4_100yr_m3!CF40*$B$4*$B$3)/$B$5</f>
        <v>24095.800536570001</v>
      </c>
      <c r="CG44" s="23">
        <f>(CH4_100yr_m3!CG40*$B$4*$B$3)/$B$5</f>
        <v>22455.125506242002</v>
      </c>
      <c r="CH44" s="23">
        <f>(CH4_100yr_m3!CH40*$B$4*$B$3)/$B$5</f>
        <v>20929.211009586004</v>
      </c>
      <c r="CI44" s="23">
        <f>(CH4_100yr_m3!CI40*$B$4*$B$3)/$B$5</f>
        <v>19509.032316744004</v>
      </c>
      <c r="CJ44" s="23">
        <f>(CH4_100yr_m3!CJ40*$B$4*$B$3)/$B$5</f>
        <v>18186.5922539112</v>
      </c>
      <c r="CK44" s="23">
        <f>(CH4_100yr_m3!CK40*$B$4*$B$3)/$B$5</f>
        <v>16954.714129525204</v>
      </c>
      <c r="CL44" s="23">
        <f>(CH4_100yr_m3!CL40*$B$4*$B$3)/$B$5</f>
        <v>15806.894015829603</v>
      </c>
      <c r="CM44" s="23">
        <f>(CH4_100yr_m3!CM40*$B$4*$B$3)/$B$5</f>
        <v>14737.193428118402</v>
      </c>
      <c r="CN44" s="23">
        <f>(CH4_100yr_m3!CN40*$B$4*$B$3)/$B$5</f>
        <v>13740.159636887402</v>
      </c>
      <c r="CO44" s="23">
        <f>(CH4_100yr_m3!CO40*$B$4*$B$3)/$B$5</f>
        <v>12810.765051176399</v>
      </c>
      <c r="CP44" s="23">
        <f>(CH4_100yr_m3!CP40*$B$4*$B$3)/$B$5</f>
        <v>11944.359840810601</v>
      </c>
      <c r="CQ44" s="23">
        <f>(CH4_100yr_m3!CQ40*$B$4*$B$3)/$B$5</f>
        <v>11136.6339203304</v>
      </c>
      <c r="CR44" s="23">
        <f>(CH4_100yr_m3!CR40*$B$4*$B$3)/$B$5</f>
        <v>10383.58561095</v>
      </c>
      <c r="CS44" s="23">
        <f>(CH4_100yr_m3!CS40*$B$4*$B$3)/$B$5</f>
        <v>9681.4951755732</v>
      </c>
      <c r="CT44" s="23">
        <f>(CH4_100yr_m3!CT40*$B$4*$B$3)/$B$5</f>
        <v>9026.9020003644</v>
      </c>
      <c r="CU44" s="23">
        <f>(CH4_100yr_m3!CU40*$B$4*$B$3)/$B$5</f>
        <v>8416.5845588316024</v>
      </c>
      <c r="CV44" s="23">
        <f>(CH4_100yr_m3!CV40*$B$4*$B$3)/$B$5</f>
        <v>7847.5425488316014</v>
      </c>
      <c r="CW44" s="23">
        <f>(CH4_100yr_m3!CW40*$B$4*$B$3)/$B$5</f>
        <v>7316.9808180713999</v>
      </c>
      <c r="CX44" s="23">
        <f t="shared" si="15"/>
        <v>26647680.599196665</v>
      </c>
      <c r="CY44" s="18">
        <f t="shared" si="16"/>
        <v>492545.81103552016</v>
      </c>
      <c r="CZ44" s="18">
        <f t="shared" si="17"/>
        <v>7316.9808180713999</v>
      </c>
      <c r="DB44" s="27" t="s">
        <v>29</v>
      </c>
      <c r="DC44" s="26">
        <f t="shared" si="18"/>
        <v>26647680.599196665</v>
      </c>
      <c r="DD44" s="18">
        <f t="shared" si="19"/>
        <v>450073.54365714005</v>
      </c>
      <c r="DE44" s="18">
        <f t="shared" ref="DE44:DF44" si="77">CY44</f>
        <v>492545.81103552016</v>
      </c>
      <c r="DF44" s="18">
        <f t="shared" si="77"/>
        <v>7316.9808180713999</v>
      </c>
      <c r="DG44" s="18">
        <f t="shared" si="21"/>
        <v>7316.9808180713999</v>
      </c>
      <c r="DI44" s="18">
        <f t="shared" ref="DI44:DK44" si="78">DE44</f>
        <v>492545.81103552016</v>
      </c>
      <c r="DJ44" s="18">
        <f t="shared" si="78"/>
        <v>7316.9808180713999</v>
      </c>
      <c r="DK44" s="18">
        <f t="shared" si="78"/>
        <v>7316.9808180713999</v>
      </c>
    </row>
    <row r="45" spans="1:115" ht="15.75" customHeight="1" x14ac:dyDescent="0.2">
      <c r="A45" s="27" t="s">
        <v>30</v>
      </c>
      <c r="B45" s="23">
        <f>(CH4_100yr_m3!B41*$B$4*$B$3)/$B$5</f>
        <v>1352885.3228095202</v>
      </c>
      <c r="C45" s="23">
        <f>(CH4_100yr_m3!C41*$B$4*$B$3)/$B$5</f>
        <v>2347428.5860356004</v>
      </c>
      <c r="D45" s="23">
        <f>(CH4_100yr_m3!D41*$B$4*$B$3)/$B$5</f>
        <v>3062980.4153976003</v>
      </c>
      <c r="E45" s="23">
        <f>(CH4_100yr_m3!E41*$B$4*$B$3)/$B$5</f>
        <v>3564116.7742170007</v>
      </c>
      <c r="F45" s="23">
        <f>(CH4_100yr_m3!F41*$B$4*$B$3)/$B$5</f>
        <v>3874117.6754532005</v>
      </c>
      <c r="G45" s="23">
        <f>(CH4_100yr_m3!G41*$B$4*$B$3)/$B$5</f>
        <v>4097483.7420456</v>
      </c>
      <c r="H45" s="23">
        <f>(CH4_100yr_m3!H41*$B$4*$B$3)/$B$5</f>
        <v>4277762.7567660008</v>
      </c>
      <c r="I45" s="23">
        <f>(CH4_100yr_m3!I41*$B$4*$B$3)/$B$5</f>
        <v>4409629.3486134</v>
      </c>
      <c r="J45" s="23">
        <f>(CH4_100yr_m3!J41*$B$4*$B$3)/$B$5</f>
        <v>4486979.2537457999</v>
      </c>
      <c r="K45" s="23">
        <f>(CH4_100yr_m3!K41*$B$4*$B$3)/$B$5</f>
        <v>4614949.9443672001</v>
      </c>
      <c r="L45" s="23">
        <f>(CH4_100yr_m3!L41*$B$4*$B$3)/$B$5</f>
        <v>4800724.5026646005</v>
      </c>
      <c r="M45" s="23">
        <f>(CH4_100yr_m3!M41*$B$4*$B$3)/$B$5</f>
        <v>4891198.7297430001</v>
      </c>
      <c r="N45" s="23">
        <f>(CH4_100yr_m3!N41*$B$4*$B$3)/$B$5</f>
        <v>4969459.9697957998</v>
      </c>
      <c r="O45" s="23">
        <f>(CH4_100yr_m3!O41*$B$4*$B$3)/$B$5</f>
        <v>5070024.1601946</v>
      </c>
      <c r="P45" s="23">
        <f>(CH4_100yr_m3!P41*$B$4*$B$3)/$B$5</f>
        <v>5188526.5958676003</v>
      </c>
      <c r="Q45" s="23">
        <f>(CH4_100yr_m3!Q41*$B$4*$B$3)/$B$5</f>
        <v>5376912.3274968006</v>
      </c>
      <c r="R45" s="23">
        <f>(CH4_100yr_m3!R41*$B$4*$B$3)/$B$5</f>
        <v>5740378.4224692006</v>
      </c>
      <c r="S45" s="23">
        <f>(CH4_100yr_m3!S41*$B$4*$B$3)/$B$5</f>
        <v>6009876.2387880003</v>
      </c>
      <c r="T45" s="23">
        <f>(CH4_100yr_m3!T41*$B$4*$B$3)/$B$5</f>
        <v>6208428.1031730007</v>
      </c>
      <c r="U45" s="23">
        <f>(CH4_100yr_m3!U41*$B$4*$B$3)/$B$5</f>
        <v>6407681.6072483994</v>
      </c>
      <c r="V45" s="23">
        <f>(CH4_100yr_m3!V41*$B$4*$B$3)/$B$5</f>
        <v>6664865.8999896012</v>
      </c>
      <c r="W45" s="23">
        <f>(CH4_100yr_m3!W41*$B$4*$B$3)/$B$5</f>
        <v>6952277.8415970001</v>
      </c>
      <c r="X45" s="23">
        <f>(CH4_100yr_m3!X41*$B$4*$B$3)/$B$5</f>
        <v>7194164.6430612002</v>
      </c>
      <c r="Y45" s="23">
        <f>(CH4_100yr_m3!Y41*$B$4*$B$3)/$B$5</f>
        <v>7373010.9020796008</v>
      </c>
      <c r="Z45" s="23">
        <f>(CH4_100yr_m3!Z41*$B$4*$B$3)/$B$5</f>
        <v>7494942.9339017998</v>
      </c>
      <c r="AA45" s="23">
        <f>(CH4_100yr_m3!AA41*$B$4*$B$3)/$B$5</f>
        <v>7583224.4481636016</v>
      </c>
      <c r="AB45" s="23">
        <f>(CH4_100yr_m3!AB41*$B$4*$B$3)/$B$5</f>
        <v>7688261.8579410007</v>
      </c>
      <c r="AC45" s="23">
        <f>(CH4_100yr_m3!AC41*$B$4*$B$3)/$B$5</f>
        <v>8062212.5350146005</v>
      </c>
      <c r="AD45" s="23">
        <f>(CH4_100yr_m3!AD41*$B$4*$B$3)/$B$5</f>
        <v>8397425.8122642003</v>
      </c>
      <c r="AE45" s="23">
        <f>(CH4_100yr_m3!AE41*$B$4*$B$3)/$B$5</f>
        <v>8707913.3693573996</v>
      </c>
      <c r="AF45" s="23">
        <f>(CH4_100yr_m3!AF41*$B$4*$B$3)/$B$5</f>
        <v>9003033.6105978005</v>
      </c>
      <c r="AG45" s="23">
        <f>(CH4_100yr_m3!AG41*$B$4*$B$3)/$B$5</f>
        <v>9289030.4892521985</v>
      </c>
      <c r="AH45" s="23">
        <f>(CH4_100yr_m3!AH41*$B$4*$B$3)/$B$5</f>
        <v>9570070.851822</v>
      </c>
      <c r="AI45" s="23">
        <f>(CH4_100yr_m3!AI41*$B$4*$B$3)/$B$5</f>
        <v>9848933.1482058</v>
      </c>
      <c r="AJ45" s="23">
        <f>(CH4_100yr_m3!AJ41*$B$4*$B$3)/$B$5</f>
        <v>10127469.940111801</v>
      </c>
      <c r="AK45" s="23">
        <f>(CH4_100yr_m3!AK41*$B$4*$B$3)/$B$5</f>
        <v>10406904.458257802</v>
      </c>
      <c r="AL45" s="23">
        <f>(CH4_100yr_m3!AL41*$B$4*$B$3)/$B$5</f>
        <v>10688031.325830601</v>
      </c>
      <c r="AM45" s="23">
        <f>(CH4_100yr_m3!AM41*$B$4*$B$3)/$B$5</f>
        <v>10971344.987890201</v>
      </c>
      <c r="AN45" s="23">
        <f>(CH4_100yr_m3!AN41*$B$4*$B$3)/$B$5</f>
        <v>11257125.119843399</v>
      </c>
      <c r="AO45" s="23">
        <f>(CH4_100yr_m3!AO41*$B$4*$B$3)/$B$5</f>
        <v>11545503.310710002</v>
      </c>
      <c r="AP45" s="23">
        <f>(CH4_100yr_m3!AP41*$B$4*$B$3)/$B$5</f>
        <v>11836512.002383202</v>
      </c>
      <c r="AQ45" s="23">
        <f>(CH4_100yr_m3!AQ41*$B$4*$B$3)/$B$5</f>
        <v>12130130.7708588</v>
      </c>
      <c r="AR45" s="23">
        <f>(CH4_100yr_m3!AR41*$B$4*$B$3)/$B$5</f>
        <v>12426310.642095001</v>
      </c>
      <c r="AS45" s="23">
        <f>(CH4_100yr_m3!AS41*$B$4*$B$3)/$B$5</f>
        <v>12724984.182279602</v>
      </c>
      <c r="AT45" s="23">
        <f>(CH4_100yr_m3!AT41*$B$4*$B$3)/$B$5</f>
        <v>13026076.955555402</v>
      </c>
      <c r="AU45" s="23">
        <f>(CH4_100yr_m3!AU41*$B$4*$B$3)/$B$5</f>
        <v>13329505.751999401</v>
      </c>
      <c r="AV45" s="23">
        <f>(CH4_100yr_m3!AV41*$B$4*$B$3)/$B$5</f>
        <v>13635177.871858202</v>
      </c>
      <c r="AW45" s="23">
        <f>(CH4_100yr_m3!AW41*$B$4*$B$3)/$B$5</f>
        <v>13942987.2135558</v>
      </c>
      <c r="AX45" s="23">
        <f>(CH4_100yr_m3!AX41*$B$4*$B$3)/$B$5</f>
        <v>14252807.5224408</v>
      </c>
      <c r="AY45" s="23">
        <f>(CH4_100yr_m3!AY41*$B$4*$B$3)/$B$5</f>
        <v>14564495.275812002</v>
      </c>
      <c r="AZ45" s="23">
        <f>(CH4_100yr_m3!AZ41*$B$4*$B$3)/$B$5</f>
        <v>14877900.688485602</v>
      </c>
      <c r="BA45" s="23">
        <f>(CH4_100yr_m3!BA41*$B$4*$B$3)/$B$5</f>
        <v>15192872.4375738</v>
      </c>
      <c r="BB45" s="23">
        <f>(CH4_100yr_m3!BB41*$B$4*$B$3)/$B$5</f>
        <v>15509276.739167402</v>
      </c>
      <c r="BC45" s="23">
        <f>(CH4_100yr_m3!BC41*$B$4*$B$3)/$B$5</f>
        <v>15827008.222099798</v>
      </c>
      <c r="BD45" s="23">
        <f>(CH4_100yr_m3!BD41*$B$4*$B$3)/$B$5</f>
        <v>16145993.470158001</v>
      </c>
      <c r="BE45" s="23">
        <f>(CH4_100yr_m3!BE41*$B$4*$B$3)/$B$5</f>
        <v>16466167.229774402</v>
      </c>
      <c r="BF45" s="23">
        <f>(CH4_100yr_m3!BF41*$B$4*$B$3)/$B$5</f>
        <v>16787451.608919002</v>
      </c>
      <c r="BG45" s="23">
        <f>(CH4_100yr_m3!BG41*$B$4*$B$3)/$B$5</f>
        <v>17109741.838692602</v>
      </c>
      <c r="BH45" s="23">
        <f>(CH4_100yr_m3!BH41*$B$4*$B$3)/$B$5</f>
        <v>17432913.603049204</v>
      </c>
      <c r="BI45" s="23">
        <f>(CH4_100yr_m3!BI41*$B$4*$B$3)/$B$5</f>
        <v>17756819.265929401</v>
      </c>
      <c r="BJ45" s="23">
        <f>(CH4_100yr_m3!BJ41*$B$4*$B$3)/$B$5</f>
        <v>18081302.0034924</v>
      </c>
      <c r="BK45" s="23">
        <f>(CH4_100yr_m3!BK41*$B$4*$B$3)/$B$5</f>
        <v>13201719.291131401</v>
      </c>
      <c r="BL45" s="23">
        <f>(CH4_100yr_m3!BL41*$B$4*$B$3)/$B$5</f>
        <v>9857723.7955806013</v>
      </c>
      <c r="BM45" s="23">
        <f>(CH4_100yr_m3!BM41*$B$4*$B$3)/$B$5</f>
        <v>7548006.1114026001</v>
      </c>
      <c r="BN45" s="23">
        <f>(CH4_100yr_m3!BN41*$B$4*$B$3)/$B$5</f>
        <v>5936194.3215204002</v>
      </c>
      <c r="BO45" s="23">
        <f>(CH4_100yr_m3!BO41*$B$4*$B$3)/$B$5</f>
        <v>4796500.0105692009</v>
      </c>
      <c r="BP45" s="23">
        <f>(CH4_100yr_m3!BP41*$B$4*$B$3)/$B$5</f>
        <v>3977282.1599280001</v>
      </c>
      <c r="BQ45" s="23">
        <f>(CH4_100yr_m3!BQ41*$B$4*$B$3)/$B$5</f>
        <v>3376621.8784494004</v>
      </c>
      <c r="BR45" s="23">
        <f>(CH4_100yr_m3!BR41*$B$4*$B$3)/$B$5</f>
        <v>2925948.3334920001</v>
      </c>
      <c r="BS45" s="23">
        <f>(CH4_100yr_m3!BS41*$B$4*$B$3)/$B$5</f>
        <v>2579061.6330750003</v>
      </c>
      <c r="BT45" s="23">
        <f>(CH4_100yr_m3!BT41*$B$4*$B$3)/$B$5</f>
        <v>2304773.4935232</v>
      </c>
      <c r="BU45" s="23">
        <f>(CH4_100yr_m3!BU41*$B$4*$B$3)/$B$5</f>
        <v>2081973.0658554004</v>
      </c>
      <c r="BV45" s="23">
        <f>(CH4_100yr_m3!BV41*$B$4*$B$3)/$B$5</f>
        <v>1896318.4393169999</v>
      </c>
      <c r="BW45" s="23">
        <f>(CH4_100yr_m3!BW41*$B$4*$B$3)/$B$5</f>
        <v>1738017.96919092</v>
      </c>
      <c r="BX45" s="23">
        <f>(CH4_100yr_m3!BX41*$B$4*$B$3)/$B$5</f>
        <v>1600342.1719893001</v>
      </c>
      <c r="BY45" s="23">
        <f>(CH4_100yr_m3!BY41*$B$4*$B$3)/$B$5</f>
        <v>1478625.4163473202</v>
      </c>
      <c r="BZ45" s="23">
        <f>(CH4_100yr_m3!BZ41*$B$4*$B$3)/$B$5</f>
        <v>1369595.9697373803</v>
      </c>
      <c r="CA45" s="23">
        <f>(CH4_100yr_m3!CA41*$B$4*$B$3)/$B$5</f>
        <v>1270926.2123605802</v>
      </c>
      <c r="CB45" s="23">
        <f>(CH4_100yr_m3!CB41*$B$4*$B$3)/$B$5</f>
        <v>1180930.4753817602</v>
      </c>
      <c r="CC45" s="23">
        <f>(CH4_100yr_m3!CC41*$B$4*$B$3)/$B$5</f>
        <v>1098361.8820398601</v>
      </c>
      <c r="CD45" s="23">
        <f>(CH4_100yr_m3!CD41*$B$4*$B$3)/$B$5</f>
        <v>1022275.5924918602</v>
      </c>
      <c r="CE45" s="23">
        <f>(CH4_100yr_m3!CE41*$B$4*$B$3)/$B$5</f>
        <v>951936.59905362013</v>
      </c>
      <c r="CF45" s="23">
        <f>(CH4_100yr_m3!CF41*$B$4*$B$3)/$B$5</f>
        <v>886757.42282723996</v>
      </c>
      <c r="CG45" s="23">
        <f>(CH4_100yr_m3!CG41*$B$4*$B$3)/$B$5</f>
        <v>826255.88358966005</v>
      </c>
      <c r="CH45" s="23">
        <f>(CH4_100yr_m3!CH41*$B$4*$B$3)/$B$5</f>
        <v>770026.36065408005</v>
      </c>
      <c r="CI45" s="23">
        <f>(CH4_100yr_m3!CI41*$B$4*$B$3)/$B$5</f>
        <v>717720.12398826005</v>
      </c>
      <c r="CJ45" s="23">
        <f>(CH4_100yr_m3!CJ41*$B$4*$B$3)/$B$5</f>
        <v>669031.77258054004</v>
      </c>
      <c r="CK45" s="23">
        <f>(CH4_100yr_m3!CK41*$B$4*$B$3)/$B$5</f>
        <v>623689.79312033998</v>
      </c>
      <c r="CL45" s="23">
        <f>(CH4_100yr_m3!CL41*$B$4*$B$3)/$B$5</f>
        <v>581449.9041196201</v>
      </c>
      <c r="CM45" s="23">
        <f>(CH4_100yr_m3!CM41*$B$4*$B$3)/$B$5</f>
        <v>542090.28829823993</v>
      </c>
      <c r="CN45" s="23">
        <f>(CH4_100yr_m3!CN41*$B$4*$B$3)/$B$5</f>
        <v>505408.11261335999</v>
      </c>
      <c r="CO45" s="23">
        <f>(CH4_100yr_m3!CO41*$B$4*$B$3)/$B$5</f>
        <v>471216.93027192005</v>
      </c>
      <c r="CP45" s="23">
        <f>(CH4_100yr_m3!CP41*$B$4*$B$3)/$B$5</f>
        <v>439344.6912345601</v>
      </c>
      <c r="CQ45" s="23">
        <f>(CH4_100yr_m3!CQ41*$B$4*$B$3)/$B$5</f>
        <v>409632.17833403999</v>
      </c>
      <c r="CR45" s="23">
        <f>(CH4_100yr_m3!CR41*$B$4*$B$3)/$B$5</f>
        <v>381931.74342900002</v>
      </c>
      <c r="CS45" s="23">
        <f>(CH4_100yr_m3!CS41*$B$4*$B$3)/$B$5</f>
        <v>356106.26048382005</v>
      </c>
      <c r="CT45" s="23">
        <f>(CH4_100yr_m3!CT41*$B$4*$B$3)/$B$5</f>
        <v>332028.23553090001</v>
      </c>
      <c r="CU45" s="23">
        <f>(CH4_100yr_m3!CU41*$B$4*$B$3)/$B$5</f>
        <v>309579.03635418002</v>
      </c>
      <c r="CV45" s="23">
        <f>(CH4_100yr_m3!CV41*$B$4*$B$3)/$B$5</f>
        <v>288648.21388572</v>
      </c>
      <c r="CW45" s="23">
        <f>(CH4_100yr_m3!CW41*$B$4*$B$3)/$B$5</f>
        <v>269132.89481262001</v>
      </c>
      <c r="CX45" s="23">
        <f t="shared" si="15"/>
        <v>664206911.92752826</v>
      </c>
      <c r="CY45" s="18">
        <f t="shared" si="16"/>
        <v>18081302.0034924</v>
      </c>
      <c r="CZ45" s="18">
        <f t="shared" si="17"/>
        <v>269132.89481262001</v>
      </c>
      <c r="DB45" s="27" t="s">
        <v>30</v>
      </c>
      <c r="DC45" s="26">
        <f t="shared" si="18"/>
        <v>664206911.92752826</v>
      </c>
      <c r="DD45" s="18">
        <f t="shared" si="19"/>
        <v>6664865.8999896012</v>
      </c>
      <c r="DE45" s="18">
        <f t="shared" ref="DE45:DF45" si="79">CY45</f>
        <v>18081302.0034924</v>
      </c>
      <c r="DF45" s="18">
        <f t="shared" si="79"/>
        <v>269132.89481262001</v>
      </c>
      <c r="DG45" s="18">
        <f t="shared" si="21"/>
        <v>269132.89481262001</v>
      </c>
      <c r="DI45" s="18">
        <f t="shared" ref="DI45:DK45" si="80">DE45</f>
        <v>18081302.0034924</v>
      </c>
      <c r="DJ45" s="18">
        <f t="shared" si="80"/>
        <v>269132.89481262001</v>
      </c>
      <c r="DK45" s="18">
        <f t="shared" si="80"/>
        <v>269132.89481262001</v>
      </c>
    </row>
    <row r="46" spans="1:115" ht="15.75" customHeight="1" x14ac:dyDescent="0.2">
      <c r="A46" s="27" t="s">
        <v>31</v>
      </c>
      <c r="B46" s="23">
        <f>(CH4_100yr_m3!B42*$B$4*$B$3)/$B$5</f>
        <v>28332.883260792001</v>
      </c>
      <c r="C46" s="23">
        <f>(CH4_100yr_m3!C42*$B$4*$B$3)/$B$5</f>
        <v>54481.590964368006</v>
      </c>
      <c r="D46" s="23">
        <f>(CH4_100yr_m3!D42*$B$4*$B$3)/$B$5</f>
        <v>78798.47103097201</v>
      </c>
      <c r="E46" s="23">
        <f>(CH4_100yr_m3!E42*$B$4*$B$3)/$B$5</f>
        <v>103926.546486504</v>
      </c>
      <c r="F46" s="23">
        <f>(CH4_100yr_m3!F42*$B$4*$B$3)/$B$5</f>
        <v>130344.47837197201</v>
      </c>
      <c r="G46" s="23">
        <f>(CH4_100yr_m3!G42*$B$4*$B$3)/$B$5</f>
        <v>156229.22809051204</v>
      </c>
      <c r="H46" s="23">
        <f>(CH4_100yr_m3!H42*$B$4*$B$3)/$B$5</f>
        <v>181797.81870900598</v>
      </c>
      <c r="I46" s="23">
        <f>(CH4_100yr_m3!I42*$B$4*$B$3)/$B$5</f>
        <v>207384.70489308002</v>
      </c>
      <c r="J46" s="23">
        <f>(CH4_100yr_m3!J42*$B$4*$B$3)/$B$5</f>
        <v>231178.06404054002</v>
      </c>
      <c r="K46" s="23">
        <f>(CH4_100yr_m3!K42*$B$4*$B$3)/$B$5</f>
        <v>254431.44122076005</v>
      </c>
      <c r="L46" s="23">
        <f>(CH4_100yr_m3!L42*$B$4*$B$3)/$B$5</f>
        <v>280398.04347239999</v>
      </c>
      <c r="M46" s="23">
        <f>(CH4_100yr_m3!M42*$B$4*$B$3)/$B$5</f>
        <v>306795.29730300006</v>
      </c>
      <c r="N46" s="23">
        <f>(CH4_100yr_m3!N42*$B$4*$B$3)/$B$5</f>
        <v>332644.79881854006</v>
      </c>
      <c r="O46" s="23">
        <f>(CH4_100yr_m3!O42*$B$4*$B$3)/$B$5</f>
        <v>355733.58089484007</v>
      </c>
      <c r="P46" s="23">
        <f>(CH4_100yr_m3!P42*$B$4*$B$3)/$B$5</f>
        <v>378040.54318380007</v>
      </c>
      <c r="Q46" s="23">
        <f>(CH4_100yr_m3!Q42*$B$4*$B$3)/$B$5</f>
        <v>397635.21327510005</v>
      </c>
      <c r="R46" s="23">
        <f>(CH4_100yr_m3!R42*$B$4*$B$3)/$B$5</f>
        <v>415119.17648718006</v>
      </c>
      <c r="S46" s="23">
        <f>(CH4_100yr_m3!S42*$B$4*$B$3)/$B$5</f>
        <v>435435.14856042003</v>
      </c>
      <c r="T46" s="23">
        <f>(CH4_100yr_m3!T42*$B$4*$B$3)/$B$5</f>
        <v>456110.61715673999</v>
      </c>
      <c r="U46" s="23">
        <f>(CH4_100yr_m3!U42*$B$4*$B$3)/$B$5</f>
        <v>474055.70667822007</v>
      </c>
      <c r="V46" s="23">
        <f>(CH4_100yr_m3!V42*$B$4*$B$3)/$B$5</f>
        <v>487794.37835034006</v>
      </c>
      <c r="W46" s="23">
        <f>(CH4_100yr_m3!W42*$B$4*$B$3)/$B$5</f>
        <v>502296.53470326005</v>
      </c>
      <c r="X46" s="23">
        <f>(CH4_100yr_m3!X42*$B$4*$B$3)/$B$5</f>
        <v>517181.43272112001</v>
      </c>
      <c r="Y46" s="23">
        <f>(CH4_100yr_m3!Y42*$B$4*$B$3)/$B$5</f>
        <v>532260.13983912009</v>
      </c>
      <c r="Z46" s="23">
        <f>(CH4_100yr_m3!Z42*$B$4*$B$3)/$B$5</f>
        <v>547475.69950110011</v>
      </c>
      <c r="AA46" s="23">
        <f>(CH4_100yr_m3!AA42*$B$4*$B$3)/$B$5</f>
        <v>562843.92131784011</v>
      </c>
      <c r="AB46" s="23">
        <f>(CH4_100yr_m3!AB42*$B$4*$B$3)/$B$5</f>
        <v>578394.97797077999</v>
      </c>
      <c r="AC46" s="23">
        <f>(CH4_100yr_m3!AC42*$B$4*$B$3)/$B$5</f>
        <v>591933.85136873997</v>
      </c>
      <c r="AD46" s="23">
        <f>(CH4_100yr_m3!AD42*$B$4*$B$3)/$B$5</f>
        <v>605433.47413986002</v>
      </c>
      <c r="AE46" s="23">
        <f>(CH4_100yr_m3!AE42*$B$4*$B$3)/$B$5</f>
        <v>618900.14812463999</v>
      </c>
      <c r="AF46" s="23">
        <f>(CH4_100yr_m3!AF42*$B$4*$B$3)/$B$5</f>
        <v>632340.27218537999</v>
      </c>
      <c r="AG46" s="23">
        <f>(CH4_100yr_m3!AG42*$B$4*$B$3)/$B$5</f>
        <v>645759.88473924005</v>
      </c>
      <c r="AH46" s="23">
        <f>(CH4_100yr_m3!AH42*$B$4*$B$3)/$B$5</f>
        <v>659164.0887667801</v>
      </c>
      <c r="AI46" s="23">
        <f>(CH4_100yr_m3!AI42*$B$4*$B$3)/$B$5</f>
        <v>672557.51275704009</v>
      </c>
      <c r="AJ46" s="23">
        <f>(CH4_100yr_m3!AJ42*$B$4*$B$3)/$B$5</f>
        <v>685944.17176499998</v>
      </c>
      <c r="AK46" s="23">
        <f>(CH4_100yr_m3!AK42*$B$4*$B$3)/$B$5</f>
        <v>699327.29826414003</v>
      </c>
      <c r="AL46" s="23">
        <f>(CH4_100yr_m3!AL42*$B$4*$B$3)/$B$5</f>
        <v>712709.67604787997</v>
      </c>
      <c r="AM46" s="23">
        <f>(CH4_100yr_m3!AM42*$B$4*$B$3)/$B$5</f>
        <v>726093.65359295998</v>
      </c>
      <c r="AN46" s="23">
        <f>(CH4_100yr_m3!AN42*$B$4*$B$3)/$B$5</f>
        <v>739480.9234721401</v>
      </c>
      <c r="AO46" s="23">
        <f>(CH4_100yr_m3!AO42*$B$4*$B$3)/$B$5</f>
        <v>752872.04548289999</v>
      </c>
      <c r="AP46" s="23">
        <f>(CH4_100yr_m3!AP42*$B$4*$B$3)/$B$5</f>
        <v>766268.01528858009</v>
      </c>
      <c r="AQ46" s="23">
        <f>(CH4_100yr_m3!AQ42*$B$4*$B$3)/$B$5</f>
        <v>779668.47189486003</v>
      </c>
      <c r="AR46" s="23">
        <f>(CH4_100yr_m3!AR42*$B$4*$B$3)/$B$5</f>
        <v>793072.17415494018</v>
      </c>
      <c r="AS46" s="23">
        <f>(CH4_100yr_m3!AS42*$B$4*$B$3)/$B$5</f>
        <v>806477.59077192005</v>
      </c>
      <c r="AT46" s="23">
        <f>(CH4_100yr_m3!AT42*$B$4*$B$3)/$B$5</f>
        <v>819882.29803140007</v>
      </c>
      <c r="AU46" s="23">
        <f>(CH4_100yr_m3!AU42*$B$4*$B$3)/$B$5</f>
        <v>833283.59232023999</v>
      </c>
      <c r="AV46" s="23">
        <f>(CH4_100yr_m3!AV42*$B$4*$B$3)/$B$5</f>
        <v>846677.8084111202</v>
      </c>
      <c r="AW46" s="23">
        <f>(CH4_100yr_m3!AW42*$B$4*$B$3)/$B$5</f>
        <v>860060.66379840008</v>
      </c>
      <c r="AX46" s="23">
        <f>(CH4_100yr_m3!AX42*$B$4*$B$3)/$B$5</f>
        <v>873426.01590378012</v>
      </c>
      <c r="AY46" s="23">
        <f>(CH4_100yr_m3!AY42*$B$4*$B$3)/$B$5</f>
        <v>886765.78720476013</v>
      </c>
      <c r="AZ46" s="23">
        <f>(CH4_100yr_m3!AZ42*$B$4*$B$3)/$B$5</f>
        <v>900070.20357876003</v>
      </c>
      <c r="BA46" s="23">
        <f>(CH4_100yr_m3!BA42*$B$4*$B$3)/$B$5</f>
        <v>913329.5652255601</v>
      </c>
      <c r="BB46" s="23">
        <f>(CH4_100yr_m3!BB42*$B$4*$B$3)/$B$5</f>
        <v>926534.00191608013</v>
      </c>
      <c r="BC46" s="23">
        <f>(CH4_100yr_m3!BC42*$B$4*$B$3)/$B$5</f>
        <v>939673.54438578</v>
      </c>
      <c r="BD46" s="23">
        <f>(CH4_100yr_m3!BD42*$B$4*$B$3)/$B$5</f>
        <v>952738.34345747996</v>
      </c>
      <c r="BE46" s="23">
        <f>(CH4_100yr_m3!BE42*$B$4*$B$3)/$B$5</f>
        <v>965718.66033918026</v>
      </c>
      <c r="BF46" s="23">
        <f>(CH4_100yr_m3!BF42*$B$4*$B$3)/$B$5</f>
        <v>978604.69875804009</v>
      </c>
      <c r="BG46" s="23">
        <f>(CH4_100yr_m3!BG42*$B$4*$B$3)/$B$5</f>
        <v>991387.02142188</v>
      </c>
      <c r="BH46" s="23">
        <f>(CH4_100yr_m3!BH42*$B$4*$B$3)/$B$5</f>
        <v>1004058.1777887002</v>
      </c>
      <c r="BI46" s="23">
        <f>(CH4_100yr_m3!BI42*$B$4*$B$3)/$B$5</f>
        <v>1016611.8716928601</v>
      </c>
      <c r="BJ46" s="23">
        <f>(CH4_100yr_m3!BJ42*$B$4*$B$3)/$B$5</f>
        <v>1029043.1469679202</v>
      </c>
      <c r="BK46" s="23">
        <f>(CH4_100yr_m3!BK42*$B$4*$B$3)/$B$5</f>
        <v>954472.88784816</v>
      </c>
      <c r="BL46" s="23">
        <f>(CH4_100yr_m3!BL42*$B$4*$B$3)/$B$5</f>
        <v>885570.66425160016</v>
      </c>
      <c r="BM46" s="23">
        <f>(CH4_100yr_m3!BM42*$B$4*$B$3)/$B$5</f>
        <v>821892.57727931999</v>
      </c>
      <c r="BN46" s="23">
        <f>(CH4_100yr_m3!BN42*$B$4*$B$3)/$B$5</f>
        <v>763030.10858778015</v>
      </c>
      <c r="BO46" s="23">
        <f>(CH4_100yr_m3!BO42*$B$4*$B$3)/$B$5</f>
        <v>708607.27380582015</v>
      </c>
      <c r="BP46" s="23">
        <f>(CH4_100yr_m3!BP42*$B$4*$B$3)/$B$5</f>
        <v>658278.0031291201</v>
      </c>
      <c r="BQ46" s="23">
        <f>(CH4_100yr_m3!BQ42*$B$4*$B$3)/$B$5</f>
        <v>611723.73646098003</v>
      </c>
      <c r="BR46" s="23">
        <f>(CH4_100yr_m3!BR42*$B$4*$B$3)/$B$5</f>
        <v>568651.21131527994</v>
      </c>
      <c r="BS46" s="23">
        <f>(CH4_100yr_m3!BS42*$B$4*$B$3)/$B$5</f>
        <v>528790.43121660012</v>
      </c>
      <c r="BT46" s="23">
        <f>(CH4_100yr_m3!BT42*$B$4*$B$3)/$B$5</f>
        <v>491892.79702374001</v>
      </c>
      <c r="BU46" s="23">
        <f>(CH4_100yr_m3!BU42*$B$4*$B$3)/$B$5</f>
        <v>457729.39055915998</v>
      </c>
      <c r="BV46" s="23">
        <f>(CH4_100yr_m3!BV42*$B$4*$B$3)/$B$5</f>
        <v>426089.39535035996</v>
      </c>
      <c r="BW46" s="23">
        <f>(CH4_100yr_m3!BW42*$B$4*$B$3)/$B$5</f>
        <v>396778.64624550001</v>
      </c>
      <c r="BX46" s="23">
        <f>(CH4_100yr_m3!BX42*$B$4*$B$3)/$B$5</f>
        <v>369618.29637047998</v>
      </c>
      <c r="BY46" s="23">
        <f>(CH4_100yr_m3!BY42*$B$4*$B$3)/$B$5</f>
        <v>344443.58989470004</v>
      </c>
      <c r="BZ46" s="23">
        <f>(CH4_100yr_m3!BZ42*$B$4*$B$3)/$B$5</f>
        <v>321102.73602900002</v>
      </c>
      <c r="CA46" s="23">
        <f>(CH4_100yr_m3!CA42*$B$4*$B$3)/$B$5</f>
        <v>299455.87199076003</v>
      </c>
      <c r="CB46" s="23">
        <f>(CH4_100yr_m3!CB42*$B$4*$B$3)/$B$5</f>
        <v>279374.11145802005</v>
      </c>
      <c r="CC46" s="23">
        <f>(CH4_100yr_m3!CC42*$B$4*$B$3)/$B$5</f>
        <v>260738.66716290003</v>
      </c>
      <c r="CD46" s="23">
        <f>(CH4_100yr_m3!CD42*$B$4*$B$3)/$B$5</f>
        <v>243440.04744126005</v>
      </c>
      <c r="CE46" s="23">
        <f>(CH4_100yr_m3!CE42*$B$4*$B$3)/$B$5</f>
        <v>227377.31410746006</v>
      </c>
      <c r="CF46" s="23">
        <f>(CH4_100yr_m3!CF42*$B$4*$B$3)/$B$5</f>
        <v>212457.40238646002</v>
      </c>
      <c r="CG46" s="23">
        <f>(CH4_100yr_m3!CG42*$B$4*$B$3)/$B$5</f>
        <v>198594.49521473999</v>
      </c>
      <c r="CH46" s="23">
        <f>(CH4_100yr_m3!CH42*$B$4*$B$3)/$B$5</f>
        <v>185709.44641823997</v>
      </c>
      <c r="CI46" s="23">
        <f>(CH4_100yr_m3!CI42*$B$4*$B$3)/$B$5</f>
        <v>173729.25223644602</v>
      </c>
      <c r="CJ46" s="23">
        <f>(CH4_100yr_m3!CJ42*$B$4*$B$3)/$B$5</f>
        <v>162586.56355902003</v>
      </c>
      <c r="CK46" s="23">
        <f>(CH4_100yr_m3!CK42*$B$4*$B$3)/$B$5</f>
        <v>152219.238655302</v>
      </c>
      <c r="CL46" s="23">
        <f>(CH4_100yr_m3!CL42*$B$4*$B$3)/$B$5</f>
        <v>142569.930868272</v>
      </c>
      <c r="CM46" s="23">
        <f>(CH4_100yr_m3!CM42*$B$4*$B$3)/$B$5</f>
        <v>133585.70982679803</v>
      </c>
      <c r="CN46" s="23">
        <f>(CH4_100yr_m3!CN42*$B$4*$B$3)/$B$5</f>
        <v>125217.71282617199</v>
      </c>
      <c r="CO46" s="23">
        <f>(CH4_100yr_m3!CO42*$B$4*$B$3)/$B$5</f>
        <v>117420.82416190801</v>
      </c>
      <c r="CP46" s="23">
        <f>(CH4_100yr_m3!CP42*$B$4*$B$3)/$B$5</f>
        <v>110153.38012855199</v>
      </c>
      <c r="CQ46" s="23">
        <f>(CH4_100yr_m3!CQ42*$B$4*$B$3)/$B$5</f>
        <v>103376.89765153802</v>
      </c>
      <c r="CR46" s="23">
        <f>(CH4_100yr_m3!CR42*$B$4*$B$3)/$B$5</f>
        <v>97055.824465205995</v>
      </c>
      <c r="CS46" s="23">
        <f>(CH4_100yr_m3!CS42*$B$4*$B$3)/$B$5</f>
        <v>91157.309335890008</v>
      </c>
      <c r="CT46" s="23">
        <f>(CH4_100yr_m3!CT42*$B$4*$B$3)/$B$5</f>
        <v>85650.990609311993</v>
      </c>
      <c r="CU46" s="23">
        <f>(CH4_100yr_m3!CU42*$B$4*$B$3)/$B$5</f>
        <v>80508.801562884008</v>
      </c>
      <c r="CV46" s="23">
        <f>(CH4_100yr_m3!CV42*$B$4*$B$3)/$B$5</f>
        <v>75704.791299803997</v>
      </c>
      <c r="CW46" s="23">
        <f>(CH4_100yr_m3!CW42*$B$4*$B$3)/$B$5</f>
        <v>71214.959830302003</v>
      </c>
      <c r="CX46" s="23">
        <f t="shared" si="15"/>
        <v>49550960.379886091</v>
      </c>
      <c r="CY46" s="18">
        <f t="shared" si="16"/>
        <v>1029043.1469679202</v>
      </c>
      <c r="CZ46" s="18">
        <f t="shared" si="17"/>
        <v>28332.883260792001</v>
      </c>
      <c r="DB46" s="27" t="s">
        <v>31</v>
      </c>
      <c r="DC46" s="26">
        <f t="shared" si="18"/>
        <v>49550960.379886091</v>
      </c>
      <c r="DD46" s="18">
        <f t="shared" si="19"/>
        <v>487794.37835034006</v>
      </c>
      <c r="DE46" s="18">
        <f t="shared" ref="DE46:DF46" si="81">CY46</f>
        <v>1029043.1469679202</v>
      </c>
      <c r="DF46" s="18">
        <f t="shared" si="81"/>
        <v>28332.883260792001</v>
      </c>
      <c r="DG46" s="18">
        <f t="shared" si="21"/>
        <v>71214.959830302003</v>
      </c>
      <c r="DI46" s="18">
        <f t="shared" ref="DI46:DK46" si="82">DE46</f>
        <v>1029043.1469679202</v>
      </c>
      <c r="DJ46" s="18">
        <f t="shared" si="82"/>
        <v>28332.883260792001</v>
      </c>
      <c r="DK46" s="18">
        <f t="shared" si="82"/>
        <v>71214.959830302003</v>
      </c>
    </row>
    <row r="47" spans="1:115" ht="15.75" customHeight="1" x14ac:dyDescent="0.2">
      <c r="A47" s="27" t="s">
        <v>32</v>
      </c>
      <c r="B47" s="23">
        <f>(CH4_100yr_m3!B43*$B$4*$B$3)/$B$5</f>
        <v>281991.67157015996</v>
      </c>
      <c r="C47" s="23">
        <f>(CH4_100yr_m3!C43*$B$4*$B$3)/$B$5</f>
        <v>546726.54292650009</v>
      </c>
      <c r="D47" s="23">
        <f>(CH4_100yr_m3!D43*$B$4*$B$3)/$B$5</f>
        <v>791011.54370484012</v>
      </c>
      <c r="E47" s="23">
        <f>(CH4_100yr_m3!E43*$B$4*$B$3)/$B$5</f>
        <v>1008334.8703583999</v>
      </c>
      <c r="F47" s="23">
        <f>(CH4_100yr_m3!F43*$B$4*$B$3)/$B$5</f>
        <v>1212373.7328965401</v>
      </c>
      <c r="G47" s="23">
        <f>(CH4_100yr_m3!G43*$B$4*$B$3)/$B$5</f>
        <v>1398623.4605851201</v>
      </c>
      <c r="H47" s="23">
        <f>(CH4_100yr_m3!H43*$B$4*$B$3)/$B$5</f>
        <v>1576773.9486336601</v>
      </c>
      <c r="I47" s="23">
        <f>(CH4_100yr_m3!I43*$B$4*$B$3)/$B$5</f>
        <v>1736718.1205407202</v>
      </c>
      <c r="J47" s="23">
        <f>(CH4_100yr_m3!J43*$B$4*$B$3)/$B$5</f>
        <v>1876267.4638014003</v>
      </c>
      <c r="K47" s="23">
        <f>(CH4_100yr_m3!K43*$B$4*$B$3)/$B$5</f>
        <v>2018923.1818578003</v>
      </c>
      <c r="L47" s="23">
        <f>(CH4_100yr_m3!L43*$B$4*$B$3)/$B$5</f>
        <v>2159428.3787664003</v>
      </c>
      <c r="M47" s="23">
        <f>(CH4_100yr_m3!M43*$B$4*$B$3)/$B$5</f>
        <v>2294489.4646355999</v>
      </c>
      <c r="N47" s="23">
        <f>(CH4_100yr_m3!N43*$B$4*$B$3)/$B$5</f>
        <v>2428397.6111658001</v>
      </c>
      <c r="O47" s="23">
        <f>(CH4_100yr_m3!O43*$B$4*$B$3)/$B$5</f>
        <v>2560877.6901606</v>
      </c>
      <c r="P47" s="23">
        <f>(CH4_100yr_m3!P43*$B$4*$B$3)/$B$5</f>
        <v>2694305.6135622002</v>
      </c>
      <c r="Q47" s="23">
        <f>(CH4_100yr_m3!Q43*$B$4*$B$3)/$B$5</f>
        <v>2846163.8127365997</v>
      </c>
      <c r="R47" s="23">
        <f>(CH4_100yr_m3!R43*$B$4*$B$3)/$B$5</f>
        <v>2997601.7445936003</v>
      </c>
      <c r="S47" s="23">
        <f>(CH4_100yr_m3!S43*$B$4*$B$3)/$B$5</f>
        <v>3147721.9318548008</v>
      </c>
      <c r="T47" s="23">
        <f>(CH4_100yr_m3!T43*$B$4*$B$3)/$B$5</f>
        <v>3290433.5674188002</v>
      </c>
      <c r="U47" s="23">
        <f>(CH4_100yr_m3!U43*$B$4*$B$3)/$B$5</f>
        <v>3440886.8030603998</v>
      </c>
      <c r="V47" s="23">
        <f>(CH4_100yr_m3!V43*$B$4*$B$3)/$B$5</f>
        <v>3593099.7578699999</v>
      </c>
      <c r="W47" s="23">
        <f>(CH4_100yr_m3!W43*$B$4*$B$3)/$B$5</f>
        <v>3737713.0792931998</v>
      </c>
      <c r="X47" s="23">
        <f>(CH4_100yr_m3!X43*$B$4*$B$3)/$B$5</f>
        <v>3876396.5637647999</v>
      </c>
      <c r="Y47" s="23">
        <f>(CH4_100yr_m3!Y43*$B$4*$B$3)/$B$5</f>
        <v>4013225.4948354005</v>
      </c>
      <c r="Z47" s="23">
        <f>(CH4_100yr_m3!Z43*$B$4*$B$3)/$B$5</f>
        <v>4152382.5555270002</v>
      </c>
      <c r="AA47" s="23">
        <f>(CH4_100yr_m3!AA43*$B$4*$B$3)/$B$5</f>
        <v>4294632.9219948007</v>
      </c>
      <c r="AB47" s="23">
        <f>(CH4_100yr_m3!AB43*$B$4*$B$3)/$B$5</f>
        <v>4440627.5501070004</v>
      </c>
      <c r="AC47" s="23">
        <f>(CH4_100yr_m3!AC43*$B$4*$B$3)/$B$5</f>
        <v>4685897.6793053998</v>
      </c>
      <c r="AD47" s="23">
        <f>(CH4_100yr_m3!AD43*$B$4*$B$3)/$B$5</f>
        <v>4934018.7904356001</v>
      </c>
      <c r="AE47" s="23">
        <f>(CH4_100yr_m3!AE43*$B$4*$B$3)/$B$5</f>
        <v>5185407.1271562008</v>
      </c>
      <c r="AF47" s="23">
        <f>(CH4_100yr_m3!AF43*$B$4*$B$3)/$B$5</f>
        <v>5440449.6563400002</v>
      </c>
      <c r="AG47" s="23">
        <f>(CH4_100yr_m3!AG43*$B$4*$B$3)/$B$5</f>
        <v>5699505.5288928011</v>
      </c>
      <c r="AH47" s="23">
        <f>(CH4_100yr_m3!AH43*$B$4*$B$3)/$B$5</f>
        <v>5962906.0870758006</v>
      </c>
      <c r="AI47" s="23">
        <f>(CH4_100yr_m3!AI43*$B$4*$B$3)/$B$5</f>
        <v>6230951.5309830001</v>
      </c>
      <c r="AJ47" s="23">
        <f>(CH4_100yr_m3!AJ43*$B$4*$B$3)/$B$5</f>
        <v>6503911.5647430001</v>
      </c>
      <c r="AK47" s="23">
        <f>(CH4_100yr_m3!AK43*$B$4*$B$3)/$B$5</f>
        <v>6782027.2673922004</v>
      </c>
      <c r="AL47" s="23">
        <f>(CH4_100yr_m3!AL43*$B$4*$B$3)/$B$5</f>
        <v>7065516.1874346007</v>
      </c>
      <c r="AM47" s="23">
        <f>(CH4_100yr_m3!AM43*$B$4*$B$3)/$B$5</f>
        <v>7354574.1203544</v>
      </c>
      <c r="AN47" s="23">
        <f>(CH4_100yr_m3!AN43*$B$4*$B$3)/$B$5</f>
        <v>7649374.0560210003</v>
      </c>
      <c r="AO47" s="23">
        <f>(CH4_100yr_m3!AO43*$B$4*$B$3)/$B$5</f>
        <v>7950066.8047542004</v>
      </c>
      <c r="AP47" s="23">
        <f>(CH4_100yr_m3!AP43*$B$4*$B$3)/$B$5</f>
        <v>8256782.1945366021</v>
      </c>
      <c r="AQ47" s="23">
        <f>(CH4_100yr_m3!AQ43*$B$4*$B$3)/$B$5</f>
        <v>8569631.4013673998</v>
      </c>
      <c r="AR47" s="23">
        <f>(CH4_100yr_m3!AR43*$B$4*$B$3)/$B$5</f>
        <v>8888707.7547264006</v>
      </c>
      <c r="AS47" s="23">
        <f>(CH4_100yr_m3!AS43*$B$4*$B$3)/$B$5</f>
        <v>9214085.8552247994</v>
      </c>
      <c r="AT47" s="23">
        <f>(CH4_100yr_m3!AT43*$B$4*$B$3)/$B$5</f>
        <v>9545822.7901236005</v>
      </c>
      <c r="AU47" s="23">
        <f>(CH4_100yr_m3!AU43*$B$4*$B$3)/$B$5</f>
        <v>9883958.7337704003</v>
      </c>
      <c r="AV47" s="23">
        <f>(CH4_100yr_m3!AV43*$B$4*$B$3)/$B$5</f>
        <v>10228518.401095798</v>
      </c>
      <c r="AW47" s="23">
        <f>(CH4_100yr_m3!AW43*$B$4*$B$3)/$B$5</f>
        <v>10579512.479142601</v>
      </c>
      <c r="AX47" s="23">
        <f>(CH4_100yr_m3!AX43*$B$4*$B$3)/$B$5</f>
        <v>10936941.101544602</v>
      </c>
      <c r="AY47" s="23">
        <f>(CH4_100yr_m3!AY43*$B$4*$B$3)/$B$5</f>
        <v>11300793.974838002</v>
      </c>
      <c r="AZ47" s="23">
        <f>(CH4_100yr_m3!AZ43*$B$4*$B$3)/$B$5</f>
        <v>11671050.272286601</v>
      </c>
      <c r="BA47" s="23">
        <f>(CH4_100yr_m3!BA43*$B$4*$B$3)/$B$5</f>
        <v>12047678.456313601</v>
      </c>
      <c r="BB47" s="23">
        <f>(CH4_100yr_m3!BB43*$B$4*$B$3)/$B$5</f>
        <v>12430633.957300801</v>
      </c>
      <c r="BC47" s="23">
        <f>(CH4_100yr_m3!BC43*$B$4*$B$3)/$B$5</f>
        <v>12819855.398891401</v>
      </c>
      <c r="BD47" s="23">
        <f>(CH4_100yr_m3!BD43*$B$4*$B$3)/$B$5</f>
        <v>13215264.2062416</v>
      </c>
      <c r="BE47" s="23">
        <f>(CH4_100yr_m3!BE43*$B$4*$B$3)/$B$5</f>
        <v>13616767.150554601</v>
      </c>
      <c r="BF47" s="23">
        <f>(CH4_100yr_m3!BF43*$B$4*$B$3)/$B$5</f>
        <v>14024260.237275001</v>
      </c>
      <c r="BG47" s="23">
        <f>(CH4_100yr_m3!BG43*$B$4*$B$3)/$B$5</f>
        <v>14437633.872042002</v>
      </c>
      <c r="BH47" s="23">
        <f>(CH4_100yr_m3!BH43*$B$4*$B$3)/$B$5</f>
        <v>14856776.095359601</v>
      </c>
      <c r="BI47" s="23">
        <f>(CH4_100yr_m3!BI43*$B$4*$B$3)/$B$5</f>
        <v>15281575.286392799</v>
      </c>
      <c r="BJ47" s="23">
        <f>(CH4_100yr_m3!BJ43*$B$4*$B$3)/$B$5</f>
        <v>15711917.611111201</v>
      </c>
      <c r="BK47" s="23">
        <f>(CH4_100yr_m3!BK43*$B$4*$B$3)/$B$5</f>
        <v>14564725.138762204</v>
      </c>
      <c r="BL47" s="23">
        <f>(CH4_100yr_m3!BL43*$B$4*$B$3)/$B$5</f>
        <v>13505156.449756201</v>
      </c>
      <c r="BM47" s="23">
        <f>(CH4_100yr_m3!BM43*$B$4*$B$3)/$B$5</f>
        <v>12526329.061071001</v>
      </c>
      <c r="BN47" s="23">
        <f>(CH4_100yr_m3!BN43*$B$4*$B$3)/$B$5</f>
        <v>11621909.988208799</v>
      </c>
      <c r="BO47" s="23">
        <f>(CH4_100yr_m3!BO43*$B$4*$B$3)/$B$5</f>
        <v>10786071.461151602</v>
      </c>
      <c r="BP47" s="23">
        <f>(CH4_100yr_m3!BP43*$B$4*$B$3)/$B$5</f>
        <v>10013450.233784402</v>
      </c>
      <c r="BQ47" s="23">
        <f>(CH4_100yr_m3!BQ43*$B$4*$B$3)/$B$5</f>
        <v>9299110.1883984022</v>
      </c>
      <c r="BR47" s="23">
        <f>(CH4_100yr_m3!BR43*$B$4*$B$3)/$B$5</f>
        <v>8638507.9680066016</v>
      </c>
      <c r="BS47" s="23">
        <f>(CH4_100yr_m3!BS43*$B$4*$B$3)/$B$5</f>
        <v>8027461.3838489996</v>
      </c>
      <c r="BT47" s="23">
        <f>(CH4_100yr_m3!BT43*$B$4*$B$3)/$B$5</f>
        <v>7462120.385737801</v>
      </c>
      <c r="BU47" s="23">
        <f>(CH4_100yr_m3!BU43*$B$4*$B$3)/$B$5</f>
        <v>6938940.3774012001</v>
      </c>
      <c r="BV47" s="23">
        <f>(CH4_100yr_m3!BV43*$B$4*$B$3)/$B$5</f>
        <v>6454657.6882739998</v>
      </c>
      <c r="BW47" s="23">
        <f>(CH4_100yr_m3!BW43*$B$4*$B$3)/$B$5</f>
        <v>6006267.0333198011</v>
      </c>
      <c r="BX47" s="23">
        <f>(CH4_100yr_m3!BX43*$B$4*$B$3)/$B$5</f>
        <v>5591000.7888083998</v>
      </c>
      <c r="BY47" s="23">
        <f>(CH4_100yr_m3!BY43*$B$4*$B$3)/$B$5</f>
        <v>5206309.9412616007</v>
      </c>
      <c r="BZ47" s="23">
        <f>(CH4_100yr_m3!BZ43*$B$4*$B$3)/$B$5</f>
        <v>4849846.5850865999</v>
      </c>
      <c r="CA47" s="23">
        <f>(CH4_100yr_m3!CA43*$B$4*$B$3)/$B$5</f>
        <v>4519447.8187878011</v>
      </c>
      <c r="CB47" s="23">
        <f>(CH4_100yr_m3!CB43*$B$4*$B$3)/$B$5</f>
        <v>4213120.9445658</v>
      </c>
      <c r="CC47" s="23">
        <f>(CH4_100yr_m3!CC43*$B$4*$B$3)/$B$5</f>
        <v>3929029.8779429998</v>
      </c>
      <c r="CD47" s="23">
        <f>(CH4_100yr_m3!CD43*$B$4*$B$3)/$B$5</f>
        <v>3665482.6264596004</v>
      </c>
      <c r="CE47" s="23">
        <f>(CH4_100yr_m3!CE43*$B$4*$B$3)/$B$5</f>
        <v>3420919.7989974003</v>
      </c>
      <c r="CF47" s="23">
        <f>(CH4_100yr_m3!CF43*$B$4*$B$3)/$B$5</f>
        <v>3193904.0249118004</v>
      </c>
      <c r="CG47" s="23">
        <f>(CH4_100yr_m3!CG43*$B$4*$B$3)/$B$5</f>
        <v>2983110.2426988008</v>
      </c>
      <c r="CH47" s="23">
        <f>(CH4_100yr_m3!CH43*$B$4*$B$3)/$B$5</f>
        <v>2787316.7520221998</v>
      </c>
      <c r="CI47" s="23">
        <f>(CH4_100yr_m3!CI43*$B$4*$B$3)/$B$5</f>
        <v>2605396.9998114002</v>
      </c>
      <c r="CJ47" s="23">
        <f>(CH4_100yr_m3!CJ43*$B$4*$B$3)/$B$5</f>
        <v>2436312.0162221999</v>
      </c>
      <c r="CK47" s="23">
        <f>(CH4_100yr_m3!CK43*$B$4*$B$3)/$B$5</f>
        <v>2279103.4656792004</v>
      </c>
      <c r="CL47" s="23">
        <f>(CH4_100yr_m3!CL43*$B$4*$B$3)/$B$5</f>
        <v>2132887.2562512001</v>
      </c>
      <c r="CM47" s="23">
        <f>(CH4_100yr_m3!CM43*$B$4*$B$3)/$B$5</f>
        <v>1996847.6524416001</v>
      </c>
      <c r="CN47" s="23">
        <f>(CH4_100yr_m3!CN43*$B$4*$B$3)/$B$5</f>
        <v>1870231.8712571999</v>
      </c>
      <c r="CO47" s="23">
        <f>(CH4_100yr_m3!CO43*$B$4*$B$3)/$B$5</f>
        <v>1752345.10828494</v>
      </c>
      <c r="CP47" s="23">
        <f>(CH4_100yr_m3!CP43*$B$4*$B$3)/$B$5</f>
        <v>1642545.9582629399</v>
      </c>
      <c r="CQ47" s="23">
        <f>(CH4_100yr_m3!CQ43*$B$4*$B$3)/$B$5</f>
        <v>1540242.20726334</v>
      </c>
      <c r="CR47" s="23">
        <f>(CH4_100yr_m3!CR43*$B$4*$B$3)/$B$5</f>
        <v>1444886.9587765802</v>
      </c>
      <c r="CS47" s="23">
        <f>(CH4_100yr_m3!CS43*$B$4*$B$3)/$B$5</f>
        <v>1355975.0706315604</v>
      </c>
      <c r="CT47" s="23">
        <f>(CH4_100yr_m3!CT43*$B$4*$B$3)/$B$5</f>
        <v>1273039.87602492</v>
      </c>
      <c r="CU47" s="23">
        <f>(CH4_100yr_m3!CU43*$B$4*$B$3)/$B$5</f>
        <v>1195650.1665091803</v>
      </c>
      <c r="CV47" s="23">
        <f>(CH4_100yr_m3!CV43*$B$4*$B$3)/$B$5</f>
        <v>1123407.41552172</v>
      </c>
      <c r="CW47" s="23">
        <f>(CH4_100yr_m3!CW43*$B$4*$B$3)/$B$5</f>
        <v>1055943.2235994202</v>
      </c>
      <c r="CX47" s="23">
        <f t="shared" si="15"/>
        <v>593287914.71505105</v>
      </c>
      <c r="CY47" s="18">
        <f t="shared" si="16"/>
        <v>15711917.611111201</v>
      </c>
      <c r="CZ47" s="18">
        <f t="shared" si="17"/>
        <v>281991.67157015996</v>
      </c>
      <c r="DB47" s="27" t="s">
        <v>32</v>
      </c>
      <c r="DC47" s="26">
        <f t="shared" si="18"/>
        <v>593287914.71505105</v>
      </c>
      <c r="DD47" s="18">
        <f t="shared" si="19"/>
        <v>3593099.7578699999</v>
      </c>
      <c r="DE47" s="18">
        <f t="shared" ref="DE47:DF47" si="83">CY47</f>
        <v>15711917.611111201</v>
      </c>
      <c r="DF47" s="18">
        <f t="shared" si="83"/>
        <v>281991.67157015996</v>
      </c>
      <c r="DG47" s="18">
        <f t="shared" si="21"/>
        <v>1055943.2235994202</v>
      </c>
      <c r="DI47" s="18">
        <f t="shared" ref="DI47:DK47" si="84">DE47</f>
        <v>15711917.611111201</v>
      </c>
      <c r="DJ47" s="18">
        <f t="shared" si="84"/>
        <v>281991.67157015996</v>
      </c>
      <c r="DK47" s="18">
        <f t="shared" si="84"/>
        <v>1055943.2235994202</v>
      </c>
    </row>
    <row r="48" spans="1:115" ht="15.75" customHeight="1" x14ac:dyDescent="0.2">
      <c r="A48" s="27" t="s">
        <v>33</v>
      </c>
      <c r="B48" s="23">
        <f>(CH4_100yr_m3!B44*$B$4*$B$3)/$B$5</f>
        <v>7494436.6741494006</v>
      </c>
      <c r="C48" s="23">
        <f>(CH4_100yr_m3!C44*$B$4*$B$3)/$B$5</f>
        <v>12740508.349432202</v>
      </c>
      <c r="D48" s="23">
        <f>(CH4_100yr_m3!D44*$B$4*$B$3)/$B$5</f>
        <v>16180346.085058801</v>
      </c>
      <c r="E48" s="23">
        <f>(CH4_100yr_m3!E44*$B$4*$B$3)/$B$5</f>
        <v>18699847.54902</v>
      </c>
      <c r="F48" s="23">
        <f>(CH4_100yr_m3!F44*$B$4*$B$3)/$B$5</f>
        <v>20472136.367166001</v>
      </c>
      <c r="G48" s="23">
        <f>(CH4_100yr_m3!G44*$B$4*$B$3)/$B$5</f>
        <v>21858494.871456001</v>
      </c>
      <c r="H48" s="23">
        <f>(CH4_100yr_m3!H44*$B$4*$B$3)/$B$5</f>
        <v>23159137.764078002</v>
      </c>
      <c r="I48" s="23">
        <f>(CH4_100yr_m3!I44*$B$4*$B$3)/$B$5</f>
        <v>24458684.182218004</v>
      </c>
      <c r="J48" s="23">
        <f>(CH4_100yr_m3!J44*$B$4*$B$3)/$B$5</f>
        <v>25944268.913334005</v>
      </c>
      <c r="K48" s="23">
        <f>(CH4_100yr_m3!K44*$B$4*$B$3)/$B$5</f>
        <v>27058414.433417998</v>
      </c>
      <c r="L48" s="23">
        <f>(CH4_100yr_m3!L44*$B$4*$B$3)/$B$5</f>
        <v>28467160.004124001</v>
      </c>
      <c r="M48" s="23">
        <f>(CH4_100yr_m3!M44*$B$4*$B$3)/$B$5</f>
        <v>29961880.161479998</v>
      </c>
      <c r="N48" s="23">
        <f>(CH4_100yr_m3!N44*$B$4*$B$3)/$B$5</f>
        <v>31539386.677608006</v>
      </c>
      <c r="O48" s="23">
        <f>(CH4_100yr_m3!O44*$B$4*$B$3)/$B$5</f>
        <v>33227936.675802</v>
      </c>
      <c r="P48" s="23">
        <f>(CH4_100yr_m3!P44*$B$4*$B$3)/$B$5</f>
        <v>34998224.922738001</v>
      </c>
      <c r="Q48" s="23">
        <f>(CH4_100yr_m3!Q44*$B$4*$B$3)/$B$5</f>
        <v>36030070.419551998</v>
      </c>
      <c r="R48" s="23">
        <f>(CH4_100yr_m3!R44*$B$4*$B$3)/$B$5</f>
        <v>36524697.660863996</v>
      </c>
      <c r="S48" s="23">
        <f>(CH4_100yr_m3!S44*$B$4*$B$3)/$B$5</f>
        <v>37017045.201078005</v>
      </c>
      <c r="T48" s="23">
        <f>(CH4_100yr_m3!T44*$B$4*$B$3)/$B$5</f>
        <v>37893151.377756007</v>
      </c>
      <c r="U48" s="23">
        <f>(CH4_100yr_m3!U44*$B$4*$B$3)/$B$5</f>
        <v>38937734.793468006</v>
      </c>
      <c r="V48" s="23">
        <f>(CH4_100yr_m3!V44*$B$4*$B$3)/$B$5</f>
        <v>39858236.315225996</v>
      </c>
      <c r="W48" s="23">
        <f>(CH4_100yr_m3!W44*$B$4*$B$3)/$B$5</f>
        <v>41262371.812728003</v>
      </c>
      <c r="X48" s="23">
        <f>(CH4_100yr_m3!X44*$B$4*$B$3)/$B$5</f>
        <v>42970429.654740006</v>
      </c>
      <c r="Y48" s="23">
        <f>(CH4_100yr_m3!Y44*$B$4*$B$3)/$B$5</f>
        <v>44941172.207957998</v>
      </c>
      <c r="Z48" s="23">
        <f>(CH4_100yr_m3!Z44*$B$4*$B$3)/$B$5</f>
        <v>47154058.071804002</v>
      </c>
      <c r="AA48" s="23">
        <f>(CH4_100yr_m3!AA44*$B$4*$B$3)/$B$5</f>
        <v>49593591.363725998</v>
      </c>
      <c r="AB48" s="23">
        <f>(CH4_100yr_m3!AB44*$B$4*$B$3)/$B$5</f>
        <v>52280012.77164001</v>
      </c>
      <c r="AC48" s="23">
        <f>(CH4_100yr_m3!AC44*$B$4*$B$3)/$B$5</f>
        <v>52296956.310978003</v>
      </c>
      <c r="AD48" s="23">
        <f>(CH4_100yr_m3!AD44*$B$4*$B$3)/$B$5</f>
        <v>52742683.320282005</v>
      </c>
      <c r="AE48" s="23">
        <f>(CH4_100yr_m3!AE44*$B$4*$B$3)/$B$5</f>
        <v>53482504.164390005</v>
      </c>
      <c r="AF48" s="23">
        <f>(CH4_100yr_m3!AF44*$B$4*$B$3)/$B$5</f>
        <v>54426121.111692004</v>
      </c>
      <c r="AG48" s="23">
        <f>(CH4_100yr_m3!AG44*$B$4*$B$3)/$B$5</f>
        <v>55512983.222928002</v>
      </c>
      <c r="AH48" s="23">
        <f>(CH4_100yr_m3!AH44*$B$4*$B$3)/$B$5</f>
        <v>56702453.777550004</v>
      </c>
      <c r="AI48" s="23">
        <f>(CH4_100yr_m3!AI44*$B$4*$B$3)/$B$5</f>
        <v>57967196.865102008</v>
      </c>
      <c r="AJ48" s="23">
        <f>(CH4_100yr_m3!AJ44*$B$4*$B$3)/$B$5</f>
        <v>59288760.403704002</v>
      </c>
      <c r="AK48" s="23">
        <f>(CH4_100yr_m3!AK44*$B$4*$B$3)/$B$5</f>
        <v>60654627.446184017</v>
      </c>
      <c r="AL48" s="23">
        <f>(CH4_100yr_m3!AL44*$B$4*$B$3)/$B$5</f>
        <v>62056262.856653996</v>
      </c>
      <c r="AM48" s="23">
        <f>(CH4_100yr_m3!AM44*$B$4*$B$3)/$B$5</f>
        <v>63487773.585900009</v>
      </c>
      <c r="AN48" s="23">
        <f>(CH4_100yr_m3!AN44*$B$4*$B$3)/$B$5</f>
        <v>64944967.871124007</v>
      </c>
      <c r="AO48" s="23">
        <f>(CH4_100yr_m3!AO44*$B$4*$B$3)/$B$5</f>
        <v>66424767.265530005</v>
      </c>
      <c r="AP48" s="23">
        <f>(CH4_100yr_m3!AP44*$B$4*$B$3)/$B$5</f>
        <v>67924830.303576007</v>
      </c>
      <c r="AQ48" s="23">
        <f>(CH4_100yr_m3!AQ44*$B$4*$B$3)/$B$5</f>
        <v>69443402.043960005</v>
      </c>
      <c r="AR48" s="23">
        <f>(CH4_100yr_m3!AR44*$B$4*$B$3)/$B$5</f>
        <v>70979063.973048002</v>
      </c>
      <c r="AS48" s="23">
        <f>(CH4_100yr_m3!AS44*$B$4*$B$3)/$B$5</f>
        <v>72530456.24793601</v>
      </c>
      <c r="AT48" s="23">
        <f>(CH4_100yr_m3!AT44*$B$4*$B$3)/$B$5</f>
        <v>74096192.262348011</v>
      </c>
      <c r="AU48" s="23">
        <f>(CH4_100yr_m3!AU44*$B$4*$B$3)/$B$5</f>
        <v>75674945.98456201</v>
      </c>
      <c r="AV48" s="23">
        <f>(CH4_100yr_m3!AV44*$B$4*$B$3)/$B$5</f>
        <v>77265488.02023001</v>
      </c>
      <c r="AW48" s="23">
        <f>(CH4_100yr_m3!AW44*$B$4*$B$3)/$B$5</f>
        <v>78866827.136063993</v>
      </c>
      <c r="AX48" s="23">
        <f>(CH4_100yr_m3!AX44*$B$4*$B$3)/$B$5</f>
        <v>80478294.192846015</v>
      </c>
      <c r="AY48" s="23">
        <f>(CH4_100yr_m3!AY44*$B$4*$B$3)/$B$5</f>
        <v>82099540.845701993</v>
      </c>
      <c r="AZ48" s="23">
        <f>(CH4_100yr_m3!AZ44*$B$4*$B$3)/$B$5</f>
        <v>83730339.862254009</v>
      </c>
      <c r="BA48" s="23">
        <f>(CH4_100yr_m3!BA44*$B$4*$B$3)/$B$5</f>
        <v>85370415.773814008</v>
      </c>
      <c r="BB48" s="23">
        <f>(CH4_100yr_m3!BB44*$B$4*$B$3)/$B$5</f>
        <v>87019267.453631997</v>
      </c>
      <c r="BC48" s="23">
        <f>(CH4_100yr_m3!BC44*$B$4*$B$3)/$B$5</f>
        <v>88676143.69669202</v>
      </c>
      <c r="BD48" s="23">
        <f>(CH4_100yr_m3!BD44*$B$4*$B$3)/$B$5</f>
        <v>90340026.579558</v>
      </c>
      <c r="BE48" s="23">
        <f>(CH4_100yr_m3!BE44*$B$4*$B$3)/$B$5</f>
        <v>92009803.793057993</v>
      </c>
      <c r="BF48" s="23">
        <f>(CH4_100yr_m3!BF44*$B$4*$B$3)/$B$5</f>
        <v>93684422.33946</v>
      </c>
      <c r="BG48" s="23">
        <f>(CH4_100yr_m3!BG44*$B$4*$B$3)/$B$5</f>
        <v>95363029.671732008</v>
      </c>
      <c r="BH48" s="23">
        <f>(CH4_100yr_m3!BH44*$B$4*$B$3)/$B$5</f>
        <v>97044982.718400016</v>
      </c>
      <c r="BI48" s="23">
        <f>(CH4_100yr_m3!BI44*$B$4*$B$3)/$B$5</f>
        <v>98729859.343104005</v>
      </c>
      <c r="BJ48" s="23">
        <f>(CH4_100yr_m3!BJ44*$B$4*$B$3)/$B$5</f>
        <v>100417318.54167601</v>
      </c>
      <c r="BK48" s="23">
        <f>(CH4_100yr_m3!BK44*$B$4*$B$3)/$B$5</f>
        <v>73384888.669794008</v>
      </c>
      <c r="BL48" s="23">
        <f>(CH4_100yr_m3!BL44*$B$4*$B$3)/$B$5</f>
        <v>54853926.766668007</v>
      </c>
      <c r="BM48" s="23">
        <f>(CH4_100yr_m3!BM44*$B$4*$B$3)/$B$5</f>
        <v>42049427.15268001</v>
      </c>
      <c r="BN48" s="23">
        <f>(CH4_100yr_m3!BN44*$B$4*$B$3)/$B$5</f>
        <v>33109371.294948</v>
      </c>
      <c r="BO48" s="23">
        <f>(CH4_100yr_m3!BO44*$B$4*$B$3)/$B$5</f>
        <v>26783861.118642002</v>
      </c>
      <c r="BP48" s="23">
        <f>(CH4_100yr_m3!BP44*$B$4*$B$3)/$B$5</f>
        <v>22233433.439142004</v>
      </c>
      <c r="BQ48" s="23">
        <f>(CH4_100yr_m3!BQ44*$B$4*$B$3)/$B$5</f>
        <v>18893858.106690001</v>
      </c>
      <c r="BR48" s="23">
        <f>(CH4_100yr_m3!BR44*$B$4*$B$3)/$B$5</f>
        <v>16385502.034818003</v>
      </c>
      <c r="BS48" s="23">
        <f>(CH4_100yr_m3!BS44*$B$4*$B$3)/$B$5</f>
        <v>14452567.1398206</v>
      </c>
      <c r="BT48" s="23">
        <f>(CH4_100yr_m3!BT44*$B$4*$B$3)/$B$5</f>
        <v>12922353.8140644</v>
      </c>
      <c r="BU48" s="23">
        <f>(CH4_100yr_m3!BU44*$B$4*$B$3)/$B$5</f>
        <v>11677948.394124601</v>
      </c>
      <c r="BV48" s="23">
        <f>(CH4_100yr_m3!BV44*$B$4*$B$3)/$B$5</f>
        <v>10639909.371582001</v>
      </c>
      <c r="BW48" s="23">
        <f>(CH4_100yr_m3!BW44*$B$4*$B$3)/$B$5</f>
        <v>9753986.0477322005</v>
      </c>
      <c r="BX48" s="23">
        <f>(CH4_100yr_m3!BX44*$B$4*$B$3)/$B$5</f>
        <v>8982881.1942138001</v>
      </c>
      <c r="BY48" s="23">
        <f>(CH4_100yr_m3!BY44*$B$4*$B$3)/$B$5</f>
        <v>8300724.8432201995</v>
      </c>
      <c r="BZ48" s="23">
        <f>(CH4_100yr_m3!BZ44*$B$4*$B$3)/$B$5</f>
        <v>7689365.6804513996</v>
      </c>
      <c r="CA48" s="23">
        <f>(CH4_100yr_m3!CA44*$B$4*$B$3)/$B$5</f>
        <v>7135881.1398791997</v>
      </c>
      <c r="CB48" s="23">
        <f>(CH4_100yr_m3!CB44*$B$4*$B$3)/$B$5</f>
        <v>6630904.6582158012</v>
      </c>
      <c r="CC48" s="23">
        <f>(CH4_100yr_m3!CC44*$B$4*$B$3)/$B$5</f>
        <v>6167500.9396290006</v>
      </c>
      <c r="CD48" s="23">
        <f>(CH4_100yr_m3!CD44*$B$4*$B$3)/$B$5</f>
        <v>5740408.823243401</v>
      </c>
      <c r="CE48" s="23">
        <f>(CH4_100yr_m3!CE44*$B$4*$B$3)/$B$5</f>
        <v>5345530.7397840004</v>
      </c>
      <c r="CF48" s="23">
        <f>(CH4_100yr_m3!CF44*$B$4*$B$3)/$B$5</f>
        <v>4979587.7020554002</v>
      </c>
      <c r="CG48" s="23">
        <f>(CH4_100yr_m3!CG44*$B$4*$B$3)/$B$5</f>
        <v>4639885.4183328012</v>
      </c>
      <c r="CH48" s="23">
        <f>(CH4_100yr_m3!CH44*$B$4*$B$3)/$B$5</f>
        <v>4324155.0887411991</v>
      </c>
      <c r="CI48" s="23">
        <f>(CH4_100yr_m3!CI44*$B$4*$B$3)/$B$5</f>
        <v>4030444.4076701999</v>
      </c>
      <c r="CJ48" s="23">
        <f>(CH4_100yr_m3!CJ44*$B$4*$B$3)/$B$5</f>
        <v>3757042.3993380005</v>
      </c>
      <c r="CK48" s="23">
        <f>(CH4_100yr_m3!CK44*$B$4*$B$3)/$B$5</f>
        <v>3502427.0516478005</v>
      </c>
      <c r="CL48" s="23">
        <f>(CH4_100yr_m3!CL44*$B$4*$B$3)/$B$5</f>
        <v>3265228.3783410001</v>
      </c>
      <c r="CM48" s="23">
        <f>(CH4_100yr_m3!CM44*$B$4*$B$3)/$B$5</f>
        <v>3044201.9448600002</v>
      </c>
      <c r="CN48" s="23">
        <f>(CH4_100yr_m3!CN44*$B$4*$B$3)/$B$5</f>
        <v>2838209.5262286002</v>
      </c>
      <c r="CO48" s="23">
        <f>(CH4_100yr_m3!CO44*$B$4*$B$3)/$B$5</f>
        <v>2646204.6398201999</v>
      </c>
      <c r="CP48" s="23">
        <f>(CH4_100yr_m3!CP44*$B$4*$B$3)/$B$5</f>
        <v>2467221.4775502002</v>
      </c>
      <c r="CQ48" s="23">
        <f>(CH4_100yr_m3!CQ44*$B$4*$B$3)/$B$5</f>
        <v>2300366.1702528005</v>
      </c>
      <c r="CR48" s="23">
        <f>(CH4_100yr_m3!CR44*$B$4*$B$3)/$B$5</f>
        <v>2144809.7380404007</v>
      </c>
      <c r="CS48" s="23">
        <f>(CH4_100yr_m3!CS44*$B$4*$B$3)/$B$5</f>
        <v>1999782.2323836002</v>
      </c>
      <c r="CT48" s="23">
        <f>(CH4_100yr_m3!CT44*$B$4*$B$3)/$B$5</f>
        <v>1864567.7605403999</v>
      </c>
      <c r="CU48" s="23">
        <f>(CH4_100yr_m3!CU44*$B$4*$B$3)/$B$5</f>
        <v>1738500.1739440199</v>
      </c>
      <c r="CV48" s="23">
        <f>(CH4_100yr_m3!CV44*$B$4*$B$3)/$B$5</f>
        <v>1620959.2545139198</v>
      </c>
      <c r="CW48" s="23">
        <f>(CH4_100yr_m3!CW44*$B$4*$B$3)/$B$5</f>
        <v>1511367.3210895201</v>
      </c>
      <c r="CX48" s="23">
        <f t="shared" si="15"/>
        <v>3838265336.3219852</v>
      </c>
      <c r="CY48" s="18">
        <f t="shared" si="16"/>
        <v>100417318.54167601</v>
      </c>
      <c r="CZ48" s="18">
        <f t="shared" si="17"/>
        <v>1511367.3210895201</v>
      </c>
      <c r="DB48" s="27" t="s">
        <v>33</v>
      </c>
      <c r="DC48" s="26">
        <f t="shared" si="18"/>
        <v>3838265336.3219852</v>
      </c>
      <c r="DD48" s="18">
        <f t="shared" si="19"/>
        <v>39858236.315225996</v>
      </c>
      <c r="DE48" s="18">
        <f t="shared" ref="DE48:DF48" si="85">CY48</f>
        <v>100417318.54167601</v>
      </c>
      <c r="DF48" s="18">
        <f t="shared" si="85"/>
        <v>1511367.3210895201</v>
      </c>
      <c r="DG48" s="18">
        <f t="shared" si="21"/>
        <v>1511367.3210895201</v>
      </c>
      <c r="DI48" s="18">
        <f t="shared" ref="DI48:DK48" si="86">DE48</f>
        <v>100417318.54167601</v>
      </c>
      <c r="DJ48" s="18">
        <f t="shared" si="86"/>
        <v>1511367.3210895201</v>
      </c>
      <c r="DK48" s="18">
        <f t="shared" si="86"/>
        <v>1511367.3210895201</v>
      </c>
    </row>
    <row r="49" spans="1:115" ht="15.75" customHeight="1" x14ac:dyDescent="0.2">
      <c r="A49" s="27" t="s">
        <v>34</v>
      </c>
      <c r="B49" s="23">
        <f>(CH4_100yr_m3!B45*$B$4*$B$3)/$B$5</f>
        <v>680242.90389552014</v>
      </c>
      <c r="C49" s="23">
        <f>(CH4_100yr_m3!C45*$B$4*$B$3)/$B$5</f>
        <v>1189597.2165819001</v>
      </c>
      <c r="D49" s="23">
        <f>(CH4_100yr_m3!D45*$B$4*$B$3)/$B$5</f>
        <v>1568963.0799334801</v>
      </c>
      <c r="E49" s="23">
        <f>(CH4_100yr_m3!E45*$B$4*$B$3)/$B$5</f>
        <v>1822978.7190363603</v>
      </c>
      <c r="F49" s="23">
        <f>(CH4_100yr_m3!F45*$B$4*$B$3)/$B$5</f>
        <v>1986245.1119682002</v>
      </c>
      <c r="G49" s="23">
        <f>(CH4_100yr_m3!G45*$B$4*$B$3)/$B$5</f>
        <v>2064689.7104088003</v>
      </c>
      <c r="H49" s="23">
        <f>(CH4_100yr_m3!H45*$B$4*$B$3)/$B$5</f>
        <v>2083065.0791652005</v>
      </c>
      <c r="I49" s="23">
        <f>(CH4_100yr_m3!I45*$B$4*$B$3)/$B$5</f>
        <v>2078214.9740280001</v>
      </c>
      <c r="J49" s="23">
        <f>(CH4_100yr_m3!J45*$B$4*$B$3)/$B$5</f>
        <v>2058142.4303832003</v>
      </c>
      <c r="K49" s="23">
        <f>(CH4_100yr_m3!K45*$B$4*$B$3)/$B$5</f>
        <v>2054484.6426215998</v>
      </c>
      <c r="L49" s="23">
        <f>(CH4_100yr_m3!L45*$B$4*$B$3)/$B$5</f>
        <v>2065373.3553012002</v>
      </c>
      <c r="M49" s="23">
        <f>(CH4_100yr_m3!M45*$B$4*$B$3)/$B$5</f>
        <v>2078666.2114362002</v>
      </c>
      <c r="N49" s="23">
        <f>(CH4_100yr_m3!N45*$B$4*$B$3)/$B$5</f>
        <v>2097155.103021</v>
      </c>
      <c r="O49" s="23">
        <f>(CH4_100yr_m3!O45*$B$4*$B$3)/$B$5</f>
        <v>2128617.3103578002</v>
      </c>
      <c r="P49" s="23">
        <f>(CH4_100yr_m3!P45*$B$4*$B$3)/$B$5</f>
        <v>2166621.1210295996</v>
      </c>
      <c r="Q49" s="23">
        <f>(CH4_100yr_m3!Q45*$B$4*$B$3)/$B$5</f>
        <v>2211383.2231584</v>
      </c>
      <c r="R49" s="23">
        <f>(CH4_100yr_m3!R45*$B$4*$B$3)/$B$5</f>
        <v>2262736.6934831999</v>
      </c>
      <c r="S49" s="23">
        <f>(CH4_100yr_m3!S45*$B$4*$B$3)/$B$5</f>
        <v>2315285.5035041999</v>
      </c>
      <c r="T49" s="23">
        <f>(CH4_100yr_m3!T45*$B$4*$B$3)/$B$5</f>
        <v>2371150.8371736002</v>
      </c>
      <c r="U49" s="23">
        <f>(CH4_100yr_m3!U45*$B$4*$B$3)/$B$5</f>
        <v>2428188.6664817999</v>
      </c>
      <c r="V49" s="23">
        <f>(CH4_100yr_m3!V45*$B$4*$B$3)/$B$5</f>
        <v>2488571.1356238001</v>
      </c>
      <c r="W49" s="23">
        <f>(CH4_100yr_m3!W45*$B$4*$B$3)/$B$5</f>
        <v>2551316.8526172</v>
      </c>
      <c r="X49" s="23">
        <f>(CH4_100yr_m3!X45*$B$4*$B$3)/$B$5</f>
        <v>2611581.5391246006</v>
      </c>
      <c r="Y49" s="23">
        <f>(CH4_100yr_m3!Y45*$B$4*$B$3)/$B$5</f>
        <v>2666822.5558170006</v>
      </c>
      <c r="Z49" s="23">
        <f>(CH4_100yr_m3!Z45*$B$4*$B$3)/$B$5</f>
        <v>2720241.9369576001</v>
      </c>
      <c r="AA49" s="23">
        <f>(CH4_100yr_m3!AA45*$B$4*$B$3)/$B$5</f>
        <v>2773754.2796274</v>
      </c>
      <c r="AB49" s="23">
        <f>(CH4_100yr_m3!AB45*$B$4*$B$3)/$B$5</f>
        <v>2829121.9701785999</v>
      </c>
      <c r="AC49" s="23">
        <f>(CH4_100yr_m3!AC45*$B$4*$B$3)/$B$5</f>
        <v>3032077.7364426004</v>
      </c>
      <c r="AD49" s="23">
        <f>(CH4_100yr_m3!AD45*$B$4*$B$3)/$B$5</f>
        <v>3196065.1159440004</v>
      </c>
      <c r="AE49" s="23">
        <f>(CH4_100yr_m3!AE45*$B$4*$B$3)/$B$5</f>
        <v>3333938.9772924003</v>
      </c>
      <c r="AF49" s="23">
        <f>(CH4_100yr_m3!AF45*$B$4*$B$3)/$B$5</f>
        <v>3454322.7315690001</v>
      </c>
      <c r="AG49" s="23">
        <f>(CH4_100yr_m3!AG45*$B$4*$B$3)/$B$5</f>
        <v>3563000.0532990005</v>
      </c>
      <c r="AH49" s="23">
        <f>(CH4_100yr_m3!AH45*$B$4*$B$3)/$B$5</f>
        <v>3663847.9720529998</v>
      </c>
      <c r="AI49" s="23">
        <f>(CH4_100yr_m3!AI45*$B$4*$B$3)/$B$5</f>
        <v>3759471.7538166</v>
      </c>
      <c r="AJ49" s="23">
        <f>(CH4_100yr_m3!AJ45*$B$4*$B$3)/$B$5</f>
        <v>3851623.0997298006</v>
      </c>
      <c r="AK49" s="23">
        <f>(CH4_100yr_m3!AK45*$B$4*$B$3)/$B$5</f>
        <v>3941479.7885430004</v>
      </c>
      <c r="AL49" s="23">
        <f>(CH4_100yr_m3!AL45*$B$4*$B$3)/$B$5</f>
        <v>4029824.9930400006</v>
      </c>
      <c r="AM49" s="23">
        <f>(CH4_100yr_m3!AM45*$B$4*$B$3)/$B$5</f>
        <v>4117183.1068968009</v>
      </c>
      <c r="AN49" s="23">
        <f>(CH4_100yr_m3!AN45*$B$4*$B$3)/$B$5</f>
        <v>4203906.4693566002</v>
      </c>
      <c r="AO49" s="23">
        <f>(CH4_100yr_m3!AO45*$B$4*$B$3)/$B$5</f>
        <v>4290234.9530904004</v>
      </c>
      <c r="AP49" s="23">
        <f>(CH4_100yr_m3!AP45*$B$4*$B$3)/$B$5</f>
        <v>4376326.0812282003</v>
      </c>
      <c r="AQ49" s="23">
        <f>(CH4_100yr_m3!AQ45*$B$4*$B$3)/$B$5</f>
        <v>4462281.7541190004</v>
      </c>
      <c r="AR49" s="23">
        <f>(CH4_100yr_m3!AR45*$B$4*$B$3)/$B$5</f>
        <v>4548153.9040542003</v>
      </c>
      <c r="AS49" s="23">
        <f>(CH4_100yr_m3!AS45*$B$4*$B$3)/$B$5</f>
        <v>4633950.0108654005</v>
      </c>
      <c r="AT49" s="23">
        <f>(CH4_100yr_m3!AT45*$B$4*$B$3)/$B$5</f>
        <v>4719636.6990534002</v>
      </c>
      <c r="AU49" s="23">
        <f>(CH4_100yr_m3!AU45*$B$4*$B$3)/$B$5</f>
        <v>4805163.2152332002</v>
      </c>
      <c r="AV49" s="23">
        <f>(CH4_100yr_m3!AV45*$B$4*$B$3)/$B$5</f>
        <v>4890472.2140292004</v>
      </c>
      <c r="AW49" s="23">
        <f>(CH4_100yr_m3!AW45*$B$4*$B$3)/$B$5</f>
        <v>4975512.5997341992</v>
      </c>
      <c r="AX49" s="23">
        <f>(CH4_100yr_m3!AX45*$B$4*$B$3)/$B$5</f>
        <v>5060233.5091272006</v>
      </c>
      <c r="AY49" s="23">
        <f>(CH4_100yr_m3!AY45*$B$4*$B$3)/$B$5</f>
        <v>5144586.9457068006</v>
      </c>
      <c r="AZ49" s="23">
        <f>(CH4_100yr_m3!AZ45*$B$4*$B$3)/$B$5</f>
        <v>5228524.4992560009</v>
      </c>
      <c r="BA49" s="23">
        <f>(CH4_100yr_m3!BA45*$B$4*$B$3)/$B$5</f>
        <v>5311998.5760054002</v>
      </c>
      <c r="BB49" s="23">
        <f>(CH4_100yr_m3!BB45*$B$4*$B$3)/$B$5</f>
        <v>5394955.255632001</v>
      </c>
      <c r="BC49" s="23">
        <f>(CH4_100yr_m3!BC45*$B$4*$B$3)/$B$5</f>
        <v>5477332.2208506009</v>
      </c>
      <c r="BD49" s="23">
        <f>(CH4_100yr_m3!BD45*$B$4*$B$3)/$B$5</f>
        <v>5559058.3345452007</v>
      </c>
      <c r="BE49" s="23">
        <f>(CH4_100yr_m3!BE45*$B$4*$B$3)/$B$5</f>
        <v>5640060.0926340008</v>
      </c>
      <c r="BF49" s="23">
        <f>(CH4_100yr_m3!BF45*$B$4*$B$3)/$B$5</f>
        <v>5720268.591333</v>
      </c>
      <c r="BG49" s="23">
        <f>(CH4_100yr_m3!BG45*$B$4*$B$3)/$B$5</f>
        <v>5799626.0733816</v>
      </c>
      <c r="BH49" s="23">
        <f>(CH4_100yr_m3!BH45*$B$4*$B$3)/$B$5</f>
        <v>5878081.9080450004</v>
      </c>
      <c r="BI49" s="23">
        <f>(CH4_100yr_m3!BI45*$B$4*$B$3)/$B$5</f>
        <v>5955594.0885450002</v>
      </c>
      <c r="BJ49" s="23">
        <f>(CH4_100yr_m3!BJ45*$B$4*$B$3)/$B$5</f>
        <v>6032127.2641650001</v>
      </c>
      <c r="BK49" s="23">
        <f>(CH4_100yr_m3!BK45*$B$4*$B$3)/$B$5</f>
        <v>4416284.6029188</v>
      </c>
      <c r="BL49" s="23">
        <f>(CH4_100yr_m3!BL45*$B$4*$B$3)/$B$5</f>
        <v>3307947.3459791997</v>
      </c>
      <c r="BM49" s="23">
        <f>(CH4_100yr_m3!BM45*$B$4*$B$3)/$B$5</f>
        <v>2541505.1862618006</v>
      </c>
      <c r="BN49" s="23">
        <f>(CH4_100yr_m3!BN45*$B$4*$B$3)/$B$5</f>
        <v>2005831.0070784003</v>
      </c>
      <c r="BO49" s="23">
        <f>(CH4_100yr_m3!BO45*$B$4*$B$3)/$B$5</f>
        <v>1626326.6612166001</v>
      </c>
      <c r="BP49" s="23">
        <f>(CH4_100yr_m3!BP45*$B$4*$B$3)/$B$5</f>
        <v>1352887.3613656799</v>
      </c>
      <c r="BQ49" s="23">
        <f>(CH4_100yr_m3!BQ45*$B$4*$B$3)/$B$5</f>
        <v>1151833.4810454601</v>
      </c>
      <c r="BR49" s="23">
        <f>(CH4_100yr_m3!BR45*$B$4*$B$3)/$B$5</f>
        <v>1000501.8217425001</v>
      </c>
      <c r="BS49" s="23">
        <f>(CH4_100yr_m3!BS45*$B$4*$B$3)/$B$5</f>
        <v>883619.60418144008</v>
      </c>
      <c r="BT49" s="23">
        <f>(CH4_100yr_m3!BT45*$B$4*$B$3)/$B$5</f>
        <v>790873.48388016014</v>
      </c>
      <c r="BU49" s="23">
        <f>(CH4_100yr_m3!BU45*$B$4*$B$3)/$B$5</f>
        <v>715279.64184144011</v>
      </c>
      <c r="BV49" s="23">
        <f>(CH4_100yr_m3!BV45*$B$4*$B$3)/$B$5</f>
        <v>652090.87864260003</v>
      </c>
      <c r="BW49" s="23">
        <f>(CH4_100yr_m3!BW45*$B$4*$B$3)/$B$5</f>
        <v>598063.69455065997</v>
      </c>
      <c r="BX49" s="23">
        <f>(CH4_100yr_m3!BX45*$B$4*$B$3)/$B$5</f>
        <v>550966.69763550011</v>
      </c>
      <c r="BY49" s="23">
        <f>(CH4_100yr_m3!BY45*$B$4*$B$3)/$B$5</f>
        <v>509250.80031102005</v>
      </c>
      <c r="BZ49" s="23">
        <f>(CH4_100yr_m3!BZ45*$B$4*$B$3)/$B$5</f>
        <v>471827.88313668006</v>
      </c>
      <c r="CA49" s="23">
        <f>(CH4_100yr_m3!CA45*$B$4*$B$3)/$B$5</f>
        <v>437922.18524502008</v>
      </c>
      <c r="CB49" s="23">
        <f>(CH4_100yr_m3!CB45*$B$4*$B$3)/$B$5</f>
        <v>406970.46140400006</v>
      </c>
      <c r="CC49" s="23">
        <f>(CH4_100yr_m3!CC45*$B$4*$B$3)/$B$5</f>
        <v>378554.84238222003</v>
      </c>
      <c r="CD49" s="23">
        <f>(CH4_100yr_m3!CD45*$B$4*$B$3)/$B$5</f>
        <v>352357.63340760005</v>
      </c>
      <c r="CE49" s="23">
        <f>(CH4_100yr_m3!CE45*$B$4*$B$3)/$B$5</f>
        <v>328130.82973476005</v>
      </c>
      <c r="CF49" s="23">
        <f>(CH4_100yr_m3!CF45*$B$4*$B$3)/$B$5</f>
        <v>305675.51049612003</v>
      </c>
      <c r="CG49" s="23">
        <f>(CH4_100yr_m3!CG45*$B$4*$B$3)/$B$5</f>
        <v>284827.86628128006</v>
      </c>
      <c r="CH49" s="23">
        <f>(CH4_100yr_m3!CH45*$B$4*$B$3)/$B$5</f>
        <v>265449.68312904006</v>
      </c>
      <c r="CI49" s="23">
        <f>(CH4_100yr_m3!CI45*$B$4*$B$3)/$B$5</f>
        <v>247421.82559140003</v>
      </c>
      <c r="CJ49" s="23">
        <f>(CH4_100yr_m3!CJ45*$B$4*$B$3)/$B$5</f>
        <v>230639.73638652003</v>
      </c>
      <c r="CK49" s="23">
        <f>(CH4_100yr_m3!CK45*$B$4*$B$3)/$B$5</f>
        <v>215010.30131316002</v>
      </c>
      <c r="CL49" s="23">
        <f>(CH4_100yr_m3!CL45*$B$4*$B$3)/$B$5</f>
        <v>200449.63294326005</v>
      </c>
      <c r="CM49" s="23">
        <f>(CH4_100yr_m3!CM45*$B$4*$B$3)/$B$5</f>
        <v>186881.48001360003</v>
      </c>
      <c r="CN49" s="23">
        <f>(CH4_100yr_m3!CN45*$B$4*$B$3)/$B$5</f>
        <v>174236.06411611201</v>
      </c>
      <c r="CO49" s="23">
        <f>(CH4_100yr_m3!CO45*$B$4*$B$3)/$B$5</f>
        <v>162449.20695933001</v>
      </c>
      <c r="CP49" s="23">
        <f>(CH4_100yr_m3!CP45*$B$4*$B$3)/$B$5</f>
        <v>151461.66122917202</v>
      </c>
      <c r="CQ49" s="23">
        <f>(CH4_100yr_m3!CQ45*$B$4*$B$3)/$B$5</f>
        <v>141218.58178351802</v>
      </c>
      <c r="CR49" s="23">
        <f>(CH4_100yr_m3!CR45*$B$4*$B$3)/$B$5</f>
        <v>131669.09731011602</v>
      </c>
      <c r="CS49" s="23">
        <f>(CH4_100yr_m3!CS45*$B$4*$B$3)/$B$5</f>
        <v>122765.95405521001</v>
      </c>
      <c r="CT49" s="23">
        <f>(CH4_100yr_m3!CT45*$B$4*$B$3)/$B$5</f>
        <v>114465.21234667201</v>
      </c>
      <c r="CU49" s="23">
        <f>(CH4_100yr_m3!CU45*$B$4*$B$3)/$B$5</f>
        <v>106725.98322557998</v>
      </c>
      <c r="CV49" s="23">
        <f>(CH4_100yr_m3!CV45*$B$4*$B$3)/$B$5</f>
        <v>99510.195831876001</v>
      </c>
      <c r="CW49" s="23">
        <f>(CH4_100yr_m3!CW45*$B$4*$B$3)/$B$5</f>
        <v>92782.389063780007</v>
      </c>
      <c r="CX49" s="23">
        <f t="shared" si="15"/>
        <v>244116799.23756957</v>
      </c>
      <c r="CY49" s="18">
        <f t="shared" si="16"/>
        <v>6032127.2641650001</v>
      </c>
      <c r="CZ49" s="18">
        <f t="shared" si="17"/>
        <v>92782.389063780007</v>
      </c>
      <c r="DB49" s="27" t="s">
        <v>34</v>
      </c>
      <c r="DC49" s="26">
        <f t="shared" si="18"/>
        <v>244116799.23756957</v>
      </c>
      <c r="DD49" s="18">
        <f t="shared" si="19"/>
        <v>2488571.1356238001</v>
      </c>
      <c r="DE49" s="18">
        <f t="shared" ref="DE49:DF49" si="87">CY49</f>
        <v>6032127.2641650001</v>
      </c>
      <c r="DF49" s="18">
        <f t="shared" si="87"/>
        <v>92782.389063780007</v>
      </c>
      <c r="DG49" s="18">
        <f t="shared" si="21"/>
        <v>92782.389063780007</v>
      </c>
      <c r="DI49" s="18">
        <f t="shared" ref="DI49:DK49" si="88">DE49</f>
        <v>6032127.2641650001</v>
      </c>
      <c r="DJ49" s="18">
        <f t="shared" si="88"/>
        <v>92782.389063780007</v>
      </c>
      <c r="DK49" s="18">
        <f t="shared" si="88"/>
        <v>92782.389063780007</v>
      </c>
    </row>
    <row r="50" spans="1:115" ht="15.75" customHeight="1" x14ac:dyDescent="0.2">
      <c r="A50" s="27" t="s">
        <v>35</v>
      </c>
      <c r="B50" s="23">
        <f>(CH4_100yr_m3!B46*$B$4*$B$3)/$B$5</f>
        <v>160875.97172726403</v>
      </c>
      <c r="C50" s="23">
        <f>(CH4_100yr_m3!C46*$B$4*$B$3)/$B$5</f>
        <v>311365.6318422</v>
      </c>
      <c r="D50" s="23">
        <f>(CH4_100yr_m3!D46*$B$4*$B$3)/$B$5</f>
        <v>452716.57986336004</v>
      </c>
      <c r="E50" s="23">
        <f>(CH4_100yr_m3!E46*$B$4*$B$3)/$B$5</f>
        <v>581367.47751035995</v>
      </c>
      <c r="F50" s="23">
        <f>(CH4_100yr_m3!F46*$B$4*$B$3)/$B$5</f>
        <v>702043.17788862018</v>
      </c>
      <c r="G50" s="23">
        <f>(CH4_100yr_m3!G46*$B$4*$B$3)/$B$5</f>
        <v>816906.9835782001</v>
      </c>
      <c r="H50" s="23">
        <f>(CH4_100yr_m3!H46*$B$4*$B$3)/$B$5</f>
        <v>927169.80371136009</v>
      </c>
      <c r="I50" s="23">
        <f>(CH4_100yr_m3!I46*$B$4*$B$3)/$B$5</f>
        <v>1032611.83649856</v>
      </c>
      <c r="J50" s="23">
        <f>(CH4_100yr_m3!J46*$B$4*$B$3)/$B$5</f>
        <v>1135419.4892547003</v>
      </c>
      <c r="K50" s="23">
        <f>(CH4_100yr_m3!K46*$B$4*$B$3)/$B$5</f>
        <v>1235189.08063062</v>
      </c>
      <c r="L50" s="23">
        <f>(CH4_100yr_m3!L46*$B$4*$B$3)/$B$5</f>
        <v>1332687.5285974201</v>
      </c>
      <c r="M50" s="23">
        <f>(CH4_100yr_m3!M46*$B$4*$B$3)/$B$5</f>
        <v>1428635.1766348802</v>
      </c>
      <c r="N50" s="23">
        <f>(CH4_100yr_m3!N46*$B$4*$B$3)/$B$5</f>
        <v>1522865.5479653401</v>
      </c>
      <c r="O50" s="23">
        <f>(CH4_100yr_m3!O46*$B$4*$B$3)/$B$5</f>
        <v>1616130.4123449002</v>
      </c>
      <c r="P50" s="23">
        <f>(CH4_100yr_m3!P46*$B$4*$B$3)/$B$5</f>
        <v>1708606.07815464</v>
      </c>
      <c r="Q50" s="23">
        <f>(CH4_100yr_m3!Q46*$B$4*$B$3)/$B$5</f>
        <v>1799887.25879226</v>
      </c>
      <c r="R50" s="23">
        <f>(CH4_100yr_m3!R46*$B$4*$B$3)/$B$5</f>
        <v>1890708.3111636003</v>
      </c>
      <c r="S50" s="23">
        <f>(CH4_100yr_m3!S46*$B$4*$B$3)/$B$5</f>
        <v>1981602.6481278001</v>
      </c>
      <c r="T50" s="23">
        <f>(CH4_100yr_m3!T46*$B$4*$B$3)/$B$5</f>
        <v>2073166.5581622</v>
      </c>
      <c r="U50" s="23">
        <f>(CH4_100yr_m3!U46*$B$4*$B$3)/$B$5</f>
        <v>2164445.4401154001</v>
      </c>
      <c r="V50" s="23">
        <f>(CH4_100yr_m3!V46*$B$4*$B$3)/$B$5</f>
        <v>2256099.3589212005</v>
      </c>
      <c r="W50" s="23">
        <f>(CH4_100yr_m3!W46*$B$4*$B$3)/$B$5</f>
        <v>2350096.6525848</v>
      </c>
      <c r="X50" s="23">
        <f>(CH4_100yr_m3!X46*$B$4*$B$3)/$B$5</f>
        <v>2446038.1038581999</v>
      </c>
      <c r="Y50" s="23">
        <f>(CH4_100yr_m3!Y46*$B$4*$B$3)/$B$5</f>
        <v>2546033.2540775998</v>
      </c>
      <c r="Z50" s="23">
        <f>(CH4_100yr_m3!Z46*$B$4*$B$3)/$B$5</f>
        <v>2649841.0480044005</v>
      </c>
      <c r="AA50" s="23">
        <f>(CH4_100yr_m3!AA46*$B$4*$B$3)/$B$5</f>
        <v>2756351.4683778007</v>
      </c>
      <c r="AB50" s="23">
        <f>(CH4_100yr_m3!AB46*$B$4*$B$3)/$B$5</f>
        <v>2866828.0538970004</v>
      </c>
      <c r="AC50" s="23">
        <f>(CH4_100yr_m3!AC46*$B$4*$B$3)/$B$5</f>
        <v>2962095.9963102001</v>
      </c>
      <c r="AD50" s="23">
        <f>(CH4_100yr_m3!AD46*$B$4*$B$3)/$B$5</f>
        <v>3058085.1951234001</v>
      </c>
      <c r="AE50" s="23">
        <f>(CH4_100yr_m3!AE46*$B$4*$B$3)/$B$5</f>
        <v>3154857.495327</v>
      </c>
      <c r="AF50" s="23">
        <f>(CH4_100yr_m3!AF46*$B$4*$B$3)/$B$5</f>
        <v>3252472.8472404005</v>
      </c>
      <c r="AG50" s="23">
        <f>(CH4_100yr_m3!AG46*$B$4*$B$3)/$B$5</f>
        <v>3350986.3043280002</v>
      </c>
      <c r="AH50" s="23">
        <f>(CH4_100yr_m3!AH46*$B$4*$B$3)/$B$5</f>
        <v>3450448.5613956</v>
      </c>
      <c r="AI50" s="23">
        <f>(CH4_100yr_m3!AI46*$B$4*$B$3)/$B$5</f>
        <v>3550907.9316384005</v>
      </c>
      <c r="AJ50" s="23">
        <f>(CH4_100yr_m3!AJ46*$B$4*$B$3)/$B$5</f>
        <v>3652410.5187174007</v>
      </c>
      <c r="AK50" s="23">
        <f>(CH4_100yr_m3!AK46*$B$4*$B$3)/$B$5</f>
        <v>3754998.9701208007</v>
      </c>
      <c r="AL50" s="23">
        <f>(CH4_100yr_m3!AL46*$B$4*$B$3)/$B$5</f>
        <v>3858712.1641314002</v>
      </c>
      <c r="AM50" s="23">
        <f>(CH4_100yr_m3!AM46*$B$4*$B$3)/$B$5</f>
        <v>3963581.9769870001</v>
      </c>
      <c r="AN50" s="23">
        <f>(CH4_100yr_m3!AN46*$B$4*$B$3)/$B$5</f>
        <v>4069630.6523082</v>
      </c>
      <c r="AO50" s="23">
        <f>(CH4_100yr_m3!AO46*$B$4*$B$3)/$B$5</f>
        <v>4176869.192001</v>
      </c>
      <c r="AP50" s="23">
        <f>(CH4_100yr_m3!AP46*$B$4*$B$3)/$B$5</f>
        <v>4285299.6390150012</v>
      </c>
      <c r="AQ50" s="23">
        <f>(CH4_100yr_m3!AQ46*$B$4*$B$3)/$B$5</f>
        <v>4394918.7238986008</v>
      </c>
      <c r="AR50" s="23">
        <f>(CH4_100yr_m3!AR46*$B$4*$B$3)/$B$5</f>
        <v>4505720.2409178009</v>
      </c>
      <c r="AS50" s="23">
        <f>(CH4_100yr_m3!AS46*$B$4*$B$3)/$B$5</f>
        <v>4617694.1840130007</v>
      </c>
      <c r="AT50" s="23">
        <f>(CH4_100yr_m3!AT46*$B$4*$B$3)/$B$5</f>
        <v>4730826.5106515996</v>
      </c>
      <c r="AU50" s="23">
        <f>(CH4_100yr_m3!AU46*$B$4*$B$3)/$B$5</f>
        <v>4845100.4177562008</v>
      </c>
      <c r="AV50" s="23">
        <f>(CH4_100yr_m3!AV46*$B$4*$B$3)/$B$5</f>
        <v>4960496.1696282001</v>
      </c>
      <c r="AW50" s="23">
        <f>(CH4_100yr_m3!AW46*$B$4*$B$3)/$B$5</f>
        <v>5076990.7885763999</v>
      </c>
      <c r="AX50" s="23">
        <f>(CH4_100yr_m3!AX46*$B$4*$B$3)/$B$5</f>
        <v>5194556.0192898009</v>
      </c>
      <c r="AY50" s="23">
        <f>(CH4_100yr_m3!AY46*$B$4*$B$3)/$B$5</f>
        <v>5313158.2025262006</v>
      </c>
      <c r="AZ50" s="23">
        <f>(CH4_100yr_m3!AZ46*$B$4*$B$3)/$B$5</f>
        <v>5432759.7780348007</v>
      </c>
      <c r="BA50" s="23">
        <f>(CH4_100yr_m3!BA46*$B$4*$B$3)/$B$5</f>
        <v>5553321.3201834001</v>
      </c>
      <c r="BB50" s="23">
        <f>(CH4_100yr_m3!BB46*$B$4*$B$3)/$B$5</f>
        <v>5674803.2880120007</v>
      </c>
      <c r="BC50" s="23">
        <f>(CH4_100yr_m3!BC46*$B$4*$B$3)/$B$5</f>
        <v>5797170.2905308008</v>
      </c>
      <c r="BD50" s="23">
        <f>(CH4_100yr_m3!BD46*$B$4*$B$3)/$B$5</f>
        <v>5920391.4912828002</v>
      </c>
      <c r="BE50" s="23">
        <f>(CH4_100yr_m3!BE46*$B$4*$B$3)/$B$5</f>
        <v>6044439.2518692007</v>
      </c>
      <c r="BF50" s="23">
        <f>(CH4_100yr_m3!BF46*$B$4*$B$3)/$B$5</f>
        <v>6169287.0230981996</v>
      </c>
      <c r="BG50" s="23">
        <f>(CH4_100yr_m3!BG46*$B$4*$B$3)/$B$5</f>
        <v>6294905.2664082004</v>
      </c>
      <c r="BH50" s="23">
        <f>(CH4_100yr_m3!BH46*$B$4*$B$3)/$B$5</f>
        <v>6421261.2726384001</v>
      </c>
      <c r="BI50" s="23">
        <f>(CH4_100yr_m3!BI46*$B$4*$B$3)/$B$5</f>
        <v>6548317.4797074003</v>
      </c>
      <c r="BJ50" s="23">
        <f>(CH4_100yr_m3!BJ46*$B$4*$B$3)/$B$5</f>
        <v>6676033.6455353992</v>
      </c>
      <c r="BK50" s="23">
        <f>(CH4_100yr_m3!BK46*$B$4*$B$3)/$B$5</f>
        <v>6190496.213742001</v>
      </c>
      <c r="BL50" s="23">
        <f>(CH4_100yr_m3!BL46*$B$4*$B$3)/$B$5</f>
        <v>5741950.9701096006</v>
      </c>
      <c r="BM50" s="23">
        <f>(CH4_100yr_m3!BM46*$B$4*$B$3)/$B$5</f>
        <v>5327496.7303320011</v>
      </c>
      <c r="BN50" s="23">
        <f>(CH4_100yr_m3!BN46*$B$4*$B$3)/$B$5</f>
        <v>4944463.740046801</v>
      </c>
      <c r="BO50" s="23">
        <f>(CH4_100yr_m3!BO46*$B$4*$B$3)/$B$5</f>
        <v>4590395.0320049999</v>
      </c>
      <c r="BP50" s="23">
        <f>(CH4_100yr_m3!BP46*$B$4*$B$3)/$B$5</f>
        <v>4263029.2989774002</v>
      </c>
      <c r="BQ50" s="23">
        <f>(CH4_100yr_m3!BQ46*$B$4*$B$3)/$B$5</f>
        <v>3960285.1524252002</v>
      </c>
      <c r="BR50" s="23">
        <f>(CH4_100yr_m3!BR46*$B$4*$B$3)/$B$5</f>
        <v>3680246.6442846004</v>
      </c>
      <c r="BS50" s="23">
        <f>(CH4_100yr_m3!BS46*$B$4*$B$3)/$B$5</f>
        <v>3421149.9804720003</v>
      </c>
      <c r="BT50" s="23">
        <f>(CH4_100yr_m3!BT46*$B$4*$B$3)/$B$5</f>
        <v>3181371.2869842001</v>
      </c>
      <c r="BU50" s="23">
        <f>(CH4_100yr_m3!BU46*$B$4*$B$3)/$B$5</f>
        <v>2959415.380998</v>
      </c>
      <c r="BV50" s="23">
        <f>(CH4_100yr_m3!BV46*$B$4*$B$3)/$B$5</f>
        <v>2753905.4426250001</v>
      </c>
      <c r="BW50" s="23">
        <f>(CH4_100yr_m3!BW46*$B$4*$B$3)/$B$5</f>
        <v>2563573.5232506003</v>
      </c>
      <c r="BX50" s="23">
        <f>(CH4_100yr_m3!BX46*$B$4*$B$3)/$B$5</f>
        <v>2387251.8190638004</v>
      </c>
      <c r="BY50" s="23">
        <f>(CH4_100yr_m3!BY46*$B$4*$B$3)/$B$5</f>
        <v>2223864.6530292002</v>
      </c>
      <c r="BZ50" s="23">
        <f>(CH4_100yr_m3!BZ46*$B$4*$B$3)/$B$5</f>
        <v>2072421.0957384002</v>
      </c>
      <c r="CA50" s="23">
        <f>(CH4_100yr_m3!CA46*$B$4*$B$3)/$B$5</f>
        <v>1932008.1921900001</v>
      </c>
      <c r="CB50" s="23">
        <f>(CH4_100yr_m3!CB46*$B$4*$B$3)/$B$5</f>
        <v>1801784.7296949599</v>
      </c>
      <c r="CC50" s="23">
        <f>(CH4_100yr_m3!CC46*$B$4*$B$3)/$B$5</f>
        <v>1680975.5066341199</v>
      </c>
      <c r="CD50" s="23">
        <f>(CH4_100yr_m3!CD46*$B$4*$B$3)/$B$5</f>
        <v>1568866.0652728199</v>
      </c>
      <c r="CE50" s="23">
        <f>(CH4_100yr_m3!CE46*$B$4*$B$3)/$B$5</f>
        <v>1464797.8494577801</v>
      </c>
      <c r="CF50" s="23">
        <f>(CH4_100yr_m3!CF46*$B$4*$B$3)/$B$5</f>
        <v>1368163.7507673001</v>
      </c>
      <c r="CG50" s="23">
        <f>(CH4_100yr_m3!CG46*$B$4*$B$3)/$B$5</f>
        <v>1278404.0136421199</v>
      </c>
      <c r="CH50" s="23">
        <f>(CH4_100yr_m3!CH46*$B$4*$B$3)/$B$5</f>
        <v>1195002.4705734598</v>
      </c>
      <c r="CI50" s="23">
        <f>(CH4_100yr_m3!CI46*$B$4*$B$3)/$B$5</f>
        <v>1117483.0784247601</v>
      </c>
      <c r="CJ50" s="23">
        <f>(CH4_100yr_m3!CJ46*$B$4*$B$3)/$B$5</f>
        <v>1045406.73483522</v>
      </c>
      <c r="CK50" s="23">
        <f>(CH4_100yr_m3!CK46*$B$4*$B$3)/$B$5</f>
        <v>978368.34889368014</v>
      </c>
      <c r="CL50" s="23">
        <f>(CH4_100yr_m3!CL46*$B$4*$B$3)/$B$5</f>
        <v>915994.14759378019</v>
      </c>
      <c r="CM50" s="23">
        <f>(CH4_100yr_m3!CM46*$B$4*$B$3)/$B$5</f>
        <v>857939.19866604009</v>
      </c>
      <c r="CN50" s="23">
        <f>(CH4_100yr_m3!CN46*$B$4*$B$3)/$B$5</f>
        <v>803885.13074862014</v>
      </c>
      <c r="CO50" s="23">
        <f>(CH4_100yr_m3!CO46*$B$4*$B$3)/$B$5</f>
        <v>753538.03844868008</v>
      </c>
      <c r="CP50" s="23">
        <f>(CH4_100yr_m3!CP46*$B$4*$B$3)/$B$5</f>
        <v>706626.55179161998</v>
      </c>
      <c r="CQ50" s="23">
        <f>(CH4_100yr_m3!CQ46*$B$4*$B$3)/$B$5</f>
        <v>662900.0638341601</v>
      </c>
      <c r="CR50" s="23">
        <f>(CH4_100yr_m3!CR46*$B$4*$B$3)/$B$5</f>
        <v>622127.09721995995</v>
      </c>
      <c r="CS50" s="23">
        <f>(CH4_100yr_m3!CS46*$B$4*$B$3)/$B$5</f>
        <v>584093.80253843998</v>
      </c>
      <c r="CT50" s="23">
        <f>(CH4_100yr_m3!CT46*$B$4*$B$3)/$B$5</f>
        <v>548602.57548954012</v>
      </c>
      <c r="CU50" s="23">
        <f>(CH4_100yr_m3!CU46*$B$4*$B$3)/$B$5</f>
        <v>515470.78644732002</v>
      </c>
      <c r="CV50" s="23">
        <f>(CH4_100yr_m3!CV46*$B$4*$B$3)/$B$5</f>
        <v>484529.60850984004</v>
      </c>
      <c r="CW50" s="23">
        <f>(CH4_100yr_m3!CW46*$B$4*$B$3)/$B$5</f>
        <v>455622.94074024004</v>
      </c>
      <c r="CX50" s="23">
        <f t="shared" si="15"/>
        <v>287063105.38798523</v>
      </c>
      <c r="CY50" s="18">
        <f t="shared" si="16"/>
        <v>6676033.6455353992</v>
      </c>
      <c r="CZ50" s="18">
        <f t="shared" si="17"/>
        <v>160875.97172726403</v>
      </c>
      <c r="DB50" s="27" t="s">
        <v>35</v>
      </c>
      <c r="DC50" s="26">
        <f t="shared" si="18"/>
        <v>287063105.38798523</v>
      </c>
      <c r="DD50" s="18">
        <f t="shared" si="19"/>
        <v>2256099.3589212005</v>
      </c>
      <c r="DE50" s="18">
        <f t="shared" ref="DE50:DF50" si="89">CY50</f>
        <v>6676033.6455353992</v>
      </c>
      <c r="DF50" s="18">
        <f t="shared" si="89"/>
        <v>160875.97172726403</v>
      </c>
      <c r="DG50" s="18">
        <f t="shared" si="21"/>
        <v>455622.94074024004</v>
      </c>
      <c r="DI50" s="18">
        <f t="shared" ref="DI50:DK50" si="90">DE50</f>
        <v>6676033.6455353992</v>
      </c>
      <c r="DJ50" s="18">
        <f t="shared" si="90"/>
        <v>160875.97172726403</v>
      </c>
      <c r="DK50" s="18">
        <f t="shared" si="90"/>
        <v>455622.94074024004</v>
      </c>
    </row>
    <row r="51" spans="1:115" ht="15.75" customHeight="1" x14ac:dyDescent="0.2">
      <c r="A51" s="27" t="s">
        <v>36</v>
      </c>
      <c r="B51" s="23">
        <f>(CH4_100yr_m3!B47*$B$4*$B$3)/$B$5</f>
        <v>7183.6132294152003</v>
      </c>
      <c r="C51" s="23">
        <f>(CH4_100yr_m3!C47*$B$4*$B$3)/$B$5</f>
        <v>12290.4173215314</v>
      </c>
      <c r="D51" s="23">
        <f>(CH4_100yr_m3!D47*$B$4*$B$3)/$B$5</f>
        <v>16303.943347799404</v>
      </c>
      <c r="E51" s="23">
        <f>(CH4_100yr_m3!E47*$B$4*$B$3)/$B$5</f>
        <v>19318.336096986</v>
      </c>
      <c r="F51" s="23">
        <f>(CH4_100yr_m3!F47*$B$4*$B$3)/$B$5</f>
        <v>22265.231235732001</v>
      </c>
      <c r="G51" s="23">
        <f>(CH4_100yr_m3!G47*$B$4*$B$3)/$B$5</f>
        <v>24841.597886946005</v>
      </c>
      <c r="H51" s="23">
        <f>(CH4_100yr_m3!H47*$B$4*$B$3)/$B$5</f>
        <v>27123.627380004003</v>
      </c>
      <c r="I51" s="23">
        <f>(CH4_100yr_m3!I47*$B$4*$B$3)/$B$5</f>
        <v>28890.277437581997</v>
      </c>
      <c r="J51" s="23">
        <f>(CH4_100yr_m3!J47*$B$4*$B$3)/$B$5</f>
        <v>29988.414159300006</v>
      </c>
      <c r="K51" s="23">
        <f>(CH4_100yr_m3!K47*$B$4*$B$3)/$B$5</f>
        <v>30179.979291654003</v>
      </c>
      <c r="L51" s="23">
        <f>(CH4_100yr_m3!L47*$B$4*$B$3)/$B$5</f>
        <v>30880.643711598004</v>
      </c>
      <c r="M51" s="23">
        <f>(CH4_100yr_m3!M47*$B$4*$B$3)/$B$5</f>
        <v>31825.314132588006</v>
      </c>
      <c r="N51" s="23">
        <f>(CH4_100yr_m3!N47*$B$4*$B$3)/$B$5</f>
        <v>32760.122964930004</v>
      </c>
      <c r="O51" s="23">
        <f>(CH4_100yr_m3!O47*$B$4*$B$3)/$B$5</f>
        <v>34531.641320148003</v>
      </c>
      <c r="P51" s="23">
        <f>(CH4_100yr_m3!P47*$B$4*$B$3)/$B$5</f>
        <v>35898.952577886004</v>
      </c>
      <c r="Q51" s="23">
        <f>(CH4_100yr_m3!Q47*$B$4*$B$3)/$B$5</f>
        <v>37032.516242388003</v>
      </c>
      <c r="R51" s="23">
        <f>(CH4_100yr_m3!R47*$B$4*$B$3)/$B$5</f>
        <v>38111.053590288007</v>
      </c>
      <c r="S51" s="23">
        <f>(CH4_100yr_m3!S47*$B$4*$B$3)/$B$5</f>
        <v>39333.367488690012</v>
      </c>
      <c r="T51" s="23">
        <f>(CH4_100yr_m3!T47*$B$4*$B$3)/$B$5</f>
        <v>40316.324817149994</v>
      </c>
      <c r="U51" s="23">
        <f>(CH4_100yr_m3!U47*$B$4*$B$3)/$B$5</f>
        <v>41222.797627337997</v>
      </c>
      <c r="V51" s="23">
        <f>(CH4_100yr_m3!V47*$B$4*$B$3)/$B$5</f>
        <v>40276.450889316009</v>
      </c>
      <c r="W51" s="23">
        <f>(CH4_100yr_m3!W47*$B$4*$B$3)/$B$5</f>
        <v>38919.597812765998</v>
      </c>
      <c r="X51" s="23">
        <f>(CH4_100yr_m3!X47*$B$4*$B$3)/$B$5</f>
        <v>38345.346006696011</v>
      </c>
      <c r="Y51" s="23">
        <f>(CH4_100yr_m3!Y47*$B$4*$B$3)/$B$5</f>
        <v>38780.317966409995</v>
      </c>
      <c r="Z51" s="23">
        <f>(CH4_100yr_m3!Z47*$B$4*$B$3)/$B$5</f>
        <v>39917.618745893997</v>
      </c>
      <c r="AA51" s="23">
        <f>(CH4_100yr_m3!AA47*$B$4*$B$3)/$B$5</f>
        <v>41804.555570730001</v>
      </c>
      <c r="AB51" s="23">
        <f>(CH4_100yr_m3!AB47*$B$4*$B$3)/$B$5</f>
        <v>44179.579891601999</v>
      </c>
      <c r="AC51" s="23">
        <f>(CH4_100yr_m3!AC47*$B$4*$B$3)/$B$5</f>
        <v>43223.003962146002</v>
      </c>
      <c r="AD51" s="23">
        <f>(CH4_100yr_m3!AD47*$B$4*$B$3)/$B$5</f>
        <v>42652.687305366002</v>
      </c>
      <c r="AE51" s="23">
        <f>(CH4_100yr_m3!AE47*$B$4*$B$3)/$B$5</f>
        <v>42339.589279722008</v>
      </c>
      <c r="AF51" s="23">
        <f>(CH4_100yr_m3!AF47*$B$4*$B$3)/$B$5</f>
        <v>42194.031244218</v>
      </c>
      <c r="AG51" s="23">
        <f>(CH4_100yr_m3!AG47*$B$4*$B$3)/$B$5</f>
        <v>42158.133580950009</v>
      </c>
      <c r="AH51" s="23">
        <f>(CH4_100yr_m3!AH47*$B$4*$B$3)/$B$5</f>
        <v>42191.414511354007</v>
      </c>
      <c r="AI51" s="23">
        <f>(CH4_100yr_m3!AI47*$B$4*$B$3)/$B$5</f>
        <v>42270.393716388004</v>
      </c>
      <c r="AJ51" s="23">
        <f>(CH4_100yr_m3!AJ47*$B$4*$B$3)/$B$5</f>
        <v>42374.510903681999</v>
      </c>
      <c r="AK51" s="23">
        <f>(CH4_100yr_m3!AK47*$B$4*$B$3)/$B$5</f>
        <v>42494.908879890005</v>
      </c>
      <c r="AL51" s="23">
        <f>(CH4_100yr_m3!AL47*$B$4*$B$3)/$B$5</f>
        <v>42622.027702632004</v>
      </c>
      <c r="AM51" s="23">
        <f>(CH4_100yr_m3!AM47*$B$4*$B$3)/$B$5</f>
        <v>42749.479712880006</v>
      </c>
      <c r="AN51" s="23">
        <f>(CH4_100yr_m3!AN47*$B$4*$B$3)/$B$5</f>
        <v>42875.29822383001</v>
      </c>
      <c r="AO51" s="23">
        <f>(CH4_100yr_m3!AO47*$B$4*$B$3)/$B$5</f>
        <v>42995.601136980004</v>
      </c>
      <c r="AP51" s="23">
        <f>(CH4_100yr_m3!AP47*$B$4*$B$3)/$B$5</f>
        <v>43108.668512100005</v>
      </c>
      <c r="AQ51" s="23">
        <f>(CH4_100yr_m3!AQ47*$B$4*$B$3)/$B$5</f>
        <v>43213.478673024008</v>
      </c>
      <c r="AR51" s="23">
        <f>(CH4_100yr_m3!AR47*$B$4*$B$3)/$B$5</f>
        <v>43308.934943904002</v>
      </c>
      <c r="AS51" s="23">
        <f>(CH4_100yr_m3!AS47*$B$4*$B$3)/$B$5</f>
        <v>43394.535776951998</v>
      </c>
      <c r="AT51" s="23">
        <f>(CH4_100yr_m3!AT47*$B$4*$B$3)/$B$5</f>
        <v>43469.08408791</v>
      </c>
      <c r="AU51" s="23">
        <f>(CH4_100yr_m3!AU47*$B$4*$B$3)/$B$5</f>
        <v>43532.32796791201</v>
      </c>
      <c r="AV51" s="23">
        <f>(CH4_100yr_m3!AV47*$B$4*$B$3)/$B$5</f>
        <v>43583.446429470008</v>
      </c>
      <c r="AW51" s="23">
        <f>(CH4_100yr_m3!AW47*$B$4*$B$3)/$B$5</f>
        <v>43624.189581102</v>
      </c>
      <c r="AX51" s="23">
        <f>(CH4_100yr_m3!AX47*$B$4*$B$3)/$B$5</f>
        <v>43653.031398035993</v>
      </c>
      <c r="AY51" s="23">
        <f>(CH4_100yr_m3!AY47*$B$4*$B$3)/$B$5</f>
        <v>43669.813844574004</v>
      </c>
      <c r="AZ51" s="23">
        <f>(CH4_100yr_m3!AZ47*$B$4*$B$3)/$B$5</f>
        <v>43675.086119022002</v>
      </c>
      <c r="BA51" s="23">
        <f>(CH4_100yr_m3!BA47*$B$4*$B$3)/$B$5</f>
        <v>43668.911431998007</v>
      </c>
      <c r="BB51" s="23">
        <f>(CH4_100yr_m3!BB47*$B$4*$B$3)/$B$5</f>
        <v>43651.772512722004</v>
      </c>
      <c r="BC51" s="23">
        <f>(CH4_100yr_m3!BC47*$B$4*$B$3)/$B$5</f>
        <v>43622.914678038003</v>
      </c>
      <c r="BD51" s="23">
        <f>(CH4_100yr_m3!BD47*$B$4*$B$3)/$B$5</f>
        <v>43585.000938378005</v>
      </c>
      <c r="BE51" s="23">
        <f>(CH4_100yr_m3!BE47*$B$4*$B$3)/$B$5</f>
        <v>43537.569817788004</v>
      </c>
      <c r="BF51" s="23">
        <f>(CH4_100yr_m3!BF47*$B$4*$B$3)/$B$5</f>
        <v>43481.856110886001</v>
      </c>
      <c r="BG51" s="23">
        <f>(CH4_100yr_m3!BG47*$B$4*$B$3)/$B$5</f>
        <v>43418.171934972001</v>
      </c>
      <c r="BH51" s="23">
        <f>(CH4_100yr_m3!BH47*$B$4*$B$3)/$B$5</f>
        <v>43347.731618556005</v>
      </c>
      <c r="BI51" s="23">
        <f>(CH4_100yr_m3!BI47*$B$4*$B$3)/$B$5</f>
        <v>43269.750694620008</v>
      </c>
      <c r="BJ51" s="23">
        <f>(CH4_100yr_m3!BJ47*$B$4*$B$3)/$B$5</f>
        <v>43186.009421663999</v>
      </c>
      <c r="BK51" s="23">
        <f>(CH4_100yr_m3!BK47*$B$4*$B$3)/$B$5</f>
        <v>31959.199566863997</v>
      </c>
      <c r="BL51" s="23">
        <f>(CH4_100yr_m3!BL47*$B$4*$B$3)/$B$5</f>
        <v>24230.098441638002</v>
      </c>
      <c r="BM51" s="23">
        <f>(CH4_100yr_m3!BM47*$B$4*$B$3)/$B$5</f>
        <v>18859.342528116002</v>
      </c>
      <c r="BN51" s="23">
        <f>(CH4_100yr_m3!BN47*$B$4*$B$3)/$B$5</f>
        <v>15082.263281833202</v>
      </c>
      <c r="BO51" s="23">
        <f>(CH4_100yr_m3!BO47*$B$4*$B$3)/$B$5</f>
        <v>12385.420634239203</v>
      </c>
      <c r="BP51" s="23">
        <f>(CH4_100yr_m3!BP47*$B$4*$B$3)/$B$5</f>
        <v>10423.836624078001</v>
      </c>
      <c r="BQ51" s="23">
        <f>(CH4_100yr_m3!BQ47*$B$4*$B$3)/$B$5</f>
        <v>8965.5115040100009</v>
      </c>
      <c r="BR51" s="23">
        <f>(CH4_100yr_m3!BR47*$B$4*$B$3)/$B$5</f>
        <v>7854.2280684468005</v>
      </c>
      <c r="BS51" s="23">
        <f>(CH4_100yr_m3!BS47*$B$4*$B$3)/$B$5</f>
        <v>6984.615205706401</v>
      </c>
      <c r="BT51" s="23">
        <f>(CH4_100yr_m3!BT47*$B$4*$B$3)/$B$5</f>
        <v>6285.4292790053996</v>
      </c>
      <c r="BU51" s="23">
        <f>(CH4_100yr_m3!BU47*$B$4*$B$3)/$B$5</f>
        <v>5708.3443137252007</v>
      </c>
      <c r="BV51" s="23">
        <f>(CH4_100yr_m3!BV47*$B$4*$B$3)/$B$5</f>
        <v>5220.4350247686007</v>
      </c>
      <c r="BW51" s="23">
        <f>(CH4_100yr_m3!BW47*$B$4*$B$3)/$B$5</f>
        <v>4799.1354576570002</v>
      </c>
      <c r="BX51" s="23">
        <f>(CH4_100yr_m3!BX47*$B$4*$B$3)/$B$5</f>
        <v>4428.8572094838</v>
      </c>
      <c r="BY51" s="23">
        <f>(CH4_100yr_m3!BY47*$B$4*$B$3)/$B$5</f>
        <v>4098.7203141762002</v>
      </c>
      <c r="BZ51" s="23">
        <f>(CH4_100yr_m3!BZ47*$B$4*$B$3)/$B$5</f>
        <v>3801.0300789510006</v>
      </c>
      <c r="CA51" s="23">
        <f>(CH4_100yr_m3!CA47*$B$4*$B$3)/$B$5</f>
        <v>3530.2541175756005</v>
      </c>
      <c r="CB51" s="23">
        <f>(CH4_100yr_m3!CB47*$B$4*$B$3)/$B$5</f>
        <v>3282.3348044670001</v>
      </c>
      <c r="CC51" s="23">
        <f>(CH4_100yr_m3!CC47*$B$4*$B$3)/$B$5</f>
        <v>3054.2266710882</v>
      </c>
      <c r="CD51" s="23">
        <f>(CH4_100yr_m3!CD47*$B$4*$B$3)/$B$5</f>
        <v>2843.5847389758001</v>
      </c>
      <c r="CE51" s="23">
        <f>(CH4_100yr_m3!CE47*$B$4*$B$3)/$B$5</f>
        <v>2648.5540922700002</v>
      </c>
      <c r="CF51" s="23">
        <f>(CH4_100yr_m3!CF47*$B$4*$B$3)/$B$5</f>
        <v>2467.6274570346004</v>
      </c>
      <c r="CG51" s="23">
        <f>(CH4_100yr_m3!CG47*$B$4*$B$3)/$B$5</f>
        <v>2299.5484247574</v>
      </c>
      <c r="CH51" s="23">
        <f>(CH4_100yr_m3!CH47*$B$4*$B$3)/$B$5</f>
        <v>2143.2453878268002</v>
      </c>
      <c r="CI51" s="23">
        <f>(CH4_100yr_m3!CI47*$B$4*$B$3)/$B$5</f>
        <v>1997.7861205152003</v>
      </c>
      <c r="CJ51" s="23">
        <f>(CH4_100yr_m3!CJ47*$B$4*$B$3)/$B$5</f>
        <v>1862.3462871672002</v>
      </c>
      <c r="CK51" s="23">
        <f>(CH4_100yr_m3!CK47*$B$4*$B$3)/$B$5</f>
        <v>1736.1873615024001</v>
      </c>
      <c r="CL51" s="23">
        <f>(CH4_100yr_m3!CL47*$B$4*$B$3)/$B$5</f>
        <v>1618.6409039581201</v>
      </c>
      <c r="CM51" s="23">
        <f>(CH4_100yr_m3!CM47*$B$4*$B$3)/$B$5</f>
        <v>1509.0971815814401</v>
      </c>
      <c r="CN51" s="23">
        <f>(CH4_100yr_m3!CN47*$B$4*$B$3)/$B$5</f>
        <v>1406.9967415943399</v>
      </c>
      <c r="CO51" s="23">
        <f>(CH4_100yr_m3!CO47*$B$4*$B$3)/$B$5</f>
        <v>1311.8240253456001</v>
      </c>
      <c r="CP51" s="23">
        <f>(CH4_100yr_m3!CP47*$B$4*$B$3)/$B$5</f>
        <v>1223.1024002454601</v>
      </c>
      <c r="CQ51" s="23">
        <f>(CH4_100yr_m3!CQ47*$B$4*$B$3)/$B$5</f>
        <v>1140.3901849838403</v>
      </c>
      <c r="CR51" s="23">
        <f>(CH4_100yr_m3!CR47*$B$4*$B$3)/$B$5</f>
        <v>1063.27738740114</v>
      </c>
      <c r="CS51" s="23">
        <f>(CH4_100yr_m3!CS47*$B$4*$B$3)/$B$5</f>
        <v>991.38295986966011</v>
      </c>
      <c r="CT51" s="23">
        <f>(CH4_100yr_m3!CT47*$B$4*$B$3)/$B$5</f>
        <v>924.35243727042018</v>
      </c>
      <c r="CU51" s="23">
        <f>(CH4_100yr_m3!CU47*$B$4*$B$3)/$B$5</f>
        <v>861.85586969658004</v>
      </c>
      <c r="CV51" s="23">
        <f>(CH4_100yr_m3!CV47*$B$4*$B$3)/$B$5</f>
        <v>803.58598270044013</v>
      </c>
      <c r="CW51" s="23">
        <f>(CH4_100yr_m3!CW47*$B$4*$B$3)/$B$5</f>
        <v>749.25652352940017</v>
      </c>
      <c r="CX51" s="23">
        <f t="shared" si="15"/>
        <v>2541220.930991089</v>
      </c>
      <c r="CY51" s="18">
        <f t="shared" si="16"/>
        <v>44179.579891601999</v>
      </c>
      <c r="CZ51" s="18">
        <f t="shared" si="17"/>
        <v>749.25652352940017</v>
      </c>
      <c r="DB51" s="27" t="s">
        <v>36</v>
      </c>
      <c r="DC51" s="26">
        <f t="shared" si="18"/>
        <v>2541220.930991089</v>
      </c>
      <c r="DD51" s="18">
        <f t="shared" si="19"/>
        <v>40276.450889316009</v>
      </c>
      <c r="DE51" s="18">
        <f t="shared" ref="DE51:DF51" si="91">CY51</f>
        <v>44179.579891601999</v>
      </c>
      <c r="DF51" s="18">
        <f t="shared" si="91"/>
        <v>749.25652352940017</v>
      </c>
      <c r="DG51" s="18">
        <f t="shared" si="21"/>
        <v>749.25652352940017</v>
      </c>
      <c r="DI51" s="18">
        <f t="shared" ref="DI51:DK51" si="92">DE51</f>
        <v>44179.579891601999</v>
      </c>
      <c r="DJ51" s="18">
        <f t="shared" si="92"/>
        <v>749.25652352940017</v>
      </c>
      <c r="DK51" s="18">
        <f t="shared" si="92"/>
        <v>749.25652352940017</v>
      </c>
    </row>
    <row r="52" spans="1:115" ht="15.75" customHeight="1" x14ac:dyDescent="0.2">
      <c r="A52" s="27" t="s">
        <v>37</v>
      </c>
      <c r="B52" s="23">
        <f>(CH4_100yr_m3!B48*$B$4*$B$3)/$B$5</f>
        <v>407411.27116542001</v>
      </c>
      <c r="C52" s="23">
        <f>(CH4_100yr_m3!C48*$B$4*$B$3)/$B$5</f>
        <v>684412.27406208008</v>
      </c>
      <c r="D52" s="23">
        <f>(CH4_100yr_m3!D48*$B$4*$B$3)/$B$5</f>
        <v>877781.77703010011</v>
      </c>
      <c r="E52" s="23">
        <f>(CH4_100yr_m3!E48*$B$4*$B$3)/$B$5</f>
        <v>1023845.6029206602</v>
      </c>
      <c r="F52" s="23">
        <f>(CH4_100yr_m3!F48*$B$4*$B$3)/$B$5</f>
        <v>1146865.03805268</v>
      </c>
      <c r="G52" s="23">
        <f>(CH4_100yr_m3!G48*$B$4*$B$3)/$B$5</f>
        <v>1238909.4774750602</v>
      </c>
      <c r="H52" s="23">
        <f>(CH4_100yr_m3!H48*$B$4*$B$3)/$B$5</f>
        <v>1298625.6700913401</v>
      </c>
      <c r="I52" s="23">
        <f>(CH4_100yr_m3!I48*$B$4*$B$3)/$B$5</f>
        <v>1337765.26921074</v>
      </c>
      <c r="J52" s="23">
        <f>(CH4_100yr_m3!J48*$B$4*$B$3)/$B$5</f>
        <v>1359381.4245678601</v>
      </c>
      <c r="K52" s="23">
        <f>(CH4_100yr_m3!K48*$B$4*$B$3)/$B$5</f>
        <v>1394415.37981872</v>
      </c>
      <c r="L52" s="23">
        <f>(CH4_100yr_m3!L48*$B$4*$B$3)/$B$5</f>
        <v>1427790.4393086003</v>
      </c>
      <c r="M52" s="23">
        <f>(CH4_100yr_m3!M48*$B$4*$B$3)/$B$5</f>
        <v>1447833.9009434399</v>
      </c>
      <c r="N52" s="23">
        <f>(CH4_100yr_m3!N48*$B$4*$B$3)/$B$5</f>
        <v>1444536.2687209197</v>
      </c>
      <c r="O52" s="23">
        <f>(CH4_100yr_m3!O48*$B$4*$B$3)/$B$5</f>
        <v>1431611.1748171803</v>
      </c>
      <c r="P52" s="23">
        <f>(CH4_100yr_m3!P48*$B$4*$B$3)/$B$5</f>
        <v>1434681.4049650803</v>
      </c>
      <c r="Q52" s="23">
        <f>(CH4_100yr_m3!Q48*$B$4*$B$3)/$B$5</f>
        <v>1466638.6984380002</v>
      </c>
      <c r="R52" s="23">
        <f>(CH4_100yr_m3!R48*$B$4*$B$3)/$B$5</f>
        <v>1515419.3032988401</v>
      </c>
      <c r="S52" s="23">
        <f>(CH4_100yr_m3!S48*$B$4*$B$3)/$B$5</f>
        <v>1569599.26487334</v>
      </c>
      <c r="T52" s="23">
        <f>(CH4_100yr_m3!T48*$B$4*$B$3)/$B$5</f>
        <v>1608786.8698302002</v>
      </c>
      <c r="U52" s="23">
        <f>(CH4_100yr_m3!U48*$B$4*$B$3)/$B$5</f>
        <v>1650075.6211747203</v>
      </c>
      <c r="V52" s="23">
        <f>(CH4_100yr_m3!V48*$B$4*$B$3)/$B$5</f>
        <v>1691152.1248836601</v>
      </c>
      <c r="W52" s="23">
        <f>(CH4_100yr_m3!W48*$B$4*$B$3)/$B$5</f>
        <v>1727747.7309453601</v>
      </c>
      <c r="X52" s="23">
        <f>(CH4_100yr_m3!X48*$B$4*$B$3)/$B$5</f>
        <v>1767750.7201066802</v>
      </c>
      <c r="Y52" s="23">
        <f>(CH4_100yr_m3!Y48*$B$4*$B$3)/$B$5</f>
        <v>1808353.3358444399</v>
      </c>
      <c r="Z52" s="23">
        <f>(CH4_100yr_m3!Z48*$B$4*$B$3)/$B$5</f>
        <v>1846037.1532427999</v>
      </c>
      <c r="AA52" s="23">
        <f>(CH4_100yr_m3!AA48*$B$4*$B$3)/$B$5</f>
        <v>1880786.2852566002</v>
      </c>
      <c r="AB52" s="23">
        <f>(CH4_100yr_m3!AB48*$B$4*$B$3)/$B$5</f>
        <v>1912954.2877458001</v>
      </c>
      <c r="AC52" s="23">
        <f>(CH4_100yr_m3!AC48*$B$4*$B$3)/$B$5</f>
        <v>2009107.5339474003</v>
      </c>
      <c r="AD52" s="23">
        <f>(CH4_100yr_m3!AD48*$B$4*$B$3)/$B$5</f>
        <v>2088831.4874712001</v>
      </c>
      <c r="AE52" s="23">
        <f>(CH4_100yr_m3!AE48*$B$4*$B$3)/$B$5</f>
        <v>2157514.323543</v>
      </c>
      <c r="AF52" s="23">
        <f>(CH4_100yr_m3!AF48*$B$4*$B$3)/$B$5</f>
        <v>2218770.9847314004</v>
      </c>
      <c r="AG52" s="23">
        <f>(CH4_100yr_m3!AG48*$B$4*$B$3)/$B$5</f>
        <v>2275023.6477324003</v>
      </c>
      <c r="AH52" s="23">
        <f>(CH4_100yr_m3!AH48*$B$4*$B$3)/$B$5</f>
        <v>2327892.3020160003</v>
      </c>
      <c r="AI52" s="23">
        <f>(CH4_100yr_m3!AI48*$B$4*$B$3)/$B$5</f>
        <v>2378456.8825932001</v>
      </c>
      <c r="AJ52" s="23">
        <f>(CH4_100yr_m3!AJ48*$B$4*$B$3)/$B$5</f>
        <v>2427432.7824522005</v>
      </c>
      <c r="AK52" s="23">
        <f>(CH4_100yr_m3!AK48*$B$4*$B$3)/$B$5</f>
        <v>2475292.4556551999</v>
      </c>
      <c r="AL52" s="23">
        <f>(CH4_100yr_m3!AL48*$B$4*$B$3)/$B$5</f>
        <v>2522346.2694486002</v>
      </c>
      <c r="AM52" s="23">
        <f>(CH4_100yr_m3!AM48*$B$4*$B$3)/$B$5</f>
        <v>2568799.0148850004</v>
      </c>
      <c r="AN52" s="23">
        <f>(CH4_100yr_m3!AN48*$B$4*$B$3)/$B$5</f>
        <v>2614785.4570752</v>
      </c>
      <c r="AO52" s="23">
        <f>(CH4_100yr_m3!AO48*$B$4*$B$3)/$B$5</f>
        <v>2660395.3393536001</v>
      </c>
      <c r="AP52" s="23">
        <f>(CH4_100yr_m3!AP48*$B$4*$B$3)/$B$5</f>
        <v>2705686.8052374003</v>
      </c>
      <c r="AQ52" s="23">
        <f>(CH4_100yr_m3!AQ48*$B$4*$B$3)/$B$5</f>
        <v>2750692.6993518006</v>
      </c>
      <c r="AR52" s="23">
        <f>(CH4_100yr_m3!AR48*$B$4*$B$3)/$B$5</f>
        <v>2795427.6793109998</v>
      </c>
      <c r="AS52" s="23">
        <f>(CH4_100yr_m3!AS48*$B$4*$B$3)/$B$5</f>
        <v>2839888.3383684</v>
      </c>
      <c r="AT52" s="23">
        <f>(CH4_100yr_m3!AT48*$B$4*$B$3)/$B$5</f>
        <v>2884057.5604140004</v>
      </c>
      <c r="AU52" s="23">
        <f>(CH4_100yr_m3!AU48*$B$4*$B$3)/$B$5</f>
        <v>2927909.8360368004</v>
      </c>
      <c r="AV52" s="23">
        <f>(CH4_100yr_m3!AV48*$B$4*$B$3)/$B$5</f>
        <v>2971420.1702244007</v>
      </c>
      <c r="AW52" s="23">
        <f>(CH4_100yr_m3!AW48*$B$4*$B$3)/$B$5</f>
        <v>3014563.7290571998</v>
      </c>
      <c r="AX52" s="23">
        <f>(CH4_100yr_m3!AX48*$B$4*$B$3)/$B$5</f>
        <v>3057317.0076311999</v>
      </c>
      <c r="AY52" s="23">
        <f>(CH4_100yr_m3!AY48*$B$4*$B$3)/$B$5</f>
        <v>3099656.5632828004</v>
      </c>
      <c r="AZ52" s="23">
        <f>(CH4_100yr_m3!AZ48*$B$4*$B$3)/$B$5</f>
        <v>3141560.6667900006</v>
      </c>
      <c r="BA52" s="23">
        <f>(CH4_100yr_m3!BA48*$B$4*$B$3)/$B$5</f>
        <v>3183005.6246970007</v>
      </c>
      <c r="BB52" s="23">
        <f>(CH4_100yr_m3!BB48*$B$4*$B$3)/$B$5</f>
        <v>3223967.9467446003</v>
      </c>
      <c r="BC52" s="23">
        <f>(CH4_100yr_m3!BC48*$B$4*$B$3)/$B$5</f>
        <v>3264425.4973176001</v>
      </c>
      <c r="BD52" s="23">
        <f>(CH4_100yr_m3!BD48*$B$4*$B$3)/$B$5</f>
        <v>3304355.0314572002</v>
      </c>
      <c r="BE52" s="23">
        <f>(CH4_100yr_m3!BE48*$B$4*$B$3)/$B$5</f>
        <v>3343733.7874830002</v>
      </c>
      <c r="BF52" s="23">
        <f>(CH4_100yr_m3!BF48*$B$4*$B$3)/$B$5</f>
        <v>3382540.2100800006</v>
      </c>
      <c r="BG52" s="23">
        <f>(CH4_100yr_m3!BG48*$B$4*$B$3)/$B$5</f>
        <v>3420753.0624576001</v>
      </c>
      <c r="BH52" s="23">
        <f>(CH4_100yr_m3!BH48*$B$4*$B$3)/$B$5</f>
        <v>3458351.5489998003</v>
      </c>
      <c r="BI52" s="23">
        <f>(CH4_100yr_m3!BI48*$B$4*$B$3)/$B$5</f>
        <v>3495316.8438162003</v>
      </c>
      <c r="BJ52" s="23">
        <f>(CH4_100yr_m3!BJ48*$B$4*$B$3)/$B$5</f>
        <v>3531631.9699224005</v>
      </c>
      <c r="BK52" s="23">
        <f>(CH4_100yr_m3!BK48*$B$4*$B$3)/$B$5</f>
        <v>2589755.8426740002</v>
      </c>
      <c r="BL52" s="23">
        <f>(CH4_100yr_m3!BL48*$B$4*$B$3)/$B$5</f>
        <v>1943359.6073256002</v>
      </c>
      <c r="BM52" s="23">
        <f>(CH4_100yr_m3!BM48*$B$4*$B$3)/$B$5</f>
        <v>1496046.1134742203</v>
      </c>
      <c r="BN52" s="23">
        <f>(CH4_100yr_m3!BN48*$B$4*$B$3)/$B$5</f>
        <v>1183129.6870114203</v>
      </c>
      <c r="BO52" s="23">
        <f>(CH4_100yr_m3!BO48*$B$4*$B$3)/$B$5</f>
        <v>961186.14032112015</v>
      </c>
      <c r="BP52" s="23">
        <f>(CH4_100yr_m3!BP48*$B$4*$B$3)/$B$5</f>
        <v>801047.61672407994</v>
      </c>
      <c r="BQ52" s="23">
        <f>(CH4_100yr_m3!BQ48*$B$4*$B$3)/$B$5</f>
        <v>683106.60465306009</v>
      </c>
      <c r="BR52" s="23">
        <f>(CH4_100yr_m3!BR48*$B$4*$B$3)/$B$5</f>
        <v>594167.84989020007</v>
      </c>
      <c r="BS52" s="23">
        <f>(CH4_100yr_m3!BS48*$B$4*$B$3)/$B$5</f>
        <v>525337.87421772</v>
      </c>
      <c r="BT52" s="23">
        <f>(CH4_100yr_m3!BT48*$B$4*$B$3)/$B$5</f>
        <v>470610.04133916</v>
      </c>
      <c r="BU52" s="23">
        <f>(CH4_100yr_m3!BU48*$B$4*$B$3)/$B$5</f>
        <v>425915.87588838005</v>
      </c>
      <c r="BV52" s="23">
        <f>(CH4_100yr_m3!BV48*$B$4*$B$3)/$B$5</f>
        <v>388488.93651972001</v>
      </c>
      <c r="BW52" s="23">
        <f>(CH4_100yr_m3!BW48*$B$4*$B$3)/$B$5</f>
        <v>356438.21691132005</v>
      </c>
      <c r="BX52" s="23">
        <f>(CH4_100yr_m3!BX48*$B$4*$B$3)/$B$5</f>
        <v>328462.00596054003</v>
      </c>
      <c r="BY52" s="23">
        <f>(CH4_100yr_m3!BY48*$B$4*$B$3)/$B$5</f>
        <v>303655.91733846004</v>
      </c>
      <c r="BZ52" s="23">
        <f>(CH4_100yr_m3!BZ48*$B$4*$B$3)/$B$5</f>
        <v>281384.05039740005</v>
      </c>
      <c r="CA52" s="23">
        <f>(CH4_100yr_m3!CA48*$B$4*$B$3)/$B$5</f>
        <v>261192.48223895999</v>
      </c>
      <c r="CB52" s="23">
        <f>(CH4_100yr_m3!CB48*$B$4*$B$3)/$B$5</f>
        <v>242751.14305200006</v>
      </c>
      <c r="CC52" s="23">
        <f>(CH4_100yr_m3!CC48*$B$4*$B$3)/$B$5</f>
        <v>225814.72914144001</v>
      </c>
      <c r="CD52" s="23">
        <f>(CH4_100yr_m3!CD48*$B$4*$B$3)/$B$5</f>
        <v>210196.38256146002</v>
      </c>
      <c r="CE52" s="23">
        <f>(CH4_100yr_m3!CE48*$B$4*$B$3)/$B$5</f>
        <v>195749.938872</v>
      </c>
      <c r="CF52" s="23">
        <f>(CH4_100yr_m3!CF48*$B$4*$B$3)/$B$5</f>
        <v>182357.92550548801</v>
      </c>
      <c r="CG52" s="23">
        <f>(CH4_100yr_m3!CG48*$B$4*$B$3)/$B$5</f>
        <v>169923.41991705602</v>
      </c>
      <c r="CH52" s="23">
        <f>(CH4_100yr_m3!CH48*$B$4*$B$3)/$B$5</f>
        <v>158364.50416626604</v>
      </c>
      <c r="CI52" s="23">
        <f>(CH4_100yr_m3!CI48*$B$4*$B$3)/$B$5</f>
        <v>147610.463822658</v>
      </c>
      <c r="CJ52" s="23">
        <f>(CH4_100yr_m3!CJ48*$B$4*$B$3)/$B$5</f>
        <v>137599.16279382</v>
      </c>
      <c r="CK52" s="23">
        <f>(CH4_100yr_m3!CK48*$B$4*$B$3)/$B$5</f>
        <v>128275.211462274</v>
      </c>
      <c r="CL52" s="23">
        <f>(CH4_100yr_m3!CL48*$B$4*$B$3)/$B$5</f>
        <v>119588.67118816201</v>
      </c>
      <c r="CM52" s="23">
        <f>(CH4_100yr_m3!CM48*$B$4*$B$3)/$B$5</f>
        <v>111494.12339422801</v>
      </c>
      <c r="CN52" s="23">
        <f>(CH4_100yr_m3!CN48*$B$4*$B$3)/$B$5</f>
        <v>103949.98678863001</v>
      </c>
      <c r="CO52" s="23">
        <f>(CH4_100yr_m3!CO48*$B$4*$B$3)/$B$5</f>
        <v>96918.00518136601</v>
      </c>
      <c r="CP52" s="23">
        <f>(CH4_100yr_m3!CP48*$B$4*$B$3)/$B$5</f>
        <v>90362.853209645997</v>
      </c>
      <c r="CQ52" s="23">
        <f>(CH4_100yr_m3!CQ48*$B$4*$B$3)/$B$5</f>
        <v>84251.824751465989</v>
      </c>
      <c r="CR52" s="23">
        <f>(CH4_100yr_m3!CR48*$B$4*$B$3)/$B$5</f>
        <v>78554.57951565001</v>
      </c>
      <c r="CS52" s="23">
        <f>(CH4_100yr_m3!CS48*$B$4*$B$3)/$B$5</f>
        <v>73242.932248260011</v>
      </c>
      <c r="CT52" s="23">
        <f>(CH4_100yr_m3!CT48*$B$4*$B$3)/$B$5</f>
        <v>68290.672729697995</v>
      </c>
      <c r="CU52" s="23">
        <f>(CH4_100yr_m3!CU48*$B$4*$B$3)/$B$5</f>
        <v>63673.409295018013</v>
      </c>
      <c r="CV52" s="23">
        <f>(CH4_100yr_m3!CV48*$B$4*$B$3)/$B$5</f>
        <v>59368.430623626002</v>
      </c>
      <c r="CW52" s="23">
        <f>(CH4_100yr_m3!CW48*$B$4*$B$3)/$B$5</f>
        <v>55354.58171613</v>
      </c>
      <c r="CX52" s="23">
        <f t="shared" si="15"/>
        <v>151319056.64319679</v>
      </c>
      <c r="CY52" s="18">
        <f t="shared" si="16"/>
        <v>3531631.9699224005</v>
      </c>
      <c r="CZ52" s="18">
        <f t="shared" si="17"/>
        <v>55354.58171613</v>
      </c>
      <c r="DB52" s="27" t="s">
        <v>37</v>
      </c>
      <c r="DC52" s="26">
        <f t="shared" si="18"/>
        <v>151319056.64319679</v>
      </c>
      <c r="DD52" s="18">
        <f t="shared" si="19"/>
        <v>1691152.1248836601</v>
      </c>
      <c r="DE52" s="18">
        <f t="shared" ref="DE52:DF52" si="93">CY52</f>
        <v>3531631.9699224005</v>
      </c>
      <c r="DF52" s="18">
        <f t="shared" si="93"/>
        <v>55354.58171613</v>
      </c>
      <c r="DG52" s="18">
        <f t="shared" si="21"/>
        <v>55354.58171613</v>
      </c>
      <c r="DI52" s="18">
        <f t="shared" ref="DI52:DK52" si="94">DE52</f>
        <v>3531631.9699224005</v>
      </c>
      <c r="DJ52" s="18">
        <f t="shared" si="94"/>
        <v>55354.58171613</v>
      </c>
      <c r="DK52" s="18">
        <f t="shared" si="94"/>
        <v>55354.58171613</v>
      </c>
    </row>
    <row r="53" spans="1:115" ht="15.75" customHeight="1" x14ac:dyDescent="0.2">
      <c r="A53" s="27" t="s">
        <v>38</v>
      </c>
      <c r="B53" s="23">
        <f>(CH4_100yr_m3!B49*$B$4*$B$3)/$B$5</f>
        <v>775537.16301431996</v>
      </c>
      <c r="C53" s="23">
        <f>(CH4_100yr_m3!C49*$B$4*$B$3)/$B$5</f>
        <v>1473946.4248975802</v>
      </c>
      <c r="D53" s="23">
        <f>(CH4_100yr_m3!D49*$B$4*$B$3)/$B$5</f>
        <v>2117257.6556915999</v>
      </c>
      <c r="E53" s="23">
        <f>(CH4_100yr_m3!E49*$B$4*$B$3)/$B$5</f>
        <v>2820398.5442664004</v>
      </c>
      <c r="F53" s="23">
        <f>(CH4_100yr_m3!F49*$B$4*$B$3)/$B$5</f>
        <v>3568188.7590264003</v>
      </c>
      <c r="G53" s="23">
        <f>(CH4_100yr_m3!G49*$B$4*$B$3)/$B$5</f>
        <v>4314016.3234554008</v>
      </c>
      <c r="H53" s="23">
        <f>(CH4_100yr_m3!H49*$B$4*$B$3)/$B$5</f>
        <v>5034461.2880382007</v>
      </c>
      <c r="I53" s="23">
        <f>(CH4_100yr_m3!I49*$B$4*$B$3)/$B$5</f>
        <v>5751287.3815848008</v>
      </c>
      <c r="J53" s="23">
        <f>(CH4_100yr_m3!J49*$B$4*$B$3)/$B$5</f>
        <v>6404795.0366220009</v>
      </c>
      <c r="K53" s="23">
        <f>(CH4_100yr_m3!K49*$B$4*$B$3)/$B$5</f>
        <v>7034122.2889368003</v>
      </c>
      <c r="L53" s="23">
        <f>(CH4_100yr_m3!L49*$B$4*$B$3)/$B$5</f>
        <v>7741134.3217032002</v>
      </c>
      <c r="M53" s="23">
        <f>(CH4_100yr_m3!M49*$B$4*$B$3)/$B$5</f>
        <v>8464101.1409826018</v>
      </c>
      <c r="N53" s="23">
        <f>(CH4_100yr_m3!N49*$B$4*$B$3)/$B$5</f>
        <v>9117546.9418764003</v>
      </c>
      <c r="O53" s="23">
        <f>(CH4_100yr_m3!O49*$B$4*$B$3)/$B$5</f>
        <v>9693140.0450418014</v>
      </c>
      <c r="P53" s="23">
        <f>(CH4_100yr_m3!P49*$B$4*$B$3)/$B$5</f>
        <v>10215111.408881402</v>
      </c>
      <c r="Q53" s="23">
        <f>(CH4_100yr_m3!Q49*$B$4*$B$3)/$B$5</f>
        <v>10659643.7942538</v>
      </c>
      <c r="R53" s="23">
        <f>(CH4_100yr_m3!R49*$B$4*$B$3)/$B$5</f>
        <v>11048872.973790601</v>
      </c>
      <c r="S53" s="23">
        <f>(CH4_100yr_m3!S49*$B$4*$B$3)/$B$5</f>
        <v>11502529.756038003</v>
      </c>
      <c r="T53" s="23">
        <f>(CH4_100yr_m3!T49*$B$4*$B$3)/$B$5</f>
        <v>11961204.767557202</v>
      </c>
      <c r="U53" s="23">
        <f>(CH4_100yr_m3!U49*$B$4*$B$3)/$B$5</f>
        <v>12370888.795073401</v>
      </c>
      <c r="V53" s="23">
        <f>(CH4_100yr_m3!V49*$B$4*$B$3)/$B$5</f>
        <v>12683003.253982201</v>
      </c>
      <c r="W53" s="23">
        <f>(CH4_100yr_m3!W49*$B$4*$B$3)/$B$5</f>
        <v>13024254.878829001</v>
      </c>
      <c r="X53" s="23">
        <f>(CH4_100yr_m3!X49*$B$4*$B$3)/$B$5</f>
        <v>13371288.9022728</v>
      </c>
      <c r="Y53" s="23">
        <f>(CH4_100yr_m3!Y49*$B$4*$B$3)/$B$5</f>
        <v>13717030.825996201</v>
      </c>
      <c r="Z53" s="23">
        <f>(CH4_100yr_m3!Z49*$B$4*$B$3)/$B$5</f>
        <v>14061549.659957999</v>
      </c>
      <c r="AA53" s="23">
        <f>(CH4_100yr_m3!AA49*$B$4*$B$3)/$B$5</f>
        <v>14405127.342186602</v>
      </c>
      <c r="AB53" s="23">
        <f>(CH4_100yr_m3!AB49*$B$4*$B$3)/$B$5</f>
        <v>14773497.147756001</v>
      </c>
      <c r="AC53" s="23">
        <f>(CH4_100yr_m3!AC49*$B$4*$B$3)/$B$5</f>
        <v>15061650.7294944</v>
      </c>
      <c r="AD53" s="23">
        <f>(CH4_100yr_m3!AD49*$B$4*$B$3)/$B$5</f>
        <v>15343003.720101602</v>
      </c>
      <c r="AE53" s="23">
        <f>(CH4_100yr_m3!AE49*$B$4*$B$3)/$B$5</f>
        <v>15617798.1651708</v>
      </c>
      <c r="AF53" s="23">
        <f>(CH4_100yr_m3!AF49*$B$4*$B$3)/$B$5</f>
        <v>15886266.150000602</v>
      </c>
      <c r="AG53" s="23">
        <f>(CH4_100yr_m3!AG49*$B$4*$B$3)/$B$5</f>
        <v>16148629.5140214</v>
      </c>
      <c r="AH53" s="23">
        <f>(CH4_100yr_m3!AH49*$B$4*$B$3)/$B$5</f>
        <v>16405094.412082803</v>
      </c>
      <c r="AI53" s="23">
        <f>(CH4_100yr_m3!AI49*$B$4*$B$3)/$B$5</f>
        <v>16655843.424567603</v>
      </c>
      <c r="AJ53" s="23">
        <f>(CH4_100yr_m3!AJ49*$B$4*$B$3)/$B$5</f>
        <v>16901032.575344402</v>
      </c>
      <c r="AK53" s="23">
        <f>(CH4_100yr_m3!AK49*$B$4*$B$3)/$B$5</f>
        <v>17140796.611218002</v>
      </c>
      <c r="AL53" s="23">
        <f>(CH4_100yr_m3!AL49*$B$4*$B$3)/$B$5</f>
        <v>17375256.573291</v>
      </c>
      <c r="AM53" s="23">
        <f>(CH4_100yr_m3!AM49*$B$4*$B$3)/$B$5</f>
        <v>17604526.388954397</v>
      </c>
      <c r="AN53" s="23">
        <f>(CH4_100yr_m3!AN49*$B$4*$B$3)/$B$5</f>
        <v>17828713.358827204</v>
      </c>
      <c r="AO53" s="23">
        <f>(CH4_100yr_m3!AO49*$B$4*$B$3)/$B$5</f>
        <v>18047921.010661799</v>
      </c>
      <c r="AP53" s="23">
        <f>(CH4_100yr_m3!AP49*$B$4*$B$3)/$B$5</f>
        <v>18262246.4980614</v>
      </c>
      <c r="AQ53" s="23">
        <f>(CH4_100yr_m3!AQ49*$B$4*$B$3)/$B$5</f>
        <v>18471777.708131999</v>
      </c>
      <c r="AR53" s="23">
        <f>(CH4_100yr_m3!AR49*$B$4*$B$3)/$B$5</f>
        <v>18676590.361812003</v>
      </c>
      <c r="AS53" s="23">
        <f>(CH4_100yr_m3!AS49*$B$4*$B$3)/$B$5</f>
        <v>18876746.939310003</v>
      </c>
      <c r="AT53" s="23">
        <f>(CH4_100yr_m3!AT49*$B$4*$B$3)/$B$5</f>
        <v>19072296.061362002</v>
      </c>
      <c r="AU53" s="23">
        <f>(CH4_100yr_m3!AU49*$B$4*$B$3)/$B$5</f>
        <v>19263274.687782001</v>
      </c>
      <c r="AV53" s="23">
        <f>(CH4_100yr_m3!AV49*$B$4*$B$3)/$B$5</f>
        <v>19449713.57265</v>
      </c>
      <c r="AW53" s="23">
        <f>(CH4_100yr_m3!AW49*$B$4*$B$3)/$B$5</f>
        <v>19631637.062945999</v>
      </c>
      <c r="AX53" s="23">
        <f>(CH4_100yr_m3!AX49*$B$4*$B$3)/$B$5</f>
        <v>19809058.393908001</v>
      </c>
      <c r="AY53" s="23">
        <f>(CH4_100yr_m3!AY49*$B$4*$B$3)/$B$5</f>
        <v>19981978.334387999</v>
      </c>
      <c r="AZ53" s="23">
        <f>(CH4_100yr_m3!AZ49*$B$4*$B$3)/$B$5</f>
        <v>20150389.067724001</v>
      </c>
      <c r="BA53" s="23">
        <f>(CH4_100yr_m3!BA49*$B$4*$B$3)/$B$5</f>
        <v>20314281.221244</v>
      </c>
      <c r="BB53" s="23">
        <f>(CH4_100yr_m3!BB49*$B$4*$B$3)/$B$5</f>
        <v>20473645.806701999</v>
      </c>
      <c r="BC53" s="23">
        <f>(CH4_100yr_m3!BC49*$B$4*$B$3)/$B$5</f>
        <v>20628473.085306004</v>
      </c>
      <c r="BD53" s="23">
        <f>(CH4_100yr_m3!BD49*$B$4*$B$3)/$B$5</f>
        <v>20778754.050504003</v>
      </c>
      <c r="BE53" s="23">
        <f>(CH4_100yr_m3!BE49*$B$4*$B$3)/$B$5</f>
        <v>20924482.276890002</v>
      </c>
      <c r="BF53" s="23">
        <f>(CH4_100yr_m3!BF49*$B$4*$B$3)/$B$5</f>
        <v>21065653.224576004</v>
      </c>
      <c r="BG53" s="23">
        <f>(CH4_100yr_m3!BG49*$B$4*$B$3)/$B$5</f>
        <v>21202267.515965998</v>
      </c>
      <c r="BH53" s="23">
        <f>(CH4_100yr_m3!BH49*$B$4*$B$3)/$B$5</f>
        <v>21334333.535208002</v>
      </c>
      <c r="BI53" s="23">
        <f>(CH4_100yr_m3!BI49*$B$4*$B$3)/$B$5</f>
        <v>21461869.826280002</v>
      </c>
      <c r="BJ53" s="23">
        <f>(CH4_100yr_m3!BJ49*$B$4*$B$3)/$B$5</f>
        <v>21584904.177690003</v>
      </c>
      <c r="BK53" s="23">
        <f>(CH4_100yr_m3!BK49*$B$4*$B$3)/$B$5</f>
        <v>20026197.209628001</v>
      </c>
      <c r="BL53" s="23">
        <f>(CH4_100yr_m3!BL49*$B$4*$B$3)/$B$5</f>
        <v>18585696.531923998</v>
      </c>
      <c r="BM53" s="23">
        <f>(CH4_100yr_m3!BM49*$B$4*$B$3)/$B$5</f>
        <v>17254157.376600001</v>
      </c>
      <c r="BN53" s="23">
        <f>(CH4_100yr_m3!BN49*$B$4*$B$3)/$B$5</f>
        <v>16023071.3125608</v>
      </c>
      <c r="BO53" s="23">
        <f>(CH4_100yr_m3!BO49*$B$4*$B$3)/$B$5</f>
        <v>14884606.9030338</v>
      </c>
      <c r="BP53" s="23">
        <f>(CH4_100yr_m3!BP49*$B$4*$B$3)/$B$5</f>
        <v>13831555.2983064</v>
      </c>
      <c r="BQ53" s="23">
        <f>(CH4_100yr_m3!BQ49*$B$4*$B$3)/$B$5</f>
        <v>12857280.176138401</v>
      </c>
      <c r="BR53" s="23">
        <f>(CH4_100yr_m3!BR49*$B$4*$B$3)/$B$5</f>
        <v>11955671.747936999</v>
      </c>
      <c r="BS53" s="23">
        <f>(CH4_100yr_m3!BS49*$B$4*$B$3)/$B$5</f>
        <v>11121104.475558</v>
      </c>
      <c r="BT53" s="23">
        <f>(CH4_100yr_m3!BT49*$B$4*$B$3)/$B$5</f>
        <v>10348398.214990202</v>
      </c>
      <c r="BU53" s="23">
        <f>(CH4_100yr_m3!BU49*$B$4*$B$3)/$B$5</f>
        <v>9632782.4940269999</v>
      </c>
      <c r="BV53" s="23">
        <f>(CH4_100yr_m3!BV49*$B$4*$B$3)/$B$5</f>
        <v>8969863.6694718003</v>
      </c>
      <c r="BW53" s="23">
        <f>(CH4_100yr_m3!BW49*$B$4*$B$3)/$B$5</f>
        <v>8355594.7570194006</v>
      </c>
      <c r="BX53" s="23">
        <f>(CH4_100yr_m3!BX49*$B$4*$B$3)/$B$5</f>
        <v>7786247.6683763992</v>
      </c>
      <c r="BY53" s="23">
        <f>(CH4_100yr_m3!BY49*$B$4*$B$3)/$B$5</f>
        <v>7258387.7183256019</v>
      </c>
      <c r="BZ53" s="23">
        <f>(CH4_100yr_m3!BZ49*$B$4*$B$3)/$B$5</f>
        <v>6768850.1655870005</v>
      </c>
      <c r="CA53" s="23">
        <f>(CH4_100yr_m3!CA49*$B$4*$B$3)/$B$5</f>
        <v>6314718.6483498011</v>
      </c>
      <c r="CB53" s="23">
        <f>(CH4_100yr_m3!CB49*$B$4*$B$3)/$B$5</f>
        <v>5893305.375349801</v>
      </c>
      <c r="CC53" s="23">
        <f>(CH4_100yr_m3!CC49*$B$4*$B$3)/$B$5</f>
        <v>5502132.887601601</v>
      </c>
      <c r="CD53" s="23">
        <f>(CH4_100yr_m3!CD49*$B$4*$B$3)/$B$5</f>
        <v>5138917.3102391995</v>
      </c>
      <c r="CE53" s="23">
        <f>(CH4_100yr_m3!CE49*$B$4*$B$3)/$B$5</f>
        <v>4801552.9370334009</v>
      </c>
      <c r="CF53" s="23">
        <f>(CH4_100yr_m3!CF49*$B$4*$B$3)/$B$5</f>
        <v>4488098.0633784002</v>
      </c>
      <c r="CG53" s="23">
        <f>(CH4_100yr_m3!CG49*$B$4*$B$3)/$B$5</f>
        <v>4196761.9579116004</v>
      </c>
      <c r="CH53" s="23">
        <f>(CH4_100yr_m3!CH49*$B$4*$B$3)/$B$5</f>
        <v>3925892.8720836006</v>
      </c>
      <c r="CI53" s="23">
        <f>(CH4_100yr_m3!CI49*$B$4*$B$3)/$B$5</f>
        <v>3673967.0309298006</v>
      </c>
      <c r="CJ53" s="23">
        <f>(CH4_100yr_m3!CJ49*$B$4*$B$3)/$B$5</f>
        <v>3439578.4860545998</v>
      </c>
      <c r="CK53" s="23">
        <f>(CH4_100yr_m3!CK49*$B$4*$B$3)/$B$5</f>
        <v>3221429.8015386001</v>
      </c>
      <c r="CL53" s="23">
        <f>(CH4_100yr_m3!CL49*$B$4*$B$3)/$B$5</f>
        <v>3018323.4702551998</v>
      </c>
      <c r="CM53" s="23">
        <f>(CH4_100yr_m3!CM49*$B$4*$B$3)/$B$5</f>
        <v>2829154.0331375999</v>
      </c>
      <c r="CN53" s="23">
        <f>(CH4_100yr_m3!CN49*$B$4*$B$3)/$B$5</f>
        <v>2652900.8171886001</v>
      </c>
      <c r="CO53" s="23">
        <f>(CH4_100yr_m3!CO49*$B$4*$B$3)/$B$5</f>
        <v>2488621.2611130001</v>
      </c>
      <c r="CP53" s="23">
        <f>(CH4_100yr_m3!CP49*$B$4*$B$3)/$B$5</f>
        <v>2335444.7718240004</v>
      </c>
      <c r="CQ53" s="23">
        <f>(CH4_100yr_m3!CQ49*$B$4*$B$3)/$B$5</f>
        <v>2192567.0752115999</v>
      </c>
      <c r="CR53" s="23">
        <f>(CH4_100yr_m3!CR49*$B$4*$B$3)/$B$5</f>
        <v>2059245.0117468</v>
      </c>
      <c r="CS53" s="23">
        <f>(CH4_100yr_m3!CS49*$B$4*$B$3)/$B$5</f>
        <v>1934791.7549544002</v>
      </c>
      <c r="CT53" s="23">
        <f>(CH4_100yr_m3!CT49*$B$4*$B$3)/$B$5</f>
        <v>1818572.40442656</v>
      </c>
      <c r="CU53" s="23">
        <f>(CH4_100yr_m3!CU49*$B$4*$B$3)/$B$5</f>
        <v>1709999.9328744002</v>
      </c>
      <c r="CV53" s="23">
        <f>(CH4_100yr_m3!CV49*$B$4*$B$3)/$B$5</f>
        <v>1608531.4553652003</v>
      </c>
      <c r="CW53" s="23">
        <f>(CH4_100yr_m3!CW49*$B$4*$B$3)/$B$5</f>
        <v>1513664.7943845601</v>
      </c>
      <c r="CX53" s="23">
        <f t="shared" si="15"/>
        <v>1147952480.736326</v>
      </c>
      <c r="CY53" s="18">
        <f t="shared" si="16"/>
        <v>21584904.177690003</v>
      </c>
      <c r="CZ53" s="18">
        <f t="shared" si="17"/>
        <v>775537.16301431996</v>
      </c>
      <c r="DB53" s="27" t="s">
        <v>38</v>
      </c>
      <c r="DC53" s="26">
        <f t="shared" si="18"/>
        <v>1147952480.736326</v>
      </c>
      <c r="DD53" s="18">
        <f t="shared" si="19"/>
        <v>12683003.253982201</v>
      </c>
      <c r="DE53" s="18">
        <f t="shared" ref="DE53:DF53" si="95">CY53</f>
        <v>21584904.177690003</v>
      </c>
      <c r="DF53" s="18">
        <f t="shared" si="95"/>
        <v>775537.16301431996</v>
      </c>
      <c r="DG53" s="18">
        <f t="shared" si="21"/>
        <v>1513664.7943845601</v>
      </c>
      <c r="DI53" s="18">
        <f t="shared" ref="DI53:DK53" si="96">DE53</f>
        <v>21584904.177690003</v>
      </c>
      <c r="DJ53" s="18">
        <f t="shared" si="96"/>
        <v>775537.16301431996</v>
      </c>
      <c r="DK53" s="18">
        <f t="shared" si="96"/>
        <v>1513664.7943845601</v>
      </c>
    </row>
    <row r="54" spans="1:115" ht="15.75" customHeight="1" x14ac:dyDescent="0.2">
      <c r="A54" s="27" t="s">
        <v>40</v>
      </c>
      <c r="B54" s="23">
        <f>(CH4_100yr_m3!B51*$B$4*$B$3)/$B$5</f>
        <v>8737.3253760875996</v>
      </c>
      <c r="C54" s="23">
        <f>(CH4_100yr_m3!C51*$B$4*$B$3)/$B$5</f>
        <v>15134.1515509644</v>
      </c>
      <c r="D54" s="23">
        <f>(CH4_100yr_m3!D51*$B$4*$B$3)/$B$5</f>
        <v>19504.637174285999</v>
      </c>
      <c r="E54" s="23">
        <f>(CH4_100yr_m3!E51*$B$4*$B$3)/$B$5</f>
        <v>22387.015598544</v>
      </c>
      <c r="F54" s="23">
        <f>(CH4_100yr_m3!F51*$B$4*$B$3)/$B$5</f>
        <v>24510.175061040005</v>
      </c>
      <c r="G54" s="23">
        <f>(CH4_100yr_m3!G51*$B$4*$B$3)/$B$5</f>
        <v>26006.598884592</v>
      </c>
      <c r="H54" s="23">
        <f>(CH4_100yr_m3!H51*$B$4*$B$3)/$B$5</f>
        <v>27307.833555276004</v>
      </c>
      <c r="I54" s="23">
        <f>(CH4_100yr_m3!I51*$B$4*$B$3)/$B$5</f>
        <v>28478.852009711998</v>
      </c>
      <c r="J54" s="23">
        <f>(CH4_100yr_m3!J51*$B$4*$B$3)/$B$5</f>
        <v>29441.026188558</v>
      </c>
      <c r="K54" s="23">
        <f>(CH4_100yr_m3!K51*$B$4*$B$3)/$B$5</f>
        <v>30455.055499014001</v>
      </c>
      <c r="L54" s="23">
        <f>(CH4_100yr_m3!L51*$B$4*$B$3)/$B$5</f>
        <v>31465.460770650003</v>
      </c>
      <c r="M54" s="23">
        <f>(CH4_100yr_m3!M51*$B$4*$B$3)/$B$5</f>
        <v>32446.664896878003</v>
      </c>
      <c r="N54" s="23">
        <f>(CH4_100yr_m3!N51*$B$4*$B$3)/$B$5</f>
        <v>33423.615770454002</v>
      </c>
      <c r="O54" s="23">
        <f>(CH4_100yr_m3!O51*$B$4*$B$3)/$B$5</f>
        <v>34485.953443326005</v>
      </c>
      <c r="P54" s="23">
        <f>(CH4_100yr_m3!P51*$B$4*$B$3)/$B$5</f>
        <v>35648.469694368003</v>
      </c>
      <c r="Q54" s="23">
        <f>(CH4_100yr_m3!Q51*$B$4*$B$3)/$B$5</f>
        <v>36566.099297622</v>
      </c>
      <c r="R54" s="23">
        <f>(CH4_100yr_m3!R51*$B$4*$B$3)/$B$5</f>
        <v>37560.990655295995</v>
      </c>
      <c r="S54" s="23">
        <f>(CH4_100yr_m3!S51*$B$4*$B$3)/$B$5</f>
        <v>38619.172829556002</v>
      </c>
      <c r="T54" s="23">
        <f>(CH4_100yr_m3!T51*$B$4*$B$3)/$B$5</f>
        <v>39779.540157563999</v>
      </c>
      <c r="U54" s="23">
        <f>(CH4_100yr_m3!U51*$B$4*$B$3)/$B$5</f>
        <v>40861.527655590005</v>
      </c>
      <c r="V54" s="23">
        <f>(CH4_100yr_m3!V51*$B$4*$B$3)/$B$5</f>
        <v>41837.431297824005</v>
      </c>
      <c r="W54" s="23">
        <f>(CH4_100yr_m3!W51*$B$4*$B$3)/$B$5</f>
        <v>43100.459515908005</v>
      </c>
      <c r="X54" s="23">
        <f>(CH4_100yr_m3!X51*$B$4*$B$3)/$B$5</f>
        <v>44504.832808350002</v>
      </c>
      <c r="Y54" s="23">
        <f>(CH4_100yr_m3!Y51*$B$4*$B$3)/$B$5</f>
        <v>45976.973997492001</v>
      </c>
      <c r="Z54" s="23">
        <f>(CH4_100yr_m3!Z51*$B$4*$B$3)/$B$5</f>
        <v>47539.813069098003</v>
      </c>
      <c r="AA54" s="23">
        <f>(CH4_100yr_m3!AA51*$B$4*$B$3)/$B$5</f>
        <v>49199.052232331996</v>
      </c>
      <c r="AB54" s="23">
        <f>(CH4_100yr_m3!AB51*$B$4*$B$3)/$B$5</f>
        <v>50829.869481660004</v>
      </c>
      <c r="AC54" s="23">
        <f>(CH4_100yr_m3!AC51*$B$4*$B$3)/$B$5</f>
        <v>51256.888234919999</v>
      </c>
      <c r="AD54" s="23">
        <f>(CH4_100yr_m3!AD51*$B$4*$B$3)/$B$5</f>
        <v>51927.582218112009</v>
      </c>
      <c r="AE54" s="23">
        <f>(CH4_100yr_m3!AE51*$B$4*$B$3)/$B$5</f>
        <v>52769.527513272013</v>
      </c>
      <c r="AF54" s="23">
        <f>(CH4_100yr_m3!AF51*$B$4*$B$3)/$B$5</f>
        <v>53732.109403350012</v>
      </c>
      <c r="AG54" s="23">
        <f>(CH4_100yr_m3!AG51*$B$4*$B$3)/$B$5</f>
        <v>54780.717374856002</v>
      </c>
      <c r="AH54" s="23">
        <f>(CH4_100yr_m3!AH51*$B$4*$B$3)/$B$5</f>
        <v>55892.196058554</v>
      </c>
      <c r="AI54" s="23">
        <f>(CH4_100yr_m3!AI51*$B$4*$B$3)/$B$5</f>
        <v>57051.234810305999</v>
      </c>
      <c r="AJ54" s="23">
        <f>(CH4_100yr_m3!AJ51*$B$4*$B$3)/$B$5</f>
        <v>58247.389379790002</v>
      </c>
      <c r="AK54" s="23">
        <f>(CH4_100yr_m3!AK51*$B$4*$B$3)/$B$5</f>
        <v>59473.172063826009</v>
      </c>
      <c r="AL54" s="23">
        <f>(CH4_100yr_m3!AL51*$B$4*$B$3)/$B$5</f>
        <v>60724.389360546011</v>
      </c>
      <c r="AM54" s="23">
        <f>(CH4_100yr_m3!AM51*$B$4*$B$3)/$B$5</f>
        <v>61996.150492542009</v>
      </c>
      <c r="AN54" s="23">
        <f>(CH4_100yr_m3!AN51*$B$4*$B$3)/$B$5</f>
        <v>63285.913543572002</v>
      </c>
      <c r="AO54" s="23">
        <f>(CH4_100yr_m3!AO51*$B$4*$B$3)/$B$5</f>
        <v>64592.559486162005</v>
      </c>
      <c r="AP54" s="23">
        <f>(CH4_100yr_m3!AP51*$B$4*$B$3)/$B$5</f>
        <v>65914.669751759997</v>
      </c>
      <c r="AQ54" s="23">
        <f>(CH4_100yr_m3!AQ51*$B$4*$B$3)/$B$5</f>
        <v>67251.924754217995</v>
      </c>
      <c r="AR54" s="23">
        <f>(CH4_100yr_m3!AR51*$B$4*$B$3)/$B$5</f>
        <v>68602.355866296013</v>
      </c>
      <c r="AS54" s="23">
        <f>(CH4_100yr_m3!AS51*$B$4*$B$3)/$B$5</f>
        <v>69965.421559901995</v>
      </c>
      <c r="AT54" s="23">
        <f>(CH4_100yr_m3!AT51*$B$4*$B$3)/$B$5</f>
        <v>71342.024082858014</v>
      </c>
      <c r="AU54" s="23">
        <f>(CH4_100yr_m3!AU51*$B$4*$B$3)/$B$5</f>
        <v>72730.666626768012</v>
      </c>
      <c r="AV54" s="23">
        <f>(CH4_100yr_m3!AV51*$B$4*$B$3)/$B$5</f>
        <v>74131.702058088005</v>
      </c>
      <c r="AW54" s="23">
        <f>(CH4_100yr_m3!AW51*$B$4*$B$3)/$B$5</f>
        <v>75544.403042826016</v>
      </c>
      <c r="AX54" s="23">
        <f>(CH4_100yr_m3!AX51*$B$4*$B$3)/$B$5</f>
        <v>76968.555876738013</v>
      </c>
      <c r="AY54" s="23">
        <f>(CH4_100yr_m3!AY51*$B$4*$B$3)/$B$5</f>
        <v>78402.350133036016</v>
      </c>
      <c r="AZ54" s="23">
        <f>(CH4_100yr_m3!AZ51*$B$4*$B$3)/$B$5</f>
        <v>79845.232238280005</v>
      </c>
      <c r="BA54" s="23">
        <f>(CH4_100yr_m3!BA51*$B$4*$B$3)/$B$5</f>
        <v>81294.968933694006</v>
      </c>
      <c r="BB54" s="23">
        <f>(CH4_100yr_m3!BB51*$B$4*$B$3)/$B$5</f>
        <v>82752.077052576002</v>
      </c>
      <c r="BC54" s="23">
        <f>(CH4_100yr_m3!BC51*$B$4*$B$3)/$B$5</f>
        <v>84215.521244178017</v>
      </c>
      <c r="BD54" s="23">
        <f>(CH4_100yr_m3!BD51*$B$4*$B$3)/$B$5</f>
        <v>85683.01785330601</v>
      </c>
      <c r="BE54" s="23">
        <f>(CH4_100yr_m3!BE51*$B$4*$B$3)/$B$5</f>
        <v>87155.962053444004</v>
      </c>
      <c r="BF54" s="23">
        <f>(CH4_100yr_m3!BF51*$B$4*$B$3)/$B$5</f>
        <v>88632.245780550002</v>
      </c>
      <c r="BG54" s="23">
        <f>(CH4_100yr_m3!BG51*$B$4*$B$3)/$B$5</f>
        <v>90111.600247626004</v>
      </c>
      <c r="BH54" s="23">
        <f>(CH4_100yr_m3!BH51*$B$4*$B$3)/$B$5</f>
        <v>91593.705484097998</v>
      </c>
      <c r="BI54" s="23">
        <f>(CH4_100yr_m3!BI51*$B$4*$B$3)/$B$5</f>
        <v>93078.822734892005</v>
      </c>
      <c r="BJ54" s="23">
        <f>(CH4_100yr_m3!BJ51*$B$4*$B$3)/$B$5</f>
        <v>94565.908484784028</v>
      </c>
      <c r="BK54" s="23">
        <f>(CH4_100yr_m3!BK51*$B$4*$B$3)/$B$5</f>
        <v>69163.803375912015</v>
      </c>
      <c r="BL54" s="23">
        <f>(CH4_100yr_m3!BL51*$B$4*$B$3)/$B$5</f>
        <v>51745.879406645996</v>
      </c>
      <c r="BM54" s="23">
        <f>(CH4_100yr_m3!BM51*$B$4*$B$3)/$B$5</f>
        <v>39706.304423418005</v>
      </c>
      <c r="BN54" s="23">
        <f>(CH4_100yr_m3!BN51*$B$4*$B$3)/$B$5</f>
        <v>31296.552681600006</v>
      </c>
      <c r="BO54" s="23">
        <f>(CH4_100yr_m3!BO51*$B$4*$B$3)/$B$5</f>
        <v>25342.888585482004</v>
      </c>
      <c r="BP54" s="23">
        <f>(CH4_100yr_m3!BP51*$B$4*$B$3)/$B$5</f>
        <v>21056.982532757997</v>
      </c>
      <c r="BQ54" s="23">
        <f>(CH4_100yr_m3!BQ51*$B$4*$B$3)/$B$5</f>
        <v>17908.955035320603</v>
      </c>
      <c r="BR54" s="23">
        <f>(CH4_100yr_m3!BR51*$B$4*$B$3)/$B$5</f>
        <v>15542.2687093614</v>
      </c>
      <c r="BS54" s="23">
        <f>(CH4_100yr_m3!BS51*$B$4*$B$3)/$B$5</f>
        <v>13716.672050363401</v>
      </c>
      <c r="BT54" s="23">
        <f>(CH4_100yr_m3!BT51*$B$4*$B$3)/$B$5</f>
        <v>12269.947290555601</v>
      </c>
      <c r="BU54" s="23">
        <f>(CH4_100yr_m3!BU51*$B$4*$B$3)/$B$5</f>
        <v>11092.263513514201</v>
      </c>
      <c r="BV54" s="23">
        <f>(CH4_100yr_m3!BV51*$B$4*$B$3)/$B$5</f>
        <v>10108.979648118</v>
      </c>
      <c r="BW54" s="23">
        <f>(CH4_100yr_m3!BW51*$B$4*$B$3)/$B$5</f>
        <v>9269.1119960892011</v>
      </c>
      <c r="BX54" s="23">
        <f>(CH4_100yr_m3!BX51*$B$4*$B$3)/$B$5</f>
        <v>8537.5991122398009</v>
      </c>
      <c r="BY54" s="23">
        <f>(CH4_100yr_m3!BY51*$B$4*$B$3)/$B$5</f>
        <v>7890.1124562036011</v>
      </c>
      <c r="BZ54" s="23">
        <f>(CH4_100yr_m3!BZ51*$B$4*$B$3)/$B$5</f>
        <v>7309.5738260454009</v>
      </c>
      <c r="CA54" s="23">
        <f>(CH4_100yr_m3!CA51*$B$4*$B$3)/$B$5</f>
        <v>6783.8171438646004</v>
      </c>
      <c r="CB54" s="23">
        <f>(CH4_100yr_m3!CB51*$B$4*$B$3)/$B$5</f>
        <v>6304.0175776620008</v>
      </c>
      <c r="CC54" s="23">
        <f>(CH4_100yr_m3!CC51*$B$4*$B$3)/$B$5</f>
        <v>5863.6352814785996</v>
      </c>
      <c r="CD54" s="23">
        <f>(CH4_100yr_m3!CD51*$B$4*$B$3)/$B$5</f>
        <v>5457.7042841808006</v>
      </c>
      <c r="CE54" s="23">
        <f>(CH4_100yr_m3!CE51*$B$4*$B$3)/$B$5</f>
        <v>5082.3529820964013</v>
      </c>
      <c r="CF54" s="23">
        <f>(CH4_100yr_m3!CF51*$B$4*$B$3)/$B$5</f>
        <v>4734.4800386070001</v>
      </c>
      <c r="CG54" s="23">
        <f>(CH4_100yr_m3!CG51*$B$4*$B$3)/$B$5</f>
        <v>4411.5346627217996</v>
      </c>
      <c r="CH54" s="23">
        <f>(CH4_100yr_m3!CH51*$B$4*$B$3)/$B$5</f>
        <v>4111.3670124456003</v>
      </c>
      <c r="CI54" s="23">
        <f>(CH4_100yr_m3!CI51*$B$4*$B$3)/$B$5</f>
        <v>3832.1257470804003</v>
      </c>
      <c r="CJ54" s="23">
        <f>(CH4_100yr_m3!CJ51*$B$4*$B$3)/$B$5</f>
        <v>3572.1873624042</v>
      </c>
      <c r="CK54" s="23">
        <f>(CH4_100yr_m3!CK51*$B$4*$B$3)/$B$5</f>
        <v>3330.1069328862</v>
      </c>
      <c r="CL54" s="23">
        <f>(CH4_100yr_m3!CL51*$B$4*$B$3)/$B$5</f>
        <v>3104.5833522540001</v>
      </c>
      <c r="CM54" s="23">
        <f>(CH4_100yr_m3!CM51*$B$4*$B$3)/$B$5</f>
        <v>2894.4344007216</v>
      </c>
      <c r="CN54" s="23">
        <f>(CH4_100yr_m3!CN51*$B$4*$B$3)/$B$5</f>
        <v>2698.5785103828002</v>
      </c>
      <c r="CO54" s="23">
        <f>(CH4_100yr_m3!CO51*$B$4*$B$3)/$B$5</f>
        <v>2516.0211309024003</v>
      </c>
      <c r="CP54" s="23">
        <f>(CH4_100yr_m3!CP51*$B$4*$B$3)/$B$5</f>
        <v>2345.8442639760001</v>
      </c>
      <c r="CQ54" s="23">
        <f>(CH4_100yr_m3!CQ51*$B$4*$B$3)/$B$5</f>
        <v>2187.1982146464002</v>
      </c>
      <c r="CR54" s="23">
        <f>(CH4_100yr_m3!CR51*$B$4*$B$3)/$B$5</f>
        <v>2039.2949205972</v>
      </c>
      <c r="CS54" s="23">
        <f>(CH4_100yr_m3!CS51*$B$4*$B$3)/$B$5</f>
        <v>1901.4023999430001</v>
      </c>
      <c r="CT54" s="23">
        <f>(CH4_100yr_m3!CT51*$B$4*$B$3)/$B$5</f>
        <v>1772.8400409125402</v>
      </c>
      <c r="CU54" s="23">
        <f>(CH4_100yr_m3!CU51*$B$4*$B$3)/$B$5</f>
        <v>1652.9745025861203</v>
      </c>
      <c r="CV54" s="23">
        <f>(CH4_100yr_m3!CV51*$B$4*$B$3)/$B$5</f>
        <v>1541.2161082474802</v>
      </c>
      <c r="CW54" s="23">
        <f>(CH4_100yr_m3!CW51*$B$4*$B$3)/$B$5</f>
        <v>1437.0156138256202</v>
      </c>
      <c r="CX54" s="23">
        <f t="shared" si="15"/>
        <v>3772854.1913998169</v>
      </c>
      <c r="CY54" s="18">
        <f t="shared" si="16"/>
        <v>94565.908484784028</v>
      </c>
      <c r="CZ54" s="18">
        <f t="shared" si="17"/>
        <v>1437.0156138256202</v>
      </c>
      <c r="DB54" s="27" t="s">
        <v>40</v>
      </c>
      <c r="DC54" s="26">
        <f t="shared" si="18"/>
        <v>3772854.1913998169</v>
      </c>
      <c r="DD54" s="18">
        <f t="shared" si="19"/>
        <v>41837.431297824005</v>
      </c>
      <c r="DE54" s="18">
        <f t="shared" ref="DE54:DF54" si="97">CY54</f>
        <v>94565.908484784028</v>
      </c>
      <c r="DF54" s="18">
        <f t="shared" si="97"/>
        <v>1437.0156138256202</v>
      </c>
      <c r="DG54" s="18">
        <f t="shared" si="21"/>
        <v>1437.0156138256202</v>
      </c>
      <c r="DI54" s="18">
        <f t="shared" ref="DI54:DK54" si="98">DE54</f>
        <v>94565.908484784028</v>
      </c>
      <c r="DJ54" s="18">
        <f t="shared" si="98"/>
        <v>1437.0156138256202</v>
      </c>
      <c r="DK54" s="18">
        <f t="shared" si="98"/>
        <v>1437.0156138256202</v>
      </c>
    </row>
    <row r="55" spans="1:115" ht="15.75" customHeight="1" x14ac:dyDescent="0.2">
      <c r="A55" s="27" t="s">
        <v>41</v>
      </c>
      <c r="B55" s="23">
        <f>(CH4_100yr_m3!B52*$B$4*$B$3)/$B$5</f>
        <v>2321690.1431778003</v>
      </c>
      <c r="C55" s="23">
        <f>(CH4_100yr_m3!C52*$B$4*$B$3)/$B$5</f>
        <v>3987783.6787404004</v>
      </c>
      <c r="D55" s="23">
        <f>(CH4_100yr_m3!D52*$B$4*$B$3)/$B$5</f>
        <v>5199806.8464281997</v>
      </c>
      <c r="E55" s="23">
        <f>(CH4_100yr_m3!E52*$B$4*$B$3)/$B$5</f>
        <v>6077895.6397914002</v>
      </c>
      <c r="F55" s="23">
        <f>(CH4_100yr_m3!F52*$B$4*$B$3)/$B$5</f>
        <v>6715498.1340510007</v>
      </c>
      <c r="G55" s="23">
        <f>(CH4_100yr_m3!G52*$B$4*$B$3)/$B$5</f>
        <v>7190043.2045928007</v>
      </c>
      <c r="H55" s="23">
        <f>(CH4_100yr_m3!H52*$B$4*$B$3)/$B$5</f>
        <v>7558494.0306876013</v>
      </c>
      <c r="I55" s="23">
        <f>(CH4_100yr_m3!I52*$B$4*$B$3)/$B$5</f>
        <v>7820010.3687659996</v>
      </c>
      <c r="J55" s="23">
        <f>(CH4_100yr_m3!J52*$B$4*$B$3)/$B$5</f>
        <v>7960883.2801271994</v>
      </c>
      <c r="K55" s="23">
        <f>(CH4_100yr_m3!K52*$B$4*$B$3)/$B$5</f>
        <v>8143607.3393987995</v>
      </c>
      <c r="L55" s="23">
        <f>(CH4_100yr_m3!L52*$B$4*$B$3)/$B$5</f>
        <v>8335374.5571786016</v>
      </c>
      <c r="M55" s="23">
        <f>(CH4_100yr_m3!M52*$B$4*$B$3)/$B$5</f>
        <v>8540140.158946801</v>
      </c>
      <c r="N55" s="23">
        <f>(CH4_100yr_m3!N52*$B$4*$B$3)/$B$5</f>
        <v>8727076.3263048027</v>
      </c>
      <c r="O55" s="23">
        <f>(CH4_100yr_m3!O52*$B$4*$B$3)/$B$5</f>
        <v>8918649.8007030003</v>
      </c>
      <c r="P55" s="23">
        <f>(CH4_100yr_m3!P52*$B$4*$B$3)/$B$5</f>
        <v>9135387.3983292002</v>
      </c>
      <c r="Q55" s="23">
        <f>(CH4_100yr_m3!Q52*$B$4*$B$3)/$B$5</f>
        <v>9406507.0438710004</v>
      </c>
      <c r="R55" s="23">
        <f>(CH4_100yr_m3!R52*$B$4*$B$3)/$B$5</f>
        <v>9690421.8713094015</v>
      </c>
      <c r="S55" s="23">
        <f>(CH4_100yr_m3!S52*$B$4*$B$3)/$B$5</f>
        <v>9980689.3164306004</v>
      </c>
      <c r="T55" s="23">
        <f>(CH4_100yr_m3!T52*$B$4*$B$3)/$B$5</f>
        <v>10279345.546461601</v>
      </c>
      <c r="U55" s="23">
        <f>(CH4_100yr_m3!U52*$B$4*$B$3)/$B$5</f>
        <v>10585394.715002401</v>
      </c>
      <c r="V55" s="23">
        <f>(CH4_100yr_m3!V52*$B$4*$B$3)/$B$5</f>
        <v>10904746.020820202</v>
      </c>
      <c r="W55" s="23">
        <f>(CH4_100yr_m3!W52*$B$4*$B$3)/$B$5</f>
        <v>11234830.290039001</v>
      </c>
      <c r="X55" s="23">
        <f>(CH4_100yr_m3!X52*$B$4*$B$3)/$B$5</f>
        <v>11571669.7405254</v>
      </c>
      <c r="Y55" s="23">
        <f>(CH4_100yr_m3!Y52*$B$4*$B$3)/$B$5</f>
        <v>11916560.859948</v>
      </c>
      <c r="Z55" s="23">
        <f>(CH4_100yr_m3!Z52*$B$4*$B$3)/$B$5</f>
        <v>12270167.894331001</v>
      </c>
      <c r="AA55" s="23">
        <f>(CH4_100yr_m3!AA52*$B$4*$B$3)/$B$5</f>
        <v>12633855.341794202</v>
      </c>
      <c r="AB55" s="23">
        <f>(CH4_100yr_m3!AB52*$B$4*$B$3)/$B$5</f>
        <v>13009169.455239601</v>
      </c>
      <c r="AC55" s="23">
        <f>(CH4_100yr_m3!AC52*$B$4*$B$3)/$B$5</f>
        <v>13706060.494185001</v>
      </c>
      <c r="AD55" s="23">
        <f>(CH4_100yr_m3!AD52*$B$4*$B$3)/$B$5</f>
        <v>14322855.630976202</v>
      </c>
      <c r="AE55" s="23">
        <f>(CH4_100yr_m3!AE52*$B$4*$B$3)/$B$5</f>
        <v>14888589.133525202</v>
      </c>
      <c r="AF55" s="23">
        <f>(CH4_100yr_m3!AF52*$B$4*$B$3)/$B$5</f>
        <v>15422748.672438001</v>
      </c>
      <c r="AG55" s="23">
        <f>(CH4_100yr_m3!AG52*$B$4*$B$3)/$B$5</f>
        <v>15938426.426155202</v>
      </c>
      <c r="AH55" s="23">
        <f>(CH4_100yr_m3!AH52*$B$4*$B$3)/$B$5</f>
        <v>16444398.212361</v>
      </c>
      <c r="AI55" s="23">
        <f>(CH4_100yr_m3!AI52*$B$4*$B$3)/$B$5</f>
        <v>16946499.705604203</v>
      </c>
      <c r="AJ55" s="23">
        <f>(CH4_100yr_m3!AJ52*$B$4*$B$3)/$B$5</f>
        <v>17448569.2548774</v>
      </c>
      <c r="AK55" s="23">
        <f>(CH4_100yr_m3!AK52*$B$4*$B$3)/$B$5</f>
        <v>17953121.657914199</v>
      </c>
      <c r="AL55" s="23">
        <f>(CH4_100yr_m3!AL52*$B$4*$B$3)/$B$5</f>
        <v>18461818.145771999</v>
      </c>
      <c r="AM55" s="23">
        <f>(CH4_100yr_m3!AM52*$B$4*$B$3)/$B$5</f>
        <v>18975763.599048004</v>
      </c>
      <c r="AN55" s="23">
        <f>(CH4_100yr_m3!AN52*$B$4*$B$3)/$B$5</f>
        <v>19495674.465156004</v>
      </c>
      <c r="AO55" s="23">
        <f>(CH4_100yr_m3!AO52*$B$4*$B$3)/$B$5</f>
        <v>20022007.094370004</v>
      </c>
      <c r="AP55" s="23">
        <f>(CH4_100yr_m3!AP52*$B$4*$B$3)/$B$5</f>
        <v>20555044.58898</v>
      </c>
      <c r="AQ55" s="23">
        <f>(CH4_100yr_m3!AQ52*$B$4*$B$3)/$B$5</f>
        <v>21094934.605182</v>
      </c>
      <c r="AR55" s="23">
        <f>(CH4_100yr_m3!AR52*$B$4*$B$3)/$B$5</f>
        <v>21641748.170256</v>
      </c>
      <c r="AS55" s="23">
        <f>(CH4_100yr_m3!AS52*$B$4*$B$3)/$B$5</f>
        <v>22195537.712586001</v>
      </c>
      <c r="AT55" s="23">
        <f>(CH4_100yr_m3!AT52*$B$4*$B$3)/$B$5</f>
        <v>22756356.0999</v>
      </c>
      <c r="AU55" s="23">
        <f>(CH4_100yr_m3!AU52*$B$4*$B$3)/$B$5</f>
        <v>23324234.983272005</v>
      </c>
      <c r="AV55" s="23">
        <f>(CH4_100yr_m3!AV52*$B$4*$B$3)/$B$5</f>
        <v>23899189.428540003</v>
      </c>
      <c r="AW55" s="23">
        <f>(CH4_100yr_m3!AW52*$B$4*$B$3)/$B$5</f>
        <v>24481173.213054001</v>
      </c>
      <c r="AX55" s="23">
        <f>(CH4_100yr_m3!AX52*$B$4*$B$3)/$B$5</f>
        <v>25070045.893181998</v>
      </c>
      <c r="AY55" s="23">
        <f>(CH4_100yr_m3!AY52*$B$4*$B$3)/$B$5</f>
        <v>25665574.323708002</v>
      </c>
      <c r="AZ55" s="23">
        <f>(CH4_100yr_m3!AZ52*$B$4*$B$3)/$B$5</f>
        <v>26267490.413262006</v>
      </c>
      <c r="BA55" s="23">
        <f>(CH4_100yr_m3!BA52*$B$4*$B$3)/$B$5</f>
        <v>26875542.619098004</v>
      </c>
      <c r="BB55" s="23">
        <f>(CH4_100yr_m3!BB52*$B$4*$B$3)/$B$5</f>
        <v>27489552.988590006</v>
      </c>
      <c r="BC55" s="23">
        <f>(CH4_100yr_m3!BC52*$B$4*$B$3)/$B$5</f>
        <v>28109431.620972</v>
      </c>
      <c r="BD55" s="23">
        <f>(CH4_100yr_m3!BD52*$B$4*$B$3)/$B$5</f>
        <v>28735181.902853999</v>
      </c>
      <c r="BE55" s="23">
        <f>(CH4_100yr_m3!BE52*$B$4*$B$3)/$B$5</f>
        <v>29366842.880934007</v>
      </c>
      <c r="BF55" s="23">
        <f>(CH4_100yr_m3!BF52*$B$4*$B$3)/$B$5</f>
        <v>30004415.031168003</v>
      </c>
      <c r="BG55" s="23">
        <f>(CH4_100yr_m3!BG52*$B$4*$B$3)/$B$5</f>
        <v>30647831.847858004</v>
      </c>
      <c r="BH55" s="23">
        <f>(CH4_100yr_m3!BH52*$B$4*$B$3)/$B$5</f>
        <v>31296997.224504001</v>
      </c>
      <c r="BI55" s="23">
        <f>(CH4_100yr_m3!BI52*$B$4*$B$3)/$B$5</f>
        <v>31951780.401348002</v>
      </c>
      <c r="BJ55" s="23">
        <f>(CH4_100yr_m3!BJ52*$B$4*$B$3)/$B$5</f>
        <v>32612027.900886007</v>
      </c>
      <c r="BK55" s="23">
        <f>(CH4_100yr_m3!BK52*$B$4*$B$3)/$B$5</f>
        <v>23786121.119814005</v>
      </c>
      <c r="BL55" s="23">
        <f>(CH4_100yr_m3!BL52*$B$4*$B$3)/$B$5</f>
        <v>17739754.734914999</v>
      </c>
      <c r="BM55" s="23">
        <f>(CH4_100yr_m3!BM52*$B$4*$B$3)/$B$5</f>
        <v>13565371.235938203</v>
      </c>
      <c r="BN55" s="23">
        <f>(CH4_100yr_m3!BN52*$B$4*$B$3)/$B$5</f>
        <v>10654021.628074799</v>
      </c>
      <c r="BO55" s="23">
        <f>(CH4_100yr_m3!BO52*$B$4*$B$3)/$B$5</f>
        <v>8596960.3994778004</v>
      </c>
      <c r="BP55" s="23">
        <f>(CH4_100yr_m3!BP52*$B$4*$B$3)/$B$5</f>
        <v>7119679.9527756013</v>
      </c>
      <c r="BQ55" s="23">
        <f>(CH4_100yr_m3!BQ52*$B$4*$B$3)/$B$5</f>
        <v>6037690.0310351998</v>
      </c>
      <c r="BR55" s="23">
        <f>(CH4_100yr_m3!BR52*$B$4*$B$3)/$B$5</f>
        <v>5226873.4115531994</v>
      </c>
      <c r="BS55" s="23">
        <f>(CH4_100yr_m3!BS52*$B$4*$B$3)/$B$5</f>
        <v>4603612.5278298007</v>
      </c>
      <c r="BT55" s="23">
        <f>(CH4_100yr_m3!BT52*$B$4*$B$3)/$B$5</f>
        <v>4111465.8923045998</v>
      </c>
      <c r="BU55" s="23">
        <f>(CH4_100yr_m3!BU52*$B$4*$B$3)/$B$5</f>
        <v>3712235.1234929999</v>
      </c>
      <c r="BV55" s="23">
        <f>(CH4_100yr_m3!BV52*$B$4*$B$3)/$B$5</f>
        <v>3379975.1971578002</v>
      </c>
      <c r="BW55" s="23">
        <f>(CH4_100yr_m3!BW52*$B$4*$B$3)/$B$5</f>
        <v>3096977.7437891997</v>
      </c>
      <c r="BX55" s="23">
        <f>(CH4_100yr_m3!BX52*$B$4*$B$3)/$B$5</f>
        <v>2851077.0058416002</v>
      </c>
      <c r="BY55" s="23">
        <f>(CH4_100yr_m3!BY52*$B$4*$B$3)/$B$5</f>
        <v>2633842.5357798003</v>
      </c>
      <c r="BZ55" s="23">
        <f>(CH4_100yr_m3!BZ52*$B$4*$B$3)/$B$5</f>
        <v>2439366.3576774001</v>
      </c>
      <c r="CA55" s="23">
        <f>(CH4_100yr_m3!CA52*$B$4*$B$3)/$B$5</f>
        <v>2263448.7254897999</v>
      </c>
      <c r="CB55" s="23">
        <f>(CH4_100yr_m3!CB52*$B$4*$B$3)/$B$5</f>
        <v>2103051.1507578003</v>
      </c>
      <c r="CC55" s="23">
        <f>(CH4_100yr_m3!CC52*$B$4*$B$3)/$B$5</f>
        <v>1955928.6533735998</v>
      </c>
      <c r="CD55" s="23">
        <f>(CH4_100yr_m3!CD52*$B$4*$B$3)/$B$5</f>
        <v>1820382.2335236601</v>
      </c>
      <c r="CE55" s="23">
        <f>(CH4_100yr_m3!CE52*$B$4*$B$3)/$B$5</f>
        <v>1695092.00206428</v>
      </c>
      <c r="CF55" s="23">
        <f>(CH4_100yr_m3!CF52*$B$4*$B$3)/$B$5</f>
        <v>1579004.4305725202</v>
      </c>
      <c r="CG55" s="23">
        <f>(CH4_100yr_m3!CG52*$B$4*$B$3)/$B$5</f>
        <v>1471255.9490584801</v>
      </c>
      <c r="CH55" s="23">
        <f>(CH4_100yr_m3!CH52*$B$4*$B$3)/$B$5</f>
        <v>1371120.9591220203</v>
      </c>
      <c r="CI55" s="23">
        <f>(CH4_100yr_m3!CI52*$B$4*$B$3)/$B$5</f>
        <v>1277976.2677745402</v>
      </c>
      <c r="CJ55" s="23">
        <f>(CH4_100yr_m3!CJ52*$B$4*$B$3)/$B$5</f>
        <v>1191276.5751558002</v>
      </c>
      <c r="CK55" s="23">
        <f>(CH4_100yr_m3!CK52*$B$4*$B$3)/$B$5</f>
        <v>1110537.4190167801</v>
      </c>
      <c r="CL55" s="23">
        <f>(CH4_100yr_m3!CL52*$B$4*$B$3)/$B$5</f>
        <v>1035323.15847822</v>
      </c>
      <c r="CM55" s="23">
        <f>(CH4_100yr_m3!CM52*$B$4*$B$3)/$B$5</f>
        <v>965238.37588548008</v>
      </c>
      <c r="CN55" s="23">
        <f>(CH4_100yr_m3!CN52*$B$4*$B$3)/$B$5</f>
        <v>899921.60645436018</v>
      </c>
      <c r="CO55" s="23">
        <f>(CH4_100yr_m3!CO52*$B$4*$B$3)/$B$5</f>
        <v>839040.66255258012</v>
      </c>
      <c r="CP55" s="23">
        <f>(CH4_100yr_m3!CP52*$B$4*$B$3)/$B$5</f>
        <v>782289.05872104014</v>
      </c>
      <c r="CQ55" s="23">
        <f>(CH4_100yr_m3!CQ52*$B$4*$B$3)/$B$5</f>
        <v>729383.20426566002</v>
      </c>
      <c r="CR55" s="23">
        <f>(CH4_100yr_m3!CR52*$B$4*$B$3)/$B$5</f>
        <v>680060.13898824016</v>
      </c>
      <c r="CS55" s="23">
        <f>(CH4_100yr_m3!CS52*$B$4*$B$3)/$B$5</f>
        <v>634075.65737064008</v>
      </c>
      <c r="CT55" s="23">
        <f>(CH4_100yr_m3!CT52*$B$4*$B$3)/$B$5</f>
        <v>591202.71851561998</v>
      </c>
      <c r="CU55" s="23">
        <f>(CH4_100yr_m3!CU52*$B$4*$B$3)/$B$5</f>
        <v>551230.07045094005</v>
      </c>
      <c r="CV55" s="23">
        <f>(CH4_100yr_m3!CV52*$B$4*$B$3)/$B$5</f>
        <v>513961.03717380011</v>
      </c>
      <c r="CW55" s="23">
        <f>(CH4_100yr_m3!CW52*$B$4*$B$3)/$B$5</f>
        <v>479212.4365831801</v>
      </c>
      <c r="CX55" s="23">
        <f t="shared" si="15"/>
        <v>1160278202.7343187</v>
      </c>
      <c r="CY55" s="18">
        <f t="shared" si="16"/>
        <v>32612027.900886007</v>
      </c>
      <c r="CZ55" s="18">
        <f t="shared" si="17"/>
        <v>479212.4365831801</v>
      </c>
      <c r="DB55" s="27" t="s">
        <v>41</v>
      </c>
      <c r="DC55" s="26">
        <f t="shared" si="18"/>
        <v>1160278202.7343187</v>
      </c>
      <c r="DD55" s="18">
        <f t="shared" si="19"/>
        <v>10904746.020820202</v>
      </c>
      <c r="DE55" s="18">
        <f t="shared" ref="DE55:DF55" si="99">CY55</f>
        <v>32612027.900886007</v>
      </c>
      <c r="DF55" s="18">
        <f t="shared" si="99"/>
        <v>479212.4365831801</v>
      </c>
      <c r="DG55" s="18">
        <f t="shared" si="21"/>
        <v>479212.4365831801</v>
      </c>
      <c r="DI55" s="18">
        <f t="shared" ref="DI55:DK55" si="100">DE55</f>
        <v>32612027.900886007</v>
      </c>
      <c r="DJ55" s="18">
        <f t="shared" si="100"/>
        <v>479212.4365831801</v>
      </c>
      <c r="DK55" s="18">
        <f t="shared" si="100"/>
        <v>479212.4365831801</v>
      </c>
    </row>
    <row r="56" spans="1:115" ht="15.75" customHeight="1" x14ac:dyDescent="0.2">
      <c r="A56" s="27" t="s">
        <v>42</v>
      </c>
      <c r="B56" s="23">
        <f>(CH4_100yr_m3!B53*$B$4*$B$3)/$B$5</f>
        <v>332460.52439850004</v>
      </c>
      <c r="C56" s="23">
        <f>(CH4_100yr_m3!C53*$B$4*$B$3)/$B$5</f>
        <v>574948.07331552007</v>
      </c>
      <c r="D56" s="23">
        <f>(CH4_100yr_m3!D53*$B$4*$B$3)/$B$5</f>
        <v>738830.4723003601</v>
      </c>
      <c r="E56" s="23">
        <f>(CH4_100yr_m3!E53*$B$4*$B$3)/$B$5</f>
        <v>842661.75575412007</v>
      </c>
      <c r="F56" s="23">
        <f>(CH4_100yr_m3!F53*$B$4*$B$3)/$B$5</f>
        <v>921722.71538412012</v>
      </c>
      <c r="G56" s="23">
        <f>(CH4_100yr_m3!G53*$B$4*$B$3)/$B$5</f>
        <v>989644.64938560012</v>
      </c>
      <c r="H56" s="23">
        <f>(CH4_100yr_m3!H53*$B$4*$B$3)/$B$5</f>
        <v>1048638.1630426201</v>
      </c>
      <c r="I56" s="23">
        <f>(CH4_100yr_m3!I53*$B$4*$B$3)/$B$5</f>
        <v>1092781.55385774</v>
      </c>
      <c r="J56" s="23">
        <f>(CH4_100yr_m3!J53*$B$4*$B$3)/$B$5</f>
        <v>1120507.8130369799</v>
      </c>
      <c r="K56" s="23">
        <f>(CH4_100yr_m3!K53*$B$4*$B$3)/$B$5</f>
        <v>1153165.2478542002</v>
      </c>
      <c r="L56" s="23">
        <f>(CH4_100yr_m3!L53*$B$4*$B$3)/$B$5</f>
        <v>1189237.75776918</v>
      </c>
      <c r="M56" s="23">
        <f>(CH4_100yr_m3!M53*$B$4*$B$3)/$B$5</f>
        <v>1220403.3579306002</v>
      </c>
      <c r="N56" s="23">
        <f>(CH4_100yr_m3!N53*$B$4*$B$3)/$B$5</f>
        <v>1256452.1729253002</v>
      </c>
      <c r="O56" s="23">
        <f>(CH4_100yr_m3!O53*$B$4*$B$3)/$B$5</f>
        <v>1288888.7615956799</v>
      </c>
      <c r="P56" s="23">
        <f>(CH4_100yr_m3!P53*$B$4*$B$3)/$B$5</f>
        <v>1322307.0816417001</v>
      </c>
      <c r="Q56" s="23">
        <f>(CH4_100yr_m3!Q53*$B$4*$B$3)/$B$5</f>
        <v>1365853.9481982002</v>
      </c>
      <c r="R56" s="23">
        <f>(CH4_100yr_m3!R53*$B$4*$B$3)/$B$5</f>
        <v>1405876.4054244</v>
      </c>
      <c r="S56" s="23">
        <f>(CH4_100yr_m3!S53*$B$4*$B$3)/$B$5</f>
        <v>1444187.02062888</v>
      </c>
      <c r="T56" s="23">
        <f>(CH4_100yr_m3!T53*$B$4*$B$3)/$B$5</f>
        <v>1478599.3077809401</v>
      </c>
      <c r="U56" s="23">
        <f>(CH4_100yr_m3!U53*$B$4*$B$3)/$B$5</f>
        <v>1515965.9221063801</v>
      </c>
      <c r="V56" s="23">
        <f>(CH4_100yr_m3!V53*$B$4*$B$3)/$B$5</f>
        <v>1554194.5251494402</v>
      </c>
      <c r="W56" s="23">
        <f>(CH4_100yr_m3!W53*$B$4*$B$3)/$B$5</f>
        <v>1588341.2586922802</v>
      </c>
      <c r="X56" s="23">
        <f>(CH4_100yr_m3!X53*$B$4*$B$3)/$B$5</f>
        <v>1623345.1750785604</v>
      </c>
      <c r="Y56" s="23">
        <f>(CH4_100yr_m3!Y53*$B$4*$B$3)/$B$5</f>
        <v>1659704.3875245603</v>
      </c>
      <c r="Z56" s="23">
        <f>(CH4_100yr_m3!Z53*$B$4*$B$3)/$B$5</f>
        <v>1697558.3321000403</v>
      </c>
      <c r="AA56" s="23">
        <f>(CH4_100yr_m3!AA53*$B$4*$B$3)/$B$5</f>
        <v>1737168.0530972402</v>
      </c>
      <c r="AB56" s="23">
        <f>(CH4_100yr_m3!AB53*$B$4*$B$3)/$B$5</f>
        <v>1778727.8031706801</v>
      </c>
      <c r="AC56" s="23">
        <f>(CH4_100yr_m3!AC53*$B$4*$B$3)/$B$5</f>
        <v>1857343.7955635998</v>
      </c>
      <c r="AD56" s="23">
        <f>(CH4_100yr_m3!AD53*$B$4*$B$3)/$B$5</f>
        <v>1926552.6929880001</v>
      </c>
      <c r="AE56" s="23">
        <f>(CH4_100yr_m3!AE53*$B$4*$B$3)/$B$5</f>
        <v>1989634.3983054003</v>
      </c>
      <c r="AF56" s="23">
        <f>(CH4_100yr_m3!AF53*$B$4*$B$3)/$B$5</f>
        <v>2048784.0315714004</v>
      </c>
      <c r="AG56" s="23">
        <f>(CH4_100yr_m3!AG53*$B$4*$B$3)/$B$5</f>
        <v>2105469.9225378004</v>
      </c>
      <c r="AH56" s="23">
        <f>(CH4_100yr_m3!AH53*$B$4*$B$3)/$B$5</f>
        <v>2160675.1912734001</v>
      </c>
      <c r="AI56" s="23">
        <f>(CH4_100yr_m3!AI53*$B$4*$B$3)/$B$5</f>
        <v>2215050.5849580001</v>
      </c>
      <c r="AJ56" s="23">
        <f>(CH4_100yr_m3!AJ53*$B$4*$B$3)/$B$5</f>
        <v>2269023.720768</v>
      </c>
      <c r="AK56" s="23">
        <f>(CH4_100yr_m3!AK53*$B$4*$B$3)/$B$5</f>
        <v>2322870.8380740006</v>
      </c>
      <c r="AL56" s="23">
        <f>(CH4_100yr_m3!AL53*$B$4*$B$3)/$B$5</f>
        <v>2376770.6400480005</v>
      </c>
      <c r="AM56" s="23">
        <f>(CH4_100yr_m3!AM53*$B$4*$B$3)/$B$5</f>
        <v>2430838.2091895998</v>
      </c>
      <c r="AN56" s="23">
        <f>(CH4_100yr_m3!AN53*$B$4*$B$3)/$B$5</f>
        <v>2485138.0137390005</v>
      </c>
      <c r="AO56" s="23">
        <f>(CH4_100yr_m3!AO53*$B$4*$B$3)/$B$5</f>
        <v>2539703.9069820005</v>
      </c>
      <c r="AP56" s="23">
        <f>(CH4_100yr_m3!AP53*$B$4*$B$3)/$B$5</f>
        <v>2594546.193366</v>
      </c>
      <c r="AQ56" s="23">
        <f>(CH4_100yr_m3!AQ53*$B$4*$B$3)/$B$5</f>
        <v>2649664.6916616</v>
      </c>
      <c r="AR56" s="23">
        <f>(CH4_100yr_m3!AR53*$B$4*$B$3)/$B$5</f>
        <v>2705053.4139761999</v>
      </c>
      <c r="AS56" s="23">
        <f>(CH4_100yr_m3!AS53*$B$4*$B$3)/$B$5</f>
        <v>2760701.4956988008</v>
      </c>
      <c r="AT56" s="23">
        <f>(CH4_100yr_m3!AT53*$B$4*$B$3)/$B$5</f>
        <v>2816592.9300630004</v>
      </c>
      <c r="AU56" s="23">
        <f>(CH4_100yr_m3!AU53*$B$4*$B$3)/$B$5</f>
        <v>2872711.9446192002</v>
      </c>
      <c r="AV56" s="23">
        <f>(CH4_100yr_m3!AV53*$B$4*$B$3)/$B$5</f>
        <v>2929040.9289954002</v>
      </c>
      <c r="AW56" s="23">
        <f>(CH4_100yr_m3!AW53*$B$4*$B$3)/$B$5</f>
        <v>2985563.4407424</v>
      </c>
      <c r="AX56" s="23">
        <f>(CH4_100yr_m3!AX53*$B$4*$B$3)/$B$5</f>
        <v>3042265.453803</v>
      </c>
      <c r="AY56" s="23">
        <f>(CH4_100yr_m3!AY53*$B$4*$B$3)/$B$5</f>
        <v>3099139.8141924003</v>
      </c>
      <c r="AZ56" s="23">
        <f>(CH4_100yr_m3!AZ53*$B$4*$B$3)/$B$5</f>
        <v>3156179.8969692001</v>
      </c>
      <c r="BA56" s="23">
        <f>(CH4_100yr_m3!BA53*$B$4*$B$3)/$B$5</f>
        <v>3213377.2063188003</v>
      </c>
      <c r="BB56" s="23">
        <f>(CH4_100yr_m3!BB53*$B$4*$B$3)/$B$5</f>
        <v>3270720.2295978004</v>
      </c>
      <c r="BC56" s="23">
        <f>(CH4_100yr_m3!BC53*$B$4*$B$3)/$B$5</f>
        <v>3328196.4546551998</v>
      </c>
      <c r="BD56" s="23">
        <f>(CH4_100yr_m3!BD53*$B$4*$B$3)/$B$5</f>
        <v>3385788.5347254006</v>
      </c>
      <c r="BE56" s="23">
        <f>(CH4_100yr_m3!BE53*$B$4*$B$3)/$B$5</f>
        <v>3443480.7046812</v>
      </c>
      <c r="BF56" s="23">
        <f>(CH4_100yr_m3!BF53*$B$4*$B$3)/$B$5</f>
        <v>3501254.4571566</v>
      </c>
      <c r="BG56" s="23">
        <f>(CH4_100yr_m3!BG53*$B$4*$B$3)/$B$5</f>
        <v>3559093.7304672003</v>
      </c>
      <c r="BH56" s="23">
        <f>(CH4_100yr_m3!BH53*$B$4*$B$3)/$B$5</f>
        <v>3616983.9658512003</v>
      </c>
      <c r="BI56" s="23">
        <f>(CH4_100yr_m3!BI53*$B$4*$B$3)/$B$5</f>
        <v>3674911.5015408006</v>
      </c>
      <c r="BJ56" s="23">
        <f>(CH4_100yr_m3!BJ53*$B$4*$B$3)/$B$5</f>
        <v>3732864.3782262001</v>
      </c>
      <c r="BK56" s="23">
        <f>(CH4_100yr_m3!BK53*$B$4*$B$3)/$B$5</f>
        <v>2729711.6508942</v>
      </c>
      <c r="BL56" s="23">
        <f>(CH4_100yr_m3!BL53*$B$4*$B$3)/$B$5</f>
        <v>2041898.0099994002</v>
      </c>
      <c r="BM56" s="23">
        <f>(CH4_100yr_m3!BM53*$B$4*$B$3)/$B$5</f>
        <v>1566502.28050644</v>
      </c>
      <c r="BN56" s="23">
        <f>(CH4_100yr_m3!BN53*$B$4*$B$3)/$B$5</f>
        <v>1234464.0376345201</v>
      </c>
      <c r="BO56" s="23">
        <f>(CH4_100yr_m3!BO53*$B$4*$B$3)/$B$5</f>
        <v>999425.15160660003</v>
      </c>
      <c r="BP56" s="23">
        <f>(CH4_100yr_m3!BP53*$B$4*$B$3)/$B$5</f>
        <v>830249.7248446201</v>
      </c>
      <c r="BQ56" s="23">
        <f>(CH4_100yr_m3!BQ53*$B$4*$B$3)/$B$5</f>
        <v>706009.75931286009</v>
      </c>
      <c r="BR56" s="23">
        <f>(CH4_100yr_m3!BR53*$B$4*$B$3)/$B$5</f>
        <v>612623.66967234004</v>
      </c>
      <c r="BS56" s="23">
        <f>(CH4_100yr_m3!BS53*$B$4*$B$3)/$B$5</f>
        <v>540602.74877922016</v>
      </c>
      <c r="BT56" s="23">
        <f>(CH4_100yr_m3!BT53*$B$4*$B$3)/$B$5</f>
        <v>483540.33835727995</v>
      </c>
      <c r="BU56" s="23">
        <f>(CH4_100yr_m3!BU53*$B$4*$B$3)/$B$5</f>
        <v>437098.86081306002</v>
      </c>
      <c r="BV56" s="23">
        <f>(CH4_100yr_m3!BV53*$B$4*$B$3)/$B$5</f>
        <v>398330.59670693998</v>
      </c>
      <c r="BW56" s="23">
        <f>(CH4_100yr_m3!BW53*$B$4*$B$3)/$B$5</f>
        <v>365222.19119993999</v>
      </c>
      <c r="BX56" s="23">
        <f>(CH4_100yr_m3!BX53*$B$4*$B$3)/$B$5</f>
        <v>336389.14338912006</v>
      </c>
      <c r="BY56" s="23">
        <f>(CH4_100yr_m3!BY53*$B$4*$B$3)/$B$5</f>
        <v>310870.84665672004</v>
      </c>
      <c r="BZ56" s="23">
        <f>(CH4_100yr_m3!BZ53*$B$4*$B$3)/$B$5</f>
        <v>287993.03866758</v>
      </c>
      <c r="CA56" s="23">
        <f>(CH4_100yr_m3!CA53*$B$4*$B$3)/$B$5</f>
        <v>267275.45217564004</v>
      </c>
      <c r="CB56" s="23">
        <f>(CH4_100yr_m3!CB53*$B$4*$B$3)/$B$5</f>
        <v>248369.77086426</v>
      </c>
      <c r="CC56" s="23">
        <f>(CH4_100yr_m3!CC53*$B$4*$B$3)/$B$5</f>
        <v>231017.91161976004</v>
      </c>
      <c r="CD56" s="23">
        <f>(CH4_100yr_m3!CD53*$B$4*$B$3)/$B$5</f>
        <v>215023.94019846001</v>
      </c>
      <c r="CE56" s="23">
        <f>(CH4_100yr_m3!CE53*$B$4*$B$3)/$B$5</f>
        <v>200235.13165602001</v>
      </c>
      <c r="CF56" s="23">
        <f>(CH4_100yr_m3!CF53*$B$4*$B$3)/$B$5</f>
        <v>186529.17152448001</v>
      </c>
      <c r="CG56" s="23">
        <f>(CH4_100yr_m3!CG53*$B$4*$B$3)/$B$5</f>
        <v>173805.47820077397</v>
      </c>
      <c r="CH56" s="23">
        <f>(CH4_100yr_m3!CH53*$B$4*$B$3)/$B$5</f>
        <v>161979.29457539401</v>
      </c>
      <c r="CI56" s="23">
        <f>(CH4_100yr_m3!CI53*$B$4*$B$3)/$B$5</f>
        <v>150977.643285078</v>
      </c>
      <c r="CJ56" s="23">
        <f>(CH4_100yr_m3!CJ53*$B$4*$B$3)/$B$5</f>
        <v>140736.53581666201</v>
      </c>
      <c r="CK56" s="23">
        <f>(CH4_100yr_m3!CK53*$B$4*$B$3)/$B$5</f>
        <v>131199.02789731199</v>
      </c>
      <c r="CL56" s="23">
        <f>(CH4_100yr_m3!CL53*$B$4*$B$3)/$B$5</f>
        <v>122313.84707539799</v>
      </c>
      <c r="CM56" s="23">
        <f>(CH4_100yr_m3!CM53*$B$4*$B$3)/$B$5</f>
        <v>114034.40868146402</v>
      </c>
      <c r="CN56" s="23">
        <f>(CH4_100yr_m3!CN53*$B$4*$B$3)/$B$5</f>
        <v>106318.09612783801</v>
      </c>
      <c r="CO56" s="23">
        <f>(CH4_100yr_m3!CO53*$B$4*$B$3)/$B$5</f>
        <v>99125.722767150015</v>
      </c>
      <c r="CP56" s="23">
        <f>(CH4_100yr_m3!CP53*$B$4*$B$3)/$B$5</f>
        <v>92421.119110337997</v>
      </c>
      <c r="CQ56" s="23">
        <f>(CH4_100yr_m3!CQ53*$B$4*$B$3)/$B$5</f>
        <v>86170.807547334014</v>
      </c>
      <c r="CR56" s="23">
        <f>(CH4_100yr_m3!CR53*$B$4*$B$3)/$B$5</f>
        <v>80343.738996947999</v>
      </c>
      <c r="CS56" s="23">
        <f>(CH4_100yr_m3!CS53*$B$4*$B$3)/$B$5</f>
        <v>74911.074369840004</v>
      </c>
      <c r="CT56" s="23">
        <f>(CH4_100yr_m3!CT53*$B$4*$B$3)/$B$5</f>
        <v>69845.998469724</v>
      </c>
      <c r="CU56" s="23">
        <f>(CH4_100yr_m3!CU53*$B$4*$B$3)/$B$5</f>
        <v>65123.558845649997</v>
      </c>
      <c r="CV56" s="23">
        <f>(CH4_100yr_m3!CV53*$B$4*$B$3)/$B$5</f>
        <v>60720.523279793997</v>
      </c>
      <c r="CW56" s="23">
        <f>(CH4_100yr_m3!CW53*$B$4*$B$3)/$B$5</f>
        <v>56615.252615676007</v>
      </c>
      <c r="CX56" s="23">
        <f t="shared" si="15"/>
        <v>146024185.10719132</v>
      </c>
      <c r="CY56" s="18">
        <f t="shared" si="16"/>
        <v>3732864.3782262001</v>
      </c>
      <c r="CZ56" s="18">
        <f t="shared" si="17"/>
        <v>56615.252615676007</v>
      </c>
      <c r="DB56" s="27" t="s">
        <v>42</v>
      </c>
      <c r="DC56" s="26">
        <f t="shared" si="18"/>
        <v>146024185.10719132</v>
      </c>
      <c r="DD56" s="18">
        <f t="shared" si="19"/>
        <v>1554194.5251494402</v>
      </c>
      <c r="DE56" s="18">
        <f t="shared" ref="DE56:DF56" si="101">CY56</f>
        <v>3732864.3782262001</v>
      </c>
      <c r="DF56" s="18">
        <f t="shared" si="101"/>
        <v>56615.252615676007</v>
      </c>
      <c r="DG56" s="18">
        <f t="shared" si="21"/>
        <v>56615.252615676007</v>
      </c>
      <c r="DI56" s="18">
        <f t="shared" ref="DI56:DK56" si="102">DE56</f>
        <v>3732864.3782262001</v>
      </c>
      <c r="DJ56" s="18">
        <f t="shared" si="102"/>
        <v>56615.252615676007</v>
      </c>
      <c r="DK56" s="18">
        <f t="shared" si="102"/>
        <v>56615.252615676007</v>
      </c>
    </row>
    <row r="57" spans="1:115" ht="15.75" customHeight="1" x14ac:dyDescent="0.2">
      <c r="A57" s="27" t="s">
        <v>43</v>
      </c>
      <c r="B57" s="23">
        <f>(CH4_100yr_m3!B54*$B$4*$B$3)/$B$5</f>
        <v>1680151.6427243403</v>
      </c>
      <c r="C57" s="23">
        <f>(CH4_100yr_m3!C54*$B$4*$B$3)/$B$5</f>
        <v>2903804.9840070005</v>
      </c>
      <c r="D57" s="23">
        <f>(CH4_100yr_m3!D54*$B$4*$B$3)/$B$5</f>
        <v>3782842.6139622</v>
      </c>
      <c r="E57" s="23">
        <f>(CH4_100yr_m3!E54*$B$4*$B$3)/$B$5</f>
        <v>4458130.9601490004</v>
      </c>
      <c r="F57" s="23">
        <f>(CH4_100yr_m3!F54*$B$4*$B$3)/$B$5</f>
        <v>4883288.7602303997</v>
      </c>
      <c r="G57" s="23">
        <f>(CH4_100yr_m3!G54*$B$4*$B$3)/$B$5</f>
        <v>5182415.5386690004</v>
      </c>
      <c r="H57" s="23">
        <f>(CH4_100yr_m3!H54*$B$4*$B$3)/$B$5</f>
        <v>5413746.8753693998</v>
      </c>
      <c r="I57" s="23">
        <f>(CH4_100yr_m3!I54*$B$4*$B$3)/$B$5</f>
        <v>5558502.945150001</v>
      </c>
      <c r="J57" s="23">
        <f>(CH4_100yr_m3!J54*$B$4*$B$3)/$B$5</f>
        <v>5652460.533099601</v>
      </c>
      <c r="K57" s="23">
        <f>(CH4_100yr_m3!K54*$B$4*$B$3)/$B$5</f>
        <v>5776860.9953880003</v>
      </c>
      <c r="L57" s="23">
        <f>(CH4_100yr_m3!L54*$B$4*$B$3)/$B$5</f>
        <v>5937244.6063032001</v>
      </c>
      <c r="M57" s="23">
        <f>(CH4_100yr_m3!M54*$B$4*$B$3)/$B$5</f>
        <v>6099675.3460782003</v>
      </c>
      <c r="N57" s="23">
        <f>(CH4_100yr_m3!N54*$B$4*$B$3)/$B$5</f>
        <v>6265455.6884436002</v>
      </c>
      <c r="O57" s="23">
        <f>(CH4_100yr_m3!O54*$B$4*$B$3)/$B$5</f>
        <v>6452436.7036710009</v>
      </c>
      <c r="P57" s="23">
        <f>(CH4_100yr_m3!P54*$B$4*$B$3)/$B$5</f>
        <v>6661865.0578194</v>
      </c>
      <c r="Q57" s="23">
        <f>(CH4_100yr_m3!Q54*$B$4*$B$3)/$B$5</f>
        <v>6956299.4537861999</v>
      </c>
      <c r="R57" s="23">
        <f>(CH4_100yr_m3!R54*$B$4*$B$3)/$B$5</f>
        <v>7235147.7497412004</v>
      </c>
      <c r="S57" s="23">
        <f>(CH4_100yr_m3!S54*$B$4*$B$3)/$B$5</f>
        <v>7514278.8331230003</v>
      </c>
      <c r="T57" s="23">
        <f>(CH4_100yr_m3!T54*$B$4*$B$3)/$B$5</f>
        <v>7788726.3959676009</v>
      </c>
      <c r="U57" s="23">
        <f>(CH4_100yr_m3!U54*$B$4*$B$3)/$B$5</f>
        <v>8053534.9107143991</v>
      </c>
      <c r="V57" s="23">
        <f>(CH4_100yr_m3!V54*$B$4*$B$3)/$B$5</f>
        <v>8341233.8775876006</v>
      </c>
      <c r="W57" s="23">
        <f>(CH4_100yr_m3!W54*$B$4*$B$3)/$B$5</f>
        <v>8611111.9333241992</v>
      </c>
      <c r="X57" s="23">
        <f>(CH4_100yr_m3!X54*$B$4*$B$3)/$B$5</f>
        <v>8869921.147171801</v>
      </c>
      <c r="Y57" s="23">
        <f>(CH4_100yr_m3!Y54*$B$4*$B$3)/$B$5</f>
        <v>9131316.0102954004</v>
      </c>
      <c r="Z57" s="23">
        <f>(CH4_100yr_m3!Z54*$B$4*$B$3)/$B$5</f>
        <v>9385471.5405552015</v>
      </c>
      <c r="AA57" s="23">
        <f>(CH4_100yr_m3!AA54*$B$4*$B$3)/$B$5</f>
        <v>9636910.8301962018</v>
      </c>
      <c r="AB57" s="23">
        <f>(CH4_100yr_m3!AB54*$B$4*$B$3)/$B$5</f>
        <v>9893673.1366866007</v>
      </c>
      <c r="AC57" s="23">
        <f>(CH4_100yr_m3!AC54*$B$4*$B$3)/$B$5</f>
        <v>10409063.929208999</v>
      </c>
      <c r="AD57" s="23">
        <f>(CH4_100yr_m3!AD54*$B$4*$B$3)/$B$5</f>
        <v>10861999.652761202</v>
      </c>
      <c r="AE57" s="23">
        <f>(CH4_100yr_m3!AE54*$B$4*$B$3)/$B$5</f>
        <v>11274140.0690568</v>
      </c>
      <c r="AF57" s="23">
        <f>(CH4_100yr_m3!AF54*$B$4*$B$3)/$B$5</f>
        <v>11659412.020437</v>
      </c>
      <c r="AG57" s="23">
        <f>(CH4_100yr_m3!AG54*$B$4*$B$3)/$B$5</f>
        <v>12027104.542449001</v>
      </c>
      <c r="AH57" s="23">
        <f>(CH4_100yr_m3!AH54*$B$4*$B$3)/$B$5</f>
        <v>12383646.718768202</v>
      </c>
      <c r="AI57" s="23">
        <f>(CH4_100yr_m3!AI54*$B$4*$B$3)/$B$5</f>
        <v>12733263.458866801</v>
      </c>
      <c r="AJ57" s="23">
        <f>(CH4_100yr_m3!AJ54*$B$4*$B$3)/$B$5</f>
        <v>13078707.342604203</v>
      </c>
      <c r="AK57" s="23">
        <f>(CH4_100yr_m3!AK54*$B$4*$B$3)/$B$5</f>
        <v>13421750.6379114</v>
      </c>
      <c r="AL57" s="23">
        <f>(CH4_100yr_m3!AL54*$B$4*$B$3)/$B$5</f>
        <v>13763493.528066</v>
      </c>
      <c r="AM57" s="23">
        <f>(CH4_100yr_m3!AM54*$B$4*$B$3)/$B$5</f>
        <v>14104598.472426601</v>
      </c>
      <c r="AN57" s="23">
        <f>(CH4_100yr_m3!AN54*$B$4*$B$3)/$B$5</f>
        <v>14445461.215593001</v>
      </c>
      <c r="AO57" s="23">
        <f>(CH4_100yr_m3!AO54*$B$4*$B$3)/$B$5</f>
        <v>14786309.381691601</v>
      </c>
      <c r="AP57" s="23">
        <f>(CH4_100yr_m3!AP54*$B$4*$B$3)/$B$5</f>
        <v>15127253.604864003</v>
      </c>
      <c r="AQ57" s="23">
        <f>(CH4_100yr_m3!AQ54*$B$4*$B$3)/$B$5</f>
        <v>15468306.336851401</v>
      </c>
      <c r="AR57" s="23">
        <f>(CH4_100yr_m3!AR54*$B$4*$B$3)/$B$5</f>
        <v>15809405.820532201</v>
      </c>
      <c r="AS57" s="23">
        <f>(CH4_100yr_m3!AS54*$B$4*$B$3)/$B$5</f>
        <v>16150450.699245602</v>
      </c>
      <c r="AT57" s="23">
        <f>(CH4_100yr_m3!AT54*$B$4*$B$3)/$B$5</f>
        <v>16491312.146347202</v>
      </c>
      <c r="AU57" s="23">
        <f>(CH4_100yr_m3!AU54*$B$4*$B$3)/$B$5</f>
        <v>16831843.217744399</v>
      </c>
      <c r="AV57" s="23">
        <f>(CH4_100yr_m3!AV54*$B$4*$B$3)/$B$5</f>
        <v>17171886.696017399</v>
      </c>
      <c r="AW57" s="23">
        <f>(CH4_100yr_m3!AW54*$B$4*$B$3)/$B$5</f>
        <v>17511276.802030202</v>
      </c>
      <c r="AX57" s="23">
        <f>(CH4_100yr_m3!AX54*$B$4*$B$3)/$B$5</f>
        <v>17849843.002578601</v>
      </c>
      <c r="AY57" s="23">
        <f>(CH4_100yr_m3!AY54*$B$4*$B$3)/$B$5</f>
        <v>18187410.713340603</v>
      </c>
      <c r="AZ57" s="23">
        <f>(CH4_100yr_m3!AZ54*$B$4*$B$3)/$B$5</f>
        <v>18523803.488273997</v>
      </c>
      <c r="BA57" s="23">
        <f>(CH4_100yr_m3!BA54*$B$4*$B$3)/$B$5</f>
        <v>18858838.417487998</v>
      </c>
      <c r="BB57" s="23">
        <f>(CH4_100yr_m3!BB54*$B$4*$B$3)/$B$5</f>
        <v>19192334.50773</v>
      </c>
      <c r="BC57" s="23">
        <f>(CH4_100yr_m3!BC54*$B$4*$B$3)/$B$5</f>
        <v>19524125.851721998</v>
      </c>
      <c r="BD57" s="23">
        <f>(CH4_100yr_m3!BD54*$B$4*$B$3)/$B$5</f>
        <v>19854058.569228001</v>
      </c>
      <c r="BE57" s="23">
        <f>(CH4_100yr_m3!BE54*$B$4*$B$3)/$B$5</f>
        <v>20181984.345036004</v>
      </c>
      <c r="BF57" s="23">
        <f>(CH4_100yr_m3!BF54*$B$4*$B$3)/$B$5</f>
        <v>20507750.671860002</v>
      </c>
      <c r="BG57" s="23">
        <f>(CH4_100yr_m3!BG54*$B$4*$B$3)/$B$5</f>
        <v>20831188.603626002</v>
      </c>
      <c r="BH57" s="23">
        <f>(CH4_100yr_m3!BH54*$B$4*$B$3)/$B$5</f>
        <v>21152097.360126004</v>
      </c>
      <c r="BI57" s="23">
        <f>(CH4_100yr_m3!BI54*$B$4*$B$3)/$B$5</f>
        <v>21470244.601608001</v>
      </c>
      <c r="BJ57" s="23">
        <f>(CH4_100yr_m3!BJ54*$B$4*$B$3)/$B$5</f>
        <v>21785389.274664</v>
      </c>
      <c r="BK57" s="23">
        <f>(CH4_100yr_m3!BK54*$B$4*$B$3)/$B$5</f>
        <v>15931142.902607398</v>
      </c>
      <c r="BL57" s="23">
        <f>(CH4_100yr_m3!BL54*$B$4*$B$3)/$B$5</f>
        <v>11917145.914216202</v>
      </c>
      <c r="BM57" s="23">
        <f>(CH4_100yr_m3!BM54*$B$4*$B$3)/$B$5</f>
        <v>9142774.5466512013</v>
      </c>
      <c r="BN57" s="23">
        <f>(CH4_100yr_m3!BN54*$B$4*$B$3)/$B$5</f>
        <v>7205008.3119972013</v>
      </c>
      <c r="BO57" s="23">
        <f>(CH4_100yr_m3!BO54*$B$4*$B$3)/$B$5</f>
        <v>5833311.8958936017</v>
      </c>
      <c r="BP57" s="23">
        <f>(CH4_100yr_m3!BP54*$B$4*$B$3)/$B$5</f>
        <v>4845983.3216280006</v>
      </c>
      <c r="BQ57" s="23">
        <f>(CH4_100yr_m3!BQ54*$B$4*$B$3)/$B$5</f>
        <v>4120891.4979341999</v>
      </c>
      <c r="BR57" s="23">
        <f>(CH4_100yr_m3!BR54*$B$4*$B$3)/$B$5</f>
        <v>3575859.3757584007</v>
      </c>
      <c r="BS57" s="23">
        <f>(CH4_100yr_m3!BS54*$B$4*$B$3)/$B$5</f>
        <v>3155512.8702635998</v>
      </c>
      <c r="BT57" s="23">
        <f>(CH4_100yr_m3!BT54*$B$4*$B$3)/$B$5</f>
        <v>2822464.0102464003</v>
      </c>
      <c r="BU57" s="23">
        <f>(CH4_100yr_m3!BU54*$B$4*$B$3)/$B$5</f>
        <v>2551399.5042071999</v>
      </c>
      <c r="BV57" s="23">
        <f>(CH4_100yr_m3!BV54*$B$4*$B$3)/$B$5</f>
        <v>2325116.9549844004</v>
      </c>
      <c r="BW57" s="23">
        <f>(CH4_100yr_m3!BW54*$B$4*$B$3)/$B$5</f>
        <v>2131866.7040736</v>
      </c>
      <c r="BX57" s="23">
        <f>(CH4_100yr_m3!BX54*$B$4*$B$3)/$B$5</f>
        <v>1963568.9572002003</v>
      </c>
      <c r="BY57" s="23">
        <f>(CH4_100yr_m3!BY54*$B$4*$B$3)/$B$5</f>
        <v>1814617.6695471599</v>
      </c>
      <c r="BZ57" s="23">
        <f>(CH4_100yr_m3!BZ54*$B$4*$B$3)/$B$5</f>
        <v>1681077.84760854</v>
      </c>
      <c r="CA57" s="23">
        <f>(CH4_100yr_m3!CA54*$B$4*$B$3)/$B$5</f>
        <v>1560146.6165221804</v>
      </c>
      <c r="CB57" s="23">
        <f>(CH4_100yr_m3!CB54*$B$4*$B$3)/$B$5</f>
        <v>1449791.1473432402</v>
      </c>
      <c r="CC57" s="23">
        <f>(CH4_100yr_m3!CC54*$B$4*$B$3)/$B$5</f>
        <v>1348505.2004245201</v>
      </c>
      <c r="CD57" s="23">
        <f>(CH4_100yr_m3!CD54*$B$4*$B$3)/$B$5</f>
        <v>1255145.22722196</v>
      </c>
      <c r="CE57" s="23">
        <f>(CH4_100yr_m3!CE54*$B$4*$B$3)/$B$5</f>
        <v>1168819.8505655401</v>
      </c>
      <c r="CF57" s="23">
        <f>(CH4_100yr_m3!CF54*$B$4*$B$3)/$B$5</f>
        <v>1088815.16720934</v>
      </c>
      <c r="CG57" s="23">
        <f>(CH4_100yr_m3!CG54*$B$4*$B$3)/$B$5</f>
        <v>1014544.1081268</v>
      </c>
      <c r="CH57" s="23">
        <f>(CH4_100yr_m3!CH54*$B$4*$B$3)/$B$5</f>
        <v>945511.96044113999</v>
      </c>
      <c r="CI57" s="23">
        <f>(CH4_100yr_m3!CI54*$B$4*$B$3)/$B$5</f>
        <v>881292.76055694011</v>
      </c>
      <c r="CJ57" s="23">
        <f>(CH4_100yr_m3!CJ54*$B$4*$B$3)/$B$5</f>
        <v>821513.00731194008</v>
      </c>
      <c r="CK57" s="23">
        <f>(CH4_100yr_m3!CK54*$B$4*$B$3)/$B$5</f>
        <v>765840.31353846006</v>
      </c>
      <c r="CL57" s="23">
        <f>(CH4_100yr_m3!CL54*$B$4*$B$3)/$B$5</f>
        <v>713975.39663921995</v>
      </c>
      <c r="CM57" s="23">
        <f>(CH4_100yr_m3!CM54*$B$4*$B$3)/$B$5</f>
        <v>665646.33489677997</v>
      </c>
      <c r="CN57" s="23">
        <f>(CH4_100yr_m3!CN54*$B$4*$B$3)/$B$5</f>
        <v>620604.36844325997</v>
      </c>
      <c r="CO57" s="23">
        <f>(CH4_100yr_m3!CO54*$B$4*$B$3)/$B$5</f>
        <v>578620.75740156008</v>
      </c>
      <c r="CP57" s="23">
        <f>(CH4_100yr_m3!CP54*$B$4*$B$3)/$B$5</f>
        <v>539484.37299881992</v>
      </c>
      <c r="CQ57" s="23">
        <f>(CH4_100yr_m3!CQ54*$B$4*$B$3)/$B$5</f>
        <v>502999.79923422</v>
      </c>
      <c r="CR57" s="23">
        <f>(CH4_100yr_m3!CR54*$B$4*$B$3)/$B$5</f>
        <v>468985.79590721999</v>
      </c>
      <c r="CS57" s="23">
        <f>(CH4_100yr_m3!CS54*$B$4*$B$3)/$B$5</f>
        <v>437274.02268936002</v>
      </c>
      <c r="CT57" s="23">
        <f>(CH4_100yr_m3!CT54*$B$4*$B$3)/$B$5</f>
        <v>407707.95302928</v>
      </c>
      <c r="CU57" s="23">
        <f>(CH4_100yr_m3!CU54*$B$4*$B$3)/$B$5</f>
        <v>380141.93359043996</v>
      </c>
      <c r="CV57" s="23">
        <f>(CH4_100yr_m3!CV54*$B$4*$B$3)/$B$5</f>
        <v>354440.35242647998</v>
      </c>
      <c r="CW57" s="23">
        <f>(CH4_100yr_m3!CW54*$B$4*$B$3)/$B$5</f>
        <v>330476.89685597998</v>
      </c>
      <c r="CX57" s="23">
        <f t="shared" si="15"/>
        <v>830874290.3991605</v>
      </c>
      <c r="CY57" s="18">
        <f t="shared" si="16"/>
        <v>21785389.274664</v>
      </c>
      <c r="CZ57" s="18">
        <f t="shared" si="17"/>
        <v>330476.89685597998</v>
      </c>
      <c r="DB57" s="27" t="s">
        <v>43</v>
      </c>
      <c r="DC57" s="26">
        <f t="shared" si="18"/>
        <v>830874290.3991605</v>
      </c>
      <c r="DD57" s="18">
        <f t="shared" si="19"/>
        <v>8341233.8775876006</v>
      </c>
      <c r="DE57" s="18">
        <f t="shared" ref="DE57:DF57" si="103">CY57</f>
        <v>21785389.274664</v>
      </c>
      <c r="DF57" s="18">
        <f t="shared" si="103"/>
        <v>330476.89685597998</v>
      </c>
      <c r="DG57" s="18">
        <f t="shared" si="21"/>
        <v>330476.89685597998</v>
      </c>
      <c r="DI57" s="18">
        <f t="shared" ref="DI57:DK57" si="104">DE57</f>
        <v>21785389.274664</v>
      </c>
      <c r="DJ57" s="18">
        <f t="shared" si="104"/>
        <v>330476.89685597998</v>
      </c>
      <c r="DK57" s="18">
        <f t="shared" si="104"/>
        <v>330476.89685597998</v>
      </c>
    </row>
    <row r="58" spans="1:115" ht="15.75" customHeight="1" x14ac:dyDescent="0.2">
      <c r="A58" s="27" t="s">
        <v>44</v>
      </c>
      <c r="B58" s="23">
        <f>(CH4_100yr_m3!B55*$B$4*$B$3)/$B$5</f>
        <v>752390.31339072005</v>
      </c>
      <c r="C58" s="23">
        <f>(CH4_100yr_m3!C55*$B$4*$B$3)/$B$5</f>
        <v>1261317.40943598</v>
      </c>
      <c r="D58" s="23">
        <f>(CH4_100yr_m3!D55*$B$4*$B$3)/$B$5</f>
        <v>1634910.0691112999</v>
      </c>
      <c r="E58" s="23">
        <f>(CH4_100yr_m3!E55*$B$4*$B$3)/$B$5</f>
        <v>1881951.4951074005</v>
      </c>
      <c r="F58" s="23">
        <f>(CH4_100yr_m3!F55*$B$4*$B$3)/$B$5</f>
        <v>2028040.4705130002</v>
      </c>
      <c r="G58" s="23">
        <f>(CH4_100yr_m3!G55*$B$4*$B$3)/$B$5</f>
        <v>2106441.3212748002</v>
      </c>
      <c r="H58" s="23">
        <f>(CH4_100yr_m3!H55*$B$4*$B$3)/$B$5</f>
        <v>2145551.5319418004</v>
      </c>
      <c r="I58" s="23">
        <f>(CH4_100yr_m3!I55*$B$4*$B$3)/$B$5</f>
        <v>2194470.2255507996</v>
      </c>
      <c r="J58" s="23">
        <f>(CH4_100yr_m3!J55*$B$4*$B$3)/$B$5</f>
        <v>2252365.7806584002</v>
      </c>
      <c r="K58" s="23">
        <f>(CH4_100yr_m3!K55*$B$4*$B$3)/$B$5</f>
        <v>2318474.1359448005</v>
      </c>
      <c r="L58" s="23">
        <f>(CH4_100yr_m3!L55*$B$4*$B$3)/$B$5</f>
        <v>2393094.621969</v>
      </c>
      <c r="M58" s="23">
        <f>(CH4_100yr_m3!M55*$B$4*$B$3)/$B$5</f>
        <v>2480113.0863018003</v>
      </c>
      <c r="N58" s="23">
        <f>(CH4_100yr_m3!N55*$B$4*$B$3)/$B$5</f>
        <v>2574657.6012234003</v>
      </c>
      <c r="O58" s="23">
        <f>(CH4_100yr_m3!O55*$B$4*$B$3)/$B$5</f>
        <v>2677915.6732926001</v>
      </c>
      <c r="P58" s="23">
        <f>(CH4_100yr_m3!P55*$B$4*$B$3)/$B$5</f>
        <v>2773496.6428140006</v>
      </c>
      <c r="Q58" s="23">
        <f>(CH4_100yr_m3!Q55*$B$4*$B$3)/$B$5</f>
        <v>2854063.1318184002</v>
      </c>
      <c r="R58" s="23">
        <f>(CH4_100yr_m3!R55*$B$4*$B$3)/$B$5</f>
        <v>2940766.2478422001</v>
      </c>
      <c r="S58" s="23">
        <f>(CH4_100yr_m3!S55*$B$4*$B$3)/$B$5</f>
        <v>3038266.5703433999</v>
      </c>
      <c r="T58" s="23">
        <f>(CH4_100yr_m3!T55*$B$4*$B$3)/$B$5</f>
        <v>3136888.1078856001</v>
      </c>
      <c r="U58" s="23">
        <f>(CH4_100yr_m3!U55*$B$4*$B$3)/$B$5</f>
        <v>3232400.2358634006</v>
      </c>
      <c r="V58" s="23">
        <f>(CH4_100yr_m3!V55*$B$4*$B$3)/$B$5</f>
        <v>3343056.8517396003</v>
      </c>
      <c r="W58" s="23">
        <f>(CH4_100yr_m3!W55*$B$4*$B$3)/$B$5</f>
        <v>3454561.1049786001</v>
      </c>
      <c r="X58" s="23">
        <f>(CH4_100yr_m3!X55*$B$4*$B$3)/$B$5</f>
        <v>3569193.101241</v>
      </c>
      <c r="Y58" s="23">
        <f>(CH4_100yr_m3!Y55*$B$4*$B$3)/$B$5</f>
        <v>3684741.5397978006</v>
      </c>
      <c r="Z58" s="23">
        <f>(CH4_100yr_m3!Z55*$B$4*$B$3)/$B$5</f>
        <v>3800588.8512636004</v>
      </c>
      <c r="AA58" s="23">
        <f>(CH4_100yr_m3!AA55*$B$4*$B$3)/$B$5</f>
        <v>3917351.7977291998</v>
      </c>
      <c r="AB58" s="23">
        <f>(CH4_100yr_m3!AB55*$B$4*$B$3)/$B$5</f>
        <v>4035391.1245530001</v>
      </c>
      <c r="AC58" s="23">
        <f>(CH4_100yr_m3!AC55*$B$4*$B$3)/$B$5</f>
        <v>4209481.8435689993</v>
      </c>
      <c r="AD58" s="23">
        <f>(CH4_100yr_m3!AD55*$B$4*$B$3)/$B$5</f>
        <v>4370818.2708005998</v>
      </c>
      <c r="AE58" s="23">
        <f>(CH4_100yr_m3!AE55*$B$4*$B$3)/$B$5</f>
        <v>4524333.7652424006</v>
      </c>
      <c r="AF58" s="23">
        <f>(CH4_100yr_m3!AF55*$B$4*$B$3)/$B$5</f>
        <v>4673307.7168218</v>
      </c>
      <c r="AG58" s="23">
        <f>(CH4_100yr_m3!AG55*$B$4*$B$3)/$B$5</f>
        <v>4819928.7817457998</v>
      </c>
      <c r="AH58" s="23">
        <f>(CH4_100yr_m3!AH55*$B$4*$B$3)/$B$5</f>
        <v>4965655.2617394002</v>
      </c>
      <c r="AI58" s="23">
        <f>(CH4_100yr_m3!AI55*$B$4*$B$3)/$B$5</f>
        <v>5111443.8814500012</v>
      </c>
      <c r="AJ58" s="23">
        <f>(CH4_100yr_m3!AJ55*$B$4*$B$3)/$B$5</f>
        <v>5257911.0661380002</v>
      </c>
      <c r="AK58" s="23">
        <f>(CH4_100yr_m3!AK55*$B$4*$B$3)/$B$5</f>
        <v>5405448.5147771994</v>
      </c>
      <c r="AL58" s="23">
        <f>(CH4_100yr_m3!AL55*$B$4*$B$3)/$B$5</f>
        <v>5554299.4811567999</v>
      </c>
      <c r="AM58" s="23">
        <f>(CH4_100yr_m3!AM55*$B$4*$B$3)/$B$5</f>
        <v>5704616.1943116011</v>
      </c>
      <c r="AN58" s="23">
        <f>(CH4_100yr_m3!AN55*$B$4*$B$3)/$B$5</f>
        <v>5856494.7094848007</v>
      </c>
      <c r="AO58" s="23">
        <f>(CH4_100yr_m3!AO55*$B$4*$B$3)/$B$5</f>
        <v>6009998.0542344004</v>
      </c>
      <c r="AP58" s="23">
        <f>(CH4_100yr_m3!AP55*$B$4*$B$3)/$B$5</f>
        <v>6165164.951242201</v>
      </c>
      <c r="AQ58" s="23">
        <f>(CH4_100yr_m3!AQ55*$B$4*$B$3)/$B$5</f>
        <v>6322011.7001706008</v>
      </c>
      <c r="AR58" s="23">
        <f>(CH4_100yr_m3!AR55*$B$4*$B$3)/$B$5</f>
        <v>6480532.3460778007</v>
      </c>
      <c r="AS58" s="23">
        <f>(CH4_100yr_m3!AS55*$B$4*$B$3)/$B$5</f>
        <v>6640704.0320922006</v>
      </c>
      <c r="AT58" s="23">
        <f>(CH4_100yr_m3!AT55*$B$4*$B$3)/$B$5</f>
        <v>6802486.2159156008</v>
      </c>
      <c r="AU58" s="23">
        <f>(CH4_100yr_m3!AU55*$B$4*$B$3)/$B$5</f>
        <v>6965832.350881801</v>
      </c>
      <c r="AV58" s="23">
        <f>(CH4_100yr_m3!AV55*$B$4*$B$3)/$B$5</f>
        <v>7130693.5453260001</v>
      </c>
      <c r="AW58" s="23">
        <f>(CH4_100yr_m3!AW55*$B$4*$B$3)/$B$5</f>
        <v>7297031.5323858</v>
      </c>
      <c r="AX58" s="23">
        <f>(CH4_100yr_m3!AX55*$B$4*$B$3)/$B$5</f>
        <v>7464818.5803018017</v>
      </c>
      <c r="AY58" s="23">
        <f>(CH4_100yr_m3!AY55*$B$4*$B$3)/$B$5</f>
        <v>7634042.453343601</v>
      </c>
      <c r="AZ58" s="23">
        <f>(CH4_100yr_m3!AZ55*$B$4*$B$3)/$B$5</f>
        <v>7804693.8136206008</v>
      </c>
      <c r="BA58" s="23">
        <f>(CH4_100yr_m3!BA55*$B$4*$B$3)/$B$5</f>
        <v>7976760.3064134009</v>
      </c>
      <c r="BB58" s="23">
        <f>(CH4_100yr_m3!BB55*$B$4*$B$3)/$B$5</f>
        <v>8150219.1828558007</v>
      </c>
      <c r="BC58" s="23">
        <f>(CH4_100yr_m3!BC55*$B$4*$B$3)/$B$5</f>
        <v>8325038.4788411995</v>
      </c>
      <c r="BD58" s="23">
        <f>(CH4_100yr_m3!BD55*$B$4*$B$3)/$B$5</f>
        <v>8501177.9120166004</v>
      </c>
      <c r="BE58" s="23">
        <f>(CH4_100yr_m3!BE55*$B$4*$B$3)/$B$5</f>
        <v>8678592.0322452001</v>
      </c>
      <c r="BF58" s="23">
        <f>(CH4_100yr_m3!BF55*$B$4*$B$3)/$B$5</f>
        <v>8857232.6709492002</v>
      </c>
      <c r="BG58" s="23">
        <f>(CH4_100yr_m3!BG55*$B$4*$B$3)/$B$5</f>
        <v>9037057.237389002</v>
      </c>
      <c r="BH58" s="23">
        <f>(CH4_100yr_m3!BH55*$B$4*$B$3)/$B$5</f>
        <v>9218037.7435212005</v>
      </c>
      <c r="BI58" s="23">
        <f>(CH4_100yr_m3!BI55*$B$4*$B$3)/$B$5</f>
        <v>9400160.924818201</v>
      </c>
      <c r="BJ58" s="23">
        <f>(CH4_100yr_m3!BJ55*$B$4*$B$3)/$B$5</f>
        <v>9583416.9125154</v>
      </c>
      <c r="BK58" s="23">
        <f>(CH4_100yr_m3!BK55*$B$4*$B$3)/$B$5</f>
        <v>6993650.9264868004</v>
      </c>
      <c r="BL58" s="23">
        <f>(CH4_100yr_m3!BL55*$B$4*$B$3)/$B$5</f>
        <v>5219164.0044072</v>
      </c>
      <c r="BM58" s="23">
        <f>(CH4_100yr_m3!BM55*$B$4*$B$3)/$B$5</f>
        <v>3993778.8260082002</v>
      </c>
      <c r="BN58" s="23">
        <f>(CH4_100yr_m3!BN55*$B$4*$B$3)/$B$5</f>
        <v>3138895.3607856003</v>
      </c>
      <c r="BO58" s="23">
        <f>(CH4_100yr_m3!BO55*$B$4*$B$3)/$B$5</f>
        <v>2534630.2929071998</v>
      </c>
      <c r="BP58" s="23">
        <f>(CH4_100yr_m3!BP55*$B$4*$B$3)/$B$5</f>
        <v>2100470.3965062001</v>
      </c>
      <c r="BQ58" s="23">
        <f>(CH4_100yr_m3!BQ55*$B$4*$B$3)/$B$5</f>
        <v>1782303.3457354801</v>
      </c>
      <c r="BR58" s="23">
        <f>(CH4_100yr_m3!BR55*$B$4*$B$3)/$B$5</f>
        <v>1543723.5235374002</v>
      </c>
      <c r="BS58" s="23">
        <f>(CH4_100yr_m3!BS55*$B$4*$B$3)/$B$5</f>
        <v>1360203.4626372</v>
      </c>
      <c r="BT58" s="23">
        <f>(CH4_100yr_m3!BT55*$B$4*$B$3)/$B$5</f>
        <v>1215186.2462338202</v>
      </c>
      <c r="BU58" s="23">
        <f>(CH4_100yr_m3!BU55*$B$4*$B$3)/$B$5</f>
        <v>1097465.5970312399</v>
      </c>
      <c r="BV58" s="23">
        <f>(CH4_100yr_m3!BV55*$B$4*$B$3)/$B$5</f>
        <v>999429.16940748005</v>
      </c>
      <c r="BW58" s="23">
        <f>(CH4_100yr_m3!BW55*$B$4*$B$3)/$B$5</f>
        <v>915880.50046764</v>
      </c>
      <c r="BX58" s="23">
        <f>(CH4_100yr_m3!BX55*$B$4*$B$3)/$B$5</f>
        <v>843248.87969868002</v>
      </c>
      <c r="BY58" s="23">
        <f>(CH4_100yr_m3!BY55*$B$4*$B$3)/$B$5</f>
        <v>779059.28171484009</v>
      </c>
      <c r="BZ58" s="23">
        <f>(CH4_100yr_m3!BZ55*$B$4*$B$3)/$B$5</f>
        <v>721576.65065580001</v>
      </c>
      <c r="CA58" s="23">
        <f>(CH4_100yr_m3!CA55*$B$4*$B$3)/$B$5</f>
        <v>669567.08505330002</v>
      </c>
      <c r="CB58" s="23">
        <f>(CH4_100yr_m3!CB55*$B$4*$B$3)/$B$5</f>
        <v>622137.40807445999</v>
      </c>
      <c r="CC58" s="23">
        <f>(CH4_100yr_m3!CC55*$B$4*$B$3)/$B$5</f>
        <v>578627.30344410008</v>
      </c>
      <c r="CD58" s="23">
        <f>(CH4_100yr_m3!CD55*$B$4*$B$3)/$B$5</f>
        <v>538536.71128589998</v>
      </c>
      <c r="CE58" s="23">
        <f>(CH4_100yr_m3!CE55*$B$4*$B$3)/$B$5</f>
        <v>501476.87732922006</v>
      </c>
      <c r="CF58" s="23">
        <f>(CH4_100yr_m3!CF55*$B$4*$B$3)/$B$5</f>
        <v>467137.27854360006</v>
      </c>
      <c r="CG58" s="23">
        <f>(CH4_100yr_m3!CG55*$B$4*$B$3)/$B$5</f>
        <v>435263.20799094002</v>
      </c>
      <c r="CH58" s="23">
        <f>(CH4_100yr_m3!CH55*$B$4*$B$3)/$B$5</f>
        <v>405640.51988652011</v>
      </c>
      <c r="CI58" s="23">
        <f>(CH4_100yr_m3!CI55*$B$4*$B$3)/$B$5</f>
        <v>378085.19371452008</v>
      </c>
      <c r="CJ58" s="23">
        <f>(CH4_100yr_m3!CJ55*$B$4*$B$3)/$B$5</f>
        <v>352436.13722412003</v>
      </c>
      <c r="CK58" s="23">
        <f>(CH4_100yr_m3!CK55*$B$4*$B$3)/$B$5</f>
        <v>328550.18047073996</v>
      </c>
      <c r="CL58" s="23">
        <f>(CH4_100yr_m3!CL55*$B$4*$B$3)/$B$5</f>
        <v>306298.54458863998</v>
      </c>
      <c r="CM58" s="23">
        <f>(CH4_100yr_m3!CM55*$B$4*$B$3)/$B$5</f>
        <v>285564.31666128006</v>
      </c>
      <c r="CN58" s="23">
        <f>(CH4_100yr_m3!CN55*$B$4*$B$3)/$B$5</f>
        <v>266240.60465958004</v>
      </c>
      <c r="CO58" s="23">
        <f>(CH4_100yr_m3!CO55*$B$4*$B$3)/$B$5</f>
        <v>248229.1632105</v>
      </c>
      <c r="CP58" s="23">
        <f>(CH4_100yr_m3!CP55*$B$4*$B$3)/$B$5</f>
        <v>231439.33990368</v>
      </c>
      <c r="CQ58" s="23">
        <f>(CH4_100yr_m3!CQ55*$B$4*$B$3)/$B$5</f>
        <v>215787.24914166</v>
      </c>
      <c r="CR58" s="23">
        <f>(CH4_100yr_m3!CR55*$B$4*$B$3)/$B$5</f>
        <v>201195.10397088001</v>
      </c>
      <c r="CS58" s="23">
        <f>(CH4_100yr_m3!CS55*$B$4*$B$3)/$B$5</f>
        <v>187590.66250824</v>
      </c>
      <c r="CT58" s="23">
        <f>(CH4_100yr_m3!CT55*$B$4*$B$3)/$B$5</f>
        <v>174906.75974684404</v>
      </c>
      <c r="CU58" s="23">
        <f>(CH4_100yr_m3!CU55*$B$4*$B$3)/$B$5</f>
        <v>163080.89946034201</v>
      </c>
      <c r="CV58" s="23">
        <f>(CH4_100yr_m3!CV55*$B$4*$B$3)/$B$5</f>
        <v>152054.897272542</v>
      </c>
      <c r="CW58" s="23">
        <f>(CH4_100yr_m3!CW55*$B$4*$B$3)/$B$5</f>
        <v>141774.56015596201</v>
      </c>
      <c r="CX58" s="23">
        <f t="shared" si="15"/>
        <v>346472187.97649896</v>
      </c>
      <c r="CY58" s="18">
        <f t="shared" si="16"/>
        <v>9583416.9125154</v>
      </c>
      <c r="CZ58" s="18">
        <f t="shared" si="17"/>
        <v>141774.56015596201</v>
      </c>
      <c r="DB58" s="27" t="s">
        <v>44</v>
      </c>
      <c r="DC58" s="26">
        <f t="shared" si="18"/>
        <v>346472187.97649896</v>
      </c>
      <c r="DD58" s="18">
        <f t="shared" si="19"/>
        <v>3343056.8517396003</v>
      </c>
      <c r="DE58" s="18">
        <f t="shared" ref="DE58:DF58" si="105">CY58</f>
        <v>9583416.9125154</v>
      </c>
      <c r="DF58" s="18">
        <f t="shared" si="105"/>
        <v>141774.56015596201</v>
      </c>
      <c r="DG58" s="18">
        <f t="shared" si="21"/>
        <v>141774.56015596201</v>
      </c>
      <c r="DI58" s="18">
        <f t="shared" ref="DI58:DK58" si="106">DE58</f>
        <v>9583416.9125154</v>
      </c>
      <c r="DJ58" s="18">
        <f t="shared" si="106"/>
        <v>141774.56015596201</v>
      </c>
      <c r="DK58" s="18">
        <f t="shared" si="106"/>
        <v>141774.56015596201</v>
      </c>
    </row>
    <row r="59" spans="1:115" ht="15.75" customHeight="1" x14ac:dyDescent="0.2">
      <c r="A59" s="27" t="s">
        <v>45</v>
      </c>
      <c r="B59" s="23">
        <f>(CH4_100yr_m3!B56*$B$4*$B$3)/$B$5</f>
        <v>179811.92920390202</v>
      </c>
      <c r="C59" s="23">
        <f>(CH4_100yr_m3!C56*$B$4*$B$3)/$B$5</f>
        <v>346829.28346494003</v>
      </c>
      <c r="D59" s="23">
        <f>(CH4_100yr_m3!D56*$B$4*$B$3)/$B$5</f>
        <v>502619.99238720001</v>
      </c>
      <c r="E59" s="23">
        <f>(CH4_100yr_m3!E56*$B$4*$B$3)/$B$5</f>
        <v>650073.27296735998</v>
      </c>
      <c r="F59" s="23">
        <f>(CH4_100yr_m3!F56*$B$4*$B$3)/$B$5</f>
        <v>787669.49618370004</v>
      </c>
      <c r="G59" s="23">
        <f>(CH4_100yr_m3!G56*$B$4*$B$3)/$B$5</f>
        <v>917659.61795466021</v>
      </c>
      <c r="H59" s="23">
        <f>(CH4_100yr_m3!H56*$B$4*$B$3)/$B$5</f>
        <v>1043939.4256429202</v>
      </c>
      <c r="I59" s="23">
        <f>(CH4_100yr_m3!I56*$B$4*$B$3)/$B$5</f>
        <v>1164623.1634535401</v>
      </c>
      <c r="J59" s="23">
        <f>(CH4_100yr_m3!J56*$B$4*$B$3)/$B$5</f>
        <v>1286674.73308962</v>
      </c>
      <c r="K59" s="23">
        <f>(CH4_100yr_m3!K56*$B$4*$B$3)/$B$5</f>
        <v>1385630.48766726</v>
      </c>
      <c r="L59" s="23">
        <f>(CH4_100yr_m3!L56*$B$4*$B$3)/$B$5</f>
        <v>1474478.8309267201</v>
      </c>
      <c r="M59" s="23">
        <f>(CH4_100yr_m3!M56*$B$4*$B$3)/$B$5</f>
        <v>1557883.7622529198</v>
      </c>
      <c r="N59" s="23">
        <f>(CH4_100yr_m3!N56*$B$4*$B$3)/$B$5</f>
        <v>1638237.0674529001</v>
      </c>
      <c r="O59" s="23">
        <f>(CH4_100yr_m3!O56*$B$4*$B$3)/$B$5</f>
        <v>1716833.8927315802</v>
      </c>
      <c r="P59" s="23">
        <f>(CH4_100yr_m3!P56*$B$4*$B$3)/$B$5</f>
        <v>1793234.7102967203</v>
      </c>
      <c r="Q59" s="23">
        <f>(CH4_100yr_m3!Q56*$B$4*$B$3)/$B$5</f>
        <v>1867600.2153419999</v>
      </c>
      <c r="R59" s="23">
        <f>(CH4_100yr_m3!R56*$B$4*$B$3)/$B$5</f>
        <v>1939719.7447992002</v>
      </c>
      <c r="S59" s="23">
        <f>(CH4_100yr_m3!S56*$B$4*$B$3)/$B$5</f>
        <v>2010683.8288260002</v>
      </c>
      <c r="T59" s="23">
        <f>(CH4_100yr_m3!T56*$B$4*$B$3)/$B$5</f>
        <v>2078863.4768922003</v>
      </c>
      <c r="U59" s="23">
        <f>(CH4_100yr_m3!U56*$B$4*$B$3)/$B$5</f>
        <v>2144438.3660490001</v>
      </c>
      <c r="V59" s="23">
        <f>(CH4_100yr_m3!V56*$B$4*$B$3)/$B$5</f>
        <v>2208971.8561554002</v>
      </c>
      <c r="W59" s="23">
        <f>(CH4_100yr_m3!W56*$B$4*$B$3)/$B$5</f>
        <v>2275758.9979218002</v>
      </c>
      <c r="X59" s="23">
        <f>(CH4_100yr_m3!X56*$B$4*$B$3)/$B$5</f>
        <v>2344421.466738</v>
      </c>
      <c r="Y59" s="23">
        <f>(CH4_100yr_m3!Y56*$B$4*$B$3)/$B$5</f>
        <v>2411189.6306742001</v>
      </c>
      <c r="Z59" s="23">
        <f>(CH4_100yr_m3!Z56*$B$4*$B$3)/$B$5</f>
        <v>2477259.2431422002</v>
      </c>
      <c r="AA59" s="23">
        <f>(CH4_100yr_m3!AA56*$B$4*$B$3)/$B$5</f>
        <v>2543131.6121214004</v>
      </c>
      <c r="AB59" s="23">
        <f>(CH4_100yr_m3!AB56*$B$4*$B$3)/$B$5</f>
        <v>2609308.5892794002</v>
      </c>
      <c r="AC59" s="23">
        <f>(CH4_100yr_m3!AC56*$B$4*$B$3)/$B$5</f>
        <v>2673654.3330498002</v>
      </c>
      <c r="AD59" s="23">
        <f>(CH4_100yr_m3!AD56*$B$4*$B$3)/$B$5</f>
        <v>2737981.5639624004</v>
      </c>
      <c r="AE59" s="23">
        <f>(CH4_100yr_m3!AE56*$B$4*$B$3)/$B$5</f>
        <v>2802398.44851</v>
      </c>
      <c r="AF59" s="23">
        <f>(CH4_100yr_m3!AF56*$B$4*$B$3)/$B$5</f>
        <v>2866981.4654994002</v>
      </c>
      <c r="AG59" s="23">
        <f>(CH4_100yr_m3!AG56*$B$4*$B$3)/$B$5</f>
        <v>2931789.9446765999</v>
      </c>
      <c r="AH59" s="23">
        <f>(CH4_100yr_m3!AH56*$B$4*$B$3)/$B$5</f>
        <v>2996873.4367224006</v>
      </c>
      <c r="AI59" s="23">
        <f>(CH4_100yr_m3!AI56*$B$4*$B$3)/$B$5</f>
        <v>3062266.1262611998</v>
      </c>
      <c r="AJ59" s="23">
        <f>(CH4_100yr_m3!AJ56*$B$4*$B$3)/$B$5</f>
        <v>3127988.6990730003</v>
      </c>
      <c r="AK59" s="23">
        <f>(CH4_100yr_m3!AK56*$B$4*$B$3)/$B$5</f>
        <v>3194050.0079394002</v>
      </c>
      <c r="AL59" s="23">
        <f>(CH4_100yr_m3!AL56*$B$4*$B$3)/$B$5</f>
        <v>3260447.0104032001</v>
      </c>
      <c r="AM59" s="23">
        <f>(CH4_100yr_m3!AM56*$B$4*$B$3)/$B$5</f>
        <v>3327166.3192866002</v>
      </c>
      <c r="AN59" s="23">
        <f>(CH4_100yr_m3!AN56*$B$4*$B$3)/$B$5</f>
        <v>3394183.5326916003</v>
      </c>
      <c r="AO59" s="23">
        <f>(CH4_100yr_m3!AO56*$B$4*$B$3)/$B$5</f>
        <v>3461464.9712394006</v>
      </c>
      <c r="AP59" s="23">
        <f>(CH4_100yr_m3!AP56*$B$4*$B$3)/$B$5</f>
        <v>3528968.2913214006</v>
      </c>
      <c r="AQ59" s="23">
        <f>(CH4_100yr_m3!AQ56*$B$4*$B$3)/$B$5</f>
        <v>3596645.8222830007</v>
      </c>
      <c r="AR59" s="23">
        <f>(CH4_100yr_m3!AR56*$B$4*$B$3)/$B$5</f>
        <v>3664444.6725984006</v>
      </c>
      <c r="AS59" s="23">
        <f>(CH4_100yr_m3!AS56*$B$4*$B$3)/$B$5</f>
        <v>3732306.1294338</v>
      </c>
      <c r="AT59" s="23">
        <f>(CH4_100yr_m3!AT56*$B$4*$B$3)/$B$5</f>
        <v>3800166.3945486001</v>
      </c>
      <c r="AU59" s="23">
        <f>(CH4_100yr_m3!AU56*$B$4*$B$3)/$B$5</f>
        <v>3867957.7668630001</v>
      </c>
      <c r="AV59" s="23">
        <f>(CH4_100yr_m3!AV56*$B$4*$B$3)/$B$5</f>
        <v>3935612.0675106007</v>
      </c>
      <c r="AW59" s="23">
        <f>(CH4_100yr_m3!AW56*$B$4*$B$3)/$B$5</f>
        <v>4003061.4013680001</v>
      </c>
      <c r="AX59" s="23">
        <f>(CH4_100yr_m3!AX56*$B$4*$B$3)/$B$5</f>
        <v>4070236.4545968007</v>
      </c>
      <c r="AY59" s="23">
        <f>(CH4_100yr_m3!AY56*$B$4*$B$3)/$B$5</f>
        <v>4137067.8437958006</v>
      </c>
      <c r="AZ59" s="23">
        <f>(CH4_100yr_m3!AZ56*$B$4*$B$3)/$B$5</f>
        <v>4203487.2637871997</v>
      </c>
      <c r="BA59" s="23">
        <f>(CH4_100yr_m3!BA56*$B$4*$B$3)/$B$5</f>
        <v>4269428.1795834005</v>
      </c>
      <c r="BB59" s="23">
        <f>(CH4_100yr_m3!BB56*$B$4*$B$3)/$B$5</f>
        <v>4334828.9274233999</v>
      </c>
      <c r="BC59" s="23">
        <f>(CH4_100yr_m3!BC56*$B$4*$B$3)/$B$5</f>
        <v>4399636.4876394002</v>
      </c>
      <c r="BD59" s="23">
        <f>(CH4_100yr_m3!BD56*$B$4*$B$3)/$B$5</f>
        <v>4463806.9661045996</v>
      </c>
      <c r="BE59" s="23">
        <f>(CH4_100yr_m3!BE56*$B$4*$B$3)/$B$5</f>
        <v>4527305.2537415996</v>
      </c>
      <c r="BF59" s="23">
        <f>(CH4_100yr_m3!BF56*$B$4*$B$3)/$B$5</f>
        <v>4590099.0404604003</v>
      </c>
      <c r="BG59" s="23">
        <f>(CH4_100yr_m3!BG56*$B$4*$B$3)/$B$5</f>
        <v>4652158.9542840002</v>
      </c>
      <c r="BH59" s="23">
        <f>(CH4_100yr_m3!BH56*$B$4*$B$3)/$B$5</f>
        <v>4713462.5776848001</v>
      </c>
      <c r="BI59" s="23">
        <f>(CH4_100yr_m3!BI56*$B$4*$B$3)/$B$5</f>
        <v>4773995.8900974011</v>
      </c>
      <c r="BJ59" s="23">
        <f>(CH4_100yr_m3!BJ56*$B$4*$B$3)/$B$5</f>
        <v>4833750.4140132004</v>
      </c>
      <c r="BK59" s="23">
        <f>(CH4_100yr_m3!BK56*$B$4*$B$3)/$B$5</f>
        <v>4483349.8146558013</v>
      </c>
      <c r="BL59" s="23">
        <f>(CH4_100yr_m3!BL56*$B$4*$B$3)/$B$5</f>
        <v>4159588.8625361999</v>
      </c>
      <c r="BM59" s="23">
        <f>(CH4_100yr_m3!BM56*$B$4*$B$3)/$B$5</f>
        <v>3860380.9573974009</v>
      </c>
      <c r="BN59" s="23">
        <f>(CH4_100yr_m3!BN56*$B$4*$B$3)/$B$5</f>
        <v>3583805.8327901997</v>
      </c>
      <c r="BO59" s="23">
        <f>(CH4_100yr_m3!BO56*$B$4*$B$3)/$B$5</f>
        <v>3328096.1524200002</v>
      </c>
      <c r="BP59" s="23">
        <f>(CH4_100yr_m3!BP56*$B$4*$B$3)/$B$5</f>
        <v>3091625.2140066004</v>
      </c>
      <c r="BQ59" s="23">
        <f>(CH4_100yr_m3!BQ56*$B$4*$B$3)/$B$5</f>
        <v>2872895.6325150002</v>
      </c>
      <c r="BR59" s="23">
        <f>(CH4_100yr_m3!BR56*$B$4*$B$3)/$B$5</f>
        <v>2670528.9441780001</v>
      </c>
      <c r="BS59" s="23">
        <f>(CH4_100yr_m3!BS56*$B$4*$B$3)/$B$5</f>
        <v>2483256.0599171999</v>
      </c>
      <c r="BT59" s="23">
        <f>(CH4_100yr_m3!BT56*$B$4*$B$3)/$B$5</f>
        <v>2309908.4729712</v>
      </c>
      <c r="BU59" s="23">
        <f>(CH4_100yr_m3!BU56*$B$4*$B$3)/$B$5</f>
        <v>2149410.1896108002</v>
      </c>
      <c r="BV59" s="23">
        <f>(CH4_100yr_m3!BV56*$B$4*$B$3)/$B$5</f>
        <v>2000770.3170396001</v>
      </c>
      <c r="BW59" s="23">
        <f>(CH4_100yr_m3!BW56*$B$4*$B$3)/$B$5</f>
        <v>1863076.2334254002</v>
      </c>
      <c r="BX59" s="23">
        <f>(CH4_100yr_m3!BX56*$B$4*$B$3)/$B$5</f>
        <v>1735487.3208411001</v>
      </c>
      <c r="BY59" s="23">
        <f>(CH4_100yr_m3!BY56*$B$4*$B$3)/$B$5</f>
        <v>1617229.2038173201</v>
      </c>
      <c r="BZ59" s="23">
        <f>(CH4_100yr_m3!BZ56*$B$4*$B$3)/$B$5</f>
        <v>1507588.44993846</v>
      </c>
      <c r="CA59" s="23">
        <f>(CH4_100yr_m3!CA56*$B$4*$B$3)/$B$5</f>
        <v>1405907.6980669198</v>
      </c>
      <c r="CB59" s="23">
        <f>(CH4_100yr_m3!CB56*$B$4*$B$3)/$B$5</f>
        <v>1311581.1810616199</v>
      </c>
      <c r="CC59" s="23">
        <f>(CH4_100yr_m3!CC56*$B$4*$B$3)/$B$5</f>
        <v>1224050.6071110601</v>
      </c>
      <c r="CD59" s="23">
        <f>(CH4_100yr_m3!CD56*$B$4*$B$3)/$B$5</f>
        <v>1142801.3749678202</v>
      </c>
      <c r="CE59" s="23">
        <f>(CH4_100yr_m3!CE56*$B$4*$B$3)/$B$5</f>
        <v>1067359.0930626602</v>
      </c>
      <c r="CF59" s="23">
        <f>(CH4_100yr_m3!CF56*$B$4*$B$3)/$B$5</f>
        <v>997286.37796818023</v>
      </c>
      <c r="CG59" s="23">
        <f>(CH4_100yr_m3!CG56*$B$4*$B$3)/$B$5</f>
        <v>932179.91262462025</v>
      </c>
      <c r="CH59" s="23">
        <f>(CH4_100yr_m3!CH56*$B$4*$B$3)/$B$5</f>
        <v>871667.73833328008</v>
      </c>
      <c r="CI59" s="23">
        <f>(CH4_100yr_m3!CI56*$B$4*$B$3)/$B$5</f>
        <v>815406.76623887999</v>
      </c>
      <c r="CJ59" s="23">
        <f>(CH4_100yr_m3!CJ56*$B$4*$B$3)/$B$5</f>
        <v>763080.48853037995</v>
      </c>
      <c r="CK59" s="23">
        <f>(CH4_100yr_m3!CK56*$B$4*$B$3)/$B$5</f>
        <v>714396.87233568018</v>
      </c>
      <c r="CL59" s="23">
        <f>(CH4_100yr_m3!CL56*$B$4*$B$3)/$B$5</f>
        <v>669086.42386212002</v>
      </c>
      <c r="CM59" s="23">
        <f>(CH4_100yr_m3!CM56*$B$4*$B$3)/$B$5</f>
        <v>626900.40630737995</v>
      </c>
      <c r="CN59" s="23">
        <f>(CH4_100yr_m3!CN56*$B$4*$B$3)/$B$5</f>
        <v>587609.20257084002</v>
      </c>
      <c r="CO59" s="23">
        <f>(CH4_100yr_m3!CO56*$B$4*$B$3)/$B$5</f>
        <v>551000.80647306005</v>
      </c>
      <c r="CP59" s="23">
        <f>(CH4_100yr_m3!CP56*$B$4*$B$3)/$B$5</f>
        <v>516879.43699158006</v>
      </c>
      <c r="CQ59" s="23">
        <f>(CH4_100yr_m3!CQ56*$B$4*$B$3)/$B$5</f>
        <v>485064.26214966003</v>
      </c>
      <c r="CR59" s="23">
        <f>(CH4_100yr_m3!CR56*$B$4*$B$3)/$B$5</f>
        <v>455388.22450332006</v>
      </c>
      <c r="CS59" s="23">
        <f>(CH4_100yr_m3!CS56*$B$4*$B$3)/$B$5</f>
        <v>427696.96200264007</v>
      </c>
      <c r="CT59" s="23">
        <f>(CH4_100yr_m3!CT56*$B$4*$B$3)/$B$5</f>
        <v>401847.81306066003</v>
      </c>
      <c r="CU59" s="23">
        <f>(CH4_100yr_m3!CU56*$B$4*$B$3)/$B$5</f>
        <v>377708.90198562003</v>
      </c>
      <c r="CV59" s="23">
        <f>(CH4_100yr_m3!CV56*$B$4*$B$3)/$B$5</f>
        <v>355158.29690496007</v>
      </c>
      <c r="CW59" s="23">
        <f>(CH4_100yr_m3!CW56*$B$4*$B$3)/$B$5</f>
        <v>334083.23523846001</v>
      </c>
      <c r="CX59" s="23">
        <f t="shared" si="15"/>
        <v>232044359.09248224</v>
      </c>
      <c r="CY59" s="18">
        <f t="shared" si="16"/>
        <v>4833750.4140132004</v>
      </c>
      <c r="CZ59" s="18">
        <f t="shared" si="17"/>
        <v>179811.92920390202</v>
      </c>
      <c r="DB59" s="27" t="s">
        <v>45</v>
      </c>
      <c r="DC59" s="26">
        <f t="shared" si="18"/>
        <v>232044359.09248224</v>
      </c>
      <c r="DD59" s="18">
        <f t="shared" si="19"/>
        <v>2208971.8561554002</v>
      </c>
      <c r="DE59" s="18">
        <f t="shared" ref="DE59:DF59" si="107">CY59</f>
        <v>4833750.4140132004</v>
      </c>
      <c r="DF59" s="18">
        <f t="shared" si="107"/>
        <v>179811.92920390202</v>
      </c>
      <c r="DG59" s="18">
        <f t="shared" si="21"/>
        <v>334083.23523846001</v>
      </c>
      <c r="DI59" s="18">
        <f t="shared" ref="DI59:DK59" si="108">DE59</f>
        <v>4833750.4140132004</v>
      </c>
      <c r="DJ59" s="18">
        <f t="shared" si="108"/>
        <v>179811.92920390202</v>
      </c>
      <c r="DK59" s="18">
        <f t="shared" si="108"/>
        <v>334083.23523846001</v>
      </c>
    </row>
    <row r="60" spans="1:115" ht="15.75" customHeight="1" x14ac:dyDescent="0.2">
      <c r="A60" s="12"/>
      <c r="CX60" s="23"/>
      <c r="CY60" s="18"/>
      <c r="CZ60" s="18"/>
      <c r="DD60" s="18"/>
      <c r="DE60" s="18"/>
      <c r="DF60" s="18"/>
      <c r="DG60" s="18"/>
    </row>
    <row r="61" spans="1:115" ht="15.75" customHeight="1" x14ac:dyDescent="0.2">
      <c r="A61" s="12" t="s">
        <v>104</v>
      </c>
      <c r="CX61" s="23"/>
      <c r="CY61" s="18"/>
      <c r="CZ61" s="18"/>
      <c r="DD61" s="18"/>
      <c r="DE61" s="18"/>
      <c r="DF61" s="18"/>
      <c r="DG61" s="18"/>
    </row>
    <row r="62" spans="1:115" ht="15.75" customHeight="1" x14ac:dyDescent="0.2">
      <c r="A62" s="13"/>
      <c r="B62" s="14">
        <v>2000</v>
      </c>
      <c r="C62" s="15">
        <v>2001</v>
      </c>
      <c r="D62" s="15">
        <v>2002</v>
      </c>
      <c r="E62" s="15">
        <v>2003</v>
      </c>
      <c r="F62" s="15">
        <v>2004</v>
      </c>
      <c r="G62" s="15">
        <v>2005</v>
      </c>
      <c r="H62" s="15">
        <v>2006</v>
      </c>
      <c r="I62" s="15">
        <v>2007</v>
      </c>
      <c r="J62" s="15">
        <v>2008</v>
      </c>
      <c r="K62" s="15">
        <v>2009</v>
      </c>
      <c r="L62" s="15">
        <v>2010</v>
      </c>
      <c r="M62" s="15">
        <v>2011</v>
      </c>
      <c r="N62" s="15">
        <v>2012</v>
      </c>
      <c r="O62" s="15">
        <v>2013</v>
      </c>
      <c r="P62" s="15">
        <v>2014</v>
      </c>
      <c r="Q62" s="15">
        <v>2015</v>
      </c>
      <c r="R62" s="15">
        <v>2016</v>
      </c>
      <c r="S62" s="15">
        <v>2017</v>
      </c>
      <c r="T62" s="15">
        <v>2018</v>
      </c>
      <c r="U62" s="15">
        <v>2019</v>
      </c>
      <c r="V62" s="15">
        <v>2020</v>
      </c>
      <c r="W62" s="15">
        <v>2021</v>
      </c>
      <c r="X62" s="15">
        <v>2022</v>
      </c>
      <c r="Y62" s="15">
        <v>2023</v>
      </c>
      <c r="Z62" s="15">
        <v>2024</v>
      </c>
      <c r="AA62" s="15">
        <v>2025</v>
      </c>
      <c r="AB62" s="15">
        <v>2026</v>
      </c>
      <c r="AC62" s="15">
        <v>2027</v>
      </c>
      <c r="AD62" s="15">
        <v>2028</v>
      </c>
      <c r="AE62" s="15">
        <v>2029</v>
      </c>
      <c r="AF62" s="15">
        <v>2030</v>
      </c>
      <c r="AG62" s="15">
        <v>2031</v>
      </c>
      <c r="AH62" s="15">
        <v>2032</v>
      </c>
      <c r="AI62" s="15">
        <v>2033</v>
      </c>
      <c r="AJ62" s="15">
        <v>2034</v>
      </c>
      <c r="AK62" s="15">
        <v>2035</v>
      </c>
      <c r="AL62" s="15">
        <v>2036</v>
      </c>
      <c r="AM62" s="15">
        <v>2037</v>
      </c>
      <c r="AN62" s="15">
        <v>2038</v>
      </c>
      <c r="AO62" s="15">
        <v>2039</v>
      </c>
      <c r="AP62" s="15">
        <v>2040</v>
      </c>
      <c r="AQ62" s="15">
        <v>2041</v>
      </c>
      <c r="AR62" s="15">
        <v>2042</v>
      </c>
      <c r="AS62" s="15">
        <v>2043</v>
      </c>
      <c r="AT62" s="15">
        <v>2044</v>
      </c>
      <c r="AU62" s="15">
        <v>2045</v>
      </c>
      <c r="AV62" s="15">
        <v>2046</v>
      </c>
      <c r="AW62" s="15">
        <v>2047</v>
      </c>
      <c r="AX62" s="15">
        <v>2048</v>
      </c>
      <c r="AY62" s="15">
        <v>2049</v>
      </c>
      <c r="AZ62" s="15">
        <v>2050</v>
      </c>
      <c r="BA62" s="15">
        <v>2051</v>
      </c>
      <c r="BB62" s="15">
        <v>2052</v>
      </c>
      <c r="BC62" s="15">
        <v>2053</v>
      </c>
      <c r="BD62" s="15">
        <v>2054</v>
      </c>
      <c r="BE62" s="15">
        <v>2055</v>
      </c>
      <c r="BF62" s="15">
        <v>2056</v>
      </c>
      <c r="BG62" s="15">
        <v>2057</v>
      </c>
      <c r="BH62" s="15">
        <v>2058</v>
      </c>
      <c r="BI62" s="15">
        <v>2059</v>
      </c>
      <c r="BJ62" s="15">
        <v>2060</v>
      </c>
      <c r="BK62" s="15">
        <v>2061</v>
      </c>
      <c r="BL62" s="15">
        <v>2062</v>
      </c>
      <c r="BM62" s="15">
        <v>2063</v>
      </c>
      <c r="BN62" s="15">
        <v>2064</v>
      </c>
      <c r="BO62" s="15">
        <v>2065</v>
      </c>
      <c r="BP62" s="15">
        <v>2066</v>
      </c>
      <c r="BQ62" s="15">
        <v>2067</v>
      </c>
      <c r="BR62" s="15">
        <v>2068</v>
      </c>
      <c r="BS62" s="15">
        <v>2069</v>
      </c>
      <c r="BT62" s="15">
        <v>2070</v>
      </c>
      <c r="BU62" s="15">
        <v>2071</v>
      </c>
      <c r="BV62" s="15">
        <v>2072</v>
      </c>
      <c r="BW62" s="15">
        <v>2073</v>
      </c>
      <c r="BX62" s="15">
        <v>2074</v>
      </c>
      <c r="BY62" s="15">
        <v>2075</v>
      </c>
      <c r="BZ62" s="15">
        <v>2076</v>
      </c>
      <c r="CA62" s="15">
        <v>2077</v>
      </c>
      <c r="CB62" s="15">
        <v>2078</v>
      </c>
      <c r="CC62" s="15">
        <v>2079</v>
      </c>
      <c r="CD62" s="15">
        <v>2080</v>
      </c>
      <c r="CE62" s="15">
        <v>2081</v>
      </c>
      <c r="CF62" s="15">
        <v>2082</v>
      </c>
      <c r="CG62" s="15">
        <v>2083</v>
      </c>
      <c r="CH62" s="15">
        <v>2084</v>
      </c>
      <c r="CI62" s="15">
        <v>2085</v>
      </c>
      <c r="CJ62" s="15">
        <v>2086</v>
      </c>
      <c r="CK62" s="15">
        <v>2087</v>
      </c>
      <c r="CL62" s="15">
        <v>2088</v>
      </c>
      <c r="CM62" s="15">
        <v>2089</v>
      </c>
      <c r="CN62" s="15">
        <v>2090</v>
      </c>
      <c r="CO62" s="15">
        <v>2091</v>
      </c>
      <c r="CP62" s="15">
        <v>2092</v>
      </c>
      <c r="CQ62" s="15">
        <v>2093</v>
      </c>
      <c r="CR62" s="15">
        <v>2094</v>
      </c>
      <c r="CS62" s="15">
        <v>2095</v>
      </c>
      <c r="CT62" s="15">
        <v>2096</v>
      </c>
      <c r="CU62" s="15">
        <v>2097</v>
      </c>
      <c r="CV62" s="15">
        <v>2098</v>
      </c>
      <c r="CW62" s="15">
        <v>2099</v>
      </c>
      <c r="CX62" s="23"/>
      <c r="CY62" s="18"/>
      <c r="CZ62" s="18"/>
      <c r="DD62" s="18"/>
      <c r="DE62" s="18"/>
      <c r="DF62" s="18"/>
      <c r="DG62" s="18"/>
    </row>
    <row r="63" spans="1:115" ht="15.75" customHeight="1" x14ac:dyDescent="0.2">
      <c r="A63" s="14" t="s">
        <v>1</v>
      </c>
      <c r="B63" s="23">
        <f>(CH4_100yr_m3!B60*$B$4*$B$3)/$B$5</f>
        <v>231286.15218366001</v>
      </c>
      <c r="C63" s="23">
        <f>(CH4_100yr_m3!C60*$B$4*$B$3)/$B$5</f>
        <v>401275.68410988001</v>
      </c>
      <c r="D63" s="23">
        <f>(CH4_100yr_m3!D60*$B$4*$B$3)/$B$5</f>
        <v>512596.96411932004</v>
      </c>
      <c r="E63" s="23">
        <f>(CH4_100yr_m3!E60*$B$4*$B$3)/$B$5</f>
        <v>595231.2734383801</v>
      </c>
      <c r="F63" s="23">
        <f>(CH4_100yr_m3!F60*$B$4*$B$3)/$B$5</f>
        <v>659078.78445432009</v>
      </c>
      <c r="G63" s="23">
        <f>(CH4_100yr_m3!G60*$B$4*$B$3)/$B$5</f>
        <v>721908.17725842004</v>
      </c>
      <c r="H63" s="23">
        <f>(CH4_100yr_m3!H60*$B$4*$B$3)/$B$5</f>
        <v>795352.25858058</v>
      </c>
      <c r="I63" s="23">
        <f>(CH4_100yr_m3!I60*$B$4*$B$3)/$B$5</f>
        <v>875608.84567710001</v>
      </c>
      <c r="J63" s="23">
        <f>(CH4_100yr_m3!J60*$B$4*$B$3)/$B$5</f>
        <v>977114.32345656003</v>
      </c>
      <c r="K63" s="23">
        <f>(CH4_100yr_m3!K60*$B$4*$B$3)/$B$5</f>
        <v>1031901.2658599401</v>
      </c>
      <c r="L63" s="23">
        <f>(CH4_100yr_m3!L60*$B$4*$B$3)/$B$5</f>
        <v>1102581.4197994201</v>
      </c>
      <c r="M63" s="23">
        <f>(CH4_100yr_m3!M60*$B$4*$B$3)/$B$5</f>
        <v>1206078.9279415202</v>
      </c>
      <c r="N63" s="23">
        <f>(CH4_100yr_m3!N60*$B$4*$B$3)/$B$5</f>
        <v>1314566.6093967599</v>
      </c>
      <c r="O63" s="23">
        <f>(CH4_100yr_m3!O60*$B$4*$B$3)/$B$5</f>
        <v>1415890.7715549599</v>
      </c>
      <c r="P63" s="23">
        <f>(CH4_100yr_m3!P60*$B$4*$B$3)/$B$5</f>
        <v>1513151.7674531401</v>
      </c>
      <c r="Q63" s="23">
        <f>(CH4_100yr_m3!Q60*$B$4*$B$3)/$B$5</f>
        <v>1551412.7743129199</v>
      </c>
      <c r="R63" s="23">
        <f>(CH4_100yr_m3!R60*$B$4*$B$3)/$B$5</f>
        <v>1568825.3560239002</v>
      </c>
      <c r="S63" s="23">
        <f>(CH4_100yr_m3!S60*$B$4*$B$3)/$B$5</f>
        <v>1627533.0200264398</v>
      </c>
      <c r="T63" s="23">
        <f>(CH4_100yr_m3!T60*$B$4*$B$3)/$B$5</f>
        <v>1656921.57310944</v>
      </c>
      <c r="U63" s="23">
        <f>(CH4_100yr_m3!U60*$B$4*$B$3)/$B$5</f>
        <v>1665871.7995611001</v>
      </c>
      <c r="V63" s="23">
        <f>(CH4_100yr_m3!V60*$B$4*$B$3)/$B$5</f>
        <v>1646878.4367201</v>
      </c>
      <c r="W63" s="23">
        <f>(CH4_100yr_m3!W60*$B$4*$B$3)/$B$5</f>
        <v>1654049.4900345001</v>
      </c>
      <c r="X63" s="23">
        <f>(CH4_100yr_m3!X60*$B$4*$B$3)/$B$5</f>
        <v>1676580.8891922003</v>
      </c>
      <c r="Y63" s="23">
        <f>(CH4_100yr_m3!Y60*$B$4*$B$3)/$B$5</f>
        <v>1712928.0222410401</v>
      </c>
      <c r="Z63" s="23">
        <f>(CH4_100yr_m3!Z60*$B$4*$B$3)/$B$5</f>
        <v>1760453.1143022599</v>
      </c>
      <c r="AA63" s="23">
        <f>(CH4_100yr_m3!AA60*$B$4*$B$3)/$B$5</f>
        <v>1817258.72394582</v>
      </c>
      <c r="AB63" s="23">
        <f>(CH4_100yr_m3!AB60*$B$4*$B$3)/$B$5</f>
        <v>1879908.5308626001</v>
      </c>
      <c r="AC63" s="23">
        <f>(CH4_100yr_m3!AC60*$B$4*$B$3)/$B$5</f>
        <v>1984487.5400940001</v>
      </c>
      <c r="AD63" s="23">
        <f>(CH4_100yr_m3!AD60*$B$4*$B$3)/$B$5</f>
        <v>2078166.8054502003</v>
      </c>
      <c r="AE63" s="23">
        <f>(CH4_100yr_m3!AE60*$B$4*$B$3)/$B$5</f>
        <v>2165066.5517118</v>
      </c>
      <c r="AF63" s="23">
        <f>(CH4_100yr_m3!AF60*$B$4*$B$3)/$B$5</f>
        <v>2247951.6493866001</v>
      </c>
      <c r="AG63" s="23">
        <f>(CH4_100yr_m3!AG60*$B$4*$B$3)/$B$5</f>
        <v>2328682.3249050002</v>
      </c>
      <c r="AH63" s="23">
        <f>(CH4_100yr_m3!AH60*$B$4*$B$3)/$B$5</f>
        <v>2408508.4314005999</v>
      </c>
      <c r="AI63" s="23">
        <f>(CH4_100yr_m3!AI60*$B$4*$B$3)/$B$5</f>
        <v>2488261.2443334004</v>
      </c>
      <c r="AJ63" s="23">
        <f>(CH4_100yr_m3!AJ60*$B$4*$B$3)/$B$5</f>
        <v>2568487.0916285999</v>
      </c>
      <c r="AK63" s="23">
        <f>(CH4_100yr_m3!AK60*$B$4*$B$3)/$B$5</f>
        <v>2649543.1617888003</v>
      </c>
      <c r="AL63" s="23">
        <f>(CH4_100yr_m3!AL60*$B$4*$B$3)/$B$5</f>
        <v>2731664.2951656003</v>
      </c>
      <c r="AM63" s="23">
        <f>(CH4_100yr_m3!AM60*$B$4*$B$3)/$B$5</f>
        <v>2815008.3681948003</v>
      </c>
      <c r="AN63" s="23">
        <f>(CH4_100yr_m3!AN60*$B$4*$B$3)/$B$5</f>
        <v>2899684.6713576</v>
      </c>
      <c r="AO63" s="23">
        <f>(CH4_100yr_m3!AO60*$B$4*$B$3)/$B$5</f>
        <v>2985771.7978038006</v>
      </c>
      <c r="AP63" s="23">
        <f>(CH4_100yr_m3!AP60*$B$4*$B$3)/$B$5</f>
        <v>3073324.7607246004</v>
      </c>
      <c r="AQ63" s="23">
        <f>(CH4_100yr_m3!AQ60*$B$4*$B$3)/$B$5</f>
        <v>3162379.9011912001</v>
      </c>
      <c r="AR63" s="23">
        <f>(CH4_100yr_m3!AR60*$B$4*$B$3)/$B$5</f>
        <v>3252953.3797404002</v>
      </c>
      <c r="AS63" s="23">
        <f>(CH4_100yr_m3!AS60*$B$4*$B$3)/$B$5</f>
        <v>3345042.4797618007</v>
      </c>
      <c r="AT63" s="23">
        <f>(CH4_100yr_m3!AT60*$B$4*$B$3)/$B$5</f>
        <v>3438628.3863486005</v>
      </c>
      <c r="AU63" s="23">
        <f>(CH4_100yr_m3!AU60*$B$4*$B$3)/$B$5</f>
        <v>3533683.8565115998</v>
      </c>
      <c r="AV63" s="23">
        <f>(CH4_100yr_m3!AV60*$B$4*$B$3)/$B$5</f>
        <v>3630182.1598296002</v>
      </c>
      <c r="AW63" s="23">
        <f>(CH4_100yr_m3!AW60*$B$4*$B$3)/$B$5</f>
        <v>3728102.6727630007</v>
      </c>
      <c r="AX63" s="23">
        <f>(CH4_100yr_m3!AX60*$B$4*$B$3)/$B$5</f>
        <v>3827428.9034364005</v>
      </c>
      <c r="AY63" s="23">
        <f>(CH4_100yr_m3!AY60*$B$4*$B$3)/$B$5</f>
        <v>3928148.8778952002</v>
      </c>
      <c r="AZ63" s="23">
        <f>(CH4_100yr_m3!AZ60*$B$4*$B$3)/$B$5</f>
        <v>4030252.9854894006</v>
      </c>
      <c r="BA63" s="23">
        <f>(CH4_100yr_m3!BA60*$B$4*$B$3)/$B$5</f>
        <v>4133728.7891226001</v>
      </c>
      <c r="BB63" s="23">
        <f>(CH4_100yr_m3!BB60*$B$4*$B$3)/$B$5</f>
        <v>4238562.2206338001</v>
      </c>
      <c r="BC63" s="23">
        <f>(CH4_100yr_m3!BC60*$B$4*$B$3)/$B$5</f>
        <v>4344740.0429544011</v>
      </c>
      <c r="BD63" s="23">
        <f>(CH4_100yr_m3!BD60*$B$4*$B$3)/$B$5</f>
        <v>4452250.7818836002</v>
      </c>
      <c r="BE63" s="23">
        <f>(CH4_100yr_m3!BE60*$B$4*$B$3)/$B$5</f>
        <v>4561082.6099148011</v>
      </c>
      <c r="BF63" s="23">
        <f>(CH4_100yr_m3!BF60*$B$4*$B$3)/$B$5</f>
        <v>4671220.5600624001</v>
      </c>
      <c r="BG63" s="23">
        <f>(CH4_100yr_m3!BG60*$B$4*$B$3)/$B$5</f>
        <v>4782647.3368175998</v>
      </c>
      <c r="BH63" s="23">
        <f>(CH4_100yr_m3!BH60*$B$4*$B$3)/$B$5</f>
        <v>4895347.9677030006</v>
      </c>
      <c r="BI63" s="23">
        <f>(CH4_100yr_m3!BI60*$B$4*$B$3)/$B$5</f>
        <v>5009309.345622601</v>
      </c>
      <c r="BJ63" s="23">
        <f>(CH4_100yr_m3!BJ60*$B$4*$B$3)/$B$5</f>
        <v>5124517.3053936008</v>
      </c>
      <c r="BK63" s="23">
        <f>(CH4_100yr_m3!BK60*$B$4*$B$3)/$B$5</f>
        <v>3733224.2394048008</v>
      </c>
      <c r="BL63" s="23">
        <f>(CH4_100yr_m3!BL60*$B$4*$B$3)/$B$5</f>
        <v>2780455.3135775998</v>
      </c>
      <c r="BM63" s="23">
        <f>(CH4_100yr_m3!BM60*$B$4*$B$3)/$B$5</f>
        <v>2123000.6670990004</v>
      </c>
      <c r="BN63" s="23">
        <f>(CH4_100yr_m3!BN60*$B$4*$B$3)/$B$5</f>
        <v>1664771.7294145802</v>
      </c>
      <c r="BO63" s="23">
        <f>(CH4_100yr_m3!BO60*$B$4*$B$3)/$B$5</f>
        <v>1341272.5014720601</v>
      </c>
      <c r="BP63" s="23">
        <f>(CH4_100yr_m3!BP60*$B$4*$B$3)/$B$5</f>
        <v>1109189.92900158</v>
      </c>
      <c r="BQ63" s="23">
        <f>(CH4_100yr_m3!BQ60*$B$4*$B$3)/$B$5</f>
        <v>939415.72341402003</v>
      </c>
      <c r="BR63" s="23">
        <f>(CH4_100yr_m3!BR60*$B$4*$B$3)/$B$5</f>
        <v>812368.38413754012</v>
      </c>
      <c r="BS63" s="23">
        <f>(CH4_100yr_m3!BS60*$B$4*$B$3)/$B$5</f>
        <v>714857.11556364002</v>
      </c>
      <c r="BT63" s="23">
        <f>(CH4_100yr_m3!BT60*$B$4*$B$3)/$B$5</f>
        <v>637979.32857834001</v>
      </c>
      <c r="BU63" s="23">
        <f>(CH4_100yr_m3!BU60*$B$4*$B$3)/$B$5</f>
        <v>575710.99728353997</v>
      </c>
      <c r="BV63" s="23">
        <f>(CH4_100yr_m3!BV60*$B$4*$B$3)/$B$5</f>
        <v>523961.47060776001</v>
      </c>
      <c r="BW63" s="23">
        <f>(CH4_100yr_m3!BW60*$B$4*$B$3)/$B$5</f>
        <v>479939.63511078007</v>
      </c>
      <c r="BX63" s="23">
        <f>(CH4_100yr_m3!BX60*$B$4*$B$3)/$B$5</f>
        <v>441728.80023743998</v>
      </c>
      <c r="BY63" s="23">
        <f>(CH4_100yr_m3!BY60*$B$4*$B$3)/$B$5</f>
        <v>408001.51262177998</v>
      </c>
      <c r="BZ63" s="23">
        <f>(CH4_100yr_m3!BZ60*$B$4*$B$3)/$B$5</f>
        <v>377828.17948818003</v>
      </c>
      <c r="CA63" s="23">
        <f>(CH4_100yr_m3!CA60*$B$4*$B$3)/$B$5</f>
        <v>350548.59146850003</v>
      </c>
      <c r="CB63" s="23">
        <f>(CH4_100yr_m3!CB60*$B$4*$B$3)/$B$5</f>
        <v>325685.61878202006</v>
      </c>
      <c r="CC63" s="23">
        <f>(CH4_100yr_m3!CC60*$B$4*$B$3)/$B$5</f>
        <v>302887.19256516005</v>
      </c>
      <c r="CD63" s="23">
        <f>(CH4_100yr_m3!CD60*$B$4*$B$3)/$B$5</f>
        <v>281887.25268167997</v>
      </c>
      <c r="CE63" s="23">
        <f>(CH4_100yr_m3!CE60*$B$4*$B$3)/$B$5</f>
        <v>262479.42625752004</v>
      </c>
      <c r="CF63" s="23">
        <f>(CH4_100yr_m3!CF60*$B$4*$B$3)/$B$5</f>
        <v>244499.24358486003</v>
      </c>
      <c r="CG63" s="23">
        <f>(CH4_100yr_m3!CG60*$B$4*$B$3)/$B$5</f>
        <v>227812.09112658</v>
      </c>
      <c r="CH63" s="23">
        <f>(CH4_100yr_m3!CH60*$B$4*$B$3)/$B$5</f>
        <v>212305.01555394003</v>
      </c>
      <c r="CI63" s="23">
        <f>(CH4_100yr_m3!CI60*$B$4*$B$3)/$B$5</f>
        <v>197881.11844938001</v>
      </c>
      <c r="CJ63" s="23">
        <f>(CH4_100yr_m3!CJ60*$B$4*$B$3)/$B$5</f>
        <v>184455.69612030004</v>
      </c>
      <c r="CK63" s="23">
        <f>(CH4_100yr_m3!CK60*$B$4*$B$3)/$B$5</f>
        <v>171953.55383426999</v>
      </c>
      <c r="CL63" s="23">
        <f>(CH4_100yr_m3!CL60*$B$4*$B$3)/$B$5</f>
        <v>160307.11660321802</v>
      </c>
      <c r="CM63" s="23">
        <f>(CH4_100yr_m3!CM60*$B$4*$B$3)/$B$5</f>
        <v>149455.077413472</v>
      </c>
      <c r="CN63" s="23">
        <f>(CH4_100yr_m3!CN60*$B$4*$B$3)/$B$5</f>
        <v>139341.41340640199</v>
      </c>
      <c r="CO63" s="23">
        <f>(CH4_100yr_m3!CO60*$B$4*$B$3)/$B$5</f>
        <v>129914.65296109802</v>
      </c>
      <c r="CP63" s="23">
        <f>(CH4_100yr_m3!CP60*$B$4*$B$3)/$B$5</f>
        <v>121127.31626301003</v>
      </c>
      <c r="CQ63" s="23">
        <f>(CH4_100yr_m3!CQ60*$B$4*$B$3)/$B$5</f>
        <v>112935.476527434</v>
      </c>
      <c r="CR63" s="23">
        <f>(CH4_100yr_m3!CR60*$B$4*$B$3)/$B$5</f>
        <v>105298.40676693601</v>
      </c>
      <c r="CS63" s="23">
        <f>(CH4_100yr_m3!CS60*$B$4*$B$3)/$B$5</f>
        <v>98178.287590980006</v>
      </c>
      <c r="CT63" s="23">
        <f>(CH4_100yr_m3!CT60*$B$4*$B$3)/$B$5</f>
        <v>91539.959782032005</v>
      </c>
      <c r="CU63" s="23">
        <f>(CH4_100yr_m3!CU60*$B$4*$B$3)/$B$5</f>
        <v>85350.710389950007</v>
      </c>
      <c r="CV63" s="23">
        <f>(CH4_100yr_m3!CV60*$B$4*$B$3)/$B$5</f>
        <v>79580.084509692009</v>
      </c>
      <c r="CW63" s="23">
        <f>(CH4_100yr_m3!CW60*$B$4*$B$3)/$B$5</f>
        <v>74199.717305459999</v>
      </c>
      <c r="CX63" s="23">
        <f t="shared" ref="CX63:CX107" si="109">SUM(B63:CW63)</f>
        <v>173860392.75959387</v>
      </c>
      <c r="CY63" s="18">
        <f t="shared" ref="CY63:CY107" si="110">MAX(B63:CW63)</f>
        <v>5124517.3053936008</v>
      </c>
      <c r="CZ63" s="18">
        <f t="shared" ref="CZ63:CZ107" si="111">MIN(B63:CW63)</f>
        <v>74199.717305459999</v>
      </c>
      <c r="DD63" s="18">
        <f t="shared" ref="DD63:DD107" si="112">V63</f>
        <v>1646878.4367201</v>
      </c>
      <c r="DE63" s="18">
        <f t="shared" ref="DE63:DF63" si="113">CY63</f>
        <v>5124517.3053936008</v>
      </c>
      <c r="DF63" s="18">
        <f t="shared" si="113"/>
        <v>74199.717305459999</v>
      </c>
      <c r="DG63" s="18">
        <f t="shared" ref="DG63:DG107" si="114">CW63</f>
        <v>74199.717305459999</v>
      </c>
    </row>
    <row r="64" spans="1:115" ht="15.75" customHeight="1" x14ac:dyDescent="0.2">
      <c r="A64" s="27" t="s">
        <v>2</v>
      </c>
      <c r="B64" s="23">
        <f>(CH4_100yr_m3!B61*$B$4*$B$3)/$B$5</f>
        <v>103316.86288656</v>
      </c>
      <c r="C64" s="23">
        <f>(CH4_100yr_m3!C61*$B$4*$B$3)/$B$5</f>
        <v>177309.859009698</v>
      </c>
      <c r="D64" s="23">
        <f>(CH4_100yr_m3!D61*$B$4*$B$3)/$B$5</f>
        <v>228818.96414568002</v>
      </c>
      <c r="E64" s="23">
        <f>(CH4_100yr_m3!E61*$B$4*$B$3)/$B$5</f>
        <v>262845.94239936001</v>
      </c>
      <c r="F64" s="23">
        <f>(CH4_100yr_m3!F61*$B$4*$B$3)/$B$5</f>
        <v>288056.50520346005</v>
      </c>
      <c r="G64" s="23">
        <f>(CH4_100yr_m3!G61*$B$4*$B$3)/$B$5</f>
        <v>309008.77150338003</v>
      </c>
      <c r="H64" s="23">
        <f>(CH4_100yr_m3!H61*$B$4*$B$3)/$B$5</f>
        <v>326961.48730445997</v>
      </c>
      <c r="I64" s="23">
        <f>(CH4_100yr_m3!I61*$B$4*$B$3)/$B$5</f>
        <v>341874.99412218004</v>
      </c>
      <c r="J64" s="23">
        <f>(CH4_100yr_m3!J61*$B$4*$B$3)/$B$5</f>
        <v>355131.61371323996</v>
      </c>
      <c r="K64" s="23">
        <f>(CH4_100yr_m3!K61*$B$4*$B$3)/$B$5</f>
        <v>368677.53839934006</v>
      </c>
      <c r="L64" s="23">
        <f>(CH4_100yr_m3!L61*$B$4*$B$3)/$B$5</f>
        <v>382660.36012242001</v>
      </c>
      <c r="M64" s="23">
        <f>(CH4_100yr_m3!M61*$B$4*$B$3)/$B$5</f>
        <v>396071.89478765999</v>
      </c>
      <c r="N64" s="23">
        <f>(CH4_100yr_m3!N61*$B$4*$B$3)/$B$5</f>
        <v>409671.49632696004</v>
      </c>
      <c r="O64" s="23">
        <f>(CH4_100yr_m3!O61*$B$4*$B$3)/$B$5</f>
        <v>423341.07987366006</v>
      </c>
      <c r="P64" s="23">
        <f>(CH4_100yr_m3!P61*$B$4*$B$3)/$B$5</f>
        <v>437347.15515935997</v>
      </c>
      <c r="Q64" s="23">
        <f>(CH4_100yr_m3!Q61*$B$4*$B$3)/$B$5</f>
        <v>452200.99631597998</v>
      </c>
      <c r="R64" s="23">
        <f>(CH4_100yr_m3!R61*$B$4*$B$3)/$B$5</f>
        <v>467089.49274426006</v>
      </c>
      <c r="S64" s="23">
        <f>(CH4_100yr_m3!S61*$B$4*$B$3)/$B$5</f>
        <v>481862.19182364002</v>
      </c>
      <c r="T64" s="23">
        <f>(CH4_100yr_m3!T61*$B$4*$B$3)/$B$5</f>
        <v>496659.05738585995</v>
      </c>
      <c r="U64" s="23">
        <f>(CH4_100yr_m3!U61*$B$4*$B$3)/$B$5</f>
        <v>511823.53854828008</v>
      </c>
      <c r="V64" s="23">
        <f>(CH4_100yr_m3!V61*$B$4*$B$3)/$B$5</f>
        <v>527274.00007002009</v>
      </c>
      <c r="W64" s="23">
        <f>(CH4_100yr_m3!W61*$B$4*$B$3)/$B$5</f>
        <v>543357.32417568006</v>
      </c>
      <c r="X64" s="23">
        <f>(CH4_100yr_m3!X61*$B$4*$B$3)/$B$5</f>
        <v>560220.30796067999</v>
      </c>
      <c r="Y64" s="23">
        <f>(CH4_100yr_m3!Y61*$B$4*$B$3)/$B$5</f>
        <v>577826.91240281996</v>
      </c>
      <c r="Z64" s="23">
        <f>(CH4_100yr_m3!Z61*$B$4*$B$3)/$B$5</f>
        <v>596317.56099750008</v>
      </c>
      <c r="AA64" s="23">
        <f>(CH4_100yr_m3!AA61*$B$4*$B$3)/$B$5</f>
        <v>615739.12186428008</v>
      </c>
      <c r="AB64" s="23">
        <f>(CH4_100yr_m3!AB61*$B$4*$B$3)/$B$5</f>
        <v>636127.39934244019</v>
      </c>
      <c r="AC64" s="23">
        <f>(CH4_100yr_m3!AC61*$B$4*$B$3)/$B$5</f>
        <v>655272.91286855994</v>
      </c>
      <c r="AD64" s="23">
        <f>(CH4_100yr_m3!AD61*$B$4*$B$3)/$B$5</f>
        <v>674284.72760837991</v>
      </c>
      <c r="AE64" s="23">
        <f>(CH4_100yr_m3!AE61*$B$4*$B$3)/$B$5</f>
        <v>693292.61754180002</v>
      </c>
      <c r="AF64" s="23">
        <f>(CH4_100yr_m3!AF61*$B$4*$B$3)/$B$5</f>
        <v>712382.6342322001</v>
      </c>
      <c r="AG64" s="23">
        <f>(CH4_100yr_m3!AG61*$B$4*$B$3)/$B$5</f>
        <v>731611.99820826005</v>
      </c>
      <c r="AH64" s="23">
        <f>(CH4_100yr_m3!AH61*$B$4*$B$3)/$B$5</f>
        <v>751018.45900481998</v>
      </c>
      <c r="AI64" s="23">
        <f>(CH4_100yr_m3!AI61*$B$4*$B$3)/$B$5</f>
        <v>770625.90027702006</v>
      </c>
      <c r="AJ64" s="23">
        <f>(CH4_100yr_m3!AJ61*$B$4*$B$3)/$B$5</f>
        <v>790448.81616647996</v>
      </c>
      <c r="AK64" s="23">
        <f>(CH4_100yr_m3!AK61*$B$4*$B$3)/$B$5</f>
        <v>810495.44620379992</v>
      </c>
      <c r="AL64" s="23">
        <f>(CH4_100yr_m3!AL61*$B$4*$B$3)/$B$5</f>
        <v>830769.93944387999</v>
      </c>
      <c r="AM64" s="23">
        <f>(CH4_100yr_m3!AM61*$B$4*$B$3)/$B$5</f>
        <v>851273.22784518008</v>
      </c>
      <c r="AN64" s="23">
        <f>(CH4_100yr_m3!AN61*$B$4*$B$3)/$B$5</f>
        <v>872003.22836795996</v>
      </c>
      <c r="AO64" s="23">
        <f>(CH4_100yr_m3!AO61*$B$4*$B$3)/$B$5</f>
        <v>892955.76248466002</v>
      </c>
      <c r="AP64" s="23">
        <f>(CH4_100yr_m3!AP61*$B$4*$B$3)/$B$5</f>
        <v>914124.55910885998</v>
      </c>
      <c r="AQ64" s="23">
        <f>(CH4_100yr_m3!AQ61*$B$4*$B$3)/$B$5</f>
        <v>935503.77917573997</v>
      </c>
      <c r="AR64" s="23">
        <f>(CH4_100yr_m3!AR61*$B$4*$B$3)/$B$5</f>
        <v>957087.58307130006</v>
      </c>
      <c r="AS64" s="23">
        <f>(CH4_100yr_m3!AS61*$B$4*$B$3)/$B$5</f>
        <v>978870.65070582007</v>
      </c>
      <c r="AT64" s="23">
        <f>(CH4_100yr_m3!AT61*$B$4*$B$3)/$B$5</f>
        <v>1000848.54726774</v>
      </c>
      <c r="AU64" s="23">
        <f>(CH4_100yr_m3!AU61*$B$4*$B$3)/$B$5</f>
        <v>1023016.7057761801</v>
      </c>
      <c r="AV64" s="23">
        <f>(CH4_100yr_m3!AV61*$B$4*$B$3)/$B$5</f>
        <v>1045370.68647696</v>
      </c>
      <c r="AW64" s="23">
        <f>(CH4_100yr_m3!AW61*$B$4*$B$3)/$B$5</f>
        <v>1067905.1509743601</v>
      </c>
      <c r="AX64" s="23">
        <f>(CH4_100yr_m3!AX61*$B$4*$B$3)/$B$5</f>
        <v>1090614.6958863602</v>
      </c>
      <c r="AY64" s="23">
        <f>(CH4_100yr_m3!AY61*$B$4*$B$3)/$B$5</f>
        <v>1113493.5187601401</v>
      </c>
      <c r="AZ64" s="23">
        <f>(CH4_100yr_m3!AZ61*$B$4*$B$3)/$B$5</f>
        <v>1136535.71920578</v>
      </c>
      <c r="BA64" s="23">
        <f>(CH4_100yr_m3!BA61*$B$4*$B$3)/$B$5</f>
        <v>1159734.8688883202</v>
      </c>
      <c r="BB64" s="23">
        <f>(CH4_100yr_m3!BB61*$B$4*$B$3)/$B$5</f>
        <v>1183085.1327702601</v>
      </c>
      <c r="BC64" s="23">
        <f>(CH4_100yr_m3!BC61*$B$4*$B$3)/$B$5</f>
        <v>1206581.30499132</v>
      </c>
      <c r="BD64" s="23">
        <f>(CH4_100yr_m3!BD61*$B$4*$B$3)/$B$5</f>
        <v>1230220.0536764399</v>
      </c>
      <c r="BE64" s="23">
        <f>(CH4_100yr_m3!BE61*$B$4*$B$3)/$B$5</f>
        <v>1253998.2290952599</v>
      </c>
      <c r="BF64" s="23">
        <f>(CH4_100yr_m3!BF61*$B$4*$B$3)/$B$5</f>
        <v>1277911.9112009399</v>
      </c>
      <c r="BG64" s="23">
        <f>(CH4_100yr_m3!BG61*$B$4*$B$3)/$B$5</f>
        <v>1301955.6286962002</v>
      </c>
      <c r="BH64" s="23">
        <f>(CH4_100yr_m3!BH61*$B$4*$B$3)/$B$5</f>
        <v>1326120.5115918</v>
      </c>
      <c r="BI64" s="23">
        <f>(CH4_100yr_m3!BI61*$B$4*$B$3)/$B$5</f>
        <v>1350395.12596014</v>
      </c>
      <c r="BJ64" s="23">
        <f>(CH4_100yr_m3!BJ61*$B$4*$B$3)/$B$5</f>
        <v>1374766.8732459003</v>
      </c>
      <c r="BK64" s="23">
        <f>(CH4_100yr_m3!BK61*$B$4*$B$3)/$B$5</f>
        <v>1004133.5715988799</v>
      </c>
      <c r="BL64" s="23">
        <f>(CH4_100yr_m3!BL61*$B$4*$B$3)/$B$5</f>
        <v>750106.38433896005</v>
      </c>
      <c r="BM64" s="23">
        <f>(CH4_100yr_m3!BM61*$B$4*$B$3)/$B$5</f>
        <v>574620.14310966001</v>
      </c>
      <c r="BN64" s="23">
        <f>(CH4_100yr_m3!BN61*$B$4*$B$3)/$B$5</f>
        <v>452133.47939454002</v>
      </c>
      <c r="BO64" s="23">
        <f>(CH4_100yr_m3!BO61*$B$4*$B$3)/$B$5</f>
        <v>365501.7038664</v>
      </c>
      <c r="BP64" s="23">
        <f>(CH4_100yr_m3!BP61*$B$4*$B$3)/$B$5</f>
        <v>303210.19864008005</v>
      </c>
      <c r="BQ64" s="23">
        <f>(CH4_100yr_m3!BQ61*$B$4*$B$3)/$B$5</f>
        <v>257519.79559008003</v>
      </c>
      <c r="BR64" s="23">
        <f>(CH4_100yr_m3!BR61*$B$4*$B$3)/$B$5</f>
        <v>223223.48518572</v>
      </c>
      <c r="BS64" s="23">
        <f>(CH4_100yr_m3!BS61*$B$4*$B$3)/$B$5</f>
        <v>196812.91868274001</v>
      </c>
      <c r="BT64" s="23">
        <f>(CH4_100yr_m3!BT61*$B$4*$B$3)/$B$5</f>
        <v>175919.60912576402</v>
      </c>
      <c r="BU64" s="23">
        <f>(CH4_100yr_m3!BU61*$B$4*$B$3)/$B$5</f>
        <v>158940.276249024</v>
      </c>
      <c r="BV64" s="23">
        <f>(CH4_100yr_m3!BV61*$B$4*$B$3)/$B$5</f>
        <v>144785.62985174998</v>
      </c>
      <c r="BW64" s="23">
        <f>(CH4_100yr_m3!BW61*$B$4*$B$3)/$B$5</f>
        <v>132711.90337798203</v>
      </c>
      <c r="BX64" s="23">
        <f>(CH4_100yr_m3!BX61*$B$4*$B$3)/$B$5</f>
        <v>122207.86064413801</v>
      </c>
      <c r="BY64" s="23">
        <f>(CH4_100yr_m3!BY61*$B$4*$B$3)/$B$5</f>
        <v>112918.99213918802</v>
      </c>
      <c r="BZ64" s="23">
        <f>(CH4_100yr_m3!BZ61*$B$4*$B$3)/$B$5</f>
        <v>104596.64433480601</v>
      </c>
      <c r="CA64" s="23">
        <f>(CH4_100yr_m3!CA61*$B$4*$B$3)/$B$5</f>
        <v>97063.865979804003</v>
      </c>
      <c r="CB64" s="23">
        <f>(CH4_100yr_m3!CB61*$B$4*$B$3)/$B$5</f>
        <v>90192.463927218007</v>
      </c>
      <c r="CC64" s="23">
        <f>(CH4_100yr_m3!CC61*$B$4*$B$3)/$B$5</f>
        <v>83887.576137233991</v>
      </c>
      <c r="CD64" s="23">
        <f>(CH4_100yr_m3!CD61*$B$4*$B$3)/$B$5</f>
        <v>78077.286921366001</v>
      </c>
      <c r="CE64" s="23">
        <f>(CH4_100yr_m3!CE61*$B$4*$B$3)/$B$5</f>
        <v>72705.624988986005</v>
      </c>
      <c r="CF64" s="23">
        <f>(CH4_100yr_m3!CF61*$B$4*$B$3)/$B$5</f>
        <v>67727.831877198012</v>
      </c>
      <c r="CG64" s="23">
        <f>(CH4_100yr_m3!CG61*$B$4*$B$3)/$B$5</f>
        <v>63107.154721332001</v>
      </c>
      <c r="CH64" s="23">
        <f>(CH4_100yr_m3!CH61*$B$4*$B$3)/$B$5</f>
        <v>58812.663374279997</v>
      </c>
      <c r="CI64" s="23">
        <f>(CH4_100yr_m3!CI61*$B$4*$B$3)/$B$5</f>
        <v>54817.756234164</v>
      </c>
      <c r="CJ64" s="23">
        <f>(CH4_100yr_m3!CJ61*$B$4*$B$3)/$B$5</f>
        <v>51099.130000962003</v>
      </c>
      <c r="CK64" s="23">
        <f>(CH4_100yr_m3!CK61*$B$4*$B$3)/$B$5</f>
        <v>47636.062191144003</v>
      </c>
      <c r="CL64" s="23">
        <f>(CH4_100yr_m3!CL61*$B$4*$B$3)/$B$5</f>
        <v>44409.905251362004</v>
      </c>
      <c r="CM64" s="23">
        <f>(CH4_100yr_m3!CM61*$B$4*$B$3)/$B$5</f>
        <v>41403.723989814003</v>
      </c>
      <c r="CN64" s="23">
        <f>(CH4_100yr_m3!CN61*$B$4*$B$3)/$B$5</f>
        <v>38602.031036238004</v>
      </c>
      <c r="CO64" s="23">
        <f>(CH4_100yr_m3!CO61*$B$4*$B$3)/$B$5</f>
        <v>35990.588990664</v>
      </c>
      <c r="CP64" s="23">
        <f>(CH4_100yr_m3!CP61*$B$4*$B$3)/$B$5</f>
        <v>33556.259051100009</v>
      </c>
      <c r="CQ64" s="23">
        <f>(CH4_100yr_m3!CQ61*$B$4*$B$3)/$B$5</f>
        <v>31286.881914696005</v>
      </c>
      <c r="CR64" s="23">
        <f>(CH4_100yr_m3!CR61*$B$4*$B$3)/$B$5</f>
        <v>29171.181451572003</v>
      </c>
      <c r="CS64" s="23">
        <f>(CH4_100yr_m3!CS61*$B$4*$B$3)/$B$5</f>
        <v>27198.684835740005</v>
      </c>
      <c r="CT64" s="23">
        <f>(CH4_100yr_m3!CT61*$B$4*$B$3)/$B$5</f>
        <v>25359.654739680005</v>
      </c>
      <c r="CU64" s="23">
        <f>(CH4_100yr_m3!CU61*$B$4*$B$3)/$B$5</f>
        <v>23645.030572080002</v>
      </c>
      <c r="CV64" s="23">
        <f>(CH4_100yr_m3!CV61*$B$4*$B$3)/$B$5</f>
        <v>22046.376616938</v>
      </c>
      <c r="CW64" s="23">
        <f>(CH4_100yr_m3!CW61*$B$4*$B$3)/$B$5</f>
        <v>20555.835774300002</v>
      </c>
      <c r="CX64" s="23">
        <f t="shared" si="109"/>
        <v>51459865.502075277</v>
      </c>
      <c r="CY64" s="18">
        <f t="shared" si="110"/>
        <v>1374766.8732459003</v>
      </c>
      <c r="CZ64" s="18">
        <f t="shared" si="111"/>
        <v>20555.835774300002</v>
      </c>
      <c r="DD64" s="18">
        <f t="shared" si="112"/>
        <v>527274.00007002009</v>
      </c>
      <c r="DE64" s="18">
        <f t="shared" ref="DE64:DF64" si="115">CY64</f>
        <v>1374766.8732459003</v>
      </c>
      <c r="DF64" s="18">
        <f t="shared" si="115"/>
        <v>20555.835774300002</v>
      </c>
      <c r="DG64" s="18">
        <f t="shared" si="114"/>
        <v>20555.835774300002</v>
      </c>
    </row>
    <row r="65" spans="1:111" ht="15.75" customHeight="1" x14ac:dyDescent="0.2">
      <c r="A65" s="27" t="s">
        <v>3</v>
      </c>
      <c r="B65" s="23">
        <f>(CH4_100yr_m3!B62*$B$4*$B$3)/$B$5</f>
        <v>6978.9526839504006</v>
      </c>
      <c r="C65" s="23">
        <f>(CH4_100yr_m3!C62*$B$4*$B$3)/$B$5</f>
        <v>13420.206898423201</v>
      </c>
      <c r="D65" s="23">
        <f>(CH4_100yr_m3!D62*$B$4*$B$3)/$B$5</f>
        <v>19451.716395497999</v>
      </c>
      <c r="E65" s="23">
        <f>(CH4_100yr_m3!E62*$B$4*$B$3)/$B$5</f>
        <v>25937.594088084003</v>
      </c>
      <c r="F65" s="23">
        <f>(CH4_100yr_m3!F62*$B$4*$B$3)/$B$5</f>
        <v>32588.891130545999</v>
      </c>
      <c r="G65" s="23">
        <f>(CH4_100yr_m3!G62*$B$4*$B$3)/$B$5</f>
        <v>39252.683885220009</v>
      </c>
      <c r="H65" s="23">
        <f>(CH4_100yr_m3!H62*$B$4*$B$3)/$B$5</f>
        <v>45616.933676376</v>
      </c>
      <c r="I65" s="23">
        <f>(CH4_100yr_m3!I62*$B$4*$B$3)/$B$5</f>
        <v>51937.376001336001</v>
      </c>
      <c r="J65" s="23">
        <f>(CH4_100yr_m3!J62*$B$4*$B$3)/$B$5</f>
        <v>57972.768772158008</v>
      </c>
      <c r="K65" s="23">
        <f>(CH4_100yr_m3!K62*$B$4*$B$3)/$B$5</f>
        <v>63419.340321018011</v>
      </c>
      <c r="L65" s="23">
        <f>(CH4_100yr_m3!L62*$B$4*$B$3)/$B$5</f>
        <v>69510.718057050006</v>
      </c>
      <c r="M65" s="23">
        <f>(CH4_100yr_m3!M62*$B$4*$B$3)/$B$5</f>
        <v>76183.635858462003</v>
      </c>
      <c r="N65" s="23">
        <f>(CH4_100yr_m3!N62*$B$4*$B$3)/$B$5</f>
        <v>82681.670803625995</v>
      </c>
      <c r="O65" s="23">
        <f>(CH4_100yr_m3!O62*$B$4*$B$3)/$B$5</f>
        <v>88380.13349827801</v>
      </c>
      <c r="P65" s="23">
        <f>(CH4_100yr_m3!P62*$B$4*$B$3)/$B$5</f>
        <v>94197.243090402</v>
      </c>
      <c r="Q65" s="23">
        <f>(CH4_100yr_m3!Q62*$B$4*$B$3)/$B$5</f>
        <v>99080.396543664014</v>
      </c>
      <c r="R65" s="23">
        <f>(CH4_100yr_m3!R62*$B$4*$B$3)/$B$5</f>
        <v>104153.34501230402</v>
      </c>
      <c r="S65" s="23">
        <f>(CH4_100yr_m3!S62*$B$4*$B$3)/$B$5</f>
        <v>109582.497431946</v>
      </c>
      <c r="T65" s="23">
        <f>(CH4_100yr_m3!T62*$B$4*$B$3)/$B$5</f>
        <v>115204.75420734</v>
      </c>
      <c r="U65" s="23">
        <f>(CH4_100yr_m3!U62*$B$4*$B$3)/$B$5</f>
        <v>120488.78304777603</v>
      </c>
      <c r="V65" s="23">
        <f>(CH4_100yr_m3!V62*$B$4*$B$3)/$B$5</f>
        <v>124727.11693218</v>
      </c>
      <c r="W65" s="23">
        <f>(CH4_100yr_m3!W62*$B$4*$B$3)/$B$5</f>
        <v>129756.361326912</v>
      </c>
      <c r="X65" s="23">
        <f>(CH4_100yr_m3!X62*$B$4*$B$3)/$B$5</f>
        <v>135012.177509328</v>
      </c>
      <c r="Y65" s="23">
        <f>(CH4_100yr_m3!Y62*$B$4*$B$3)/$B$5</f>
        <v>140483.78820635402</v>
      </c>
      <c r="Z65" s="23">
        <f>(CH4_100yr_m3!Z62*$B$4*$B$3)/$B$5</f>
        <v>146076.326179272</v>
      </c>
      <c r="AA65" s="23">
        <f>(CH4_100yr_m3!AA62*$B$4*$B$3)/$B$5</f>
        <v>151818.69638241001</v>
      </c>
      <c r="AB65" s="23">
        <f>(CH4_100yr_m3!AB62*$B$4*$B$3)/$B$5</f>
        <v>157772.12929205401</v>
      </c>
      <c r="AC65" s="23">
        <f>(CH4_100yr_m3!AC62*$B$4*$B$3)/$B$5</f>
        <v>160794.648859968</v>
      </c>
      <c r="AD65" s="23">
        <f>(CH4_100yr_m3!AD62*$B$4*$B$3)/$B$5</f>
        <v>163833.60110167801</v>
      </c>
      <c r="AE65" s="23">
        <f>(CH4_100yr_m3!AE62*$B$4*$B$3)/$B$5</f>
        <v>166886.06813231399</v>
      </c>
      <c r="AF65" s="23">
        <f>(CH4_100yr_m3!AF62*$B$4*$B$3)/$B$5</f>
        <v>169949.48777089198</v>
      </c>
      <c r="AG65" s="23">
        <f>(CH4_100yr_m3!AG62*$B$4*$B$3)/$B$5</f>
        <v>173021.58234828</v>
      </c>
      <c r="AH65" s="23">
        <f>(CH4_100yr_m3!AH62*$B$4*$B$3)/$B$5</f>
        <v>176100.19230565801</v>
      </c>
      <c r="AI65" s="23">
        <f>(CH4_100yr_m3!AI62*$B$4*$B$3)/$B$5</f>
        <v>179183.486731824</v>
      </c>
      <c r="AJ65" s="23">
        <f>(CH4_100yr_m3!AJ62*$B$4*$B$3)/$B$5</f>
        <v>182269.556933382</v>
      </c>
      <c r="AK65" s="23">
        <f>(CH4_100yr_m3!AK62*$B$4*$B$3)/$B$5</f>
        <v>185356.62609336004</v>
      </c>
      <c r="AL65" s="23">
        <f>(CH4_100yr_m3!AL62*$B$4*$B$3)/$B$5</f>
        <v>188442.99352944002</v>
      </c>
      <c r="AM65" s="23">
        <f>(CH4_100yr_m3!AM62*$B$4*$B$3)/$B$5</f>
        <v>191526.96251340001</v>
      </c>
      <c r="AN65" s="23">
        <f>(CH4_100yr_m3!AN62*$B$4*$B$3)/$B$5</f>
        <v>194606.60212836004</v>
      </c>
      <c r="AO65" s="23">
        <f>(CH4_100yr_m3!AO62*$B$4*$B$3)/$B$5</f>
        <v>197679.79125810001</v>
      </c>
      <c r="AP65" s="23">
        <f>(CH4_100yr_m3!AP62*$B$4*$B$3)/$B$5</f>
        <v>200744.19954882006</v>
      </c>
      <c r="AQ65" s="23">
        <f>(CH4_100yr_m3!AQ62*$B$4*$B$3)/$B$5</f>
        <v>203797.44557298001</v>
      </c>
      <c r="AR65" s="23">
        <f>(CH4_100yr_m3!AR62*$B$4*$B$3)/$B$5</f>
        <v>206837.25499314</v>
      </c>
      <c r="AS65" s="23">
        <f>(CH4_100yr_m3!AS62*$B$4*$B$3)/$B$5</f>
        <v>209861.05361958002</v>
      </c>
      <c r="AT65" s="23">
        <f>(CH4_100yr_m3!AT62*$B$4*$B$3)/$B$5</f>
        <v>212866.35989094002</v>
      </c>
      <c r="AU65" s="23">
        <f>(CH4_100yr_m3!AU62*$B$4*$B$3)/$B$5</f>
        <v>215850.44639628002</v>
      </c>
      <c r="AV65" s="23">
        <f>(CH4_100yr_m3!AV62*$B$4*$B$3)/$B$5</f>
        <v>218810.58279569997</v>
      </c>
      <c r="AW65" s="23">
        <f>(CH4_100yr_m3!AW62*$B$4*$B$3)/$B$5</f>
        <v>221744.28441582</v>
      </c>
      <c r="AX65" s="23">
        <f>(CH4_100yr_m3!AX62*$B$4*$B$3)/$B$5</f>
        <v>224648.98438932002</v>
      </c>
      <c r="AY65" s="23">
        <f>(CH4_100yr_m3!AY62*$B$4*$B$3)/$B$5</f>
        <v>227522.56324752001</v>
      </c>
      <c r="AZ65" s="23">
        <f>(CH4_100yr_m3!AZ62*$B$4*$B$3)/$B$5</f>
        <v>230362.90609824003</v>
      </c>
      <c r="BA65" s="23">
        <f>(CH4_100yr_m3!BA62*$B$4*$B$3)/$B$5</f>
        <v>233168.06225411998</v>
      </c>
      <c r="BB65" s="23">
        <f>(CH4_100yr_m3!BB62*$B$4*$B$3)/$B$5</f>
        <v>235936.12221630005</v>
      </c>
      <c r="BC65" s="23">
        <f>(CH4_100yr_m3!BC62*$B$4*$B$3)/$B$5</f>
        <v>238665.25831374002</v>
      </c>
      <c r="BD65" s="23">
        <f>(CH4_100yr_m3!BD62*$B$4*$B$3)/$B$5</f>
        <v>241353.59656122001</v>
      </c>
      <c r="BE65" s="23">
        <f>(CH4_100yr_m3!BE62*$B$4*$B$3)/$B$5</f>
        <v>243999.29171394001</v>
      </c>
      <c r="BF65" s="23">
        <f>(CH4_100yr_m3!BF62*$B$4*$B$3)/$B$5</f>
        <v>246600.73504062</v>
      </c>
      <c r="BG65" s="23">
        <f>(CH4_100yr_m3!BG62*$B$4*$B$3)/$B$5</f>
        <v>249156.40879080002</v>
      </c>
      <c r="BH65" s="23">
        <f>(CH4_100yr_m3!BH62*$B$4*$B$3)/$B$5</f>
        <v>251665.01708274</v>
      </c>
      <c r="BI65" s="23">
        <f>(CH4_100yr_m3!BI62*$B$4*$B$3)/$B$5</f>
        <v>254125.59043067999</v>
      </c>
      <c r="BJ65" s="23">
        <f>(CH4_100yr_m3!BJ62*$B$4*$B$3)/$B$5</f>
        <v>256537.30726134003</v>
      </c>
      <c r="BK65" s="23">
        <f>(CH4_100yr_m3!BK62*$B$4*$B$3)/$B$5</f>
        <v>237969.14007905999</v>
      </c>
      <c r="BL65" s="23">
        <f>(CH4_100yr_m3!BL62*$B$4*$B$3)/$B$5</f>
        <v>220811.23967778005</v>
      </c>
      <c r="BM65" s="23">
        <f>(CH4_100yr_m3!BM62*$B$4*$B$3)/$B$5</f>
        <v>204953.21080919998</v>
      </c>
      <c r="BN65" s="23">
        <f>(CH4_100yr_m3!BN62*$B$4*$B$3)/$B$5</f>
        <v>190293.45444108002</v>
      </c>
      <c r="BO65" s="23">
        <f>(CH4_100yr_m3!BO62*$B$4*$B$3)/$B$5</f>
        <v>176738.460999192</v>
      </c>
      <c r="BP65" s="23">
        <f>(CH4_100yr_m3!BP62*$B$4*$B$3)/$B$5</f>
        <v>164202.15827098797</v>
      </c>
      <c r="BQ65" s="23">
        <f>(CH4_100yr_m3!BQ62*$B$4*$B$3)/$B$5</f>
        <v>152605.31424557403</v>
      </c>
      <c r="BR65" s="23">
        <f>(CH4_100yr_m3!BR62*$B$4*$B$3)/$B$5</f>
        <v>141874.98701841</v>
      </c>
      <c r="BS65" s="23">
        <f>(CH4_100yr_m3!BS62*$B$4*$B$3)/$B$5</f>
        <v>131944.01956401599</v>
      </c>
      <c r="BT65" s="23">
        <f>(CH4_100yr_m3!BT62*$B$4*$B$3)/$B$5</f>
        <v>122750.57542258801</v>
      </c>
      <c r="BU65" s="23">
        <f>(CH4_100yr_m3!BU62*$B$4*$B$3)/$B$5</f>
        <v>114237.711712548</v>
      </c>
      <c r="BV65" s="23">
        <f>(CH4_100yr_m3!BV62*$B$4*$B$3)/$B$5</f>
        <v>106352.98685127</v>
      </c>
      <c r="BW65" s="23">
        <f>(CH4_100yr_m3!BW62*$B$4*$B$3)/$B$5</f>
        <v>99048.099835349989</v>
      </c>
      <c r="BX65" s="23">
        <f>(CH4_100yr_m3!BX62*$B$4*$B$3)/$B$5</f>
        <v>92278.558645722005</v>
      </c>
      <c r="BY65" s="23">
        <f>(CH4_100yr_m3!BY62*$B$4*$B$3)/$B$5</f>
        <v>86003.375489369995</v>
      </c>
      <c r="BZ65" s="23">
        <f>(CH4_100yr_m3!BZ62*$B$4*$B$3)/$B$5</f>
        <v>80184.786571079996</v>
      </c>
      <c r="CA65" s="23">
        <f>(CH4_100yr_m3!CA62*$B$4*$B$3)/$B$5</f>
        <v>74787.994454796004</v>
      </c>
      <c r="CB65" s="23">
        <f>(CH4_100yr_m3!CB62*$B$4*$B$3)/$B$5</f>
        <v>69780.931293816015</v>
      </c>
      <c r="CC65" s="23">
        <f>(CH4_100yr_m3!CC62*$B$4*$B$3)/$B$5</f>
        <v>65134.040989392015</v>
      </c>
      <c r="CD65" s="23">
        <f>(CH4_100yr_m3!CD62*$B$4*$B$3)/$B$5</f>
        <v>60820.079014620009</v>
      </c>
      <c r="CE65" s="23">
        <f>(CH4_100yr_m3!CE62*$B$4*$B$3)/$B$5</f>
        <v>56813.92831099801</v>
      </c>
      <c r="CF65" s="23">
        <f>(CH4_100yr_m3!CF62*$B$4*$B$3)/$B$5</f>
        <v>53092.429976232001</v>
      </c>
      <c r="CG65" s="23">
        <f>(CH4_100yr_m3!CG62*$B$4*$B$3)/$B$5</f>
        <v>49634.227644929997</v>
      </c>
      <c r="CH65" s="23">
        <f>(CH4_100yr_m3!CH62*$B$4*$B$3)/$B$5</f>
        <v>46419.624280764008</v>
      </c>
      <c r="CI65" s="23">
        <f>(CH4_100yr_m3!CI62*$B$4*$B$3)/$B$5</f>
        <v>43430.450556330012</v>
      </c>
      <c r="CJ65" s="23">
        <f>(CH4_100yr_m3!CJ62*$B$4*$B$3)/$B$5</f>
        <v>40649.943722345997</v>
      </c>
      <c r="CK65" s="23">
        <f>(CH4_100yr_m3!CK62*$B$4*$B$3)/$B$5</f>
        <v>38062.636307172004</v>
      </c>
      <c r="CL65" s="23">
        <f>(CH4_100yr_m3!CL62*$B$4*$B$3)/$B$5</f>
        <v>35654.253639821996</v>
      </c>
      <c r="CM65" s="23">
        <f>(CH4_100yr_m3!CM62*$B$4*$B$3)/$B$5</f>
        <v>33411.619628982007</v>
      </c>
      <c r="CN65" s="23">
        <f>(CH4_100yr_m3!CN62*$B$4*$B$3)/$B$5</f>
        <v>31322.5700841</v>
      </c>
      <c r="CO65" s="23">
        <f>(CH4_100yr_m3!CO62*$B$4*$B$3)/$B$5</f>
        <v>29375.872992756002</v>
      </c>
      <c r="CP65" s="23">
        <f>(CH4_100yr_m3!CP62*$B$4*$B$3)/$B$5</f>
        <v>27561.155131908003</v>
      </c>
      <c r="CQ65" s="23">
        <f>(CH4_100yr_m3!CQ62*$B$4*$B$3)/$B$5</f>
        <v>25868.834628588003</v>
      </c>
      <c r="CR65" s="23">
        <f>(CH4_100yr_m3!CR62*$B$4*$B$3)/$B$5</f>
        <v>24290.058737808002</v>
      </c>
      <c r="CS65" s="23">
        <f>(CH4_100yr_m3!CS62*$B$4*$B$3)/$B$5</f>
        <v>22816.646855982002</v>
      </c>
      <c r="CT65" s="23">
        <f>(CH4_100yr_m3!CT62*$B$4*$B$3)/$B$5</f>
        <v>21441.037763034001</v>
      </c>
      <c r="CU65" s="23">
        <f>(CH4_100yr_m3!CU62*$B$4*$B$3)/$B$5</f>
        <v>20156.241312864</v>
      </c>
      <c r="CV65" s="23">
        <f>(CH4_100yr_m3!CV62*$B$4*$B$3)/$B$5</f>
        <v>18955.793913156002</v>
      </c>
      <c r="CW65" s="23">
        <f>(CH4_100yr_m3!CW62*$B$4*$B$3)/$B$5</f>
        <v>17833.717422916201</v>
      </c>
      <c r="CX65" s="23">
        <f t="shared" si="109"/>
        <v>12685153.475869007</v>
      </c>
      <c r="CY65" s="18">
        <f t="shared" si="110"/>
        <v>256537.30726134003</v>
      </c>
      <c r="CZ65" s="18">
        <f t="shared" si="111"/>
        <v>6978.9526839504006</v>
      </c>
      <c r="DD65" s="18">
        <f t="shared" si="112"/>
        <v>124727.11693218</v>
      </c>
      <c r="DE65" s="18">
        <f t="shared" ref="DE65:DF65" si="116">CY65</f>
        <v>256537.30726134003</v>
      </c>
      <c r="DF65" s="18">
        <f t="shared" si="116"/>
        <v>6978.9526839504006</v>
      </c>
      <c r="DG65" s="18">
        <f t="shared" si="114"/>
        <v>17833.717422916201</v>
      </c>
    </row>
    <row r="66" spans="1:111" ht="15.75" customHeight="1" x14ac:dyDescent="0.2">
      <c r="A66" s="27" t="s">
        <v>4</v>
      </c>
      <c r="B66" s="23">
        <f>(CH4_100yr_m3!B63*$B$4*$B$3)/$B$5</f>
        <v>62156.962862928012</v>
      </c>
      <c r="C66" s="23">
        <f>(CH4_100yr_m3!C63*$B$4*$B$3)/$B$5</f>
        <v>120229.75148193001</v>
      </c>
      <c r="D66" s="23">
        <f>(CH4_100yr_m3!D63*$B$4*$B$3)/$B$5</f>
        <v>173264.35487273999</v>
      </c>
      <c r="E66" s="23">
        <f>(CH4_100yr_m3!E63*$B$4*$B$3)/$B$5</f>
        <v>218505.79668258002</v>
      </c>
      <c r="F66" s="23">
        <f>(CH4_100yr_m3!F63*$B$4*$B$3)/$B$5</f>
        <v>259789.92887412003</v>
      </c>
      <c r="G66" s="23">
        <f>(CH4_100yr_m3!G63*$B$4*$B$3)/$B$5</f>
        <v>297935.20392048004</v>
      </c>
      <c r="H66" s="23">
        <f>(CH4_100yr_m3!H63*$B$4*$B$3)/$B$5</f>
        <v>334373.15376756003</v>
      </c>
      <c r="I66" s="23">
        <f>(CH4_100yr_m3!I63*$B$4*$B$3)/$B$5</f>
        <v>367691.60469834</v>
      </c>
      <c r="J66" s="23">
        <f>(CH4_100yr_m3!J63*$B$4*$B$3)/$B$5</f>
        <v>397482.00267258001</v>
      </c>
      <c r="K66" s="23">
        <f>(CH4_100yr_m3!K63*$B$4*$B$3)/$B$5</f>
        <v>427296.73224977998</v>
      </c>
      <c r="L66" s="23">
        <f>(CH4_100yr_m3!L63*$B$4*$B$3)/$B$5</f>
        <v>456171.51847284002</v>
      </c>
      <c r="M66" s="23">
        <f>(CH4_100yr_m3!M63*$B$4*$B$3)/$B$5</f>
        <v>482860.10753388004</v>
      </c>
      <c r="N66" s="23">
        <f>(CH4_100yr_m3!N63*$B$4*$B$3)/$B$5</f>
        <v>509333.60329164006</v>
      </c>
      <c r="O66" s="23">
        <f>(CH4_100yr_m3!O63*$B$4*$B$3)/$B$5</f>
        <v>535336.74212256004</v>
      </c>
      <c r="P66" s="23">
        <f>(CH4_100yr_m3!P63*$B$4*$B$3)/$B$5</f>
        <v>561289.30733340001</v>
      </c>
      <c r="Q66" s="23">
        <f>(CH4_100yr_m3!Q63*$B$4*$B$3)/$B$5</f>
        <v>590026.09560606</v>
      </c>
      <c r="R66" s="23">
        <f>(CH4_100yr_m3!R63*$B$4*$B$3)/$B$5</f>
        <v>617923.47414762003</v>
      </c>
      <c r="S66" s="23">
        <f>(CH4_100yr_m3!S63*$B$4*$B$3)/$B$5</f>
        <v>644821.18326414004</v>
      </c>
      <c r="T66" s="23">
        <f>(CH4_100yr_m3!T63*$B$4*$B$3)/$B$5</f>
        <v>670491.38483207999</v>
      </c>
      <c r="U66" s="23">
        <f>(CH4_100yr_m3!U63*$B$4*$B$3)/$B$5</f>
        <v>697153.00311414001</v>
      </c>
      <c r="V66" s="23">
        <f>(CH4_100yr_m3!V63*$B$4*$B$3)/$B$5</f>
        <v>723784.20854004018</v>
      </c>
      <c r="W66" s="23">
        <f>(CH4_100yr_m3!W63*$B$4*$B$3)/$B$5</f>
        <v>749456.99674578011</v>
      </c>
      <c r="X66" s="23">
        <f>(CH4_100yr_m3!X63*$B$4*$B$3)/$B$5</f>
        <v>774914.09194368008</v>
      </c>
      <c r="Y66" s="23">
        <f>(CH4_100yr_m3!Y63*$B$4*$B$3)/$B$5</f>
        <v>800352.15439337993</v>
      </c>
      <c r="Z66" s="23">
        <f>(CH4_100yr_m3!Z63*$B$4*$B$3)/$B$5</f>
        <v>825886.04637330002</v>
      </c>
      <c r="AA66" s="23">
        <f>(CH4_100yr_m3!AA63*$B$4*$B$3)/$B$5</f>
        <v>851627.45462004002</v>
      </c>
      <c r="AB66" s="23">
        <f>(CH4_100yr_m3!AB63*$B$4*$B$3)/$B$5</f>
        <v>877672.53560898011</v>
      </c>
      <c r="AC66" s="23">
        <f>(CH4_100yr_m3!AC63*$B$4*$B$3)/$B$5</f>
        <v>914978.4335089199</v>
      </c>
      <c r="AD66" s="23">
        <f>(CH4_100yr_m3!AD63*$B$4*$B$3)/$B$5</f>
        <v>952300.73669688008</v>
      </c>
      <c r="AE66" s="23">
        <f>(CH4_100yr_m3!AE63*$B$4*$B$3)/$B$5</f>
        <v>989690.64467508008</v>
      </c>
      <c r="AF66" s="23">
        <f>(CH4_100yr_m3!AF63*$B$4*$B$3)/$B$5</f>
        <v>1027194.2371236599</v>
      </c>
      <c r="AG66" s="23">
        <f>(CH4_100yr_m3!AG63*$B$4*$B$3)/$B$5</f>
        <v>1064853.0573129</v>
      </c>
      <c r="AH66" s="23">
        <f>(CH4_100yr_m3!AH63*$B$4*$B$3)/$B$5</f>
        <v>1102704.2926003803</v>
      </c>
      <c r="AI66" s="23">
        <f>(CH4_100yr_m3!AI63*$B$4*$B$3)/$B$5</f>
        <v>1140780.57672618</v>
      </c>
      <c r="AJ66" s="23">
        <f>(CH4_100yr_m3!AJ63*$B$4*$B$3)/$B$5</f>
        <v>1179110.0121462003</v>
      </c>
      <c r="AK66" s="23">
        <f>(CH4_100yr_m3!AK63*$B$4*$B$3)/$B$5</f>
        <v>1217716.6386657599</v>
      </c>
      <c r="AL66" s="23">
        <f>(CH4_100yr_m3!AL63*$B$4*$B$3)/$B$5</f>
        <v>1256621.0007425402</v>
      </c>
      <c r="AM66" s="23">
        <f>(CH4_100yr_m3!AM63*$B$4*$B$3)/$B$5</f>
        <v>1295840.6040382201</v>
      </c>
      <c r="AN66" s="23">
        <f>(CH4_100yr_m3!AN63*$B$4*$B$3)/$B$5</f>
        <v>1335389.0222687402</v>
      </c>
      <c r="AO66" s="23">
        <f>(CH4_100yr_m3!AO63*$B$4*$B$3)/$B$5</f>
        <v>1375276.1102861401</v>
      </c>
      <c r="AP66" s="23">
        <f>(CH4_100yr_m3!AP63*$B$4*$B$3)/$B$5</f>
        <v>1415508.5226875402</v>
      </c>
      <c r="AQ66" s="23">
        <f>(CH4_100yr_m3!AQ63*$B$4*$B$3)/$B$5</f>
        <v>1456090.3519623</v>
      </c>
      <c r="AR66" s="23">
        <f>(CH4_100yr_m3!AR63*$B$4*$B$3)/$B$5</f>
        <v>1497023.88727572</v>
      </c>
      <c r="AS66" s="23">
        <f>(CH4_100yr_m3!AS63*$B$4*$B$3)/$B$5</f>
        <v>1538309.94983496</v>
      </c>
      <c r="AT66" s="23">
        <f>(CH4_100yr_m3!AT63*$B$4*$B$3)/$B$5</f>
        <v>1579948.3542002402</v>
      </c>
      <c r="AU66" s="23">
        <f>(CH4_100yr_m3!AU63*$B$4*$B$3)/$B$5</f>
        <v>1621937.8180362599</v>
      </c>
      <c r="AV66" s="23">
        <f>(CH4_100yr_m3!AV63*$B$4*$B$3)/$B$5</f>
        <v>1664275.9524100202</v>
      </c>
      <c r="AW66" s="23">
        <f>(CH4_100yr_m3!AW63*$B$4*$B$3)/$B$5</f>
        <v>1706958.6280371002</v>
      </c>
      <c r="AX66" s="23">
        <f>(CH4_100yr_m3!AX63*$B$4*$B$3)/$B$5</f>
        <v>1749979.2388312803</v>
      </c>
      <c r="AY66" s="23">
        <f>(CH4_100yr_m3!AY63*$B$4*$B$3)/$B$5</f>
        <v>1793328.5307434399</v>
      </c>
      <c r="AZ66" s="23">
        <f>(CH4_100yr_m3!AZ63*$B$4*$B$3)/$B$5</f>
        <v>1836995.2871382004</v>
      </c>
      <c r="BA66" s="23">
        <f>(CH4_100yr_m3!BA63*$B$4*$B$3)/$B$5</f>
        <v>1880967.3462414003</v>
      </c>
      <c r="BB66" s="23">
        <f>(CH4_100yr_m3!BB63*$B$4*$B$3)/$B$5</f>
        <v>1925232.7132296001</v>
      </c>
      <c r="BC66" s="23">
        <f>(CH4_100yr_m3!BC63*$B$4*$B$3)/$B$5</f>
        <v>1969780.7157048001</v>
      </c>
      <c r="BD66" s="23">
        <f>(CH4_100yr_m3!BD63*$B$4*$B$3)/$B$5</f>
        <v>2014602.6253662002</v>
      </c>
      <c r="BE66" s="23">
        <f>(CH4_100yr_m3!BE63*$B$4*$B$3)/$B$5</f>
        <v>2059690.8836664003</v>
      </c>
      <c r="BF66" s="23">
        <f>(CH4_100yr_m3!BF63*$B$4*$B$3)/$B$5</f>
        <v>2105037.3279599999</v>
      </c>
      <c r="BG66" s="23">
        <f>(CH4_100yr_m3!BG63*$B$4*$B$3)/$B$5</f>
        <v>2150632.8400284005</v>
      </c>
      <c r="BH66" s="23">
        <f>(CH4_100yr_m3!BH63*$B$4*$B$3)/$B$5</f>
        <v>2196468.0343854004</v>
      </c>
      <c r="BI66" s="23">
        <f>(CH4_100yr_m3!BI63*$B$4*$B$3)/$B$5</f>
        <v>2242533.3186869998</v>
      </c>
      <c r="BJ66" s="23">
        <f>(CH4_100yr_m3!BJ63*$B$4*$B$3)/$B$5</f>
        <v>2288818.5404256</v>
      </c>
      <c r="BK66" s="23">
        <f>(CH4_100yr_m3!BK63*$B$4*$B$3)/$B$5</f>
        <v>2122229.709909</v>
      </c>
      <c r="BL66" s="23">
        <f>(CH4_100yr_m3!BL63*$B$4*$B$3)/$B$5</f>
        <v>1968339.2152266002</v>
      </c>
      <c r="BM66" s="23">
        <f>(CH4_100yr_m3!BM63*$B$4*$B$3)/$B$5</f>
        <v>1826150.8702190404</v>
      </c>
      <c r="BN66" s="23">
        <f>(CH4_100yr_m3!BN63*$B$4*$B$3)/$B$5</f>
        <v>1694747.9699008202</v>
      </c>
      <c r="BO66" s="23">
        <f>(CH4_100yr_m3!BO63*$B$4*$B$3)/$B$5</f>
        <v>1573286.88537396</v>
      </c>
      <c r="BP66" s="23">
        <f>(CH4_100yr_m3!BP63*$B$4*$B$3)/$B$5</f>
        <v>1460991.18284244</v>
      </c>
      <c r="BQ66" s="23">
        <f>(CH4_100yr_m3!BQ63*$B$4*$B$3)/$B$5</f>
        <v>1357146.21492144</v>
      </c>
      <c r="BR66" s="23">
        <f>(CH4_100yr_m3!BR63*$B$4*$B$3)/$B$5</f>
        <v>1261094.15202282</v>
      </c>
      <c r="BS66" s="23">
        <f>(CH4_100yr_m3!BS63*$B$4*$B$3)/$B$5</f>
        <v>1172229.4135436402</v>
      </c>
      <c r="BT66" s="23">
        <f>(CH4_100yr_m3!BT63*$B$4*$B$3)/$B$5</f>
        <v>1089994.47121566</v>
      </c>
      <c r="BU66" s="23">
        <f>(CH4_100yr_m3!BU63*$B$4*$B$3)/$B$5</f>
        <v>1013875.9892852399</v>
      </c>
      <c r="BV66" s="23">
        <f>(CH4_100yr_m3!BV63*$B$4*$B$3)/$B$5</f>
        <v>943401.27882420016</v>
      </c>
      <c r="BW66" s="23">
        <f>(CH4_100yr_m3!BW63*$B$4*$B$3)/$B$5</f>
        <v>878135.03688204009</v>
      </c>
      <c r="BX66" s="23">
        <f>(CH4_100yr_m3!BX63*$B$4*$B$3)/$B$5</f>
        <v>817676.35034292005</v>
      </c>
      <c r="BY66" s="23">
        <f>(CH4_100yr_m3!BY63*$B$4*$B$3)/$B$5</f>
        <v>761655.94068960007</v>
      </c>
      <c r="BZ66" s="23">
        <f>(CH4_100yr_m3!BZ63*$B$4*$B$3)/$B$5</f>
        <v>709733.63210058014</v>
      </c>
      <c r="CA66" s="23">
        <f>(CH4_100yr_m3!CA63*$B$4*$B$3)/$B$5</f>
        <v>661596.02329302009</v>
      </c>
      <c r="CB66" s="23">
        <f>(CH4_100yr_m3!CB63*$B$4*$B$3)/$B$5</f>
        <v>616954.34755134012</v>
      </c>
      <c r="CC66" s="23">
        <f>(CH4_100yr_m3!CC63*$B$4*$B$3)/$B$5</f>
        <v>575542.50464916008</v>
      </c>
      <c r="CD66" s="23">
        <f>(CH4_100yr_m3!CD63*$B$4*$B$3)/$B$5</f>
        <v>537115.25203344005</v>
      </c>
      <c r="CE66" s="23">
        <f>(CH4_100yr_m3!CE63*$B$4*$B$3)/$B$5</f>
        <v>501446.54190744</v>
      </c>
      <c r="CF66" s="23">
        <f>(CH4_100yr_m3!CF63*$B$4*$B$3)/$B$5</f>
        <v>468327.99158135999</v>
      </c>
      <c r="CG66" s="23">
        <f>(CH4_100yr_m3!CG63*$B$4*$B$3)/$B$5</f>
        <v>437567.47647318005</v>
      </c>
      <c r="CH66" s="23">
        <f>(CH4_100yr_m3!CH63*$B$4*$B$3)/$B$5</f>
        <v>408987.83862035995</v>
      </c>
      <c r="CI66" s="23">
        <f>(CH4_100yr_m3!CI63*$B$4*$B$3)/$B$5</f>
        <v>382425.69587454002</v>
      </c>
      <c r="CJ66" s="23">
        <f>(CH4_100yr_m3!CJ63*$B$4*$B$3)/$B$5</f>
        <v>357730.34939946007</v>
      </c>
      <c r="CK66" s="23">
        <f>(CH4_100yr_m3!CK63*$B$4*$B$3)/$B$5</f>
        <v>334762.77739014005</v>
      </c>
      <c r="CL66" s="23">
        <f>(CH4_100yr_m3!CL63*$B$4*$B$3)/$B$5</f>
        <v>313394.71025376004</v>
      </c>
      <c r="CM66" s="23">
        <f>(CH4_100yr_m3!CM63*$B$4*$B$3)/$B$5</f>
        <v>293507.77992984001</v>
      </c>
      <c r="CN66" s="23">
        <f>(CH4_100yr_m3!CN63*$B$4*$B$3)/$B$5</f>
        <v>274992.7365765</v>
      </c>
      <c r="CO66" s="23">
        <f>(CH4_100yr_m3!CO63*$B$4*$B$3)/$B$5</f>
        <v>257748.73005996001</v>
      </c>
      <c r="CP66" s="23">
        <f>(CH4_100yr_m3!CP63*$B$4*$B$3)/$B$5</f>
        <v>241682.64617898007</v>
      </c>
      <c r="CQ66" s="23">
        <f>(CH4_100yr_m3!CQ63*$B$4*$B$3)/$B$5</f>
        <v>226708.49835648003</v>
      </c>
      <c r="CR66" s="23">
        <f>(CH4_100yr_m3!CR63*$B$4*$B$3)/$B$5</f>
        <v>212746.86692676001</v>
      </c>
      <c r="CS66" s="23">
        <f>(CH4_100yr_m3!CS63*$B$4*$B$3)/$B$5</f>
        <v>199724.38308936002</v>
      </c>
      <c r="CT66" s="23">
        <f>(CH4_100yr_m3!CT63*$B$4*$B$3)/$B$5</f>
        <v>187573.25496671998</v>
      </c>
      <c r="CU66" s="23">
        <f>(CH4_100yr_m3!CU63*$B$4*$B$3)/$B$5</f>
        <v>176230.83018231002</v>
      </c>
      <c r="CV66" s="23">
        <f>(CH4_100yr_m3!CV63*$B$4*$B$3)/$B$5</f>
        <v>165639.194062236</v>
      </c>
      <c r="CW66" s="23">
        <f>(CH4_100yr_m3!CW63*$B$4*$B$3)/$B$5</f>
        <v>155744.80018354801</v>
      </c>
      <c r="CX66" s="23">
        <f t="shared" si="109"/>
        <v>96213241.176509991</v>
      </c>
      <c r="CY66" s="18">
        <f t="shared" si="110"/>
        <v>2288818.5404256</v>
      </c>
      <c r="CZ66" s="18">
        <f t="shared" si="111"/>
        <v>62156.962862928012</v>
      </c>
      <c r="DD66" s="18">
        <f t="shared" si="112"/>
        <v>723784.20854004018</v>
      </c>
      <c r="DE66" s="18">
        <f t="shared" ref="DE66:DF66" si="117">CY66</f>
        <v>2288818.5404256</v>
      </c>
      <c r="DF66" s="18">
        <f t="shared" si="117"/>
        <v>62156.962862928012</v>
      </c>
      <c r="DG66" s="18">
        <f t="shared" si="114"/>
        <v>155744.80018354801</v>
      </c>
    </row>
    <row r="67" spans="1:111" ht="15.75" customHeight="1" x14ac:dyDescent="0.2">
      <c r="A67" s="27" t="s">
        <v>5</v>
      </c>
      <c r="B67" s="23">
        <f>(CH4_100yr_m3!B64*$B$4*$B$3)/$B$5</f>
        <v>166060.30737312001</v>
      </c>
      <c r="C67" s="23">
        <f>(CH4_100yr_m3!C64*$B$4*$B$3)/$B$5</f>
        <v>285906.75345684006</v>
      </c>
      <c r="D67" s="23">
        <f>(CH4_100yr_m3!D64*$B$4*$B$3)/$B$5</f>
        <v>381004.67852891999</v>
      </c>
      <c r="E67" s="23">
        <f>(CH4_100yr_m3!E64*$B$4*$B$3)/$B$5</f>
        <v>459590.05889639998</v>
      </c>
      <c r="F67" s="23">
        <f>(CH4_100yr_m3!F64*$B$4*$B$3)/$B$5</f>
        <v>510758.44055028004</v>
      </c>
      <c r="G67" s="23">
        <f>(CH4_100yr_m3!G64*$B$4*$B$3)/$B$5</f>
        <v>537733.71987732011</v>
      </c>
      <c r="H67" s="23">
        <f>(CH4_100yr_m3!H64*$B$4*$B$3)/$B$5</f>
        <v>555950.22404004005</v>
      </c>
      <c r="I67" s="23">
        <f>(CH4_100yr_m3!I64*$B$4*$B$3)/$B$5</f>
        <v>573565.29775308003</v>
      </c>
      <c r="J67" s="23">
        <f>(CH4_100yr_m3!J64*$B$4*$B$3)/$B$5</f>
        <v>582370.17566309997</v>
      </c>
      <c r="K67" s="23">
        <f>(CH4_100yr_m3!K64*$B$4*$B$3)/$B$5</f>
        <v>590994.1392193801</v>
      </c>
      <c r="L67" s="23">
        <f>(CH4_100yr_m3!L64*$B$4*$B$3)/$B$5</f>
        <v>596427.04094580002</v>
      </c>
      <c r="M67" s="23">
        <f>(CH4_100yr_m3!M64*$B$4*$B$3)/$B$5</f>
        <v>602452.28364372021</v>
      </c>
      <c r="N67" s="23">
        <f>(CH4_100yr_m3!N64*$B$4*$B$3)/$B$5</f>
        <v>612696.91655484005</v>
      </c>
      <c r="O67" s="23">
        <f>(CH4_100yr_m3!O64*$B$4*$B$3)/$B$5</f>
        <v>625187.67552936007</v>
      </c>
      <c r="P67" s="23">
        <f>(CH4_100yr_m3!P64*$B$4*$B$3)/$B$5</f>
        <v>635649.59443644015</v>
      </c>
      <c r="Q67" s="23">
        <f>(CH4_100yr_m3!Q64*$B$4*$B$3)/$B$5</f>
        <v>641801.02222296002</v>
      </c>
      <c r="R67" s="23">
        <f>(CH4_100yr_m3!R64*$B$4*$B$3)/$B$5</f>
        <v>659212.35363413999</v>
      </c>
      <c r="S67" s="23">
        <f>(CH4_100yr_m3!S64*$B$4*$B$3)/$B$5</f>
        <v>675512.09237016004</v>
      </c>
      <c r="T67" s="23">
        <f>(CH4_100yr_m3!T64*$B$4*$B$3)/$B$5</f>
        <v>700361.35917138006</v>
      </c>
      <c r="U67" s="23">
        <f>(CH4_100yr_m3!U64*$B$4*$B$3)/$B$5</f>
        <v>729987.87524345994</v>
      </c>
      <c r="V67" s="23">
        <f>(CH4_100yr_m3!V64*$B$4*$B$3)/$B$5</f>
        <v>759840.50391552004</v>
      </c>
      <c r="W67" s="23">
        <f>(CH4_100yr_m3!W64*$B$4*$B$3)/$B$5</f>
        <v>784199.6028536401</v>
      </c>
      <c r="X67" s="23">
        <f>(CH4_100yr_m3!X64*$B$4*$B$3)/$B$5</f>
        <v>806094.20784779999</v>
      </c>
      <c r="Y67" s="23">
        <f>(CH4_100yr_m3!Y64*$B$4*$B$3)/$B$5</f>
        <v>826381.60352280003</v>
      </c>
      <c r="Z67" s="23">
        <f>(CH4_100yr_m3!Z64*$B$4*$B$3)/$B$5</f>
        <v>845662.11574428005</v>
      </c>
      <c r="AA67" s="23">
        <f>(CH4_100yr_m3!AA64*$B$4*$B$3)/$B$5</f>
        <v>864935.73136332002</v>
      </c>
      <c r="AB67" s="23">
        <f>(CH4_100yr_m3!AB64*$B$4*$B$3)/$B$5</f>
        <v>884290.74278076005</v>
      </c>
      <c r="AC67" s="23">
        <f>(CH4_100yr_m3!AC64*$B$4*$B$3)/$B$5</f>
        <v>949929.1316072999</v>
      </c>
      <c r="AD67" s="23">
        <f>(CH4_100yr_m3!AD64*$B$4*$B$3)/$B$5</f>
        <v>1004715.50359572</v>
      </c>
      <c r="AE67" s="23">
        <f>(CH4_100yr_m3!AE64*$B$4*$B$3)/$B$5</f>
        <v>1052350.596594</v>
      </c>
      <c r="AF67" s="23">
        <f>(CH4_100yr_m3!AF64*$B$4*$B$3)/$B$5</f>
        <v>1095321.1646421</v>
      </c>
      <c r="AG67" s="23">
        <f>(CH4_100yr_m3!AG64*$B$4*$B$3)/$B$5</f>
        <v>1135297.4603603401</v>
      </c>
      <c r="AH67" s="23">
        <f>(CH4_100yr_m3!AH64*$B$4*$B$3)/$B$5</f>
        <v>1173402.05984082</v>
      </c>
      <c r="AI67" s="23">
        <f>(CH4_100yr_m3!AI64*$B$4*$B$3)/$B$5</f>
        <v>1210392.4823881201</v>
      </c>
      <c r="AJ67" s="23">
        <f>(CH4_100yr_m3!AJ64*$B$4*$B$3)/$B$5</f>
        <v>1246782.5098731001</v>
      </c>
      <c r="AK67" s="23">
        <f>(CH4_100yr_m3!AK64*$B$4*$B$3)/$B$5</f>
        <v>1282920.3328501801</v>
      </c>
      <c r="AL67" s="23">
        <f>(CH4_100yr_m3!AL64*$B$4*$B$3)/$B$5</f>
        <v>1319042.00096532</v>
      </c>
      <c r="AM67" s="23">
        <f>(CH4_100yr_m3!AM64*$B$4*$B$3)/$B$5</f>
        <v>1355305.8234081601</v>
      </c>
      <c r="AN67" s="23">
        <f>(CH4_100yr_m3!AN64*$B$4*$B$3)/$B$5</f>
        <v>1391819.5298903401</v>
      </c>
      <c r="AO67" s="23">
        <f>(CH4_100yr_m3!AO64*$B$4*$B$3)/$B$5</f>
        <v>1428655.7939504399</v>
      </c>
      <c r="AP67" s="23">
        <f>(CH4_100yr_m3!AP64*$B$4*$B$3)/$B$5</f>
        <v>1465862.9181661801</v>
      </c>
      <c r="AQ67" s="23">
        <f>(CH4_100yr_m3!AQ64*$B$4*$B$3)/$B$5</f>
        <v>1503471.4827105603</v>
      </c>
      <c r="AR67" s="23">
        <f>(CH4_100yr_m3!AR64*$B$4*$B$3)/$B$5</f>
        <v>1541499.9105589199</v>
      </c>
      <c r="AS67" s="23">
        <f>(CH4_100yr_m3!AS64*$B$4*$B$3)/$B$5</f>
        <v>1579955.6410865998</v>
      </c>
      <c r="AT67" s="23">
        <f>(CH4_100yr_m3!AT64*$B$4*$B$3)/$B$5</f>
        <v>1618838.5207062599</v>
      </c>
      <c r="AU67" s="23">
        <f>(CH4_100yr_m3!AU64*$B$4*$B$3)/$B$5</f>
        <v>1658142.5600608201</v>
      </c>
      <c r="AV67" s="23">
        <f>(CH4_100yr_m3!AV64*$B$4*$B$3)/$B$5</f>
        <v>1697858.8633495802</v>
      </c>
      <c r="AW67" s="23">
        <f>(CH4_100yr_m3!AW64*$B$4*$B$3)/$B$5</f>
        <v>1737975.80772702</v>
      </c>
      <c r="AX67" s="23">
        <f>(CH4_100yr_m3!AX64*$B$4*$B$3)/$B$5</f>
        <v>1778475.2845318201</v>
      </c>
      <c r="AY67" s="23">
        <f>(CH4_100yr_m3!AY64*$B$4*$B$3)/$B$5</f>
        <v>1819333.6632808205</v>
      </c>
      <c r="AZ67" s="23">
        <f>(CH4_100yr_m3!AZ64*$B$4*$B$3)/$B$5</f>
        <v>1860523.8077088001</v>
      </c>
      <c r="BA67" s="23">
        <f>(CH4_100yr_m3!BA64*$B$4*$B$3)/$B$5</f>
        <v>1902019.6874160003</v>
      </c>
      <c r="BB67" s="23">
        <f>(CH4_100yr_m3!BB64*$B$4*$B$3)/$B$5</f>
        <v>1943797.7467908</v>
      </c>
      <c r="BC67" s="23">
        <f>(CH4_100yr_m3!BC64*$B$4*$B$3)/$B$5</f>
        <v>1985835.1381146</v>
      </c>
      <c r="BD67" s="23">
        <f>(CH4_100yr_m3!BD64*$B$4*$B$3)/$B$5</f>
        <v>2028110.0864004001</v>
      </c>
      <c r="BE67" s="23">
        <f>(CH4_100yr_m3!BE64*$B$4*$B$3)/$B$5</f>
        <v>2070601.4958137998</v>
      </c>
      <c r="BF67" s="23">
        <f>(CH4_100yr_m3!BF64*$B$4*$B$3)/$B$5</f>
        <v>2113288.9716402004</v>
      </c>
      <c r="BG67" s="23">
        <f>(CH4_100yr_m3!BG64*$B$4*$B$3)/$B$5</f>
        <v>2156152.2454764</v>
      </c>
      <c r="BH67" s="23">
        <f>(CH4_100yr_m3!BH64*$B$4*$B$3)/$B$5</f>
        <v>2199169.6411878001</v>
      </c>
      <c r="BI67" s="23">
        <f>(CH4_100yr_m3!BI64*$B$4*$B$3)/$B$5</f>
        <v>2242317.7142802002</v>
      </c>
      <c r="BJ67" s="23">
        <f>(CH4_100yr_m3!BJ64*$B$4*$B$3)/$B$5</f>
        <v>2285573.8458600002</v>
      </c>
      <c r="BK67" s="23">
        <f>(CH4_100yr_m3!BK64*$B$4*$B$3)/$B$5</f>
        <v>1667754.7468495201</v>
      </c>
      <c r="BL67" s="23">
        <f>(CH4_100yr_m3!BL64*$B$4*$B$3)/$B$5</f>
        <v>1244444.8201266602</v>
      </c>
      <c r="BM67" s="23">
        <f>(CH4_100yr_m3!BM64*$B$4*$B$3)/$B$5</f>
        <v>952138.46901780006</v>
      </c>
      <c r="BN67" s="23">
        <f>(CH4_100yr_m3!BN64*$B$4*$B$3)/$B$5</f>
        <v>748224.69119460008</v>
      </c>
      <c r="BO67" s="23">
        <f>(CH4_100yr_m3!BO64*$B$4*$B$3)/$B$5</f>
        <v>604101.38459634001</v>
      </c>
      <c r="BP67" s="23">
        <f>(CH4_100yr_m3!BP64*$B$4*$B$3)/$B$5</f>
        <v>500559.53621022002</v>
      </c>
      <c r="BQ67" s="23">
        <f>(CH4_100yr_m3!BQ64*$B$4*$B$3)/$B$5</f>
        <v>424688.97390227998</v>
      </c>
      <c r="BR67" s="23">
        <f>(CH4_100yr_m3!BR64*$B$4*$B$3)/$B$5</f>
        <v>367804.06156835996</v>
      </c>
      <c r="BS67" s="23">
        <f>(CH4_100yr_m3!BS64*$B$4*$B$3)/$B$5</f>
        <v>324053.09757360007</v>
      </c>
      <c r="BT67" s="23">
        <f>(CH4_100yr_m3!BT64*$B$4*$B$3)/$B$5</f>
        <v>289486.01982816</v>
      </c>
      <c r="BU67" s="23">
        <f>(CH4_100yr_m3!BU64*$B$4*$B$3)/$B$5</f>
        <v>261429.33698280004</v>
      </c>
      <c r="BV67" s="23">
        <f>(CH4_100yr_m3!BV64*$B$4*$B$3)/$B$5</f>
        <v>238067.00450424</v>
      </c>
      <c r="BW67" s="23">
        <f>(CH4_100yr_m3!BW64*$B$4*$B$3)/$B$5</f>
        <v>218159.36039213999</v>
      </c>
      <c r="BX67" s="23">
        <f>(CH4_100yr_m3!BX64*$B$4*$B$3)/$B$5</f>
        <v>200854.61401842002</v>
      </c>
      <c r="BY67" s="23">
        <f>(CH4_100yr_m3!BY64*$B$4*$B$3)/$B$5</f>
        <v>185562.3798585</v>
      </c>
      <c r="BZ67" s="23">
        <f>(CH4_100yr_m3!BZ64*$B$4*$B$3)/$B$5</f>
        <v>171868.809886776</v>
      </c>
      <c r="CA67" s="23">
        <f>(CH4_100yr_m3!CA64*$B$4*$B$3)/$B$5</f>
        <v>159479.616389598</v>
      </c>
      <c r="CB67" s="23">
        <f>(CH4_100yr_m3!CB64*$B$4*$B$3)/$B$5</f>
        <v>148181.79649905002</v>
      </c>
      <c r="CC67" s="23">
        <f>(CH4_100yr_m3!CC64*$B$4*$B$3)/$B$5</f>
        <v>137817.89792935201</v>
      </c>
      <c r="CD67" s="23">
        <f>(CH4_100yr_m3!CD64*$B$4*$B$3)/$B$5</f>
        <v>128268.69707080799</v>
      </c>
      <c r="CE67" s="23">
        <f>(CH4_100yr_m3!CE64*$B$4*$B$3)/$B$5</f>
        <v>119441.520530658</v>
      </c>
      <c r="CF67" s="23">
        <f>(CH4_100yr_m3!CF64*$B$4*$B$3)/$B$5</f>
        <v>111262.35451483801</v>
      </c>
      <c r="CG67" s="23">
        <f>(CH4_100yr_m3!CG64*$B$4*$B$3)/$B$5</f>
        <v>103670.49707789402</v>
      </c>
      <c r="CH67" s="23">
        <f>(CH4_100yr_m3!CH64*$B$4*$B$3)/$B$5</f>
        <v>96614.919201384007</v>
      </c>
      <c r="CI67" s="23">
        <f>(CH4_100yr_m3!CI64*$B$4*$B$3)/$B$5</f>
        <v>90051.774848369998</v>
      </c>
      <c r="CJ67" s="23">
        <f>(CH4_100yr_m3!CJ64*$B$4*$B$3)/$B$5</f>
        <v>83942.684537940004</v>
      </c>
      <c r="CK67" s="23">
        <f>(CH4_100yr_m3!CK64*$B$4*$B$3)/$B$5</f>
        <v>78253.540915319987</v>
      </c>
      <c r="CL67" s="23">
        <f>(CH4_100yr_m3!CL64*$B$4*$B$3)/$B$5</f>
        <v>72953.666840628008</v>
      </c>
      <c r="CM67" s="23">
        <f>(CH4_100yr_m3!CM64*$B$4*$B$3)/$B$5</f>
        <v>68015.212846884009</v>
      </c>
      <c r="CN67" s="23">
        <f>(CH4_100yr_m3!CN64*$B$4*$B$3)/$B$5</f>
        <v>63412.717466502007</v>
      </c>
      <c r="CO67" s="23">
        <f>(CH4_100yr_m3!CO64*$B$4*$B$3)/$B$5</f>
        <v>59122.779260994008</v>
      </c>
      <c r="CP67" s="23">
        <f>(CH4_100yr_m3!CP64*$B$4*$B$3)/$B$5</f>
        <v>55123.805845710012</v>
      </c>
      <c r="CQ67" s="23">
        <f>(CH4_100yr_m3!CQ64*$B$4*$B$3)/$B$5</f>
        <v>51395.816844054003</v>
      </c>
      <c r="CR67" s="23">
        <f>(CH4_100yr_m3!CR64*$B$4*$B$3)/$B$5</f>
        <v>47920.284606977999</v>
      </c>
      <c r="CS67" s="23">
        <f>(CH4_100yr_m3!CS64*$B$4*$B$3)/$B$5</f>
        <v>44680.002501312003</v>
      </c>
      <c r="CT67" s="23">
        <f>(CH4_100yr_m3!CT64*$B$4*$B$3)/$B$5</f>
        <v>41658.972950268006</v>
      </c>
      <c r="CU67" s="23">
        <f>(CH4_100yr_m3!CU64*$B$4*$B$3)/$B$5</f>
        <v>38842.310686230005</v>
      </c>
      <c r="CV67" s="23">
        <f>(CH4_100yr_m3!CV64*$B$4*$B$3)/$B$5</f>
        <v>36216.157334957999</v>
      </c>
      <c r="CW67" s="23">
        <f>(CH4_100yr_m3!CW64*$B$4*$B$3)/$B$5</f>
        <v>33767.605244322003</v>
      </c>
      <c r="CX67" s="23">
        <f t="shared" si="109"/>
        <v>81998657.878426865</v>
      </c>
      <c r="CY67" s="18">
        <f t="shared" si="110"/>
        <v>2285573.8458600002</v>
      </c>
      <c r="CZ67" s="18">
        <f t="shared" si="111"/>
        <v>33767.605244322003</v>
      </c>
      <c r="DD67" s="18">
        <f t="shared" si="112"/>
        <v>759840.50391552004</v>
      </c>
      <c r="DE67" s="18">
        <f t="shared" ref="DE67:DF67" si="118">CY67</f>
        <v>2285573.8458600002</v>
      </c>
      <c r="DF67" s="18">
        <f t="shared" si="118"/>
        <v>33767.605244322003</v>
      </c>
      <c r="DG67" s="18">
        <f t="shared" si="114"/>
        <v>33767.605244322003</v>
      </c>
    </row>
    <row r="68" spans="1:111" ht="15.75" customHeight="1" x14ac:dyDescent="0.2">
      <c r="A68" s="27" t="s">
        <v>6</v>
      </c>
      <c r="B68" s="23">
        <f>(CH4_100yr_m3!B65*$B$4*$B$3)/$B$5</f>
        <v>1539.6772560951599</v>
      </c>
      <c r="C68" s="23">
        <f>(CH4_100yr_m3!C65*$B$4*$B$3)/$B$5</f>
        <v>2989.8865069866001</v>
      </c>
      <c r="D68" s="23">
        <f>(CH4_100yr_m3!D65*$B$4*$B$3)/$B$5</f>
        <v>4364.2925058168003</v>
      </c>
      <c r="E68" s="23">
        <f>(CH4_100yr_m3!E65*$B$4*$B$3)/$B$5</f>
        <v>5710.4947030698013</v>
      </c>
      <c r="F68" s="23">
        <f>(CH4_100yr_m3!F65*$B$4*$B$3)/$B$5</f>
        <v>7020.074019236401</v>
      </c>
      <c r="G68" s="23">
        <f>(CH4_100yr_m3!G65*$B$4*$B$3)/$B$5</f>
        <v>8275.0977429462018</v>
      </c>
      <c r="H68" s="23">
        <f>(CH4_100yr_m3!H65*$B$4*$B$3)/$B$5</f>
        <v>9509.5190540105996</v>
      </c>
      <c r="I68" s="23">
        <f>(CH4_100yr_m3!I65*$B$4*$B$3)/$B$5</f>
        <v>10778.885184567602</v>
      </c>
      <c r="J68" s="23">
        <f>(CH4_100yr_m3!J65*$B$4*$B$3)/$B$5</f>
        <v>12082.297101328801</v>
      </c>
      <c r="K68" s="23">
        <f>(CH4_100yr_m3!K65*$B$4*$B$3)/$B$5</f>
        <v>13270.763857424401</v>
      </c>
      <c r="L68" s="23">
        <f>(CH4_100yr_m3!L65*$B$4*$B$3)/$B$5</f>
        <v>14376.152757326401</v>
      </c>
      <c r="M68" s="23">
        <f>(CH4_100yr_m3!M65*$B$4*$B$3)/$B$5</f>
        <v>15500.758212313202</v>
      </c>
      <c r="N68" s="23">
        <f>(CH4_100yr_m3!N65*$B$4*$B$3)/$B$5</f>
        <v>16511.918350165201</v>
      </c>
      <c r="O68" s="23">
        <f>(CH4_100yr_m3!O65*$B$4*$B$3)/$B$5</f>
        <v>17512.619166365399</v>
      </c>
      <c r="P68" s="23">
        <f>(CH4_100yr_m3!P65*$B$4*$B$3)/$B$5</f>
        <v>18463.433998086002</v>
      </c>
      <c r="Q68" s="23">
        <f>(CH4_100yr_m3!Q65*$B$4*$B$3)/$B$5</f>
        <v>19257.396612876</v>
      </c>
      <c r="R68" s="23">
        <f>(CH4_100yr_m3!R65*$B$4*$B$3)/$B$5</f>
        <v>20039.058767250001</v>
      </c>
      <c r="S68" s="23">
        <f>(CH4_100yr_m3!S65*$B$4*$B$3)/$B$5</f>
        <v>20825.423549964002</v>
      </c>
      <c r="T68" s="23">
        <f>(CH4_100yr_m3!T65*$B$4*$B$3)/$B$5</f>
        <v>21666.006146484004</v>
      </c>
      <c r="U68" s="23">
        <f>(CH4_100yr_m3!U65*$B$4*$B$3)/$B$5</f>
        <v>22469.522278248001</v>
      </c>
      <c r="V68" s="23">
        <f>(CH4_100yr_m3!V65*$B$4*$B$3)/$B$5</f>
        <v>23137.684797923997</v>
      </c>
      <c r="W68" s="23">
        <f>(CH4_100yr_m3!W65*$B$4*$B$3)/$B$5</f>
        <v>23877.093043098004</v>
      </c>
      <c r="X68" s="23">
        <f>(CH4_100yr_m3!X65*$B$4*$B$3)/$B$5</f>
        <v>24651.082384019999</v>
      </c>
      <c r="Y68" s="23">
        <f>(CH4_100yr_m3!Y65*$B$4*$B$3)/$B$5</f>
        <v>25453.435096260004</v>
      </c>
      <c r="Z68" s="23">
        <f>(CH4_100yr_m3!Z65*$B$4*$B$3)/$B$5</f>
        <v>26286.943741812003</v>
      </c>
      <c r="AA68" s="23">
        <f>(CH4_100yr_m3!AA65*$B$4*$B$3)/$B$5</f>
        <v>27155.019003065998</v>
      </c>
      <c r="AB68" s="23">
        <f>(CH4_100yr_m3!AB65*$B$4*$B$3)/$B$5</f>
        <v>28060.893792846</v>
      </c>
      <c r="AC68" s="23">
        <f>(CH4_100yr_m3!AC65*$B$4*$B$3)/$B$5</f>
        <v>28507.858544033999</v>
      </c>
      <c r="AD68" s="23">
        <f>(CH4_100yr_m3!AD65*$B$4*$B$3)/$B$5</f>
        <v>28945.651220369997</v>
      </c>
      <c r="AE68" s="23">
        <f>(CH4_100yr_m3!AE65*$B$4*$B$3)/$B$5</f>
        <v>29374.421217120002</v>
      </c>
      <c r="AF68" s="23">
        <f>(CH4_100yr_m3!AF65*$B$4*$B$3)/$B$5</f>
        <v>29794.366934712005</v>
      </c>
      <c r="AG68" s="23">
        <f>(CH4_100yr_m3!AG65*$B$4*$B$3)/$B$5</f>
        <v>30205.562622282003</v>
      </c>
      <c r="AH68" s="23">
        <f>(CH4_100yr_m3!AH65*$B$4*$B$3)/$B$5</f>
        <v>30608.094867210002</v>
      </c>
      <c r="AI68" s="23">
        <f>(CH4_100yr_m3!AI65*$B$4*$B$3)/$B$5</f>
        <v>31002.112076237998</v>
      </c>
      <c r="AJ68" s="23">
        <f>(CH4_100yr_m3!AJ65*$B$4*$B$3)/$B$5</f>
        <v>31387.680443862002</v>
      </c>
      <c r="AK68" s="23">
        <f>(CH4_100yr_m3!AK65*$B$4*$B$3)/$B$5</f>
        <v>31764.765225294002</v>
      </c>
      <c r="AL68" s="23">
        <f>(CH4_100yr_m3!AL65*$B$4*$B$3)/$B$5</f>
        <v>32133.461263920006</v>
      </c>
      <c r="AM68" s="23">
        <f>(CH4_100yr_m3!AM65*$B$4*$B$3)/$B$5</f>
        <v>32493.743297460001</v>
      </c>
      <c r="AN68" s="23">
        <f>(CH4_100yr_m3!AN65*$B$4*$B$3)/$B$5</f>
        <v>32845.613632470006</v>
      </c>
      <c r="AO68" s="23">
        <f>(CH4_100yr_m3!AO65*$B$4*$B$3)/$B$5</f>
        <v>33189.041789460003</v>
      </c>
      <c r="AP68" s="23">
        <f>(CH4_100yr_m3!AP65*$B$4*$B$3)/$B$5</f>
        <v>33524.008492212008</v>
      </c>
      <c r="AQ68" s="23">
        <f>(CH4_100yr_m3!AQ65*$B$4*$B$3)/$B$5</f>
        <v>33850.395191070005</v>
      </c>
      <c r="AR68" s="23">
        <f>(CH4_100yr_m3!AR65*$B$4*$B$3)/$B$5</f>
        <v>34168.181310089996</v>
      </c>
      <c r="AS68" s="23">
        <f>(CH4_100yr_m3!AS65*$B$4*$B$3)/$B$5</f>
        <v>34477.293826638001</v>
      </c>
      <c r="AT68" s="23">
        <f>(CH4_100yr_m3!AT65*$B$4*$B$3)/$B$5</f>
        <v>34777.614831767998</v>
      </c>
      <c r="AU68" s="23">
        <f>(CH4_100yr_m3!AU65*$B$4*$B$3)/$B$5</f>
        <v>35069.128417566004</v>
      </c>
      <c r="AV68" s="23">
        <f>(CH4_100yr_m3!AV65*$B$4*$B$3)/$B$5</f>
        <v>35351.70237810001</v>
      </c>
      <c r="AW68" s="23">
        <f>(CH4_100yr_m3!AW65*$B$4*$B$3)/$B$5</f>
        <v>35625.252835278006</v>
      </c>
      <c r="AX68" s="23">
        <f>(CH4_100yr_m3!AX65*$B$4*$B$3)/$B$5</f>
        <v>35889.698016198003</v>
      </c>
      <c r="AY68" s="23">
        <f>(CH4_100yr_m3!AY65*$B$4*$B$3)/$B$5</f>
        <v>36144.874667952005</v>
      </c>
      <c r="AZ68" s="23">
        <f>(CH4_100yr_m3!AZ65*$B$4*$B$3)/$B$5</f>
        <v>36390.660835968003</v>
      </c>
      <c r="BA68" s="23">
        <f>(CH4_100yr_m3!BA65*$B$4*$B$3)/$B$5</f>
        <v>36626.902566785997</v>
      </c>
      <c r="BB68" s="23">
        <f>(CH4_100yr_m3!BB65*$B$4*$B$3)/$B$5</f>
        <v>36853.473878514</v>
      </c>
      <c r="BC68" s="23">
        <f>(CH4_100yr_m3!BC65*$B$4*$B$3)/$B$5</f>
        <v>37070.229403206009</v>
      </c>
      <c r="BD68" s="23">
        <f>(CH4_100yr_m3!BD65*$B$4*$B$3)/$B$5</f>
        <v>37277.093555388004</v>
      </c>
      <c r="BE68" s="23">
        <f>(CH4_100yr_m3!BE65*$B$4*$B$3)/$B$5</f>
        <v>37474.021961316008</v>
      </c>
      <c r="BF68" s="23">
        <f>(CH4_100yr_m3!BF65*$B$4*$B$3)/$B$5</f>
        <v>37660.884941286</v>
      </c>
      <c r="BG68" s="23">
        <f>(CH4_100yr_m3!BG65*$B$4*$B$3)/$B$5</f>
        <v>37837.693442285999</v>
      </c>
      <c r="BH68" s="23">
        <f>(CH4_100yr_m3!BH65*$B$4*$B$3)/$B$5</f>
        <v>38004.411163518002</v>
      </c>
      <c r="BI68" s="23">
        <f>(CH4_100yr_m3!BI65*$B$4*$B$3)/$B$5</f>
        <v>38160.954226890004</v>
      </c>
      <c r="BJ68" s="23">
        <f>(CH4_100yr_m3!BJ65*$B$4*$B$3)/$B$5</f>
        <v>38307.232200762002</v>
      </c>
      <c r="BK68" s="23">
        <f>(CH4_100yr_m3!BK65*$B$4*$B$3)/$B$5</f>
        <v>35543.659405302002</v>
      </c>
      <c r="BL68" s="23">
        <f>(CH4_100yr_m3!BL65*$B$4*$B$3)/$B$5</f>
        <v>32989.531120865999</v>
      </c>
      <c r="BM68" s="23">
        <f>(CH4_100yr_m3!BM65*$B$4*$B$3)/$B$5</f>
        <v>30628.473344388</v>
      </c>
      <c r="BN68" s="23">
        <f>(CH4_100yr_m3!BN65*$B$4*$B$3)/$B$5</f>
        <v>28445.415881040004</v>
      </c>
      <c r="BO68" s="23">
        <f>(CH4_100yr_m3!BO65*$B$4*$B$3)/$B$5</f>
        <v>26426.487359322</v>
      </c>
      <c r="BP68" s="23">
        <f>(CH4_100yr_m3!BP65*$B$4*$B$3)/$B$5</f>
        <v>24558.918923196004</v>
      </c>
      <c r="BQ68" s="23">
        <f>(CH4_100yr_m3!BQ65*$B$4*$B$3)/$B$5</f>
        <v>22830.955576128003</v>
      </c>
      <c r="BR68" s="23">
        <f>(CH4_100yr_m3!BR65*$B$4*$B$3)/$B$5</f>
        <v>21231.774682776006</v>
      </c>
      <c r="BS68" s="23">
        <f>(CH4_100yr_m3!BS65*$B$4*$B$3)/$B$5</f>
        <v>19751.411243898005</v>
      </c>
      <c r="BT68" s="23">
        <f>(CH4_100yr_m3!BT65*$B$4*$B$3)/$B$5</f>
        <v>18380.688919344</v>
      </c>
      <c r="BU68" s="23">
        <f>(CH4_100yr_m3!BU65*$B$4*$B$3)/$B$5</f>
        <v>17111.156938257602</v>
      </c>
      <c r="BV68" s="23">
        <f>(CH4_100yr_m3!BV65*$B$4*$B$3)/$B$5</f>
        <v>15935.0318274168</v>
      </c>
      <c r="BW68" s="23">
        <f>(CH4_100yr_m3!BW65*$B$4*$B$3)/$B$5</f>
        <v>14845.144060227603</v>
      </c>
      <c r="BX68" s="23">
        <f>(CH4_100yr_m3!BX65*$B$4*$B$3)/$B$5</f>
        <v>13834.888883146799</v>
      </c>
      <c r="BY68" s="23">
        <f>(CH4_100yr_m3!BY65*$B$4*$B$3)/$B$5</f>
        <v>12898.181154780001</v>
      </c>
      <c r="BZ68" s="23">
        <f>(CH4_100yr_m3!BZ65*$B$4*$B$3)/$B$5</f>
        <v>12029.413826043003</v>
      </c>
      <c r="CA68" s="23">
        <f>(CH4_100yr_m3!CA65*$B$4*$B$3)/$B$5</f>
        <v>11223.419761168203</v>
      </c>
      <c r="CB68" s="23">
        <f>(CH4_100yr_m3!CB65*$B$4*$B$3)/$B$5</f>
        <v>10475.436634119</v>
      </c>
      <c r="CC68" s="23">
        <f>(CH4_100yr_m3!CC65*$B$4*$B$3)/$B$5</f>
        <v>9781.0746642648028</v>
      </c>
      <c r="CD68" s="23">
        <f>(CH4_100yr_m3!CD65*$B$4*$B$3)/$B$5</f>
        <v>9136.2869386938</v>
      </c>
      <c r="CE68" s="23">
        <f>(CH4_100yr_m3!CE65*$B$4*$B$3)/$B$5</f>
        <v>8537.3421197976004</v>
      </c>
      <c r="CF68" s="23">
        <f>(CH4_100yr_m3!CF65*$B$4*$B$3)/$B$5</f>
        <v>7980.7993660512011</v>
      </c>
      <c r="CG68" s="23">
        <f>(CH4_100yr_m3!CG65*$B$4*$B$3)/$B$5</f>
        <v>7463.4852463164016</v>
      </c>
      <c r="CH68" s="23">
        <f>(CH4_100yr_m3!CH65*$B$4*$B$3)/$B$5</f>
        <v>6982.4725250184001</v>
      </c>
      <c r="CI68" s="23">
        <f>(CH4_100yr_m3!CI65*$B$4*$B$3)/$B$5</f>
        <v>6535.060647949801</v>
      </c>
      <c r="CJ68" s="23">
        <f>(CH4_100yr_m3!CJ65*$B$4*$B$3)/$B$5</f>
        <v>6118.7577859151997</v>
      </c>
      <c r="CK68" s="23">
        <f>(CH4_100yr_m3!CK65*$B$4*$B$3)/$B$5</f>
        <v>5731.2643318722003</v>
      </c>
      <c r="CL68" s="23">
        <f>(CH4_100yr_m3!CL65*$B$4*$B$3)/$B$5</f>
        <v>5370.4577087819998</v>
      </c>
      <c r="CM68" s="23">
        <f>(CH4_100yr_m3!CM65*$B$4*$B$3)/$B$5</f>
        <v>5034.3784003008004</v>
      </c>
      <c r="CN68" s="23">
        <f>(CH4_100yr_m3!CN65*$B$4*$B$3)/$B$5</f>
        <v>4721.2171017984001</v>
      </c>
      <c r="CO68" s="23">
        <f>(CH4_100yr_m3!CO65*$B$4*$B$3)/$B$5</f>
        <v>4429.3028965127996</v>
      </c>
      <c r="CP68" s="23">
        <f>(CH4_100yr_m3!CP65*$B$4*$B$3)/$B$5</f>
        <v>4157.0923708026012</v>
      </c>
      <c r="CQ68" s="23">
        <f>(CH4_100yr_m3!CQ65*$B$4*$B$3)/$B$5</f>
        <v>3903.1596117486006</v>
      </c>
      <c r="CR68" s="23">
        <f>(CH4_100yr_m3!CR65*$B$4*$B$3)/$B$5</f>
        <v>3666.1869955746006</v>
      </c>
      <c r="CS68" s="23">
        <f>(CH4_100yr_m3!CS65*$B$4*$B$3)/$B$5</f>
        <v>3444.9567064776002</v>
      </c>
      <c r="CT68" s="23">
        <f>(CH4_100yr_m3!CT65*$B$4*$B$3)/$B$5</f>
        <v>3238.342941933</v>
      </c>
      <c r="CU68" s="23">
        <f>(CH4_100yr_m3!CU65*$B$4*$B$3)/$B$5</f>
        <v>3045.3047257590001</v>
      </c>
      <c r="CV68" s="23">
        <f>(CH4_100yr_m3!CV65*$B$4*$B$3)/$B$5</f>
        <v>2864.8793088036005</v>
      </c>
      <c r="CW68" s="23">
        <f>(CH4_100yr_m3!CW65*$B$4*$B$3)/$B$5</f>
        <v>2696.1760785383999</v>
      </c>
      <c r="CX68" s="23">
        <f t="shared" si="109"/>
        <v>2087557.4989211406</v>
      </c>
      <c r="CY68" s="18">
        <f t="shared" si="110"/>
        <v>38307.232200762002</v>
      </c>
      <c r="CZ68" s="18">
        <f t="shared" si="111"/>
        <v>1539.6772560951599</v>
      </c>
      <c r="DD68" s="18">
        <f t="shared" si="112"/>
        <v>23137.684797923997</v>
      </c>
      <c r="DE68" s="18">
        <f t="shared" ref="DE68:DF68" si="119">CY68</f>
        <v>38307.232200762002</v>
      </c>
      <c r="DF68" s="18">
        <f t="shared" si="119"/>
        <v>1539.6772560951599</v>
      </c>
      <c r="DG68" s="18">
        <f t="shared" si="114"/>
        <v>2696.1760785383999</v>
      </c>
    </row>
    <row r="69" spans="1:111" ht="15.75" customHeight="1" x14ac:dyDescent="0.2">
      <c r="A69" s="27" t="s">
        <v>7</v>
      </c>
      <c r="B69" s="23">
        <f>(CH4_100yr_m3!B66*$B$4*$B$3)/$B$5</f>
        <v>220515.09637644002</v>
      </c>
      <c r="C69" s="23">
        <f>(CH4_100yr_m3!C66*$B$4*$B$3)/$B$5</f>
        <v>376598.77964838006</v>
      </c>
      <c r="D69" s="23">
        <f>(CH4_100yr_m3!D66*$B$4*$B$3)/$B$5</f>
        <v>486849.24854028004</v>
      </c>
      <c r="E69" s="23">
        <f>(CH4_100yr_m3!E66*$B$4*$B$3)/$B$5</f>
        <v>562458.82495212008</v>
      </c>
      <c r="F69" s="23">
        <f>(CH4_100yr_m3!F66*$B$4*$B$3)/$B$5</f>
        <v>618689.81767644</v>
      </c>
      <c r="G69" s="23">
        <f>(CH4_100yr_m3!G66*$B$4*$B$3)/$B$5</f>
        <v>665698.19359806005</v>
      </c>
      <c r="H69" s="23">
        <f>(CH4_100yr_m3!H66*$B$4*$B$3)/$B$5</f>
        <v>705870.75709530001</v>
      </c>
      <c r="I69" s="23">
        <f>(CH4_100yr_m3!I66*$B$4*$B$3)/$B$5</f>
        <v>741216.99275262014</v>
      </c>
      <c r="J69" s="23">
        <f>(CH4_100yr_m3!J66*$B$4*$B$3)/$B$5</f>
        <v>774921.32189838006</v>
      </c>
      <c r="K69" s="23">
        <f>(CH4_100yr_m3!K66*$B$4*$B$3)/$B$5</f>
        <v>806977.69586406008</v>
      </c>
      <c r="L69" s="23">
        <f>(CH4_100yr_m3!L66*$B$4*$B$3)/$B$5</f>
        <v>838264.36586850008</v>
      </c>
      <c r="M69" s="23">
        <f>(CH4_100yr_m3!M66*$B$4*$B$3)/$B$5</f>
        <v>869937.86892887997</v>
      </c>
      <c r="N69" s="23">
        <f>(CH4_100yr_m3!N66*$B$4*$B$3)/$B$5</f>
        <v>900971.3296090801</v>
      </c>
      <c r="O69" s="23">
        <f>(CH4_100yr_m3!O66*$B$4*$B$3)/$B$5</f>
        <v>933130.07090982003</v>
      </c>
      <c r="P69" s="23">
        <f>(CH4_100yr_m3!P66*$B$4*$B$3)/$B$5</f>
        <v>966264.25327848003</v>
      </c>
      <c r="Q69" s="23">
        <f>(CH4_100yr_m3!Q66*$B$4*$B$3)/$B$5</f>
        <v>996723.60008831997</v>
      </c>
      <c r="R69" s="23">
        <f>(CH4_100yr_m3!R66*$B$4*$B$3)/$B$5</f>
        <v>1028061.0824230801</v>
      </c>
      <c r="S69" s="23">
        <f>(CH4_100yr_m3!S66*$B$4*$B$3)/$B$5</f>
        <v>1060477.3188487801</v>
      </c>
      <c r="T69" s="23">
        <f>(CH4_100yr_m3!T66*$B$4*$B$3)/$B$5</f>
        <v>1094786.1882674999</v>
      </c>
      <c r="U69" s="23">
        <f>(CH4_100yr_m3!U66*$B$4*$B$3)/$B$5</f>
        <v>1128381.6778088401</v>
      </c>
      <c r="V69" s="23">
        <f>(CH4_100yr_m3!V66*$B$4*$B$3)/$B$5</f>
        <v>1161647.1308559601</v>
      </c>
      <c r="W69" s="23">
        <f>(CH4_100yr_m3!W66*$B$4*$B$3)/$B$5</f>
        <v>1198773.29568834</v>
      </c>
      <c r="X69" s="23">
        <f>(CH4_100yr_m3!X66*$B$4*$B$3)/$B$5</f>
        <v>1237104.8670524398</v>
      </c>
      <c r="Y69" s="23">
        <f>(CH4_100yr_m3!Y66*$B$4*$B$3)/$B$5</f>
        <v>1276580.5806241801</v>
      </c>
      <c r="Z69" s="23">
        <f>(CH4_100yr_m3!Z66*$B$4*$B$3)/$B$5</f>
        <v>1317767.15776194</v>
      </c>
      <c r="AA69" s="23">
        <f>(CH4_100yr_m3!AA66*$B$4*$B$3)/$B$5</f>
        <v>1360771.2021753001</v>
      </c>
      <c r="AB69" s="23">
        <f>(CH4_100yr_m3!AB66*$B$4*$B$3)/$B$5</f>
        <v>1405779.8143645802</v>
      </c>
      <c r="AC69" s="23">
        <f>(CH4_100yr_m3!AC66*$B$4*$B$3)/$B$5</f>
        <v>1436264.4620800803</v>
      </c>
      <c r="AD69" s="23">
        <f>(CH4_100yr_m3!AD66*$B$4*$B$3)/$B$5</f>
        <v>1469134.9902700803</v>
      </c>
      <c r="AE69" s="23">
        <f>(CH4_100yr_m3!AE66*$B$4*$B$3)/$B$5</f>
        <v>1503740.0130584401</v>
      </c>
      <c r="AF69" s="23">
        <f>(CH4_100yr_m3!AF66*$B$4*$B$3)/$B$5</f>
        <v>1539639.5543389802</v>
      </c>
      <c r="AG69" s="23">
        <f>(CH4_100yr_m3!AG66*$B$4*$B$3)/$B$5</f>
        <v>1576536.9002123401</v>
      </c>
      <c r="AH69" s="23">
        <f>(CH4_100yr_m3!AH66*$B$4*$B$3)/$B$5</f>
        <v>1614232.3904315999</v>
      </c>
      <c r="AI69" s="23">
        <f>(CH4_100yr_m3!AI66*$B$4*$B$3)/$B$5</f>
        <v>1652591.3733831602</v>
      </c>
      <c r="AJ69" s="23">
        <f>(CH4_100yr_m3!AJ66*$B$4*$B$3)/$B$5</f>
        <v>1691523.50639418</v>
      </c>
      <c r="AK69" s="23">
        <f>(CH4_100yr_m3!AK66*$B$4*$B$3)/$B$5</f>
        <v>1730966.4168953402</v>
      </c>
      <c r="AL69" s="23">
        <f>(CH4_100yr_m3!AL66*$B$4*$B$3)/$B$5</f>
        <v>1770876.21405492</v>
      </c>
      <c r="AM69" s="23">
        <f>(CH4_100yr_m3!AM66*$B$4*$B$3)/$B$5</f>
        <v>1811219.4478682999</v>
      </c>
      <c r="AN69" s="23">
        <f>(CH4_100yr_m3!AN66*$B$4*$B$3)/$B$5</f>
        <v>1851968.2734450004</v>
      </c>
      <c r="AO69" s="23">
        <f>(CH4_100yr_m3!AO66*$B$4*$B$3)/$B$5</f>
        <v>1893098.0239992002</v>
      </c>
      <c r="AP69" s="23">
        <f>(CH4_100yr_m3!AP66*$B$4*$B$3)/$B$5</f>
        <v>1934586.1364706</v>
      </c>
      <c r="AQ69" s="23">
        <f>(CH4_100yr_m3!AQ66*$B$4*$B$3)/$B$5</f>
        <v>1976411.5827570001</v>
      </c>
      <c r="AR69" s="23">
        <f>(CH4_100yr_m3!AR66*$B$4*$B$3)/$B$5</f>
        <v>2018556.0257382002</v>
      </c>
      <c r="AS69" s="23">
        <f>(CH4_100yr_m3!AS66*$B$4*$B$3)/$B$5</f>
        <v>2061004.0609152005</v>
      </c>
      <c r="AT69" s="23">
        <f>(CH4_100yr_m3!AT66*$B$4*$B$3)/$B$5</f>
        <v>2103742.8759186002</v>
      </c>
      <c r="AU69" s="23">
        <f>(CH4_100yr_m3!AU66*$B$4*$B$3)/$B$5</f>
        <v>2146759.6290894002</v>
      </c>
      <c r="AV69" s="23">
        <f>(CH4_100yr_m3!AV66*$B$4*$B$3)/$B$5</f>
        <v>2190042.3464730005</v>
      </c>
      <c r="AW69" s="23">
        <f>(CH4_100yr_m3!AW66*$B$4*$B$3)/$B$5</f>
        <v>2233575.3453192003</v>
      </c>
      <c r="AX69" s="23">
        <f>(CH4_100yr_m3!AX66*$B$4*$B$3)/$B$5</f>
        <v>2277336.0049037999</v>
      </c>
      <c r="AY69" s="23">
        <f>(CH4_100yr_m3!AY66*$B$4*$B$3)/$B$5</f>
        <v>2321294.7445614003</v>
      </c>
      <c r="AZ69" s="23">
        <f>(CH4_100yr_m3!AZ66*$B$4*$B$3)/$B$5</f>
        <v>2365419.5141472002</v>
      </c>
      <c r="BA69" s="23">
        <f>(CH4_100yr_m3!BA66*$B$4*$B$3)/$B$5</f>
        <v>2409680.7970668003</v>
      </c>
      <c r="BB69" s="23">
        <f>(CH4_100yr_m3!BB66*$B$4*$B$3)/$B$5</f>
        <v>2454054.7131432006</v>
      </c>
      <c r="BC69" s="23">
        <f>(CH4_100yr_m3!BC66*$B$4*$B$3)/$B$5</f>
        <v>2498523.5934251999</v>
      </c>
      <c r="BD69" s="23">
        <f>(CH4_100yr_m3!BD66*$B$4*$B$3)/$B$5</f>
        <v>2543074.8250788008</v>
      </c>
      <c r="BE69" s="23">
        <f>(CH4_100yr_m3!BE66*$B$4*$B$3)/$B$5</f>
        <v>2587699.2367980005</v>
      </c>
      <c r="BF69" s="23">
        <f>(CH4_100yr_m3!BF66*$B$4*$B$3)/$B$5</f>
        <v>2632386.0646548006</v>
      </c>
      <c r="BG69" s="23">
        <f>(CH4_100yr_m3!BG66*$B$4*$B$3)/$B$5</f>
        <v>2677122.0660888003</v>
      </c>
      <c r="BH69" s="23">
        <f>(CH4_100yr_m3!BH66*$B$4*$B$3)/$B$5</f>
        <v>2721893.4841410001</v>
      </c>
      <c r="BI69" s="23">
        <f>(CH4_100yr_m3!BI66*$B$4*$B$3)/$B$5</f>
        <v>2766685.3939295998</v>
      </c>
      <c r="BJ69" s="23">
        <f>(CH4_100yr_m3!BJ66*$B$4*$B$3)/$B$5</f>
        <v>2811482.8595892</v>
      </c>
      <c r="BK69" s="23">
        <f>(CH4_100yr_m3!BK66*$B$4*$B$3)/$B$5</f>
        <v>2055483.7804404001</v>
      </c>
      <c r="BL69" s="23">
        <f>(CH4_100yr_m3!BL66*$B$4*$B$3)/$B$5</f>
        <v>1537169.1924067202</v>
      </c>
      <c r="BM69" s="23">
        <f>(CH4_100yr_m3!BM66*$B$4*$B$3)/$B$5</f>
        <v>1178960.3536399202</v>
      </c>
      <c r="BN69" s="23">
        <f>(CH4_100yr_m3!BN66*$B$4*$B$3)/$B$5</f>
        <v>928801.87404300005</v>
      </c>
      <c r="BO69" s="23">
        <f>(CH4_100yr_m3!BO66*$B$4*$B$3)/$B$5</f>
        <v>751750.74714960018</v>
      </c>
      <c r="BP69" s="23">
        <f>(CH4_100yr_m3!BP66*$B$4*$B$3)/$B$5</f>
        <v>624338.06807484012</v>
      </c>
      <c r="BQ69" s="23">
        <f>(CH4_100yr_m3!BQ66*$B$4*$B$3)/$B$5</f>
        <v>530789.35653414007</v>
      </c>
      <c r="BR69" s="23">
        <f>(CH4_100yr_m3!BR66*$B$4*$B$3)/$B$5</f>
        <v>460490.75290512003</v>
      </c>
      <c r="BS69" s="23">
        <f>(CH4_100yr_m3!BS66*$B$4*$B$3)/$B$5</f>
        <v>406290.36311604001</v>
      </c>
      <c r="BT69" s="23">
        <f>(CH4_100yr_m3!BT66*$B$4*$B$3)/$B$5</f>
        <v>363359.43341586</v>
      </c>
      <c r="BU69" s="23">
        <f>(CH4_100yr_m3!BU66*$B$4*$B$3)/$B$5</f>
        <v>328428.80363610003</v>
      </c>
      <c r="BV69" s="23">
        <f>(CH4_100yr_m3!BV66*$B$4*$B$3)/$B$5</f>
        <v>299276.92754568002</v>
      </c>
      <c r="BW69" s="23">
        <f>(CH4_100yr_m3!BW66*$B$4*$B$3)/$B$5</f>
        <v>274386.53430180007</v>
      </c>
      <c r="BX69" s="23">
        <f>(CH4_100yr_m3!BX66*$B$4*$B$3)/$B$5</f>
        <v>252714.3446448</v>
      </c>
      <c r="BY69" s="23">
        <f>(CH4_100yr_m3!BY66*$B$4*$B$3)/$B$5</f>
        <v>233536.57777728006</v>
      </c>
      <c r="BZ69" s="23">
        <f>(CH4_100yr_m3!BZ66*$B$4*$B$3)/$B$5</f>
        <v>216345.27295332003</v>
      </c>
      <c r="CA69" s="23">
        <f>(CH4_100yr_m3!CA66*$B$4*$B$3)/$B$5</f>
        <v>200778.67780146</v>
      </c>
      <c r="CB69" s="23">
        <f>(CH4_100yr_m3!CB66*$B$4*$B$3)/$B$5</f>
        <v>186574.48473239999</v>
      </c>
      <c r="CC69" s="23">
        <f>(CH4_100yr_m3!CC66*$B$4*$B$3)/$B$5</f>
        <v>173538.38456269202</v>
      </c>
      <c r="CD69" s="23">
        <f>(CH4_100yr_m3!CD66*$B$4*$B$3)/$B$5</f>
        <v>161522.899085574</v>
      </c>
      <c r="CE69" s="23">
        <f>(CH4_100yr_m3!CE66*$B$4*$B$3)/$B$5</f>
        <v>150413.10603386402</v>
      </c>
      <c r="CF69" s="23">
        <f>(CH4_100yr_m3!CF66*$B$4*$B$3)/$B$5</f>
        <v>140116.99234883403</v>
      </c>
      <c r="CG69" s="23">
        <f>(CH4_100yr_m3!CG66*$B$4*$B$3)/$B$5</f>
        <v>130558.91405050803</v>
      </c>
      <c r="CH69" s="23">
        <f>(CH4_100yr_m3!CH66*$B$4*$B$3)/$B$5</f>
        <v>121675.14381573001</v>
      </c>
      <c r="CI69" s="23">
        <f>(CH4_100yr_m3!CI66*$B$4*$B$3)/$B$5</f>
        <v>113410.822717962</v>
      </c>
      <c r="CJ69" s="23">
        <f>(CH4_100yr_m3!CJ66*$B$4*$B$3)/$B$5</f>
        <v>105717.857234004</v>
      </c>
      <c r="CK69" s="23">
        <f>(CH4_100yr_m3!CK66*$B$4*$B$3)/$B$5</f>
        <v>98553.454233119992</v>
      </c>
      <c r="CL69" s="23">
        <f>(CH4_100yr_m3!CL66*$B$4*$B$3)/$B$5</f>
        <v>91879.087054158008</v>
      </c>
      <c r="CM69" s="23">
        <f>(CH4_100yr_m3!CM66*$B$4*$B$3)/$B$5</f>
        <v>85659.754368834008</v>
      </c>
      <c r="CN69" s="23">
        <f>(CH4_100yr_m3!CN66*$B$4*$B$3)/$B$5</f>
        <v>79863.438269214006</v>
      </c>
      <c r="CO69" s="23">
        <f>(CH4_100yr_m3!CO66*$B$4*$B$3)/$B$5</f>
        <v>74460.699101015998</v>
      </c>
      <c r="CP69" s="23">
        <f>(CH4_100yr_m3!CP66*$B$4*$B$3)/$B$5</f>
        <v>69424.36486570799</v>
      </c>
      <c r="CQ69" s="23">
        <f>(CH4_100yr_m3!CQ66*$B$4*$B$3)/$B$5</f>
        <v>64729.286359452002</v>
      </c>
      <c r="CR69" s="23">
        <f>(CH4_100yr_m3!CR66*$B$4*$B$3)/$B$5</f>
        <v>60352.139266938007</v>
      </c>
      <c r="CS69" s="23">
        <f>(CH4_100yr_m3!CS66*$B$4*$B$3)/$B$5</f>
        <v>56271.259645362006</v>
      </c>
      <c r="CT69" s="23">
        <f>(CH4_100yr_m3!CT66*$B$4*$B$3)/$B$5</f>
        <v>52466.50413981</v>
      </c>
      <c r="CU69" s="23">
        <f>(CH4_100yr_m3!CU66*$B$4*$B$3)/$B$5</f>
        <v>48919.128779231993</v>
      </c>
      <c r="CV69" s="23">
        <f>(CH4_100yr_m3!CV66*$B$4*$B$3)/$B$5</f>
        <v>45611.681904648009</v>
      </c>
      <c r="CW69" s="23">
        <f>(CH4_100yr_m3!CW66*$B$4*$B$3)/$B$5</f>
        <v>42527.908575216003</v>
      </c>
      <c r="CX69" s="23">
        <f t="shared" si="109"/>
        <v>108805489.77112709</v>
      </c>
      <c r="CY69" s="18">
        <f t="shared" si="110"/>
        <v>2811482.8595892</v>
      </c>
      <c r="CZ69" s="18">
        <f t="shared" si="111"/>
        <v>42527.908575216003</v>
      </c>
      <c r="DD69" s="18">
        <f t="shared" si="112"/>
        <v>1161647.1308559601</v>
      </c>
      <c r="DE69" s="18">
        <f t="shared" ref="DE69:DF69" si="120">CY69</f>
        <v>2811482.8595892</v>
      </c>
      <c r="DF69" s="18">
        <f t="shared" si="120"/>
        <v>42527.908575216003</v>
      </c>
      <c r="DG69" s="18">
        <f t="shared" si="114"/>
        <v>42527.908575216003</v>
      </c>
    </row>
    <row r="70" spans="1:111" ht="15.75" customHeight="1" x14ac:dyDescent="0.2">
      <c r="A70" s="27" t="s">
        <v>8</v>
      </c>
      <c r="B70" s="23">
        <f>(CH4_100yr_m3!B67*$B$4*$B$3)/$B$5</f>
        <v>72829.877860980007</v>
      </c>
      <c r="C70" s="23">
        <f>(CH4_100yr_m3!C67*$B$4*$B$3)/$B$5</f>
        <v>124055.073961542</v>
      </c>
      <c r="D70" s="23">
        <f>(CH4_100yr_m3!D67*$B$4*$B$3)/$B$5</f>
        <v>159017.87726854198</v>
      </c>
      <c r="E70" s="23">
        <f>(CH4_100yr_m3!E67*$B$4*$B$3)/$B$5</f>
        <v>180071.467900866</v>
      </c>
      <c r="F70" s="23">
        <f>(CH4_100yr_m3!F67*$B$4*$B$3)/$B$5</f>
        <v>194416.62740298003</v>
      </c>
      <c r="G70" s="23">
        <f>(CH4_100yr_m3!G67*$B$4*$B$3)/$B$5</f>
        <v>204792.61483404003</v>
      </c>
      <c r="H70" s="23">
        <f>(CH4_100yr_m3!H67*$B$4*$B$3)/$B$5</f>
        <v>212267.93070996003</v>
      </c>
      <c r="I70" s="23">
        <f>(CH4_100yr_m3!I67*$B$4*$B$3)/$B$5</f>
        <v>216663.25659408004</v>
      </c>
      <c r="J70" s="23">
        <f>(CH4_100yr_m3!J67*$B$4*$B$3)/$B$5</f>
        <v>218723.01439716003</v>
      </c>
      <c r="K70" s="23">
        <f>(CH4_100yr_m3!K67*$B$4*$B$3)/$B$5</f>
        <v>221868.86534964002</v>
      </c>
      <c r="L70" s="23">
        <f>(CH4_100yr_m3!L67*$B$4*$B$3)/$B$5</f>
        <v>224946.89348742002</v>
      </c>
      <c r="M70" s="23">
        <f>(CH4_100yr_m3!M67*$B$4*$B$3)/$B$5</f>
        <v>225856.56567384006</v>
      </c>
      <c r="N70" s="23">
        <f>(CH4_100yr_m3!N67*$B$4*$B$3)/$B$5</f>
        <v>226749.91696290005</v>
      </c>
      <c r="O70" s="23">
        <f>(CH4_100yr_m3!O67*$B$4*$B$3)/$B$5</f>
        <v>236911.90542336</v>
      </c>
      <c r="P70" s="23">
        <f>(CH4_100yr_m3!P67*$B$4*$B$3)/$B$5</f>
        <v>241761.45900078004</v>
      </c>
      <c r="Q70" s="23">
        <f>(CH4_100yr_m3!Q67*$B$4*$B$3)/$B$5</f>
        <v>249061.45263984002</v>
      </c>
      <c r="R70" s="23">
        <f>(CH4_100yr_m3!R67*$B$4*$B$3)/$B$5</f>
        <v>253551.21167250004</v>
      </c>
      <c r="S70" s="23">
        <f>(CH4_100yr_m3!S67*$B$4*$B$3)/$B$5</f>
        <v>255130.57463669998</v>
      </c>
      <c r="T70" s="23">
        <f>(CH4_100yr_m3!T67*$B$4*$B$3)/$B$5</f>
        <v>255846.71597417997</v>
      </c>
      <c r="U70" s="23">
        <f>(CH4_100yr_m3!U67*$B$4*$B$3)/$B$5</f>
        <v>258326.78191704</v>
      </c>
      <c r="V70" s="23">
        <f>(CH4_100yr_m3!V67*$B$4*$B$3)/$B$5</f>
        <v>261195.66254034004</v>
      </c>
      <c r="W70" s="23">
        <f>(CH4_100yr_m3!W67*$B$4*$B$3)/$B$5</f>
        <v>262239.84080766002</v>
      </c>
      <c r="X70" s="23">
        <f>(CH4_100yr_m3!X67*$B$4*$B$3)/$B$5</f>
        <v>263346.02772102004</v>
      </c>
      <c r="Y70" s="23">
        <f>(CH4_100yr_m3!Y67*$B$4*$B$3)/$B$5</f>
        <v>264834.33298002003</v>
      </c>
      <c r="Z70" s="23">
        <f>(CH4_100yr_m3!Z67*$B$4*$B$3)/$B$5</f>
        <v>266704.17555221997</v>
      </c>
      <c r="AA70" s="23">
        <f>(CH4_100yr_m3!AA67*$B$4*$B$3)/$B$5</f>
        <v>268947.63809262001</v>
      </c>
      <c r="AB70" s="23">
        <f>(CH4_100yr_m3!AB67*$B$4*$B$3)/$B$5</f>
        <v>271554.42988332006</v>
      </c>
      <c r="AC70" s="23">
        <f>(CH4_100yr_m3!AC67*$B$4*$B$3)/$B$5</f>
        <v>287597.48920973996</v>
      </c>
      <c r="AD70" s="23">
        <f>(CH4_100yr_m3!AD67*$B$4*$B$3)/$B$5</f>
        <v>300804.24801636004</v>
      </c>
      <c r="AE70" s="23">
        <f>(CH4_100yr_m3!AE67*$B$4*$B$3)/$B$5</f>
        <v>312144.12689382001</v>
      </c>
      <c r="AF70" s="23">
        <f>(CH4_100yr_m3!AF67*$B$4*$B$3)/$B$5</f>
        <v>322258.66821594001</v>
      </c>
      <c r="AG70" s="23">
        <f>(CH4_100yr_m3!AG67*$B$4*$B$3)/$B$5</f>
        <v>331571.87537166005</v>
      </c>
      <c r="AH70" s="23">
        <f>(CH4_100yr_m3!AH67*$B$4*$B$3)/$B$5</f>
        <v>340362.27012366004</v>
      </c>
      <c r="AI70" s="23">
        <f>(CH4_100yr_m3!AI67*$B$4*$B$3)/$B$5</f>
        <v>348810.95684196003</v>
      </c>
      <c r="AJ70" s="23">
        <f>(CH4_100yr_m3!AJ67*$B$4*$B$3)/$B$5</f>
        <v>357034.49165916</v>
      </c>
      <c r="AK70" s="23">
        <f>(CH4_100yr_m3!AK67*$B$4*$B$3)/$B$5</f>
        <v>365106.37902318005</v>
      </c>
      <c r="AL70" s="23">
        <f>(CH4_100yr_m3!AL67*$B$4*$B$3)/$B$5</f>
        <v>373071.31706034002</v>
      </c>
      <c r="AM70" s="23">
        <f>(CH4_100yr_m3!AM67*$B$4*$B$3)/$B$5</f>
        <v>380956.41695664002</v>
      </c>
      <c r="AN70" s="23">
        <f>(CH4_100yr_m3!AN67*$B$4*$B$3)/$B$5</f>
        <v>388778.25021858001</v>
      </c>
      <c r="AO70" s="23">
        <f>(CH4_100yr_m3!AO67*$B$4*$B$3)/$B$5</f>
        <v>396547.30801476003</v>
      </c>
      <c r="AP70" s="23">
        <f>(CH4_100yr_m3!AP67*$B$4*$B$3)/$B$5</f>
        <v>404270.27331660001</v>
      </c>
      <c r="AQ70" s="23">
        <f>(CH4_100yr_m3!AQ67*$B$4*$B$3)/$B$5</f>
        <v>411949.74429468007</v>
      </c>
      <c r="AR70" s="23">
        <f>(CH4_100yr_m3!AR67*$B$4*$B$3)/$B$5</f>
        <v>419585.55070320005</v>
      </c>
      <c r="AS70" s="23">
        <f>(CH4_100yr_m3!AS67*$B$4*$B$3)/$B$5</f>
        <v>427178.00594088004</v>
      </c>
      <c r="AT70" s="23">
        <f>(CH4_100yr_m3!AT67*$B$4*$B$3)/$B$5</f>
        <v>434728.25907534006</v>
      </c>
      <c r="AU70" s="23">
        <f>(CH4_100yr_m3!AU67*$B$4*$B$3)/$B$5</f>
        <v>442237.89485700004</v>
      </c>
      <c r="AV70" s="23">
        <f>(CH4_100yr_m3!AV67*$B$4*$B$3)/$B$5</f>
        <v>449707.24352610006</v>
      </c>
      <c r="AW70" s="23">
        <f>(CH4_100yr_m3!AW67*$B$4*$B$3)/$B$5</f>
        <v>457135.23363246006</v>
      </c>
      <c r="AX70" s="23">
        <f>(CH4_100yr_m3!AX67*$B$4*$B$3)/$B$5</f>
        <v>464520.70970136003</v>
      </c>
      <c r="AY70" s="23">
        <f>(CH4_100yr_m3!AY67*$B$4*$B$3)/$B$5</f>
        <v>471862.13219820004</v>
      </c>
      <c r="AZ70" s="23">
        <f>(CH4_100yr_m3!AZ67*$B$4*$B$3)/$B$5</f>
        <v>479157.33735378005</v>
      </c>
      <c r="BA70" s="23">
        <f>(CH4_100yr_m3!BA67*$B$4*$B$3)/$B$5</f>
        <v>486404.21485242003</v>
      </c>
      <c r="BB70" s="23">
        <f>(CH4_100yr_m3!BB67*$B$4*$B$3)/$B$5</f>
        <v>493600.66554510011</v>
      </c>
      <c r="BC70" s="23">
        <f>(CH4_100yr_m3!BC67*$B$4*$B$3)/$B$5</f>
        <v>500743.92412745999</v>
      </c>
      <c r="BD70" s="23">
        <f>(CH4_100yr_m3!BD67*$B$4*$B$3)/$B$5</f>
        <v>507831.68331126013</v>
      </c>
      <c r="BE70" s="23">
        <f>(CH4_100yr_m3!BE67*$B$4*$B$3)/$B$5</f>
        <v>514861.11829764006</v>
      </c>
      <c r="BF70" s="23">
        <f>(CH4_100yr_m3!BF67*$B$4*$B$3)/$B$5</f>
        <v>521828.87231538002</v>
      </c>
      <c r="BG70" s="23">
        <f>(CH4_100yr_m3!BG67*$B$4*$B$3)/$B$5</f>
        <v>528731.66950577998</v>
      </c>
      <c r="BH70" s="23">
        <f>(CH4_100yr_m3!BH67*$B$4*$B$3)/$B$5</f>
        <v>535565.80601586006</v>
      </c>
      <c r="BI70" s="23">
        <f>(CH4_100yr_m3!BI67*$B$4*$B$3)/$B$5</f>
        <v>542327.80864823994</v>
      </c>
      <c r="BJ70" s="23">
        <f>(CH4_100yr_m3!BJ67*$B$4*$B$3)/$B$5</f>
        <v>549013.60596546007</v>
      </c>
      <c r="BK70" s="23">
        <f>(CH4_100yr_m3!BK67*$B$4*$B$3)/$B$5</f>
        <v>402164.90648064006</v>
      </c>
      <c r="BL70" s="23">
        <f>(CH4_100yr_m3!BL67*$B$4*$B$3)/$B$5</f>
        <v>301420.52316755999</v>
      </c>
      <c r="BM70" s="23">
        <f>(CH4_100yr_m3!BM67*$B$4*$B$3)/$B$5</f>
        <v>231736.87299654004</v>
      </c>
      <c r="BN70" s="23">
        <f>(CH4_100yr_m3!BN67*$B$4*$B$3)/$B$5</f>
        <v>183019.388999382</v>
      </c>
      <c r="BO70" s="23">
        <f>(CH4_100yr_m3!BO67*$B$4*$B$3)/$B$5</f>
        <v>148491.64120068002</v>
      </c>
      <c r="BP70" s="23">
        <f>(CH4_100yr_m3!BP67*$B$4*$B$3)/$B$5</f>
        <v>123602.07906750603</v>
      </c>
      <c r="BQ70" s="23">
        <f>(CH4_100yr_m3!BQ67*$B$4*$B$3)/$B$5</f>
        <v>105291.15339886202</v>
      </c>
      <c r="BR70" s="23">
        <f>(CH4_100yr_m3!BR67*$B$4*$B$3)/$B$5</f>
        <v>91500.011751510014</v>
      </c>
      <c r="BS70" s="23">
        <f>(CH4_100yr_m3!BS67*$B$4*$B$3)/$B$5</f>
        <v>80841.127844808012</v>
      </c>
      <c r="BT70" s="23">
        <f>(CH4_100yr_m3!BT67*$B$4*$B$3)/$B$5</f>
        <v>72377.481646368018</v>
      </c>
      <c r="BU70" s="23">
        <f>(CH4_100yr_m3!BU67*$B$4*$B$3)/$B$5</f>
        <v>65474.505148698001</v>
      </c>
      <c r="BV70" s="23">
        <f>(CH4_100yr_m3!BV67*$B$4*$B$3)/$B$5</f>
        <v>59700.807063990011</v>
      </c>
      <c r="BW70" s="23">
        <f>(CH4_100yr_m3!BW67*$B$4*$B$3)/$B$5</f>
        <v>54761.597050751996</v>
      </c>
      <c r="BX70" s="23">
        <f>(CH4_100yr_m3!BX67*$B$4*$B$3)/$B$5</f>
        <v>50454.031082544003</v>
      </c>
      <c r="BY70" s="23">
        <f>(CH4_100yr_m3!BY67*$B$4*$B$3)/$B$5</f>
        <v>46637.252836902007</v>
      </c>
      <c r="BZ70" s="23">
        <f>(CH4_100yr_m3!BZ67*$B$4*$B$3)/$B$5</f>
        <v>43212.287922642005</v>
      </c>
      <c r="CA70" s="23">
        <f>(CH4_100yr_m3!CA67*$B$4*$B$3)/$B$5</f>
        <v>40108.544229996005</v>
      </c>
      <c r="CB70" s="23">
        <f>(CH4_100yr_m3!CB67*$B$4*$B$3)/$B$5</f>
        <v>37274.742003240004</v>
      </c>
      <c r="CC70" s="23">
        <f>(CH4_100yr_m3!CC67*$B$4*$B$3)/$B$5</f>
        <v>34672.814739144007</v>
      </c>
      <c r="CD70" s="23">
        <f>(CH4_100yr_m3!CD67*$B$4*$B$3)/$B$5</f>
        <v>32273.802656910007</v>
      </c>
      <c r="CE70" s="23">
        <f>(CH4_100yr_m3!CE67*$B$4*$B$3)/$B$5</f>
        <v>30055.083165125994</v>
      </c>
      <c r="CF70" s="23">
        <f>(CH4_100yr_m3!CF67*$B$4*$B$3)/$B$5</f>
        <v>27998.498652228001</v>
      </c>
      <c r="CG70" s="23">
        <f>(CH4_100yr_m3!CG67*$B$4*$B$3)/$B$5</f>
        <v>26089.086873870001</v>
      </c>
      <c r="CH70" s="23">
        <f>(CH4_100yr_m3!CH67*$B$4*$B$3)/$B$5</f>
        <v>24314.216104259998</v>
      </c>
      <c r="CI70" s="23">
        <f>(CH4_100yr_m3!CI67*$B$4*$B$3)/$B$5</f>
        <v>22662.992827223999</v>
      </c>
      <c r="CJ70" s="23">
        <f>(CH4_100yr_m3!CJ67*$B$4*$B$3)/$B$5</f>
        <v>21125.852633718001</v>
      </c>
      <c r="CK70" s="23">
        <f>(CH4_100yr_m3!CK67*$B$4*$B$3)/$B$5</f>
        <v>19694.275014348004</v>
      </c>
      <c r="CL70" s="23">
        <f>(CH4_100yr_m3!CL67*$B$4*$B$3)/$B$5</f>
        <v>18360.581828615999</v>
      </c>
      <c r="CM70" s="23">
        <f>(CH4_100yr_m3!CM67*$B$4*$B$3)/$B$5</f>
        <v>17117.792535580204</v>
      </c>
      <c r="CN70" s="23">
        <f>(CH4_100yr_m3!CN67*$B$4*$B$3)/$B$5</f>
        <v>15959.518158180603</v>
      </c>
      <c r="CO70" s="23">
        <f>(CH4_100yr_m3!CO67*$B$4*$B$3)/$B$5</f>
        <v>14879.881882794602</v>
      </c>
      <c r="CP70" s="23">
        <f>(CH4_100yr_m3!CP67*$B$4*$B$3)/$B$5</f>
        <v>13873.4579666232</v>
      </c>
      <c r="CQ70" s="23">
        <f>(CH4_100yr_m3!CQ67*$B$4*$B$3)/$B$5</f>
        <v>12935.223525178801</v>
      </c>
      <c r="CR70" s="23">
        <f>(CH4_100yr_m3!CR67*$B$4*$B$3)/$B$5</f>
        <v>12060.519403210203</v>
      </c>
      <c r="CS70" s="23">
        <f>(CH4_100yr_m3!CS67*$B$4*$B$3)/$B$5</f>
        <v>11245.017633957001</v>
      </c>
      <c r="CT70" s="23">
        <f>(CH4_100yr_m3!CT67*$B$4*$B$3)/$B$5</f>
        <v>10484.693701898401</v>
      </c>
      <c r="CU70" s="23">
        <f>(CH4_100yr_m3!CU67*$B$4*$B$3)/$B$5</f>
        <v>9775.8024483960016</v>
      </c>
      <c r="CV70" s="23">
        <f>(CH4_100yr_m3!CV67*$B$4*$B$3)/$B$5</f>
        <v>9114.8567873076008</v>
      </c>
      <c r="CW70" s="23">
        <f>(CH4_100yr_m3!CW67*$B$4*$B$3)/$B$5</f>
        <v>8498.6086557636008</v>
      </c>
      <c r="CX70" s="23">
        <f t="shared" si="109"/>
        <v>23171219.273122508</v>
      </c>
      <c r="CY70" s="18">
        <f t="shared" si="110"/>
        <v>549013.60596546007</v>
      </c>
      <c r="CZ70" s="18">
        <f t="shared" si="111"/>
        <v>8498.6086557636008</v>
      </c>
      <c r="DD70" s="18">
        <f t="shared" si="112"/>
        <v>261195.66254034004</v>
      </c>
      <c r="DE70" s="18">
        <f t="shared" ref="DE70:DF70" si="121">CY70</f>
        <v>549013.60596546007</v>
      </c>
      <c r="DF70" s="18">
        <f t="shared" si="121"/>
        <v>8498.6086557636008</v>
      </c>
      <c r="DG70" s="18">
        <f t="shared" si="114"/>
        <v>8498.6086557636008</v>
      </c>
    </row>
    <row r="71" spans="1:111" ht="15.75" customHeight="1" x14ac:dyDescent="0.2">
      <c r="A71" s="27" t="s">
        <v>9</v>
      </c>
      <c r="B71" s="23">
        <f>(CH4_100yr_m3!B68*$B$4*$B$3)/$B$5</f>
        <v>50941.260100404012</v>
      </c>
      <c r="C71" s="23">
        <f>(CH4_100yr_m3!C68*$B$4*$B$3)/$B$5</f>
        <v>96267.515420538009</v>
      </c>
      <c r="D71" s="23">
        <f>(CH4_100yr_m3!D68*$B$4*$B$3)/$B$5</f>
        <v>137706.87842814601</v>
      </c>
      <c r="E71" s="23">
        <f>(CH4_100yr_m3!E68*$B$4*$B$3)/$B$5</f>
        <v>172572.80074489804</v>
      </c>
      <c r="F71" s="23">
        <f>(CH4_100yr_m3!F68*$B$4*$B$3)/$B$5</f>
        <v>199930.47478326006</v>
      </c>
      <c r="G71" s="23">
        <f>(CH4_100yr_m3!G68*$B$4*$B$3)/$B$5</f>
        <v>224039.21262768001</v>
      </c>
      <c r="H71" s="23">
        <f>(CH4_100yr_m3!H68*$B$4*$B$3)/$B$5</f>
        <v>247106.08553400001</v>
      </c>
      <c r="I71" s="23">
        <f>(CH4_100yr_m3!I68*$B$4*$B$3)/$B$5</f>
        <v>268938.07448904001</v>
      </c>
      <c r="J71" s="23">
        <f>(CH4_100yr_m3!J68*$B$4*$B$3)/$B$5</f>
        <v>289665.88762787997</v>
      </c>
      <c r="K71" s="23">
        <f>(CH4_100yr_m3!K68*$B$4*$B$3)/$B$5</f>
        <v>311113.59556643997</v>
      </c>
      <c r="L71" s="23">
        <f>(CH4_100yr_m3!L68*$B$4*$B$3)/$B$5</f>
        <v>331767.74041866005</v>
      </c>
      <c r="M71" s="23">
        <f>(CH4_100yr_m3!M68*$B$4*$B$3)/$B$5</f>
        <v>351935.88916212006</v>
      </c>
      <c r="N71" s="23">
        <f>(CH4_100yr_m3!N68*$B$4*$B$3)/$B$5</f>
        <v>372236.34031020006</v>
      </c>
      <c r="O71" s="23">
        <f>(CH4_100yr_m3!O68*$B$4*$B$3)/$B$5</f>
        <v>392582.41037639999</v>
      </c>
      <c r="P71" s="23">
        <f>(CH4_100yr_m3!P68*$B$4*$B$3)/$B$5</f>
        <v>412878.81955968007</v>
      </c>
      <c r="Q71" s="23">
        <f>(CH4_100yr_m3!Q68*$B$4*$B$3)/$B$5</f>
        <v>435169.79174070002</v>
      </c>
      <c r="R71" s="23">
        <f>(CH4_100yr_m3!R68*$B$4*$B$3)/$B$5</f>
        <v>458625.2552620201</v>
      </c>
      <c r="S71" s="23">
        <f>(CH4_100yr_m3!S68*$B$4*$B$3)/$B$5</f>
        <v>482649.03660798009</v>
      </c>
      <c r="T71" s="23">
        <f>(CH4_100yr_m3!T68*$B$4*$B$3)/$B$5</f>
        <v>505923.14423484006</v>
      </c>
      <c r="U71" s="23">
        <f>(CH4_100yr_m3!U68*$B$4*$B$3)/$B$5</f>
        <v>529796.52458315995</v>
      </c>
      <c r="V71" s="23">
        <f>(CH4_100yr_m3!V68*$B$4*$B$3)/$B$5</f>
        <v>554450.12660502002</v>
      </c>
      <c r="W71" s="23">
        <f>(CH4_100yr_m3!W68*$B$4*$B$3)/$B$5</f>
        <v>577478.35847430001</v>
      </c>
      <c r="X71" s="23">
        <f>(CH4_100yr_m3!X68*$B$4*$B$3)/$B$5</f>
        <v>600369.90273665998</v>
      </c>
      <c r="Y71" s="23">
        <f>(CH4_100yr_m3!Y68*$B$4*$B$3)/$B$5</f>
        <v>623222.8682023799</v>
      </c>
      <c r="Z71" s="23">
        <f>(CH4_100yr_m3!Z68*$B$4*$B$3)/$B$5</f>
        <v>645893.65455282002</v>
      </c>
      <c r="AA71" s="23">
        <f>(CH4_100yr_m3!AA68*$B$4*$B$3)/$B$5</f>
        <v>668436.32800979994</v>
      </c>
      <c r="AB71" s="23">
        <f>(CH4_100yr_m3!AB68*$B$4*$B$3)/$B$5</f>
        <v>690959.30183100014</v>
      </c>
      <c r="AC71" s="23">
        <f>(CH4_100yr_m3!AC68*$B$4*$B$3)/$B$5</f>
        <v>720592.45584174001</v>
      </c>
      <c r="AD71" s="23">
        <f>(CH4_100yr_m3!AD68*$B$4*$B$3)/$B$5</f>
        <v>750255.2816817601</v>
      </c>
      <c r="AE71" s="23">
        <f>(CH4_100yr_m3!AE68*$B$4*$B$3)/$B$5</f>
        <v>779977.78709544009</v>
      </c>
      <c r="AF71" s="23">
        <f>(CH4_100yr_m3!AF68*$B$4*$B$3)/$B$5</f>
        <v>809787.37689702015</v>
      </c>
      <c r="AG71" s="23">
        <f>(CH4_100yr_m3!AG68*$B$4*$B$3)/$B$5</f>
        <v>839708.75576574006</v>
      </c>
      <c r="AH71" s="23">
        <f>(CH4_100yr_m3!AH68*$B$4*$B$3)/$B$5</f>
        <v>869763.46217508009</v>
      </c>
      <c r="AI71" s="23">
        <f>(CH4_100yr_m3!AI68*$B$4*$B$3)/$B$5</f>
        <v>899969.83507584012</v>
      </c>
      <c r="AJ71" s="23">
        <f>(CH4_100yr_m3!AJ68*$B$4*$B$3)/$B$5</f>
        <v>930342.72594276012</v>
      </c>
      <c r="AK71" s="23">
        <f>(CH4_100yr_m3!AK68*$B$4*$B$3)/$B$5</f>
        <v>960894.2132577002</v>
      </c>
      <c r="AL71" s="23">
        <f>(CH4_100yr_m3!AL68*$B$4*$B$3)/$B$5</f>
        <v>991634.10189732001</v>
      </c>
      <c r="AM71" s="23">
        <f>(CH4_100yr_m3!AM68*$B$4*$B$3)/$B$5</f>
        <v>1022570.69015448</v>
      </c>
      <c r="AN71" s="23">
        <f>(CH4_100yr_m3!AN68*$B$4*$B$3)/$B$5</f>
        <v>1053711.2488062601</v>
      </c>
      <c r="AO71" s="23">
        <f>(CH4_100yr_m3!AO68*$B$4*$B$3)/$B$5</f>
        <v>1085062.3185864598</v>
      </c>
      <c r="AP71" s="23">
        <f>(CH4_100yr_m3!AP68*$B$4*$B$3)/$B$5</f>
        <v>1116629.5652020799</v>
      </c>
      <c r="AQ71" s="23">
        <f>(CH4_100yr_m3!AQ68*$B$4*$B$3)/$B$5</f>
        <v>1148417.2887325201</v>
      </c>
      <c r="AR71" s="23">
        <f>(CH4_100yr_m3!AR68*$B$4*$B$3)/$B$5</f>
        <v>1180428.06483198</v>
      </c>
      <c r="AS71" s="23">
        <f>(CH4_100yr_m3!AS68*$B$4*$B$3)/$B$5</f>
        <v>1212662.4155875803</v>
      </c>
      <c r="AT71" s="23">
        <f>(CH4_100yr_m3!AT68*$B$4*$B$3)/$B$5</f>
        <v>1245118.5072873002</v>
      </c>
      <c r="AU71" s="23">
        <f>(CH4_100yr_m3!AU68*$B$4*$B$3)/$B$5</f>
        <v>1277792.8248130202</v>
      </c>
      <c r="AV71" s="23">
        <f>(CH4_100yr_m3!AV68*$B$4*$B$3)/$B$5</f>
        <v>1310680.8354160802</v>
      </c>
      <c r="AW71" s="23">
        <f>(CH4_100yr_m3!AW68*$B$4*$B$3)/$B$5</f>
        <v>1343777.2559848803</v>
      </c>
      <c r="AX71" s="23">
        <f>(CH4_100yr_m3!AX68*$B$4*$B$3)/$B$5</f>
        <v>1377076.3578397802</v>
      </c>
      <c r="AY71" s="23">
        <f>(CH4_100yr_m3!AY68*$B$4*$B$3)/$B$5</f>
        <v>1410572.05313742</v>
      </c>
      <c r="AZ71" s="23">
        <f>(CH4_100yr_m3!AZ68*$B$4*$B$3)/$B$5</f>
        <v>1444257.9622368002</v>
      </c>
      <c r="BA71" s="23">
        <f>(CH4_100yr_m3!BA68*$B$4*$B$3)/$B$5</f>
        <v>1478126.8974700803</v>
      </c>
      <c r="BB71" s="23">
        <f>(CH4_100yr_m3!BB68*$B$4*$B$3)/$B$5</f>
        <v>1512170.94423816</v>
      </c>
      <c r="BC71" s="23">
        <f>(CH4_100yr_m3!BC68*$B$4*$B$3)/$B$5</f>
        <v>1546381.7927154002</v>
      </c>
      <c r="BD71" s="23">
        <f>(CH4_100yr_m3!BD68*$B$4*$B$3)/$B$5</f>
        <v>1580750.6461365602</v>
      </c>
      <c r="BE71" s="23">
        <f>(CH4_100yr_m3!BE68*$B$4*$B$3)/$B$5</f>
        <v>1615268.3828049002</v>
      </c>
      <c r="BF71" s="23">
        <f>(CH4_100yr_m3!BF68*$B$4*$B$3)/$B$5</f>
        <v>1649925.3701032202</v>
      </c>
      <c r="BG71" s="23">
        <f>(CH4_100yr_m3!BG68*$B$4*$B$3)/$B$5</f>
        <v>1684711.2779557202</v>
      </c>
      <c r="BH71" s="23">
        <f>(CH4_100yr_m3!BH68*$B$4*$B$3)/$B$5</f>
        <v>1719615.0154892402</v>
      </c>
      <c r="BI71" s="23">
        <f>(CH4_100yr_m3!BI68*$B$4*$B$3)/$B$5</f>
        <v>1754624.6136918</v>
      </c>
      <c r="BJ71" s="23">
        <f>(CH4_100yr_m3!BJ68*$B$4*$B$3)/$B$5</f>
        <v>1789727.35117482</v>
      </c>
      <c r="BK71" s="23">
        <f>(CH4_100yr_m3!BK68*$B$4*$B$3)/$B$5</f>
        <v>1659479.0510989802</v>
      </c>
      <c r="BL71" s="23">
        <f>(CH4_100yr_m3!BL68*$B$4*$B$3)/$B$5</f>
        <v>1539158.2786153799</v>
      </c>
      <c r="BM71" s="23">
        <f>(CH4_100yr_m3!BM68*$B$4*$B$3)/$B$5</f>
        <v>1427986.2525496199</v>
      </c>
      <c r="BN71" s="23">
        <f>(CH4_100yr_m3!BN68*$B$4*$B$3)/$B$5</f>
        <v>1325246.3244880203</v>
      </c>
      <c r="BO71" s="23">
        <f>(CH4_100yr_m3!BO68*$B$4*$B$3)/$B$5</f>
        <v>1230278.9741002801</v>
      </c>
      <c r="BP71" s="23">
        <f>(CH4_100yr_m3!BP68*$B$4*$B$3)/$B$5</f>
        <v>1142477.20994004</v>
      </c>
      <c r="BQ71" s="23">
        <f>(CH4_100yr_m3!BQ68*$B$4*$B$3)/$B$5</f>
        <v>1061282.34167418</v>
      </c>
      <c r="BR71" s="23">
        <f>(CH4_100yr_m3!BR68*$B$4*$B$3)/$B$5</f>
        <v>986180.09628186002</v>
      </c>
      <c r="BS71" s="23">
        <f>(CH4_100yr_m3!BS68*$B$4*$B$3)/$B$5</f>
        <v>916697.04655392002</v>
      </c>
      <c r="BT71" s="23">
        <f>(CH4_100yr_m3!BT68*$B$4*$B$3)/$B$5</f>
        <v>852397.32974238007</v>
      </c>
      <c r="BU71" s="23">
        <f>(CH4_100yr_m3!BU68*$B$4*$B$3)/$B$5</f>
        <v>792879.63146387995</v>
      </c>
      <c r="BV71" s="23">
        <f>(CH4_100yr_m3!BV68*$B$4*$B$3)/$B$5</f>
        <v>737774.41179150005</v>
      </c>
      <c r="BW71" s="23">
        <f>(CH4_100yr_m3!BW68*$B$4*$B$3)/$B$5</f>
        <v>686741.35870710004</v>
      </c>
      <c r="BX71" s="23">
        <f>(CH4_100yr_m3!BX68*$B$4*$B$3)/$B$5</f>
        <v>639467.04365190002</v>
      </c>
      <c r="BY71" s="23">
        <f>(CH4_100yr_m3!BY68*$B$4*$B$3)/$B$5</f>
        <v>595662.76910699997</v>
      </c>
      <c r="BZ71" s="23">
        <f>(CH4_100yr_m3!BZ68*$B$4*$B$3)/$B$5</f>
        <v>555062.58898254007</v>
      </c>
      <c r="CA71" s="23">
        <f>(CH4_100yr_m3!CA68*$B$4*$B$3)/$B$5</f>
        <v>517421.48790294002</v>
      </c>
      <c r="CB71" s="23">
        <f>(CH4_100yr_m3!CB68*$B$4*$B$3)/$B$5</f>
        <v>482513.70913685998</v>
      </c>
      <c r="CC71" s="23">
        <f>(CH4_100yr_m3!CC68*$B$4*$B$3)/$B$5</f>
        <v>450131.21561178006</v>
      </c>
      <c r="CD71" s="23">
        <f>(CH4_100yr_m3!CD68*$B$4*$B$3)/$B$5</f>
        <v>420082.27650774003</v>
      </c>
      <c r="CE71" s="23">
        <f>(CH4_100yr_m3!CE68*$B$4*$B$3)/$B$5</f>
        <v>392190.16624992003</v>
      </c>
      <c r="CF71" s="23">
        <f>(CH4_100yr_m3!CF68*$B$4*$B$3)/$B$5</f>
        <v>366291.96912684006</v>
      </c>
      <c r="CG71" s="23">
        <f>(CH4_100yr_m3!CG68*$B$4*$B$3)/$B$5</f>
        <v>342237.48038118007</v>
      </c>
      <c r="CH71" s="23">
        <f>(CH4_100yr_m3!CH68*$B$4*$B$3)/$B$5</f>
        <v>319888.19498634007</v>
      </c>
      <c r="CI71" s="23">
        <f>(CH4_100yr_m3!CI68*$B$4*$B$3)/$B$5</f>
        <v>299116.37770164001</v>
      </c>
      <c r="CJ71" s="23">
        <f>(CH4_100yr_m3!CJ68*$B$4*$B$3)/$B$5</f>
        <v>279804.20873130002</v>
      </c>
      <c r="CK71" s="23">
        <f>(CH4_100yr_m3!CK68*$B$4*$B$3)/$B$5</f>
        <v>261842.99748173999</v>
      </c>
      <c r="CL71" s="23">
        <f>(CH4_100yr_m3!CL68*$B$4*$B$3)/$B$5</f>
        <v>245132.45874234001</v>
      </c>
      <c r="CM71" s="23">
        <f>(CH4_100yr_m3!CM68*$B$4*$B$3)/$B$5</f>
        <v>229580.04817763998</v>
      </c>
      <c r="CN71" s="23">
        <f>(CH4_100yr_m3!CN68*$B$4*$B$3)/$B$5</f>
        <v>215100.35054082001</v>
      </c>
      <c r="CO71" s="23">
        <f>(CH4_100yr_m3!CO68*$B$4*$B$3)/$B$5</f>
        <v>201614.51639807998</v>
      </c>
      <c r="CP71" s="23">
        <f>(CH4_100yr_m3!CP68*$B$4*$B$3)/$B$5</f>
        <v>189049.74498414001</v>
      </c>
      <c r="CQ71" s="23">
        <f>(CH4_100yr_m3!CQ68*$B$4*$B$3)/$B$5</f>
        <v>177338.80762383601</v>
      </c>
      <c r="CR71" s="23">
        <f>(CH4_100yr_m3!CR68*$B$4*$B$3)/$B$5</f>
        <v>166419.60955970403</v>
      </c>
      <c r="CS71" s="23">
        <f>(CH4_100yr_m3!CS68*$B$4*$B$3)/$B$5</f>
        <v>156234.78670741199</v>
      </c>
      <c r="CT71" s="23">
        <f>(CH4_100yr_m3!CT68*$B$4*$B$3)/$B$5</f>
        <v>146731.33473958803</v>
      </c>
      <c r="CU71" s="23">
        <f>(CH4_100yr_m3!CU68*$B$4*$B$3)/$B$5</f>
        <v>137860.26762400201</v>
      </c>
      <c r="CV71" s="23">
        <f>(CH4_100yr_m3!CV68*$B$4*$B$3)/$B$5</f>
        <v>129576.30343768802</v>
      </c>
      <c r="CW71" s="23">
        <f>(CH4_100yr_m3!CW68*$B$4*$B$3)/$B$5</f>
        <v>121837.57515045001</v>
      </c>
      <c r="CX71" s="23">
        <f t="shared" si="109"/>
        <v>75142409.550269485</v>
      </c>
      <c r="CY71" s="18">
        <f t="shared" si="110"/>
        <v>1789727.35117482</v>
      </c>
      <c r="CZ71" s="18">
        <f t="shared" si="111"/>
        <v>50941.260100404012</v>
      </c>
      <c r="DD71" s="18">
        <f t="shared" si="112"/>
        <v>554450.12660502002</v>
      </c>
      <c r="DE71" s="18">
        <f t="shared" ref="DE71:DF71" si="122">CY71</f>
        <v>1789727.35117482</v>
      </c>
      <c r="DF71" s="18">
        <f t="shared" si="122"/>
        <v>50941.260100404012</v>
      </c>
      <c r="DG71" s="18">
        <f t="shared" si="114"/>
        <v>121837.57515045001</v>
      </c>
    </row>
    <row r="72" spans="1:111" ht="15.75" customHeight="1" x14ac:dyDescent="0.2">
      <c r="A72" s="27" t="s">
        <v>10</v>
      </c>
      <c r="B72" s="23">
        <f>(CH4_100yr_m3!B69*$B$4*$B$3)/$B$5</f>
        <v>2125.2574435932002</v>
      </c>
      <c r="C72" s="23">
        <f>(CH4_100yr_m3!C69*$B$4*$B$3)/$B$5</f>
        <v>4106.8912467024002</v>
      </c>
      <c r="D72" s="23">
        <f>(CH4_100yr_m3!D69*$B$4*$B$3)/$B$5</f>
        <v>5940.7788249036003</v>
      </c>
      <c r="E72" s="23">
        <f>(CH4_100yr_m3!E69*$B$4*$B$3)/$B$5</f>
        <v>7617.3510462047998</v>
      </c>
      <c r="F72" s="23">
        <f>(CH4_100yr_m3!F69*$B$4*$B$3)/$B$5</f>
        <v>9200.1729016457994</v>
      </c>
      <c r="G72" s="23">
        <f>(CH4_100yr_m3!G69*$B$4*$B$3)/$B$5</f>
        <v>10713.304391725798</v>
      </c>
      <c r="H72" s="23">
        <f>(CH4_100yr_m3!H69*$B$4*$B$3)/$B$5</f>
        <v>12164.751874369802</v>
      </c>
      <c r="I72" s="23">
        <f>(CH4_100yr_m3!I69*$B$4*$B$3)/$B$5</f>
        <v>13557.101191066802</v>
      </c>
      <c r="J72" s="23">
        <f>(CH4_100yr_m3!J69*$B$4*$B$3)/$B$5</f>
        <v>14908.732049095202</v>
      </c>
      <c r="K72" s="23">
        <f>(CH4_100yr_m3!K69*$B$4*$B$3)/$B$5</f>
        <v>16214.8719406212</v>
      </c>
      <c r="L72" s="23">
        <f>(CH4_100yr_m3!L69*$B$4*$B$3)/$B$5</f>
        <v>17482.6358019162</v>
      </c>
      <c r="M72" s="23">
        <f>(CH4_100yr_m3!M69*$B$4*$B$3)/$B$5</f>
        <v>18727.287437556002</v>
      </c>
      <c r="N72" s="23">
        <f>(CH4_100yr_m3!N69*$B$4*$B$3)/$B$5</f>
        <v>19938.666411612005</v>
      </c>
      <c r="O72" s="23">
        <f>(CH4_100yr_m3!O69*$B$4*$B$3)/$B$5</f>
        <v>21135.339297180002</v>
      </c>
      <c r="P72" s="23">
        <f>(CH4_100yr_m3!P69*$B$4*$B$3)/$B$5</f>
        <v>22309.800323058003</v>
      </c>
      <c r="Q72" s="23">
        <f>(CH4_100yr_m3!Q69*$B$4*$B$3)/$B$5</f>
        <v>23445.220032900001</v>
      </c>
      <c r="R72" s="23">
        <f>(CH4_100yr_m3!R69*$B$4*$B$3)/$B$5</f>
        <v>24563.118630798002</v>
      </c>
      <c r="S72" s="23">
        <f>(CH4_100yr_m3!S69*$B$4*$B$3)/$B$5</f>
        <v>25666.35044319</v>
      </c>
      <c r="T72" s="23">
        <f>(CH4_100yr_m3!T69*$B$4*$B$3)/$B$5</f>
        <v>26761.014535014001</v>
      </c>
      <c r="U72" s="23">
        <f>(CH4_100yr_m3!U69*$B$4*$B$3)/$B$5</f>
        <v>27841.198287942003</v>
      </c>
      <c r="V72" s="23">
        <f>(CH4_100yr_m3!V69*$B$4*$B$3)/$B$5</f>
        <v>28910.379713832001</v>
      </c>
      <c r="W72" s="23">
        <f>(CH4_100yr_m3!W69*$B$4*$B$3)/$B$5</f>
        <v>29975.625184968001</v>
      </c>
      <c r="X72" s="23">
        <f>(CH4_100yr_m3!X69*$B$4*$B$3)/$B$5</f>
        <v>31036.405932540009</v>
      </c>
      <c r="Y72" s="23">
        <f>(CH4_100yr_m3!Y69*$B$4*$B$3)/$B$5</f>
        <v>32092.636101408003</v>
      </c>
      <c r="Z72" s="23">
        <f>(CH4_100yr_m3!Z69*$B$4*$B$3)/$B$5</f>
        <v>33146.105853618006</v>
      </c>
      <c r="AA72" s="23">
        <f>(CH4_100yr_m3!AA69*$B$4*$B$3)/$B$5</f>
        <v>34197.651260801998</v>
      </c>
      <c r="AB72" s="23">
        <f>(CH4_100yr_m3!AB69*$B$4*$B$3)/$B$5</f>
        <v>35249.058402768002</v>
      </c>
      <c r="AC72" s="23">
        <f>(CH4_100yr_m3!AC69*$B$4*$B$3)/$B$5</f>
        <v>36302.552703324007</v>
      </c>
      <c r="AD72" s="23">
        <f>(CH4_100yr_m3!AD69*$B$4*$B$3)/$B$5</f>
        <v>37351.425288060003</v>
      </c>
      <c r="AE72" s="23">
        <f>(CH4_100yr_m3!AE69*$B$4*$B$3)/$B$5</f>
        <v>38396.42943057001</v>
      </c>
      <c r="AF72" s="23">
        <f>(CH4_100yr_m3!AF69*$B$4*$B$3)/$B$5</f>
        <v>39438.222956964011</v>
      </c>
      <c r="AG72" s="23">
        <f>(CH4_100yr_m3!AG69*$B$4*$B$3)/$B$5</f>
        <v>40477.499444970003</v>
      </c>
      <c r="AH72" s="23">
        <f>(CH4_100yr_m3!AH69*$B$4*$B$3)/$B$5</f>
        <v>41514.858434394002</v>
      </c>
      <c r="AI72" s="23">
        <f>(CH4_100yr_m3!AI69*$B$4*$B$3)/$B$5</f>
        <v>42550.790947073998</v>
      </c>
      <c r="AJ72" s="23">
        <f>(CH4_100yr_m3!AJ69*$B$4*$B$3)/$B$5</f>
        <v>43585.775318789994</v>
      </c>
      <c r="AK72" s="23">
        <f>(CH4_100yr_m3!AK69*$B$4*$B$3)/$B$5</f>
        <v>44620.161541955997</v>
      </c>
      <c r="AL72" s="23">
        <f>(CH4_100yr_m3!AL69*$B$4*$B$3)/$B$5</f>
        <v>45654.276049164007</v>
      </c>
      <c r="AM72" s="23">
        <f>(CH4_100yr_m3!AM69*$B$4*$B$3)/$B$5</f>
        <v>46688.401631502005</v>
      </c>
      <c r="AN72" s="23">
        <f>(CH4_100yr_m3!AN69*$B$4*$B$3)/$B$5</f>
        <v>47722.813226784005</v>
      </c>
      <c r="AO72" s="23">
        <f>(CH4_100yr_m3!AO69*$B$4*$B$3)/$B$5</f>
        <v>48757.641155423997</v>
      </c>
      <c r="AP72" s="23">
        <f>(CH4_100yr_m3!AP69*$B$4*$B$3)/$B$5</f>
        <v>49793.008873086008</v>
      </c>
      <c r="AQ72" s="23">
        <f>(CH4_100yr_m3!AQ69*$B$4*$B$3)/$B$5</f>
        <v>50829.037309206011</v>
      </c>
      <c r="AR72" s="23">
        <f>(CH4_100yr_m3!AR69*$B$4*$B$3)/$B$5</f>
        <v>51865.765199280002</v>
      </c>
      <c r="AS72" s="23">
        <f>(CH4_100yr_m3!AS69*$B$4*$B$3)/$B$5</f>
        <v>52903.165871466001</v>
      </c>
      <c r="AT72" s="23">
        <f>(CH4_100yr_m3!AT69*$B$4*$B$3)/$B$5</f>
        <v>53941.134761892004</v>
      </c>
      <c r="AU72" s="23">
        <f>(CH4_100yr_m3!AU69*$B$4*$B$3)/$B$5</f>
        <v>54979.574537556007</v>
      </c>
      <c r="AV72" s="23">
        <f>(CH4_100yr_m3!AV69*$B$4*$B$3)/$B$5</f>
        <v>56018.286065789995</v>
      </c>
      <c r="AW72" s="23">
        <f>(CH4_100yr_m3!AW69*$B$4*$B$3)/$B$5</f>
        <v>57057.081014466014</v>
      </c>
      <c r="AX72" s="23">
        <f>(CH4_100yr_m3!AX69*$B$4*$B$3)/$B$5</f>
        <v>58095.635934870006</v>
      </c>
      <c r="AY72" s="23">
        <f>(CH4_100yr_m3!AY69*$B$4*$B$3)/$B$5</f>
        <v>59133.676932630005</v>
      </c>
      <c r="AZ72" s="23">
        <f>(CH4_100yr_m3!AZ69*$B$4*$B$3)/$B$5</f>
        <v>60170.743428786001</v>
      </c>
      <c r="BA72" s="23">
        <f>(CH4_100yr_m3!BA69*$B$4*$B$3)/$B$5</f>
        <v>61206.41612440801</v>
      </c>
      <c r="BB72" s="23">
        <f>(CH4_100yr_m3!BB69*$B$4*$B$3)/$B$5</f>
        <v>62240.299317000005</v>
      </c>
      <c r="BC72" s="23">
        <f>(CH4_100yr_m3!BC69*$B$4*$B$3)/$B$5</f>
        <v>63272.001532752001</v>
      </c>
      <c r="BD72" s="23">
        <f>(CH4_100yr_m3!BD69*$B$4*$B$3)/$B$5</f>
        <v>64301.170509306008</v>
      </c>
      <c r="BE72" s="23">
        <f>(CH4_100yr_m3!BE69*$B$4*$B$3)/$B$5</f>
        <v>65327.549029056012</v>
      </c>
      <c r="BF72" s="23">
        <f>(CH4_100yr_m3!BF69*$B$4*$B$3)/$B$5</f>
        <v>66350.796691932002</v>
      </c>
      <c r="BG72" s="23">
        <f>(CH4_100yr_m3!BG69*$B$4*$B$3)/$B$5</f>
        <v>67370.590616706002</v>
      </c>
      <c r="BH72" s="23">
        <f>(CH4_100yr_m3!BH69*$B$4*$B$3)/$B$5</f>
        <v>68386.657330044007</v>
      </c>
      <c r="BI72" s="23">
        <f>(CH4_100yr_m3!BI69*$B$4*$B$3)/$B$5</f>
        <v>69398.463303576005</v>
      </c>
      <c r="BJ72" s="23">
        <f>(CH4_100yr_m3!BJ69*$B$4*$B$3)/$B$5</f>
        <v>70405.641318942013</v>
      </c>
      <c r="BK72" s="23">
        <f>(CH4_100yr_m3!BK69*$B$4*$B$3)/$B$5</f>
        <v>65296.689048846005</v>
      </c>
      <c r="BL72" s="23">
        <f>(CH4_100yr_m3!BL69*$B$4*$B$3)/$B$5</f>
        <v>60576.409368018009</v>
      </c>
      <c r="BM72" s="23">
        <f>(CH4_100yr_m3!BM69*$B$4*$B$3)/$B$5</f>
        <v>56214.346657481998</v>
      </c>
      <c r="BN72" s="23">
        <f>(CH4_100yr_m3!BN69*$B$4*$B$3)/$B$5</f>
        <v>52182.473515938</v>
      </c>
      <c r="BO72" s="23">
        <f>(CH4_100yr_m3!BO69*$B$4*$B$3)/$B$5</f>
        <v>48454.995288294005</v>
      </c>
      <c r="BP72" s="23">
        <f>(CH4_100yr_m3!BP69*$B$4*$B$3)/$B$5</f>
        <v>45008.170300746002</v>
      </c>
      <c r="BQ72" s="23">
        <f>(CH4_100yr_m3!BQ69*$B$4*$B$3)/$B$5</f>
        <v>41820.144850494005</v>
      </c>
      <c r="BR72" s="23">
        <f>(CH4_100yr_m3!BR69*$B$4*$B$3)/$B$5</f>
        <v>38870.801229330005</v>
      </c>
      <c r="BS72" s="23">
        <f>(CH4_100yr_m3!BS69*$B$4*$B$3)/$B$5</f>
        <v>36141.618433283998</v>
      </c>
      <c r="BT72" s="23">
        <f>(CH4_100yr_m3!BT69*$B$4*$B$3)/$B$5</f>
        <v>33615.543746034004</v>
      </c>
      <c r="BU72" s="23">
        <f>(CH4_100yr_m3!BU69*$B$4*$B$3)/$B$5</f>
        <v>31276.875049632006</v>
      </c>
      <c r="BV72" s="23">
        <f>(CH4_100yr_m3!BV69*$B$4*$B$3)/$B$5</f>
        <v>29111.152361454002</v>
      </c>
      <c r="BW72" s="23">
        <f>(CH4_100yr_m3!BW69*$B$4*$B$3)/$B$5</f>
        <v>27105.05834109</v>
      </c>
      <c r="BX72" s="23">
        <f>(CH4_100yr_m3!BX69*$B$4*$B$3)/$B$5</f>
        <v>25246.326687120003</v>
      </c>
      <c r="BY72" s="23">
        <f>(CH4_100yr_m3!BY69*$B$4*$B$3)/$B$5</f>
        <v>23523.658057656001</v>
      </c>
      <c r="BZ72" s="23">
        <f>(CH4_100yr_m3!BZ69*$B$4*$B$3)/$B$5</f>
        <v>21926.642654268002</v>
      </c>
      <c r="CA72" s="23">
        <f>(CH4_100yr_m3!CA69*$B$4*$B$3)/$B$5</f>
        <v>20445.689121480002</v>
      </c>
      <c r="CB72" s="23">
        <f>(CH4_100yr_m3!CB69*$B$4*$B$3)/$B$5</f>
        <v>19071.959230962002</v>
      </c>
      <c r="CC72" s="23">
        <f>(CH4_100yr_m3!CC69*$B$4*$B$3)/$B$5</f>
        <v>17797.307625500402</v>
      </c>
      <c r="CD72" s="23">
        <f>(CH4_100yr_m3!CD69*$B$4*$B$3)/$B$5</f>
        <v>16614.226701462601</v>
      </c>
      <c r="CE72" s="23">
        <f>(CH4_100yr_m3!CE69*$B$4*$B$3)/$B$5</f>
        <v>15515.795701641598</v>
      </c>
      <c r="CF72" s="23">
        <f>(CH4_100yr_m3!CF69*$B$4*$B$3)/$B$5</f>
        <v>14495.634016650001</v>
      </c>
      <c r="CG72" s="23">
        <f>(CH4_100yr_m3!CG69*$B$4*$B$3)/$B$5</f>
        <v>13547.858220738</v>
      </c>
      <c r="CH72" s="23">
        <f>(CH4_100yr_m3!CH69*$B$4*$B$3)/$B$5</f>
        <v>12667.042549139403</v>
      </c>
      <c r="CI72" s="23">
        <f>(CH4_100yr_m3!CI69*$B$4*$B$3)/$B$5</f>
        <v>11848.182564322802</v>
      </c>
      <c r="CJ72" s="23">
        <f>(CH4_100yr_m3!CJ69*$B$4*$B$3)/$B$5</f>
        <v>11086.661742049802</v>
      </c>
      <c r="CK72" s="23">
        <f>(CH4_100yr_m3!CK69*$B$4*$B$3)/$B$5</f>
        <v>10378.220737431599</v>
      </c>
      <c r="CL72" s="23">
        <f>(CH4_100yr_m3!CL69*$B$4*$B$3)/$B$5</f>
        <v>9718.9291076508016</v>
      </c>
      <c r="CM72" s="23">
        <f>(CH4_100yr_m3!CM69*$B$4*$B$3)/$B$5</f>
        <v>9105.1593192720029</v>
      </c>
      <c r="CN72" s="23">
        <f>(CH4_100yr_m3!CN69*$B$4*$B$3)/$B$5</f>
        <v>8533.5628259610021</v>
      </c>
      <c r="CO72" s="23">
        <f>(CH4_100yr_m3!CO69*$B$4*$B$3)/$B$5</f>
        <v>8001.0480591810001</v>
      </c>
      <c r="CP72" s="23">
        <f>(CH4_100yr_m3!CP69*$B$4*$B$3)/$B$5</f>
        <v>7504.7602018932002</v>
      </c>
      <c r="CQ72" s="23">
        <f>(CH4_100yr_m3!CQ69*$B$4*$B$3)/$B$5</f>
        <v>7042.0625475570014</v>
      </c>
      <c r="CR72" s="23">
        <f>(CH4_100yr_m3!CR69*$B$4*$B$3)/$B$5</f>
        <v>6610.5193766976008</v>
      </c>
      <c r="CS72" s="23">
        <f>(CH4_100yr_m3!CS69*$B$4*$B$3)/$B$5</f>
        <v>6207.8801844564014</v>
      </c>
      <c r="CT72" s="23">
        <f>(CH4_100yr_m3!CT69*$B$4*$B$3)/$B$5</f>
        <v>5832.065173086</v>
      </c>
      <c r="CU72" s="23">
        <f>(CH4_100yr_m3!CU69*$B$4*$B$3)/$B$5</f>
        <v>5481.1518977231999</v>
      </c>
      <c r="CV72" s="23">
        <f>(CH4_100yr_m3!CV69*$B$4*$B$3)/$B$5</f>
        <v>5153.3629812324007</v>
      </c>
      <c r="CW72" s="23">
        <f>(CH4_100yr_m3!CW69*$B$4*$B$3)/$B$5</f>
        <v>4847.0547992669999</v>
      </c>
      <c r="CX72" s="23">
        <f t="shared" si="109"/>
        <v>3249012.2906677984</v>
      </c>
      <c r="CY72" s="18">
        <f t="shared" si="110"/>
        <v>70405.641318942013</v>
      </c>
      <c r="CZ72" s="18">
        <f t="shared" si="111"/>
        <v>2125.2574435932002</v>
      </c>
      <c r="DD72" s="18">
        <f t="shared" si="112"/>
        <v>28910.379713832001</v>
      </c>
      <c r="DE72" s="18">
        <f t="shared" ref="DE72:DF72" si="123">CY72</f>
        <v>70405.641318942013</v>
      </c>
      <c r="DF72" s="18">
        <f t="shared" si="123"/>
        <v>2125.2574435932002</v>
      </c>
      <c r="DG72" s="18">
        <f t="shared" si="114"/>
        <v>4847.0547992669999</v>
      </c>
    </row>
    <row r="73" spans="1:111" ht="15.75" customHeight="1" x14ac:dyDescent="0.2">
      <c r="A73" s="27" t="s">
        <v>11</v>
      </c>
      <c r="B73" s="23">
        <f>(CH4_100yr_m3!B70*$B$4*$B$3)/$B$5</f>
        <v>40752.594525816006</v>
      </c>
      <c r="C73" s="23">
        <f>(CH4_100yr_m3!C70*$B$4*$B$3)/$B$5</f>
        <v>70276.067862965996</v>
      </c>
      <c r="D73" s="23">
        <f>(CH4_100yr_m3!D70*$B$4*$B$3)/$B$5</f>
        <v>91826.417873034021</v>
      </c>
      <c r="E73" s="23">
        <f>(CH4_100yr_m3!E70*$B$4*$B$3)/$B$5</f>
        <v>108100.38231023401</v>
      </c>
      <c r="F73" s="23">
        <f>(CH4_100yr_m3!F70*$B$4*$B$3)/$B$5</f>
        <v>121614.68050729201</v>
      </c>
      <c r="G73" s="23">
        <f>(CH4_100yr_m3!G70*$B$4*$B$3)/$B$5</f>
        <v>134489.87891841598</v>
      </c>
      <c r="H73" s="23">
        <f>(CH4_100yr_m3!H70*$B$4*$B$3)/$B$5</f>
        <v>147332.30351194803</v>
      </c>
      <c r="I73" s="23">
        <f>(CH4_100yr_m3!I70*$B$4*$B$3)/$B$5</f>
        <v>159304.050664632</v>
      </c>
      <c r="J73" s="23">
        <f>(CH4_100yr_m3!J70*$B$4*$B$3)/$B$5</f>
        <v>174460.42607670001</v>
      </c>
      <c r="K73" s="23">
        <f>(CH4_100yr_m3!K70*$B$4*$B$3)/$B$5</f>
        <v>183621.67695702001</v>
      </c>
      <c r="L73" s="23">
        <f>(CH4_100yr_m3!L70*$B$4*$B$3)/$B$5</f>
        <v>197872.16297112001</v>
      </c>
      <c r="M73" s="23">
        <f>(CH4_100yr_m3!M70*$B$4*$B$3)/$B$5</f>
        <v>213876.56112390003</v>
      </c>
      <c r="N73" s="23">
        <f>(CH4_100yr_m3!N70*$B$4*$B$3)/$B$5</f>
        <v>230187.25471950002</v>
      </c>
      <c r="O73" s="23">
        <f>(CH4_100yr_m3!O70*$B$4*$B$3)/$B$5</f>
        <v>243607.42725390001</v>
      </c>
      <c r="P73" s="23">
        <f>(CH4_100yr_m3!P70*$B$4*$B$3)/$B$5</f>
        <v>254567.9250819</v>
      </c>
      <c r="Q73" s="23">
        <f>(CH4_100yr_m3!Q70*$B$4*$B$3)/$B$5</f>
        <v>253478.10153582002</v>
      </c>
      <c r="R73" s="23">
        <f>(CH4_100yr_m3!R70*$B$4*$B$3)/$B$5</f>
        <v>251742.54116214</v>
      </c>
      <c r="S73" s="23">
        <f>(CH4_100yr_m3!S70*$B$4*$B$3)/$B$5</f>
        <v>254056.97331864</v>
      </c>
      <c r="T73" s="23">
        <f>(CH4_100yr_m3!T70*$B$4*$B$3)/$B$5</f>
        <v>261502.33673430001</v>
      </c>
      <c r="U73" s="23">
        <f>(CH4_100yr_m3!U70*$B$4*$B$3)/$B$5</f>
        <v>267044.44308678003</v>
      </c>
      <c r="V73" s="23">
        <f>(CH4_100yr_m3!V70*$B$4*$B$3)/$B$5</f>
        <v>269005.40102807997</v>
      </c>
      <c r="W73" s="23">
        <f>(CH4_100yr_m3!W70*$B$4*$B$3)/$B$5</f>
        <v>275164.73975249997</v>
      </c>
      <c r="X73" s="23">
        <f>(CH4_100yr_m3!X70*$B$4*$B$3)/$B$5</f>
        <v>281887.05827196001</v>
      </c>
      <c r="Y73" s="23">
        <f>(CH4_100yr_m3!Y70*$B$4*$B$3)/$B$5</f>
        <v>289908.77108670003</v>
      </c>
      <c r="Z73" s="23">
        <f>(CH4_100yr_m3!Z70*$B$4*$B$3)/$B$5</f>
        <v>298220.43007260002</v>
      </c>
      <c r="AA73" s="23">
        <f>(CH4_100yr_m3!AA70*$B$4*$B$3)/$B$5</f>
        <v>306997.81841160002</v>
      </c>
      <c r="AB73" s="23">
        <f>(CH4_100yr_m3!AB70*$B$4*$B$3)/$B$5</f>
        <v>315789.07720680005</v>
      </c>
      <c r="AC73" s="23">
        <f>(CH4_100yr_m3!AC70*$B$4*$B$3)/$B$5</f>
        <v>324844.73907911999</v>
      </c>
      <c r="AD73" s="23">
        <f>(CH4_100yr_m3!AD70*$B$4*$B$3)/$B$5</f>
        <v>333785.06711046002</v>
      </c>
      <c r="AE73" s="23">
        <f>(CH4_100yr_m3!AE70*$B$4*$B$3)/$B$5</f>
        <v>342691.92646506004</v>
      </c>
      <c r="AF73" s="23">
        <f>(CH4_100yr_m3!AF70*$B$4*$B$3)/$B$5</f>
        <v>351619.95377969998</v>
      </c>
      <c r="AG73" s="23">
        <f>(CH4_100yr_m3!AG70*$B$4*$B$3)/$B$5</f>
        <v>360606.04241760005</v>
      </c>
      <c r="AH73" s="23">
        <f>(CH4_100yr_m3!AH70*$B$4*$B$3)/$B$5</f>
        <v>369674.51336424</v>
      </c>
      <c r="AI73" s="23">
        <f>(CH4_100yr_m3!AI70*$B$4*$B$3)/$B$5</f>
        <v>378840.48499584006</v>
      </c>
      <c r="AJ73" s="23">
        <f>(CH4_100yr_m3!AJ70*$B$4*$B$3)/$B$5</f>
        <v>388112.13478566002</v>
      </c>
      <c r="AK73" s="23">
        <f>(CH4_100yr_m3!AK70*$B$4*$B$3)/$B$5</f>
        <v>397492.70198040002</v>
      </c>
      <c r="AL73" s="23">
        <f>(CH4_100yr_m3!AL70*$B$4*$B$3)/$B$5</f>
        <v>406983.65197536</v>
      </c>
      <c r="AM73" s="23">
        <f>(CH4_100yr_m3!AM70*$B$4*$B$3)/$B$5</f>
        <v>416585.00838528003</v>
      </c>
      <c r="AN73" s="23">
        <f>(CH4_100yr_m3!AN70*$B$4*$B$3)/$B$5</f>
        <v>426295.40137218003</v>
      </c>
      <c r="AO73" s="23">
        <f>(CH4_100yr_m3!AO70*$B$4*$B$3)/$B$5</f>
        <v>436112.55055764003</v>
      </c>
      <c r="AP73" s="23">
        <f>(CH4_100yr_m3!AP70*$B$4*$B$3)/$B$5</f>
        <v>446033.85136397998</v>
      </c>
      <c r="AQ73" s="23">
        <f>(CH4_100yr_m3!AQ70*$B$4*$B$3)/$B$5</f>
        <v>456056.12184227997</v>
      </c>
      <c r="AR73" s="23">
        <f>(CH4_100yr_m3!AR70*$B$4*$B$3)/$B$5</f>
        <v>466176.11176224006</v>
      </c>
      <c r="AS73" s="23">
        <f>(CH4_100yr_m3!AS70*$B$4*$B$3)/$B$5</f>
        <v>476389.89283932006</v>
      </c>
      <c r="AT73" s="23">
        <f>(CH4_100yr_m3!AT70*$B$4*$B$3)/$B$5</f>
        <v>486692.57810376008</v>
      </c>
      <c r="AU73" s="23">
        <f>(CH4_100yr_m3!AU70*$B$4*$B$3)/$B$5</f>
        <v>497079.51288894005</v>
      </c>
      <c r="AV73" s="23">
        <f>(CH4_100yr_m3!AV70*$B$4*$B$3)/$B$5</f>
        <v>507546.10165662004</v>
      </c>
      <c r="AW73" s="23">
        <f>(CH4_100yr_m3!AW70*$B$4*$B$3)/$B$5</f>
        <v>518088.57941178</v>
      </c>
      <c r="AX73" s="23">
        <f>(CH4_100yr_m3!AX70*$B$4*$B$3)/$B$5</f>
        <v>528704.18615880003</v>
      </c>
      <c r="AY73" s="23">
        <f>(CH4_100yr_m3!AY70*$B$4*$B$3)/$B$5</f>
        <v>539391.01917203993</v>
      </c>
      <c r="AZ73" s="23">
        <f>(CH4_100yr_m3!AZ70*$B$4*$B$3)/$B$5</f>
        <v>550147.42047708016</v>
      </c>
      <c r="BA73" s="23">
        <f>(CH4_100yr_m3!BA70*$B$4*$B$3)/$B$5</f>
        <v>560972.01675780001</v>
      </c>
      <c r="BB73" s="23">
        <f>(CH4_100yr_m3!BB70*$B$4*$B$3)/$B$5</f>
        <v>571863.24797688005</v>
      </c>
      <c r="BC73" s="23">
        <f>(CH4_100yr_m3!BC70*$B$4*$B$3)/$B$5</f>
        <v>582819.9372415801</v>
      </c>
      <c r="BD73" s="23">
        <f>(CH4_100yr_m3!BD70*$B$4*$B$3)/$B$5</f>
        <v>593841.05630387994</v>
      </c>
      <c r="BE73" s="23">
        <f>(CH4_100yr_m3!BE70*$B$4*$B$3)/$B$5</f>
        <v>604925.99886906007</v>
      </c>
      <c r="BF73" s="23">
        <f>(CH4_100yr_m3!BF70*$B$4*$B$3)/$B$5</f>
        <v>616073.3998587</v>
      </c>
      <c r="BG73" s="23">
        <f>(CH4_100yr_m3!BG70*$B$4*$B$3)/$B$5</f>
        <v>627282.29527884012</v>
      </c>
      <c r="BH73" s="23">
        <f>(CH4_100yr_m3!BH70*$B$4*$B$3)/$B$5</f>
        <v>638552.89162116009</v>
      </c>
      <c r="BI73" s="23">
        <f>(CH4_100yr_m3!BI70*$B$4*$B$3)/$B$5</f>
        <v>649886.61107879994</v>
      </c>
      <c r="BJ73" s="23">
        <f>(CH4_100yr_m3!BJ70*$B$4*$B$3)/$B$5</f>
        <v>661285.03400873998</v>
      </c>
      <c r="BK73" s="23">
        <f>(CH4_100yr_m3!BK70*$B$4*$B$3)/$B$5</f>
        <v>483198.39655596006</v>
      </c>
      <c r="BL73" s="23">
        <f>(CH4_100yr_m3!BL70*$B$4*$B$3)/$B$5</f>
        <v>361124.12381868006</v>
      </c>
      <c r="BM73" s="23">
        <f>(CH4_100yr_m3!BM70*$B$4*$B$3)/$B$5</f>
        <v>276778.54673712002</v>
      </c>
      <c r="BN73" s="23">
        <f>(CH4_100yr_m3!BN70*$B$4*$B$3)/$B$5</f>
        <v>217893.41814654</v>
      </c>
      <c r="BO73" s="23">
        <f>(CH4_100yr_m3!BO70*$B$4*$B$3)/$B$5</f>
        <v>176233.58305689602</v>
      </c>
      <c r="BP73" s="23">
        <f>(CH4_100yr_m3!BP70*$B$4*$B$3)/$B$5</f>
        <v>146268.12661695</v>
      </c>
      <c r="BQ73" s="23">
        <f>(CH4_100yr_m3!BQ70*$B$4*$B$3)/$B$5</f>
        <v>124279.565491998</v>
      </c>
      <c r="BR73" s="23">
        <f>(CH4_100yr_m3!BR70*$B$4*$B$3)/$B$5</f>
        <v>107766.67196656801</v>
      </c>
      <c r="BS73" s="23">
        <f>(CH4_100yr_m3!BS70*$B$4*$B$3)/$B$5</f>
        <v>95044.129120044017</v>
      </c>
      <c r="BT73" s="23">
        <f>(CH4_100yr_m3!BT70*$B$4*$B$3)/$B$5</f>
        <v>84974.129188271996</v>
      </c>
      <c r="BU73" s="23">
        <f>(CH4_100yr_m3!BU70*$B$4*$B$3)/$B$5</f>
        <v>76786.418810340008</v>
      </c>
      <c r="BV73" s="23">
        <f>(CH4_100yr_m3!BV70*$B$4*$B$3)/$B$5</f>
        <v>69957.634645152022</v>
      </c>
      <c r="BW73" s="23">
        <f>(CH4_100yr_m3!BW70*$B$4*$B$3)/$B$5</f>
        <v>64130.385158262005</v>
      </c>
      <c r="BX73" s="23">
        <f>(CH4_100yr_m3!BX70*$B$4*$B$3)/$B$5</f>
        <v>59058.977176134002</v>
      </c>
      <c r="BY73" s="23">
        <f>(CH4_100yr_m3!BY70*$B$4*$B$3)/$B$5</f>
        <v>54573.005435202002</v>
      </c>
      <c r="BZ73" s="23">
        <f>(CH4_100yr_m3!BZ70*$B$4*$B$3)/$B$5</f>
        <v>50552.917824600001</v>
      </c>
      <c r="CA73" s="23">
        <f>(CH4_100yr_m3!CA70*$B$4*$B$3)/$B$5</f>
        <v>46913.610189671999</v>
      </c>
      <c r="CB73" s="23">
        <f>(CH4_100yr_m3!CB70*$B$4*$B$3)/$B$5</f>
        <v>43593.405222978006</v>
      </c>
      <c r="CC73" s="23">
        <f>(CH4_100yr_m3!CC70*$B$4*$B$3)/$B$5</f>
        <v>40546.642250412006</v>
      </c>
      <c r="CD73" s="23">
        <f>(CH4_100yr_m3!CD70*$B$4*$B$3)/$B$5</f>
        <v>37738.688589918005</v>
      </c>
      <c r="CE73" s="23">
        <f>(CH4_100yr_m3!CE70*$B$4*$B$3)/$B$5</f>
        <v>35142.576116886004</v>
      </c>
      <c r="CF73" s="23">
        <f>(CH4_100yr_m3!CF70*$B$4*$B$3)/$B$5</f>
        <v>32736.728061684003</v>
      </c>
      <c r="CG73" s="23">
        <f>(CH4_100yr_m3!CG70*$B$4*$B$3)/$B$5</f>
        <v>30503.418193638001</v>
      </c>
      <c r="CH73" s="23">
        <f>(CH4_100yr_m3!CH70*$B$4*$B$3)/$B$5</f>
        <v>28427.721997068002</v>
      </c>
      <c r="CI73" s="23">
        <f>(CH4_100yr_m3!CI70*$B$4*$B$3)/$B$5</f>
        <v>26496.798673355999</v>
      </c>
      <c r="CJ73" s="23">
        <f>(CH4_100yr_m3!CJ70*$B$4*$B$3)/$B$5</f>
        <v>24699.395908728002</v>
      </c>
      <c r="CK73" s="23">
        <f>(CH4_100yr_m3!CK70*$B$4*$B$3)/$B$5</f>
        <v>23025.505025826002</v>
      </c>
      <c r="CL73" s="23">
        <f>(CH4_100yr_m3!CL70*$B$4*$B$3)/$B$5</f>
        <v>21466.117696968002</v>
      </c>
      <c r="CM73" s="23">
        <f>(CH4_100yr_m3!CM70*$B$4*$B$3)/$B$5</f>
        <v>20013.051616110006</v>
      </c>
      <c r="CN73" s="23">
        <f>(CH4_100yr_m3!CN70*$B$4*$B$3)/$B$5</f>
        <v>18658.823089086003</v>
      </c>
      <c r="CO73" s="23">
        <f>(CH4_100yr_m3!CO70*$B$4*$B$3)/$B$5</f>
        <v>17396.551814949002</v>
      </c>
      <c r="CP73" s="23">
        <f>(CH4_100yr_m3!CP70*$B$4*$B$3)/$B$5</f>
        <v>16219.888062872398</v>
      </c>
      <c r="CQ73" s="23">
        <f>(CH4_100yr_m3!CQ70*$B$4*$B$3)/$B$5</f>
        <v>15122.955158359204</v>
      </c>
      <c r="CR73" s="23">
        <f>(CH4_100yr_m3!CR70*$B$4*$B$3)/$B$5</f>
        <v>14100.303095838</v>
      </c>
      <c r="CS73" s="23">
        <f>(CH4_100yr_m3!CS70*$B$4*$B$3)/$B$5</f>
        <v>13146.870008194199</v>
      </c>
      <c r="CT73" s="23">
        <f>(CH4_100yr_m3!CT70*$B$4*$B$3)/$B$5</f>
        <v>12257.9494374726</v>
      </c>
      <c r="CU73" s="23">
        <f>(CH4_100yr_m3!CU70*$B$4*$B$3)/$B$5</f>
        <v>11429.161956916199</v>
      </c>
      <c r="CV73" s="23">
        <f>(CH4_100yr_m3!CV70*$B$4*$B$3)/$B$5</f>
        <v>10656.430139341801</v>
      </c>
      <c r="CW73" s="23">
        <f>(CH4_100yr_m3!CW70*$B$4*$B$3)/$B$5</f>
        <v>9935.9562000221995</v>
      </c>
      <c r="CX73" s="23">
        <f t="shared" si="109"/>
        <v>25208988.121222135</v>
      </c>
      <c r="CY73" s="18">
        <f t="shared" si="110"/>
        <v>661285.03400873998</v>
      </c>
      <c r="CZ73" s="18">
        <f t="shared" si="111"/>
        <v>9935.9562000221995</v>
      </c>
      <c r="DD73" s="18">
        <f t="shared" si="112"/>
        <v>269005.40102807997</v>
      </c>
      <c r="DE73" s="18">
        <f t="shared" ref="DE73:DF73" si="124">CY73</f>
        <v>661285.03400873998</v>
      </c>
      <c r="DF73" s="18">
        <f t="shared" si="124"/>
        <v>9935.9562000221995</v>
      </c>
      <c r="DG73" s="18">
        <f t="shared" si="114"/>
        <v>9935.9562000221995</v>
      </c>
    </row>
    <row r="74" spans="1:111" ht="15.75" customHeight="1" x14ac:dyDescent="0.2">
      <c r="A74" s="27" t="s">
        <v>12</v>
      </c>
      <c r="B74" s="23">
        <f>(CH4_100yr_m3!B71*$B$4*$B$3)/$B$5</f>
        <v>218326.53353004</v>
      </c>
      <c r="C74" s="23">
        <f>(CH4_100yr_m3!C71*$B$4*$B$3)/$B$5</f>
        <v>373533.32498670003</v>
      </c>
      <c r="D74" s="23">
        <f>(CH4_100yr_m3!D71*$B$4*$B$3)/$B$5</f>
        <v>484705.02648708003</v>
      </c>
      <c r="E74" s="23">
        <f>(CH4_100yr_m3!E71*$B$4*$B$3)/$B$5</f>
        <v>565662.59608860011</v>
      </c>
      <c r="F74" s="23">
        <f>(CH4_100yr_m3!F71*$B$4*$B$3)/$B$5</f>
        <v>628175.1133141201</v>
      </c>
      <c r="G74" s="23">
        <f>(CH4_100yr_m3!G71*$B$4*$B$3)/$B$5</f>
        <v>678367.15379406</v>
      </c>
      <c r="H74" s="23">
        <f>(CH4_100yr_m3!H71*$B$4*$B$3)/$B$5</f>
        <v>720430.19182386005</v>
      </c>
      <c r="I74" s="23">
        <f>(CH4_100yr_m3!I71*$B$4*$B$3)/$B$5</f>
        <v>758133.55691820011</v>
      </c>
      <c r="J74" s="23">
        <f>(CH4_100yr_m3!J71*$B$4*$B$3)/$B$5</f>
        <v>795506.7577424401</v>
      </c>
      <c r="K74" s="23">
        <f>(CH4_100yr_m3!K71*$B$4*$B$3)/$B$5</f>
        <v>828780.49754964001</v>
      </c>
      <c r="L74" s="23">
        <f>(CH4_100yr_m3!L71*$B$4*$B$3)/$B$5</f>
        <v>860045.78156958008</v>
      </c>
      <c r="M74" s="23">
        <f>(CH4_100yr_m3!M71*$B$4*$B$3)/$B$5</f>
        <v>890463.86336034001</v>
      </c>
      <c r="N74" s="23">
        <f>(CH4_100yr_m3!N71*$B$4*$B$3)/$B$5</f>
        <v>920887.8675082199</v>
      </c>
      <c r="O74" s="23">
        <f>(CH4_100yr_m3!O71*$B$4*$B$3)/$B$5</f>
        <v>956346.93640692008</v>
      </c>
      <c r="P74" s="23">
        <f>(CH4_100yr_m3!P71*$B$4*$B$3)/$B$5</f>
        <v>995694.13545156014</v>
      </c>
      <c r="Q74" s="23">
        <f>(CH4_100yr_m3!Q71*$B$4*$B$3)/$B$5</f>
        <v>1027606.7913910202</v>
      </c>
      <c r="R74" s="23">
        <f>(CH4_100yr_m3!R71*$B$4*$B$3)/$B$5</f>
        <v>1060743.4439713201</v>
      </c>
      <c r="S74" s="23">
        <f>(CH4_100yr_m3!S71*$B$4*$B$3)/$B$5</f>
        <v>1096684.8131804401</v>
      </c>
      <c r="T74" s="23">
        <f>(CH4_100yr_m3!T71*$B$4*$B$3)/$B$5</f>
        <v>1138440.1154513401</v>
      </c>
      <c r="U74" s="23">
        <f>(CH4_100yr_m3!U71*$B$4*$B$3)/$B$5</f>
        <v>1176885.8353429202</v>
      </c>
      <c r="V74" s="23">
        <f>(CH4_100yr_m3!V71*$B$4*$B$3)/$B$5</f>
        <v>1216255.0301449201</v>
      </c>
      <c r="W74" s="23">
        <f>(CH4_100yr_m3!W71*$B$4*$B$3)/$B$5</f>
        <v>1265588.1920966401</v>
      </c>
      <c r="X74" s="23">
        <f>(CH4_100yr_m3!X71*$B$4*$B$3)/$B$5</f>
        <v>1317746.7833670001</v>
      </c>
      <c r="Y74" s="23">
        <f>(CH4_100yr_m3!Y71*$B$4*$B$3)/$B$5</f>
        <v>1371950.0810641802</v>
      </c>
      <c r="Z74" s="23">
        <f>(CH4_100yr_m3!Z71*$B$4*$B$3)/$B$5</f>
        <v>1428397.0104492002</v>
      </c>
      <c r="AA74" s="23">
        <f>(CH4_100yr_m3!AA71*$B$4*$B$3)/$B$5</f>
        <v>1487160.2016754197</v>
      </c>
      <c r="AB74" s="23">
        <f>(CH4_100yr_m3!AB71*$B$4*$B$3)/$B$5</f>
        <v>1548292.7428750803</v>
      </c>
      <c r="AC74" s="23">
        <f>(CH4_100yr_m3!AC71*$B$4*$B$3)/$B$5</f>
        <v>1549217.1605445002</v>
      </c>
      <c r="AD74" s="23">
        <f>(CH4_100yr_m3!AD71*$B$4*$B$3)/$B$5</f>
        <v>1562716.3868076601</v>
      </c>
      <c r="AE74" s="23">
        <f>(CH4_100yr_m3!AE71*$B$4*$B$3)/$B$5</f>
        <v>1584820.9050562801</v>
      </c>
      <c r="AF74" s="23">
        <f>(CH4_100yr_m3!AF71*$B$4*$B$3)/$B$5</f>
        <v>1612859.3937513002</v>
      </c>
      <c r="AG74" s="23">
        <f>(CH4_100yr_m3!AG71*$B$4*$B$3)/$B$5</f>
        <v>1645034.5152608401</v>
      </c>
      <c r="AH74" s="23">
        <f>(CH4_100yr_m3!AH71*$B$4*$B$3)/$B$5</f>
        <v>1680140.0729662203</v>
      </c>
      <c r="AI74" s="23">
        <f>(CH4_100yr_m3!AI71*$B$4*$B$3)/$B$5</f>
        <v>1717368.5006064002</v>
      </c>
      <c r="AJ74" s="23">
        <f>(CH4_100yr_m3!AJ71*$B$4*$B$3)/$B$5</f>
        <v>1756181.7471310201</v>
      </c>
      <c r="AK74" s="23">
        <f>(CH4_100yr_m3!AK71*$B$4*$B$3)/$B$5</f>
        <v>1796221.2825738001</v>
      </c>
      <c r="AL74" s="23">
        <f>(CH4_100yr_m3!AL71*$B$4*$B$3)/$B$5</f>
        <v>1837244.1334104002</v>
      </c>
      <c r="AM74" s="23">
        <f>(CH4_100yr_m3!AM71*$B$4*$B$3)/$B$5</f>
        <v>1879083.0364374002</v>
      </c>
      <c r="AN74" s="23">
        <f>(CH4_100yr_m3!AN71*$B$4*$B$3)/$B$5</f>
        <v>1921623.6175974002</v>
      </c>
      <c r="AO74" s="23">
        <f>(CH4_100yr_m3!AO71*$B$4*$B$3)/$B$5</f>
        <v>1964786.2110090002</v>
      </c>
      <c r="AP74" s="23">
        <f>(CH4_100yr_m3!AP71*$B$4*$B$3)/$B$5</f>
        <v>2008515.4062408002</v>
      </c>
      <c r="AQ74" s="23">
        <f>(CH4_100yr_m3!AQ71*$B$4*$B$3)/$B$5</f>
        <v>2052769.972689</v>
      </c>
      <c r="AR74" s="23">
        <f>(CH4_100yr_m3!AR71*$B$4*$B$3)/$B$5</f>
        <v>2097518.9457546002</v>
      </c>
      <c r="AS74" s="23">
        <f>(CH4_100yr_m3!AS71*$B$4*$B$3)/$B$5</f>
        <v>2142737.9272008003</v>
      </c>
      <c r="AT74" s="23">
        <f>(CH4_100yr_m3!AT71*$B$4*$B$3)/$B$5</f>
        <v>2188405.8431603997</v>
      </c>
      <c r="AU74" s="23">
        <f>(CH4_100yr_m3!AU71*$B$4*$B$3)/$B$5</f>
        <v>2234504.7757206</v>
      </c>
      <c r="AV74" s="23">
        <f>(CH4_100yr_m3!AV71*$B$4*$B$3)/$B$5</f>
        <v>2281017.0778974006</v>
      </c>
      <c r="AW74" s="23">
        <f>(CH4_100yr_m3!AW71*$B$4*$B$3)/$B$5</f>
        <v>2327926.7246184</v>
      </c>
      <c r="AX74" s="23">
        <f>(CH4_100yr_m3!AX71*$B$4*$B$3)/$B$5</f>
        <v>2375216.9274510001</v>
      </c>
      <c r="AY74" s="23">
        <f>(CH4_100yr_m3!AY71*$B$4*$B$3)/$B$5</f>
        <v>2422871.3391372003</v>
      </c>
      <c r="AZ74" s="23">
        <f>(CH4_100yr_m3!AZ71*$B$4*$B$3)/$B$5</f>
        <v>2470872.6623375998</v>
      </c>
      <c r="BA74" s="23">
        <f>(CH4_100yr_m3!BA71*$B$4*$B$3)/$B$5</f>
        <v>2519204.0555321998</v>
      </c>
      <c r="BB74" s="23">
        <f>(CH4_100yr_m3!BB71*$B$4*$B$3)/$B$5</f>
        <v>2567847.5385678001</v>
      </c>
      <c r="BC74" s="23">
        <f>(CH4_100yr_m3!BC71*$B$4*$B$3)/$B$5</f>
        <v>2616783.1048170002</v>
      </c>
      <c r="BD74" s="23">
        <f>(CH4_100yr_m3!BD71*$B$4*$B$3)/$B$5</f>
        <v>2665988.4044844001</v>
      </c>
      <c r="BE74" s="23">
        <f>(CH4_100yr_m3!BE71*$B$4*$B$3)/$B$5</f>
        <v>2715440.1010811995</v>
      </c>
      <c r="BF74" s="23">
        <f>(CH4_100yr_m3!BF71*$B$4*$B$3)/$B$5</f>
        <v>2765115.5226264</v>
      </c>
      <c r="BG74" s="23">
        <f>(CH4_100yr_m3!BG71*$B$4*$B$3)/$B$5</f>
        <v>2814993.3279852001</v>
      </c>
      <c r="BH74" s="23">
        <f>(CH4_100yr_m3!BH71*$B$4*$B$3)/$B$5</f>
        <v>2865052.3609134005</v>
      </c>
      <c r="BI74" s="23">
        <f>(CH4_100yr_m3!BI71*$B$4*$B$3)/$B$5</f>
        <v>2915271.8733906001</v>
      </c>
      <c r="BJ74" s="23">
        <f>(CH4_100yr_m3!BJ71*$B$4*$B$3)/$B$5</f>
        <v>2965631.2931340002</v>
      </c>
      <c r="BK74" s="23">
        <f>(CH4_100yr_m3!BK71*$B$4*$B$3)/$B$5</f>
        <v>2167302.4081092007</v>
      </c>
      <c r="BL74" s="23">
        <f>(CH4_100yr_m3!BL71*$B$4*$B$3)/$B$5</f>
        <v>1620039.33517788</v>
      </c>
      <c r="BM74" s="23">
        <f>(CH4_100yr_m3!BM71*$B$4*$B$3)/$B$5</f>
        <v>1241890.5850450201</v>
      </c>
      <c r="BN74" s="23">
        <f>(CH4_100yr_m3!BN71*$B$4*$B$3)/$B$5</f>
        <v>977867.00137332012</v>
      </c>
      <c r="BO74" s="23">
        <f>(CH4_100yr_m3!BO71*$B$4*$B$3)/$B$5</f>
        <v>791056.56969162007</v>
      </c>
      <c r="BP74" s="23">
        <f>(CH4_100yr_m3!BP71*$B$4*$B$3)/$B$5</f>
        <v>656668.23884154006</v>
      </c>
      <c r="BQ74" s="23">
        <f>(CH4_100yr_m3!BQ71*$B$4*$B$3)/$B$5</f>
        <v>558039.14147052006</v>
      </c>
      <c r="BR74" s="23">
        <f>(CH4_100yr_m3!BR71*$B$4*$B$3)/$B$5</f>
        <v>483957.93098502007</v>
      </c>
      <c r="BS74" s="23">
        <f>(CH4_100yr_m3!BS71*$B$4*$B$3)/$B$5</f>
        <v>426870.35731854005</v>
      </c>
      <c r="BT74" s="23">
        <f>(CH4_100yr_m3!BT71*$B$4*$B$3)/$B$5</f>
        <v>381676.23596952006</v>
      </c>
      <c r="BU74" s="23">
        <f>(CH4_100yr_m3!BU71*$B$4*$B$3)/$B$5</f>
        <v>344922.85415502003</v>
      </c>
      <c r="BV74" s="23">
        <f>(CH4_100yr_m3!BV71*$B$4*$B$3)/$B$5</f>
        <v>314264.12772923999</v>
      </c>
      <c r="BW74" s="23">
        <f>(CH4_100yr_m3!BW71*$B$4*$B$3)/$B$5</f>
        <v>288097.90879896004</v>
      </c>
      <c r="BX74" s="23">
        <f>(CH4_100yr_m3!BX71*$B$4*$B$3)/$B$5</f>
        <v>265322.72058462002</v>
      </c>
      <c r="BY74" s="23">
        <f>(CH4_100yr_m3!BY71*$B$4*$B$3)/$B$5</f>
        <v>245174.55668442001</v>
      </c>
      <c r="BZ74" s="23">
        <f>(CH4_100yr_m3!BZ71*$B$4*$B$3)/$B$5</f>
        <v>227117.35957140004</v>
      </c>
      <c r="CA74" s="23">
        <f>(CH4_100yr_m3!CA71*$B$4*$B$3)/$B$5</f>
        <v>210769.48722204001</v>
      </c>
      <c r="CB74" s="23">
        <f>(CH4_100yr_m3!CB71*$B$4*$B$3)/$B$5</f>
        <v>195854.31474138005</v>
      </c>
      <c r="CC74" s="23">
        <f>(CH4_100yr_m3!CC71*$B$4*$B$3)/$B$5</f>
        <v>182167.01834569202</v>
      </c>
      <c r="CD74" s="23">
        <f>(CH4_100yr_m3!CD71*$B$4*$B$3)/$B$5</f>
        <v>169552.21527910803</v>
      </c>
      <c r="CE74" s="23">
        <f>(CH4_100yr_m3!CE71*$B$4*$B$3)/$B$5</f>
        <v>157888.886754042</v>
      </c>
      <c r="CF74" s="23">
        <f>(CH4_100yr_m3!CF71*$B$4*$B$3)/$B$5</f>
        <v>147080.18892312</v>
      </c>
      <c r="CG74" s="23">
        <f>(CH4_100yr_m3!CG71*$B$4*$B$3)/$B$5</f>
        <v>137046.54584231999</v>
      </c>
      <c r="CH74" s="23">
        <f>(CH4_100yr_m3!CH71*$B$4*$B$3)/$B$5</f>
        <v>127720.94761148399</v>
      </c>
      <c r="CI74" s="23">
        <f>(CH4_100yr_m3!CI71*$B$4*$B$3)/$B$5</f>
        <v>119045.73168525602</v>
      </c>
      <c r="CJ74" s="23">
        <f>(CH4_100yr_m3!CJ71*$B$4*$B$3)/$B$5</f>
        <v>110970.362904462</v>
      </c>
      <c r="CK74" s="23">
        <f>(CH4_100yr_m3!CK71*$B$4*$B$3)/$B$5</f>
        <v>103449.886986924</v>
      </c>
      <c r="CL74" s="23">
        <f>(CH4_100yr_m3!CL71*$B$4*$B$3)/$B$5</f>
        <v>96443.839782756011</v>
      </c>
      <c r="CM74" s="23">
        <f>(CH4_100yr_m3!CM71*$B$4*$B$3)/$B$5</f>
        <v>89915.465278656004</v>
      </c>
      <c r="CN74" s="23">
        <f>(CH4_100yr_m3!CN71*$B$4*$B$3)/$B$5</f>
        <v>83831.144359175989</v>
      </c>
      <c r="CO74" s="23">
        <f>(CH4_100yr_m3!CO71*$B$4*$B$3)/$B$5</f>
        <v>78159.967691130019</v>
      </c>
      <c r="CP74" s="23">
        <f>(CH4_100yr_m3!CP71*$B$4*$B$3)/$B$5</f>
        <v>72873.408613680003</v>
      </c>
      <c r="CQ74" s="23">
        <f>(CH4_100yr_m3!CQ71*$B$4*$B$3)/$B$5</f>
        <v>67945.065334938001</v>
      </c>
      <c r="CR74" s="23">
        <f>(CH4_100yr_m3!CR71*$B$4*$B$3)/$B$5</f>
        <v>63350.452664604003</v>
      </c>
      <c r="CS74" s="23">
        <f>(CH4_100yr_m3!CS71*$B$4*$B$3)/$B$5</f>
        <v>59066.828930736003</v>
      </c>
      <c r="CT74" s="23">
        <f>(CH4_100yr_m3!CT71*$B$4*$B$3)/$B$5</f>
        <v>55073.049147324004</v>
      </c>
      <c r="CU74" s="23">
        <f>(CH4_100yr_m3!CU71*$B$4*$B$3)/$B$5</f>
        <v>51349.437439775997</v>
      </c>
      <c r="CV74" s="23">
        <f>(CH4_100yr_m3!CV71*$B$4*$B$3)/$B$5</f>
        <v>47877.674755914006</v>
      </c>
      <c r="CW74" s="23">
        <f>(CH4_100yr_m3!CW71*$B$4*$B$3)/$B$5</f>
        <v>44640.698329422004</v>
      </c>
      <c r="CX74" s="23">
        <f t="shared" si="109"/>
        <v>113794132.47556278</v>
      </c>
      <c r="CY74" s="18">
        <f t="shared" si="110"/>
        <v>2965631.2931340002</v>
      </c>
      <c r="CZ74" s="18">
        <f t="shared" si="111"/>
        <v>44640.698329422004</v>
      </c>
      <c r="DD74" s="18">
        <f t="shared" si="112"/>
        <v>1216255.0301449201</v>
      </c>
      <c r="DE74" s="18">
        <f t="shared" ref="DE74:DF74" si="125">CY74</f>
        <v>2965631.2931340002</v>
      </c>
      <c r="DF74" s="18">
        <f t="shared" si="125"/>
        <v>44640.698329422004</v>
      </c>
      <c r="DG74" s="18">
        <f t="shared" si="114"/>
        <v>44640.698329422004</v>
      </c>
    </row>
    <row r="75" spans="1:111" ht="15.75" customHeight="1" x14ac:dyDescent="0.2">
      <c r="A75" s="27" t="s">
        <v>13</v>
      </c>
      <c r="B75" s="23">
        <f>(CH4_100yr_m3!B72*$B$4*$B$3)/$B$5</f>
        <v>771322.33721916005</v>
      </c>
      <c r="C75" s="23">
        <f>(CH4_100yr_m3!C72*$B$4*$B$3)/$B$5</f>
        <v>1727825.62132782</v>
      </c>
      <c r="D75" s="23">
        <f>(CH4_100yr_m3!D72*$B$4*$B$3)/$B$5</f>
        <v>2344445.5867236005</v>
      </c>
      <c r="E75" s="23">
        <f>(CH4_100yr_m3!E72*$B$4*$B$3)/$B$5</f>
        <v>2810996.1396611999</v>
      </c>
      <c r="F75" s="23">
        <f>(CH4_100yr_m3!F72*$B$4*$B$3)/$B$5</f>
        <v>3128397.4610694004</v>
      </c>
      <c r="G75" s="23">
        <f>(CH4_100yr_m3!G72*$B$4*$B$3)/$B$5</f>
        <v>3330231.6791232</v>
      </c>
      <c r="H75" s="23">
        <f>(CH4_100yr_m3!H72*$B$4*$B$3)/$B$5</f>
        <v>3448624.3025940005</v>
      </c>
      <c r="I75" s="23">
        <f>(CH4_100yr_m3!I72*$B$4*$B$3)/$B$5</f>
        <v>3521797.0348104001</v>
      </c>
      <c r="J75" s="23">
        <f>(CH4_100yr_m3!J72*$B$4*$B$3)/$B$5</f>
        <v>3566515.8029760001</v>
      </c>
      <c r="K75" s="23">
        <f>(CH4_100yr_m3!K72*$B$4*$B$3)/$B$5</f>
        <v>3683317.2378066001</v>
      </c>
      <c r="L75" s="23">
        <f>(CH4_100yr_m3!L72*$B$4*$B$3)/$B$5</f>
        <v>3756975.847875</v>
      </c>
      <c r="M75" s="23">
        <f>(CH4_100yr_m3!M72*$B$4*$B$3)/$B$5</f>
        <v>3790802.7162864003</v>
      </c>
      <c r="N75" s="23">
        <f>(CH4_100yr_m3!N72*$B$4*$B$3)/$B$5</f>
        <v>3822381.8586900001</v>
      </c>
      <c r="O75" s="23">
        <f>(CH4_100yr_m3!O72*$B$4*$B$3)/$B$5</f>
        <v>3860574.7410521996</v>
      </c>
      <c r="P75" s="23">
        <f>(CH4_100yr_m3!P72*$B$4*$B$3)/$B$5</f>
        <v>3909097.0273842006</v>
      </c>
      <c r="Q75" s="23">
        <f>(CH4_100yr_m3!Q72*$B$4*$B$3)/$B$5</f>
        <v>3979261.3369158003</v>
      </c>
      <c r="R75" s="23">
        <f>(CH4_100yr_m3!R72*$B$4*$B$3)/$B$5</f>
        <v>4098868.1735688006</v>
      </c>
      <c r="S75" s="23">
        <f>(CH4_100yr_m3!S72*$B$4*$B$3)/$B$5</f>
        <v>4230809.0237052003</v>
      </c>
      <c r="T75" s="23">
        <f>(CH4_100yr_m3!T72*$B$4*$B$3)/$B$5</f>
        <v>4294734.3189288005</v>
      </c>
      <c r="U75" s="23">
        <f>(CH4_100yr_m3!U72*$B$4*$B$3)/$B$5</f>
        <v>4372672.0315518007</v>
      </c>
      <c r="V75" s="23">
        <f>(CH4_100yr_m3!V72*$B$4*$B$3)/$B$5</f>
        <v>4494708.8597321995</v>
      </c>
      <c r="W75" s="23">
        <f>(CH4_100yr_m3!W72*$B$4*$B$3)/$B$5</f>
        <v>4595235.738841801</v>
      </c>
      <c r="X75" s="23">
        <f>(CH4_100yr_m3!X72*$B$4*$B$3)/$B$5</f>
        <v>4703852.5299522001</v>
      </c>
      <c r="Y75" s="23">
        <f>(CH4_100yr_m3!Y72*$B$4*$B$3)/$B$5</f>
        <v>4816987.1539938003</v>
      </c>
      <c r="Z75" s="23">
        <f>(CH4_100yr_m3!Z72*$B$4*$B$3)/$B$5</f>
        <v>4930214.6004389999</v>
      </c>
      <c r="AA75" s="23">
        <f>(CH4_100yr_m3!AA72*$B$4*$B$3)/$B$5</f>
        <v>5046099.0053526014</v>
      </c>
      <c r="AB75" s="23">
        <f>(CH4_100yr_m3!AB72*$B$4*$B$3)/$B$5</f>
        <v>5164983.7709886003</v>
      </c>
      <c r="AC75" s="23">
        <f>(CH4_100yr_m3!AC72*$B$4*$B$3)/$B$5</f>
        <v>5643668.7690588003</v>
      </c>
      <c r="AD75" s="23">
        <f>(CH4_100yr_m3!AD72*$B$4*$B$3)/$B$5</f>
        <v>6033677.9050152004</v>
      </c>
      <c r="AE75" s="23">
        <f>(CH4_100yr_m3!AE72*$B$4*$B$3)/$B$5</f>
        <v>6365218.2517800005</v>
      </c>
      <c r="AF75" s="23">
        <f>(CH4_100yr_m3!AF72*$B$4*$B$3)/$B$5</f>
        <v>6658571.6033922005</v>
      </c>
      <c r="AG75" s="23">
        <f>(CH4_100yr_m3!AG72*$B$4*$B$3)/$B$5</f>
        <v>6927347.8630926004</v>
      </c>
      <c r="AH75" s="23">
        <f>(CH4_100yr_m3!AH72*$B$4*$B$3)/$B$5</f>
        <v>7180655.2489133999</v>
      </c>
      <c r="AI75" s="23">
        <f>(CH4_100yr_m3!AI72*$B$4*$B$3)/$B$5</f>
        <v>7424563.5069030011</v>
      </c>
      <c r="AJ75" s="23">
        <f>(CH4_100yr_m3!AJ72*$B$4*$B$3)/$B$5</f>
        <v>7663087.4266043995</v>
      </c>
      <c r="AK75" s="23">
        <f>(CH4_100yr_m3!AK72*$B$4*$B$3)/$B$5</f>
        <v>7898869.1386260008</v>
      </c>
      <c r="AL75" s="23">
        <f>(CH4_100yr_m3!AL72*$B$4*$B$3)/$B$5</f>
        <v>8133650.9256708007</v>
      </c>
      <c r="AM75" s="23">
        <f>(CH4_100yr_m3!AM72*$B$4*$B$3)/$B$5</f>
        <v>8368578.4522734005</v>
      </c>
      <c r="AN75" s="23">
        <f>(CH4_100yr_m3!AN72*$B$4*$B$3)/$B$5</f>
        <v>8604383.6142810024</v>
      </c>
      <c r="AO75" s="23">
        <f>(CH4_100yr_m3!AO72*$B$4*$B$3)/$B$5</f>
        <v>8841517.9163694009</v>
      </c>
      <c r="AP75" s="23">
        <f>(CH4_100yr_m3!AP72*$B$4*$B$3)/$B$5</f>
        <v>9080242.9146666005</v>
      </c>
      <c r="AQ75" s="23">
        <f>(CH4_100yr_m3!AQ72*$B$4*$B$3)/$B$5</f>
        <v>9320700.3415470012</v>
      </c>
      <c r="AR75" s="23">
        <f>(CH4_100yr_m3!AR72*$B$4*$B$3)/$B$5</f>
        <v>9562942.0396026</v>
      </c>
      <c r="AS75" s="23">
        <f>(CH4_100yr_m3!AS72*$B$4*$B$3)/$B$5</f>
        <v>9806941.6024284009</v>
      </c>
      <c r="AT75" s="23">
        <f>(CH4_100yr_m3!AT72*$B$4*$B$3)/$B$5</f>
        <v>10052611.812918002</v>
      </c>
      <c r="AU75" s="23">
        <f>(CH4_100yr_m3!AU72*$B$4*$B$3)/$B$5</f>
        <v>10299833.491689</v>
      </c>
      <c r="AV75" s="23">
        <f>(CH4_100yr_m3!AV72*$B$4*$B$3)/$B$5</f>
        <v>10548478.626714</v>
      </c>
      <c r="AW75" s="23">
        <f>(CH4_100yr_m3!AW72*$B$4*$B$3)/$B$5</f>
        <v>10798429.949757002</v>
      </c>
      <c r="AX75" s="23">
        <f>(CH4_100yr_m3!AX72*$B$4*$B$3)/$B$5</f>
        <v>11049585.445141202</v>
      </c>
      <c r="AY75" s="23">
        <f>(CH4_100yr_m3!AY72*$B$4*$B$3)/$B$5</f>
        <v>11301862.8328884</v>
      </c>
      <c r="AZ75" s="23">
        <f>(CH4_100yr_m3!AZ72*$B$4*$B$3)/$B$5</f>
        <v>11555188.103671202</v>
      </c>
      <c r="BA75" s="23">
        <f>(CH4_100yr_m3!BA72*$B$4*$B$3)/$B$5</f>
        <v>11809477.192676401</v>
      </c>
      <c r="BB75" s="23">
        <f>(CH4_100yr_m3!BB72*$B$4*$B$3)/$B$5</f>
        <v>12064634.051983202</v>
      </c>
      <c r="BC75" s="23">
        <f>(CH4_100yr_m3!BC72*$B$4*$B$3)/$B$5</f>
        <v>12320565.044571001</v>
      </c>
      <c r="BD75" s="23">
        <f>(CH4_100yr_m3!BD72*$B$4*$B$3)/$B$5</f>
        <v>12577178.131533001</v>
      </c>
      <c r="BE75" s="23">
        <f>(CH4_100yr_m3!BE72*$B$4*$B$3)/$B$5</f>
        <v>12834380.259810001</v>
      </c>
      <c r="BF75" s="23">
        <f>(CH4_100yr_m3!BF72*$B$4*$B$3)/$B$5</f>
        <v>13092075.317410203</v>
      </c>
      <c r="BG75" s="23">
        <f>(CH4_100yr_m3!BG72*$B$4*$B$3)/$B$5</f>
        <v>13350161.695050001</v>
      </c>
      <c r="BH75" s="23">
        <f>(CH4_100yr_m3!BH72*$B$4*$B$3)/$B$5</f>
        <v>13608530.755772401</v>
      </c>
      <c r="BI75" s="23">
        <f>(CH4_100yr_m3!BI72*$B$4*$B$3)/$B$5</f>
        <v>13867067.490301799</v>
      </c>
      <c r="BJ75" s="23">
        <f>(CH4_100yr_m3!BJ72*$B$4*$B$3)/$B$5</f>
        <v>14125653.061578002</v>
      </c>
      <c r="BK75" s="23">
        <f>(CH4_100yr_m3!BK72*$B$4*$B$3)/$B$5</f>
        <v>10308266.370261002</v>
      </c>
      <c r="BL75" s="23">
        <f>(CH4_100yr_m3!BL72*$B$4*$B$3)/$B$5</f>
        <v>7692636.2413949994</v>
      </c>
      <c r="BM75" s="23">
        <f>(CH4_100yr_m3!BM72*$B$4*$B$3)/$B$5</f>
        <v>5886404.9066826012</v>
      </c>
      <c r="BN75" s="23">
        <f>(CH4_100yr_m3!BN72*$B$4*$B$3)/$B$5</f>
        <v>4626307.6640892001</v>
      </c>
      <c r="BO75" s="23">
        <f>(CH4_100yr_m3!BO72*$B$4*$B$3)/$B$5</f>
        <v>3735631.0225854004</v>
      </c>
      <c r="BP75" s="23">
        <f>(CH4_100yr_m3!BP72*$B$4*$B$3)/$B$5</f>
        <v>3095694.8556480003</v>
      </c>
      <c r="BQ75" s="23">
        <f>(CH4_100yr_m3!BQ72*$B$4*$B$3)/$B$5</f>
        <v>2626735.2056514001</v>
      </c>
      <c r="BR75" s="23">
        <f>(CH4_100yr_m3!BR72*$B$4*$B$3)/$B$5</f>
        <v>2275088.6303711999</v>
      </c>
      <c r="BS75" s="23">
        <f>(CH4_100yr_m3!BS72*$B$4*$B$3)/$B$5</f>
        <v>2004600.6315288001</v>
      </c>
      <c r="BT75" s="23">
        <f>(CH4_100yr_m3!BT72*$B$4*$B$3)/$B$5</f>
        <v>1790865.67408812</v>
      </c>
      <c r="BU75" s="23">
        <f>(CH4_100yr_m3!BU72*$B$4*$B$3)/$B$5</f>
        <v>1617365.3059983603</v>
      </c>
      <c r="BV75" s="23">
        <f>(CH4_100yr_m3!BV72*$B$4*$B$3)/$B$5</f>
        <v>1472878.6937645401</v>
      </c>
      <c r="BW75" s="23">
        <f>(CH4_100yr_m3!BW72*$B$4*$B$3)/$B$5</f>
        <v>1349746.1204131802</v>
      </c>
      <c r="BX75" s="23">
        <f>(CH4_100yr_m3!BX72*$B$4*$B$3)/$B$5</f>
        <v>1242704.2980947401</v>
      </c>
      <c r="BY75" s="23">
        <f>(CH4_100yr_m3!BY72*$B$4*$B$3)/$B$5</f>
        <v>1148105.0229708604</v>
      </c>
      <c r="BZ75" s="23">
        <f>(CH4_100yr_m3!BZ72*$B$4*$B$3)/$B$5</f>
        <v>1063390.8348088202</v>
      </c>
      <c r="CA75" s="23">
        <f>(CH4_100yr_m3!CA72*$B$4*$B$3)/$B$5</f>
        <v>986742.99223542016</v>
      </c>
      <c r="CB75" s="23">
        <f>(CH4_100yr_m3!CB72*$B$4*$B$3)/$B$5</f>
        <v>916844.99198471999</v>
      </c>
      <c r="CC75" s="23">
        <f>(CH4_100yr_m3!CC72*$B$4*$B$3)/$B$5</f>
        <v>852723.57323340012</v>
      </c>
      <c r="CD75" s="23">
        <f>(CH4_100yr_m3!CD72*$B$4*$B$3)/$B$5</f>
        <v>793641.6950499001</v>
      </c>
      <c r="CE75" s="23">
        <f>(CH4_100yr_m3!CE72*$B$4*$B$3)/$B$5</f>
        <v>739026.38164787996</v>
      </c>
      <c r="CF75" s="23">
        <f>(CH4_100yr_m3!CF72*$B$4*$B$3)/$B$5</f>
        <v>688419.96966395993</v>
      </c>
      <c r="CG75" s="23">
        <f>(CH4_100yr_m3!CG72*$B$4*$B$3)/$B$5</f>
        <v>641447.06601078005</v>
      </c>
      <c r="CH75" s="23">
        <f>(CH4_100yr_m3!CH72*$B$4*$B$3)/$B$5</f>
        <v>597792.06444780005</v>
      </c>
      <c r="CI75" s="23">
        <f>(CH4_100yr_m3!CI72*$B$4*$B$3)/$B$5</f>
        <v>557183.75938830001</v>
      </c>
      <c r="CJ75" s="23">
        <f>(CH4_100yr_m3!CJ72*$B$4*$B$3)/$B$5</f>
        <v>519384.74068440002</v>
      </c>
      <c r="CK75" s="23">
        <f>(CH4_100yr_m3!CK72*$B$4*$B$3)/$B$5</f>
        <v>484184.01228174003</v>
      </c>
      <c r="CL75" s="23">
        <f>(CH4_100yr_m3!CL72*$B$4*$B$3)/$B$5</f>
        <v>451391.78910510003</v>
      </c>
      <c r="CM75" s="23">
        <f>(CH4_100yr_m3!CM72*$B$4*$B$3)/$B$5</f>
        <v>420835.77343493997</v>
      </c>
      <c r="CN75" s="23">
        <f>(CH4_100yr_m3!CN72*$B$4*$B$3)/$B$5</f>
        <v>392358.43738169997</v>
      </c>
      <c r="CO75" s="23">
        <f>(CH4_100yr_m3!CO72*$B$4*$B$3)/$B$5</f>
        <v>365814.99494712002</v>
      </c>
      <c r="CP75" s="23">
        <f>(CH4_100yr_m3!CP72*$B$4*$B$3)/$B$5</f>
        <v>341071.85150604002</v>
      </c>
      <c r="CQ75" s="23">
        <f>(CH4_100yr_m3!CQ72*$B$4*$B$3)/$B$5</f>
        <v>318005.38389456004</v>
      </c>
      <c r="CR75" s="23">
        <f>(CH4_100yr_m3!CR72*$B$4*$B$3)/$B$5</f>
        <v>296500.95756090002</v>
      </c>
      <c r="CS75" s="23">
        <f>(CH4_100yr_m3!CS72*$B$4*$B$3)/$B$5</f>
        <v>276452.10956862004</v>
      </c>
      <c r="CT75" s="23">
        <f>(CH4_100yr_m3!CT72*$B$4*$B$3)/$B$5</f>
        <v>257759.85827736004</v>
      </c>
      <c r="CU75" s="23">
        <f>(CH4_100yr_m3!CU72*$B$4*$B$3)/$B$5</f>
        <v>240332.10345522</v>
      </c>
      <c r="CV75" s="23">
        <f>(CH4_100yr_m3!CV72*$B$4*$B$3)/$B$5</f>
        <v>224083.09851678004</v>
      </c>
      <c r="CW75" s="23">
        <f>(CH4_100yr_m3!CW72*$B$4*$B$3)/$B$5</f>
        <v>208932.97932666002</v>
      </c>
      <c r="CX75" s="23">
        <f t="shared" si="109"/>
        <v>504479414.78421414</v>
      </c>
      <c r="CY75" s="18">
        <f t="shared" si="110"/>
        <v>14125653.061578002</v>
      </c>
      <c r="CZ75" s="18">
        <f t="shared" si="111"/>
        <v>208932.97932666002</v>
      </c>
      <c r="DD75" s="18">
        <f t="shared" si="112"/>
        <v>4494708.8597321995</v>
      </c>
      <c r="DE75" s="18">
        <f t="shared" ref="DE75:DF75" si="126">CY75</f>
        <v>14125653.061578002</v>
      </c>
      <c r="DF75" s="18">
        <f t="shared" si="126"/>
        <v>208932.97932666002</v>
      </c>
      <c r="DG75" s="18">
        <f t="shared" si="114"/>
        <v>208932.97932666002</v>
      </c>
    </row>
    <row r="76" spans="1:111" ht="15.75" customHeight="1" x14ac:dyDescent="0.2">
      <c r="A76" s="27" t="s">
        <v>14</v>
      </c>
      <c r="B76" s="23">
        <f>(CH4_100yr_m3!B73*$B$4*$B$3)/$B$5</f>
        <v>8159.2008094062003</v>
      </c>
      <c r="C76" s="23">
        <f>(CH4_100yr_m3!C73*$B$4*$B$3)/$B$5</f>
        <v>14724.767646657003</v>
      </c>
      <c r="D76" s="23">
        <f>(CH4_100yr_m3!D73*$B$4*$B$3)/$B$5</f>
        <v>20142.256041432003</v>
      </c>
      <c r="E76" s="23">
        <f>(CH4_100yr_m3!E73*$B$4*$B$3)/$B$5</f>
        <v>26675.022905477999</v>
      </c>
      <c r="F76" s="23">
        <f>(CH4_100yr_m3!F73*$B$4*$B$3)/$B$5</f>
        <v>34348.469140980007</v>
      </c>
      <c r="G76" s="23">
        <f>(CH4_100yr_m3!G73*$B$4*$B$3)/$B$5</f>
        <v>42567.458230566001</v>
      </c>
      <c r="H76" s="23">
        <f>(CH4_100yr_m3!H73*$B$4*$B$3)/$B$5</f>
        <v>50693.830236647998</v>
      </c>
      <c r="I76" s="23">
        <f>(CH4_100yr_m3!I73*$B$4*$B$3)/$B$5</f>
        <v>59607.854504730007</v>
      </c>
      <c r="J76" s="23">
        <f>(CH4_100yr_m3!J73*$B$4*$B$3)/$B$5</f>
        <v>71470.055404782019</v>
      </c>
      <c r="K76" s="23">
        <f>(CH4_100yr_m3!K73*$B$4*$B$3)/$B$5</f>
        <v>77229.570256973995</v>
      </c>
      <c r="L76" s="23">
        <f>(CH4_100yr_m3!L73*$B$4*$B$3)/$B$5</f>
        <v>83106.778977972004</v>
      </c>
      <c r="M76" s="23">
        <f>(CH4_100yr_m3!M73*$B$4*$B$3)/$B$5</f>
        <v>91795.031210898</v>
      </c>
      <c r="N76" s="23">
        <f>(CH4_100yr_m3!N73*$B$4*$B$3)/$B$5</f>
        <v>99567.043741925998</v>
      </c>
      <c r="O76" s="23">
        <f>(CH4_100yr_m3!O73*$B$4*$B$3)/$B$5</f>
        <v>105743.44468348201</v>
      </c>
      <c r="P76" s="23">
        <f>(CH4_100yr_m3!P73*$B$4*$B$3)/$B$5</f>
        <v>110992.67531901001</v>
      </c>
      <c r="Q76" s="23">
        <f>(CH4_100yr_m3!Q73*$B$4*$B$3)/$B$5</f>
        <v>108448.39423470599</v>
      </c>
      <c r="R76" s="23">
        <f>(CH4_100yr_m3!R73*$B$4*$B$3)/$B$5</f>
        <v>105590.60312992202</v>
      </c>
      <c r="S76" s="23">
        <f>(CH4_100yr_m3!S73*$B$4*$B$3)/$B$5</f>
        <v>105532.46027173802</v>
      </c>
      <c r="T76" s="23">
        <f>(CH4_100yr_m3!T73*$B$4*$B$3)/$B$5</f>
        <v>107483.54917384801</v>
      </c>
      <c r="U76" s="23">
        <f>(CH4_100yr_m3!U73*$B$4*$B$3)/$B$5</f>
        <v>107144.01036453602</v>
      </c>
      <c r="V76" s="23">
        <f>(CH4_100yr_m3!V73*$B$4*$B$3)/$B$5</f>
        <v>105844.2842547</v>
      </c>
      <c r="W76" s="23">
        <f>(CH4_100yr_m3!W73*$B$4*$B$3)/$B$5</f>
        <v>108370.47533149802</v>
      </c>
      <c r="X76" s="23">
        <f>(CH4_100yr_m3!X73*$B$4*$B$3)/$B$5</f>
        <v>110407.42817879401</v>
      </c>
      <c r="Y76" s="23">
        <f>(CH4_100yr_m3!Y73*$B$4*$B$3)/$B$5</f>
        <v>112730.459285898</v>
      </c>
      <c r="Z76" s="23">
        <f>(CH4_100yr_m3!Z73*$B$4*$B$3)/$B$5</f>
        <v>115378.05747546001</v>
      </c>
      <c r="AA76" s="23">
        <f>(CH4_100yr_m3!AA73*$B$4*$B$3)/$B$5</f>
        <v>118090.49533396201</v>
      </c>
      <c r="AB76" s="23">
        <f>(CH4_100yr_m3!AB73*$B$4*$B$3)/$B$5</f>
        <v>121049.662924944</v>
      </c>
      <c r="AC76" s="23">
        <f>(CH4_100yr_m3!AC73*$B$4*$B$3)/$B$5</f>
        <v>130133.95664437799</v>
      </c>
      <c r="AD76" s="23">
        <f>(CH4_100yr_m3!AD73*$B$4*$B$3)/$B$5</f>
        <v>137684.99389804201</v>
      </c>
      <c r="AE76" s="23">
        <f>(CH4_100yr_m3!AE73*$B$4*$B$3)/$B$5</f>
        <v>144204.60330628202</v>
      </c>
      <c r="AF76" s="23">
        <f>(CH4_100yr_m3!AF73*$B$4*$B$3)/$B$5</f>
        <v>150025.69319029199</v>
      </c>
      <c r="AG76" s="23">
        <f>(CH4_100yr_m3!AG73*$B$4*$B$3)/$B$5</f>
        <v>155369.102777244</v>
      </c>
      <c r="AH76" s="23">
        <f>(CH4_100yr_m3!AH73*$B$4*$B$3)/$B$5</f>
        <v>160385.39000211604</v>
      </c>
      <c r="AI76" s="23">
        <f>(CH4_100yr_m3!AI73*$B$4*$B$3)/$B$5</f>
        <v>165180.15427071601</v>
      </c>
      <c r="AJ76" s="23">
        <f>(CH4_100yr_m3!AJ73*$B$4*$B$3)/$B$5</f>
        <v>169831.510305534</v>
      </c>
      <c r="AK76" s="23">
        <f>(CH4_100yr_m3!AK73*$B$4*$B$3)/$B$5</f>
        <v>174397.41078372</v>
      </c>
      <c r="AL76" s="23">
        <f>(CH4_100yr_m3!AL73*$B$4*$B$3)/$B$5</f>
        <v>178918.46516818804</v>
      </c>
      <c r="AM76" s="23">
        <f>(CH4_100yr_m3!AM73*$B$4*$B$3)/$B$5</f>
        <v>183419.73175517999</v>
      </c>
      <c r="AN76" s="23">
        <f>(CH4_100yr_m3!AN73*$B$4*$B$3)/$B$5</f>
        <v>187915.71080052003</v>
      </c>
      <c r="AO76" s="23">
        <f>(CH4_100yr_m3!AO73*$B$4*$B$3)/$B$5</f>
        <v>192411.40958100001</v>
      </c>
      <c r="AP76" s="23">
        <f>(CH4_100yr_m3!AP73*$B$4*$B$3)/$B$5</f>
        <v>196906.76365949999</v>
      </c>
      <c r="AQ76" s="23">
        <f>(CH4_100yr_m3!AQ73*$B$4*$B$3)/$B$5</f>
        <v>201400.9479846</v>
      </c>
      <c r="AR76" s="23">
        <f>(CH4_100yr_m3!AR73*$B$4*$B$3)/$B$5</f>
        <v>205893.61455924</v>
      </c>
      <c r="AS76" s="23">
        <f>(CH4_100yr_m3!AS73*$B$4*$B$3)/$B$5</f>
        <v>210383.38237878005</v>
      </c>
      <c r="AT76" s="23">
        <f>(CH4_100yr_m3!AT73*$B$4*$B$3)/$B$5</f>
        <v>214868.52610272003</v>
      </c>
      <c r="AU76" s="23">
        <f>(CH4_100yr_m3!AU73*$B$4*$B$3)/$B$5</f>
        <v>219346.49716974</v>
      </c>
      <c r="AV76" s="23">
        <f>(CH4_100yr_m3!AV73*$B$4*$B$3)/$B$5</f>
        <v>223815.00366864001</v>
      </c>
      <c r="AW76" s="23">
        <f>(CH4_100yr_m3!AW73*$B$4*$B$3)/$B$5</f>
        <v>228271.65630030003</v>
      </c>
      <c r="AX76" s="23">
        <f>(CH4_100yr_m3!AX73*$B$4*$B$3)/$B$5</f>
        <v>232715.45244509997</v>
      </c>
      <c r="AY76" s="23">
        <f>(CH4_100yr_m3!AY73*$B$4*$B$3)/$B$5</f>
        <v>237147.24095226004</v>
      </c>
      <c r="AZ76" s="23">
        <f>(CH4_100yr_m3!AZ73*$B$4*$B$3)/$B$5</f>
        <v>241568.44017066003</v>
      </c>
      <c r="BA76" s="23">
        <f>(CH4_100yr_m3!BA73*$B$4*$B$3)/$B$5</f>
        <v>245979.80064630005</v>
      </c>
      <c r="BB76" s="23">
        <f>(CH4_100yr_m3!BB73*$B$4*$B$3)/$B$5</f>
        <v>250380.42868026003</v>
      </c>
      <c r="BC76" s="23">
        <f>(CH4_100yr_m3!BC73*$B$4*$B$3)/$B$5</f>
        <v>254769.42855996001</v>
      </c>
      <c r="BD76" s="23">
        <f>(CH4_100yr_m3!BD73*$B$4*$B$3)/$B$5</f>
        <v>259144.22042082006</v>
      </c>
      <c r="BE76" s="23">
        <f>(CH4_100yr_m3!BE73*$B$4*$B$3)/$B$5</f>
        <v>263502.06385464</v>
      </c>
      <c r="BF76" s="23">
        <f>(CH4_100yr_m3!BF73*$B$4*$B$3)/$B$5</f>
        <v>267840.80534358002</v>
      </c>
      <c r="BG76" s="23">
        <f>(CH4_100yr_m3!BG73*$B$4*$B$3)/$B$5</f>
        <v>272157.93129078002</v>
      </c>
      <c r="BH76" s="23">
        <f>(CH4_100yr_m3!BH73*$B$4*$B$3)/$B$5</f>
        <v>276450.48344664002</v>
      </c>
      <c r="BI76" s="23">
        <f>(CH4_100yr_m3!BI73*$B$4*$B$3)/$B$5</f>
        <v>280715.21341145999</v>
      </c>
      <c r="BJ76" s="23">
        <f>(CH4_100yr_m3!BJ73*$B$4*$B$3)/$B$5</f>
        <v>284948.78802876</v>
      </c>
      <c r="BK76" s="23">
        <f>(CH4_100yr_m3!BK73*$B$4*$B$3)/$B$5</f>
        <v>208338.65874432004</v>
      </c>
      <c r="BL76" s="23">
        <f>(CH4_100yr_m3!BL73*$B$4*$B$3)/$B$5</f>
        <v>155813.61842361002</v>
      </c>
      <c r="BM76" s="23">
        <f>(CH4_100yr_m3!BM73*$B$4*$B$3)/$B$5</f>
        <v>119512.51244346601</v>
      </c>
      <c r="BN76" s="23">
        <f>(CH4_100yr_m3!BN73*$B$4*$B$3)/$B$5</f>
        <v>94160.49590059201</v>
      </c>
      <c r="BO76" s="23">
        <f>(CH4_100yr_m3!BO73*$B$4*$B$3)/$B$5</f>
        <v>76216.741032959995</v>
      </c>
      <c r="BP76" s="23">
        <f>(CH4_100yr_m3!BP73*$B$4*$B$3)/$B$5</f>
        <v>63303.104158991999</v>
      </c>
      <c r="BQ76" s="23">
        <f>(CH4_100yr_m3!BQ73*$B$4*$B$3)/$B$5</f>
        <v>53821.126758402002</v>
      </c>
      <c r="BR76" s="23">
        <f>(CH4_100yr_m3!BR73*$B$4*$B$3)/$B$5</f>
        <v>46695.282454170003</v>
      </c>
      <c r="BS76" s="23">
        <f>(CH4_100yr_m3!BS73*$B$4*$B$3)/$B$5</f>
        <v>41200.850344266</v>
      </c>
      <c r="BT76" s="23">
        <f>(CH4_100yr_m3!BT73*$B$4*$B$3)/$B$5</f>
        <v>36848.516705244008</v>
      </c>
      <c r="BU76" s="23">
        <f>(CH4_100yr_m3!BU73*$B$4*$B$3)/$B$5</f>
        <v>33307.003731329998</v>
      </c>
      <c r="BV76" s="23">
        <f>(CH4_100yr_m3!BV73*$B$4*$B$3)/$B$5</f>
        <v>30351.190183973999</v>
      </c>
      <c r="BW76" s="23">
        <f>(CH4_100yr_m3!BW73*$B$4*$B$3)/$B$5</f>
        <v>27827.320472730004</v>
      </c>
      <c r="BX76" s="23">
        <f>(CH4_100yr_m3!BX73*$B$4*$B$3)/$B$5</f>
        <v>25629.669667548002</v>
      </c>
      <c r="BY76" s="23">
        <f>(CH4_100yr_m3!BY73*$B$4*$B$3)/$B$5</f>
        <v>23684.888537082003</v>
      </c>
      <c r="BZ76" s="23">
        <f>(CH4_100yr_m3!BZ73*$B$4*$B$3)/$B$5</f>
        <v>21941.497607148001</v>
      </c>
      <c r="CA76" s="23">
        <f>(CH4_100yr_m3!CA73*$B$4*$B$3)/$B$5</f>
        <v>20362.833382968001</v>
      </c>
      <c r="CB76" s="23">
        <f>(CH4_100yr_m3!CB73*$B$4*$B$3)/$B$5</f>
        <v>18922.309639703999</v>
      </c>
      <c r="CC76" s="23">
        <f>(CH4_100yr_m3!CC73*$B$4*$B$3)/$B$5</f>
        <v>17600.230984906801</v>
      </c>
      <c r="CD76" s="23">
        <f>(CH4_100yr_m3!CD73*$B$4*$B$3)/$B$5</f>
        <v>16381.647796217401</v>
      </c>
      <c r="CE76" s="23">
        <f>(CH4_100yr_m3!CE73*$B$4*$B$3)/$B$5</f>
        <v>15254.90978193</v>
      </c>
      <c r="CF76" s="23">
        <f>(CH4_100yr_m3!CF73*$B$4*$B$3)/$B$5</f>
        <v>14210.688402149401</v>
      </c>
      <c r="CG76" s="23">
        <f>(CH4_100yr_m3!CG73*$B$4*$B$3)/$B$5</f>
        <v>13241.314129350601</v>
      </c>
      <c r="CH76" s="23">
        <f>(CH4_100yr_m3!CH73*$B$4*$B$3)/$B$5</f>
        <v>12340.325273211001</v>
      </c>
      <c r="CI76" s="23">
        <f>(CH4_100yr_m3!CI73*$B$4*$B$3)/$B$5</f>
        <v>11502.159059538004</v>
      </c>
      <c r="CJ76" s="23">
        <f>(CH4_100yr_m3!CJ73*$B$4*$B$3)/$B$5</f>
        <v>10721.938526461799</v>
      </c>
      <c r="CK76" s="23">
        <f>(CH4_100yr_m3!CK73*$B$4*$B$3)/$B$5</f>
        <v>9995.3240426388002</v>
      </c>
      <c r="CL76" s="23">
        <f>(CH4_100yr_m3!CL73*$B$4*$B$3)/$B$5</f>
        <v>9318.4085383523998</v>
      </c>
      <c r="CM76" s="23">
        <f>(CH4_100yr_m3!CM73*$B$4*$B$3)/$B$5</f>
        <v>8687.6423758584006</v>
      </c>
      <c r="CN76" s="23">
        <f>(CH4_100yr_m3!CN73*$B$4*$B$3)/$B$5</f>
        <v>8099.7784222320015</v>
      </c>
      <c r="CO76" s="23">
        <f>(CH4_100yr_m3!CO73*$B$4*$B$3)/$B$5</f>
        <v>7551.8309999934008</v>
      </c>
      <c r="CP76" s="23">
        <f>(CH4_100yr_m3!CP73*$B$4*$B$3)/$B$5</f>
        <v>7041.0443696676011</v>
      </c>
      <c r="CQ76" s="23">
        <f>(CH4_100yr_m3!CQ73*$B$4*$B$3)/$B$5</f>
        <v>6564.867936138</v>
      </c>
      <c r="CR76" s="23">
        <f>(CH4_100yr_m3!CR73*$B$4*$B$3)/$B$5</f>
        <v>6120.9361687949995</v>
      </c>
      <c r="CS76" s="23">
        <f>(CH4_100yr_m3!CS73*$B$4*$B$3)/$B$5</f>
        <v>5707.0519174476003</v>
      </c>
      <c r="CT76" s="23">
        <f>(CH4_100yr_m3!CT73*$B$4*$B$3)/$B$5</f>
        <v>5321.1722526324011</v>
      </c>
      <c r="CU76" s="23">
        <f>(CH4_100yr_m3!CU73*$B$4*$B$3)/$B$5</f>
        <v>4961.3961603204007</v>
      </c>
      <c r="CV76" s="23">
        <f>(CH4_100yr_m3!CV73*$B$4*$B$3)/$B$5</f>
        <v>4625.9536919508</v>
      </c>
      <c r="CW76" s="23">
        <f>(CH4_100yr_m3!CW73*$B$4*$B$3)/$B$5</f>
        <v>4313.196271404001</v>
      </c>
      <c r="CX76" s="23">
        <f t="shared" si="109"/>
        <v>10718477.597918604</v>
      </c>
      <c r="CY76" s="18">
        <f t="shared" si="110"/>
        <v>284948.78802876</v>
      </c>
      <c r="CZ76" s="18">
        <f t="shared" si="111"/>
        <v>4313.196271404001</v>
      </c>
      <c r="DD76" s="18">
        <f t="shared" si="112"/>
        <v>105844.2842547</v>
      </c>
      <c r="DE76" s="18">
        <f t="shared" ref="DE76:DF76" si="127">CY76</f>
        <v>284948.78802876</v>
      </c>
      <c r="DF76" s="18">
        <f t="shared" si="127"/>
        <v>4313.196271404001</v>
      </c>
      <c r="DG76" s="18">
        <f t="shared" si="114"/>
        <v>4313.196271404001</v>
      </c>
    </row>
    <row r="77" spans="1:111" ht="15.75" customHeight="1" x14ac:dyDescent="0.2">
      <c r="A77" s="27" t="s">
        <v>15</v>
      </c>
      <c r="B77" s="23">
        <f>(CH4_100yr_m3!B74*$B$4*$B$3)/$B$5</f>
        <v>12624.964901091002</v>
      </c>
      <c r="C77" s="23">
        <f>(CH4_100yr_m3!C74*$B$4*$B$3)/$B$5</f>
        <v>24602.131462698002</v>
      </c>
      <c r="D77" s="23">
        <f>(CH4_100yr_m3!D74*$B$4*$B$3)/$B$5</f>
        <v>36691.254820170005</v>
      </c>
      <c r="E77" s="23">
        <f>(CH4_100yr_m3!E74*$B$4*$B$3)/$B$5</f>
        <v>47776.005886284001</v>
      </c>
      <c r="F77" s="23">
        <f>(CH4_100yr_m3!F74*$B$4*$B$3)/$B$5</f>
        <v>57554.403741054004</v>
      </c>
      <c r="G77" s="23">
        <f>(CH4_100yr_m3!G74*$B$4*$B$3)/$B$5</f>
        <v>67396.981223628012</v>
      </c>
      <c r="H77" s="23">
        <f>(CH4_100yr_m3!H74*$B$4*$B$3)/$B$5</f>
        <v>76591.460130012012</v>
      </c>
      <c r="I77" s="23">
        <f>(CH4_100yr_m3!I74*$B$4*$B$3)/$B$5</f>
        <v>85164.642110051995</v>
      </c>
      <c r="J77" s="23">
        <f>(CH4_100yr_m3!J74*$B$4*$B$3)/$B$5</f>
        <v>94133.22861933001</v>
      </c>
      <c r="K77" s="23">
        <f>(CH4_100yr_m3!K74*$B$4*$B$3)/$B$5</f>
        <v>100952.32729958999</v>
      </c>
      <c r="L77" s="23">
        <f>(CH4_100yr_m3!L74*$B$4*$B$3)/$B$5</f>
        <v>106657.50073586401</v>
      </c>
      <c r="M77" s="23">
        <f>(CH4_100yr_m3!M74*$B$4*$B$3)/$B$5</f>
        <v>111249.358170138</v>
      </c>
      <c r="N77" s="23">
        <f>(CH4_100yr_m3!N74*$B$4*$B$3)/$B$5</f>
        <v>115432.64126281801</v>
      </c>
      <c r="O77" s="23">
        <f>(CH4_100yr_m3!O74*$B$4*$B$3)/$B$5</f>
        <v>119896.19282178002</v>
      </c>
      <c r="P77" s="23">
        <f>(CH4_100yr_m3!P74*$B$4*$B$3)/$B$5</f>
        <v>123388.71430827602</v>
      </c>
      <c r="Q77" s="23">
        <f>(CH4_100yr_m3!Q74*$B$4*$B$3)/$B$5</f>
        <v>127491.30837891002</v>
      </c>
      <c r="R77" s="23">
        <f>(CH4_100yr_m3!R74*$B$4*$B$3)/$B$5</f>
        <v>131164.472613024</v>
      </c>
      <c r="S77" s="23">
        <f>(CH4_100yr_m3!S74*$B$4*$B$3)/$B$5</f>
        <v>135276.74193553202</v>
      </c>
      <c r="T77" s="23">
        <f>(CH4_100yr_m3!T74*$B$4*$B$3)/$B$5</f>
        <v>139102.70743169999</v>
      </c>
      <c r="U77" s="23">
        <f>(CH4_100yr_m3!U74*$B$4*$B$3)/$B$5</f>
        <v>142927.095682908</v>
      </c>
      <c r="V77" s="23">
        <f>(CH4_100yr_m3!V74*$B$4*$B$3)/$B$5</f>
        <v>146534.59570922999</v>
      </c>
      <c r="W77" s="23">
        <f>(CH4_100yr_m3!W74*$B$4*$B$3)/$B$5</f>
        <v>149884.93332214202</v>
      </c>
      <c r="X77" s="23">
        <f>(CH4_100yr_m3!X74*$B$4*$B$3)/$B$5</f>
        <v>153048.80191851</v>
      </c>
      <c r="Y77" s="23">
        <f>(CH4_100yr_m3!Y74*$B$4*$B$3)/$B$5</f>
        <v>156117.81259391404</v>
      </c>
      <c r="Z77" s="23">
        <f>(CH4_100yr_m3!Z74*$B$4*$B$3)/$B$5</f>
        <v>159113.996875638</v>
      </c>
      <c r="AA77" s="23">
        <f>(CH4_100yr_m3!AA74*$B$4*$B$3)/$B$5</f>
        <v>162051.36789684603</v>
      </c>
      <c r="AB77" s="23">
        <f>(CH4_100yr_m3!AB74*$B$4*$B$3)/$B$5</f>
        <v>164942.18837098198</v>
      </c>
      <c r="AC77" s="23">
        <f>(CH4_100yr_m3!AC74*$B$4*$B$3)/$B$5</f>
        <v>170296.74977176799</v>
      </c>
      <c r="AD77" s="23">
        <f>(CH4_100yr_m3!AD74*$B$4*$B$3)/$B$5</f>
        <v>175586.35727417399</v>
      </c>
      <c r="AE77" s="23">
        <f>(CH4_100yr_m3!AE74*$B$4*$B$3)/$B$5</f>
        <v>180825.57903097803</v>
      </c>
      <c r="AF77" s="23">
        <f>(CH4_100yr_m3!AF74*$B$4*$B$3)/$B$5</f>
        <v>186029.04025476004</v>
      </c>
      <c r="AG77" s="23">
        <f>(CH4_100yr_m3!AG74*$B$4*$B$3)/$B$5</f>
        <v>191209.7625525</v>
      </c>
      <c r="AH77" s="23">
        <f>(CH4_100yr_m3!AH74*$B$4*$B$3)/$B$5</f>
        <v>196378.44572628004</v>
      </c>
      <c r="AI77" s="23">
        <f>(CH4_100yr_m3!AI74*$B$4*$B$3)/$B$5</f>
        <v>201543.75876546002</v>
      </c>
      <c r="AJ77" s="23">
        <f>(CH4_100yr_m3!AJ74*$B$4*$B$3)/$B$5</f>
        <v>206712.17467164001</v>
      </c>
      <c r="AK77" s="23">
        <f>(CH4_100yr_m3!AK74*$B$4*$B$3)/$B$5</f>
        <v>211888.47625344002</v>
      </c>
      <c r="AL77" s="23">
        <f>(CH4_100yr_m3!AL74*$B$4*$B$3)/$B$5</f>
        <v>217076.18613444004</v>
      </c>
      <c r="AM77" s="23">
        <f>(CH4_100yr_m3!AM74*$B$4*$B$3)/$B$5</f>
        <v>222278.18439762003</v>
      </c>
      <c r="AN77" s="23">
        <f>(CH4_100yr_m3!AN74*$B$4*$B$3)/$B$5</f>
        <v>227496.31903367999</v>
      </c>
      <c r="AO77" s="23">
        <f>(CH4_100yr_m3!AO74*$B$4*$B$3)/$B$5</f>
        <v>232731.59687261999</v>
      </c>
      <c r="AP77" s="23">
        <f>(CH4_100yr_m3!AP74*$B$4*$B$3)/$B$5</f>
        <v>237984.30092519999</v>
      </c>
      <c r="AQ77" s="23">
        <f>(CH4_100yr_m3!AQ74*$B$4*$B$3)/$B$5</f>
        <v>243254.10534461998</v>
      </c>
      <c r="AR77" s="23">
        <f>(CH4_100yr_m3!AR74*$B$4*$B$3)/$B$5</f>
        <v>248540.12650026003</v>
      </c>
      <c r="AS77" s="23">
        <f>(CH4_100yr_m3!AS74*$B$4*$B$3)/$B$5</f>
        <v>253840.49937684002</v>
      </c>
      <c r="AT77" s="23">
        <f>(CH4_100yr_m3!AT74*$B$4*$B$3)/$B$5</f>
        <v>259152.53482296001</v>
      </c>
      <c r="AU77" s="23">
        <f>(CH4_100yr_m3!AU74*$B$4*$B$3)/$B$5</f>
        <v>264473.03752632003</v>
      </c>
      <c r="AV77" s="23">
        <f>(CH4_100yr_m3!AV74*$B$4*$B$3)/$B$5</f>
        <v>269798.43946446001</v>
      </c>
      <c r="AW77" s="23">
        <f>(CH4_100yr_m3!AW74*$B$4*$B$3)/$B$5</f>
        <v>275125.32345636003</v>
      </c>
      <c r="AX77" s="23">
        <f>(CH4_100yr_m3!AX74*$B$4*$B$3)/$B$5</f>
        <v>280450.49766786001</v>
      </c>
      <c r="AY77" s="23">
        <f>(CH4_100yr_m3!AY74*$B$4*$B$3)/$B$5</f>
        <v>285771.00055428006</v>
      </c>
      <c r="AZ77" s="23">
        <f>(CH4_100yr_m3!AZ74*$B$4*$B$3)/$B$5</f>
        <v>291084.37911162002</v>
      </c>
      <c r="BA77" s="23">
        <f>(CH4_100yr_m3!BA74*$B$4*$B$3)/$B$5</f>
        <v>296388.05841792008</v>
      </c>
      <c r="BB77" s="23">
        <f>(CH4_100yr_m3!BB74*$B$4*$B$3)/$B$5</f>
        <v>301679.59791726008</v>
      </c>
      <c r="BC77" s="23">
        <f>(CH4_100yr_m3!BC74*$B$4*$B$3)/$B$5</f>
        <v>306957.18696318002</v>
      </c>
      <c r="BD77" s="23">
        <f>(CH4_100yr_m3!BD74*$B$4*$B$3)/$B$5</f>
        <v>312219.63987606007</v>
      </c>
      <c r="BE77" s="23">
        <f>(CH4_100yr_m3!BE74*$B$4*$B$3)/$B$5</f>
        <v>317466.28336121998</v>
      </c>
      <c r="BF77" s="23">
        <f>(CH4_100yr_m3!BF74*$B$4*$B$3)/$B$5</f>
        <v>322696.51844634005</v>
      </c>
      <c r="BG77" s="23">
        <f>(CH4_100yr_m3!BG74*$B$4*$B$3)/$B$5</f>
        <v>327909.66304985998</v>
      </c>
      <c r="BH77" s="23">
        <f>(CH4_100yr_m3!BH74*$B$4*$B$3)/$B$5</f>
        <v>333105.06694266002</v>
      </c>
      <c r="BI77" s="23">
        <f>(CH4_100yr_m3!BI74*$B$4*$B$3)/$B$5</f>
        <v>338282.03175084008</v>
      </c>
      <c r="BJ77" s="23">
        <f>(CH4_100yr_m3!BJ74*$B$4*$B$3)/$B$5</f>
        <v>343439.75713608001</v>
      </c>
      <c r="BK77" s="23">
        <f>(CH4_100yr_m3!BK74*$B$4*$B$3)/$B$5</f>
        <v>318513.03362154</v>
      </c>
      <c r="BL77" s="23">
        <f>(CH4_100yr_m3!BL74*$B$4*$B$3)/$B$5</f>
        <v>295482.91074245999</v>
      </c>
      <c r="BM77" s="23">
        <f>(CH4_100yr_m3!BM74*$B$4*$B$3)/$B$5</f>
        <v>274200.76245096006</v>
      </c>
      <c r="BN77" s="23">
        <f>(CH4_100yr_m3!BN74*$B$4*$B$3)/$B$5</f>
        <v>254529.81327132002</v>
      </c>
      <c r="BO77" s="23">
        <f>(CH4_100yr_m3!BO74*$B$4*$B$3)/$B$5</f>
        <v>236344.18419126005</v>
      </c>
      <c r="BP77" s="23">
        <f>(CH4_100yr_m3!BP74*$B$4*$B$3)/$B$5</f>
        <v>219528.01525536005</v>
      </c>
      <c r="BQ77" s="23">
        <f>(CH4_100yr_m3!BQ74*$B$4*$B$3)/$B$5</f>
        <v>203974.66046718002</v>
      </c>
      <c r="BR77" s="23">
        <f>(CH4_100yr_m3!BR74*$B$4*$B$3)/$B$5</f>
        <v>189585.94584708</v>
      </c>
      <c r="BS77" s="23">
        <f>(CH4_100yr_m3!BS74*$B$4*$B$3)/$B$5</f>
        <v>176271.48958399202</v>
      </c>
      <c r="BT77" s="23">
        <f>(CH4_100yr_m3!BT74*$B$4*$B$3)/$B$5</f>
        <v>163948.07598852602</v>
      </c>
      <c r="BU77" s="23">
        <f>(CH4_100yr_m3!BU74*$B$4*$B$3)/$B$5</f>
        <v>152539.07998894199</v>
      </c>
      <c r="BV77" s="23">
        <f>(CH4_100yr_m3!BV74*$B$4*$B$3)/$B$5</f>
        <v>141973.93874676604</v>
      </c>
      <c r="BW77" s="23">
        <f>(CH4_100yr_m3!BW74*$B$4*$B$3)/$B$5</f>
        <v>132187.66554096001</v>
      </c>
      <c r="BX77" s="23">
        <f>(CH4_100yr_m3!BX74*$B$4*$B$3)/$B$5</f>
        <v>123120.40311982801</v>
      </c>
      <c r="BY77" s="23">
        <f>(CH4_100yr_m3!BY74*$B$4*$B$3)/$B$5</f>
        <v>114717.01293268202</v>
      </c>
      <c r="BZ77" s="23">
        <f>(CH4_100yr_m3!BZ74*$B$4*$B$3)/$B$5</f>
        <v>106926.69766012202</v>
      </c>
      <c r="CA77" s="23">
        <f>(CH4_100yr_m3!CA74*$B$4*$B$3)/$B$5</f>
        <v>99702.654132276017</v>
      </c>
      <c r="CB77" s="23">
        <f>(CH4_100yr_m3!CB74*$B$4*$B$3)/$B$5</f>
        <v>93001.754236914014</v>
      </c>
      <c r="CC77" s="23">
        <f>(CH4_100yr_m3!CC74*$B$4*$B$3)/$B$5</f>
        <v>86784.251547491993</v>
      </c>
      <c r="CD77" s="23">
        <f>(CH4_100yr_m3!CD74*$B$4*$B$3)/$B$5</f>
        <v>81013.511620853998</v>
      </c>
      <c r="CE77" s="23">
        <f>(CH4_100yr_m3!CE74*$B$4*$B$3)/$B$5</f>
        <v>75655.763950932014</v>
      </c>
      <c r="CF77" s="23">
        <f>(CH4_100yr_m3!CF74*$B$4*$B$3)/$B$5</f>
        <v>70679.874022434014</v>
      </c>
      <c r="CG77" s="23">
        <f>(CH4_100yr_m3!CG74*$B$4*$B$3)/$B$5</f>
        <v>66057.133469166001</v>
      </c>
      <c r="CH77" s="23">
        <f>(CH4_100yr_m3!CH74*$B$4*$B$3)/$B$5</f>
        <v>61761.067385076007</v>
      </c>
      <c r="CI77" s="23">
        <f>(CH4_100yr_m3!CI74*$B$4*$B$3)/$B$5</f>
        <v>57767.256920808009</v>
      </c>
      <c r="CJ77" s="23">
        <f>(CH4_100yr_m3!CJ74*$B$4*$B$3)/$B$5</f>
        <v>54053.176177242007</v>
      </c>
      <c r="CK77" s="23">
        <f>(CH4_100yr_m3!CK74*$B$4*$B$3)/$B$5</f>
        <v>50598.042279354006</v>
      </c>
      <c r="CL77" s="23">
        <f>(CH4_100yr_m3!CL74*$B$4*$B$3)/$B$5</f>
        <v>47382.677367282005</v>
      </c>
      <c r="CM77" s="23">
        <f>(CH4_100yr_m3!CM74*$B$4*$B$3)/$B$5</f>
        <v>44389.381754052003</v>
      </c>
      <c r="CN77" s="23">
        <f>(CH4_100yr_m3!CN74*$B$4*$B$3)/$B$5</f>
        <v>41601.817096686005</v>
      </c>
      <c r="CO77" s="23">
        <f>(CH4_100yr_m3!CO74*$B$4*$B$3)/$B$5</f>
        <v>39004.899159654007</v>
      </c>
      <c r="CP77" s="23">
        <f>(CH4_100yr_m3!CP74*$B$4*$B$3)/$B$5</f>
        <v>36584.698889250001</v>
      </c>
      <c r="CQ77" s="23">
        <f>(CH4_100yr_m3!CQ74*$B$4*$B$3)/$B$5</f>
        <v>34328.351615832005</v>
      </c>
      <c r="CR77" s="23">
        <f>(CH4_100yr_m3!CR74*$B$4*$B$3)/$B$5</f>
        <v>32223.973432014005</v>
      </c>
      <c r="CS77" s="23">
        <f>(CH4_100yr_m3!CS74*$B$4*$B$3)/$B$5</f>
        <v>30260.584215936</v>
      </c>
      <c r="CT77" s="23">
        <f>(CH4_100yr_m3!CT74*$B$4*$B$3)/$B$5</f>
        <v>28428.036787043999</v>
      </c>
      <c r="CU77" s="23">
        <f>(CH4_100yr_m3!CU74*$B$4*$B$3)/$B$5</f>
        <v>26716.951864872004</v>
      </c>
      <c r="CV77" s="23">
        <f>(CH4_100yr_m3!CV74*$B$4*$B$3)/$B$5</f>
        <v>25118.657970444001</v>
      </c>
      <c r="CW77" s="23">
        <f>(CH4_100yr_m3!CW74*$B$4*$B$3)/$B$5</f>
        <v>23625.13634352</v>
      </c>
      <c r="CX77" s="23">
        <f t="shared" si="109"/>
        <v>15988021.851221787</v>
      </c>
      <c r="CY77" s="18">
        <f t="shared" si="110"/>
        <v>343439.75713608001</v>
      </c>
      <c r="CZ77" s="18">
        <f t="shared" si="111"/>
        <v>12624.964901091002</v>
      </c>
      <c r="DD77" s="18">
        <f t="shared" si="112"/>
        <v>146534.59570922999</v>
      </c>
      <c r="DE77" s="18">
        <f t="shared" ref="DE77:DF77" si="128">CY77</f>
        <v>343439.75713608001</v>
      </c>
      <c r="DF77" s="18">
        <f t="shared" si="128"/>
        <v>12624.964901091002</v>
      </c>
      <c r="DG77" s="18">
        <f t="shared" si="114"/>
        <v>23625.13634352</v>
      </c>
    </row>
    <row r="78" spans="1:111" ht="15.75" customHeight="1" x14ac:dyDescent="0.2">
      <c r="A78" s="27" t="s">
        <v>16</v>
      </c>
      <c r="B78" s="23">
        <f>(CH4_100yr_m3!B75*$B$4*$B$3)/$B$5</f>
        <v>3705.3636753276005</v>
      </c>
      <c r="C78" s="23">
        <f>(CH4_100yr_m3!C75*$B$4*$B$3)/$B$5</f>
        <v>7105.1318780184001</v>
      </c>
      <c r="D78" s="23">
        <f>(CH4_100yr_m3!D75*$B$4*$B$3)/$B$5</f>
        <v>10245.3856739766</v>
      </c>
      <c r="E78" s="23">
        <f>(CH4_100yr_m3!E75*$B$4*$B$3)/$B$5</f>
        <v>13386.426605967599</v>
      </c>
      <c r="F78" s="23">
        <f>(CH4_100yr_m3!F75*$B$4*$B$3)/$B$5</f>
        <v>16529.188122559801</v>
      </c>
      <c r="G78" s="23">
        <f>(CH4_100yr_m3!G75*$B$4*$B$3)/$B$5</f>
        <v>19613.598934644004</v>
      </c>
      <c r="H78" s="23">
        <f>(CH4_100yr_m3!H75*$B$4*$B$3)/$B$5</f>
        <v>22529.072153898003</v>
      </c>
      <c r="I78" s="23">
        <f>(CH4_100yr_m3!I75*$B$4*$B$3)/$B$5</f>
        <v>25316.103319506001</v>
      </c>
      <c r="J78" s="23">
        <f>(CH4_100yr_m3!J75*$B$4*$B$3)/$B$5</f>
        <v>27847.134942048004</v>
      </c>
      <c r="K78" s="23">
        <f>(CH4_100yr_m3!K75*$B$4*$B$3)/$B$5</f>
        <v>30338.717903442004</v>
      </c>
      <c r="L78" s="23">
        <f>(CH4_100yr_m3!L75*$B$4*$B$3)/$B$5</f>
        <v>33019.714035360004</v>
      </c>
      <c r="M78" s="23">
        <f>(CH4_100yr_m3!M75*$B$4*$B$3)/$B$5</f>
        <v>35682.10275898801</v>
      </c>
      <c r="N78" s="23">
        <f>(CH4_100yr_m3!N75*$B$4*$B$3)/$B$5</f>
        <v>38194.245811386005</v>
      </c>
      <c r="O78" s="23">
        <f>(CH4_100yr_m3!O75*$B$4*$B$3)/$B$5</f>
        <v>40427.546471514004</v>
      </c>
      <c r="P78" s="23">
        <f>(CH4_100yr_m3!P75*$B$4*$B$3)/$B$5</f>
        <v>42450.987788352002</v>
      </c>
      <c r="Q78" s="23">
        <f>(CH4_100yr_m3!Q75*$B$4*$B$3)/$B$5</f>
        <v>44203.785347916004</v>
      </c>
      <c r="R78" s="23">
        <f>(CH4_100yr_m3!R75*$B$4*$B$3)/$B$5</f>
        <v>45759.042696725999</v>
      </c>
      <c r="S78" s="23">
        <f>(CH4_100yr_m3!S75*$B$4*$B$3)/$B$5</f>
        <v>47488.024351656</v>
      </c>
      <c r="T78" s="23">
        <f>(CH4_100yr_m3!T75*$B$4*$B$3)/$B$5</f>
        <v>49234.315482864011</v>
      </c>
      <c r="U78" s="23">
        <f>(CH4_100yr_m3!U75*$B$4*$B$3)/$B$5</f>
        <v>50809.292604054004</v>
      </c>
      <c r="V78" s="23">
        <f>(CH4_100yr_m3!V75*$B$4*$B$3)/$B$5</f>
        <v>52085.805442775993</v>
      </c>
      <c r="W78" s="23">
        <f>(CH4_100yr_m3!W75*$B$4*$B$3)/$B$5</f>
        <v>53424.002508606005</v>
      </c>
      <c r="X78" s="23">
        <f>(CH4_100yr_m3!X75*$B$4*$B$3)/$B$5</f>
        <v>54762.575195250007</v>
      </c>
      <c r="Y78" s="23">
        <f>(CH4_100yr_m3!Y75*$B$4*$B$3)/$B$5</f>
        <v>56100.250119042008</v>
      </c>
      <c r="Z78" s="23">
        <f>(CH4_100yr_m3!Z75*$B$4*$B$3)/$B$5</f>
        <v>57461.229422910008</v>
      </c>
      <c r="AA78" s="23">
        <f>(CH4_100yr_m3!AA75*$B$4*$B$3)/$B$5</f>
        <v>58851.03071831401</v>
      </c>
      <c r="AB78" s="23">
        <f>(CH4_100yr_m3!AB75*$B$4*$B$3)/$B$5</f>
        <v>60370.893617490001</v>
      </c>
      <c r="AC78" s="23">
        <f>(CH4_100yr_m3!AC75*$B$4*$B$3)/$B$5</f>
        <v>61385.723888670007</v>
      </c>
      <c r="AD78" s="23">
        <f>(CH4_100yr_m3!AD75*$B$4*$B$3)/$B$5</f>
        <v>62392.32716886</v>
      </c>
      <c r="AE78" s="23">
        <f>(CH4_100yr_m3!AE75*$B$4*$B$3)/$B$5</f>
        <v>63396.364057685998</v>
      </c>
      <c r="AF78" s="23">
        <f>(CH4_100yr_m3!AF75*$B$4*$B$3)/$B$5</f>
        <v>64404.603326790006</v>
      </c>
      <c r="AG78" s="23">
        <f>(CH4_100yr_m3!AG75*$B$4*$B$3)/$B$5</f>
        <v>65423.908170162016</v>
      </c>
      <c r="AH78" s="23">
        <f>(CH4_100yr_m3!AH75*$B$4*$B$3)/$B$5</f>
        <v>66459.785453640012</v>
      </c>
      <c r="AI78" s="23">
        <f>(CH4_100yr_m3!AI75*$B$4*$B$3)/$B$5</f>
        <v>67515.462854532001</v>
      </c>
      <c r="AJ78" s="23">
        <f>(CH4_100yr_m3!AJ75*$B$4*$B$3)/$B$5</f>
        <v>68591.220985512002</v>
      </c>
      <c r="AK78" s="23">
        <f>(CH4_100yr_m3!AK75*$B$4*$B$3)/$B$5</f>
        <v>69685.276604202008</v>
      </c>
      <c r="AL78" s="23">
        <f>(CH4_100yr_m3!AL75*$B$4*$B$3)/$B$5</f>
        <v>70795.331099406001</v>
      </c>
      <c r="AM78" s="23">
        <f>(CH4_100yr_m3!AM75*$B$4*$B$3)/$B$5</f>
        <v>71919.421482132006</v>
      </c>
      <c r="AN78" s="23">
        <f>(CH4_100yr_m3!AN75*$B$4*$B$3)/$B$5</f>
        <v>73055.781205074018</v>
      </c>
      <c r="AO78" s="23">
        <f>(CH4_100yr_m3!AO75*$B$4*$B$3)/$B$5</f>
        <v>74203.195170870007</v>
      </c>
      <c r="AP78" s="23">
        <f>(CH4_100yr_m3!AP75*$B$4*$B$3)/$B$5</f>
        <v>75360.704621076002</v>
      </c>
      <c r="AQ78" s="23">
        <f>(CH4_100yr_m3!AQ75*$B$4*$B$3)/$B$5</f>
        <v>76527.17009872201</v>
      </c>
      <c r="AR78" s="23">
        <f>(CH4_100yr_m3!AR75*$B$4*$B$3)/$B$5</f>
        <v>77701.215084138006</v>
      </c>
      <c r="AS78" s="23">
        <f>(CH4_100yr_m3!AS75*$B$4*$B$3)/$B$5</f>
        <v>78881.290724970007</v>
      </c>
      <c r="AT78" s="23">
        <f>(CH4_100yr_m3!AT75*$B$4*$B$3)/$B$5</f>
        <v>80065.697913216005</v>
      </c>
      <c r="AU78" s="23">
        <f>(CH4_100yr_m3!AU75*$B$4*$B$3)/$B$5</f>
        <v>81252.715207554007</v>
      </c>
      <c r="AV78" s="23">
        <f>(CH4_100yr_m3!AV75*$B$4*$B$3)/$B$5</f>
        <v>82440.565315055996</v>
      </c>
      <c r="AW78" s="23">
        <f>(CH4_100yr_m3!AW75*$B$4*$B$3)/$B$5</f>
        <v>83627.592952284016</v>
      </c>
      <c r="AX78" s="23">
        <f>(CH4_100yr_m3!AX75*$B$4*$B$3)/$B$5</f>
        <v>84812.163942618005</v>
      </c>
      <c r="AY78" s="23">
        <f>(CH4_100yr_m3!AY75*$B$4*$B$3)/$B$5</f>
        <v>85992.841612871998</v>
      </c>
      <c r="AZ78" s="23">
        <f>(CH4_100yr_m3!AZ75*$B$4*$B$3)/$B$5</f>
        <v>87168.241223982011</v>
      </c>
      <c r="BA78" s="23">
        <f>(CH4_100yr_m3!BA75*$B$4*$B$3)/$B$5</f>
        <v>88337.081960046009</v>
      </c>
      <c r="BB78" s="23">
        <f>(CH4_100yr_m3!BB75*$B$4*$B$3)/$B$5</f>
        <v>89498.087709804007</v>
      </c>
      <c r="BC78" s="23">
        <f>(CH4_100yr_m3!BC75*$B$4*$B$3)/$B$5</f>
        <v>90650.177741934007</v>
      </c>
      <c r="BD78" s="23">
        <f>(CH4_100yr_m3!BD75*$B$4*$B$3)/$B$5</f>
        <v>91792.304477280006</v>
      </c>
      <c r="BE78" s="23">
        <f>(CH4_100yr_m3!BE75*$B$4*$B$3)/$B$5</f>
        <v>92923.597630296004</v>
      </c>
      <c r="BF78" s="23">
        <f>(CH4_100yr_m3!BF75*$B$4*$B$3)/$B$5</f>
        <v>94043.247471684008</v>
      </c>
      <c r="BG78" s="23">
        <f>(CH4_100yr_m3!BG75*$B$4*$B$3)/$B$5</f>
        <v>95150.477552454002</v>
      </c>
      <c r="BH78" s="23">
        <f>(CH4_100yr_m3!BH75*$B$4*$B$3)/$B$5</f>
        <v>96244.564273038006</v>
      </c>
      <c r="BI78" s="23">
        <f>(CH4_100yr_m3!BI75*$B$4*$B$3)/$B$5</f>
        <v>97324.872012503998</v>
      </c>
      <c r="BJ78" s="23">
        <f>(CH4_100yr_m3!BJ75*$B$4*$B$3)/$B$5</f>
        <v>98390.741571792008</v>
      </c>
      <c r="BK78" s="23">
        <f>(CH4_100yr_m3!BK75*$B$4*$B$3)/$B$5</f>
        <v>91268.122089132012</v>
      </c>
      <c r="BL78" s="23">
        <f>(CH4_100yr_m3!BL75*$B$4*$B$3)/$B$5</f>
        <v>84686.525599320012</v>
      </c>
      <c r="BM78" s="23">
        <f>(CH4_100yr_m3!BM75*$B$4*$B$3)/$B$5</f>
        <v>78603.59829731402</v>
      </c>
      <c r="BN78" s="23">
        <f>(CH4_100yr_m3!BN75*$B$4*$B$3)/$B$5</f>
        <v>72980.361473598008</v>
      </c>
      <c r="BO78" s="23">
        <f>(CH4_100yr_m3!BO75*$B$4*$B$3)/$B$5</f>
        <v>67780.939816530008</v>
      </c>
      <c r="BP78" s="23">
        <f>(CH4_100yr_m3!BP75*$B$4*$B$3)/$B$5</f>
        <v>62972.311700196013</v>
      </c>
      <c r="BQ78" s="23">
        <f>(CH4_100yr_m3!BQ75*$B$4*$B$3)/$B$5</f>
        <v>58524.079718700006</v>
      </c>
      <c r="BR78" s="23">
        <f>(CH4_100yr_m3!BR75*$B$4*$B$3)/$B$5</f>
        <v>54408.259819350009</v>
      </c>
      <c r="BS78" s="23">
        <f>(CH4_100yr_m3!BS75*$B$4*$B$3)/$B$5</f>
        <v>50599.087387200008</v>
      </c>
      <c r="BT78" s="23">
        <f>(CH4_100yr_m3!BT75*$B$4*$B$3)/$B$5</f>
        <v>47072.839127669999</v>
      </c>
      <c r="BU78" s="23">
        <f>(CH4_100yr_m3!BU75*$B$4*$B$3)/$B$5</f>
        <v>43807.669209539992</v>
      </c>
      <c r="BV78" s="23">
        <f>(CH4_100yr_m3!BV75*$B$4*$B$3)/$B$5</f>
        <v>40783.458826242</v>
      </c>
      <c r="BW78" s="23">
        <f>(CH4_100yr_m3!BW75*$B$4*$B$3)/$B$5</f>
        <v>37981.677692664001</v>
      </c>
      <c r="BX78" s="23">
        <f>(CH4_100yr_m3!BX75*$B$4*$B$3)/$B$5</f>
        <v>35385.256928285999</v>
      </c>
      <c r="BY78" s="23">
        <f>(CH4_100yr_m3!BY75*$B$4*$B$3)/$B$5</f>
        <v>32978.472045228002</v>
      </c>
      <c r="BZ78" s="23">
        <f>(CH4_100yr_m3!BZ75*$B$4*$B$3)/$B$5</f>
        <v>30746.835492029997</v>
      </c>
      <c r="CA78" s="23">
        <f>(CH4_100yr_m3!CA75*$B$4*$B$3)/$B$5</f>
        <v>28676.997782946</v>
      </c>
      <c r="CB78" s="23">
        <f>(CH4_100yr_m3!CB75*$B$4*$B$3)/$B$5</f>
        <v>26756.656663572001</v>
      </c>
      <c r="CC78" s="23">
        <f>(CH4_100yr_m3!CC75*$B$4*$B$3)/$B$5</f>
        <v>24974.473489038002</v>
      </c>
      <c r="CD78" s="23">
        <f>(CH4_100yr_m3!CD75*$B$4*$B$3)/$B$5</f>
        <v>23319.996521868001</v>
      </c>
      <c r="CE78" s="23">
        <f>(CH4_100yr_m3!CE75*$B$4*$B$3)/$B$5</f>
        <v>21783.590142678</v>
      </c>
      <c r="CF78" s="23">
        <f>(CH4_100yr_m3!CF75*$B$4*$B$3)/$B$5</f>
        <v>20356.370083548001</v>
      </c>
      <c r="CG78" s="23">
        <f>(CH4_100yr_m3!CG75*$B$4*$B$3)/$B$5</f>
        <v>19030.143549096003</v>
      </c>
      <c r="CH78" s="23">
        <f>(CH4_100yr_m3!CH75*$B$4*$B$3)/$B$5</f>
        <v>17797.354377193802</v>
      </c>
      <c r="CI78" s="23">
        <f>(CH4_100yr_m3!CI75*$B$4*$B$3)/$B$5</f>
        <v>16651.032492439801</v>
      </c>
      <c r="CJ78" s="23">
        <f>(CH4_100yr_m3!CJ75*$B$4*$B$3)/$B$5</f>
        <v>15584.747463837002</v>
      </c>
      <c r="CK78" s="23">
        <f>(CH4_100yr_m3!CK75*$B$4*$B$3)/$B$5</f>
        <v>14592.565774927802</v>
      </c>
      <c r="CL78" s="23">
        <f>(CH4_100yr_m3!CL75*$B$4*$B$3)/$B$5</f>
        <v>13669.011517150802</v>
      </c>
      <c r="CM78" s="23">
        <f>(CH4_100yr_m3!CM75*$B$4*$B$3)/$B$5</f>
        <v>12809.030253796802</v>
      </c>
      <c r="CN78" s="23">
        <f>(CH4_100yr_m3!CN75*$B$4*$B$3)/$B$5</f>
        <v>12007.955747023201</v>
      </c>
      <c r="CO78" s="23">
        <f>(CH4_100yr_m3!CO75*$B$4*$B$3)/$B$5</f>
        <v>11261.4793795116</v>
      </c>
      <c r="CP78" s="23">
        <f>(CH4_100yr_m3!CP75*$B$4*$B$3)/$B$5</f>
        <v>10565.622003500999</v>
      </c>
      <c r="CQ78" s="23">
        <f>(CH4_100yr_m3!CQ75*$B$4*$B$3)/$B$5</f>
        <v>9916.7080432896</v>
      </c>
      <c r="CR78" s="23">
        <f>(CH4_100yr_m3!CR75*$B$4*$B$3)/$B$5</f>
        <v>9311.3416699758</v>
      </c>
      <c r="CS78" s="23">
        <f>(CH4_100yr_m3!CS75*$B$4*$B$3)/$B$5</f>
        <v>8746.3848745314008</v>
      </c>
      <c r="CT78" s="23">
        <f>(CH4_100yr_m3!CT75*$B$4*$B$3)/$B$5</f>
        <v>8218.9372890978011</v>
      </c>
      <c r="CU78" s="23">
        <f>(CH4_100yr_m3!CU75*$B$4*$B$3)/$B$5</f>
        <v>7726.3176228714001</v>
      </c>
      <c r="CV78" s="23">
        <f>(CH4_100yr_m3!CV75*$B$4*$B$3)/$B$5</f>
        <v>7266.0465606383996</v>
      </c>
      <c r="CW78" s="23">
        <f>(CH4_100yr_m3!CW75*$B$4*$B$3)/$B$5</f>
        <v>6835.8310360902005</v>
      </c>
      <c r="CX78" s="23">
        <f t="shared" si="109"/>
        <v>4942792.8097090693</v>
      </c>
      <c r="CY78" s="18">
        <f t="shared" si="110"/>
        <v>98390.741571792008</v>
      </c>
      <c r="CZ78" s="18">
        <f t="shared" si="111"/>
        <v>3705.3636753276005</v>
      </c>
      <c r="DD78" s="18">
        <f t="shared" si="112"/>
        <v>52085.805442775993</v>
      </c>
      <c r="DE78" s="18">
        <f t="shared" ref="DE78:DF78" si="129">CY78</f>
        <v>98390.741571792008</v>
      </c>
      <c r="DF78" s="18">
        <f t="shared" si="129"/>
        <v>3705.3636753276005</v>
      </c>
      <c r="DG78" s="18">
        <f t="shared" si="114"/>
        <v>6835.8310360902005</v>
      </c>
    </row>
    <row r="79" spans="1:111" ht="15.75" customHeight="1" x14ac:dyDescent="0.2">
      <c r="A79" s="27" t="s">
        <v>17</v>
      </c>
      <c r="B79" s="23">
        <f>(CH4_100yr_m3!B76*$B$4*$B$3)/$B$5</f>
        <v>477201.35772918008</v>
      </c>
      <c r="C79" s="23">
        <f>(CH4_100yr_m3!C76*$B$4*$B$3)/$B$5</f>
        <v>940595.05762523995</v>
      </c>
      <c r="D79" s="23">
        <f>(CH4_100yr_m3!D76*$B$4*$B$3)/$B$5</f>
        <v>1397946.0194130603</v>
      </c>
      <c r="E79" s="23">
        <f>(CH4_100yr_m3!E76*$B$4*$B$3)/$B$5</f>
        <v>1827970.3244278803</v>
      </c>
      <c r="F79" s="23">
        <f>(CH4_100yr_m3!F76*$B$4*$B$3)/$B$5</f>
        <v>2208935.1215051999</v>
      </c>
      <c r="G79" s="23">
        <f>(CH4_100yr_m3!G76*$B$4*$B$3)/$B$5</f>
        <v>2536431.9950556001</v>
      </c>
      <c r="H79" s="23">
        <f>(CH4_100yr_m3!H76*$B$4*$B$3)/$B$5</f>
        <v>2813961.0654593999</v>
      </c>
      <c r="I79" s="23">
        <f>(CH4_100yr_m3!I76*$B$4*$B$3)/$B$5</f>
        <v>3043384.3970694002</v>
      </c>
      <c r="J79" s="23">
        <f>(CH4_100yr_m3!J76*$B$4*$B$3)/$B$5</f>
        <v>3218141.6338841999</v>
      </c>
      <c r="K79" s="23">
        <f>(CH4_100yr_m3!K76*$B$4*$B$3)/$B$5</f>
        <v>3380185.4763492001</v>
      </c>
      <c r="L79" s="23">
        <f>(CH4_100yr_m3!L76*$B$4*$B$3)/$B$5</f>
        <v>3554727.0629922003</v>
      </c>
      <c r="M79" s="23">
        <f>(CH4_100yr_m3!M76*$B$4*$B$3)/$B$5</f>
        <v>3710882.7421146003</v>
      </c>
      <c r="N79" s="23">
        <f>(CH4_100yr_m3!N76*$B$4*$B$3)/$B$5</f>
        <v>3824207.4044034006</v>
      </c>
      <c r="O79" s="23">
        <f>(CH4_100yr_m3!O76*$B$4*$B$3)/$B$5</f>
        <v>3930969.9734513997</v>
      </c>
      <c r="P79" s="23">
        <f>(CH4_100yr_m3!P76*$B$4*$B$3)/$B$5</f>
        <v>4026733.6807872001</v>
      </c>
      <c r="Q79" s="23">
        <f>(CH4_100yr_m3!Q76*$B$4*$B$3)/$B$5</f>
        <v>4114185.2412822</v>
      </c>
      <c r="R79" s="23">
        <f>(CH4_100yr_m3!R76*$B$4*$B$3)/$B$5</f>
        <v>4197270.1031820001</v>
      </c>
      <c r="S79" s="23">
        <f>(CH4_100yr_m3!S76*$B$4*$B$3)/$B$5</f>
        <v>4281954.1516134003</v>
      </c>
      <c r="T79" s="23">
        <f>(CH4_100yr_m3!T76*$B$4*$B$3)/$B$5</f>
        <v>4369565.9481875999</v>
      </c>
      <c r="U79" s="23">
        <f>(CH4_100yr_m3!U76*$B$4*$B$3)/$B$5</f>
        <v>4455175.0207662005</v>
      </c>
      <c r="V79" s="23">
        <f>(CH4_100yr_m3!V76*$B$4*$B$3)/$B$5</f>
        <v>4544250.6328326007</v>
      </c>
      <c r="W79" s="23">
        <f>(CH4_100yr_m3!W76*$B$4*$B$3)/$B$5</f>
        <v>4639435.8229728006</v>
      </c>
      <c r="X79" s="23">
        <f>(CH4_100yr_m3!X76*$B$4*$B$3)/$B$5</f>
        <v>4739907.7291644001</v>
      </c>
      <c r="Y79" s="23">
        <f>(CH4_100yr_m3!Y76*$B$4*$B$3)/$B$5</f>
        <v>4840567.4732220005</v>
      </c>
      <c r="Z79" s="23">
        <f>(CH4_100yr_m3!Z76*$B$4*$B$3)/$B$5</f>
        <v>4941989.6347206011</v>
      </c>
      <c r="AA79" s="23">
        <f>(CH4_100yr_m3!AA76*$B$4*$B$3)/$B$5</f>
        <v>5045661.8141382011</v>
      </c>
      <c r="AB79" s="23">
        <f>(CH4_100yr_m3!AB76*$B$4*$B$3)/$B$5</f>
        <v>5152720.7664792007</v>
      </c>
      <c r="AC79" s="23">
        <f>(CH4_100yr_m3!AC76*$B$4*$B$3)/$B$5</f>
        <v>5427181.0794528006</v>
      </c>
      <c r="AD79" s="23">
        <f>(CH4_100yr_m3!AD76*$B$4*$B$3)/$B$5</f>
        <v>5696002.0149462</v>
      </c>
      <c r="AE79" s="23">
        <f>(CH4_100yr_m3!AE76*$B$4*$B$3)/$B$5</f>
        <v>5959675.8597420007</v>
      </c>
      <c r="AF79" s="23">
        <f>(CH4_100yr_m3!AF76*$B$4*$B$3)/$B$5</f>
        <v>6218639.3895084001</v>
      </c>
      <c r="AG79" s="23">
        <f>(CH4_100yr_m3!AG76*$B$4*$B$3)/$B$5</f>
        <v>6473284.3215252003</v>
      </c>
      <c r="AH79" s="23">
        <f>(CH4_100yr_m3!AH76*$B$4*$B$3)/$B$5</f>
        <v>6723965.4425478</v>
      </c>
      <c r="AI79" s="23">
        <f>(CH4_100yr_m3!AI76*$B$4*$B$3)/$B$5</f>
        <v>6971003.3382318001</v>
      </c>
      <c r="AJ79" s="23">
        <f>(CH4_100yr_m3!AJ76*$B$4*$B$3)/$B$5</f>
        <v>7214689.2222558009</v>
      </c>
      <c r="AK79" s="23">
        <f>(CH4_100yr_m3!AK76*$B$4*$B$3)/$B$5</f>
        <v>7455287.2739976002</v>
      </c>
      <c r="AL79" s="23">
        <f>(CH4_100yr_m3!AL76*$B$4*$B$3)/$B$5</f>
        <v>7693031.9713500002</v>
      </c>
      <c r="AM79" s="23">
        <f>(CH4_100yr_m3!AM76*$B$4*$B$3)/$B$5</f>
        <v>7928133.8442966016</v>
      </c>
      <c r="AN79" s="23">
        <f>(CH4_100yr_m3!AN76*$B$4*$B$3)/$B$5</f>
        <v>8160790.5335664004</v>
      </c>
      <c r="AO79" s="23">
        <f>(CH4_100yr_m3!AO76*$B$4*$B$3)/$B$5</f>
        <v>8391191.2481447998</v>
      </c>
      <c r="AP79" s="23">
        <f>(CH4_100yr_m3!AP76*$B$4*$B$3)/$B$5</f>
        <v>8619513.3091008011</v>
      </c>
      <c r="AQ79" s="23">
        <f>(CH4_100yr_m3!AQ76*$B$4*$B$3)/$B$5</f>
        <v>8845917.0953004006</v>
      </c>
      <c r="AR79" s="23">
        <f>(CH4_100yr_m3!AR76*$B$4*$B$3)/$B$5</f>
        <v>9070540.018902</v>
      </c>
      <c r="AS79" s="23">
        <f>(CH4_100yr_m3!AS76*$B$4*$B$3)/$B$5</f>
        <v>9293495.2567506004</v>
      </c>
      <c r="AT79" s="23">
        <f>(CH4_100yr_m3!AT76*$B$4*$B$3)/$B$5</f>
        <v>9514869.9545591995</v>
      </c>
      <c r="AU79" s="23">
        <f>(CH4_100yr_m3!AU76*$B$4*$B$3)/$B$5</f>
        <v>9734729.5196658019</v>
      </c>
      <c r="AV79" s="23">
        <f>(CH4_100yr_m3!AV76*$B$4*$B$3)/$B$5</f>
        <v>9953123.7608658001</v>
      </c>
      <c r="AW79" s="23">
        <f>(CH4_100yr_m3!AW76*$B$4*$B$3)/$B$5</f>
        <v>10170091.798081202</v>
      </c>
      <c r="AX79" s="23">
        <f>(CH4_100yr_m3!AX76*$B$4*$B$3)/$B$5</f>
        <v>10385662.432141799</v>
      </c>
      <c r="AY79" s="23">
        <f>(CH4_100yr_m3!AY76*$B$4*$B$3)/$B$5</f>
        <v>10599855.8692104</v>
      </c>
      <c r="AZ79" s="23">
        <f>(CH4_100yr_m3!AZ76*$B$4*$B$3)/$B$5</f>
        <v>10812683.083734002</v>
      </c>
      <c r="BA79" s="23">
        <f>(CH4_100yr_m3!BA76*$B$4*$B$3)/$B$5</f>
        <v>11024146.352979001</v>
      </c>
      <c r="BB79" s="23">
        <f>(CH4_100yr_m3!BB76*$B$4*$B$3)/$B$5</f>
        <v>11234236.276814399</v>
      </c>
      <c r="BC79" s="23">
        <f>(CH4_100yr_m3!BC76*$B$4*$B$3)/$B$5</f>
        <v>11442928.186074601</v>
      </c>
      <c r="BD79" s="23">
        <f>(CH4_100yr_m3!BD76*$B$4*$B$3)/$B$5</f>
        <v>11650181.188816799</v>
      </c>
      <c r="BE79" s="23">
        <f>(CH4_100yr_m3!BE76*$B$4*$B$3)/$B$5</f>
        <v>11855942.193979802</v>
      </c>
      <c r="BF79" s="23">
        <f>(CH4_100yr_m3!BF76*$B$4*$B$3)/$B$5</f>
        <v>12060151.031572202</v>
      </c>
      <c r="BG79" s="23">
        <f>(CH4_100yr_m3!BG76*$B$4*$B$3)/$B$5</f>
        <v>12262745.739445202</v>
      </c>
      <c r="BH79" s="23">
        <f>(CH4_100yr_m3!BH76*$B$4*$B$3)/$B$5</f>
        <v>12463664.273073001</v>
      </c>
      <c r="BI79" s="23">
        <f>(CH4_100yr_m3!BI76*$B$4*$B$3)/$B$5</f>
        <v>12662846.943912001</v>
      </c>
      <c r="BJ79" s="23">
        <f>(CH4_100yr_m3!BJ76*$B$4*$B$3)/$B$5</f>
        <v>12860234.790166799</v>
      </c>
      <c r="BK79" s="23">
        <f>(CH4_100yr_m3!BK76*$B$4*$B$3)/$B$5</f>
        <v>11925890.320635002</v>
      </c>
      <c r="BL79" s="23">
        <f>(CH4_100yr_m3!BL76*$B$4*$B$3)/$B$5</f>
        <v>11062684.468195202</v>
      </c>
      <c r="BM79" s="23">
        <f>(CH4_100yr_m3!BM76*$B$4*$B$3)/$B$5</f>
        <v>10265040.276996601</v>
      </c>
      <c r="BN79" s="23">
        <f>(CH4_100yr_m3!BN76*$B$4*$B$3)/$B$5</f>
        <v>9527825.5629174002</v>
      </c>
      <c r="BO79" s="23">
        <f>(CH4_100yr_m3!BO76*$B$4*$B$3)/$B$5</f>
        <v>8846317.1051982008</v>
      </c>
      <c r="BP79" s="23">
        <f>(CH4_100yr_m3!BP76*$B$4*$B$3)/$B$5</f>
        <v>8216167.7139480012</v>
      </c>
      <c r="BQ79" s="23">
        <f>(CH4_100yr_m3!BQ76*$B$4*$B$3)/$B$5</f>
        <v>7633375.9922934007</v>
      </c>
      <c r="BR79" s="23">
        <f>(CH4_100yr_m3!BR76*$B$4*$B$3)/$B$5</f>
        <v>7094258.5149198007</v>
      </c>
      <c r="BS79" s="23">
        <f>(CH4_100yr_m3!BS76*$B$4*$B$3)/$B$5</f>
        <v>6595424.2912013996</v>
      </c>
      <c r="BT79" s="23">
        <f>(CH4_100yr_m3!BT76*$B$4*$B$3)/$B$5</f>
        <v>6133751.2584666014</v>
      </c>
      <c r="BU79" s="23">
        <f>(CH4_100yr_m3!BU76*$B$4*$B$3)/$B$5</f>
        <v>5706364.701054601</v>
      </c>
      <c r="BV79" s="23">
        <f>(CH4_100yr_m3!BV76*$B$4*$B$3)/$B$5</f>
        <v>5310617.4084419999</v>
      </c>
      <c r="BW79" s="23">
        <f>(CH4_100yr_m3!BW76*$B$4*$B$3)/$B$5</f>
        <v>4944071.4259914011</v>
      </c>
      <c r="BX79" s="23">
        <f>(CH4_100yr_m3!BX76*$B$4*$B$3)/$B$5</f>
        <v>4604481.2903166004</v>
      </c>
      <c r="BY79" s="23">
        <f>(CH4_100yr_m3!BY76*$B$4*$B$3)/$B$5</f>
        <v>4289778.6174611999</v>
      </c>
      <c r="BZ79" s="23">
        <f>(CH4_100yr_m3!BZ76*$B$4*$B$3)/$B$5</f>
        <v>3998057.9322240003</v>
      </c>
      <c r="CA79" s="23">
        <f>(CH4_100yr_m3!CA76*$B$4*$B$3)/$B$5</f>
        <v>3727563.6361175999</v>
      </c>
      <c r="CB79" s="23">
        <f>(CH4_100yr_m3!CB76*$B$4*$B$3)/$B$5</f>
        <v>3476678.0352444001</v>
      </c>
      <c r="CC79" s="23">
        <f>(CH4_100yr_m3!CC76*$B$4*$B$3)/$B$5</f>
        <v>3243910.3365599997</v>
      </c>
      <c r="CD79" s="23">
        <f>(CH4_100yr_m3!CD76*$B$4*$B$3)/$B$5</f>
        <v>3027886.5063492004</v>
      </c>
      <c r="CE79" s="23">
        <f>(CH4_100yr_m3!CE76*$B$4*$B$3)/$B$5</f>
        <v>2827339.9854228008</v>
      </c>
      <c r="CF79" s="23">
        <f>(CH4_100yr_m3!CF76*$B$4*$B$3)/$B$5</f>
        <v>2641103.1054342003</v>
      </c>
      <c r="CG79" s="23">
        <f>(CH4_100yr_m3!CG76*$B$4*$B$3)/$B$5</f>
        <v>2468099.2447584006</v>
      </c>
      <c r="CH79" s="23">
        <f>(CH4_100yr_m3!CH76*$B$4*$B$3)/$B$5</f>
        <v>2307335.5665018004</v>
      </c>
      <c r="CI79" s="23">
        <f>(CH4_100yr_m3!CI76*$B$4*$B$3)/$B$5</f>
        <v>2157896.3844077997</v>
      </c>
      <c r="CJ79" s="23">
        <f>(CH4_100yr_m3!CJ76*$B$4*$B$3)/$B$5</f>
        <v>2018937.0285162004</v>
      </c>
      <c r="CK79" s="23">
        <f>(CH4_100yr_m3!CK76*$B$4*$B$3)/$B$5</f>
        <v>1889678.2233905999</v>
      </c>
      <c r="CL79" s="23">
        <f>(CH4_100yr_m3!CL76*$B$4*$B$3)/$B$5</f>
        <v>1769400.90257778</v>
      </c>
      <c r="CM79" s="23">
        <f>(CH4_100yr_m3!CM76*$B$4*$B$3)/$B$5</f>
        <v>1657441.4591160002</v>
      </c>
      <c r="CN79" s="23">
        <f>(CH4_100yr_m3!CN76*$B$4*$B$3)/$B$5</f>
        <v>1553187.3541086602</v>
      </c>
      <c r="CO79" s="23">
        <f>(CH4_100yr_m3!CO76*$B$4*$B$3)/$B$5</f>
        <v>1456073.0917840803</v>
      </c>
      <c r="CP79" s="23">
        <f>(CH4_100yr_m3!CP76*$B$4*$B$3)/$B$5</f>
        <v>1365576.51179826</v>
      </c>
      <c r="CQ79" s="23">
        <f>(CH4_100yr_m3!CQ76*$B$4*$B$3)/$B$5</f>
        <v>1281215.37901014</v>
      </c>
      <c r="CR79" s="23">
        <f>(CH4_100yr_m3!CR76*$B$4*$B$3)/$B$5</f>
        <v>1202544.2451009599</v>
      </c>
      <c r="CS79" s="23">
        <f>(CH4_100yr_m3!CS76*$B$4*$B$3)/$B$5</f>
        <v>1129151.5613519403</v>
      </c>
      <c r="CT79" s="23">
        <f>(CH4_100yr_m3!CT76*$B$4*$B$3)/$B$5</f>
        <v>1060657.02226062</v>
      </c>
      <c r="CU79" s="23">
        <f>(CH4_100yr_m3!CU76*$B$4*$B$3)/$B$5</f>
        <v>996709.11985925992</v>
      </c>
      <c r="CV79" s="23">
        <f>(CH4_100yr_m3!CV76*$B$4*$B$3)/$B$5</f>
        <v>936982.89445662021</v>
      </c>
      <c r="CW79" s="23">
        <f>(CH4_100yr_m3!CW76*$B$4*$B$3)/$B$5</f>
        <v>881177.86221570009</v>
      </c>
      <c r="CX79" s="23">
        <f t="shared" si="109"/>
        <v>574276044.60214412</v>
      </c>
      <c r="CY79" s="18">
        <f t="shared" si="110"/>
        <v>12860234.790166799</v>
      </c>
      <c r="CZ79" s="18">
        <f t="shared" si="111"/>
        <v>477201.35772918008</v>
      </c>
      <c r="DD79" s="18">
        <f t="shared" si="112"/>
        <v>4544250.6328326007</v>
      </c>
      <c r="DE79" s="18">
        <f t="shared" ref="DE79:DF79" si="130">CY79</f>
        <v>12860234.790166799</v>
      </c>
      <c r="DF79" s="18">
        <f t="shared" si="130"/>
        <v>477201.35772918008</v>
      </c>
      <c r="DG79" s="18">
        <f t="shared" si="114"/>
        <v>881177.86221570009</v>
      </c>
    </row>
    <row r="80" spans="1:111" ht="15.75" customHeight="1" x14ac:dyDescent="0.2">
      <c r="A80" s="27" t="s">
        <v>18</v>
      </c>
      <c r="B80" s="23">
        <f>(CH4_100yr_m3!B77*$B$4*$B$3)/$B$5</f>
        <v>21087.798011082003</v>
      </c>
      <c r="C80" s="23">
        <f>(CH4_100yr_m3!C77*$B$4*$B$3)/$B$5</f>
        <v>35360.536634028002</v>
      </c>
      <c r="D80" s="23">
        <f>(CH4_100yr_m3!D77*$B$4*$B$3)/$B$5</f>
        <v>46057.60682011801</v>
      </c>
      <c r="E80" s="23">
        <f>(CH4_100yr_m3!E77*$B$4*$B$3)/$B$5</f>
        <v>55632.277585313997</v>
      </c>
      <c r="F80" s="23">
        <f>(CH4_100yr_m3!F77*$B$4*$B$3)/$B$5</f>
        <v>64546.641393083999</v>
      </c>
      <c r="G80" s="23">
        <f>(CH4_100yr_m3!G77*$B$4*$B$3)/$B$5</f>
        <v>73591.573441482004</v>
      </c>
      <c r="H80" s="23">
        <f>(CH4_100yr_m3!H77*$B$4*$B$3)/$B$5</f>
        <v>81447.671453184012</v>
      </c>
      <c r="I80" s="23">
        <f>(CH4_100yr_m3!I77*$B$4*$B$3)/$B$5</f>
        <v>90402.211475766002</v>
      </c>
      <c r="J80" s="23">
        <f>(CH4_100yr_m3!J77*$B$4*$B$3)/$B$5</f>
        <v>100777.768624296</v>
      </c>
      <c r="K80" s="23">
        <f>(CH4_100yr_m3!K77*$B$4*$B$3)/$B$5</f>
        <v>104982.88947525001</v>
      </c>
      <c r="L80" s="23">
        <f>(CH4_100yr_m3!L77*$B$4*$B$3)/$B$5</f>
        <v>111393.89837373601</v>
      </c>
      <c r="M80" s="23">
        <f>(CH4_100yr_m3!M77*$B$4*$B$3)/$B$5</f>
        <v>120997.96853832001</v>
      </c>
      <c r="N80" s="23">
        <f>(CH4_100yr_m3!N77*$B$4*$B$3)/$B$5</f>
        <v>127739.502243576</v>
      </c>
      <c r="O80" s="23">
        <f>(CH4_100yr_m3!O77*$B$4*$B$3)/$B$5</f>
        <v>134034.34386551401</v>
      </c>
      <c r="P80" s="23">
        <f>(CH4_100yr_m3!P77*$B$4*$B$3)/$B$5</f>
        <v>140246.65015885801</v>
      </c>
      <c r="Q80" s="23">
        <f>(CH4_100yr_m3!Q77*$B$4*$B$3)/$B$5</f>
        <v>141262.76379047401</v>
      </c>
      <c r="R80" s="23">
        <f>(CH4_100yr_m3!R77*$B$4*$B$3)/$B$5</f>
        <v>142638.228504</v>
      </c>
      <c r="S80" s="23">
        <f>(CH4_100yr_m3!S77*$B$4*$B$3)/$B$5</f>
        <v>145794.49099398003</v>
      </c>
      <c r="T80" s="23">
        <f>(CH4_100yr_m3!T77*$B$4*$B$3)/$B$5</f>
        <v>151542.48080961002</v>
      </c>
      <c r="U80" s="23">
        <f>(CH4_100yr_m3!U77*$B$4*$B$3)/$B$5</f>
        <v>156666.86754562802</v>
      </c>
      <c r="V80" s="23">
        <f>(CH4_100yr_m3!V77*$B$4*$B$3)/$B$5</f>
        <v>159794.48467866602</v>
      </c>
      <c r="W80" s="23">
        <f>(CH4_100yr_m3!W77*$B$4*$B$3)/$B$5</f>
        <v>166510.38097736999</v>
      </c>
      <c r="X80" s="23">
        <f>(CH4_100yr_m3!X77*$B$4*$B$3)/$B$5</f>
        <v>172799.18176575602</v>
      </c>
      <c r="Y80" s="23">
        <f>(CH4_100yr_m3!Y77*$B$4*$B$3)/$B$5</f>
        <v>178929.56372986804</v>
      </c>
      <c r="Z80" s="23">
        <f>(CH4_100yr_m3!Z77*$B$4*$B$3)/$B$5</f>
        <v>185157.07678080001</v>
      </c>
      <c r="AA80" s="23">
        <f>(CH4_100yr_m3!AA77*$B$4*$B$3)/$B$5</f>
        <v>191757.87476352003</v>
      </c>
      <c r="AB80" s="23">
        <f>(CH4_100yr_m3!AB77*$B$4*$B$3)/$B$5</f>
        <v>198988.49525273999</v>
      </c>
      <c r="AC80" s="23">
        <f>(CH4_100yr_m3!AC77*$B$4*$B$3)/$B$5</f>
        <v>199794.72517578004</v>
      </c>
      <c r="AD80" s="23">
        <f>(CH4_100yr_m3!AD77*$B$4*$B$3)/$B$5</f>
        <v>201751.39658412</v>
      </c>
      <c r="AE80" s="23">
        <f>(CH4_100yr_m3!AE77*$B$4*$B$3)/$B$5</f>
        <v>204477.29581463998</v>
      </c>
      <c r="AF80" s="23">
        <f>(CH4_100yr_m3!AF77*$B$4*$B$3)/$B$5</f>
        <v>207717.1888995</v>
      </c>
      <c r="AG80" s="23">
        <f>(CH4_100yr_m3!AG77*$B$4*$B$3)/$B$5</f>
        <v>211300.94042388001</v>
      </c>
      <c r="AH80" s="23">
        <f>(CH4_100yr_m3!AH77*$B$4*$B$3)/$B$5</f>
        <v>215115.73252344003</v>
      </c>
      <c r="AI80" s="23">
        <f>(CH4_100yr_m3!AI77*$B$4*$B$3)/$B$5</f>
        <v>219087.35926434002</v>
      </c>
      <c r="AJ80" s="23">
        <f>(CH4_100yr_m3!AJ77*$B$4*$B$3)/$B$5</f>
        <v>223168.07969694003</v>
      </c>
      <c r="AK80" s="23">
        <f>(CH4_100yr_m3!AK77*$B$4*$B$3)/$B$5</f>
        <v>227326.88583702</v>
      </c>
      <c r="AL80" s="23">
        <f>(CH4_100yr_m3!AL77*$B$4*$B$3)/$B$5</f>
        <v>231543.67312008003</v>
      </c>
      <c r="AM80" s="23">
        <f>(CH4_100yr_m3!AM77*$B$4*$B$3)/$B$5</f>
        <v>235805.10654042001</v>
      </c>
      <c r="AN80" s="23">
        <f>(CH4_100yr_m3!AN77*$B$4*$B$3)/$B$5</f>
        <v>240103.43844966</v>
      </c>
      <c r="AO80" s="23">
        <f>(CH4_100yr_m3!AO77*$B$4*$B$3)/$B$5</f>
        <v>244433.66691636006</v>
      </c>
      <c r="AP80" s="23">
        <f>(CH4_100yr_m3!AP77*$B$4*$B$3)/$B$5</f>
        <v>248793.31001304</v>
      </c>
      <c r="AQ80" s="23">
        <f>(CH4_100yr_m3!AQ77*$B$4*$B$3)/$B$5</f>
        <v>253180.11756618001</v>
      </c>
      <c r="AR80" s="23">
        <f>(CH4_100yr_m3!AR77*$B$4*$B$3)/$B$5</f>
        <v>257592.59562312003</v>
      </c>
      <c r="AS80" s="23">
        <f>(CH4_100yr_m3!AS77*$B$4*$B$3)/$B$5</f>
        <v>262028.34920987999</v>
      </c>
      <c r="AT80" s="23">
        <f>(CH4_100yr_m3!AT77*$B$4*$B$3)/$B$5</f>
        <v>266484.34392390004</v>
      </c>
      <c r="AU80" s="23">
        <f>(CH4_100yr_m3!AU77*$B$4*$B$3)/$B$5</f>
        <v>270956.82685211999</v>
      </c>
      <c r="AV80" s="23">
        <f>(CH4_100yr_m3!AV77*$B$4*$B$3)/$B$5</f>
        <v>275442.80423130002</v>
      </c>
      <c r="AW80" s="23">
        <f>(CH4_100yr_m3!AW77*$B$4*$B$3)/$B$5</f>
        <v>279938.48617026006</v>
      </c>
      <c r="AX80" s="23">
        <f>(CH4_100yr_m3!AX77*$B$4*$B$3)/$B$5</f>
        <v>284440.01504562004</v>
      </c>
      <c r="AY80" s="23">
        <f>(CH4_100yr_m3!AY77*$B$4*$B$3)/$B$5</f>
        <v>288941.82711480005</v>
      </c>
      <c r="AZ80" s="23">
        <f>(CH4_100yr_m3!AZ77*$B$4*$B$3)/$B$5</f>
        <v>293438.54883456003</v>
      </c>
      <c r="BA80" s="23">
        <f>(CH4_100yr_m3!BA77*$B$4*$B$3)/$B$5</f>
        <v>297925.17058494</v>
      </c>
      <c r="BB80" s="23">
        <f>(CH4_100yr_m3!BB77*$B$4*$B$3)/$B$5</f>
        <v>302397.02250534005</v>
      </c>
      <c r="BC80" s="23">
        <f>(CH4_100yr_m3!BC77*$B$4*$B$3)/$B$5</f>
        <v>306849.53999466001</v>
      </c>
      <c r="BD80" s="23">
        <f>(CH4_100yr_m3!BD77*$B$4*$B$3)/$B$5</f>
        <v>311277.33651240001</v>
      </c>
      <c r="BE80" s="23">
        <f>(CH4_100yr_m3!BE77*$B$4*$B$3)/$B$5</f>
        <v>315675.37150146009</v>
      </c>
      <c r="BF80" s="23">
        <f>(CH4_100yr_m3!BF77*$B$4*$B$3)/$B$5</f>
        <v>320039.40968568006</v>
      </c>
      <c r="BG80" s="23">
        <f>(CH4_100yr_m3!BG77*$B$4*$B$3)/$B$5</f>
        <v>324365.99745510006</v>
      </c>
      <c r="BH80" s="23">
        <f>(CH4_100yr_m3!BH77*$B$4*$B$3)/$B$5</f>
        <v>328652.44529219996</v>
      </c>
      <c r="BI80" s="23">
        <f>(CH4_100yr_m3!BI77*$B$4*$B$3)/$B$5</f>
        <v>332896.50430488004</v>
      </c>
      <c r="BJ80" s="23">
        <f>(CH4_100yr_m3!BJ77*$B$4*$B$3)/$B$5</f>
        <v>337096.70104320004</v>
      </c>
      <c r="BK80" s="23">
        <f>(CH4_100yr_m3!BK77*$B$4*$B$3)/$B$5</f>
        <v>246944.07066078004</v>
      </c>
      <c r="BL80" s="23">
        <f>(CH4_100yr_m3!BL77*$B$4*$B$3)/$B$5</f>
        <v>185094.48344111998</v>
      </c>
      <c r="BM80" s="23">
        <f>(CH4_100yr_m3!BM77*$B$4*$B$3)/$B$5</f>
        <v>142312.89075724801</v>
      </c>
      <c r="BN80" s="23">
        <f>(CH4_100yr_m3!BN77*$B$4*$B$3)/$B$5</f>
        <v>112402.37135554201</v>
      </c>
      <c r="BO80" s="23">
        <f>(CH4_100yr_m3!BO77*$B$4*$B$3)/$B$5</f>
        <v>91202.959593882013</v>
      </c>
      <c r="BP80" s="23">
        <f>(CH4_100yr_m3!BP77*$B$4*$B$3)/$B$5</f>
        <v>75920.510906262003</v>
      </c>
      <c r="BQ80" s="23">
        <f>(CH4_100yr_m3!BQ77*$B$4*$B$3)/$B$5</f>
        <v>64676.798920296009</v>
      </c>
      <c r="BR80" s="23">
        <f>(CH4_100yr_m3!BR77*$B$4*$B$3)/$B$5</f>
        <v>56207.910908591999</v>
      </c>
      <c r="BS80" s="23">
        <f>(CH4_100yr_m3!BS77*$B$4*$B$3)/$B$5</f>
        <v>49662.052160832005</v>
      </c>
      <c r="BT80" s="23">
        <f>(CH4_100yr_m3!BT77*$B$4*$B$3)/$B$5</f>
        <v>44463.987783828001</v>
      </c>
      <c r="BU80" s="23">
        <f>(CH4_100yr_m3!BU77*$B$4*$B$3)/$B$5</f>
        <v>40224.154509882006</v>
      </c>
      <c r="BV80" s="23">
        <f>(CH4_100yr_m3!BV77*$B$4*$B$3)/$B$5</f>
        <v>36677.716965684005</v>
      </c>
      <c r="BW80" s="23">
        <f>(CH4_100yr_m3!BW77*$B$4*$B$3)/$B$5</f>
        <v>33643.697733323999</v>
      </c>
      <c r="BX80" s="23">
        <f>(CH4_100yr_m3!BX77*$B$4*$B$3)/$B$5</f>
        <v>30997.564572942003</v>
      </c>
      <c r="BY80" s="23">
        <f>(CH4_100yr_m3!BY77*$B$4*$B$3)/$B$5</f>
        <v>28652.839153380002</v>
      </c>
      <c r="BZ80" s="23">
        <f>(CH4_100yr_m3!BZ77*$B$4*$B$3)/$B$5</f>
        <v>26548.754433048001</v>
      </c>
      <c r="CA80" s="23">
        <f>(CH4_100yr_m3!CA77*$B$4*$B$3)/$B$5</f>
        <v>24641.967387275999</v>
      </c>
      <c r="CB80" s="23">
        <f>(CH4_100yr_m3!CB77*$B$4*$B$3)/$B$5</f>
        <v>22900.991091966003</v>
      </c>
      <c r="CC80" s="23">
        <f>(CH4_100yr_m3!CC77*$B$4*$B$3)/$B$5</f>
        <v>21302.450432658003</v>
      </c>
      <c r="CD80" s="23">
        <f>(CH4_100yr_m3!CD77*$B$4*$B$3)/$B$5</f>
        <v>19828.561313411999</v>
      </c>
      <c r="CE80" s="23">
        <f>(CH4_100yr_m3!CE77*$B$4*$B$3)/$B$5</f>
        <v>18465.430322304001</v>
      </c>
      <c r="CF80" s="23">
        <f>(CH4_100yr_m3!CF77*$B$4*$B$3)/$B$5</f>
        <v>17201.905425828001</v>
      </c>
      <c r="CG80" s="23">
        <f>(CH4_100yr_m3!CG77*$B$4*$B$3)/$B$5</f>
        <v>16028.796506738399</v>
      </c>
      <c r="CH80" s="23">
        <f>(CH4_100yr_m3!CH77*$B$4*$B$3)/$B$5</f>
        <v>14938.344504694802</v>
      </c>
      <c r="CI80" s="23">
        <f>(CH4_100yr_m3!CI77*$B$4*$B$3)/$B$5</f>
        <v>13923.8576980092</v>
      </c>
      <c r="CJ80" s="23">
        <f>(CH4_100yr_m3!CJ77*$B$4*$B$3)/$B$5</f>
        <v>12979.460600244001</v>
      </c>
      <c r="CK80" s="23">
        <f>(CH4_100yr_m3!CK77*$B$4*$B$3)/$B$5</f>
        <v>12099.9188322018</v>
      </c>
      <c r="CL80" s="23">
        <f>(CH4_100yr_m3!CL77*$B$4*$B$3)/$B$5</f>
        <v>11280.515371534801</v>
      </c>
      <c r="CM80" s="23">
        <f>(CH4_100yr_m3!CM77*$B$4*$B$3)/$B$5</f>
        <v>10516.961686267801</v>
      </c>
      <c r="CN80" s="23">
        <f>(CH4_100yr_m3!CN77*$B$4*$B$3)/$B$5</f>
        <v>9805.332625848001</v>
      </c>
      <c r="CO80" s="23">
        <f>(CH4_100yr_m3!CO77*$B$4*$B$3)/$B$5</f>
        <v>9142.0176521303983</v>
      </c>
      <c r="CP80" s="23">
        <f>(CH4_100yr_m3!CP77*$B$4*$B$3)/$B$5</f>
        <v>8523.6833194002011</v>
      </c>
      <c r="CQ80" s="23">
        <f>(CH4_100yr_m3!CQ77*$B$4*$B$3)/$B$5</f>
        <v>7947.2436772320007</v>
      </c>
      <c r="CR80" s="23">
        <f>(CH4_100yr_m3!CR77*$B$4*$B$3)/$B$5</f>
        <v>7409.8362273893999</v>
      </c>
      <c r="CS80" s="23">
        <f>(CH4_100yr_m3!CS77*$B$4*$B$3)/$B$5</f>
        <v>6908.8019428260004</v>
      </c>
      <c r="CT80" s="23">
        <f>(CH4_100yr_m3!CT77*$B$4*$B$3)/$B$5</f>
        <v>6441.6682193076003</v>
      </c>
      <c r="CU80" s="23">
        <f>(CH4_100yr_m3!CU77*$B$4*$B$3)/$B$5</f>
        <v>6006.1340914866014</v>
      </c>
      <c r="CV80" s="23">
        <f>(CH4_100yr_m3!CV77*$B$4*$B$3)/$B$5</f>
        <v>5600.0571386202009</v>
      </c>
      <c r="CW80" s="23">
        <f>(CH4_100yr_m3!CW77*$B$4*$B$3)/$B$5</f>
        <v>5221.4417961893996</v>
      </c>
      <c r="CX80" s="23">
        <f t="shared" si="109"/>
        <v>13874927.582117051</v>
      </c>
      <c r="CY80" s="18">
        <f t="shared" si="110"/>
        <v>337096.70104320004</v>
      </c>
      <c r="CZ80" s="18">
        <f t="shared" si="111"/>
        <v>5221.4417961893996</v>
      </c>
      <c r="DD80" s="18">
        <f t="shared" si="112"/>
        <v>159794.48467866602</v>
      </c>
      <c r="DE80" s="18">
        <f t="shared" ref="DE80:DF80" si="131">CY80</f>
        <v>337096.70104320004</v>
      </c>
      <c r="DF80" s="18">
        <f t="shared" si="131"/>
        <v>5221.4417961893996</v>
      </c>
      <c r="DG80" s="18">
        <f t="shared" si="114"/>
        <v>5221.4417961893996</v>
      </c>
    </row>
    <row r="81" spans="1:111" ht="15.75" customHeight="1" x14ac:dyDescent="0.2">
      <c r="A81" s="27" t="s">
        <v>19</v>
      </c>
      <c r="B81" s="23">
        <f>(CH4_100yr_m3!B78*$B$4*$B$3)/$B$5</f>
        <v>4947.6085149726005</v>
      </c>
      <c r="C81" s="23">
        <f>(CH4_100yr_m3!C78*$B$4*$B$3)/$B$5</f>
        <v>9719.1951267816021</v>
      </c>
      <c r="D81" s="23">
        <f>(CH4_100yr_m3!D78*$B$4*$B$3)/$B$5</f>
        <v>14483.341090983604</v>
      </c>
      <c r="E81" s="23">
        <f>(CH4_100yr_m3!E78*$B$4*$B$3)/$B$5</f>
        <v>19191.018892122</v>
      </c>
      <c r="F81" s="23">
        <f>(CH4_100yr_m3!F78*$B$4*$B$3)/$B$5</f>
        <v>23582.524478796</v>
      </c>
      <c r="G81" s="23">
        <f>(CH4_100yr_m3!G78*$B$4*$B$3)/$B$5</f>
        <v>27781.596313416001</v>
      </c>
      <c r="H81" s="23">
        <f>(CH4_100yr_m3!H78*$B$4*$B$3)/$B$5</f>
        <v>31859.999682371999</v>
      </c>
      <c r="I81" s="23">
        <f>(CH4_100yr_m3!I78*$B$4*$B$3)/$B$5</f>
        <v>35615.072227967998</v>
      </c>
      <c r="J81" s="23">
        <f>(CH4_100yr_m3!J78*$B$4*$B$3)/$B$5</f>
        <v>39122.775099936</v>
      </c>
      <c r="K81" s="23">
        <f>(CH4_100yr_m3!K78*$B$4*$B$3)/$B$5</f>
        <v>42647.659159734001</v>
      </c>
      <c r="L81" s="23">
        <f>(CH4_100yr_m3!L78*$B$4*$B$3)/$B$5</f>
        <v>46077.536049750001</v>
      </c>
      <c r="M81" s="23">
        <f>(CH4_100yr_m3!M78*$B$4*$B$3)/$B$5</f>
        <v>49593.442975290003</v>
      </c>
      <c r="N81" s="23">
        <f>(CH4_100yr_m3!N78*$B$4*$B$3)/$B$5</f>
        <v>53101.016515368006</v>
      </c>
      <c r="O81" s="23">
        <f>(CH4_100yr_m3!O78*$B$4*$B$3)/$B$5</f>
        <v>56661.756207858001</v>
      </c>
      <c r="P81" s="23">
        <f>(CH4_100yr_m3!P78*$B$4*$B$3)/$B$5</f>
        <v>60455.066765598007</v>
      </c>
      <c r="Q81" s="23">
        <f>(CH4_100yr_m3!Q78*$B$4*$B$3)/$B$5</f>
        <v>64080.195707898005</v>
      </c>
      <c r="R81" s="23">
        <f>(CH4_100yr_m3!R78*$B$4*$B$3)/$B$5</f>
        <v>67588.523894519996</v>
      </c>
      <c r="S81" s="23">
        <f>(CH4_100yr_m3!S78*$B$4*$B$3)/$B$5</f>
        <v>71110.192670172008</v>
      </c>
      <c r="T81" s="23">
        <f>(CH4_100yr_m3!T78*$B$4*$B$3)/$B$5</f>
        <v>74493.027606852003</v>
      </c>
      <c r="U81" s="23">
        <f>(CH4_100yr_m3!U78*$B$4*$B$3)/$B$5</f>
        <v>77785.691031791997</v>
      </c>
      <c r="V81" s="23">
        <f>(CH4_100yr_m3!V78*$B$4*$B$3)/$B$5</f>
        <v>81064.308500910018</v>
      </c>
      <c r="W81" s="23">
        <f>(CH4_100yr_m3!W78*$B$4*$B$3)/$B$5</f>
        <v>84288.138931152018</v>
      </c>
      <c r="X81" s="23">
        <f>(CH4_100yr_m3!X78*$B$4*$B$3)/$B$5</f>
        <v>87468.093961631996</v>
      </c>
      <c r="Y81" s="23">
        <f>(CH4_100yr_m3!Y78*$B$4*$B$3)/$B$5</f>
        <v>90616.772568708024</v>
      </c>
      <c r="Z81" s="23">
        <f>(CH4_100yr_m3!Z78*$B$4*$B$3)/$B$5</f>
        <v>93753.903421476018</v>
      </c>
      <c r="AA81" s="23">
        <f>(CH4_100yr_m3!AA78*$B$4*$B$3)/$B$5</f>
        <v>96893.154896202002</v>
      </c>
      <c r="AB81" s="23">
        <f>(CH4_100yr_m3!AB78*$B$4*$B$3)/$B$5</f>
        <v>100047.152293272</v>
      </c>
      <c r="AC81" s="23">
        <f>(CH4_100yr_m3!AC78*$B$4*$B$3)/$B$5</f>
        <v>103762.66586576399</v>
      </c>
      <c r="AD81" s="23">
        <f>(CH4_100yr_m3!AD78*$B$4*$B$3)/$B$5</f>
        <v>107503.405673742</v>
      </c>
      <c r="AE81" s="23">
        <f>(CH4_100yr_m3!AE78*$B$4*$B$3)/$B$5</f>
        <v>111271.08171727802</v>
      </c>
      <c r="AF81" s="23">
        <f>(CH4_100yr_m3!AF78*$B$4*$B$3)/$B$5</f>
        <v>115067.11062448799</v>
      </c>
      <c r="AG81" s="23">
        <f>(CH4_100yr_m3!AG78*$B$4*$B$3)/$B$5</f>
        <v>118892.56047724801</v>
      </c>
      <c r="AH81" s="23">
        <f>(CH4_100yr_m3!AH78*$B$4*$B$3)/$B$5</f>
        <v>122748.255429984</v>
      </c>
      <c r="AI81" s="23">
        <f>(CH4_100yr_m3!AI78*$B$4*$B$3)/$B$5</f>
        <v>126634.85975251801</v>
      </c>
      <c r="AJ81" s="23">
        <f>(CH4_100yr_m3!AJ78*$B$4*$B$3)/$B$5</f>
        <v>130552.919915562</v>
      </c>
      <c r="AK81" s="23">
        <f>(CH4_100yr_m3!AK78*$B$4*$B$3)/$B$5</f>
        <v>134502.881139342</v>
      </c>
      <c r="AL81" s="23">
        <f>(CH4_100yr_m3!AL78*$B$4*$B$3)/$B$5</f>
        <v>138484.89173907001</v>
      </c>
      <c r="AM81" s="23">
        <f>(CH4_100yr_m3!AM78*$B$4*$B$3)/$B$5</f>
        <v>142499.01100788001</v>
      </c>
      <c r="AN81" s="23">
        <f>(CH4_100yr_m3!AN78*$B$4*$B$3)/$B$5</f>
        <v>146544.99679400399</v>
      </c>
      <c r="AO81" s="23">
        <f>(CH4_100yr_m3!AO78*$B$4*$B$3)/$B$5</f>
        <v>150622.36193817001</v>
      </c>
      <c r="AP81" s="23">
        <f>(CH4_100yr_m3!AP78*$B$4*$B$3)/$B$5</f>
        <v>154730.45430743403</v>
      </c>
      <c r="AQ81" s="23">
        <f>(CH4_100yr_m3!AQ78*$B$4*$B$3)/$B$5</f>
        <v>158868.45675856801</v>
      </c>
      <c r="AR81" s="23">
        <f>(CH4_100yr_m3!AR78*$B$4*$B$3)/$B$5</f>
        <v>163035.44910386999</v>
      </c>
      <c r="AS81" s="23">
        <f>(CH4_100yr_m3!AS78*$B$4*$B$3)/$B$5</f>
        <v>167230.35960026403</v>
      </c>
      <c r="AT81" s="23">
        <f>(CH4_100yr_m3!AT78*$B$4*$B$3)/$B$5</f>
        <v>171452.11890276003</v>
      </c>
      <c r="AU81" s="23">
        <f>(CH4_100yr_m3!AU78*$B$4*$B$3)/$B$5</f>
        <v>175699.554530364</v>
      </c>
      <c r="AV81" s="23">
        <f>(CH4_100yr_m3!AV78*$B$4*$B$3)/$B$5</f>
        <v>179971.32736256398</v>
      </c>
      <c r="AW81" s="23">
        <f>(CH4_100yr_m3!AW78*$B$4*$B$3)/$B$5</f>
        <v>184266.10179359998</v>
      </c>
      <c r="AX81" s="23">
        <f>(CH4_100yr_m3!AX78*$B$4*$B$3)/$B$5</f>
        <v>188582.19491628004</v>
      </c>
      <c r="AY81" s="23">
        <f>(CH4_100yr_m3!AY78*$B$4*$B$3)/$B$5</f>
        <v>192917.75646996003</v>
      </c>
      <c r="AZ81" s="23">
        <f>(CH4_100yr_m3!AZ78*$B$4*$B$3)/$B$5</f>
        <v>197270.77499136003</v>
      </c>
      <c r="BA81" s="23">
        <f>(CH4_100yr_m3!BA78*$B$4*$B$3)/$B$5</f>
        <v>201639.16853910004</v>
      </c>
      <c r="BB81" s="23">
        <f>(CH4_100yr_m3!BB78*$B$4*$B$3)/$B$5</f>
        <v>206020.80391500003</v>
      </c>
      <c r="BC81" s="23">
        <f>(CH4_100yr_m3!BC78*$B$4*$B$3)/$B$5</f>
        <v>210413.56201650001</v>
      </c>
      <c r="BD81" s="23">
        <f>(CH4_100yr_m3!BD78*$B$4*$B$3)/$B$5</f>
        <v>214815.29792958</v>
      </c>
      <c r="BE81" s="23">
        <f>(CH4_100yr_m3!BE78*$B$4*$B$3)/$B$5</f>
        <v>219223.99048878002</v>
      </c>
      <c r="BF81" s="23">
        <f>(CH4_100yr_m3!BF78*$B$4*$B$3)/$B$5</f>
        <v>223637.49075276003</v>
      </c>
      <c r="BG81" s="23">
        <f>(CH4_100yr_m3!BG78*$B$4*$B$3)/$B$5</f>
        <v>228053.64428837999</v>
      </c>
      <c r="BH81" s="23">
        <f>(CH4_100yr_m3!BH78*$B$4*$B$3)/$B$5</f>
        <v>232470.33016248001</v>
      </c>
      <c r="BI81" s="23">
        <f>(CH4_100yr_m3!BI78*$B$4*$B$3)/$B$5</f>
        <v>236885.58999918003</v>
      </c>
      <c r="BJ81" s="23">
        <f>(CH4_100yr_m3!BJ78*$B$4*$B$3)/$B$5</f>
        <v>241297.40739258</v>
      </c>
      <c r="BK81" s="23">
        <f>(CH4_100yr_m3!BK78*$B$4*$B$3)/$B$5</f>
        <v>223747.85744370002</v>
      </c>
      <c r="BL81" s="23">
        <f>(CH4_100yr_m3!BL78*$B$4*$B$3)/$B$5</f>
        <v>207535.39292880005</v>
      </c>
      <c r="BM81" s="23">
        <f>(CH4_100yr_m3!BM78*$B$4*$B$3)/$B$5</f>
        <v>192555.14975748002</v>
      </c>
      <c r="BN81" s="23">
        <f>(CH4_100yr_m3!BN78*$B$4*$B$3)/$B$5</f>
        <v>178710.62832669599</v>
      </c>
      <c r="BO81" s="23">
        <f>(CH4_100yr_m3!BO78*$B$4*$B$3)/$B$5</f>
        <v>165913.02097662602</v>
      </c>
      <c r="BP81" s="23">
        <f>(CH4_100yr_m3!BP78*$B$4*$B$3)/$B$5</f>
        <v>154080.59196645001</v>
      </c>
      <c r="BQ81" s="23">
        <f>(CH4_100yr_m3!BQ78*$B$4*$B$3)/$B$5</f>
        <v>143138.10878015403</v>
      </c>
      <c r="BR81" s="23">
        <f>(CH4_100yr_m3!BR78*$B$4*$B$3)/$B$5</f>
        <v>133016.31903258001</v>
      </c>
      <c r="BS81" s="23">
        <f>(CH4_100yr_m3!BS78*$B$4*$B$3)/$B$5</f>
        <v>123651.46979047802</v>
      </c>
      <c r="BT81" s="23">
        <f>(CH4_100yr_m3!BT78*$B$4*$B$3)/$B$5</f>
        <v>114984.86573889002</v>
      </c>
      <c r="BU81" s="23">
        <f>(CH4_100yr_m3!BU78*$B$4*$B$3)/$B$5</f>
        <v>106962.46315407001</v>
      </c>
      <c r="BV81" s="23">
        <f>(CH4_100yr_m3!BV78*$B$4*$B$3)/$B$5</f>
        <v>99534.496570920004</v>
      </c>
      <c r="BW81" s="23">
        <f>(CH4_100yr_m3!BW78*$B$4*$B$3)/$B$5</f>
        <v>92655.135728549998</v>
      </c>
      <c r="BX81" s="23">
        <f>(CH4_100yr_m3!BX78*$B$4*$B$3)/$B$5</f>
        <v>86282.170157898014</v>
      </c>
      <c r="BY81" s="23">
        <f>(CH4_100yr_m3!BY78*$B$4*$B$3)/$B$5</f>
        <v>80376.719269608002</v>
      </c>
      <c r="BZ81" s="23">
        <f>(CH4_100yr_m3!BZ78*$B$4*$B$3)/$B$5</f>
        <v>74902.965873587993</v>
      </c>
      <c r="CA81" s="23">
        <f>(CH4_100yr_m3!CA78*$B$4*$B$3)/$B$5</f>
        <v>69827.911098282013</v>
      </c>
      <c r="CB81" s="23">
        <f>(CH4_100yr_m3!CB78*$B$4*$B$3)/$B$5</f>
        <v>65121.149208564006</v>
      </c>
      <c r="CC81" s="23">
        <f>(CH4_100yr_m3!CC78*$B$4*$B$3)/$B$5</f>
        <v>60754.660509960013</v>
      </c>
      <c r="CD81" s="23">
        <f>(CH4_100yr_m3!CD78*$B$4*$B$3)/$B$5</f>
        <v>56702.620874718006</v>
      </c>
      <c r="CE81" s="23">
        <f>(CH4_100yr_m3!CE78*$B$4*$B$3)/$B$5</f>
        <v>52941.226809672007</v>
      </c>
      <c r="CF81" s="23">
        <f>(CH4_100yr_m3!CF78*$B$4*$B$3)/$B$5</f>
        <v>49448.534381748002</v>
      </c>
      <c r="CG81" s="23">
        <f>(CH4_100yr_m3!CG78*$B$4*$B$3)/$B$5</f>
        <v>46204.311250566003</v>
      </c>
      <c r="CH81" s="23">
        <f>(CH4_100yr_m3!CH78*$B$4*$B$3)/$B$5</f>
        <v>43189.900581635993</v>
      </c>
      <c r="CI81" s="23">
        <f>(CH4_100yr_m3!CI78*$B$4*$B$3)/$B$5</f>
        <v>40388.095851624006</v>
      </c>
      <c r="CJ81" s="23">
        <f>(CH4_100yr_m3!CJ78*$B$4*$B$3)/$B$5</f>
        <v>37783.025740224002</v>
      </c>
      <c r="CK81" s="23">
        <f>(CH4_100yr_m3!CK78*$B$4*$B$3)/$B$5</f>
        <v>35360.048321478003</v>
      </c>
      <c r="CL81" s="23">
        <f>(CH4_100yr_m3!CL78*$B$4*$B$3)/$B$5</f>
        <v>33105.653639244003</v>
      </c>
      <c r="CM81" s="23">
        <f>(CH4_100yr_m3!CM78*$B$4*$B$3)/$B$5</f>
        <v>31007.374190855997</v>
      </c>
      <c r="CN81" s="23">
        <f>(CH4_100yr_m3!CN78*$B$4*$B$3)/$B$5</f>
        <v>29053.702550124006</v>
      </c>
      <c r="CO81" s="23">
        <f>(CH4_100yr_m3!CO78*$B$4*$B$3)/$B$5</f>
        <v>27234.015580494004</v>
      </c>
      <c r="CP81" s="23">
        <f>(CH4_100yr_m3!CP78*$B$4*$B$3)/$B$5</f>
        <v>25538.504725800001</v>
      </c>
      <c r="CQ81" s="23">
        <f>(CH4_100yr_m3!CQ78*$B$4*$B$3)/$B$5</f>
        <v>23958.111866040002</v>
      </c>
      <c r="CR81" s="23">
        <f>(CH4_100yr_m3!CR78*$B$4*$B$3)/$B$5</f>
        <v>22484.470353750003</v>
      </c>
      <c r="CS81" s="23">
        <f>(CH4_100yr_m3!CS78*$B$4*$B$3)/$B$5</f>
        <v>21109.850718408004</v>
      </c>
      <c r="CT81" s="23">
        <f>(CH4_100yr_m3!CT78*$B$4*$B$3)/$B$5</f>
        <v>19827.110654442004</v>
      </c>
      <c r="CU81" s="23">
        <f>(CH4_100yr_m3!CU78*$B$4*$B$3)/$B$5</f>
        <v>18629.649073170003</v>
      </c>
      <c r="CV81" s="23">
        <f>(CH4_100yr_m3!CV78*$B$4*$B$3)/$B$5</f>
        <v>17511.363872688598</v>
      </c>
      <c r="CW81" s="23">
        <f>(CH4_100yr_m3!CW78*$B$4*$B$3)/$B$5</f>
        <v>16466.612863716004</v>
      </c>
      <c r="CX81" s="23">
        <f t="shared" si="109"/>
        <v>10323292.861095641</v>
      </c>
      <c r="CY81" s="18">
        <f t="shared" si="110"/>
        <v>241297.40739258</v>
      </c>
      <c r="CZ81" s="18">
        <f t="shared" si="111"/>
        <v>4947.6085149726005</v>
      </c>
      <c r="DD81" s="18">
        <f t="shared" si="112"/>
        <v>81064.308500910018</v>
      </c>
      <c r="DE81" s="18">
        <f t="shared" ref="DE81:DF81" si="132">CY81</f>
        <v>241297.40739258</v>
      </c>
      <c r="DF81" s="18">
        <f t="shared" si="132"/>
        <v>4947.6085149726005</v>
      </c>
      <c r="DG81" s="18">
        <f t="shared" si="114"/>
        <v>16466.612863716004</v>
      </c>
    </row>
    <row r="82" spans="1:111" ht="15.75" customHeight="1" x14ac:dyDescent="0.2">
      <c r="A82" s="27" t="s">
        <v>20</v>
      </c>
      <c r="B82" s="23">
        <f>(CH4_100yr_m3!B79*$B$4*$B$3)/$B$5</f>
        <v>276863.85159876</v>
      </c>
      <c r="C82" s="23">
        <f>(CH4_100yr_m3!C79*$B$4*$B$3)/$B$5</f>
        <v>471623.37070139998</v>
      </c>
      <c r="D82" s="23">
        <f>(CH4_100yr_m3!D79*$B$4*$B$3)/$B$5</f>
        <v>605924.18916930002</v>
      </c>
      <c r="E82" s="23">
        <f>(CH4_100yr_m3!E79*$B$4*$B$3)/$B$5</f>
        <v>698262.09885090007</v>
      </c>
      <c r="F82" s="23">
        <f>(CH4_100yr_m3!F79*$B$4*$B$3)/$B$5</f>
        <v>767096.15657832008</v>
      </c>
      <c r="G82" s="23">
        <f>(CH4_100yr_m3!G79*$B$4*$B$3)/$B$5</f>
        <v>821121.48682164005</v>
      </c>
      <c r="H82" s="23">
        <f>(CH4_100yr_m3!H79*$B$4*$B$3)/$B$5</f>
        <v>868123.20594942011</v>
      </c>
      <c r="I82" s="23">
        <f>(CH4_100yr_m3!I79*$B$4*$B$3)/$B$5</f>
        <v>912842.87861448003</v>
      </c>
      <c r="J82" s="23">
        <f>(CH4_100yr_m3!J79*$B$4*$B$3)/$B$5</f>
        <v>957145.99477140012</v>
      </c>
      <c r="K82" s="23">
        <f>(CH4_100yr_m3!K79*$B$4*$B$3)/$B$5</f>
        <v>994558.63514039991</v>
      </c>
      <c r="L82" s="23">
        <f>(CH4_100yr_m3!L79*$B$4*$B$3)/$B$5</f>
        <v>1036379.4728913001</v>
      </c>
      <c r="M82" s="23">
        <f>(CH4_100yr_m3!M79*$B$4*$B$3)/$B$5</f>
        <v>1086767.4300411602</v>
      </c>
      <c r="N82" s="23">
        <f>(CH4_100yr_m3!N79*$B$4*$B$3)/$B$5</f>
        <v>1134389.3668833601</v>
      </c>
      <c r="O82" s="23">
        <f>(CH4_100yr_m3!O79*$B$4*$B$3)/$B$5</f>
        <v>1185496.7941337402</v>
      </c>
      <c r="P82" s="23">
        <f>(CH4_100yr_m3!P79*$B$4*$B$3)/$B$5</f>
        <v>1216941.9770736001</v>
      </c>
      <c r="Q82" s="23">
        <f>(CH4_100yr_m3!Q79*$B$4*$B$3)/$B$5</f>
        <v>1243312.5815785804</v>
      </c>
      <c r="R82" s="23">
        <f>(CH4_100yr_m3!R79*$B$4*$B$3)/$B$5</f>
        <v>1278094.2343844399</v>
      </c>
      <c r="S82" s="23">
        <f>(CH4_100yr_m3!S79*$B$4*$B$3)/$B$5</f>
        <v>1316397.40856604</v>
      </c>
      <c r="T82" s="23">
        <f>(CH4_100yr_m3!T79*$B$4*$B$3)/$B$5</f>
        <v>1360656.2963286</v>
      </c>
      <c r="U82" s="23">
        <f>(CH4_100yr_m3!U79*$B$4*$B$3)/$B$5</f>
        <v>1402605.9900135</v>
      </c>
      <c r="V82" s="23">
        <f>(CH4_100yr_m3!V79*$B$4*$B$3)/$B$5</f>
        <v>1442955.09346272</v>
      </c>
      <c r="W82" s="23">
        <f>(CH4_100yr_m3!W79*$B$4*$B$3)/$B$5</f>
        <v>1488614.6704901401</v>
      </c>
      <c r="X82" s="23">
        <f>(CH4_100yr_m3!X79*$B$4*$B$3)/$B$5</f>
        <v>1536680.3513625001</v>
      </c>
      <c r="Y82" s="23">
        <f>(CH4_100yr_m3!Y79*$B$4*$B$3)/$B$5</f>
        <v>1585557.7561546199</v>
      </c>
      <c r="Z82" s="23">
        <f>(CH4_100yr_m3!Z79*$B$4*$B$3)/$B$5</f>
        <v>1635978.6771017404</v>
      </c>
      <c r="AA82" s="23">
        <f>(CH4_100yr_m3!AA79*$B$4*$B$3)/$B$5</f>
        <v>1688387.9366404801</v>
      </c>
      <c r="AB82" s="23">
        <f>(CH4_100yr_m3!AB79*$B$4*$B$3)/$B$5</f>
        <v>1743094.6991299801</v>
      </c>
      <c r="AC82" s="23">
        <f>(CH4_100yr_m3!AC79*$B$4*$B$3)/$B$5</f>
        <v>1755054.7785142201</v>
      </c>
      <c r="AD82" s="23">
        <f>(CH4_100yr_m3!AD79*$B$4*$B$3)/$B$5</f>
        <v>1775134.5577885802</v>
      </c>
      <c r="AE82" s="23">
        <f>(CH4_100yr_m3!AE79*$B$4*$B$3)/$B$5</f>
        <v>1800695.8285882201</v>
      </c>
      <c r="AF82" s="23">
        <f>(CH4_100yr_m3!AF79*$B$4*$B$3)/$B$5</f>
        <v>1829970.1961656201</v>
      </c>
      <c r="AG82" s="23">
        <f>(CH4_100yr_m3!AG79*$B$4*$B$3)/$B$5</f>
        <v>1861771.2828930002</v>
      </c>
      <c r="AH82" s="23">
        <f>(CH4_100yr_m3!AH79*$B$4*$B$3)/$B$5</f>
        <v>1895302.3190220001</v>
      </c>
      <c r="AI82" s="23">
        <f>(CH4_100yr_m3!AI79*$B$4*$B$3)/$B$5</f>
        <v>1930027.7722248004</v>
      </c>
      <c r="AJ82" s="23">
        <f>(CH4_100yr_m3!AJ79*$B$4*$B$3)/$B$5</f>
        <v>1965587.7611862002</v>
      </c>
      <c r="AK82" s="23">
        <f>(CH4_100yr_m3!AK79*$B$4*$B$3)/$B$5</f>
        <v>2001738.9826908002</v>
      </c>
      <c r="AL82" s="23">
        <f>(CH4_100yr_m3!AL79*$B$4*$B$3)/$B$5</f>
        <v>2038315.9029030001</v>
      </c>
      <c r="AM82" s="23">
        <f>(CH4_100yr_m3!AM79*$B$4*$B$3)/$B$5</f>
        <v>2075205.0941855998</v>
      </c>
      <c r="AN82" s="23">
        <f>(CH4_100yr_m3!AN79*$B$4*$B$3)/$B$5</f>
        <v>2112329.6731692003</v>
      </c>
      <c r="AO82" s="23">
        <f>(CH4_100yr_m3!AO79*$B$4*$B$3)/$B$5</f>
        <v>2149636.2320988001</v>
      </c>
      <c r="AP82" s="23">
        <f>(CH4_100yr_m3!AP79*$B$4*$B$3)/$B$5</f>
        <v>2187087.3571715998</v>
      </c>
      <c r="AQ82" s="23">
        <f>(CH4_100yr_m3!AQ79*$B$4*$B$3)/$B$5</f>
        <v>2224654.6814100002</v>
      </c>
      <c r="AR82" s="23">
        <f>(CH4_100yr_m3!AR79*$B$4*$B$3)/$B$5</f>
        <v>2262314.7584891999</v>
      </c>
      <c r="AS82" s="23">
        <f>(CH4_100yr_m3!AS79*$B$4*$B$3)/$B$5</f>
        <v>2300045.5479852003</v>
      </c>
      <c r="AT82" s="23">
        <f>(CH4_100yr_m3!AT79*$B$4*$B$3)/$B$5</f>
        <v>2337825.1760585997</v>
      </c>
      <c r="AU82" s="23">
        <f>(CH4_100yr_m3!AU79*$B$4*$B$3)/$B$5</f>
        <v>2375631.6755094002</v>
      </c>
      <c r="AV82" s="23">
        <f>(CH4_100yr_m3!AV79*$B$4*$B$3)/$B$5</f>
        <v>2413445.8799556</v>
      </c>
      <c r="AW82" s="23">
        <f>(CH4_100yr_m3!AW79*$B$4*$B$3)/$B$5</f>
        <v>2451249.8183970004</v>
      </c>
      <c r="AX82" s="23">
        <f>(CH4_100yr_m3!AX79*$B$4*$B$3)/$B$5</f>
        <v>2489024.9798064004</v>
      </c>
      <c r="AY82" s="23">
        <f>(CH4_100yr_m3!AY79*$B$4*$B$3)/$B$5</f>
        <v>2526751.1708351998</v>
      </c>
      <c r="AZ82" s="23">
        <f>(CH4_100yr_m3!AZ79*$B$4*$B$3)/$B$5</f>
        <v>2564408.4013314005</v>
      </c>
      <c r="BA82" s="23">
        <f>(CH4_100yr_m3!BA79*$B$4*$B$3)/$B$5</f>
        <v>2601977.9918526001</v>
      </c>
      <c r="BB82" s="23">
        <f>(CH4_100yr_m3!BB79*$B$4*$B$3)/$B$5</f>
        <v>2639442.6139392001</v>
      </c>
      <c r="BC82" s="23">
        <f>(CH4_100yr_m3!BC79*$B$4*$B$3)/$B$5</f>
        <v>2676786.7349502002</v>
      </c>
      <c r="BD82" s="23">
        <f>(CH4_100yr_m3!BD79*$B$4*$B$3)/$B$5</f>
        <v>2713995.8034461997</v>
      </c>
      <c r="BE82" s="23">
        <f>(CH4_100yr_m3!BE79*$B$4*$B$3)/$B$5</f>
        <v>2751056.6244624006</v>
      </c>
      <c r="BF82" s="23">
        <f>(CH4_100yr_m3!BF79*$B$4*$B$3)/$B$5</f>
        <v>2787955.5948102004</v>
      </c>
      <c r="BG82" s="23">
        <f>(CH4_100yr_m3!BG79*$B$4*$B$3)/$B$5</f>
        <v>2824679.2431041999</v>
      </c>
      <c r="BH82" s="23">
        <f>(CH4_100yr_m3!BH79*$B$4*$B$3)/$B$5</f>
        <v>2861216.0567010003</v>
      </c>
      <c r="BI82" s="23">
        <f>(CH4_100yr_m3!BI79*$B$4*$B$3)/$B$5</f>
        <v>2897556.8258520002</v>
      </c>
      <c r="BJ82" s="23">
        <f>(CH4_100yr_m3!BJ79*$B$4*$B$3)/$B$5</f>
        <v>2933692.5165462</v>
      </c>
      <c r="BK82" s="23">
        <f>(CH4_100yr_m3!BK79*$B$4*$B$3)/$B$5</f>
        <v>2149689.2096628002</v>
      </c>
      <c r="BL82" s="23">
        <f>(CH4_100yr_m3!BL79*$B$4*$B$3)/$B$5</f>
        <v>1611772.2280533602</v>
      </c>
      <c r="BM82" s="23">
        <f>(CH4_100yr_m3!BM79*$B$4*$B$3)/$B$5</f>
        <v>1239649.0660526401</v>
      </c>
      <c r="BN82" s="23">
        <f>(CH4_100yr_m3!BN79*$B$4*$B$3)/$B$5</f>
        <v>979441.44844428007</v>
      </c>
      <c r="BO82" s="23">
        <f>(CH4_100yr_m3!BO79*$B$4*$B$3)/$B$5</f>
        <v>794980.91221758013</v>
      </c>
      <c r="BP82" s="23">
        <f>(CH4_100yr_m3!BP79*$B$4*$B$3)/$B$5</f>
        <v>661973.80421502003</v>
      </c>
      <c r="BQ82" s="23">
        <f>(CH4_100yr_m3!BQ79*$B$4*$B$3)/$B$5</f>
        <v>564089.72150303994</v>
      </c>
      <c r="BR82" s="23">
        <f>(CH4_100yr_m3!BR79*$B$4*$B$3)/$B$5</f>
        <v>490339.28908781993</v>
      </c>
      <c r="BS82" s="23">
        <f>(CH4_100yr_m3!BS79*$B$4*$B$3)/$B$5</f>
        <v>433316.22228719998</v>
      </c>
      <c r="BT82" s="23">
        <f>(CH4_100yr_m3!BT79*$B$4*$B$3)/$B$5</f>
        <v>388018.74983868003</v>
      </c>
      <c r="BU82" s="23">
        <f>(CH4_100yr_m3!BU79*$B$4*$B$3)/$B$5</f>
        <v>351059.40886572009</v>
      </c>
      <c r="BV82" s="23">
        <f>(CH4_100yr_m3!BV79*$B$4*$B$3)/$B$5</f>
        <v>320135.18338260008</v>
      </c>
      <c r="BW82" s="23">
        <f>(CH4_100yr_m3!BW79*$B$4*$B$3)/$B$5</f>
        <v>293672.17073879996</v>
      </c>
      <c r="BX82" s="23">
        <f>(CH4_100yr_m3!BX79*$B$4*$B$3)/$B$5</f>
        <v>270587.24427222001</v>
      </c>
      <c r="BY82" s="23">
        <f>(CH4_100yr_m3!BY79*$B$4*$B$3)/$B$5</f>
        <v>250128.15534180004</v>
      </c>
      <c r="BZ82" s="23">
        <f>(CH4_100yr_m3!BZ79*$B$4*$B$3)/$B$5</f>
        <v>231766.22154186005</v>
      </c>
      <c r="CA82" s="23">
        <f>(CH4_100yr_m3!CA79*$B$4*$B$3)/$B$5</f>
        <v>215124.2724555</v>
      </c>
      <c r="CB82" s="23">
        <f>(CH4_100yr_m3!CB79*$B$4*$B$3)/$B$5</f>
        <v>199928.24016984005</v>
      </c>
      <c r="CC82" s="23">
        <f>(CH4_100yr_m3!CC79*$B$4*$B$3)/$B$5</f>
        <v>185974.60443480004</v>
      </c>
      <c r="CD82" s="23">
        <f>(CH4_100yr_m3!CD79*$B$4*$B$3)/$B$5</f>
        <v>173108.47369940998</v>
      </c>
      <c r="CE82" s="23">
        <f>(CH4_100yr_m3!CE79*$B$4*$B$3)/$B$5</f>
        <v>161208.80146080002</v>
      </c>
      <c r="CF82" s="23">
        <f>(CH4_100yr_m3!CF79*$B$4*$B$3)/$B$5</f>
        <v>150178.39270759799</v>
      </c>
      <c r="CG82" s="23">
        <f>(CH4_100yr_m3!CG79*$B$4*$B$3)/$B$5</f>
        <v>139937.12577561603</v>
      </c>
      <c r="CH82" s="23">
        <f>(CH4_100yr_m3!CH79*$B$4*$B$3)/$B$5</f>
        <v>130417.33573940401</v>
      </c>
      <c r="CI82" s="23">
        <f>(CH4_100yr_m3!CI79*$B$4*$B$3)/$B$5</f>
        <v>121560.65133681601</v>
      </c>
      <c r="CJ82" s="23">
        <f>(CH4_100yr_m3!CJ79*$B$4*$B$3)/$B$5</f>
        <v>113315.81077031401</v>
      </c>
      <c r="CK82" s="23">
        <f>(CH4_100yr_m3!CK79*$B$4*$B$3)/$B$5</f>
        <v>105637.13835487202</v>
      </c>
      <c r="CL82" s="23">
        <f>(CH4_100yr_m3!CL79*$B$4*$B$3)/$B$5</f>
        <v>98483.46763091402</v>
      </c>
      <c r="CM82" s="23">
        <f>(CH4_100yr_m3!CM79*$B$4*$B$3)/$B$5</f>
        <v>91817.368045650015</v>
      </c>
      <c r="CN82" s="23">
        <f>(CH4_100yr_m3!CN79*$B$4*$B$3)/$B$5</f>
        <v>85604.578235928013</v>
      </c>
      <c r="CO82" s="23">
        <f>(CH4_100yr_m3!CO79*$B$4*$B$3)/$B$5</f>
        <v>79813.581237504011</v>
      </c>
      <c r="CP82" s="23">
        <f>(CH4_100yr_m3!CP79*$B$4*$B$3)/$B$5</f>
        <v>74415.277777859999</v>
      </c>
      <c r="CQ82" s="23">
        <f>(CH4_100yr_m3!CQ79*$B$4*$B$3)/$B$5</f>
        <v>69382.728198216006</v>
      </c>
      <c r="CR82" s="23">
        <f>(CH4_100yr_m3!CR79*$B$4*$B$3)/$B$5</f>
        <v>64690.943142725999</v>
      </c>
      <c r="CS82" s="23">
        <f>(CH4_100yr_m3!CS79*$B$4*$B$3)/$B$5</f>
        <v>60316.709083991998</v>
      </c>
      <c r="CT82" s="23">
        <f>(CH4_100yr_m3!CT79*$B$4*$B$3)/$B$5</f>
        <v>56238.439788180003</v>
      </c>
      <c r="CU82" s="23">
        <f>(CH4_100yr_m3!CU79*$B$4*$B$3)/$B$5</f>
        <v>52436.047257720005</v>
      </c>
      <c r="CV82" s="23">
        <f>(CH4_100yr_m3!CV79*$B$4*$B$3)/$B$5</f>
        <v>48890.827575090007</v>
      </c>
      <c r="CW82" s="23">
        <f>(CH4_100yr_m3!CW79*$B$4*$B$3)/$B$5</f>
        <v>45585.358791948005</v>
      </c>
      <c r="CX82" s="23">
        <f t="shared" si="109"/>
        <v>123322127.64765248</v>
      </c>
      <c r="CY82" s="18">
        <f t="shared" si="110"/>
        <v>2933692.5165462</v>
      </c>
      <c r="CZ82" s="18">
        <f t="shared" si="111"/>
        <v>45585.358791948005</v>
      </c>
      <c r="DD82" s="18">
        <f t="shared" si="112"/>
        <v>1442955.09346272</v>
      </c>
      <c r="DE82" s="18">
        <f t="shared" ref="DE82:DF82" si="133">CY82</f>
        <v>2933692.5165462</v>
      </c>
      <c r="DF82" s="18">
        <f t="shared" si="133"/>
        <v>45585.358791948005</v>
      </c>
      <c r="DG82" s="18">
        <f t="shared" si="114"/>
        <v>45585.358791948005</v>
      </c>
    </row>
    <row r="83" spans="1:111" ht="15.75" customHeight="1" x14ac:dyDescent="0.2">
      <c r="A83" s="27" t="s">
        <v>21</v>
      </c>
      <c r="B83" s="23">
        <f>(CH4_100yr_m3!B80*$B$4*$B$3)/$B$5</f>
        <v>128153.525805414</v>
      </c>
      <c r="C83" s="23">
        <f>(CH4_100yr_m3!C80*$B$4*$B$3)/$B$5</f>
        <v>222512.69487510002</v>
      </c>
      <c r="D83" s="23">
        <f>(CH4_100yr_m3!D80*$B$4*$B$3)/$B$5</f>
        <v>288983.37239873997</v>
      </c>
      <c r="E83" s="23">
        <f>(CH4_100yr_m3!E80*$B$4*$B$3)/$B$5</f>
        <v>331894.47358889994</v>
      </c>
      <c r="F83" s="23">
        <f>(CH4_100yr_m3!F80*$B$4*$B$3)/$B$5</f>
        <v>363570.04357973998</v>
      </c>
      <c r="G83" s="23">
        <f>(CH4_100yr_m3!G80*$B$4*$B$3)/$B$5</f>
        <v>395063.14119318</v>
      </c>
      <c r="H83" s="23">
        <f>(CH4_100yr_m3!H80*$B$4*$B$3)/$B$5</f>
        <v>425872.25561933999</v>
      </c>
      <c r="I83" s="23">
        <f>(CH4_100yr_m3!I80*$B$4*$B$3)/$B$5</f>
        <v>435204.67199310008</v>
      </c>
      <c r="J83" s="23">
        <f>(CH4_100yr_m3!J80*$B$4*$B$3)/$B$5</f>
        <v>443796.83125416003</v>
      </c>
      <c r="K83" s="23">
        <f>(CH4_100yr_m3!K80*$B$4*$B$3)/$B$5</f>
        <v>456020.42111495999</v>
      </c>
      <c r="L83" s="23">
        <f>(CH4_100yr_m3!L80*$B$4*$B$3)/$B$5</f>
        <v>469243.97457822005</v>
      </c>
      <c r="M83" s="23">
        <f>(CH4_100yr_m3!M80*$B$4*$B$3)/$B$5</f>
        <v>488951.37228527997</v>
      </c>
      <c r="N83" s="23">
        <f>(CH4_100yr_m3!N80*$B$4*$B$3)/$B$5</f>
        <v>500289.35704092</v>
      </c>
      <c r="O83" s="23">
        <f>(CH4_100yr_m3!O80*$B$4*$B$3)/$B$5</f>
        <v>508799.89058022003</v>
      </c>
      <c r="P83" s="23">
        <f>(CH4_100yr_m3!P80*$B$4*$B$3)/$B$5</f>
        <v>518558.29123518011</v>
      </c>
      <c r="Q83" s="23">
        <f>(CH4_100yr_m3!Q80*$B$4*$B$3)/$B$5</f>
        <v>530937.29903598002</v>
      </c>
      <c r="R83" s="23">
        <f>(CH4_100yr_m3!R80*$B$4*$B$3)/$B$5</f>
        <v>546271.40158074</v>
      </c>
      <c r="S83" s="23">
        <f>(CH4_100yr_m3!S80*$B$4*$B$3)/$B$5</f>
        <v>557201.23447896005</v>
      </c>
      <c r="T83" s="23">
        <f>(CH4_100yr_m3!T80*$B$4*$B$3)/$B$5</f>
        <v>566995.96833354014</v>
      </c>
      <c r="U83" s="23">
        <f>(CH4_100yr_m3!U80*$B$4*$B$3)/$B$5</f>
        <v>577677.2183829</v>
      </c>
      <c r="V83" s="23">
        <f>(CH4_100yr_m3!V80*$B$4*$B$3)/$B$5</f>
        <v>589654.48051098001</v>
      </c>
      <c r="W83" s="23">
        <f>(CH4_100yr_m3!W80*$B$4*$B$3)/$B$5</f>
        <v>603268.83723546006</v>
      </c>
      <c r="X83" s="23">
        <f>(CH4_100yr_m3!X80*$B$4*$B$3)/$B$5</f>
        <v>618064.97824620013</v>
      </c>
      <c r="Y83" s="23">
        <f>(CH4_100yr_m3!Y80*$B$4*$B$3)/$B$5</f>
        <v>633827.78589294001</v>
      </c>
      <c r="Z83" s="23">
        <f>(CH4_100yr_m3!Z80*$B$4*$B$3)/$B$5</f>
        <v>650455.54142220004</v>
      </c>
      <c r="AA83" s="23">
        <f>(CH4_100yr_m3!AA80*$B$4*$B$3)/$B$5</f>
        <v>667905.82781832002</v>
      </c>
      <c r="AB83" s="23">
        <f>(CH4_100yr_m3!AB80*$B$4*$B$3)/$B$5</f>
        <v>686163.14447579999</v>
      </c>
      <c r="AC83" s="23">
        <f>(CH4_100yr_m3!AC80*$B$4*$B$3)/$B$5</f>
        <v>721200.00470579998</v>
      </c>
      <c r="AD83" s="23">
        <f>(CH4_100yr_m3!AD80*$B$4*$B$3)/$B$5</f>
        <v>751847.41619298002</v>
      </c>
      <c r="AE83" s="23">
        <f>(CH4_100yr_m3!AE80*$B$4*$B$3)/$B$5</f>
        <v>779627.32641395996</v>
      </c>
      <c r="AF83" s="23">
        <f>(CH4_100yr_m3!AF80*$B$4*$B$3)/$B$5</f>
        <v>805556.49051581998</v>
      </c>
      <c r="AG83" s="23">
        <f>(CH4_100yr_m3!AG80*$B$4*$B$3)/$B$5</f>
        <v>830313.57123</v>
      </c>
      <c r="AH83" s="23">
        <f>(CH4_100yr_m3!AH80*$B$4*$B$3)/$B$5</f>
        <v>854351.6222860202</v>
      </c>
      <c r="AI83" s="23">
        <f>(CH4_100yr_m3!AI80*$B$4*$B$3)/$B$5</f>
        <v>877971.86452044011</v>
      </c>
      <c r="AJ83" s="23">
        <f>(CH4_100yr_m3!AJ80*$B$4*$B$3)/$B$5</f>
        <v>901374.04312002019</v>
      </c>
      <c r="AK83" s="23">
        <f>(CH4_100yr_m3!AK80*$B$4*$B$3)/$B$5</f>
        <v>924689.65832046</v>
      </c>
      <c r="AL83" s="23">
        <f>(CH4_100yr_m3!AL80*$B$4*$B$3)/$B$5</f>
        <v>948004.5824693999</v>
      </c>
      <c r="AM83" s="23">
        <f>(CH4_100yr_m3!AM80*$B$4*$B$3)/$B$5</f>
        <v>971374.01804208022</v>
      </c>
      <c r="AN83" s="23">
        <f>(CH4_100yr_m3!AN80*$B$4*$B$3)/$B$5</f>
        <v>994832.41619826003</v>
      </c>
      <c r="AO83" s="23">
        <f>(CH4_100yr_m3!AO80*$B$4*$B$3)/$B$5</f>
        <v>1018401.2000836201</v>
      </c>
      <c r="AP83" s="23">
        <f>(CH4_100yr_m3!AP80*$B$4*$B$3)/$B$5</f>
        <v>1042092.56607066</v>
      </c>
      <c r="AQ83" s="23">
        <f>(CH4_100yr_m3!AQ80*$B$4*$B$3)/$B$5</f>
        <v>1065911.70354426</v>
      </c>
      <c r="AR83" s="23">
        <f>(CH4_100yr_m3!AR80*$B$4*$B$3)/$B$5</f>
        <v>1089860.0028451202</v>
      </c>
      <c r="AS83" s="23">
        <f>(CH4_100yr_m3!AS80*$B$4*$B$3)/$B$5</f>
        <v>1113937.13409912</v>
      </c>
      <c r="AT83" s="23">
        <f>(CH4_100yr_m3!AT80*$B$4*$B$3)/$B$5</f>
        <v>1138142.6940250802</v>
      </c>
      <c r="AU83" s="23">
        <f>(CH4_100yr_m3!AU80*$B$4*$B$3)/$B$5</f>
        <v>1162474.7522553001</v>
      </c>
      <c r="AV83" s="23">
        <f>(CH4_100yr_m3!AV80*$B$4*$B$3)/$B$5</f>
        <v>1186929.8657973001</v>
      </c>
      <c r="AW83" s="23">
        <f>(CH4_100yr_m3!AW80*$B$4*$B$3)/$B$5</f>
        <v>1211501.7945018001</v>
      </c>
      <c r="AX83" s="23">
        <f>(CH4_100yr_m3!AX80*$B$4*$B$3)/$B$5</f>
        <v>1236182.98549626</v>
      </c>
      <c r="AY83" s="23">
        <f>(CH4_100yr_m3!AY80*$B$4*$B$3)/$B$5</f>
        <v>1260964.6484225402</v>
      </c>
      <c r="AZ83" s="23">
        <f>(CH4_100yr_m3!AZ80*$B$4*$B$3)/$B$5</f>
        <v>1285836.5928796199</v>
      </c>
      <c r="BA83" s="23">
        <f>(CH4_100yr_m3!BA80*$B$4*$B$3)/$B$5</f>
        <v>1310788.6520812202</v>
      </c>
      <c r="BB83" s="23">
        <f>(CH4_100yr_m3!BB80*$B$4*$B$3)/$B$5</f>
        <v>1335809.8658590203</v>
      </c>
      <c r="BC83" s="23">
        <f>(CH4_100yr_m3!BC80*$B$4*$B$3)/$B$5</f>
        <v>1360886.94954882</v>
      </c>
      <c r="BD83" s="23">
        <f>(CH4_100yr_m3!BD80*$B$4*$B$3)/$B$5</f>
        <v>1386003.8432968201</v>
      </c>
      <c r="BE83" s="23">
        <f>(CH4_100yr_m3!BE80*$B$4*$B$3)/$B$5</f>
        <v>1411143.8520310202</v>
      </c>
      <c r="BF83" s="23">
        <f>(CH4_100yr_m3!BF80*$B$4*$B$3)/$B$5</f>
        <v>1436290.3853897401</v>
      </c>
      <c r="BG83" s="23">
        <f>(CH4_100yr_m3!BG80*$B$4*$B$3)/$B$5</f>
        <v>1461428.4602781001</v>
      </c>
      <c r="BH83" s="23">
        <f>(CH4_100yr_m3!BH80*$B$4*$B$3)/$B$5</f>
        <v>1486544.9055291002</v>
      </c>
      <c r="BI83" s="23">
        <f>(CH4_100yr_m3!BI80*$B$4*$B$3)/$B$5</f>
        <v>1511628.4860183001</v>
      </c>
      <c r="BJ83" s="23">
        <f>(CH4_100yr_m3!BJ80*$B$4*$B$3)/$B$5</f>
        <v>1536668.6721345</v>
      </c>
      <c r="BK83" s="23">
        <f>(CH4_100yr_m3!BK80*$B$4*$B$3)/$B$5</f>
        <v>1122988.94603658</v>
      </c>
      <c r="BL83" s="23">
        <f>(CH4_100yr_m3!BL80*$B$4*$B$3)/$B$5</f>
        <v>839408.54944770015</v>
      </c>
      <c r="BM83" s="23">
        <f>(CH4_100yr_m3!BM80*$B$4*$B$3)/$B$5</f>
        <v>643461.08297778014</v>
      </c>
      <c r="BN83" s="23">
        <f>(CH4_100yr_m3!BN80*$B$4*$B$3)/$B$5</f>
        <v>506651.75232444005</v>
      </c>
      <c r="BO83" s="23">
        <f>(CH4_100yr_m3!BO80*$B$4*$B$3)/$B$5</f>
        <v>409853.15225676005</v>
      </c>
      <c r="BP83" s="23">
        <f>(CH4_100yr_m3!BP80*$B$4*$B$3)/$B$5</f>
        <v>340218.83584043995</v>
      </c>
      <c r="BQ83" s="23">
        <f>(CH4_100yr_m3!BQ80*$B$4*$B$3)/$B$5</f>
        <v>289114.29562932003</v>
      </c>
      <c r="BR83" s="23">
        <f>(CH4_100yr_m3!BR80*$B$4*$B$3)/$B$5</f>
        <v>250729.94641968</v>
      </c>
      <c r="BS83" s="23">
        <f>(CH4_100yr_m3!BS80*$B$4*$B$3)/$B$5</f>
        <v>221151.27124800003</v>
      </c>
      <c r="BT83" s="23">
        <f>(CH4_100yr_m3!BT80*$B$4*$B$3)/$B$5</f>
        <v>197735.42355822001</v>
      </c>
      <c r="BU83" s="23">
        <f>(CH4_100yr_m3!BU80*$B$4*$B$3)/$B$5</f>
        <v>178693.25898979802</v>
      </c>
      <c r="BV83" s="23">
        <f>(CH4_100yr_m3!BV80*$B$4*$B$3)/$B$5</f>
        <v>162809.07569830801</v>
      </c>
      <c r="BW83" s="23">
        <f>(CH4_100yr_m3!BW80*$B$4*$B$3)/$B$5</f>
        <v>149252.670918738</v>
      </c>
      <c r="BX83" s="23">
        <f>(CH4_100yr_m3!BX80*$B$4*$B$3)/$B$5</f>
        <v>137453.28359785202</v>
      </c>
      <c r="BY83" s="23">
        <f>(CH4_100yr_m3!BY80*$B$4*$B$3)/$B$5</f>
        <v>127015.02567172801</v>
      </c>
      <c r="BZ83" s="23">
        <f>(CH4_100yr_m3!BZ80*$B$4*$B$3)/$B$5</f>
        <v>117660.12879772803</v>
      </c>
      <c r="CA83" s="23">
        <f>(CH4_100yr_m3!CA80*$B$4*$B$3)/$B$5</f>
        <v>109190.840745006</v>
      </c>
      <c r="CB83" s="23">
        <f>(CH4_100yr_m3!CB80*$B$4*$B$3)/$B$5</f>
        <v>101463.82710787799</v>
      </c>
      <c r="CC83" s="23">
        <f>(CH4_100yr_m3!CC80*$B$4*$B$3)/$B$5</f>
        <v>94372.959455442018</v>
      </c>
      <c r="CD83" s="23">
        <f>(CH4_100yr_m3!CD80*$B$4*$B$3)/$B$5</f>
        <v>87837.728603796</v>
      </c>
      <c r="CE83" s="23">
        <f>(CH4_100yr_m3!CE80*$B$4*$B$3)/$B$5</f>
        <v>81795.431853215996</v>
      </c>
      <c r="CF83" s="23">
        <f>(CH4_100yr_m3!CF80*$B$4*$B$3)/$B$5</f>
        <v>76195.893189942013</v>
      </c>
      <c r="CG83" s="23">
        <f>(CH4_100yr_m3!CG80*$B$4*$B$3)/$B$5</f>
        <v>70997.884097057991</v>
      </c>
      <c r="CH83" s="23">
        <f>(CH4_100yr_m3!CH80*$B$4*$B$3)/$B$5</f>
        <v>66166.687227258008</v>
      </c>
      <c r="CI83" s="23">
        <f>(CH4_100yr_m3!CI80*$B$4*$B$3)/$B$5</f>
        <v>61672.428469962011</v>
      </c>
      <c r="CJ83" s="23">
        <f>(CH4_100yr_m3!CJ80*$B$4*$B$3)/$B$5</f>
        <v>57488.926657194002</v>
      </c>
      <c r="CK83" s="23">
        <f>(CH4_100yr_m3!CK80*$B$4*$B$3)/$B$5</f>
        <v>53592.892200126</v>
      </c>
      <c r="CL83" s="23">
        <f>(CH4_100yr_m3!CL80*$B$4*$B$3)/$B$5</f>
        <v>49963.361891328008</v>
      </c>
      <c r="CM83" s="23">
        <f>(CH4_100yr_m3!CM80*$B$4*$B$3)/$B$5</f>
        <v>46581.293701458002</v>
      </c>
      <c r="CN83" s="23">
        <f>(CH4_100yr_m3!CN80*$B$4*$B$3)/$B$5</f>
        <v>43429.270789548005</v>
      </c>
      <c r="CO83" s="23">
        <f>(CH4_100yr_m3!CO80*$B$4*$B$3)/$B$5</f>
        <v>40491.280256687998</v>
      </c>
      <c r="CP83" s="23">
        <f>(CH4_100yr_m3!CP80*$B$4*$B$3)/$B$5</f>
        <v>37752.543577548007</v>
      </c>
      <c r="CQ83" s="23">
        <f>(CH4_100yr_m3!CQ80*$B$4*$B$3)/$B$5</f>
        <v>35199.383058108004</v>
      </c>
      <c r="CR83" s="23">
        <f>(CH4_100yr_m3!CR80*$B$4*$B$3)/$B$5</f>
        <v>32819.113921788005</v>
      </c>
      <c r="CS83" s="23">
        <f>(CH4_100yr_m3!CS80*$B$4*$B$3)/$B$5</f>
        <v>30599.954701578001</v>
      </c>
      <c r="CT83" s="23">
        <f>(CH4_100yr_m3!CT80*$B$4*$B$3)/$B$5</f>
        <v>28530.951050465999</v>
      </c>
      <c r="CU83" s="23">
        <f>(CH4_100yr_m3!CU80*$B$4*$B$3)/$B$5</f>
        <v>26601.909766613997</v>
      </c>
      <c r="CV83" s="23">
        <f>(CH4_100yr_m3!CV80*$B$4*$B$3)/$B$5</f>
        <v>24803.340507053996</v>
      </c>
      <c r="CW83" s="23">
        <f>(CH4_100yr_m3!CW80*$B$4*$B$3)/$B$5</f>
        <v>23126.403816954004</v>
      </c>
      <c r="CX83" s="23">
        <f t="shared" si="109"/>
        <v>58590782.066818111</v>
      </c>
      <c r="CY83" s="18">
        <f t="shared" si="110"/>
        <v>1536668.6721345</v>
      </c>
      <c r="CZ83" s="18">
        <f t="shared" si="111"/>
        <v>23126.403816954004</v>
      </c>
      <c r="DD83" s="18">
        <f t="shared" si="112"/>
        <v>589654.48051098001</v>
      </c>
      <c r="DE83" s="18">
        <f t="shared" ref="DE83:DF83" si="134">CY83</f>
        <v>1536668.6721345</v>
      </c>
      <c r="DF83" s="18">
        <f t="shared" si="134"/>
        <v>23126.403816954004</v>
      </c>
      <c r="DG83" s="18">
        <f t="shared" si="114"/>
        <v>23126.403816954004</v>
      </c>
    </row>
    <row r="84" spans="1:111" ht="15.75" customHeight="1" x14ac:dyDescent="0.2">
      <c r="A84" s="27" t="s">
        <v>22</v>
      </c>
      <c r="B84" s="23">
        <f>(CH4_100yr_m3!B81*$B$4*$B$3)/$B$5</f>
        <v>21121.076342034001</v>
      </c>
      <c r="C84" s="23">
        <f>(CH4_100yr_m3!C81*$B$4*$B$3)/$B$5</f>
        <v>35859.994572456002</v>
      </c>
      <c r="D84" s="23">
        <f>(CH4_100yr_m3!D81*$B$4*$B$3)/$B$5</f>
        <v>45764.957200572004</v>
      </c>
      <c r="E84" s="23">
        <f>(CH4_100yr_m3!E81*$B$4*$B$3)/$B$5</f>
        <v>52113.433718357999</v>
      </c>
      <c r="F84" s="23">
        <f>(CH4_100yr_m3!F81*$B$4*$B$3)/$B$5</f>
        <v>56945.813906304</v>
      </c>
      <c r="G84" s="23">
        <f>(CH4_100yr_m3!G81*$B$4*$B$3)/$B$5</f>
        <v>60461.797296006</v>
      </c>
      <c r="H84" s="23">
        <f>(CH4_100yr_m3!H81*$B$4*$B$3)/$B$5</f>
        <v>63785.776227660004</v>
      </c>
      <c r="I84" s="23">
        <f>(CH4_100yr_m3!I81*$B$4*$B$3)/$B$5</f>
        <v>65825.587794834006</v>
      </c>
      <c r="J84" s="23">
        <f>(CH4_100yr_m3!J81*$B$4*$B$3)/$B$5</f>
        <v>66812.436814140005</v>
      </c>
      <c r="K84" s="23">
        <f>(CH4_100yr_m3!K81*$B$4*$B$3)/$B$5</f>
        <v>68657.337241668007</v>
      </c>
      <c r="L84" s="23">
        <f>(CH4_100yr_m3!L81*$B$4*$B$3)/$B$5</f>
        <v>70397.78755067999</v>
      </c>
      <c r="M84" s="23">
        <f>(CH4_100yr_m3!M81*$B$4*$B$3)/$B$5</f>
        <v>71499.405103380006</v>
      </c>
      <c r="N84" s="23">
        <f>(CH4_100yr_m3!N81*$B$4*$B$3)/$B$5</f>
        <v>73512.101567070014</v>
      </c>
      <c r="O84" s="23">
        <f>(CH4_100yr_m3!O81*$B$4*$B$3)/$B$5</f>
        <v>75492.220490100008</v>
      </c>
      <c r="P84" s="23">
        <f>(CH4_100yr_m3!P81*$B$4*$B$3)/$B$5</f>
        <v>77610.25300948201</v>
      </c>
      <c r="Q84" s="23">
        <f>(CH4_100yr_m3!Q81*$B$4*$B$3)/$B$5</f>
        <v>79868.107251125999</v>
      </c>
      <c r="R84" s="23">
        <f>(CH4_100yr_m3!R81*$B$4*$B$3)/$B$5</f>
        <v>81920.947692761998</v>
      </c>
      <c r="S84" s="23">
        <f>(CH4_100yr_m3!S81*$B$4*$B$3)/$B$5</f>
        <v>83509.419685950008</v>
      </c>
      <c r="T84" s="23">
        <f>(CH4_100yr_m3!T81*$B$4*$B$3)/$B$5</f>
        <v>85348.605877271999</v>
      </c>
      <c r="U84" s="23">
        <f>(CH4_100yr_m3!U81*$B$4*$B$3)/$B$5</f>
        <v>87631.342128378004</v>
      </c>
      <c r="V84" s="23">
        <f>(CH4_100yr_m3!V81*$B$4*$B$3)/$B$5</f>
        <v>90083.884414446002</v>
      </c>
      <c r="W84" s="23">
        <f>(CH4_100yr_m3!W81*$B$4*$B$3)/$B$5</f>
        <v>92066.38225709401</v>
      </c>
      <c r="X84" s="23">
        <f>(CH4_100yr_m3!X81*$B$4*$B$3)/$B$5</f>
        <v>94007.743533864006</v>
      </c>
      <c r="Y84" s="23">
        <f>(CH4_100yr_m3!Y81*$B$4*$B$3)/$B$5</f>
        <v>95951.019837906002</v>
      </c>
      <c r="Z84" s="23">
        <f>(CH4_100yr_m3!Z81*$B$4*$B$3)/$B$5</f>
        <v>97929.407983554003</v>
      </c>
      <c r="AA84" s="23">
        <f>(CH4_100yr_m3!AA81*$B$4*$B$3)/$B$5</f>
        <v>99967.895935398003</v>
      </c>
      <c r="AB84" s="23">
        <f>(CH4_100yr_m3!AB81*$B$4*$B$3)/$B$5</f>
        <v>102083.03160350399</v>
      </c>
      <c r="AC84" s="23">
        <f>(CH4_100yr_m3!AC81*$B$4*$B$3)/$B$5</f>
        <v>107285.88812518801</v>
      </c>
      <c r="AD84" s="23">
        <f>(CH4_100yr_m3!AD81*$B$4*$B$3)/$B$5</f>
        <v>111708.00081298802</v>
      </c>
      <c r="AE84" s="23">
        <f>(CH4_100yr_m3!AE81*$B$4*$B$3)/$B$5</f>
        <v>115611.98038525801</v>
      </c>
      <c r="AF84" s="23">
        <f>(CH4_100yr_m3!AF81*$B$4*$B$3)/$B$5</f>
        <v>119174.11849139399</v>
      </c>
      <c r="AG84" s="23">
        <f>(CH4_100yr_m3!AG81*$B$4*$B$3)/$B$5</f>
        <v>122512.90694043602</v>
      </c>
      <c r="AH84" s="23">
        <f>(CH4_100yr_m3!AH81*$B$4*$B$3)/$B$5</f>
        <v>125707.63624925401</v>
      </c>
      <c r="AI84" s="23">
        <f>(CH4_100yr_m3!AI81*$B$4*$B$3)/$B$5</f>
        <v>128811.46050660603</v>
      </c>
      <c r="AJ84" s="23">
        <f>(CH4_100yr_m3!AJ81*$B$4*$B$3)/$B$5</f>
        <v>131859.541639314</v>
      </c>
      <c r="AK84" s="23">
        <f>(CH4_100yr_m3!AK81*$B$4*$B$3)/$B$5</f>
        <v>134875.38826749602</v>
      </c>
      <c r="AL84" s="23">
        <f>(CH4_100yr_m3!AL81*$B$4*$B$3)/$B$5</f>
        <v>137874.64502825998</v>
      </c>
      <c r="AM84" s="23">
        <f>(CH4_100yr_m3!AM81*$B$4*$B$3)/$B$5</f>
        <v>140867.51431305599</v>
      </c>
      <c r="AN84" s="23">
        <f>(CH4_100yr_m3!AN81*$B$4*$B$3)/$B$5</f>
        <v>143861.06597230802</v>
      </c>
      <c r="AO84" s="23">
        <f>(CH4_100yr_m3!AO81*$B$4*$B$3)/$B$5</f>
        <v>146860.66915581599</v>
      </c>
      <c r="AP84" s="23">
        <f>(CH4_100yr_m3!AP81*$B$4*$B$3)/$B$5</f>
        <v>149870.12702661002</v>
      </c>
      <c r="AQ84" s="23">
        <f>(CH4_100yr_m3!AQ81*$B$4*$B$3)/$B$5</f>
        <v>152891.62947655199</v>
      </c>
      <c r="AR84" s="23">
        <f>(CH4_100yr_m3!AR81*$B$4*$B$3)/$B$5</f>
        <v>155926.22871621599</v>
      </c>
      <c r="AS84" s="23">
        <f>(CH4_100yr_m3!AS81*$B$4*$B$3)/$B$5</f>
        <v>158973.74294871601</v>
      </c>
      <c r="AT84" s="23">
        <f>(CH4_100yr_m3!AT81*$B$4*$B$3)/$B$5</f>
        <v>162032.32317652201</v>
      </c>
      <c r="AU84" s="23">
        <f>(CH4_100yr_m3!AU81*$B$4*$B$3)/$B$5</f>
        <v>165099.787910226</v>
      </c>
      <c r="AV84" s="23">
        <f>(CH4_100yr_m3!AV81*$B$4*$B$3)/$B$5</f>
        <v>168174.04182676203</v>
      </c>
      <c r="AW84" s="23">
        <f>(CH4_100yr_m3!AW81*$B$4*$B$3)/$B$5</f>
        <v>171253.06830055799</v>
      </c>
      <c r="AX84" s="23">
        <f>(CH4_100yr_m3!AX81*$B$4*$B$3)/$B$5</f>
        <v>174335.37985927801</v>
      </c>
      <c r="AY84" s="23">
        <f>(CH4_100yr_m3!AY81*$B$4*$B$3)/$B$5</f>
        <v>177419.10059557203</v>
      </c>
      <c r="AZ84" s="23">
        <f>(CH4_100yr_m3!AZ81*$B$4*$B$3)/$B$5</f>
        <v>180502.78237669801</v>
      </c>
      <c r="BA84" s="23">
        <f>(CH4_100yr_m3!BA81*$B$4*$B$3)/$B$5</f>
        <v>183584.73416759999</v>
      </c>
      <c r="BB84" s="23">
        <f>(CH4_100yr_m3!BB81*$B$4*$B$3)/$B$5</f>
        <v>186663.56630490001</v>
      </c>
      <c r="BC84" s="23">
        <f>(CH4_100yr_m3!BC81*$B$4*$B$3)/$B$5</f>
        <v>189737.27422668002</v>
      </c>
      <c r="BD84" s="23">
        <f>(CH4_100yr_m3!BD81*$B$4*$B$3)/$B$5</f>
        <v>192803.89919094002</v>
      </c>
      <c r="BE84" s="23">
        <f>(CH4_100yr_m3!BE81*$B$4*$B$3)/$B$5</f>
        <v>195861.29207328003</v>
      </c>
      <c r="BF84" s="23">
        <f>(CH4_100yr_m3!BF81*$B$4*$B$3)/$B$5</f>
        <v>198907.74364248003</v>
      </c>
      <c r="BG84" s="23">
        <f>(CH4_100yr_m3!BG81*$B$4*$B$3)/$B$5</f>
        <v>201941.32334778001</v>
      </c>
      <c r="BH84" s="23">
        <f>(CH4_100yr_m3!BH81*$B$4*$B$3)/$B$5</f>
        <v>204961.00477176002</v>
      </c>
      <c r="BI84" s="23">
        <f>(CH4_100yr_m3!BI81*$B$4*$B$3)/$B$5</f>
        <v>207966.39671520001</v>
      </c>
      <c r="BJ84" s="23">
        <f>(CH4_100yr_m3!BJ81*$B$4*$B$3)/$B$5</f>
        <v>210956.87128230004</v>
      </c>
      <c r="BK84" s="23">
        <f>(CH4_100yr_m3!BK81*$B$4*$B$3)/$B$5</f>
        <v>154360.52519495404</v>
      </c>
      <c r="BL84" s="23">
        <f>(CH4_100yr_m3!BL81*$B$4*$B$3)/$B$5</f>
        <v>115547.23101981601</v>
      </c>
      <c r="BM84" s="23">
        <f>(CH4_100yr_m3!BM81*$B$4*$B$3)/$B$5</f>
        <v>88713.470948724003</v>
      </c>
      <c r="BN84" s="23">
        <f>(CH4_100yr_m3!BN81*$B$4*$B$3)/$B$5</f>
        <v>69965.028511776007</v>
      </c>
      <c r="BO84" s="23">
        <f>(CH4_100yr_m3!BO81*$B$4*$B$3)/$B$5</f>
        <v>56687.800739850005</v>
      </c>
      <c r="BP84" s="23">
        <f>(CH4_100yr_m3!BP81*$B$4*$B$3)/$B$5</f>
        <v>47126.022762312001</v>
      </c>
      <c r="BQ84" s="23">
        <f>(CH4_100yr_m3!BQ81*$B$4*$B$3)/$B$5</f>
        <v>40099.526090298008</v>
      </c>
      <c r="BR84" s="23">
        <f>(CH4_100yr_m3!BR81*$B$4*$B$3)/$B$5</f>
        <v>34814.195345448003</v>
      </c>
      <c r="BS84" s="23">
        <f>(CH4_100yr_m3!BS81*$B$4*$B$3)/$B$5</f>
        <v>30734.898863363996</v>
      </c>
      <c r="BT84" s="23">
        <f>(CH4_100yr_m3!BT81*$B$4*$B$3)/$B$5</f>
        <v>27500.297512230005</v>
      </c>
      <c r="BU84" s="23">
        <f>(CH4_100yr_m3!BU81*$B$4*$B$3)/$B$5</f>
        <v>24865.726622814003</v>
      </c>
      <c r="BV84" s="23">
        <f>(CH4_100yr_m3!BV81*$B$4*$B$3)/$B$5</f>
        <v>22664.896541387996</v>
      </c>
      <c r="BW84" s="23">
        <f>(CH4_100yr_m3!BW81*$B$4*$B$3)/$B$5</f>
        <v>20784.208396427999</v>
      </c>
      <c r="BX84" s="23">
        <f>(CH4_100yr_m3!BX81*$B$4*$B$3)/$B$5</f>
        <v>19145.527255620003</v>
      </c>
      <c r="BY84" s="23">
        <f>(CH4_100yr_m3!BY81*$B$4*$B$3)/$B$5</f>
        <v>17694.624605301</v>
      </c>
      <c r="BZ84" s="23">
        <f>(CH4_100yr_m3!BZ81*$B$4*$B$3)/$B$5</f>
        <v>16393.422244707002</v>
      </c>
      <c r="CA84" s="23">
        <f>(CH4_100yr_m3!CA81*$B$4*$B$3)/$B$5</f>
        <v>15214.784628043803</v>
      </c>
      <c r="CB84" s="23">
        <f>(CH4_100yr_m3!CB81*$B$4*$B$3)/$B$5</f>
        <v>14139.020203461003</v>
      </c>
      <c r="CC84" s="23">
        <f>(CH4_100yr_m3!CC81*$B$4*$B$3)/$B$5</f>
        <v>13151.528826615</v>
      </c>
      <c r="CD84" s="23">
        <f>(CH4_100yr_m3!CD81*$B$4*$B$3)/$B$5</f>
        <v>12241.217909073601</v>
      </c>
      <c r="CE84" s="23">
        <f>(CH4_100yr_m3!CE81*$B$4*$B$3)/$B$5</f>
        <v>11399.434332778801</v>
      </c>
      <c r="CF84" s="23">
        <f>(CH4_100yr_m3!CF81*$B$4*$B$3)/$B$5</f>
        <v>10619.242507171801</v>
      </c>
      <c r="CG84" s="23">
        <f>(CH4_100yr_m3!CG81*$B$4*$B$3)/$B$5</f>
        <v>9894.9348978731996</v>
      </c>
      <c r="CH84" s="23">
        <f>(CH4_100yr_m3!CH81*$B$4*$B$3)/$B$5</f>
        <v>9221.6987092044001</v>
      </c>
      <c r="CI84" s="23">
        <f>(CH4_100yr_m3!CI81*$B$4*$B$3)/$B$5</f>
        <v>8595.3876339960007</v>
      </c>
      <c r="CJ84" s="23">
        <f>(CH4_100yr_m3!CJ81*$B$4*$B$3)/$B$5</f>
        <v>8012.3643322884</v>
      </c>
      <c r="CK84" s="23">
        <f>(CH4_100yr_m3!CK81*$B$4*$B$3)/$B$5</f>
        <v>7469.3906465885993</v>
      </c>
      <c r="CL84" s="23">
        <f>(CH4_100yr_m3!CL81*$B$4*$B$3)/$B$5</f>
        <v>6963.5500777908001</v>
      </c>
      <c r="CM84" s="23">
        <f>(CH4_100yr_m3!CM81*$B$4*$B$3)/$B$5</f>
        <v>6492.1921678872004</v>
      </c>
      <c r="CN84" s="23">
        <f>(CH4_100yr_m3!CN81*$B$4*$B$3)/$B$5</f>
        <v>6052.8918148829998</v>
      </c>
      <c r="CO84" s="23">
        <f>(CH4_100yr_m3!CO81*$B$4*$B$3)/$B$5</f>
        <v>5643.4188097817996</v>
      </c>
      <c r="CP84" s="23">
        <f>(CH4_100yr_m3!CP81*$B$4*$B$3)/$B$5</f>
        <v>5261.7144634848</v>
      </c>
      <c r="CQ84" s="23">
        <f>(CH4_100yr_m3!CQ81*$B$4*$B$3)/$B$5</f>
        <v>4905.8731726487995</v>
      </c>
      <c r="CR84" s="23">
        <f>(CH4_100yr_m3!CR81*$B$4*$B$3)/$B$5</f>
        <v>4574.127483820801</v>
      </c>
      <c r="CS84" s="23">
        <f>(CH4_100yr_m3!CS81*$B$4*$B$3)/$B$5</f>
        <v>4264.8356801394002</v>
      </c>
      <c r="CT84" s="23">
        <f>(CH4_100yr_m3!CT81*$B$4*$B$3)/$B$5</f>
        <v>3976.4712297564006</v>
      </c>
      <c r="CU84" s="23">
        <f>(CH4_100yr_m3!CU81*$B$4*$B$3)/$B$5</f>
        <v>3707.6136035472005</v>
      </c>
      <c r="CV84" s="23">
        <f>(CH4_100yr_m3!CV81*$B$4*$B$3)/$B$5</f>
        <v>3456.9401930118001</v>
      </c>
      <c r="CW84" s="23">
        <f>(CH4_100yr_m3!CW81*$B$4*$B$3)/$B$5</f>
        <v>3223.2190684212005</v>
      </c>
      <c r="CX84" s="23">
        <f t="shared" si="109"/>
        <v>8418680.1559073012</v>
      </c>
      <c r="CY84" s="18">
        <f t="shared" si="110"/>
        <v>210956.87128230004</v>
      </c>
      <c r="CZ84" s="18">
        <f t="shared" si="111"/>
        <v>3223.2190684212005</v>
      </c>
      <c r="DD84" s="18">
        <f t="shared" si="112"/>
        <v>90083.884414446002</v>
      </c>
      <c r="DE84" s="18">
        <f t="shared" ref="DE84:DF84" si="135">CY84</f>
        <v>210956.87128230004</v>
      </c>
      <c r="DF84" s="18">
        <f t="shared" si="135"/>
        <v>3223.2190684212005</v>
      </c>
      <c r="DG84" s="18">
        <f t="shared" si="114"/>
        <v>3223.2190684212005</v>
      </c>
    </row>
    <row r="85" spans="1:111" ht="15.75" customHeight="1" x14ac:dyDescent="0.2">
      <c r="A85" s="27" t="s">
        <v>23</v>
      </c>
      <c r="B85" s="23">
        <f>(CH4_100yr_m3!B82*$B$4*$B$3)/$B$5</f>
        <v>135222.06998647799</v>
      </c>
      <c r="C85" s="23">
        <f>(CH4_100yr_m3!C82*$B$4*$B$3)/$B$5</f>
        <v>263949.02955774002</v>
      </c>
      <c r="D85" s="23">
        <f>(CH4_100yr_m3!D82*$B$4*$B$3)/$B$5</f>
        <v>387306.04893084004</v>
      </c>
      <c r="E85" s="23">
        <f>(CH4_100yr_m3!E82*$B$4*$B$3)/$B$5</f>
        <v>500879.50239078002</v>
      </c>
      <c r="F85" s="23">
        <f>(CH4_100yr_m3!F82*$B$4*$B$3)/$B$5</f>
        <v>608007.02278374007</v>
      </c>
      <c r="G85" s="23">
        <f>(CH4_100yr_m3!G82*$B$4*$B$3)/$B$5</f>
        <v>706350.26628990006</v>
      </c>
      <c r="H85" s="23">
        <f>(CH4_100yr_m3!H82*$B$4*$B$3)/$B$5</f>
        <v>795625.86902652017</v>
      </c>
      <c r="I85" s="23">
        <f>(CH4_100yr_m3!I82*$B$4*$B$3)/$B$5</f>
        <v>878022.86210748006</v>
      </c>
      <c r="J85" s="23">
        <f>(CH4_100yr_m3!J82*$B$4*$B$3)/$B$5</f>
        <v>956897.02914408001</v>
      </c>
      <c r="K85" s="23">
        <f>(CH4_100yr_m3!K82*$B$4*$B$3)/$B$5</f>
        <v>1033942.1547535202</v>
      </c>
      <c r="L85" s="23">
        <f>(CH4_100yr_m3!L82*$B$4*$B$3)/$B$5</f>
        <v>1108749.7954638</v>
      </c>
      <c r="M85" s="23">
        <f>(CH4_100yr_m3!M82*$B$4*$B$3)/$B$5</f>
        <v>1182030.4076841001</v>
      </c>
      <c r="N85" s="23">
        <f>(CH4_100yr_m3!N82*$B$4*$B$3)/$B$5</f>
        <v>1253263.4443782002</v>
      </c>
      <c r="O85" s="23">
        <f>(CH4_100yr_m3!O82*$B$4*$B$3)/$B$5</f>
        <v>1323646.70666706</v>
      </c>
      <c r="P85" s="23">
        <f>(CH4_100yr_m3!P82*$B$4*$B$3)/$B$5</f>
        <v>1393738.2774907204</v>
      </c>
      <c r="Q85" s="23">
        <f>(CH4_100yr_m3!Q82*$B$4*$B$3)/$B$5</f>
        <v>1463207.8653523801</v>
      </c>
      <c r="R85" s="23">
        <f>(CH4_100yr_m3!R82*$B$4*$B$3)/$B$5</f>
        <v>1532556.5664310199</v>
      </c>
      <c r="S85" s="23">
        <f>(CH4_100yr_m3!S82*$B$4*$B$3)/$B$5</f>
        <v>1603176.3755567998</v>
      </c>
      <c r="T85" s="23">
        <f>(CH4_100yr_m3!T82*$B$4*$B$3)/$B$5</f>
        <v>1675173.6972700199</v>
      </c>
      <c r="U85" s="23">
        <f>(CH4_100yr_m3!U82*$B$4*$B$3)/$B$5</f>
        <v>1748265.7589717403</v>
      </c>
      <c r="V85" s="23">
        <f>(CH4_100yr_m3!V82*$B$4*$B$3)/$B$5</f>
        <v>1821153.5841096002</v>
      </c>
      <c r="W85" s="23">
        <f>(CH4_100yr_m3!W82*$B$4*$B$3)/$B$5</f>
        <v>1895017.6991646001</v>
      </c>
      <c r="X85" s="23">
        <f>(CH4_100yr_m3!X82*$B$4*$B$3)/$B$5</f>
        <v>1969876.2730248</v>
      </c>
      <c r="Y85" s="23">
        <f>(CH4_100yr_m3!Y82*$B$4*$B$3)/$B$5</f>
        <v>2046351.458898</v>
      </c>
      <c r="Z85" s="23">
        <f>(CH4_100yr_m3!Z82*$B$4*$B$3)/$B$5</f>
        <v>2124860.25465</v>
      </c>
      <c r="AA85" s="23">
        <f>(CH4_100yr_m3!AA82*$B$4*$B$3)/$B$5</f>
        <v>2205782.6800265997</v>
      </c>
      <c r="AB85" s="23">
        <f>(CH4_100yr_m3!AB82*$B$4*$B$3)/$B$5</f>
        <v>2289457.5443064002</v>
      </c>
      <c r="AC85" s="23">
        <f>(CH4_100yr_m3!AC82*$B$4*$B$3)/$B$5</f>
        <v>2359627.190037</v>
      </c>
      <c r="AD85" s="23">
        <f>(CH4_100yr_m3!AD82*$B$4*$B$3)/$B$5</f>
        <v>2429680.5505638001</v>
      </c>
      <c r="AE85" s="23">
        <f>(CH4_100yr_m3!AE82*$B$4*$B$3)/$B$5</f>
        <v>2499656.7476394004</v>
      </c>
      <c r="AF85" s="23">
        <f>(CH4_100yr_m3!AF82*$B$4*$B$3)/$B$5</f>
        <v>2569586.6671470003</v>
      </c>
      <c r="AG85" s="23">
        <f>(CH4_100yr_m3!AG82*$B$4*$B$3)/$B$5</f>
        <v>2639495.3846454006</v>
      </c>
      <c r="AH85" s="23">
        <f>(CH4_100yr_m3!AH82*$B$4*$B$3)/$B$5</f>
        <v>2709400.2212718003</v>
      </c>
      <c r="AI85" s="23">
        <f>(CH4_100yr_m3!AI82*$B$4*$B$3)/$B$5</f>
        <v>2779306.7804928003</v>
      </c>
      <c r="AJ85" s="23">
        <f>(CH4_100yr_m3!AJ82*$B$4*$B$3)/$B$5</f>
        <v>2849207.5916298004</v>
      </c>
      <c r="AK85" s="23">
        <f>(CH4_100yr_m3!AK82*$B$4*$B$3)/$B$5</f>
        <v>2919085.4525346002</v>
      </c>
      <c r="AL85" s="23">
        <f>(CH4_100yr_m3!AL82*$B$4*$B$3)/$B$5</f>
        <v>2988918.4710618006</v>
      </c>
      <c r="AM85" s="23">
        <f>(CH4_100yr_m3!AM82*$B$4*$B$3)/$B$5</f>
        <v>3058683.418728</v>
      </c>
      <c r="AN85" s="23">
        <f>(CH4_100yr_m3!AN82*$B$4*$B$3)/$B$5</f>
        <v>3128355.8185806</v>
      </c>
      <c r="AO85" s="23">
        <f>(CH4_100yr_m3!AO82*$B$4*$B$3)/$B$5</f>
        <v>3197911.1625468004</v>
      </c>
      <c r="AP85" s="23">
        <f>(CH4_100yr_m3!AP82*$B$4*$B$3)/$B$5</f>
        <v>3267324.8766522002</v>
      </c>
      <c r="AQ85" s="23">
        <f>(CH4_100yr_m3!AQ82*$B$4*$B$3)/$B$5</f>
        <v>3336571.1109942002</v>
      </c>
      <c r="AR85" s="23">
        <f>(CH4_100yr_m3!AR82*$B$4*$B$3)/$B$5</f>
        <v>3405622.8660534001</v>
      </c>
      <c r="AS85" s="23">
        <f>(CH4_100yr_m3!AS82*$B$4*$B$3)/$B$5</f>
        <v>3474453.6164358007</v>
      </c>
      <c r="AT85" s="23">
        <f>(CH4_100yr_m3!AT82*$B$4*$B$3)/$B$5</f>
        <v>3543037.6641785996</v>
      </c>
      <c r="AU85" s="23">
        <f>(CH4_100yr_m3!AU82*$B$4*$B$3)/$B$5</f>
        <v>3611350.3986954005</v>
      </c>
      <c r="AV85" s="23">
        <f>(CH4_100yr_m3!AV82*$B$4*$B$3)/$B$5</f>
        <v>3679366.7151378002</v>
      </c>
      <c r="AW85" s="23">
        <f>(CH4_100yr_m3!AW82*$B$4*$B$3)/$B$5</f>
        <v>3747062.2097772001</v>
      </c>
      <c r="AX85" s="23">
        <f>(CH4_100yr_m3!AX82*$B$4*$B$3)/$B$5</f>
        <v>3814415.0655228011</v>
      </c>
      <c r="AY85" s="23">
        <f>(CH4_100yr_m3!AY82*$B$4*$B$3)/$B$5</f>
        <v>3881406.8628774001</v>
      </c>
      <c r="AZ85" s="23">
        <f>(CH4_100yr_m3!AZ82*$B$4*$B$3)/$B$5</f>
        <v>3948021.2966868007</v>
      </c>
      <c r="BA85" s="23">
        <f>(CH4_100yr_m3!BA82*$B$4*$B$3)/$B$5</f>
        <v>4014242.4901572</v>
      </c>
      <c r="BB85" s="23">
        <f>(CH4_100yr_m3!BB82*$B$4*$B$3)/$B$5</f>
        <v>4080053.3326704009</v>
      </c>
      <c r="BC85" s="23">
        <f>(CH4_100yr_m3!BC82*$B$4*$B$3)/$B$5</f>
        <v>4145435.3333358006</v>
      </c>
      <c r="BD85" s="23">
        <f>(CH4_100yr_m3!BD82*$B$4*$B$3)/$B$5</f>
        <v>4210367.9473296003</v>
      </c>
      <c r="BE85" s="23">
        <f>(CH4_100yr_m3!BE82*$B$4*$B$3)/$B$5</f>
        <v>4274829.1232441999</v>
      </c>
      <c r="BF85" s="23">
        <f>(CH4_100yr_m3!BF82*$B$4*$B$3)/$B$5</f>
        <v>4338796.3209018009</v>
      </c>
      <c r="BG85" s="23">
        <f>(CH4_100yr_m3!BG82*$B$4*$B$3)/$B$5</f>
        <v>4402246.8976109996</v>
      </c>
      <c r="BH85" s="23">
        <f>(CH4_100yr_m3!BH82*$B$4*$B$3)/$B$5</f>
        <v>4465157.5168830007</v>
      </c>
      <c r="BI85" s="23">
        <f>(CH4_100yr_m3!BI82*$B$4*$B$3)/$B$5</f>
        <v>4527504.2198250005</v>
      </c>
      <c r="BJ85" s="23">
        <f>(CH4_100yr_m3!BJ82*$B$4*$B$3)/$B$5</f>
        <v>4589262.4342931993</v>
      </c>
      <c r="BK85" s="23">
        <f>(CH4_100yr_m3!BK82*$B$4*$B$3)/$B$5</f>
        <v>4256278.0608222</v>
      </c>
      <c r="BL85" s="23">
        <f>(CH4_100yr_m3!BL82*$B$4*$B$3)/$B$5</f>
        <v>3948624.4153158003</v>
      </c>
      <c r="BM85" s="23">
        <f>(CH4_100yr_m3!BM82*$B$4*$B$3)/$B$5</f>
        <v>3664316.7136584003</v>
      </c>
      <c r="BN85" s="23">
        <f>(CH4_100yr_m3!BN82*$B$4*$B$3)/$B$5</f>
        <v>3401528.4087984003</v>
      </c>
      <c r="BO85" s="23">
        <f>(CH4_100yr_m3!BO82*$B$4*$B$3)/$B$5</f>
        <v>3158578.4589252002</v>
      </c>
      <c r="BP85" s="23">
        <f>(CH4_100yr_m3!BP82*$B$4*$B$3)/$B$5</f>
        <v>2933919.6134598004</v>
      </c>
      <c r="BQ85" s="23">
        <f>(CH4_100yr_m3!BQ82*$B$4*$B$3)/$B$5</f>
        <v>2726127.6564492001</v>
      </c>
      <c r="BR85" s="23">
        <f>(CH4_100yr_m3!BR82*$B$4*$B$3)/$B$5</f>
        <v>2533891.5085121999</v>
      </c>
      <c r="BS85" s="23">
        <f>(CH4_100yr_m3!BS82*$B$4*$B$3)/$B$5</f>
        <v>2356004.1397410003</v>
      </c>
      <c r="BT85" s="23">
        <f>(CH4_100yr_m3!BT82*$B$4*$B$3)/$B$5</f>
        <v>2191354.2148428001</v>
      </c>
      <c r="BU85" s="23">
        <f>(CH4_100yr_m3!BU82*$B$4*$B$3)/$B$5</f>
        <v>2038918.4046198002</v>
      </c>
      <c r="BV85" s="23">
        <f>(CH4_100yr_m3!BV82*$B$4*$B$3)/$B$5</f>
        <v>1897754.3399898</v>
      </c>
      <c r="BW85" s="23">
        <f>(CH4_100yr_m3!BW82*$B$4*$B$3)/$B$5</f>
        <v>1766994.1084135801</v>
      </c>
      <c r="BX85" s="23">
        <f>(CH4_100yr_m3!BX82*$B$4*$B$3)/$B$5</f>
        <v>1645838.2982208603</v>
      </c>
      <c r="BY85" s="23">
        <f>(CH4_100yr_m3!BY82*$B$4*$B$3)/$B$5</f>
        <v>1533550.5106545601</v>
      </c>
      <c r="BZ85" s="23">
        <f>(CH4_100yr_m3!BZ82*$B$4*$B$3)/$B$5</f>
        <v>1429452.3193136998</v>
      </c>
      <c r="CA85" s="23">
        <f>(CH4_100yr_m3!CA82*$B$4*$B$3)/$B$5</f>
        <v>1332918.6367217402</v>
      </c>
      <c r="CB85" s="23">
        <f>(CH4_100yr_m3!CB82*$B$4*$B$3)/$B$5</f>
        <v>1243373.45159142</v>
      </c>
      <c r="CC85" s="23">
        <f>(CH4_100yr_m3!CC82*$B$4*$B$3)/$B$5</f>
        <v>1160285.9135374799</v>
      </c>
      <c r="CD85" s="23">
        <f>(CH4_100yr_m3!CD82*$B$4*$B$3)/$B$5</f>
        <v>1083166.7297236202</v>
      </c>
      <c r="CE85" s="23">
        <f>(CH4_100yr_m3!CE82*$B$4*$B$3)/$B$5</f>
        <v>1011564.8540393402</v>
      </c>
      <c r="CF85" s="23">
        <f>(CH4_100yr_m3!CF82*$B$4*$B$3)/$B$5</f>
        <v>945064.44189684</v>
      </c>
      <c r="CG85" s="23">
        <f>(CH4_100yr_m3!CG82*$B$4*$B$3)/$B$5</f>
        <v>883282.04959608009</v>
      </c>
      <c r="CH85" s="23">
        <f>(CH4_100yr_m3!CH82*$B$4*$B$3)/$B$5</f>
        <v>825864.05995200004</v>
      </c>
      <c r="CI85" s="23">
        <f>(CH4_100yr_m3!CI82*$B$4*$B$3)/$B$5</f>
        <v>772484.31386424007</v>
      </c>
      <c r="CJ85" s="23">
        <f>(CH4_100yr_m3!CJ82*$B$4*$B$3)/$B$5</f>
        <v>722841.93318456004</v>
      </c>
      <c r="CK85" s="23">
        <f>(CH4_100yr_m3!CK82*$B$4*$B$3)/$B$5</f>
        <v>676659.31657596002</v>
      </c>
      <c r="CL85" s="23">
        <f>(CH4_100yr_m3!CL82*$B$4*$B$3)/$B$5</f>
        <v>633680.29866132</v>
      </c>
      <c r="CM85" s="23">
        <f>(CH4_100yr_m3!CM82*$B$4*$B$3)/$B$5</f>
        <v>593668.45433862007</v>
      </c>
      <c r="CN85" s="23">
        <f>(CH4_100yr_m3!CN82*$B$4*$B$3)/$B$5</f>
        <v>556405.54057422001</v>
      </c>
      <c r="CO85" s="23">
        <f>(CH4_100yr_m3!CO82*$B$4*$B$3)/$B$5</f>
        <v>521690.0624938801</v>
      </c>
      <c r="CP85" s="23">
        <f>(CH4_100yr_m3!CP82*$B$4*$B$3)/$B$5</f>
        <v>489335.95425240003</v>
      </c>
      <c r="CQ85" s="23">
        <f>(CH4_100yr_m3!CQ82*$B$4*$B$3)/$B$5</f>
        <v>459171.36497970001</v>
      </c>
      <c r="CR85" s="23">
        <f>(CH4_100yr_m3!CR82*$B$4*$B$3)/$B$5</f>
        <v>431037.54248094</v>
      </c>
      <c r="CS85" s="23">
        <f>(CH4_100yr_m3!CS82*$B$4*$B$3)/$B$5</f>
        <v>404787.80535462004</v>
      </c>
      <c r="CT85" s="23">
        <f>(CH4_100yr_m3!CT82*$B$4*$B$3)/$B$5</f>
        <v>380286.59785380005</v>
      </c>
      <c r="CU85" s="23">
        <f>(CH4_100yr_m3!CU82*$B$4*$B$3)/$B$5</f>
        <v>357408.61906968011</v>
      </c>
      <c r="CV85" s="23">
        <f>(CH4_100yr_m3!CV82*$B$4*$B$3)/$B$5</f>
        <v>336038.02314246004</v>
      </c>
      <c r="CW85" s="23">
        <f>(CH4_100yr_m3!CW82*$B$4*$B$3)/$B$5</f>
        <v>316067.68079730007</v>
      </c>
      <c r="CX85" s="23">
        <f t="shared" si="109"/>
        <v>211408168.81697807</v>
      </c>
      <c r="CY85" s="18">
        <f t="shared" si="110"/>
        <v>4589262.4342931993</v>
      </c>
      <c r="CZ85" s="18">
        <f t="shared" si="111"/>
        <v>135222.06998647799</v>
      </c>
      <c r="DD85" s="18">
        <f t="shared" si="112"/>
        <v>1821153.5841096002</v>
      </c>
      <c r="DE85" s="18">
        <f t="shared" ref="DE85:DF85" si="136">CY85</f>
        <v>4589262.4342931993</v>
      </c>
      <c r="DF85" s="18">
        <f t="shared" si="136"/>
        <v>135222.06998647799</v>
      </c>
      <c r="DG85" s="18">
        <f t="shared" si="114"/>
        <v>316067.68079730007</v>
      </c>
    </row>
    <row r="86" spans="1:111" ht="15.75" customHeight="1" x14ac:dyDescent="0.2">
      <c r="A86" s="27" t="s">
        <v>24</v>
      </c>
      <c r="B86" s="23">
        <f>(CH4_100yr_m3!B83*$B$4*$B$3)/$B$5</f>
        <v>8755.5982879925996</v>
      </c>
      <c r="C86" s="23">
        <f>(CH4_100yr_m3!C83*$B$4*$B$3)/$B$5</f>
        <v>17463.807874058402</v>
      </c>
      <c r="D86" s="23">
        <f>(CH4_100yr_m3!D83*$B$4*$B$3)/$B$5</f>
        <v>25195.479703541998</v>
      </c>
      <c r="E86" s="23">
        <f>(CH4_100yr_m3!E83*$B$4*$B$3)/$B$5</f>
        <v>31330.73126502</v>
      </c>
      <c r="F86" s="23">
        <f>(CH4_100yr_m3!F83*$B$4*$B$3)/$B$5</f>
        <v>36564.781759883997</v>
      </c>
      <c r="G86" s="23">
        <f>(CH4_100yr_m3!G83*$B$4*$B$3)/$B$5</f>
        <v>41278.300266059996</v>
      </c>
      <c r="H86" s="23">
        <f>(CH4_100yr_m3!H83*$B$4*$B$3)/$B$5</f>
        <v>45591.655360320008</v>
      </c>
      <c r="I86" s="23">
        <f>(CH4_100yr_m3!I83*$B$4*$B$3)/$B$5</f>
        <v>49434.334655526</v>
      </c>
      <c r="J86" s="23">
        <f>(CH4_100yr_m3!J83*$B$4*$B$3)/$B$5</f>
        <v>53059.18677449401</v>
      </c>
      <c r="K86" s="23">
        <f>(CH4_100yr_m3!K83*$B$4*$B$3)/$B$5</f>
        <v>56307.665776086003</v>
      </c>
      <c r="L86" s="23">
        <f>(CH4_100yr_m3!L83*$B$4*$B$3)/$B$5</f>
        <v>59277.262862754003</v>
      </c>
      <c r="M86" s="23">
        <f>(CH4_100yr_m3!M83*$B$4*$B$3)/$B$5</f>
        <v>62064.958792445999</v>
      </c>
      <c r="N86" s="23">
        <f>(CH4_100yr_m3!N83*$B$4*$B$3)/$B$5</f>
        <v>64686.721815737998</v>
      </c>
      <c r="O86" s="23">
        <f>(CH4_100yr_m3!O83*$B$4*$B$3)/$B$5</f>
        <v>67171.260353742007</v>
      </c>
      <c r="P86" s="23">
        <f>(CH4_100yr_m3!P83*$B$4*$B$3)/$B$5</f>
        <v>69527.617918272023</v>
      </c>
      <c r="Q86" s="23">
        <f>(CH4_100yr_m3!Q83*$B$4*$B$3)/$B$5</f>
        <v>71792.368725744003</v>
      </c>
      <c r="R86" s="23">
        <f>(CH4_100yr_m3!R83*$B$4*$B$3)/$B$5</f>
        <v>73953.26392035601</v>
      </c>
      <c r="S86" s="23">
        <f>(CH4_100yr_m3!S83*$B$4*$B$3)/$B$5</f>
        <v>76004.502385626009</v>
      </c>
      <c r="T86" s="23">
        <f>(CH4_100yr_m3!T83*$B$4*$B$3)/$B$5</f>
        <v>77975.515245240007</v>
      </c>
      <c r="U86" s="23">
        <f>(CH4_100yr_m3!U83*$B$4*$B$3)/$B$5</f>
        <v>79873.808746355993</v>
      </c>
      <c r="V86" s="23">
        <f>(CH4_100yr_m3!V83*$B$4*$B$3)/$B$5</f>
        <v>81752.640607998008</v>
      </c>
      <c r="W86" s="23">
        <f>(CH4_100yr_m3!W83*$B$4*$B$3)/$B$5</f>
        <v>83491.436823462005</v>
      </c>
      <c r="X86" s="23">
        <f>(CH4_100yr_m3!X83*$B$4*$B$3)/$B$5</f>
        <v>85162.042346850008</v>
      </c>
      <c r="Y86" s="23">
        <f>(CH4_100yr_m3!Y83*$B$4*$B$3)/$B$5</f>
        <v>86778.730366362011</v>
      </c>
      <c r="Z86" s="23">
        <f>(CH4_100yr_m3!Z83*$B$4*$B$3)/$B$5</f>
        <v>88349.220101160012</v>
      </c>
      <c r="AA86" s="23">
        <f>(CH4_100yr_m3!AA83*$B$4*$B$3)/$B$5</f>
        <v>89882.541937656002</v>
      </c>
      <c r="AB86" s="23">
        <f>(CH4_100yr_m3!AB83*$B$4*$B$3)/$B$5</f>
        <v>91393.941350628011</v>
      </c>
      <c r="AC86" s="23">
        <f>(CH4_100yr_m3!AC83*$B$4*$B$3)/$B$5</f>
        <v>93149.262813329988</v>
      </c>
      <c r="AD86" s="23">
        <f>(CH4_100yr_m3!AD83*$B$4*$B$3)/$B$5</f>
        <v>94854.356053559997</v>
      </c>
      <c r="AE86" s="23">
        <f>(CH4_100yr_m3!AE83*$B$4*$B$3)/$B$5</f>
        <v>96512.837659596</v>
      </c>
      <c r="AF86" s="23">
        <f>(CH4_100yr_m3!AF83*$B$4*$B$3)/$B$5</f>
        <v>98127.060483312001</v>
      </c>
      <c r="AG86" s="23">
        <f>(CH4_100yr_m3!AG83*$B$4*$B$3)/$B$5</f>
        <v>99698.714058672005</v>
      </c>
      <c r="AH86" s="23">
        <f>(CH4_100yr_m3!AH83*$B$4*$B$3)/$B$5</f>
        <v>101229.56398107001</v>
      </c>
      <c r="AI86" s="23">
        <f>(CH4_100yr_m3!AI83*$B$4*$B$3)/$B$5</f>
        <v>102721.54407804001</v>
      </c>
      <c r="AJ86" s="23">
        <f>(CH4_100yr_m3!AJ83*$B$4*$B$3)/$B$5</f>
        <v>104176.89672474602</v>
      </c>
      <c r="AK86" s="23">
        <f>(CH4_100yr_m3!AK83*$B$4*$B$3)/$B$5</f>
        <v>105598.05713175602</v>
      </c>
      <c r="AL86" s="23">
        <f>(CH4_100yr_m3!AL83*$B$4*$B$3)/$B$5</f>
        <v>106987.16616746401</v>
      </c>
      <c r="AM86" s="23">
        <f>(CH4_100yr_m3!AM83*$B$4*$B$3)/$B$5</f>
        <v>108346.037388984</v>
      </c>
      <c r="AN86" s="23">
        <f>(CH4_100yr_m3!AN83*$B$4*$B$3)/$B$5</f>
        <v>109676.26405902601</v>
      </c>
      <c r="AO86" s="23">
        <f>(CH4_100yr_m3!AO83*$B$4*$B$3)/$B$5</f>
        <v>110979.23261911201</v>
      </c>
      <c r="AP86" s="23">
        <f>(CH4_100yr_m3!AP83*$B$4*$B$3)/$B$5</f>
        <v>112256.160729444</v>
      </c>
      <c r="AQ86" s="23">
        <f>(CH4_100yr_m3!AQ83*$B$4*$B$3)/$B$5</f>
        <v>113508.11405550601</v>
      </c>
      <c r="AR86" s="23">
        <f>(CH4_100yr_m3!AR83*$B$4*$B$3)/$B$5</f>
        <v>114735.98479512599</v>
      </c>
      <c r="AS86" s="23">
        <f>(CH4_100yr_m3!AS83*$B$4*$B$3)/$B$5</f>
        <v>115940.47489187402</v>
      </c>
      <c r="AT86" s="23">
        <f>(CH4_100yr_m3!AT83*$B$4*$B$3)/$B$5</f>
        <v>117122.02456843802</v>
      </c>
      <c r="AU86" s="23">
        <f>(CH4_100yr_m3!AU83*$B$4*$B$3)/$B$5</f>
        <v>118280.97429811201</v>
      </c>
      <c r="AV86" s="23">
        <f>(CH4_100yr_m3!AV83*$B$4*$B$3)/$B$5</f>
        <v>119417.44539475802</v>
      </c>
      <c r="AW86" s="23">
        <f>(CH4_100yr_m3!AW83*$B$4*$B$3)/$B$5</f>
        <v>120531.53522799</v>
      </c>
      <c r="AX86" s="23">
        <f>(CH4_100yr_m3!AX83*$B$4*$B$3)/$B$5</f>
        <v>121623.26021829002</v>
      </c>
      <c r="AY86" s="23">
        <f>(CH4_100yr_m3!AY83*$B$4*$B$3)/$B$5</f>
        <v>122692.51607637599</v>
      </c>
      <c r="AZ86" s="23">
        <f>(CH4_100yr_m3!AZ83*$B$4*$B$3)/$B$5</f>
        <v>123739.08781658403</v>
      </c>
      <c r="BA86" s="23">
        <f>(CH4_100yr_m3!BA83*$B$4*$B$3)/$B$5</f>
        <v>124762.80669420601</v>
      </c>
      <c r="BB86" s="23">
        <f>(CH4_100yr_m3!BB83*$B$4*$B$3)/$B$5</f>
        <v>125763.40137771</v>
      </c>
      <c r="BC86" s="23">
        <f>(CH4_100yr_m3!BC83*$B$4*$B$3)/$B$5</f>
        <v>126740.557662912</v>
      </c>
      <c r="BD86" s="23">
        <f>(CH4_100yr_m3!BD83*$B$4*$B$3)/$B$5</f>
        <v>127693.95186312</v>
      </c>
      <c r="BE86" s="23">
        <f>(CH4_100yr_m3!BE83*$B$4*$B$3)/$B$5</f>
        <v>128623.26624109202</v>
      </c>
      <c r="BF86" s="23">
        <f>(CH4_100yr_m3!BF83*$B$4*$B$3)/$B$5</f>
        <v>129528.09854078403</v>
      </c>
      <c r="BG86" s="23">
        <f>(CH4_100yr_m3!BG83*$B$4*$B$3)/$B$5</f>
        <v>130408.17019979403</v>
      </c>
      <c r="BH86" s="23">
        <f>(CH4_100yr_m3!BH83*$B$4*$B$3)/$B$5</f>
        <v>131263.10034348603</v>
      </c>
      <c r="BI86" s="23">
        <f>(CH4_100yr_m3!BI83*$B$4*$B$3)/$B$5</f>
        <v>132092.54421496199</v>
      </c>
      <c r="BJ86" s="23">
        <f>(CH4_100yr_m3!BJ83*$B$4*$B$3)/$B$5</f>
        <v>132896.24221683599</v>
      </c>
      <c r="BK86" s="23">
        <f>(CH4_100yr_m3!BK83*$B$4*$B$3)/$B$5</f>
        <v>123302.18323753201</v>
      </c>
      <c r="BL86" s="23">
        <f>(CH4_100yr_m3!BL83*$B$4*$B$3)/$B$5</f>
        <v>114435.56360125801</v>
      </c>
      <c r="BM86" s="23">
        <f>(CH4_100yr_m3!BM83*$B$4*$B$3)/$B$5</f>
        <v>106239.49785235799</v>
      </c>
      <c r="BN86" s="23">
        <f>(CH4_100yr_m3!BN83*$B$4*$B$3)/$B$5</f>
        <v>98661.630739302011</v>
      </c>
      <c r="BO86" s="23">
        <f>(CH4_100yr_m3!BO83*$B$4*$B$3)/$B$5</f>
        <v>91653.772742226021</v>
      </c>
      <c r="BP86" s="23">
        <f>(CH4_100yr_m3!BP83*$B$4*$B$3)/$B$5</f>
        <v>85171.564944990008</v>
      </c>
      <c r="BQ86" s="23">
        <f>(CH4_100yr_m3!BQ83*$B$4*$B$3)/$B$5</f>
        <v>79174.171238094015</v>
      </c>
      <c r="BR86" s="23">
        <f>(CH4_100yr_m3!BR83*$B$4*$B$3)/$B$5</f>
        <v>73623.995179776015</v>
      </c>
      <c r="BS86" s="23">
        <f>(CH4_100yr_m3!BS83*$B$4*$B$3)/$B$5</f>
        <v>68486.419995894015</v>
      </c>
      <c r="BT86" s="23">
        <f>(CH4_100yr_m3!BT83*$B$4*$B$3)/$B$5</f>
        <v>63729.569357118002</v>
      </c>
      <c r="BU86" s="23">
        <f>(CH4_100yr_m3!BU83*$B$4*$B$3)/$B$5</f>
        <v>59324.087688624</v>
      </c>
      <c r="BV86" s="23">
        <f>(CH4_100yr_m3!BV83*$B$4*$B$3)/$B$5</f>
        <v>55242.938071854012</v>
      </c>
      <c r="BW86" s="23">
        <f>(CH4_100yr_m3!BW83*$B$4*$B$3)/$B$5</f>
        <v>51461.216585064001</v>
      </c>
      <c r="BX86" s="23">
        <f>(CH4_100yr_m3!BX83*$B$4*$B$3)/$B$5</f>
        <v>47955.981563261994</v>
      </c>
      <c r="BY86" s="23">
        <f>(CH4_100yr_m3!BY83*$B$4*$B$3)/$B$5</f>
        <v>44706.096642564</v>
      </c>
      <c r="BZ86" s="23">
        <f>(CH4_100yr_m3!BZ83*$B$4*$B$3)/$B$5</f>
        <v>41692.086453996002</v>
      </c>
      <c r="CA86" s="23">
        <f>(CH4_100yr_m3!CA83*$B$4*$B$3)/$B$5</f>
        <v>38896.004051442003</v>
      </c>
      <c r="CB86" s="23">
        <f>(CH4_100yr_m3!CB83*$B$4*$B$3)/$B$5</f>
        <v>36301.308828930007</v>
      </c>
      <c r="CC86" s="23">
        <f>(CH4_100yr_m3!CC83*$B$4*$B$3)/$B$5</f>
        <v>33892.754506218</v>
      </c>
      <c r="CD86" s="23">
        <f>(CH4_100yr_m3!CD83*$B$4*$B$3)/$B$5</f>
        <v>31656.285882954002</v>
      </c>
      <c r="CE86" s="23">
        <f>(CH4_100yr_m3!CE83*$B$4*$B$3)/$B$5</f>
        <v>29578.944196656004</v>
      </c>
      <c r="CF86" s="23">
        <f>(CH4_100yr_m3!CF83*$B$4*$B$3)/$B$5</f>
        <v>27648.779766480002</v>
      </c>
      <c r="CG86" s="23">
        <f>(CH4_100yr_m3!CG83*$B$4*$B$3)/$B$5</f>
        <v>25854.771959387999</v>
      </c>
      <c r="CH86" s="23">
        <f>(CH4_100yr_m3!CH83*$B$4*$B$3)/$B$5</f>
        <v>24186.755343744004</v>
      </c>
      <c r="CI86" s="23">
        <f>(CH4_100yr_m3!CI83*$B$4*$B$3)/$B$5</f>
        <v>22635.351993725999</v>
      </c>
      <c r="CJ86" s="23">
        <f>(CH4_100yr_m3!CJ83*$B$4*$B$3)/$B$5</f>
        <v>21191.909010947998</v>
      </c>
      <c r="CK86" s="23">
        <f>(CH4_100yr_m3!CK83*$B$4*$B$3)/$B$5</f>
        <v>19848.441244985999</v>
      </c>
      <c r="CL86" s="23">
        <f>(CH4_100yr_m3!CL83*$B$4*$B$3)/$B$5</f>
        <v>18597.578480568001</v>
      </c>
      <c r="CM86" s="23">
        <f>(CH4_100yr_m3!CM83*$B$4*$B$3)/$B$5</f>
        <v>17432.516921182199</v>
      </c>
      <c r="CN86" s="23">
        <f>(CH4_100yr_m3!CN83*$B$4*$B$3)/$B$5</f>
        <v>16346.974531590002</v>
      </c>
      <c r="CO86" s="23">
        <f>(CH4_100yr_m3!CO83*$B$4*$B$3)/$B$5</f>
        <v>15335.149950008999</v>
      </c>
      <c r="CP86" s="23">
        <f>(CH4_100yr_m3!CP83*$B$4*$B$3)/$B$5</f>
        <v>14391.684700867801</v>
      </c>
      <c r="CQ86" s="23">
        <f>(CH4_100yr_m3!CQ83*$B$4*$B$3)/$B$5</f>
        <v>13511.628422559001</v>
      </c>
      <c r="CR86" s="23">
        <f>(CH4_100yr_m3!CR83*$B$4*$B$3)/$B$5</f>
        <v>12690.406855737001</v>
      </c>
      <c r="CS86" s="23">
        <f>(CH4_100yr_m3!CS83*$B$4*$B$3)/$B$5</f>
        <v>11923.792405439401</v>
      </c>
      <c r="CT86" s="23">
        <f>(CH4_100yr_m3!CT83*$B$4*$B$3)/$B$5</f>
        <v>11207.877039054001</v>
      </c>
      <c r="CU86" s="23">
        <f>(CH4_100yr_m3!CU83*$B$4*$B$3)/$B$5</f>
        <v>10539.047338902001</v>
      </c>
      <c r="CV86" s="23">
        <f>(CH4_100yr_m3!CV83*$B$4*$B$3)/$B$5</f>
        <v>9913.9615446834014</v>
      </c>
      <c r="CW86" s="23">
        <f>(CH4_100yr_m3!CW83*$B$4*$B$3)/$B$5</f>
        <v>9329.5284228612018</v>
      </c>
      <c r="CX86" s="23">
        <f t="shared" si="109"/>
        <v>7273568.3159622783</v>
      </c>
      <c r="CY86" s="18">
        <f t="shared" si="110"/>
        <v>132896.24221683599</v>
      </c>
      <c r="CZ86" s="18">
        <f t="shared" si="111"/>
        <v>8755.5982879925996</v>
      </c>
      <c r="DD86" s="18">
        <f t="shared" si="112"/>
        <v>81752.640607998008</v>
      </c>
      <c r="DE86" s="18">
        <f t="shared" ref="DE86:DF86" si="137">CY86</f>
        <v>132896.24221683599</v>
      </c>
      <c r="DF86" s="18">
        <f t="shared" si="137"/>
        <v>8755.5982879925996</v>
      </c>
      <c r="DG86" s="18">
        <f t="shared" si="114"/>
        <v>9329.5284228612018</v>
      </c>
    </row>
    <row r="87" spans="1:111" ht="15.75" customHeight="1" x14ac:dyDescent="0.2">
      <c r="A87" s="27" t="s">
        <v>25</v>
      </c>
      <c r="B87" s="23">
        <f>(CH4_100yr_m3!B84*$B$4*$B$3)/$B$5</f>
        <v>50212.953913355996</v>
      </c>
      <c r="C87" s="23">
        <f>(CH4_100yr_m3!C84*$B$4*$B$3)/$B$5</f>
        <v>86382.365302998005</v>
      </c>
      <c r="D87" s="23">
        <f>(CH4_100yr_m3!D84*$B$4*$B$3)/$B$5</f>
        <v>112397.61106330201</v>
      </c>
      <c r="E87" s="23">
        <f>(CH4_100yr_m3!E84*$B$4*$B$3)/$B$5</f>
        <v>138419.13810646802</v>
      </c>
      <c r="F87" s="23">
        <f>(CH4_100yr_m3!F84*$B$4*$B$3)/$B$5</f>
        <v>152956.27114779601</v>
      </c>
      <c r="G87" s="23">
        <f>(CH4_100yr_m3!G84*$B$4*$B$3)/$B$5</f>
        <v>164305.78846376401</v>
      </c>
      <c r="H87" s="23">
        <f>(CH4_100yr_m3!H84*$B$4*$B$3)/$B$5</f>
        <v>171878.59967929203</v>
      </c>
      <c r="I87" s="23">
        <f>(CH4_100yr_m3!I84*$B$4*$B$3)/$B$5</f>
        <v>176738.12427862803</v>
      </c>
      <c r="J87" s="23">
        <f>(CH4_100yr_m3!J84*$B$4*$B$3)/$B$5</f>
        <v>179682.79082662804</v>
      </c>
      <c r="K87" s="23">
        <f>(CH4_100yr_m3!K84*$B$4*$B$3)/$B$5</f>
        <v>184201.35548526002</v>
      </c>
      <c r="L87" s="23">
        <f>(CH4_100yr_m3!L84*$B$4*$B$3)/$B$5</f>
        <v>188598.16415538004</v>
      </c>
      <c r="M87" s="23">
        <f>(CH4_100yr_m3!M84*$B$4*$B$3)/$B$5</f>
        <v>191754.96777072002</v>
      </c>
      <c r="N87" s="23">
        <f>(CH4_100yr_m3!N84*$B$4*$B$3)/$B$5</f>
        <v>194635.79543880004</v>
      </c>
      <c r="O87" s="23">
        <f>(CH4_100yr_m3!O84*$B$4*$B$3)/$B$5</f>
        <v>197384.07466961999</v>
      </c>
      <c r="P87" s="23">
        <f>(CH4_100yr_m3!P84*$B$4*$B$3)/$B$5</f>
        <v>201285.59785128004</v>
      </c>
      <c r="Q87" s="23">
        <f>(CH4_100yr_m3!Q84*$B$4*$B$3)/$B$5</f>
        <v>206171.12088810001</v>
      </c>
      <c r="R87" s="23">
        <f>(CH4_100yr_m3!R84*$B$4*$B$3)/$B$5</f>
        <v>211128.28116084004</v>
      </c>
      <c r="S87" s="23">
        <f>(CH4_100yr_m3!S84*$B$4*$B$3)/$B$5</f>
        <v>216487.51514982004</v>
      </c>
      <c r="T87" s="23">
        <f>(CH4_100yr_m3!T84*$B$4*$B$3)/$B$5</f>
        <v>222697.76286024001</v>
      </c>
      <c r="U87" s="23">
        <f>(CH4_100yr_m3!U84*$B$4*$B$3)/$B$5</f>
        <v>230230.02211200001</v>
      </c>
      <c r="V87" s="23">
        <f>(CH4_100yr_m3!V84*$B$4*$B$3)/$B$5</f>
        <v>238014.92521565998</v>
      </c>
      <c r="W87" s="23">
        <f>(CH4_100yr_m3!W84*$B$4*$B$3)/$B$5</f>
        <v>244132.48214262002</v>
      </c>
      <c r="X87" s="23">
        <f>(CH4_100yr_m3!X84*$B$4*$B$3)/$B$5</f>
        <v>249440.38958574002</v>
      </c>
      <c r="Y87" s="23">
        <f>(CH4_100yr_m3!Y84*$B$4*$B$3)/$B$5</f>
        <v>254896.4958147</v>
      </c>
      <c r="Z87" s="23">
        <f>(CH4_100yr_m3!Z84*$B$4*$B$3)/$B$5</f>
        <v>260141.47857954001</v>
      </c>
      <c r="AA87" s="23">
        <f>(CH4_100yr_m3!AA84*$B$4*$B$3)/$B$5</f>
        <v>265284.72025757999</v>
      </c>
      <c r="AB87" s="23">
        <f>(CH4_100yr_m3!AB84*$B$4*$B$3)/$B$5</f>
        <v>270394.94596626004</v>
      </c>
      <c r="AC87" s="23">
        <f>(CH4_100yr_m3!AC84*$B$4*$B$3)/$B$5</f>
        <v>286161.42982392001</v>
      </c>
      <c r="AD87" s="23">
        <f>(CH4_100yr_m3!AD84*$B$4*$B$3)/$B$5</f>
        <v>299379.94785576005</v>
      </c>
      <c r="AE87" s="23">
        <f>(CH4_100yr_m3!AE84*$B$4*$B$3)/$B$5</f>
        <v>310910.52308111999</v>
      </c>
      <c r="AF87" s="23">
        <f>(CH4_100yr_m3!AF84*$B$4*$B$3)/$B$5</f>
        <v>321328.96084476</v>
      </c>
      <c r="AG87" s="23">
        <f>(CH4_100yr_m3!AG84*$B$4*$B$3)/$B$5</f>
        <v>331020.59823630005</v>
      </c>
      <c r="AH87" s="23">
        <f>(CH4_100yr_m3!AH84*$B$4*$B$3)/$B$5</f>
        <v>340243.38107442006</v>
      </c>
      <c r="AI87" s="23">
        <f>(CH4_100yr_m3!AI84*$B$4*$B$3)/$B$5</f>
        <v>349169.34511980001</v>
      </c>
      <c r="AJ87" s="23">
        <f>(CH4_100yr_m3!AJ84*$B$4*$B$3)/$B$5</f>
        <v>357912.66800646001</v>
      </c>
      <c r="AK87" s="23">
        <f>(CH4_100yr_m3!AK84*$B$4*$B$3)/$B$5</f>
        <v>366549.05035314005</v>
      </c>
      <c r="AL87" s="23">
        <f>(CH4_100yr_m3!AL84*$B$4*$B$3)/$B$5</f>
        <v>375128.20283508004</v>
      </c>
      <c r="AM87" s="23">
        <f>(CH4_100yr_m3!AM84*$B$4*$B$3)/$B$5</f>
        <v>383682.60835092003</v>
      </c>
      <c r="AN87" s="23">
        <f>(CH4_100yr_m3!AN84*$B$4*$B$3)/$B$5</f>
        <v>392233.58405460004</v>
      </c>
      <c r="AO87" s="23">
        <f>(CH4_100yr_m3!AO84*$B$4*$B$3)/$B$5</f>
        <v>400794.37763220008</v>
      </c>
      <c r="AP87" s="23">
        <f>(CH4_100yr_m3!AP84*$B$4*$B$3)/$B$5</f>
        <v>409373.21287115995</v>
      </c>
      <c r="AQ87" s="23">
        <f>(CH4_100yr_m3!AQ84*$B$4*$B$3)/$B$5</f>
        <v>417975.23284218</v>
      </c>
      <c r="AR87" s="23">
        <f>(CH4_100yr_m3!AR84*$B$4*$B$3)/$B$5</f>
        <v>426602.2207327201</v>
      </c>
      <c r="AS87" s="23">
        <f>(CH4_100yr_m3!AS84*$B$4*$B$3)/$B$5</f>
        <v>435254.10112206003</v>
      </c>
      <c r="AT87" s="23">
        <f>(CH4_100yr_m3!AT84*$B$4*$B$3)/$B$5</f>
        <v>443928.89037204004</v>
      </c>
      <c r="AU87" s="23">
        <f>(CH4_100yr_m3!AU84*$B$4*$B$3)/$B$5</f>
        <v>452623.69265652006</v>
      </c>
      <c r="AV87" s="23">
        <f>(CH4_100yr_m3!AV84*$B$4*$B$3)/$B$5</f>
        <v>461335.40712215996</v>
      </c>
      <c r="AW87" s="23">
        <f>(CH4_100yr_m3!AW84*$B$4*$B$3)/$B$5</f>
        <v>470061.01584180002</v>
      </c>
      <c r="AX87" s="23">
        <f>(CH4_100yr_m3!AX84*$B$4*$B$3)/$B$5</f>
        <v>478798.47604889999</v>
      </c>
      <c r="AY87" s="23">
        <f>(CH4_100yr_m3!AY84*$B$4*$B$3)/$B$5</f>
        <v>487545.93590850005</v>
      </c>
      <c r="AZ87" s="23">
        <f>(CH4_100yr_m3!AZ84*$B$4*$B$3)/$B$5</f>
        <v>496301.95290780003</v>
      </c>
      <c r="BA87" s="23">
        <f>(CH4_100yr_m3!BA84*$B$4*$B$3)/$B$5</f>
        <v>505064.47091688006</v>
      </c>
      <c r="BB87" s="23">
        <f>(CH4_100yr_m3!BB84*$B$4*$B$3)/$B$5</f>
        <v>513831.29358185997</v>
      </c>
      <c r="BC87" s="23">
        <f>(CH4_100yr_m3!BC84*$B$4*$B$3)/$B$5</f>
        <v>522599.88149442</v>
      </c>
      <c r="BD87" s="23">
        <f>(CH4_100yr_m3!BD84*$B$4*$B$3)/$B$5</f>
        <v>531367.44976277999</v>
      </c>
      <c r="BE87" s="23">
        <f>(CH4_100yr_m3!BE84*$B$4*$B$3)/$B$5</f>
        <v>540131.16004164005</v>
      </c>
      <c r="BF87" s="23">
        <f>(CH4_100yr_m3!BF84*$B$4*$B$3)/$B$5</f>
        <v>548887.85601048009</v>
      </c>
      <c r="BG87" s="23">
        <f>(CH4_100yr_m3!BG84*$B$4*$B$3)/$B$5</f>
        <v>557634.45695256011</v>
      </c>
      <c r="BH87" s="23">
        <f>(CH4_100yr_m3!BH84*$B$4*$B$3)/$B$5</f>
        <v>566367.95482595998</v>
      </c>
      <c r="BI87" s="23">
        <f>(CH4_100yr_m3!BI84*$B$4*$B$3)/$B$5</f>
        <v>575085.61087002</v>
      </c>
      <c r="BJ87" s="23">
        <f>(CH4_100yr_m3!BJ84*$B$4*$B$3)/$B$5</f>
        <v>583784.38317672012</v>
      </c>
      <c r="BK87" s="23">
        <f>(CH4_100yr_m3!BK84*$B$4*$B$3)/$B$5</f>
        <v>426990.09210497997</v>
      </c>
      <c r="BL87" s="23">
        <f>(CH4_100yr_m3!BL84*$B$4*$B$3)/$B$5</f>
        <v>319476.37771854002</v>
      </c>
      <c r="BM87" s="23">
        <f>(CH4_100yr_m3!BM84*$B$4*$B$3)/$B$5</f>
        <v>245159.44416612003</v>
      </c>
      <c r="BN87" s="23">
        <f>(CH4_100yr_m3!BN84*$B$4*$B$3)/$B$5</f>
        <v>193246.97981165998</v>
      </c>
      <c r="BO87" s="23">
        <f>(CH4_100yr_m3!BO84*$B$4*$B$3)/$B$5</f>
        <v>156494.40545651401</v>
      </c>
      <c r="BP87" s="23">
        <f>(CH4_100yr_m3!BP84*$B$4*$B$3)/$B$5</f>
        <v>130035.952819008</v>
      </c>
      <c r="BQ87" s="23">
        <f>(CH4_100yr_m3!BQ84*$B$4*$B$3)/$B$5</f>
        <v>110601.06626428201</v>
      </c>
      <c r="BR87" s="23">
        <f>(CH4_100yr_m3!BR84*$B$4*$B$3)/$B$5</f>
        <v>95989.097031839992</v>
      </c>
      <c r="BS87" s="23">
        <f>(CH4_100yr_m3!BS84*$B$4*$B$3)/$B$5</f>
        <v>84717.139491972019</v>
      </c>
      <c r="BT87" s="23">
        <f>(CH4_100yr_m3!BT84*$B$4*$B$3)/$B$5</f>
        <v>75783.930773868007</v>
      </c>
      <c r="BU87" s="23">
        <f>(CH4_100yr_m3!BU84*$B$4*$B$3)/$B$5</f>
        <v>68511.5523216</v>
      </c>
      <c r="BV87" s="23">
        <f>(CH4_100yr_m3!BV84*$B$4*$B$3)/$B$5</f>
        <v>62439.286250934005</v>
      </c>
      <c r="BW87" s="23">
        <f>(CH4_100yr_m3!BW84*$B$4*$B$3)/$B$5</f>
        <v>57252.434262318005</v>
      </c>
      <c r="BX87" s="23">
        <f>(CH4_100yr_m3!BX84*$B$4*$B$3)/$B$5</f>
        <v>52734.574695888004</v>
      </c>
      <c r="BY87" s="23">
        <f>(CH4_100yr_m3!BY84*$B$4*$B$3)/$B$5</f>
        <v>48735.532816163999</v>
      </c>
      <c r="BZ87" s="23">
        <f>(CH4_100yr_m3!BZ84*$B$4*$B$3)/$B$5</f>
        <v>45149.885394282006</v>
      </c>
      <c r="CA87" s="23">
        <f>(CH4_100yr_m3!CA84*$B$4*$B$3)/$B$5</f>
        <v>41902.528806774004</v>
      </c>
      <c r="CB87" s="23">
        <f>(CH4_100yr_m3!CB84*$B$4*$B$3)/$B$5</f>
        <v>38938.98317113801</v>
      </c>
      <c r="CC87" s="23">
        <f>(CH4_100yr_m3!CC84*$B$4*$B$3)/$B$5</f>
        <v>36218.872682244</v>
      </c>
      <c r="CD87" s="23">
        <f>(CH4_100yr_m3!CD84*$B$4*$B$3)/$B$5</f>
        <v>33711.536657304001</v>
      </c>
      <c r="CE87" s="23">
        <f>(CH4_100yr_m3!CE84*$B$4*$B$3)/$B$5</f>
        <v>31393.069675343999</v>
      </c>
      <c r="CF87" s="23">
        <f>(CH4_100yr_m3!CF84*$B$4*$B$3)/$B$5</f>
        <v>29244.321170748</v>
      </c>
      <c r="CG87" s="23">
        <f>(CH4_100yr_m3!CG84*$B$4*$B$3)/$B$5</f>
        <v>27249.539288166001</v>
      </c>
      <c r="CH87" s="23">
        <f>(CH4_100yr_m3!CH84*$B$4*$B$3)/$B$5</f>
        <v>25395.447399732002</v>
      </c>
      <c r="CI87" s="23">
        <f>(CH4_100yr_m3!CI84*$B$4*$B$3)/$B$5</f>
        <v>23670.611797517999</v>
      </c>
      <c r="CJ87" s="23">
        <f>(CH4_100yr_m3!CJ84*$B$4*$B$3)/$B$5</f>
        <v>22065.005534778003</v>
      </c>
      <c r="CK87" s="23">
        <f>(CH4_100yr_m3!CK84*$B$4*$B$3)/$B$5</f>
        <v>20569.704235146004</v>
      </c>
      <c r="CL87" s="23">
        <f>(CH4_100yr_m3!CL84*$B$4*$B$3)/$B$5</f>
        <v>19176.671711070001</v>
      </c>
      <c r="CM87" s="23">
        <f>(CH4_100yr_m3!CM84*$B$4*$B$3)/$B$5</f>
        <v>17878.6058327838</v>
      </c>
      <c r="CN87" s="23">
        <f>(CH4_100yr_m3!CN84*$B$4*$B$3)/$B$5</f>
        <v>16668.826158756601</v>
      </c>
      <c r="CO87" s="23">
        <f>(CH4_100yr_m3!CO84*$B$4*$B$3)/$B$5</f>
        <v>15541.189612765198</v>
      </c>
      <c r="CP87" s="23">
        <f>(CH4_100yr_m3!CP84*$B$4*$B$3)/$B$5</f>
        <v>14490.025927785</v>
      </c>
      <c r="CQ87" s="23">
        <f>(CH4_100yr_m3!CQ84*$B$4*$B$3)/$B$5</f>
        <v>13510.086713206199</v>
      </c>
      <c r="CR87" s="23">
        <f>(CH4_100yr_m3!CR84*$B$4*$B$3)/$B$5</f>
        <v>12596.504233383002</v>
      </c>
      <c r="CS87" s="23">
        <f>(CH4_100yr_m3!CS84*$B$4*$B$3)/$B$5</f>
        <v>11744.757155277</v>
      </c>
      <c r="CT87" s="23">
        <f>(CH4_100yr_m3!CT84*$B$4*$B$3)/$B$5</f>
        <v>10950.6414272724</v>
      </c>
      <c r="CU87" s="23">
        <f>(CH4_100yr_m3!CU84*$B$4*$B$3)/$B$5</f>
        <v>10210.244994928802</v>
      </c>
      <c r="CV87" s="23">
        <f>(CH4_100yr_m3!CV84*$B$4*$B$3)/$B$5</f>
        <v>9519.925495120202</v>
      </c>
      <c r="CW87" s="23">
        <f>(CH4_100yr_m3!CW84*$B$4*$B$3)/$B$5</f>
        <v>8876.2903134786011</v>
      </c>
      <c r="CX87" s="23">
        <f t="shared" si="109"/>
        <v>22863764.212588739</v>
      </c>
      <c r="CY87" s="18">
        <f t="shared" si="110"/>
        <v>583784.38317672012</v>
      </c>
      <c r="CZ87" s="18">
        <f t="shared" si="111"/>
        <v>8876.2903134786011</v>
      </c>
      <c r="DD87" s="18">
        <f t="shared" si="112"/>
        <v>238014.92521565998</v>
      </c>
      <c r="DE87" s="18">
        <f t="shared" ref="DE87:DF87" si="138">CY87</f>
        <v>583784.38317672012</v>
      </c>
      <c r="DF87" s="18">
        <f t="shared" si="138"/>
        <v>8876.2903134786011</v>
      </c>
      <c r="DG87" s="18">
        <f t="shared" si="114"/>
        <v>8876.2903134786011</v>
      </c>
    </row>
    <row r="88" spans="1:111" ht="15.75" customHeight="1" x14ac:dyDescent="0.2">
      <c r="A88" s="27" t="s">
        <v>26</v>
      </c>
      <c r="B88" s="23">
        <f>(CH4_100yr_m3!B85*$B$4*$B$3)/$B$5</f>
        <v>289561.20458382001</v>
      </c>
      <c r="C88" s="23">
        <f>(CH4_100yr_m3!C85*$B$4*$B$3)/$B$5</f>
        <v>483124.48077222006</v>
      </c>
      <c r="D88" s="23">
        <f>(CH4_100yr_m3!D85*$B$4*$B$3)/$B$5</f>
        <v>631821.40600607998</v>
      </c>
      <c r="E88" s="23">
        <f>(CH4_100yr_m3!E85*$B$4*$B$3)/$B$5</f>
        <v>728983.79059428012</v>
      </c>
      <c r="F88" s="23">
        <f>(CH4_100yr_m3!F85*$B$4*$B$3)/$B$5</f>
        <v>838948.30676892004</v>
      </c>
      <c r="G88" s="23">
        <f>(CH4_100yr_m3!G85*$B$4*$B$3)/$B$5</f>
        <v>911932.32444497989</v>
      </c>
      <c r="H88" s="23">
        <f>(CH4_100yr_m3!H85*$B$4*$B$3)/$B$5</f>
        <v>967353.89046948007</v>
      </c>
      <c r="I88" s="23">
        <f>(CH4_100yr_m3!I85*$B$4*$B$3)/$B$5</f>
        <v>988145.1040595402</v>
      </c>
      <c r="J88" s="23">
        <f>(CH4_100yr_m3!J85*$B$4*$B$3)/$B$5</f>
        <v>995060.58145001996</v>
      </c>
      <c r="K88" s="23">
        <f>(CH4_100yr_m3!K85*$B$4*$B$3)/$B$5</f>
        <v>1024338.93277914</v>
      </c>
      <c r="L88" s="23">
        <f>(CH4_100yr_m3!L85*$B$4*$B$3)/$B$5</f>
        <v>1055192.8914135001</v>
      </c>
      <c r="M88" s="23">
        <f>(CH4_100yr_m3!M85*$B$4*$B$3)/$B$5</f>
        <v>1076176.4183204402</v>
      </c>
      <c r="N88" s="23">
        <f>(CH4_100yr_m3!N85*$B$4*$B$3)/$B$5</f>
        <v>1104544.6799032802</v>
      </c>
      <c r="O88" s="23">
        <f>(CH4_100yr_m3!O85*$B$4*$B$3)/$B$5</f>
        <v>1131319.9564781401</v>
      </c>
      <c r="P88" s="23">
        <f>(CH4_100yr_m3!P85*$B$4*$B$3)/$B$5</f>
        <v>1163286.9678742201</v>
      </c>
      <c r="Q88" s="23">
        <f>(CH4_100yr_m3!Q85*$B$4*$B$3)/$B$5</f>
        <v>1211576.56389432</v>
      </c>
      <c r="R88" s="23">
        <f>(CH4_100yr_m3!R85*$B$4*$B$3)/$B$5</f>
        <v>1254865.6768451401</v>
      </c>
      <c r="S88" s="23">
        <f>(CH4_100yr_m3!S85*$B$4*$B$3)/$B$5</f>
        <v>1287643.0445197201</v>
      </c>
      <c r="T88" s="23">
        <f>(CH4_100yr_m3!T85*$B$4*$B$3)/$B$5</f>
        <v>1318981.9688180999</v>
      </c>
      <c r="U88" s="23">
        <f>(CH4_100yr_m3!U85*$B$4*$B$3)/$B$5</f>
        <v>1351769.5349483402</v>
      </c>
      <c r="V88" s="23">
        <f>(CH4_100yr_m3!V85*$B$4*$B$3)/$B$5</f>
        <v>1396198.9019124003</v>
      </c>
      <c r="W88" s="23">
        <f>(CH4_100yr_m3!W85*$B$4*$B$3)/$B$5</f>
        <v>1435036.5452093401</v>
      </c>
      <c r="X88" s="23">
        <f>(CH4_100yr_m3!X85*$B$4*$B$3)/$B$5</f>
        <v>1468178.8913217601</v>
      </c>
      <c r="Y88" s="23">
        <f>(CH4_100yr_m3!Y85*$B$4*$B$3)/$B$5</f>
        <v>1497777.0158862001</v>
      </c>
      <c r="Z88" s="23">
        <f>(CH4_100yr_m3!Z85*$B$4*$B$3)/$B$5</f>
        <v>1526241.9435834601</v>
      </c>
      <c r="AA88" s="23">
        <f>(CH4_100yr_m3!AA85*$B$4*$B$3)/$B$5</f>
        <v>1554507.8601645604</v>
      </c>
      <c r="AB88" s="23">
        <f>(CH4_100yr_m3!AB85*$B$4*$B$3)/$B$5</f>
        <v>1582881.3563480999</v>
      </c>
      <c r="AC88" s="23">
        <f>(CH4_100yr_m3!AC85*$B$4*$B$3)/$B$5</f>
        <v>1668887.3848345201</v>
      </c>
      <c r="AD88" s="23">
        <f>(CH4_100yr_m3!AD85*$B$4*$B$3)/$B$5</f>
        <v>1742888.7621217798</v>
      </c>
      <c r="AE88" s="23">
        <f>(CH4_100yr_m3!AE85*$B$4*$B$3)/$B$5</f>
        <v>1808992.5130830603</v>
      </c>
      <c r="AF88" s="23">
        <f>(CH4_100yr_m3!AF85*$B$4*$B$3)/$B$5</f>
        <v>1869940.6886988</v>
      </c>
      <c r="AG88" s="23">
        <f>(CH4_100yr_m3!AG85*$B$4*$B$3)/$B$5</f>
        <v>1927565.0221104005</v>
      </c>
      <c r="AH88" s="23">
        <f>(CH4_100yr_m3!AH85*$B$4*$B$3)/$B$5</f>
        <v>1983092.2457904005</v>
      </c>
      <c r="AI88" s="23">
        <f>(CH4_100yr_m3!AI85*$B$4*$B$3)/$B$5</f>
        <v>2037346.5947112003</v>
      </c>
      <c r="AJ88" s="23">
        <f>(CH4_100yr_m3!AJ85*$B$4*$B$3)/$B$5</f>
        <v>2090885.9423922002</v>
      </c>
      <c r="AK88" s="23">
        <f>(CH4_100yr_m3!AK85*$B$4*$B$3)/$B$5</f>
        <v>2144087.5169142005</v>
      </c>
      <c r="AL88" s="23">
        <f>(CH4_100yr_m3!AL85*$B$4*$B$3)/$B$5</f>
        <v>2197203.2106678002</v>
      </c>
      <c r="AM88" s="23">
        <f>(CH4_100yr_m3!AM85*$B$4*$B$3)/$B$5</f>
        <v>2250398.5062318002</v>
      </c>
      <c r="AN88" s="23">
        <f>(CH4_100yr_m3!AN85*$B$4*$B$3)/$B$5</f>
        <v>2303783.1499067997</v>
      </c>
      <c r="AO88" s="23">
        <f>(CH4_100yr_m3!AO85*$B$4*$B$3)/$B$5</f>
        <v>2357429.7103380002</v>
      </c>
      <c r="AP88" s="23">
        <f>(CH4_100yr_m3!AP85*$B$4*$B$3)/$B$5</f>
        <v>2411385.702579</v>
      </c>
      <c r="AQ88" s="23">
        <f>(CH4_100yr_m3!AQ85*$B$4*$B$3)/$B$5</f>
        <v>2465679.6400554003</v>
      </c>
      <c r="AR88" s="23">
        <f>(CH4_100yr_m3!AR85*$B$4*$B$3)/$B$5</f>
        <v>2520329.5322099999</v>
      </c>
      <c r="AS88" s="23">
        <f>(CH4_100yr_m3!AS85*$B$4*$B$3)/$B$5</f>
        <v>2575349.7016571998</v>
      </c>
      <c r="AT88" s="23">
        <f>(CH4_100yr_m3!AT85*$B$4*$B$3)/$B$5</f>
        <v>2630754.2238803999</v>
      </c>
      <c r="AU88" s="23">
        <f>(CH4_100yr_m3!AU85*$B$4*$B$3)/$B$5</f>
        <v>2686553.4655673997</v>
      </c>
      <c r="AV88" s="23">
        <f>(CH4_100yr_m3!AV85*$B$4*$B$3)/$B$5</f>
        <v>2742752.2924529999</v>
      </c>
      <c r="AW88" s="23">
        <f>(CH4_100yr_m3!AW85*$B$4*$B$3)/$B$5</f>
        <v>2799347.7883914001</v>
      </c>
      <c r="AX88" s="23">
        <f>(CH4_100yr_m3!AX85*$B$4*$B$3)/$B$5</f>
        <v>2856330.0388530004</v>
      </c>
      <c r="AY88" s="23">
        <f>(CH4_100yr_m3!AY85*$B$4*$B$3)/$B$5</f>
        <v>2913682.5171810002</v>
      </c>
      <c r="AZ88" s="23">
        <f>(CH4_100yr_m3!AZ85*$B$4*$B$3)/$B$5</f>
        <v>2971384.0158744003</v>
      </c>
      <c r="BA88" s="23">
        <f>(CH4_100yr_m3!BA85*$B$4*$B$3)/$B$5</f>
        <v>3029414.6070215995</v>
      </c>
      <c r="BB88" s="23">
        <f>(CH4_100yr_m3!BB85*$B$4*$B$3)/$B$5</f>
        <v>3087753.3998154001</v>
      </c>
      <c r="BC88" s="23">
        <f>(CH4_100yr_m3!BC85*$B$4*$B$3)/$B$5</f>
        <v>3146375.4999264004</v>
      </c>
      <c r="BD88" s="23">
        <f>(CH4_100yr_m3!BD85*$B$4*$B$3)/$B$5</f>
        <v>3205250.9459244004</v>
      </c>
      <c r="BE88" s="23">
        <f>(CH4_100yr_m3!BE85*$B$4*$B$3)/$B$5</f>
        <v>3264347.7773640002</v>
      </c>
      <c r="BF88" s="23">
        <f>(CH4_100yr_m3!BF85*$B$4*$B$3)/$B$5</f>
        <v>3323635.8735528006</v>
      </c>
      <c r="BG88" s="23">
        <f>(CH4_100yr_m3!BG85*$B$4*$B$3)/$B$5</f>
        <v>3383087.4642888005</v>
      </c>
      <c r="BH88" s="23">
        <f>(CH4_100yr_m3!BH85*$B$4*$B$3)/$B$5</f>
        <v>3442677.5930022001</v>
      </c>
      <c r="BI88" s="23">
        <f>(CH4_100yr_m3!BI85*$B$4*$B$3)/$B$5</f>
        <v>3502383.7835862003</v>
      </c>
      <c r="BJ88" s="23">
        <f>(CH4_100yr_m3!BJ85*$B$4*$B$3)/$B$5</f>
        <v>3562184.6857530004</v>
      </c>
      <c r="BK88" s="23">
        <f>(CH4_100yr_m3!BK85*$B$4*$B$3)/$B$5</f>
        <v>2602941.3267965997</v>
      </c>
      <c r="BL88" s="23">
        <f>(CH4_100yr_m3!BL85*$B$4*$B$3)/$B$5</f>
        <v>1945396.6459182003</v>
      </c>
      <c r="BM88" s="23">
        <f>(CH4_100yr_m3!BM85*$B$4*$B$3)/$B$5</f>
        <v>1491069.94681392</v>
      </c>
      <c r="BN88" s="23">
        <f>(CH4_100yr_m3!BN85*$B$4*$B$3)/$B$5</f>
        <v>1173881.1622761001</v>
      </c>
      <c r="BO88" s="23">
        <f>(CH4_100yr_m3!BO85*$B$4*$B$3)/$B$5</f>
        <v>949473.51668532018</v>
      </c>
      <c r="BP88" s="23">
        <f>(CH4_100yr_m3!BP85*$B$4*$B$3)/$B$5</f>
        <v>788055.98142563994</v>
      </c>
      <c r="BQ88" s="23">
        <f>(CH4_100yr_m3!BQ85*$B$4*$B$3)/$B$5</f>
        <v>669605.14707156003</v>
      </c>
      <c r="BR88" s="23">
        <f>(CH4_100yr_m3!BR85*$B$4*$B$3)/$B$5</f>
        <v>580648.67795862001</v>
      </c>
      <c r="BS88" s="23">
        <f>(CH4_100yr_m3!BS85*$B$4*$B$3)/$B$5</f>
        <v>512108.95160466002</v>
      </c>
      <c r="BT88" s="23">
        <f>(CH4_100yr_m3!BT85*$B$4*$B$3)/$B$5</f>
        <v>457857.37677510001</v>
      </c>
      <c r="BU88" s="23">
        <f>(CH4_100yr_m3!BU85*$B$4*$B$3)/$B$5</f>
        <v>413745.11018730002</v>
      </c>
      <c r="BV88" s="23">
        <f>(CH4_100yr_m3!BV85*$B$4*$B$3)/$B$5</f>
        <v>376953.12577836</v>
      </c>
      <c r="BW88" s="23">
        <f>(CH4_100yr_m3!BW85*$B$4*$B$3)/$B$5</f>
        <v>345556.36934784008</v>
      </c>
      <c r="BX88" s="23">
        <f>(CH4_100yr_m3!BX85*$B$4*$B$3)/$B$5</f>
        <v>318231.42583338002</v>
      </c>
      <c r="BY88" s="23">
        <f>(CH4_100yr_m3!BY85*$B$4*$B$3)/$B$5</f>
        <v>294060.40420374001</v>
      </c>
      <c r="BZ88" s="23">
        <f>(CH4_100yr_m3!BZ85*$B$4*$B$3)/$B$5</f>
        <v>272399.32427508</v>
      </c>
      <c r="CA88" s="23">
        <f>(CH4_100yr_m3!CA85*$B$4*$B$3)/$B$5</f>
        <v>252789.75438120001</v>
      </c>
      <c r="CB88" s="23">
        <f>(CH4_100yr_m3!CB85*$B$4*$B$3)/$B$5</f>
        <v>234899.4488598</v>
      </c>
      <c r="CC88" s="23">
        <f>(CH4_100yr_m3!CC85*$B$4*$B$3)/$B$5</f>
        <v>218482.43401620002</v>
      </c>
      <c r="CD88" s="23">
        <f>(CH4_100yr_m3!CD85*$B$4*$B$3)/$B$5</f>
        <v>203352.13821042</v>
      </c>
      <c r="CE88" s="23">
        <f>(CH4_100yr_m3!CE85*$B$4*$B$3)/$B$5</f>
        <v>189363.27459203999</v>
      </c>
      <c r="CF88" s="23">
        <f>(CH4_100yr_m3!CF85*$B$4*$B$3)/$B$5</f>
        <v>176399.59828537802</v>
      </c>
      <c r="CG88" s="23">
        <f>(CH4_100yr_m3!CG85*$B$4*$B$3)/$B$5</f>
        <v>164365.60597313402</v>
      </c>
      <c r="CH88" s="23">
        <f>(CH4_100yr_m3!CH85*$B$4*$B$3)/$B$5</f>
        <v>153180.88671970798</v>
      </c>
      <c r="CI88" s="23">
        <f>(CH4_100yr_m3!CI85*$B$4*$B$3)/$B$5</f>
        <v>142776.254590722</v>
      </c>
      <c r="CJ88" s="23">
        <f>(CH4_100yr_m3!CJ85*$B$4*$B$3)/$B$5</f>
        <v>133091.08128576001</v>
      </c>
      <c r="CK88" s="23">
        <f>(CH4_100yr_m3!CK85*$B$4*$B$3)/$B$5</f>
        <v>124071.43844548802</v>
      </c>
      <c r="CL88" s="23">
        <f>(CH4_100yr_m3!CL85*$B$4*$B$3)/$B$5</f>
        <v>115668.78707019602</v>
      </c>
      <c r="CM88" s="23">
        <f>(CH4_100yr_m3!CM85*$B$4*$B$3)/$B$5</f>
        <v>107839.03844030401</v>
      </c>
      <c r="CN88" s="23">
        <f>(CH4_100yr_m3!CN85*$B$4*$B$3)/$B$5</f>
        <v>100541.86789764599</v>
      </c>
      <c r="CO88" s="23">
        <f>(CH4_100yr_m3!CO85*$B$4*$B$3)/$B$5</f>
        <v>93740.202167633994</v>
      </c>
      <c r="CP88" s="23">
        <f>(CH4_100yr_m3!CP85*$B$4*$B$3)/$B$5</f>
        <v>87399.826311132012</v>
      </c>
      <c r="CQ88" s="23">
        <f>(CH4_100yr_m3!CQ85*$B$4*$B$3)/$B$5</f>
        <v>81489.074517810004</v>
      </c>
      <c r="CR88" s="23">
        <f>(CH4_100yr_m3!CR85*$B$4*$B$3)/$B$5</f>
        <v>75978.579972960011</v>
      </c>
      <c r="CS88" s="23">
        <f>(CH4_100yr_m3!CS85*$B$4*$B$3)/$B$5</f>
        <v>70841.067212538008</v>
      </c>
      <c r="CT88" s="23">
        <f>(CH4_100yr_m3!CT85*$B$4*$B$3)/$B$5</f>
        <v>66051.175891302002</v>
      </c>
      <c r="CU88" s="23">
        <f>(CH4_100yr_m3!CU85*$B$4*$B$3)/$B$5</f>
        <v>61585.307744652011</v>
      </c>
      <c r="CV88" s="23">
        <f>(CH4_100yr_m3!CV85*$B$4*$B$3)/$B$5</f>
        <v>57421.491929694006</v>
      </c>
      <c r="CW88" s="23">
        <f>(CH4_100yr_m3!CW85*$B$4*$B$3)/$B$5</f>
        <v>53539.264278864001</v>
      </c>
      <c r="CX88" s="23">
        <f t="shared" si="109"/>
        <v>135335464.12785351</v>
      </c>
      <c r="CY88" s="18">
        <f t="shared" si="110"/>
        <v>3562184.6857530004</v>
      </c>
      <c r="CZ88" s="18">
        <f t="shared" si="111"/>
        <v>53539.264278864001</v>
      </c>
      <c r="DD88" s="18">
        <f t="shared" si="112"/>
        <v>1396198.9019124003</v>
      </c>
      <c r="DE88" s="18">
        <f t="shared" ref="DE88:DF88" si="139">CY88</f>
        <v>3562184.6857530004</v>
      </c>
      <c r="DF88" s="18">
        <f t="shared" si="139"/>
        <v>53539.264278864001</v>
      </c>
      <c r="DG88" s="18">
        <f t="shared" si="114"/>
        <v>53539.264278864001</v>
      </c>
    </row>
    <row r="89" spans="1:111" ht="15.75" customHeight="1" x14ac:dyDescent="0.2">
      <c r="A89" s="27" t="s">
        <v>27</v>
      </c>
      <c r="B89" s="23">
        <f>(CH4_100yr_m3!B86*$B$4*$B$3)/$B$5</f>
        <v>218515.65940619999</v>
      </c>
      <c r="C89" s="23">
        <f>(CH4_100yr_m3!C86*$B$4*$B$3)/$B$5</f>
        <v>378412.27086077997</v>
      </c>
      <c r="D89" s="23">
        <f>(CH4_100yr_m3!D86*$B$4*$B$3)/$B$5</f>
        <v>483154.17255503999</v>
      </c>
      <c r="E89" s="23">
        <f>(CH4_100yr_m3!E86*$B$4*$B$3)/$B$5</f>
        <v>572581.00829700008</v>
      </c>
      <c r="F89" s="23">
        <f>(CH4_100yr_m3!F86*$B$4*$B$3)/$B$5</f>
        <v>636269.35797900008</v>
      </c>
      <c r="G89" s="23">
        <f>(CH4_100yr_m3!G86*$B$4*$B$3)/$B$5</f>
        <v>685490.45242931996</v>
      </c>
      <c r="H89" s="23">
        <f>(CH4_100yr_m3!H86*$B$4*$B$3)/$B$5</f>
        <v>722160.68161860015</v>
      </c>
      <c r="I89" s="23">
        <f>(CH4_100yr_m3!I86*$B$4*$B$3)/$B$5</f>
        <v>749205.98871804005</v>
      </c>
      <c r="J89" s="23">
        <f>(CH4_100yr_m3!J86*$B$4*$B$3)/$B$5</f>
        <v>762677.3591071202</v>
      </c>
      <c r="K89" s="23">
        <f>(CH4_100yr_m3!K86*$B$4*$B$3)/$B$5</f>
        <v>770383.34614314011</v>
      </c>
      <c r="L89" s="23">
        <f>(CH4_100yr_m3!L86*$B$4*$B$3)/$B$5</f>
        <v>777420.81691434002</v>
      </c>
      <c r="M89" s="23">
        <f>(CH4_100yr_m3!M86*$B$4*$B$3)/$B$5</f>
        <v>782672.17602510017</v>
      </c>
      <c r="N89" s="23">
        <f>(CH4_100yr_m3!N86*$B$4*$B$3)/$B$5</f>
        <v>821671.91382636013</v>
      </c>
      <c r="O89" s="23">
        <f>(CH4_100yr_m3!O86*$B$4*$B$3)/$B$5</f>
        <v>870822.6116383801</v>
      </c>
      <c r="P89" s="23">
        <f>(CH4_100yr_m3!P86*$B$4*$B$3)/$B$5</f>
        <v>905527.19142468006</v>
      </c>
      <c r="Q89" s="23">
        <f>(CH4_100yr_m3!Q86*$B$4*$B$3)/$B$5</f>
        <v>936075.93741612008</v>
      </c>
      <c r="R89" s="23">
        <f>(CH4_100yr_m3!R86*$B$4*$B$3)/$B$5</f>
        <v>988252.11800658004</v>
      </c>
      <c r="S89" s="23">
        <f>(CH4_100yr_m3!S86*$B$4*$B$3)/$B$5</f>
        <v>1022194.70120682</v>
      </c>
      <c r="T89" s="23">
        <f>(CH4_100yr_m3!T86*$B$4*$B$3)/$B$5</f>
        <v>1046638.65888936</v>
      </c>
      <c r="U89" s="23">
        <f>(CH4_100yr_m3!U86*$B$4*$B$3)/$B$5</f>
        <v>1064849.95645956</v>
      </c>
      <c r="V89" s="23">
        <f>(CH4_100yr_m3!V86*$B$4*$B$3)/$B$5</f>
        <v>1079193.1063473001</v>
      </c>
      <c r="W89" s="23">
        <f>(CH4_100yr_m3!W86*$B$4*$B$3)/$B$5</f>
        <v>1092678.72539454</v>
      </c>
      <c r="X89" s="23">
        <f>(CH4_100yr_m3!X86*$B$4*$B$3)/$B$5</f>
        <v>1111339.8945622803</v>
      </c>
      <c r="Y89" s="23">
        <f>(CH4_100yr_m3!Y86*$B$4*$B$3)/$B$5</f>
        <v>1133797.3469990999</v>
      </c>
      <c r="Z89" s="23">
        <f>(CH4_100yr_m3!Z86*$B$4*$B$3)/$B$5</f>
        <v>1158232.58589996</v>
      </c>
      <c r="AA89" s="23">
        <f>(CH4_100yr_m3!AA86*$B$4*$B$3)/$B$5</f>
        <v>1184008.93261218</v>
      </c>
      <c r="AB89" s="23">
        <f>(CH4_100yr_m3!AB86*$B$4*$B$3)/$B$5</f>
        <v>1209298.39244568</v>
      </c>
      <c r="AC89" s="23">
        <f>(CH4_100yr_m3!AC86*$B$4*$B$3)/$B$5</f>
        <v>1277310.33027594</v>
      </c>
      <c r="AD89" s="23">
        <f>(CH4_100yr_m3!AD86*$B$4*$B$3)/$B$5</f>
        <v>1335938.1643753203</v>
      </c>
      <c r="AE89" s="23">
        <f>(CH4_100yr_m3!AE86*$B$4*$B$3)/$B$5</f>
        <v>1388429.8514386201</v>
      </c>
      <c r="AF89" s="23">
        <f>(CH4_100yr_m3!AF86*$B$4*$B$3)/$B$5</f>
        <v>1436951.7266178601</v>
      </c>
      <c r="AG89" s="23">
        <f>(CH4_100yr_m3!AG86*$B$4*$B$3)/$B$5</f>
        <v>1482947.8389525602</v>
      </c>
      <c r="AH89" s="23">
        <f>(CH4_100yr_m3!AH86*$B$4*$B$3)/$B$5</f>
        <v>1527379.4765928602</v>
      </c>
      <c r="AI89" s="23">
        <f>(CH4_100yr_m3!AI86*$B$4*$B$3)/$B$5</f>
        <v>1570882.9403556001</v>
      </c>
      <c r="AJ89" s="23">
        <f>(CH4_100yr_m3!AJ86*$B$4*$B$3)/$B$5</f>
        <v>1613877.6551160603</v>
      </c>
      <c r="AK89" s="23">
        <f>(CH4_100yr_m3!AK86*$B$4*$B$3)/$B$5</f>
        <v>1656637.4083392001</v>
      </c>
      <c r="AL89" s="23">
        <f>(CH4_100yr_m3!AL86*$B$4*$B$3)/$B$5</f>
        <v>1699338.3789826802</v>
      </c>
      <c r="AM89" s="23">
        <f>(CH4_100yr_m3!AM86*$B$4*$B$3)/$B$5</f>
        <v>1742092.6283238602</v>
      </c>
      <c r="AN89" s="23">
        <f>(CH4_100yr_m3!AN86*$B$4*$B$3)/$B$5</f>
        <v>1784973.2910294603</v>
      </c>
      <c r="AO89" s="23">
        <f>(CH4_100yr_m3!AO86*$B$4*$B$3)/$B$5</f>
        <v>1828028.8444995</v>
      </c>
      <c r="AP89" s="23">
        <f>(CH4_100yr_m3!AP86*$B$4*$B$3)/$B$5</f>
        <v>1871290.0386036001</v>
      </c>
      <c r="AQ89" s="23">
        <f>(CH4_100yr_m3!AQ86*$B$4*$B$3)/$B$5</f>
        <v>1914774.0249654001</v>
      </c>
      <c r="AR89" s="23">
        <f>(CH4_100yr_m3!AR86*$B$4*$B$3)/$B$5</f>
        <v>1958485.6629126</v>
      </c>
      <c r="AS89" s="23">
        <f>(CH4_100yr_m3!AS86*$B$4*$B$3)/$B$5</f>
        <v>2002420.9599065997</v>
      </c>
      <c r="AT89" s="23">
        <f>(CH4_100yr_m3!AT86*$B$4*$B$3)/$B$5</f>
        <v>2046569.1044238</v>
      </c>
      <c r="AU89" s="23">
        <f>(CH4_100yr_m3!AU86*$B$4*$B$3)/$B$5</f>
        <v>2090915.5999428004</v>
      </c>
      <c r="AV89" s="23">
        <f>(CH4_100yr_m3!AV86*$B$4*$B$3)/$B$5</f>
        <v>2135443.5280584004</v>
      </c>
      <c r="AW89" s="23">
        <f>(CH4_100yr_m3!AW86*$B$4*$B$3)/$B$5</f>
        <v>2180137.5904464005</v>
      </c>
      <c r="AX89" s="23">
        <f>(CH4_100yr_m3!AX86*$B$4*$B$3)/$B$5</f>
        <v>2224988.2936152001</v>
      </c>
      <c r="AY89" s="23">
        <f>(CH4_100yr_m3!AY86*$B$4*$B$3)/$B$5</f>
        <v>2269991.4546438004</v>
      </c>
      <c r="AZ89" s="23">
        <f>(CH4_100yr_m3!AZ86*$B$4*$B$3)/$B$5</f>
        <v>2315144.1921677999</v>
      </c>
      <c r="BA89" s="23">
        <f>(CH4_100yr_m3!BA86*$B$4*$B$3)/$B$5</f>
        <v>2360441.1937860004</v>
      </c>
      <c r="BB89" s="23">
        <f>(CH4_100yr_m3!BB86*$B$4*$B$3)/$B$5</f>
        <v>2405870.3372652</v>
      </c>
      <c r="BC89" s="23">
        <f>(CH4_100yr_m3!BC86*$B$4*$B$3)/$B$5</f>
        <v>2451411.7331364001</v>
      </c>
      <c r="BD89" s="23">
        <f>(CH4_100yr_m3!BD86*$B$4*$B$3)/$B$5</f>
        <v>2497038.0889841998</v>
      </c>
      <c r="BE89" s="23">
        <f>(CH4_100yr_m3!BE86*$B$4*$B$3)/$B$5</f>
        <v>2542718.1070404006</v>
      </c>
      <c r="BF89" s="23">
        <f>(CH4_100yr_m3!BF86*$B$4*$B$3)/$B$5</f>
        <v>2588421.5640990003</v>
      </c>
      <c r="BG89" s="23">
        <f>(CH4_100yr_m3!BG86*$B$4*$B$3)/$B$5</f>
        <v>2634122.4235362001</v>
      </c>
      <c r="BH89" s="23">
        <f>(CH4_100yr_m3!BH86*$B$4*$B$3)/$B$5</f>
        <v>2679798.5241084006</v>
      </c>
      <c r="BI89" s="23">
        <f>(CH4_100yr_m3!BI86*$B$4*$B$3)/$B$5</f>
        <v>2725431.5396789997</v>
      </c>
      <c r="BJ89" s="23">
        <f>(CH4_100yr_m3!BJ86*$B$4*$B$3)/$B$5</f>
        <v>2771004.6195750004</v>
      </c>
      <c r="BK89" s="23">
        <f>(CH4_100yr_m3!BK86*$B$4*$B$3)/$B$5</f>
        <v>2024800.7606712002</v>
      </c>
      <c r="BL89" s="23">
        <f>(CH4_100yr_m3!BL86*$B$4*$B$3)/$B$5</f>
        <v>1513292.0820278402</v>
      </c>
      <c r="BM89" s="23">
        <f>(CH4_100yr_m3!BM86*$B$4*$B$3)/$B$5</f>
        <v>1159869.1351606203</v>
      </c>
      <c r="BN89" s="23">
        <f>(CH4_100yr_m3!BN86*$B$4*$B$3)/$B$5</f>
        <v>913127.36172606004</v>
      </c>
      <c r="BO89" s="23">
        <f>(CH4_100yr_m3!BO86*$B$4*$B$3)/$B$5</f>
        <v>738561.0434940001</v>
      </c>
      <c r="BP89" s="23">
        <f>(CH4_100yr_m3!BP86*$B$4*$B$3)/$B$5</f>
        <v>612995.35304880014</v>
      </c>
      <c r="BQ89" s="23">
        <f>(CH4_100yr_m3!BQ86*$B$4*$B$3)/$B$5</f>
        <v>520853.82464340003</v>
      </c>
      <c r="BR89" s="23">
        <f>(CH4_100yr_m3!BR86*$B$4*$B$3)/$B$5</f>
        <v>451656.16069590003</v>
      </c>
      <c r="BS89" s="23">
        <f>(CH4_100yr_m3!BS86*$B$4*$B$3)/$B$5</f>
        <v>398340.76971726009</v>
      </c>
      <c r="BT89" s="23">
        <f>(CH4_100yr_m3!BT86*$B$4*$B$3)/$B$5</f>
        <v>356140.14983244002</v>
      </c>
      <c r="BU89" s="23">
        <f>(CH4_100yr_m3!BU86*$B$4*$B$3)/$B$5</f>
        <v>321826.87196280004</v>
      </c>
      <c r="BV89" s="23">
        <f>(CH4_100yr_m3!BV86*$B$4*$B$3)/$B$5</f>
        <v>293207.98860882001</v>
      </c>
      <c r="BW89" s="23">
        <f>(CH4_100yr_m3!BW86*$B$4*$B$3)/$B$5</f>
        <v>268785.9838476</v>
      </c>
      <c r="BX89" s="23">
        <f>(CH4_100yr_m3!BX86*$B$4*$B$3)/$B$5</f>
        <v>247531.36540032004</v>
      </c>
      <c r="BY89" s="23">
        <f>(CH4_100yr_m3!BY86*$B$4*$B$3)/$B$5</f>
        <v>228730.10206212002</v>
      </c>
      <c r="BZ89" s="23">
        <f>(CH4_100yr_m3!BZ86*$B$4*$B$3)/$B$5</f>
        <v>211881.24117306</v>
      </c>
      <c r="CA89" s="23">
        <f>(CH4_100yr_m3!CA86*$B$4*$B$3)/$B$5</f>
        <v>196628.17068648001</v>
      </c>
      <c r="CB89" s="23">
        <f>(CH4_100yr_m3!CB86*$B$4*$B$3)/$B$5</f>
        <v>182712.43911706199</v>
      </c>
      <c r="CC89" s="23">
        <f>(CH4_100yr_m3!CC86*$B$4*$B$3)/$B$5</f>
        <v>169942.70700882003</v>
      </c>
      <c r="CD89" s="23">
        <f>(CH4_100yr_m3!CD86*$B$4*$B$3)/$B$5</f>
        <v>158173.84406424599</v>
      </c>
      <c r="CE89" s="23">
        <f>(CH4_100yr_m3!CE86*$B$4*$B$3)/$B$5</f>
        <v>147292.83573933601</v>
      </c>
      <c r="CF89" s="23">
        <f>(CH4_100yr_m3!CF86*$B$4*$B$3)/$B$5</f>
        <v>137209.25886976803</v>
      </c>
      <c r="CG89" s="23">
        <f>(CH4_100yr_m3!CG86*$B$4*$B$3)/$B$5</f>
        <v>127848.82529115</v>
      </c>
      <c r="CH89" s="23">
        <f>(CH4_100yr_m3!CH86*$B$4*$B$3)/$B$5</f>
        <v>119148.98700776399</v>
      </c>
      <c r="CI89" s="23">
        <f>(CH4_100yr_m3!CI86*$B$4*$B$3)/$B$5</f>
        <v>111055.92780283203</v>
      </c>
      <c r="CJ89" s="23">
        <f>(CH4_100yr_m3!CJ86*$B$4*$B$3)/$B$5</f>
        <v>103522.48821680401</v>
      </c>
      <c r="CK89" s="23">
        <f>(CH4_100yr_m3!CK86*$B$4*$B$3)/$B$5</f>
        <v>96506.720544942</v>
      </c>
      <c r="CL89" s="23">
        <f>(CH4_100yr_m3!CL86*$B$4*$B$3)/$B$5</f>
        <v>89970.869211426005</v>
      </c>
      <c r="CM89" s="23">
        <f>(CH4_100yr_m3!CM86*$B$4*$B$3)/$B$5</f>
        <v>83880.640359954006</v>
      </c>
      <c r="CN89" s="23">
        <f>(CH4_100yr_m3!CN86*$B$4*$B$3)/$B$5</f>
        <v>78204.668069088002</v>
      </c>
      <c r="CO89" s="23">
        <f>(CH4_100yr_m3!CO86*$B$4*$B$3)/$B$5</f>
        <v>72914.115391290004</v>
      </c>
      <c r="CP89" s="23">
        <f>(CH4_100yr_m3!CP86*$B$4*$B$3)/$B$5</f>
        <v>67982.368825782003</v>
      </c>
      <c r="CQ89" s="23">
        <f>(CH4_100yr_m3!CQ86*$B$4*$B$3)/$B$5</f>
        <v>63384.797649563996</v>
      </c>
      <c r="CR89" s="23">
        <f>(CH4_100yr_m3!CR86*$B$4*$B$3)/$B$5</f>
        <v>59098.559379552004</v>
      </c>
      <c r="CS89" s="23">
        <f>(CH4_100yr_m3!CS86*$B$4*$B$3)/$B$5</f>
        <v>55102.43825874001</v>
      </c>
      <c r="CT89" s="23">
        <f>(CH4_100yr_m3!CT86*$B$4*$B$3)/$B$5</f>
        <v>51376.708180872003</v>
      </c>
      <c r="CU89" s="23">
        <f>(CH4_100yr_m3!CU86*$B$4*$B$3)/$B$5</f>
        <v>47903.013683136</v>
      </c>
      <c r="CV89" s="23">
        <f>(CH4_100yr_m3!CV86*$B$4*$B$3)/$B$5</f>
        <v>44664.265107702005</v>
      </c>
      <c r="CW89" s="23">
        <f>(CH4_100yr_m3!CW86*$B$4*$B$3)/$B$5</f>
        <v>41644.544783472003</v>
      </c>
      <c r="CX89" s="23">
        <f t="shared" si="109"/>
        <v>104742501.86630034</v>
      </c>
      <c r="CY89" s="18">
        <f t="shared" si="110"/>
        <v>2771004.6195750004</v>
      </c>
      <c r="CZ89" s="18">
        <f t="shared" si="111"/>
        <v>41644.544783472003</v>
      </c>
      <c r="DD89" s="18">
        <f t="shared" si="112"/>
        <v>1079193.1063473001</v>
      </c>
      <c r="DE89" s="18">
        <f t="shared" ref="DE89:DF89" si="140">CY89</f>
        <v>2771004.6195750004</v>
      </c>
      <c r="DF89" s="18">
        <f t="shared" si="140"/>
        <v>41644.544783472003</v>
      </c>
      <c r="DG89" s="18">
        <f t="shared" si="114"/>
        <v>41644.544783472003</v>
      </c>
    </row>
    <row r="90" spans="1:111" ht="15.75" customHeight="1" x14ac:dyDescent="0.2">
      <c r="A90" s="27" t="s">
        <v>28</v>
      </c>
      <c r="B90" s="23">
        <f>(CH4_100yr_m3!B87*$B$4*$B$3)/$B$5</f>
        <v>56545.143820919999</v>
      </c>
      <c r="C90" s="23">
        <f>(CH4_100yr_m3!C87*$B$4*$B$3)/$B$5</f>
        <v>107576.67856906801</v>
      </c>
      <c r="D90" s="23">
        <f>(CH4_100yr_m3!D87*$B$4*$B$3)/$B$5</f>
        <v>154539.49069193401</v>
      </c>
      <c r="E90" s="23">
        <f>(CH4_100yr_m3!E87*$B$4*$B$3)/$B$5</f>
        <v>196532.75249208001</v>
      </c>
      <c r="F90" s="23">
        <f>(CH4_100yr_m3!F87*$B$4*$B$3)/$B$5</f>
        <v>235000.47985686001</v>
      </c>
      <c r="G90" s="23">
        <f>(CH4_100yr_m3!G87*$B$4*$B$3)/$B$5</f>
        <v>270554.50875078002</v>
      </c>
      <c r="H90" s="23">
        <f>(CH4_100yr_m3!H87*$B$4*$B$3)/$B$5</f>
        <v>304166.32541352004</v>
      </c>
      <c r="I90" s="23">
        <f>(CH4_100yr_m3!I87*$B$4*$B$3)/$B$5</f>
        <v>335151.13753260003</v>
      </c>
      <c r="J90" s="23">
        <f>(CH4_100yr_m3!J87*$B$4*$B$3)/$B$5</f>
        <v>363762.04056894005</v>
      </c>
      <c r="K90" s="23">
        <f>(CH4_100yr_m3!K87*$B$4*$B$3)/$B$5</f>
        <v>391993.37253954005</v>
      </c>
      <c r="L90" s="23">
        <f>(CH4_100yr_m3!L87*$B$4*$B$3)/$B$5</f>
        <v>419782.79089692002</v>
      </c>
      <c r="M90" s="23">
        <f>(CH4_100yr_m3!M87*$B$4*$B$3)/$B$5</f>
        <v>445703.45003118011</v>
      </c>
      <c r="N90" s="23">
        <f>(CH4_100yr_m3!N87*$B$4*$B$3)/$B$5</f>
        <v>472110.35533416009</v>
      </c>
      <c r="O90" s="23">
        <f>(CH4_100yr_m3!O87*$B$4*$B$3)/$B$5</f>
        <v>498026.48446566</v>
      </c>
      <c r="P90" s="23">
        <f>(CH4_100yr_m3!P87*$B$4*$B$3)/$B$5</f>
        <v>523370.66734026006</v>
      </c>
      <c r="Q90" s="23">
        <f>(CH4_100yr_m3!Q87*$B$4*$B$3)/$B$5</f>
        <v>549965.46561030007</v>
      </c>
      <c r="R90" s="23">
        <f>(CH4_100yr_m3!R87*$B$4*$B$3)/$B$5</f>
        <v>576157.32721926004</v>
      </c>
      <c r="S90" s="23">
        <f>(CH4_100yr_m3!S87*$B$4*$B$3)/$B$5</f>
        <v>601830.23880744004</v>
      </c>
      <c r="T90" s="23">
        <f>(CH4_100yr_m3!T87*$B$4*$B$3)/$B$5</f>
        <v>627031.73721258005</v>
      </c>
      <c r="U90" s="23">
        <f>(CH4_100yr_m3!U87*$B$4*$B$3)/$B$5</f>
        <v>652670.97308316</v>
      </c>
      <c r="V90" s="23">
        <f>(CH4_100yr_m3!V87*$B$4*$B$3)/$B$5</f>
        <v>678724.10797986004</v>
      </c>
      <c r="W90" s="23">
        <f>(CH4_100yr_m3!W87*$B$4*$B$3)/$B$5</f>
        <v>704342.44791756012</v>
      </c>
      <c r="X90" s="23">
        <f>(CH4_100yr_m3!X87*$B$4*$B$3)/$B$5</f>
        <v>729960.42942378006</v>
      </c>
      <c r="Y90" s="23">
        <f>(CH4_100yr_m3!Y87*$B$4*$B$3)/$B$5</f>
        <v>755805.3692671801</v>
      </c>
      <c r="Z90" s="23">
        <f>(CH4_100yr_m3!Z87*$B$4*$B$3)/$B$5</f>
        <v>781962.85239120002</v>
      </c>
      <c r="AA90" s="23">
        <f>(CH4_100yr_m3!AA87*$B$4*$B$3)/$B$5</f>
        <v>808535.12714190001</v>
      </c>
      <c r="AB90" s="23">
        <f>(CH4_100yr_m3!AB87*$B$4*$B$3)/$B$5</f>
        <v>835554.55468302011</v>
      </c>
      <c r="AC90" s="23">
        <f>(CH4_100yr_m3!AC87*$B$4*$B$3)/$B$5</f>
        <v>871205.47448904009</v>
      </c>
      <c r="AD90" s="23">
        <f>(CH4_100yr_m3!AD87*$B$4*$B$3)/$B$5</f>
        <v>907029.69243749999</v>
      </c>
      <c r="AE90" s="23">
        <f>(CH4_100yr_m3!AE87*$B$4*$B$3)/$B$5</f>
        <v>943071.0360213602</v>
      </c>
      <c r="AF90" s="23">
        <f>(CH4_100yr_m3!AF87*$B$4*$B$3)/$B$5</f>
        <v>979366.85332488001</v>
      </c>
      <c r="AG90" s="23">
        <f>(CH4_100yr_m3!AG87*$B$4*$B$3)/$B$5</f>
        <v>1015949.63676582</v>
      </c>
      <c r="AH90" s="23">
        <f>(CH4_100yr_m3!AH87*$B$4*$B$3)/$B$5</f>
        <v>1052848.1445210001</v>
      </c>
      <c r="AI90" s="23">
        <f>(CH4_100yr_m3!AI87*$B$4*$B$3)/$B$5</f>
        <v>1090087.5467912399</v>
      </c>
      <c r="AJ90" s="23">
        <f>(CH4_100yr_m3!AJ87*$B$4*$B$3)/$B$5</f>
        <v>1127689.8860142003</v>
      </c>
      <c r="AK90" s="23">
        <f>(CH4_100yr_m3!AK87*$B$4*$B$3)/$B$5</f>
        <v>1165673.7632825999</v>
      </c>
      <c r="AL90" s="23">
        <f>(CH4_100yr_m3!AL87*$B$4*$B$3)/$B$5</f>
        <v>1204054.7892210002</v>
      </c>
      <c r="AM90" s="23">
        <f>(CH4_100yr_m3!AM87*$B$4*$B$3)/$B$5</f>
        <v>1242844.4246668201</v>
      </c>
      <c r="AN90" s="23">
        <f>(CH4_100yr_m3!AN87*$B$4*$B$3)/$B$5</f>
        <v>1282048.87864914</v>
      </c>
      <c r="AO90" s="23">
        <f>(CH4_100yr_m3!AO87*$B$4*$B$3)/$B$5</f>
        <v>1321668.5679955801</v>
      </c>
      <c r="AP90" s="23">
        <f>(CH4_100yr_m3!AP87*$B$4*$B$3)/$B$5</f>
        <v>1361699.4476293202</v>
      </c>
      <c r="AQ90" s="23">
        <f>(CH4_100yr_m3!AQ87*$B$4*$B$3)/$B$5</f>
        <v>1402134.9544832401</v>
      </c>
      <c r="AR90" s="23">
        <f>(CH4_100yr_m3!AR87*$B$4*$B$3)/$B$5</f>
        <v>1442967.5499634801</v>
      </c>
      <c r="AS90" s="23">
        <f>(CH4_100yr_m3!AS87*$B$4*$B$3)/$B$5</f>
        <v>1484188.7364248401</v>
      </c>
      <c r="AT90" s="23">
        <f>(CH4_100yr_m3!AT87*$B$4*$B$3)/$B$5</f>
        <v>1525789.7225938803</v>
      </c>
      <c r="AU90" s="23">
        <f>(CH4_100yr_m3!AU87*$B$4*$B$3)/$B$5</f>
        <v>1567761.2978067002</v>
      </c>
      <c r="AV90" s="23">
        <f>(CH4_100yr_m3!AV87*$B$4*$B$3)/$B$5</f>
        <v>1610092.90664064</v>
      </c>
      <c r="AW90" s="23">
        <f>(CH4_100yr_m3!AW87*$B$4*$B$3)/$B$5</f>
        <v>1652772.7869415202</v>
      </c>
      <c r="AX90" s="23">
        <f>(CH4_100yr_m3!AX87*$B$4*$B$3)/$B$5</f>
        <v>1695788.9938612801</v>
      </c>
      <c r="AY90" s="23">
        <f>(CH4_100yr_m3!AY87*$B$4*$B$3)/$B$5</f>
        <v>1739129.80460364</v>
      </c>
      <c r="AZ90" s="23">
        <f>(CH4_100yr_m3!AZ87*$B$4*$B$3)/$B$5</f>
        <v>1782783.2232468002</v>
      </c>
      <c r="BA90" s="23">
        <f>(CH4_100yr_m3!BA87*$B$4*$B$3)/$B$5</f>
        <v>1826736.8205659401</v>
      </c>
      <c r="BB90" s="23">
        <f>(CH4_100yr_m3!BB87*$B$4*$B$3)/$B$5</f>
        <v>1870977.1542822002</v>
      </c>
      <c r="BC90" s="23">
        <f>(CH4_100yr_m3!BC87*$B$4*$B$3)/$B$5</f>
        <v>1915489.260522</v>
      </c>
      <c r="BD90" s="23">
        <f>(CH4_100yr_m3!BD87*$B$4*$B$3)/$B$5</f>
        <v>1960256.5377570002</v>
      </c>
      <c r="BE90" s="23">
        <f>(CH4_100yr_m3!BE87*$B$4*$B$3)/$B$5</f>
        <v>2005261.1248230003</v>
      </c>
      <c r="BF90" s="23">
        <f>(CH4_100yr_m3!BF87*$B$4*$B$3)/$B$5</f>
        <v>2050484.4338076001</v>
      </c>
      <c r="BG90" s="23">
        <f>(CH4_100yr_m3!BG87*$B$4*$B$3)/$B$5</f>
        <v>2095907.9573448</v>
      </c>
      <c r="BH90" s="23">
        <f>(CH4_100yr_m3!BH87*$B$4*$B$3)/$B$5</f>
        <v>2141513.6017841999</v>
      </c>
      <c r="BI90" s="23">
        <f>(CH4_100yr_m3!BI87*$B$4*$B$3)/$B$5</f>
        <v>2187284.0716170003</v>
      </c>
      <c r="BJ90" s="23">
        <f>(CH4_100yr_m3!BJ87*$B$4*$B$3)/$B$5</f>
        <v>2233202.5271538002</v>
      </c>
      <c r="BK90" s="23">
        <f>(CH4_100yr_m3!BK87*$B$4*$B$3)/$B$5</f>
        <v>2070613.5118722001</v>
      </c>
      <c r="BL90" s="23">
        <f>(CH4_100yr_m3!BL87*$B$4*$B$3)/$B$5</f>
        <v>1920420.3147912004</v>
      </c>
      <c r="BM90" s="23">
        <f>(CH4_100yr_m3!BM87*$B$4*$B$3)/$B$5</f>
        <v>1781650.3703493602</v>
      </c>
      <c r="BN90" s="23">
        <f>(CH4_100yr_m3!BN87*$B$4*$B$3)/$B$5</f>
        <v>1653408.7155973802</v>
      </c>
      <c r="BO90" s="23">
        <f>(CH4_100yr_m3!BO87*$B$4*$B$3)/$B$5</f>
        <v>1534871.7354040204</v>
      </c>
      <c r="BP90" s="23">
        <f>(CH4_100yr_m3!BP87*$B$4*$B$3)/$B$5</f>
        <v>1425281.4193147202</v>
      </c>
      <c r="BQ90" s="23">
        <f>(CH4_100yr_m3!BQ87*$B$4*$B$3)/$B$5</f>
        <v>1323940.0822842601</v>
      </c>
      <c r="BR90" s="23">
        <f>(CH4_100yr_m3!BR87*$B$4*$B$3)/$B$5</f>
        <v>1230205.51212228</v>
      </c>
      <c r="BS90" s="23">
        <f>(CH4_100yr_m3!BS87*$B$4*$B$3)/$B$5</f>
        <v>1143486.5097855602</v>
      </c>
      <c r="BT90" s="23">
        <f>(CH4_100yr_m3!BT87*$B$4*$B$3)/$B$5</f>
        <v>1063238.7908476801</v>
      </c>
      <c r="BU90" s="23">
        <f>(CH4_100yr_m3!BU87*$B$4*$B$3)/$B$5</f>
        <v>988961.21775810013</v>
      </c>
      <c r="BV90" s="23">
        <f>(CH4_100yr_m3!BV87*$B$4*$B$3)/$B$5</f>
        <v>920192.33689614013</v>
      </c>
      <c r="BW90" s="23">
        <f>(CH4_100yr_m3!BW87*$B$4*$B$3)/$B$5</f>
        <v>856507.19570676005</v>
      </c>
      <c r="BX90" s="23">
        <f>(CH4_100yr_m3!BX87*$B$4*$B$3)/$B$5</f>
        <v>797514.41648646013</v>
      </c>
      <c r="BY90" s="23">
        <f>(CH4_100yr_m3!BY87*$B$4*$B$3)/$B$5</f>
        <v>742853.50741494016</v>
      </c>
      <c r="BZ90" s="23">
        <f>(CH4_100yr_m3!BZ87*$B$4*$B$3)/$B$5</f>
        <v>692192.38923144015</v>
      </c>
      <c r="CA90" s="23">
        <f>(CH4_100yr_m3!CA87*$B$4*$B$3)/$B$5</f>
        <v>645225.12309402006</v>
      </c>
      <c r="CB90" s="23">
        <f>(CH4_100yr_m3!CB87*$B$4*$B$3)/$B$5</f>
        <v>601669.82040048006</v>
      </c>
      <c r="CC90" s="23">
        <f>(CH4_100yr_m3!CC87*$B$4*$B$3)/$B$5</f>
        <v>561266.7217567201</v>
      </c>
      <c r="CD90" s="23">
        <f>(CH4_100yr_m3!CD87*$B$4*$B$3)/$B$5</f>
        <v>523776.43117998005</v>
      </c>
      <c r="CE90" s="23">
        <f>(CH4_100yr_m3!CE87*$B$4*$B$3)/$B$5</f>
        <v>488978.29180746002</v>
      </c>
      <c r="CF90" s="23">
        <f>(CH4_100yr_m3!CF87*$B$4*$B$3)/$B$5</f>
        <v>456668.89230978</v>
      </c>
      <c r="CG90" s="23">
        <f>(CH4_100yr_m3!CG87*$B$4*$B$3)/$B$5</f>
        <v>426660.69485628</v>
      </c>
      <c r="CH90" s="23">
        <f>(CH4_100yr_m3!CH87*$B$4*$B$3)/$B$5</f>
        <v>398780.77145184006</v>
      </c>
      <c r="CI90" s="23">
        <f>(CH4_100yr_m3!CI87*$B$4*$B$3)/$B$5</f>
        <v>372869.64406872005</v>
      </c>
      <c r="CJ90" s="23">
        <f>(CH4_100yr_m3!CJ87*$B$4*$B$3)/$B$5</f>
        <v>348780.21594228002</v>
      </c>
      <c r="CK90" s="23">
        <f>(CH4_100yr_m3!CK87*$B$4*$B$3)/$B$5</f>
        <v>326376.79018632002</v>
      </c>
      <c r="CL90" s="23">
        <f>(CH4_100yr_m3!CL87*$B$4*$B$3)/$B$5</f>
        <v>305534.16675810004</v>
      </c>
      <c r="CM90" s="23">
        <f>(CH4_100yr_m3!CM87*$B$4*$B$3)/$B$5</f>
        <v>286136.81118288002</v>
      </c>
      <c r="CN90" s="23">
        <f>(CH4_100yr_m3!CN87*$B$4*$B$3)/$B$5</f>
        <v>268078.09137678001</v>
      </c>
      <c r="CO90" s="23">
        <f>(CH4_100yr_m3!CO87*$B$4*$B$3)/$B$5</f>
        <v>251259.57378108005</v>
      </c>
      <c r="CP90" s="23">
        <f>(CH4_100yr_m3!CP87*$B$4*$B$3)/$B$5</f>
        <v>235590.3777096</v>
      </c>
      <c r="CQ90" s="23">
        <f>(CH4_100yr_m3!CQ87*$B$4*$B$3)/$B$5</f>
        <v>220986.58022064</v>
      </c>
      <c r="CR90" s="23">
        <f>(CH4_100yr_m3!CR87*$B$4*$B$3)/$B$5</f>
        <v>207370.66858452003</v>
      </c>
      <c r="CS90" s="23">
        <f>(CH4_100yr_m3!CS87*$B$4*$B$3)/$B$5</f>
        <v>194671.03705164001</v>
      </c>
      <c r="CT90" s="23">
        <f>(CH4_100yr_m3!CT87*$B$4*$B$3)/$B$5</f>
        <v>182821.52361915002</v>
      </c>
      <c r="CU90" s="23">
        <f>(CH4_100yr_m3!CU87*$B$4*$B$3)/$B$5</f>
        <v>171760.98331809003</v>
      </c>
      <c r="CV90" s="23">
        <f>(CH4_100yr_m3!CV87*$B$4*$B$3)/$B$5</f>
        <v>161432.89611717599</v>
      </c>
      <c r="CW90" s="23">
        <f>(CH4_100yr_m3!CW87*$B$4*$B$3)/$B$5</f>
        <v>151785.00570880799</v>
      </c>
      <c r="CX90" s="23">
        <f t="shared" si="109"/>
        <v>92766937.055419579</v>
      </c>
      <c r="CY90" s="18">
        <f t="shared" si="110"/>
        <v>2233202.5271538002</v>
      </c>
      <c r="CZ90" s="18">
        <f t="shared" si="111"/>
        <v>56545.143820919999</v>
      </c>
      <c r="DD90" s="18">
        <f t="shared" si="112"/>
        <v>678724.10797986004</v>
      </c>
      <c r="DE90" s="18">
        <f t="shared" ref="DE90:DF90" si="141">CY90</f>
        <v>2233202.5271538002</v>
      </c>
      <c r="DF90" s="18">
        <f t="shared" si="141"/>
        <v>56545.143820919999</v>
      </c>
      <c r="DG90" s="18">
        <f t="shared" si="114"/>
        <v>151785.00570880799</v>
      </c>
    </row>
    <row r="91" spans="1:111" ht="15.75" customHeight="1" x14ac:dyDescent="0.2">
      <c r="A91" s="27" t="s">
        <v>29</v>
      </c>
      <c r="B91" s="23">
        <f>(CH4_100yr_m3!B88*$B$4*$B$3)/$B$5</f>
        <v>19697.119601994003</v>
      </c>
      <c r="C91" s="23">
        <f>(CH4_100yr_m3!C88*$B$4*$B$3)/$B$5</f>
        <v>33272.434168362</v>
      </c>
      <c r="D91" s="23">
        <f>(CH4_100yr_m3!D88*$B$4*$B$3)/$B$5</f>
        <v>43137.791417664004</v>
      </c>
      <c r="E91" s="23">
        <f>(CH4_100yr_m3!E88*$B$4*$B$3)/$B$5</f>
        <v>51599.366713242001</v>
      </c>
      <c r="F91" s="23">
        <f>(CH4_100yr_m3!F88*$B$4*$B$3)/$B$5</f>
        <v>58762.054844658007</v>
      </c>
      <c r="G91" s="23">
        <f>(CH4_100yr_m3!G88*$B$4*$B$3)/$B$5</f>
        <v>63825.420671478001</v>
      </c>
      <c r="H91" s="23">
        <f>(CH4_100yr_m3!H88*$B$4*$B$3)/$B$5</f>
        <v>67935.935400498012</v>
      </c>
      <c r="I91" s="23">
        <f>(CH4_100yr_m3!I88*$B$4*$B$3)/$B$5</f>
        <v>72519.91411543201</v>
      </c>
      <c r="J91" s="23">
        <f>(CH4_100yr_m3!J88*$B$4*$B$3)/$B$5</f>
        <v>78215.817924179995</v>
      </c>
      <c r="K91" s="23">
        <f>(CH4_100yr_m3!K88*$B$4*$B$3)/$B$5</f>
        <v>81393.030166680022</v>
      </c>
      <c r="L91" s="23">
        <f>(CH4_100yr_m3!L88*$B$4*$B$3)/$B$5</f>
        <v>84911.594647464008</v>
      </c>
      <c r="M91" s="23">
        <f>(CH4_100yr_m3!M88*$B$4*$B$3)/$B$5</f>
        <v>89328.177165888017</v>
      </c>
      <c r="N91" s="23">
        <f>(CH4_100yr_m3!N88*$B$4*$B$3)/$B$5</f>
        <v>92770.374048822006</v>
      </c>
      <c r="O91" s="23">
        <f>(CH4_100yr_m3!O88*$B$4*$B$3)/$B$5</f>
        <v>95874.824060172003</v>
      </c>
      <c r="P91" s="23">
        <f>(CH4_100yr_m3!P88*$B$4*$B$3)/$B$5</f>
        <v>98958.27703460402</v>
      </c>
      <c r="Q91" s="23">
        <f>(CH4_100yr_m3!Q88*$B$4*$B$3)/$B$5</f>
        <v>100133.201202282</v>
      </c>
      <c r="R91" s="23">
        <f>(CH4_100yr_m3!R88*$B$4*$B$3)/$B$5</f>
        <v>101782.76262402601</v>
      </c>
      <c r="S91" s="23">
        <f>(CH4_100yr_m3!S88*$B$4*$B$3)/$B$5</f>
        <v>104242.650686856</v>
      </c>
      <c r="T91" s="23">
        <f>(CH4_100yr_m3!T88*$B$4*$B$3)/$B$5</f>
        <v>107110.573027668</v>
      </c>
      <c r="U91" s="23">
        <f>(CH4_100yr_m3!U88*$B$4*$B$3)/$B$5</f>
        <v>109180.06440553801</v>
      </c>
      <c r="V91" s="23">
        <f>(CH4_100yr_m3!V88*$B$4*$B$3)/$B$5</f>
        <v>108017.65046673002</v>
      </c>
      <c r="W91" s="23">
        <f>(CH4_100yr_m3!W88*$B$4*$B$3)/$B$5</f>
        <v>108326.60522217001</v>
      </c>
      <c r="X91" s="23">
        <f>(CH4_100yr_m3!X88*$B$4*$B$3)/$B$5</f>
        <v>109969.17915218401</v>
      </c>
      <c r="Y91" s="23">
        <f>(CH4_100yr_m3!Y88*$B$4*$B$3)/$B$5</f>
        <v>111964.558359546</v>
      </c>
      <c r="Z91" s="23">
        <f>(CH4_100yr_m3!Z88*$B$4*$B$3)/$B$5</f>
        <v>114010.089563196</v>
      </c>
      <c r="AA91" s="23">
        <f>(CH4_100yr_m3!AA88*$B$4*$B$3)/$B$5</f>
        <v>116066.968601328</v>
      </c>
      <c r="AB91" s="23">
        <f>(CH4_100yr_m3!AB88*$B$4*$B$3)/$B$5</f>
        <v>118210.99463388004</v>
      </c>
      <c r="AC91" s="23">
        <f>(CH4_100yr_m3!AC88*$B$4*$B$3)/$B$5</f>
        <v>114381.41674150802</v>
      </c>
      <c r="AD91" s="23">
        <f>(CH4_100yr_m3!AD88*$B$4*$B$3)/$B$5</f>
        <v>111858.76851642002</v>
      </c>
      <c r="AE91" s="23">
        <f>(CH4_100yr_m3!AE88*$B$4*$B$3)/$B$5</f>
        <v>110201.35393051201</v>
      </c>
      <c r="AF91" s="23">
        <f>(CH4_100yr_m3!AF88*$B$4*$B$3)/$B$5</f>
        <v>109113.88319969401</v>
      </c>
      <c r="AG91" s="23">
        <f>(CH4_100yr_m3!AG88*$B$4*$B$3)/$B$5</f>
        <v>108398.27637910799</v>
      </c>
      <c r="AH91" s="23">
        <f>(CH4_100yr_m3!AH88*$B$4*$B$3)/$B$5</f>
        <v>107921.467923606</v>
      </c>
      <c r="AI91" s="23">
        <f>(CH4_100yr_m3!AI88*$B$4*$B$3)/$B$5</f>
        <v>107594.30926072801</v>
      </c>
      <c r="AJ91" s="23">
        <f>(CH4_100yr_m3!AJ88*$B$4*$B$3)/$B$5</f>
        <v>107356.65990834602</v>
      </c>
      <c r="AK91" s="23">
        <f>(CH4_100yr_m3!AK88*$B$4*$B$3)/$B$5</f>
        <v>107167.67738647202</v>
      </c>
      <c r="AL91" s="23">
        <f>(CH4_100yr_m3!AL88*$B$4*$B$3)/$B$5</f>
        <v>107000.233264854</v>
      </c>
      <c r="AM91" s="23">
        <f>(CH4_100yr_m3!AM88*$B$4*$B$3)/$B$5</f>
        <v>106836.32447118001</v>
      </c>
      <c r="AN91" s="23">
        <f>(CH4_100yr_m3!AN88*$B$4*$B$3)/$B$5</f>
        <v>106663.48683447602</v>
      </c>
      <c r="AO91" s="23">
        <f>(CH4_100yr_m3!AO88*$B$4*$B$3)/$B$5</f>
        <v>106474.12975353602</v>
      </c>
      <c r="AP91" s="23">
        <f>(CH4_100yr_m3!AP88*$B$4*$B$3)/$B$5</f>
        <v>106263.340044408</v>
      </c>
      <c r="AQ91" s="23">
        <f>(CH4_100yr_m3!AQ88*$B$4*$B$3)/$B$5</f>
        <v>106027.59885454801</v>
      </c>
      <c r="AR91" s="23">
        <f>(CH4_100yr_m3!AR88*$B$4*$B$3)/$B$5</f>
        <v>105765.51036976201</v>
      </c>
      <c r="AS91" s="23">
        <f>(CH4_100yr_m3!AS88*$B$4*$B$3)/$B$5</f>
        <v>105476.29193532601</v>
      </c>
      <c r="AT91" s="23">
        <f>(CH4_100yr_m3!AT88*$B$4*$B$3)/$B$5</f>
        <v>105160.34805892201</v>
      </c>
      <c r="AU91" s="23">
        <f>(CH4_100yr_m3!AU88*$B$4*$B$3)/$B$5</f>
        <v>104818.97782583999</v>
      </c>
      <c r="AV91" s="23">
        <f>(CH4_100yr_m3!AV88*$B$4*$B$3)/$B$5</f>
        <v>104453.02830961799</v>
      </c>
      <c r="AW91" s="23">
        <f>(CH4_100yr_m3!AW88*$B$4*$B$3)/$B$5</f>
        <v>104064.36661242001</v>
      </c>
      <c r="AX91" s="23">
        <f>(CH4_100yr_m3!AX88*$B$4*$B$3)/$B$5</f>
        <v>103654.05166312201</v>
      </c>
      <c r="AY91" s="23">
        <f>(CH4_100yr_m3!AY88*$B$4*$B$3)/$B$5</f>
        <v>103224.29729783401</v>
      </c>
      <c r="AZ91" s="23">
        <f>(CH4_100yr_m3!AZ88*$B$4*$B$3)/$B$5</f>
        <v>102776.86977096599</v>
      </c>
      <c r="BA91" s="23">
        <f>(CH4_100yr_m3!BA88*$B$4*$B$3)/$B$5</f>
        <v>102313.94057685001</v>
      </c>
      <c r="BB91" s="23">
        <f>(CH4_100yr_m3!BB88*$B$4*$B$3)/$B$5</f>
        <v>101837.098529838</v>
      </c>
      <c r="BC91" s="23">
        <f>(CH4_100yr_m3!BC88*$B$4*$B$3)/$B$5</f>
        <v>101348.26383780001</v>
      </c>
      <c r="BD91" s="23">
        <f>(CH4_100yr_m3!BD88*$B$4*$B$3)/$B$5</f>
        <v>100848.901566528</v>
      </c>
      <c r="BE91" s="23">
        <f>(CH4_100yr_m3!BE88*$B$4*$B$3)/$B$5</f>
        <v>100340.45230669201</v>
      </c>
      <c r="BF91" s="23">
        <f>(CH4_100yr_m3!BF88*$B$4*$B$3)/$B$5</f>
        <v>99824.494255164012</v>
      </c>
      <c r="BG91" s="23">
        <f>(CH4_100yr_m3!BG88*$B$4*$B$3)/$B$5</f>
        <v>99302.257996182016</v>
      </c>
      <c r="BH91" s="23">
        <f>(CH4_100yr_m3!BH88*$B$4*$B$3)/$B$5</f>
        <v>98774.445070584014</v>
      </c>
      <c r="BI91" s="23">
        <f>(CH4_100yr_m3!BI88*$B$4*$B$3)/$B$5</f>
        <v>98241.726612942017</v>
      </c>
      <c r="BJ91" s="23">
        <f>(CH4_100yr_m3!BJ88*$B$4*$B$3)/$B$5</f>
        <v>97704.635510916007</v>
      </c>
      <c r="BK91" s="23">
        <f>(CH4_100yr_m3!BK88*$B$4*$B$3)/$B$5</f>
        <v>72549.849313133993</v>
      </c>
      <c r="BL91" s="23">
        <f>(CH4_100yr_m3!BL88*$B$4*$B$3)/$B$5</f>
        <v>55211.030658936012</v>
      </c>
      <c r="BM91" s="23">
        <f>(CH4_100yr_m3!BM88*$B$4*$B$3)/$B$5</f>
        <v>43143.664000770004</v>
      </c>
      <c r="BN91" s="23">
        <f>(CH4_100yr_m3!BN88*$B$4*$B$3)/$B$5</f>
        <v>34639.929126809999</v>
      </c>
      <c r="BO91" s="23">
        <f>(CH4_100yr_m3!BO88*$B$4*$B$3)/$B$5</f>
        <v>28553.006869812005</v>
      </c>
      <c r="BP91" s="23">
        <f>(CH4_100yr_m3!BP88*$B$4*$B$3)/$B$5</f>
        <v>24112.265740127998</v>
      </c>
      <c r="BQ91" s="23">
        <f>(CH4_100yr_m3!BQ88*$B$4*$B$3)/$B$5</f>
        <v>20799.368583552005</v>
      </c>
      <c r="BR91" s="23">
        <f>(CH4_100yr_m3!BR88*$B$4*$B$3)/$B$5</f>
        <v>18265.215648884401</v>
      </c>
      <c r="BS91" s="23">
        <f>(CH4_100yr_m3!BS88*$B$4*$B$3)/$B$5</f>
        <v>16274.2618419678</v>
      </c>
      <c r="BT91" s="23">
        <f>(CH4_100yr_m3!BT88*$B$4*$B$3)/$B$5</f>
        <v>14667.183901308601</v>
      </c>
      <c r="BU91" s="23">
        <f>(CH4_100yr_m3!BU88*$B$4*$B$3)/$B$5</f>
        <v>13335.848447830202</v>
      </c>
      <c r="BV91" s="23">
        <f>(CH4_100yr_m3!BV88*$B$4*$B$3)/$B$5</f>
        <v>12206.526012599401</v>
      </c>
      <c r="BW91" s="23">
        <f>(CH4_100yr_m3!BW88*$B$4*$B$3)/$B$5</f>
        <v>11228.632965815401</v>
      </c>
      <c r="BX91" s="23">
        <f>(CH4_100yr_m3!BX88*$B$4*$B$3)/$B$5</f>
        <v>10367.1793051164</v>
      </c>
      <c r="BY91" s="23">
        <f>(CH4_100yr_m3!BY88*$B$4*$B$3)/$B$5</f>
        <v>9597.7009488510012</v>
      </c>
      <c r="BZ91" s="23">
        <f>(CH4_100yr_m3!BZ88*$B$4*$B$3)/$B$5</f>
        <v>8902.8578112785999</v>
      </c>
      <c r="CA91" s="23">
        <f>(CH4_100yr_m3!CA88*$B$4*$B$3)/$B$5</f>
        <v>8270.1487963926011</v>
      </c>
      <c r="CB91" s="23">
        <f>(CH4_100yr_m3!CB88*$B$4*$B$3)/$B$5</f>
        <v>7690.3758238374003</v>
      </c>
      <c r="CC91" s="23">
        <f>(CH4_100yr_m3!CC88*$B$4*$B$3)/$B$5</f>
        <v>7156.6102099080008</v>
      </c>
      <c r="CD91" s="23">
        <f>(CH4_100yr_m3!CD88*$B$4*$B$3)/$B$5</f>
        <v>6663.4960839768009</v>
      </c>
      <c r="CE91" s="23">
        <f>(CH4_100yr_m3!CE88*$B$4*$B$3)/$B$5</f>
        <v>6206.7799535832</v>
      </c>
      <c r="CF91" s="23">
        <f>(CH4_100yr_m3!CF88*$B$4*$B$3)/$B$5</f>
        <v>5782.9921287768011</v>
      </c>
      <c r="CG91" s="23">
        <f>(CH4_100yr_m3!CG88*$B$4*$B$3)/$B$5</f>
        <v>5389.2301200336015</v>
      </c>
      <c r="CH91" s="23">
        <f>(CH4_100yr_m3!CH88*$B$4*$B$3)/$B$5</f>
        <v>5023.0106433990004</v>
      </c>
      <c r="CI91" s="23">
        <f>(CH4_100yr_m3!CI88*$B$4*$B$3)/$B$5</f>
        <v>4682.1677567507995</v>
      </c>
      <c r="CJ91" s="23">
        <f>(CH4_100yr_m3!CJ88*$B$4*$B$3)/$B$5</f>
        <v>4364.7821418906015</v>
      </c>
      <c r="CK91" s="23">
        <f>(CH4_100yr_m3!CK88*$B$4*$B$3)/$B$5</f>
        <v>4069.1313909396004</v>
      </c>
      <c r="CL91" s="23">
        <f>(CH4_100yr_m3!CL88*$B$4*$B$3)/$B$5</f>
        <v>3793.6545640920003</v>
      </c>
      <c r="CM91" s="23">
        <f>(CH4_100yr_m3!CM88*$B$4*$B$3)/$B$5</f>
        <v>3536.9264220894006</v>
      </c>
      <c r="CN91" s="23">
        <f>(CH4_100yr_m3!CN88*$B$4*$B$3)/$B$5</f>
        <v>3297.6383129262008</v>
      </c>
      <c r="CO91" s="23">
        <f>(CH4_100yr_m3!CO88*$B$4*$B$3)/$B$5</f>
        <v>3074.5836130878001</v>
      </c>
      <c r="CP91" s="23">
        <f>(CH4_100yr_m3!CP88*$B$4*$B$3)/$B$5</f>
        <v>2866.6463613552</v>
      </c>
      <c r="CQ91" s="23">
        <f>(CH4_100yr_m3!CQ88*$B$4*$B$3)/$B$5</f>
        <v>2672.7921405864004</v>
      </c>
      <c r="CR91" s="23">
        <f>(CH4_100yr_m3!CR88*$B$4*$B$3)/$B$5</f>
        <v>2492.0605466280003</v>
      </c>
      <c r="CS91" s="23">
        <f>(CH4_100yr_m3!CS88*$B$4*$B$3)/$B$5</f>
        <v>2323.5588416250002</v>
      </c>
      <c r="CT91" s="23">
        <f>(CH4_100yr_m3!CT88*$B$4*$B$3)/$B$5</f>
        <v>2166.4564805268001</v>
      </c>
      <c r="CU91" s="23">
        <f>(CH4_100yr_m3!CU88*$B$4*$B$3)/$B$5</f>
        <v>2019.9802947786004</v>
      </c>
      <c r="CV91" s="23">
        <f>(CH4_100yr_m3!CV88*$B$4*$B$3)/$B$5</f>
        <v>1883.4102123786001</v>
      </c>
      <c r="CW91" s="23">
        <f>(CH4_100yr_m3!CW88*$B$4*$B$3)/$B$5</f>
        <v>1756.0753962273002</v>
      </c>
      <c r="CX91" s="23">
        <f t="shared" si="109"/>
        <v>6395443.3439158294</v>
      </c>
      <c r="CY91" s="18">
        <f t="shared" si="110"/>
        <v>118210.99463388004</v>
      </c>
      <c r="CZ91" s="18">
        <f t="shared" si="111"/>
        <v>1756.0753962273002</v>
      </c>
      <c r="DD91" s="18">
        <f t="shared" si="112"/>
        <v>108017.65046673002</v>
      </c>
      <c r="DE91" s="18">
        <f t="shared" ref="DE91:DF91" si="142">CY91</f>
        <v>118210.99463388004</v>
      </c>
      <c r="DF91" s="18">
        <f t="shared" si="142"/>
        <v>1756.0753962273002</v>
      </c>
      <c r="DG91" s="18">
        <f t="shared" si="114"/>
        <v>1756.0753962273002</v>
      </c>
    </row>
    <row r="92" spans="1:111" ht="15.75" customHeight="1" x14ac:dyDescent="0.2">
      <c r="A92" s="27" t="s">
        <v>30</v>
      </c>
      <c r="B92" s="23">
        <f>(CH4_100yr_m3!B89*$B$4*$B$3)/$B$5</f>
        <v>324692.47745964001</v>
      </c>
      <c r="C92" s="23">
        <f>(CH4_100yr_m3!C89*$B$4*$B$3)/$B$5</f>
        <v>563382.86057531997</v>
      </c>
      <c r="D92" s="23">
        <f>(CH4_100yr_m3!D89*$B$4*$B$3)/$B$5</f>
        <v>735115.29980526003</v>
      </c>
      <c r="E92" s="23">
        <f>(CH4_100yr_m3!E89*$B$4*$B$3)/$B$5</f>
        <v>855388.02581208001</v>
      </c>
      <c r="F92" s="23">
        <f>(CH4_100yr_m3!F89*$B$4*$B$3)/$B$5</f>
        <v>929788.24196231994</v>
      </c>
      <c r="G92" s="23">
        <f>(CH4_100yr_m3!G89*$B$4*$B$3)/$B$5</f>
        <v>983396.09820078011</v>
      </c>
      <c r="H92" s="23">
        <f>(CH4_100yr_m3!H89*$B$4*$B$3)/$B$5</f>
        <v>1026663.0616238401</v>
      </c>
      <c r="I92" s="23">
        <f>(CH4_100yr_m3!I89*$B$4*$B$3)/$B$5</f>
        <v>1058311.0437404399</v>
      </c>
      <c r="J92" s="23">
        <f>(CH4_100yr_m3!J89*$B$4*$B$3)/$B$5</f>
        <v>1076875.02086238</v>
      </c>
      <c r="K92" s="23">
        <f>(CH4_100yr_m3!K89*$B$4*$B$3)/$B$5</f>
        <v>1107587.9866847401</v>
      </c>
      <c r="L92" s="23">
        <f>(CH4_100yr_m3!L89*$B$4*$B$3)/$B$5</f>
        <v>1152173.88038322</v>
      </c>
      <c r="M92" s="23">
        <f>(CH4_100yr_m3!M89*$B$4*$B$3)/$B$5</f>
        <v>1173887.6953213802</v>
      </c>
      <c r="N92" s="23">
        <f>(CH4_100yr_m3!N89*$B$4*$B$3)/$B$5</f>
        <v>1192670.39253132</v>
      </c>
      <c r="O92" s="23">
        <f>(CH4_100yr_m3!O89*$B$4*$B$3)/$B$5</f>
        <v>1216805.7985565402</v>
      </c>
      <c r="P92" s="23">
        <f>(CH4_100yr_m3!P89*$B$4*$B$3)/$B$5</f>
        <v>1245246.3831180602</v>
      </c>
      <c r="Q92" s="23">
        <f>(CH4_100yr_m3!Q89*$B$4*$B$3)/$B$5</f>
        <v>1290458.95856262</v>
      </c>
      <c r="R92" s="23">
        <f>(CH4_100yr_m3!R89*$B$4*$B$3)/$B$5</f>
        <v>1377690.8216122799</v>
      </c>
      <c r="S92" s="23">
        <f>(CH4_100yr_m3!S89*$B$4*$B$3)/$B$5</f>
        <v>1442370.29730912</v>
      </c>
      <c r="T92" s="23">
        <f>(CH4_100yr_m3!T89*$B$4*$B$3)/$B$5</f>
        <v>1490022.7449445801</v>
      </c>
      <c r="U92" s="23">
        <f>(CH4_100yr_m3!U89*$B$4*$B$3)/$B$5</f>
        <v>1537843.5856297801</v>
      </c>
      <c r="V92" s="23">
        <f>(CH4_100yr_m3!V89*$B$4*$B$3)/$B$5</f>
        <v>1599567.8159242801</v>
      </c>
      <c r="W92" s="23">
        <f>(CH4_100yr_m3!W89*$B$4*$B$3)/$B$5</f>
        <v>1668546.68198328</v>
      </c>
      <c r="X92" s="23">
        <f>(CH4_100yr_m3!X89*$B$4*$B$3)/$B$5</f>
        <v>1726599.5143712999</v>
      </c>
      <c r="Y92" s="23">
        <f>(CH4_100yr_m3!Y89*$B$4*$B$3)/$B$5</f>
        <v>1769522.6167920001</v>
      </c>
      <c r="Z92" s="23">
        <f>(CH4_100yr_m3!Z89*$B$4*$B$3)/$B$5</f>
        <v>1798786.3040998199</v>
      </c>
      <c r="AA92" s="23">
        <f>(CH4_100yr_m3!AA89*$B$4*$B$3)/$B$5</f>
        <v>1819973.8676690999</v>
      </c>
      <c r="AB92" s="23">
        <f>(CH4_100yr_m3!AB89*$B$4*$B$3)/$B$5</f>
        <v>1845182.8451735999</v>
      </c>
      <c r="AC92" s="23">
        <f>(CH4_100yr_m3!AC89*$B$4*$B$3)/$B$5</f>
        <v>1934931.0086964001</v>
      </c>
      <c r="AD92" s="23">
        <f>(CH4_100yr_m3!AD89*$B$4*$B$3)/$B$5</f>
        <v>2015382.1955292001</v>
      </c>
      <c r="AE92" s="23">
        <f>(CH4_100yr_m3!AE89*$B$4*$B$3)/$B$5</f>
        <v>2089899.208719</v>
      </c>
      <c r="AF92" s="23">
        <f>(CH4_100yr_m3!AF89*$B$4*$B$3)/$B$5</f>
        <v>2160728.0663238</v>
      </c>
      <c r="AG92" s="23">
        <f>(CH4_100yr_m3!AG89*$B$4*$B$3)/$B$5</f>
        <v>2229367.3176402003</v>
      </c>
      <c r="AH92" s="23">
        <f>(CH4_100yr_m3!AH89*$B$4*$B$3)/$B$5</f>
        <v>2296817.0048034</v>
      </c>
      <c r="AI92" s="23">
        <f>(CH4_100yr_m3!AI89*$B$4*$B$3)/$B$5</f>
        <v>2363743.9549835999</v>
      </c>
      <c r="AJ92" s="23">
        <f>(CH4_100yr_m3!AJ89*$B$4*$B$3)/$B$5</f>
        <v>2430592.7861394007</v>
      </c>
      <c r="AK92" s="23">
        <f>(CH4_100yr_m3!AK89*$B$4*$B$3)/$B$5</f>
        <v>2497657.0697621997</v>
      </c>
      <c r="AL92" s="23">
        <f>(CH4_100yr_m3!AL89*$B$4*$B$3)/$B$5</f>
        <v>2565127.5177600002</v>
      </c>
      <c r="AM92" s="23">
        <f>(CH4_100yr_m3!AM89*$B$4*$B$3)/$B$5</f>
        <v>2633122.7969471999</v>
      </c>
      <c r="AN92" s="23">
        <f>(CH4_100yr_m3!AN89*$B$4*$B$3)/$B$5</f>
        <v>2701710.0281034</v>
      </c>
      <c r="AO92" s="23">
        <f>(CH4_100yr_m3!AO89*$B$4*$B$3)/$B$5</f>
        <v>2770920.7945704004</v>
      </c>
      <c r="AP92" s="23">
        <f>(CH4_100yr_m3!AP89*$B$4*$B$3)/$B$5</f>
        <v>2840762.8800594001</v>
      </c>
      <c r="AQ92" s="23">
        <f>(CH4_100yr_m3!AQ89*$B$4*$B$3)/$B$5</f>
        <v>2911231.3858848005</v>
      </c>
      <c r="AR92" s="23">
        <f>(CH4_100yr_m3!AR89*$B$4*$B$3)/$B$5</f>
        <v>2982314.5541028003</v>
      </c>
      <c r="AS92" s="23">
        <f>(CH4_100yr_m3!AS89*$B$4*$B$3)/$B$5</f>
        <v>3053996.2040400002</v>
      </c>
      <c r="AT92" s="23">
        <f>(CH4_100yr_m3!AT89*$B$4*$B$3)/$B$5</f>
        <v>3126258.4690404003</v>
      </c>
      <c r="AU92" s="23">
        <f>(CH4_100yr_m3!AU89*$B$4*$B$3)/$B$5</f>
        <v>3199081.3809191999</v>
      </c>
      <c r="AV92" s="23">
        <f>(CH4_100yr_m3!AV89*$B$4*$B$3)/$B$5</f>
        <v>3272442.6887334003</v>
      </c>
      <c r="AW92" s="23">
        <f>(CH4_100yr_m3!AW89*$B$4*$B$3)/$B$5</f>
        <v>3346316.9306676001</v>
      </c>
      <c r="AX92" s="23">
        <f>(CH4_100yr_m3!AX89*$B$4*$B$3)/$B$5</f>
        <v>3420673.8048</v>
      </c>
      <c r="AY92" s="23">
        <f>(CH4_100yr_m3!AY89*$B$4*$B$3)/$B$5</f>
        <v>3495478.8665610002</v>
      </c>
      <c r="AZ92" s="23">
        <f>(CH4_100yr_m3!AZ89*$B$4*$B$3)/$B$5</f>
        <v>3570696.1647971999</v>
      </c>
      <c r="BA92" s="23">
        <f>(CH4_100yr_m3!BA89*$B$4*$B$3)/$B$5</f>
        <v>3646289.3858964005</v>
      </c>
      <c r="BB92" s="23">
        <f>(CH4_100yr_m3!BB89*$B$4*$B$3)/$B$5</f>
        <v>3722226.4174734005</v>
      </c>
      <c r="BC92" s="23">
        <f>(CH4_100yr_m3!BC89*$B$4*$B$3)/$B$5</f>
        <v>3798481.9734503999</v>
      </c>
      <c r="BD92" s="23">
        <f>(CH4_100yr_m3!BD89*$B$4*$B$3)/$B$5</f>
        <v>3875038.4324718006</v>
      </c>
      <c r="BE92" s="23">
        <f>(CH4_100yr_m3!BE89*$B$4*$B$3)/$B$5</f>
        <v>3951880.1355852005</v>
      </c>
      <c r="BF92" s="23">
        <f>(CH4_100yr_m3!BF89*$B$4*$B$3)/$B$5</f>
        <v>4028988.3868728005</v>
      </c>
      <c r="BG92" s="23">
        <f>(CH4_100yr_m3!BG89*$B$4*$B$3)/$B$5</f>
        <v>4106338.0412130002</v>
      </c>
      <c r="BH92" s="23">
        <f>(CH4_100yr_m3!BH89*$B$4*$B$3)/$B$5</f>
        <v>4183899.2653176007</v>
      </c>
      <c r="BI92" s="23">
        <f>(CH4_100yr_m3!BI89*$B$4*$B$3)/$B$5</f>
        <v>4261636.6242624009</v>
      </c>
      <c r="BJ92" s="23">
        <f>(CH4_100yr_m3!BJ89*$B$4*$B$3)/$B$5</f>
        <v>4339512.4809114011</v>
      </c>
      <c r="BK92" s="23">
        <f>(CH4_100yr_m3!BK89*$B$4*$B$3)/$B$5</f>
        <v>3168412.6288464009</v>
      </c>
      <c r="BL92" s="23">
        <f>(CH4_100yr_m3!BL89*$B$4*$B$3)/$B$5</f>
        <v>2365853.7105</v>
      </c>
      <c r="BM92" s="23">
        <f>(CH4_100yr_m3!BM89*$B$4*$B$3)/$B$5</f>
        <v>1811521.4666634002</v>
      </c>
      <c r="BN92" s="23">
        <f>(CH4_100yr_m3!BN89*$B$4*$B$3)/$B$5</f>
        <v>1424686.63742118</v>
      </c>
      <c r="BO92" s="23">
        <f>(CH4_100yr_m3!BO89*$B$4*$B$3)/$B$5</f>
        <v>1151160.0025732201</v>
      </c>
      <c r="BP92" s="23">
        <f>(CH4_100yr_m3!BP89*$B$4*$B$3)/$B$5</f>
        <v>954547.71819965995</v>
      </c>
      <c r="BQ92" s="23">
        <f>(CH4_100yr_m3!BQ89*$B$4*$B$3)/$B$5</f>
        <v>810389.25090107997</v>
      </c>
      <c r="BR92" s="23">
        <f>(CH4_100yr_m3!BR89*$B$4*$B$3)/$B$5</f>
        <v>702227.60003808013</v>
      </c>
      <c r="BS92" s="23">
        <f>(CH4_100yr_m3!BS89*$B$4*$B$3)/$B$5</f>
        <v>618974.79175494006</v>
      </c>
      <c r="BT92" s="23">
        <f>(CH4_100yr_m3!BT89*$B$4*$B$3)/$B$5</f>
        <v>553145.63848217996</v>
      </c>
      <c r="BU92" s="23">
        <f>(CH4_100yr_m3!BU89*$B$4*$B$3)/$B$5</f>
        <v>499673.53587851999</v>
      </c>
      <c r="BV92" s="23">
        <f>(CH4_100yr_m3!BV89*$B$4*$B$3)/$B$5</f>
        <v>455116.42561914003</v>
      </c>
      <c r="BW92" s="23">
        <f>(CH4_100yr_m3!BW89*$B$4*$B$3)/$B$5</f>
        <v>417124.31266439997</v>
      </c>
      <c r="BX92" s="23">
        <f>(CH4_100yr_m3!BX89*$B$4*$B$3)/$B$5</f>
        <v>384082.12124081998</v>
      </c>
      <c r="BY92" s="23">
        <f>(CH4_100yr_m3!BY89*$B$4*$B$3)/$B$5</f>
        <v>354870.09987210005</v>
      </c>
      <c r="BZ92" s="23">
        <f>(CH4_100yr_m3!BZ89*$B$4*$B$3)/$B$5</f>
        <v>328703.03282484005</v>
      </c>
      <c r="CA92" s="23">
        <f>(CH4_100yr_m3!CA89*$B$4*$B$3)/$B$5</f>
        <v>305022.29090796004</v>
      </c>
      <c r="CB92" s="23">
        <f>(CH4_100yr_m3!CB89*$B$4*$B$3)/$B$5</f>
        <v>283423.31408430001</v>
      </c>
      <c r="CC92" s="23">
        <f>(CH4_100yr_m3!CC89*$B$4*$B$3)/$B$5</f>
        <v>263606.85179208004</v>
      </c>
      <c r="CD92" s="23">
        <f>(CH4_100yr_m3!CD89*$B$4*$B$3)/$B$5</f>
        <v>245346.14211750001</v>
      </c>
      <c r="CE92" s="23">
        <f>(CH4_100yr_m3!CE89*$B$4*$B$3)/$B$5</f>
        <v>228464.78386805998</v>
      </c>
      <c r="CF92" s="23">
        <f>(CH4_100yr_m3!CF89*$B$4*$B$3)/$B$5</f>
        <v>212821.78148586003</v>
      </c>
      <c r="CG92" s="23">
        <f>(CH4_100yr_m3!CG89*$B$4*$B$3)/$B$5</f>
        <v>198301.41212742002</v>
      </c>
      <c r="CH92" s="23">
        <f>(CH4_100yr_m3!CH89*$B$4*$B$3)/$B$5</f>
        <v>184806.32649840004</v>
      </c>
      <c r="CI92" s="23">
        <f>(CH4_100yr_m3!CI89*$B$4*$B$3)/$B$5</f>
        <v>172252.82976816603</v>
      </c>
      <c r="CJ92" s="23">
        <f>(CH4_100yr_m3!CJ89*$B$4*$B$3)/$B$5</f>
        <v>160567.62542665203</v>
      </c>
      <c r="CK92" s="23">
        <f>(CH4_100yr_m3!CK89*$B$4*$B$3)/$B$5</f>
        <v>149685.55035620401</v>
      </c>
      <c r="CL92" s="23">
        <f>(CH4_100yr_m3!CL89*$B$4*$B$3)/$B$5</f>
        <v>139547.97699237001</v>
      </c>
      <c r="CM92" s="23">
        <f>(CH4_100yr_m3!CM89*$B$4*$B$3)/$B$5</f>
        <v>130101.66918059401</v>
      </c>
      <c r="CN92" s="23">
        <f>(CH4_100yr_m3!CN89*$B$4*$B$3)/$B$5</f>
        <v>121297.94703819</v>
      </c>
      <c r="CO92" s="23">
        <f>(CH4_100yr_m3!CO89*$B$4*$B$3)/$B$5</f>
        <v>113092.06326892201</v>
      </c>
      <c r="CP92" s="23">
        <f>(CH4_100yr_m3!CP89*$B$4*$B$3)/$B$5</f>
        <v>105442.725907278</v>
      </c>
      <c r="CQ92" s="23">
        <f>(CH4_100yr_m3!CQ89*$B$4*$B$3)/$B$5</f>
        <v>98311.722789185995</v>
      </c>
      <c r="CR92" s="23">
        <f>(CH4_100yr_m3!CR89*$B$4*$B$3)/$B$5</f>
        <v>91663.618441266022</v>
      </c>
      <c r="CS92" s="23">
        <f>(CH4_100yr_m3!CS89*$B$4*$B$3)/$B$5</f>
        <v>85465.502538084009</v>
      </c>
      <c r="CT92" s="23">
        <f>(CH4_100yr_m3!CT89*$B$4*$B$3)/$B$5</f>
        <v>79686.77652741599</v>
      </c>
      <c r="CU92" s="23">
        <f>(CH4_100yr_m3!CU89*$B$4*$B$3)/$B$5</f>
        <v>74298.968721342011</v>
      </c>
      <c r="CV92" s="23">
        <f>(CH4_100yr_m3!CV89*$B$4*$B$3)/$B$5</f>
        <v>69275.571317927999</v>
      </c>
      <c r="CW92" s="23">
        <f>(CH4_100yr_m3!CW89*$B$4*$B$3)/$B$5</f>
        <v>64591.894740384014</v>
      </c>
      <c r="CX92" s="23">
        <f t="shared" si="109"/>
        <v>159409658.863123</v>
      </c>
      <c r="CY92" s="18">
        <f t="shared" si="110"/>
        <v>4339512.4809114011</v>
      </c>
      <c r="CZ92" s="18">
        <f t="shared" si="111"/>
        <v>64591.894740384014</v>
      </c>
      <c r="DD92" s="18">
        <f t="shared" si="112"/>
        <v>1599567.8159242801</v>
      </c>
      <c r="DE92" s="18">
        <f t="shared" ref="DE92:DF92" si="143">CY92</f>
        <v>4339512.4809114011</v>
      </c>
      <c r="DF92" s="18">
        <f t="shared" si="143"/>
        <v>64591.894740384014</v>
      </c>
      <c r="DG92" s="18">
        <f t="shared" si="114"/>
        <v>64591.894740384014</v>
      </c>
    </row>
    <row r="93" spans="1:111" ht="15.75" customHeight="1" x14ac:dyDescent="0.2">
      <c r="A93" s="27" t="s">
        <v>31</v>
      </c>
      <c r="B93" s="23">
        <f>(CH4_100yr_m3!B90*$B$4*$B$3)/$B$5</f>
        <v>6799.891981125601</v>
      </c>
      <c r="C93" s="23">
        <f>(CH4_100yr_m3!C90*$B$4*$B$3)/$B$5</f>
        <v>13075.581831082201</v>
      </c>
      <c r="D93" s="23">
        <f>(CH4_100yr_m3!D90*$B$4*$B$3)/$B$5</f>
        <v>18911.63304963</v>
      </c>
      <c r="E93" s="23">
        <f>(CH4_100yr_m3!E90*$B$4*$B$3)/$B$5</f>
        <v>24942.371153831999</v>
      </c>
      <c r="F93" s="23">
        <f>(CH4_100yr_m3!F90*$B$4*$B$3)/$B$5</f>
        <v>31282.674811470006</v>
      </c>
      <c r="G93" s="23">
        <f>(CH4_100yr_m3!G90*$B$4*$B$3)/$B$5</f>
        <v>37495.014751242001</v>
      </c>
      <c r="H93" s="23">
        <f>(CH4_100yr_m3!H90*$B$4*$B$3)/$B$5</f>
        <v>43631.476485768006</v>
      </c>
      <c r="I93" s="23">
        <f>(CH4_100yr_m3!I90*$B$4*$B$3)/$B$5</f>
        <v>49772.329170678007</v>
      </c>
      <c r="J93" s="23">
        <f>(CH4_100yr_m3!J90*$B$4*$B$3)/$B$5</f>
        <v>55482.735358746002</v>
      </c>
      <c r="K93" s="23">
        <f>(CH4_100yr_m3!K90*$B$4*$B$3)/$B$5</f>
        <v>61063.545885660009</v>
      </c>
      <c r="L93" s="23">
        <f>(CH4_100yr_m3!L90*$B$4*$B$3)/$B$5</f>
        <v>67295.530433376</v>
      </c>
      <c r="M93" s="23">
        <f>(CH4_100yr_m3!M90*$B$4*$B$3)/$B$5</f>
        <v>73630.871352720002</v>
      </c>
      <c r="N93" s="23">
        <f>(CH4_100yr_m3!N90*$B$4*$B$3)/$B$5</f>
        <v>79834.751705465998</v>
      </c>
      <c r="O93" s="23">
        <f>(CH4_100yr_m3!O90*$B$4*$B$3)/$B$5</f>
        <v>85376.05940377801</v>
      </c>
      <c r="P93" s="23">
        <f>(CH4_100yr_m3!P90*$B$4*$B$3)/$B$5</f>
        <v>90729.730364112009</v>
      </c>
      <c r="Q93" s="23">
        <f>(CH4_100yr_m3!Q90*$B$4*$B$3)/$B$5</f>
        <v>95432.451167718027</v>
      </c>
      <c r="R93" s="23">
        <f>(CH4_100yr_m3!R90*$B$4*$B$3)/$B$5</f>
        <v>99628.602353261987</v>
      </c>
      <c r="S93" s="23">
        <f>(CH4_100yr_m3!S90*$B$4*$B$3)/$B$5</f>
        <v>104504.43563985599</v>
      </c>
      <c r="T93" s="23">
        <f>(CH4_100yr_m3!T90*$B$4*$B$3)/$B$5</f>
        <v>109466.54812494</v>
      </c>
      <c r="U93" s="23">
        <f>(CH4_100yr_m3!U90*$B$4*$B$3)/$B$5</f>
        <v>113773.36962474002</v>
      </c>
      <c r="V93" s="23">
        <f>(CH4_100yr_m3!V90*$B$4*$B$3)/$B$5</f>
        <v>117070.65081140402</v>
      </c>
      <c r="W93" s="23">
        <f>(CH4_100yr_m3!W90*$B$4*$B$3)/$B$5</f>
        <v>120551.16833976602</v>
      </c>
      <c r="X93" s="23">
        <f>(CH4_100yr_m3!X90*$B$4*$B$3)/$B$5</f>
        <v>124123.54385673002</v>
      </c>
      <c r="Y93" s="23">
        <f>(CH4_100yr_m3!Y90*$B$4*$B$3)/$B$5</f>
        <v>127742.433583356</v>
      </c>
      <c r="Z93" s="23">
        <f>(CH4_100yr_m3!Z90*$B$4*$B$3)/$B$5</f>
        <v>131394.16789857001</v>
      </c>
      <c r="AA93" s="23">
        <f>(CH4_100yr_m3!AA90*$B$4*$B$3)/$B$5</f>
        <v>135082.54112360399</v>
      </c>
      <c r="AB93" s="23">
        <f>(CH4_100yr_m3!AB90*$B$4*$B$3)/$B$5</f>
        <v>138814.794709326</v>
      </c>
      <c r="AC93" s="23">
        <f>(CH4_100yr_m3!AC90*$B$4*$B$3)/$B$5</f>
        <v>142064.12431751401</v>
      </c>
      <c r="AD93" s="23">
        <f>(CH4_100yr_m3!AD90*$B$4*$B$3)/$B$5</f>
        <v>145304.03378624399</v>
      </c>
      <c r="AE93" s="23">
        <f>(CH4_100yr_m3!AE90*$B$4*$B$3)/$B$5</f>
        <v>148536.03555723603</v>
      </c>
      <c r="AF93" s="23">
        <f>(CH4_100yr_m3!AF90*$B$4*$B$3)/$B$5</f>
        <v>151761.66532083001</v>
      </c>
      <c r="AG93" s="23">
        <f>(CH4_100yr_m3!AG90*$B$4*$B$3)/$B$5</f>
        <v>154982.37232643401</v>
      </c>
      <c r="AH93" s="23">
        <f>(CH4_100yr_m3!AH90*$B$4*$B$3)/$B$5</f>
        <v>158199.38131867204</v>
      </c>
      <c r="AI93" s="23">
        <f>(CH4_100yr_m3!AI90*$B$4*$B$3)/$B$5</f>
        <v>161413.80305070602</v>
      </c>
      <c r="AJ93" s="23">
        <f>(CH4_100yr_m3!AJ90*$B$4*$B$3)/$B$5</f>
        <v>164626.60122360001</v>
      </c>
      <c r="AK93" s="23">
        <f>(CH4_100yr_m3!AK90*$B$4*$B$3)/$B$5</f>
        <v>167838.55157240998</v>
      </c>
      <c r="AL93" s="23">
        <f>(CH4_100yr_m3!AL90*$B$4*$B$3)/$B$5</f>
        <v>171050.322229524</v>
      </c>
      <c r="AM93" s="23">
        <f>(CH4_100yr_m3!AM90*$B$4*$B$3)/$B$5</f>
        <v>174262.47683668201</v>
      </c>
      <c r="AN93" s="23">
        <f>(CH4_100yr_m3!AN90*$B$4*$B$3)/$B$5</f>
        <v>177475.42162233</v>
      </c>
      <c r="AO93" s="23">
        <f>(CH4_100yr_m3!AO90*$B$4*$B$3)/$B$5</f>
        <v>180689.29093420203</v>
      </c>
      <c r="AP93" s="23">
        <f>(CH4_100yr_m3!AP90*$B$4*$B$3)/$B$5</f>
        <v>183904.32361067997</v>
      </c>
      <c r="AQ93" s="23">
        <f>(CH4_100yr_m3!AQ90*$B$4*$B$3)/$B$5</f>
        <v>187120.43317422</v>
      </c>
      <c r="AR93" s="23">
        <f>(CH4_100yr_m3!AR90*$B$4*$B$3)/$B$5</f>
        <v>190337.32184111999</v>
      </c>
      <c r="AS93" s="23">
        <f>(CH4_100yr_m3!AS90*$B$4*$B$3)/$B$5</f>
        <v>193554.62184384002</v>
      </c>
      <c r="AT93" s="23">
        <f>(CH4_100yr_m3!AT90*$B$4*$B$3)/$B$5</f>
        <v>196771.75160076001</v>
      </c>
      <c r="AU93" s="23">
        <f>(CH4_100yr_m3!AU90*$B$4*$B$3)/$B$5</f>
        <v>199988.06216418001</v>
      </c>
      <c r="AV93" s="23">
        <f>(CH4_100yr_m3!AV90*$B$4*$B$3)/$B$5</f>
        <v>203202.67393080003</v>
      </c>
      <c r="AW93" s="23">
        <f>(CH4_100yr_m3!AW90*$B$4*$B$3)/$B$5</f>
        <v>206414.55938484005</v>
      </c>
      <c r="AX93" s="23">
        <f>(CH4_100yr_m3!AX90*$B$4*$B$3)/$B$5</f>
        <v>209622.24379494003</v>
      </c>
      <c r="AY93" s="23">
        <f>(CH4_100yr_m3!AY90*$B$4*$B$3)/$B$5</f>
        <v>212823.78892182006</v>
      </c>
      <c r="AZ93" s="23">
        <f>(CH4_100yr_m3!AZ90*$B$4*$B$3)/$B$5</f>
        <v>216016.84885158003</v>
      </c>
      <c r="BA93" s="23">
        <f>(CH4_100yr_m3!BA90*$B$4*$B$3)/$B$5</f>
        <v>219199.09561019999</v>
      </c>
      <c r="BB93" s="23">
        <f>(CH4_100yr_m3!BB90*$B$4*$B$3)/$B$5</f>
        <v>222368.16040128004</v>
      </c>
      <c r="BC93" s="23">
        <f>(CH4_100yr_m3!BC90*$B$4*$B$3)/$B$5</f>
        <v>225521.65063062002</v>
      </c>
      <c r="BD93" s="23">
        <f>(CH4_100yr_m3!BD90*$B$4*$B$3)/$B$5</f>
        <v>228657.20244444002</v>
      </c>
      <c r="BE93" s="23">
        <f>(CH4_100yr_m3!BE90*$B$4*$B$3)/$B$5</f>
        <v>231772.47853266002</v>
      </c>
      <c r="BF93" s="23">
        <f>(CH4_100yr_m3!BF90*$B$4*$B$3)/$B$5</f>
        <v>234865.12767264002</v>
      </c>
      <c r="BG93" s="23">
        <f>(CH4_100yr_m3!BG90*$B$4*$B$3)/$B$5</f>
        <v>237932.88504606002</v>
      </c>
      <c r="BH93" s="23">
        <f>(CH4_100yr_m3!BH90*$B$4*$B$3)/$B$5</f>
        <v>240973.96270590002</v>
      </c>
      <c r="BI93" s="23">
        <f>(CH4_100yr_m3!BI90*$B$4*$B$3)/$B$5</f>
        <v>243986.84912574</v>
      </c>
      <c r="BJ93" s="23">
        <f>(CH4_100yr_m3!BJ90*$B$4*$B$3)/$B$5</f>
        <v>246970.35533088</v>
      </c>
      <c r="BK93" s="23">
        <f>(CH4_100yr_m3!BK90*$B$4*$B$3)/$B$5</f>
        <v>229073.49314946</v>
      </c>
      <c r="BL93" s="23">
        <f>(CH4_100yr_m3!BL90*$B$4*$B$3)/$B$5</f>
        <v>212536.95953021999</v>
      </c>
      <c r="BM93" s="23">
        <f>(CH4_100yr_m3!BM90*$B$4*$B$3)/$B$5</f>
        <v>197254.21849578002</v>
      </c>
      <c r="BN93" s="23">
        <f>(CH4_100yr_m3!BN90*$B$4*$B$3)/$B$5</f>
        <v>183127.22603910003</v>
      </c>
      <c r="BO93" s="23">
        <f>(CH4_100yr_m3!BO90*$B$4*$B$3)/$B$5</f>
        <v>170065.74573536401</v>
      </c>
      <c r="BP93" s="23">
        <f>(CH4_100yr_m3!BP90*$B$4*$B$3)/$B$5</f>
        <v>157986.720772956</v>
      </c>
      <c r="BQ93" s="23">
        <f>(CH4_100yr_m3!BQ90*$B$4*$B$3)/$B$5</f>
        <v>146813.69674697399</v>
      </c>
      <c r="BR93" s="23">
        <f>(CH4_100yr_m3!BR90*$B$4*$B$3)/$B$5</f>
        <v>136476.29069370002</v>
      </c>
      <c r="BS93" s="23">
        <f>(CH4_100yr_m3!BS90*$B$4*$B$3)/$B$5</f>
        <v>126909.70347367802</v>
      </c>
      <c r="BT93" s="23">
        <f>(CH4_100yr_m3!BT90*$B$4*$B$3)/$B$5</f>
        <v>118054.27131132601</v>
      </c>
      <c r="BU93" s="23">
        <f>(CH4_100yr_m3!BU90*$B$4*$B$3)/$B$5</f>
        <v>109855.05374518201</v>
      </c>
      <c r="BV93" s="23">
        <f>(CH4_100yr_m3!BV90*$B$4*$B$3)/$B$5</f>
        <v>102261.45487676399</v>
      </c>
      <c r="BW93" s="23">
        <f>(CH4_100yr_m3!BW90*$B$4*$B$3)/$B$5</f>
        <v>95226.875117226024</v>
      </c>
      <c r="BX93" s="23">
        <f>(CH4_100yr_m3!BX90*$B$4*$B$3)/$B$5</f>
        <v>88708.391125253998</v>
      </c>
      <c r="BY93" s="23">
        <f>(CH4_100yr_m3!BY90*$B$4*$B$3)/$B$5</f>
        <v>82666.461574728019</v>
      </c>
      <c r="BZ93" s="23">
        <f>(CH4_100yr_m3!BZ90*$B$4*$B$3)/$B$5</f>
        <v>77064.656646960007</v>
      </c>
      <c r="CA93" s="23">
        <f>(CH4_100yr_m3!CA90*$B$4*$B$3)/$B$5</f>
        <v>71869.409288765994</v>
      </c>
      <c r="CB93" s="23">
        <f>(CH4_100yr_m3!CB90*$B$4*$B$3)/$B$5</f>
        <v>67049.786735279995</v>
      </c>
      <c r="CC93" s="23">
        <f>(CH4_100yr_m3!CC90*$B$4*$B$3)/$B$5</f>
        <v>62577.280137402013</v>
      </c>
      <c r="CD93" s="23">
        <f>(CH4_100yr_m3!CD90*$B$4*$B$3)/$B$5</f>
        <v>58425.611378580004</v>
      </c>
      <c r="CE93" s="23">
        <f>(CH4_100yr_m3!CE90*$B$4*$B$3)/$B$5</f>
        <v>54570.555378468001</v>
      </c>
      <c r="CF93" s="23">
        <f>(CH4_100yr_m3!CF90*$B$4*$B$3)/$B$5</f>
        <v>50989.776583734005</v>
      </c>
      <c r="CG93" s="23">
        <f>(CH4_100yr_m3!CG90*$B$4*$B$3)/$B$5</f>
        <v>47662.67885886001</v>
      </c>
      <c r="CH93" s="23">
        <f>(CH4_100yr_m3!CH90*$B$4*$B$3)/$B$5</f>
        <v>44570.267147700011</v>
      </c>
      <c r="CI93" s="23">
        <f>(CH4_100yr_m3!CI90*$B$4*$B$3)/$B$5</f>
        <v>41695.020539676007</v>
      </c>
      <c r="CJ93" s="23">
        <f>(CH4_100yr_m3!CJ90*$B$4*$B$3)/$B$5</f>
        <v>39020.775257825997</v>
      </c>
      <c r="CK93" s="23">
        <f>(CH4_100yr_m3!CK90*$B$4*$B$3)/$B$5</f>
        <v>36532.617275807999</v>
      </c>
      <c r="CL93" s="23">
        <f>(CH4_100yr_m3!CL90*$B$4*$B$3)/$B$5</f>
        <v>34216.783410582</v>
      </c>
      <c r="CM93" s="23">
        <f>(CH4_100yr_m3!CM90*$B$4*$B$3)/$B$5</f>
        <v>32060.570359896003</v>
      </c>
      <c r="CN93" s="23">
        <f>(CH4_100yr_m3!CN90*$B$4*$B$3)/$B$5</f>
        <v>30052.251080478007</v>
      </c>
      <c r="CO93" s="23">
        <f>(CH4_100yr_m3!CO90*$B$4*$B$3)/$B$5</f>
        <v>28180.997793000002</v>
      </c>
      <c r="CP93" s="23">
        <f>(CH4_100yr_m3!CP90*$B$4*$B$3)/$B$5</f>
        <v>26436.811229388</v>
      </c>
      <c r="CQ93" s="23">
        <f>(CH4_100yr_m3!CQ90*$B$4*$B$3)/$B$5</f>
        <v>24810.455445156</v>
      </c>
      <c r="CR93" s="23">
        <f>(CH4_100yr_m3!CR90*$B$4*$B$3)/$B$5</f>
        <v>23293.397867256001</v>
      </c>
      <c r="CS93" s="23">
        <f>(CH4_100yr_m3!CS90*$B$4*$B$3)/$B$5</f>
        <v>21877.754247935998</v>
      </c>
      <c r="CT93" s="23">
        <f>(CH4_100yr_m3!CT90*$B$4*$B$3)/$B$5</f>
        <v>20556.237755754006</v>
      </c>
      <c r="CU93" s="23">
        <f>(CH4_100yr_m3!CU90*$B$4*$B$3)/$B$5</f>
        <v>19322.112368502003</v>
      </c>
      <c r="CV93" s="23">
        <f>(CH4_100yr_m3!CV90*$B$4*$B$3)/$B$5</f>
        <v>18169.149910854601</v>
      </c>
      <c r="CW93" s="23">
        <f>(CH4_100yr_m3!CW90*$B$4*$B$3)/$B$5</f>
        <v>17091.590357807996</v>
      </c>
      <c r="CX93" s="23">
        <f t="shared" si="109"/>
        <v>11892230.491130924</v>
      </c>
      <c r="CY93" s="18">
        <f t="shared" si="110"/>
        <v>246970.35533088</v>
      </c>
      <c r="CZ93" s="18">
        <f t="shared" si="111"/>
        <v>6799.891981125601</v>
      </c>
      <c r="DD93" s="18">
        <f t="shared" si="112"/>
        <v>117070.65081140402</v>
      </c>
      <c r="DE93" s="18">
        <f t="shared" ref="DE93:DF93" si="144">CY93</f>
        <v>246970.35533088</v>
      </c>
      <c r="DF93" s="18">
        <f t="shared" si="144"/>
        <v>6799.891981125601</v>
      </c>
      <c r="DG93" s="18">
        <f t="shared" si="114"/>
        <v>17091.590357807996</v>
      </c>
    </row>
    <row r="94" spans="1:111" ht="15.75" customHeight="1" x14ac:dyDescent="0.2">
      <c r="A94" s="27" t="s">
        <v>32</v>
      </c>
      <c r="B94" s="23">
        <f>(CH4_100yr_m3!B91*$B$4*$B$3)/$B$5</f>
        <v>67678.001169515992</v>
      </c>
      <c r="C94" s="23">
        <f>(CH4_100yr_m3!C91*$B$4*$B$3)/$B$5</f>
        <v>131214.370320666</v>
      </c>
      <c r="D94" s="23">
        <f>(CH4_100yr_m3!D91*$B$4*$B$3)/$B$5</f>
        <v>189842.77042326002</v>
      </c>
      <c r="E94" s="23">
        <f>(CH4_100yr_m3!E91*$B$4*$B$3)/$B$5</f>
        <v>242000.36895923998</v>
      </c>
      <c r="F94" s="23">
        <f>(CH4_100yr_m3!F91*$B$4*$B$3)/$B$5</f>
        <v>290969.69586588</v>
      </c>
      <c r="G94" s="23">
        <f>(CH4_100yr_m3!G91*$B$4*$B$3)/$B$5</f>
        <v>335669.63045256009</v>
      </c>
      <c r="H94" s="23">
        <f>(CH4_100yr_m3!H91*$B$4*$B$3)/$B$5</f>
        <v>378425.74773797998</v>
      </c>
      <c r="I94" s="23">
        <f>(CH4_100yr_m3!I91*$B$4*$B$3)/$B$5</f>
        <v>416812.34895174002</v>
      </c>
      <c r="J94" s="23">
        <f>(CH4_100yr_m3!J91*$B$4*$B$3)/$B$5</f>
        <v>450304.19120249996</v>
      </c>
      <c r="K94" s="23">
        <f>(CH4_100yr_m3!K91*$B$4*$B$3)/$B$5</f>
        <v>484541.56379232008</v>
      </c>
      <c r="L94" s="23">
        <f>(CH4_100yr_m3!L91*$B$4*$B$3)/$B$5</f>
        <v>518262.81097716006</v>
      </c>
      <c r="M94" s="23">
        <f>(CH4_100yr_m3!M91*$B$4*$B$3)/$B$5</f>
        <v>550677.47143932013</v>
      </c>
      <c r="N94" s="23">
        <f>(CH4_100yr_m3!N91*$B$4*$B$3)/$B$5</f>
        <v>582815.42664318008</v>
      </c>
      <c r="O94" s="23">
        <f>(CH4_100yr_m3!O91*$B$4*$B$3)/$B$5</f>
        <v>614610.64574838011</v>
      </c>
      <c r="P94" s="23">
        <f>(CH4_100yr_m3!P91*$B$4*$B$3)/$B$5</f>
        <v>646633.34729154012</v>
      </c>
      <c r="Q94" s="23">
        <f>(CH4_100yr_m3!Q91*$B$4*$B$3)/$B$5</f>
        <v>683079.31516662007</v>
      </c>
      <c r="R94" s="23">
        <f>(CH4_100yr_m3!R91*$B$4*$B$3)/$B$5</f>
        <v>719424.41881229996</v>
      </c>
      <c r="S94" s="23">
        <f>(CH4_100yr_m3!S91*$B$4*$B$3)/$B$5</f>
        <v>755453.26360854018</v>
      </c>
      <c r="T94" s="23">
        <f>(CH4_100yr_m3!T91*$B$4*$B$3)/$B$5</f>
        <v>789704.05632695998</v>
      </c>
      <c r="U94" s="23">
        <f>(CH4_100yr_m3!U91*$B$4*$B$3)/$B$5</f>
        <v>825812.83262465999</v>
      </c>
      <c r="V94" s="23">
        <f>(CH4_100yr_m3!V91*$B$4*$B$3)/$B$5</f>
        <v>862343.94170574006</v>
      </c>
      <c r="W94" s="23">
        <f>(CH4_100yr_m3!W91*$B$4*$B$3)/$B$5</f>
        <v>897051.13888392004</v>
      </c>
      <c r="X94" s="23">
        <f>(CH4_100yr_m3!X91*$B$4*$B$3)/$B$5</f>
        <v>930335.17526694015</v>
      </c>
      <c r="Y94" s="23">
        <f>(CH4_100yr_m3!Y91*$B$4*$B$3)/$B$5</f>
        <v>963174.11865066004</v>
      </c>
      <c r="Z94" s="23">
        <f>(CH4_100yr_m3!Z91*$B$4*$B$3)/$B$5</f>
        <v>996571.81332647998</v>
      </c>
      <c r="AA94" s="23">
        <f>(CH4_100yr_m3!AA91*$B$4*$B$3)/$B$5</f>
        <v>1030711.9014251999</v>
      </c>
      <c r="AB94" s="23">
        <f>(CH4_100yr_m3!AB91*$B$4*$B$3)/$B$5</f>
        <v>1065750.6120256803</v>
      </c>
      <c r="AC94" s="23">
        <f>(CH4_100yr_m3!AC91*$B$4*$B$3)/$B$5</f>
        <v>1124615.4429234599</v>
      </c>
      <c r="AD94" s="23">
        <f>(CH4_100yr_m3!AD91*$B$4*$B$3)/$B$5</f>
        <v>1184164.5096313199</v>
      </c>
      <c r="AE94" s="23">
        <f>(CH4_100yr_m3!AE91*$B$4*$B$3)/$B$5</f>
        <v>1244497.7105541001</v>
      </c>
      <c r="AF94" s="23">
        <f>(CH4_100yr_m3!AF91*$B$4*$B$3)/$B$5</f>
        <v>1305707.9173385403</v>
      </c>
      <c r="AG94" s="23">
        <f>(CH4_100yr_m3!AG91*$B$4*$B$3)/$B$5</f>
        <v>1367881.3267145997</v>
      </c>
      <c r="AH94" s="23">
        <f>(CH4_100yr_m3!AH91*$B$4*$B$3)/$B$5</f>
        <v>1431097.46104464</v>
      </c>
      <c r="AI94" s="23">
        <f>(CH4_100yr_m3!AI91*$B$4*$B$3)/$B$5</f>
        <v>1495428.3676189801</v>
      </c>
      <c r="AJ94" s="23">
        <f>(CH4_100yr_m3!AJ91*$B$4*$B$3)/$B$5</f>
        <v>1560938.7757213803</v>
      </c>
      <c r="AK94" s="23">
        <f>(CH4_100yr_m3!AK91*$B$4*$B$3)/$B$5</f>
        <v>1627686.5442107404</v>
      </c>
      <c r="AL94" s="23">
        <f>(CH4_100yr_m3!AL91*$B$4*$B$3)/$B$5</f>
        <v>1695723.8849110801</v>
      </c>
      <c r="AM94" s="23">
        <f>(CH4_100yr_m3!AM91*$B$4*$B$3)/$B$5</f>
        <v>1765097.78877522</v>
      </c>
      <c r="AN94" s="23">
        <f>(CH4_100yr_m3!AN91*$B$4*$B$3)/$B$5</f>
        <v>1835849.7727128</v>
      </c>
      <c r="AO94" s="23">
        <f>(CH4_100yr_m3!AO91*$B$4*$B$3)/$B$5</f>
        <v>1908016.0337268002</v>
      </c>
      <c r="AP94" s="23">
        <f>(CH4_100yr_m3!AP91*$B$4*$B$3)/$B$5</f>
        <v>1981627.7273478003</v>
      </c>
      <c r="AQ94" s="23">
        <f>(CH4_100yr_m3!AQ91*$B$4*$B$3)/$B$5</f>
        <v>2056711.5364014003</v>
      </c>
      <c r="AR94" s="23">
        <f>(CH4_100yr_m3!AR91*$B$4*$B$3)/$B$5</f>
        <v>2133289.8619398004</v>
      </c>
      <c r="AS94" s="23">
        <f>(CH4_100yr_m3!AS91*$B$4*$B$3)/$B$5</f>
        <v>2211380.6054004002</v>
      </c>
      <c r="AT94" s="23">
        <f>(CH4_100yr_m3!AT91*$B$4*$B$3)/$B$5</f>
        <v>2290997.4688242003</v>
      </c>
      <c r="AU94" s="23">
        <f>(CH4_100yr_m3!AU91*$B$4*$B$3)/$B$5</f>
        <v>2372150.0958119999</v>
      </c>
      <c r="AV94" s="23">
        <f>(CH4_100yr_m3!AV91*$B$4*$B$3)/$B$5</f>
        <v>2454844.4156772005</v>
      </c>
      <c r="AW94" s="23">
        <f>(CH4_100yr_m3!AW91*$B$4*$B$3)/$B$5</f>
        <v>2539082.9949210002</v>
      </c>
      <c r="AX94" s="23">
        <f>(CH4_100yr_m3!AX91*$B$4*$B$3)/$B$5</f>
        <v>2624865.8646636</v>
      </c>
      <c r="AY94" s="23">
        <f>(CH4_100yr_m3!AY91*$B$4*$B$3)/$B$5</f>
        <v>2712190.5535950004</v>
      </c>
      <c r="AZ94" s="23">
        <f>(CH4_100yr_m3!AZ91*$B$4*$B$3)/$B$5</f>
        <v>2801052.0660077999</v>
      </c>
      <c r="BA94" s="23">
        <f>(CH4_100yr_m3!BA91*$B$4*$B$3)/$B$5</f>
        <v>2891442.8287098003</v>
      </c>
      <c r="BB94" s="23">
        <f>(CH4_100yr_m3!BB91*$B$4*$B$3)/$B$5</f>
        <v>2983352.1491664005</v>
      </c>
      <c r="BC94" s="23">
        <f>(CH4_100yr_m3!BC91*$B$4*$B$3)/$B$5</f>
        <v>3076765.2947088005</v>
      </c>
      <c r="BD94" s="23">
        <f>(CH4_100yr_m3!BD91*$B$4*$B$3)/$B$5</f>
        <v>3171663.4101570006</v>
      </c>
      <c r="BE94" s="23">
        <f>(CH4_100yr_m3!BE91*$B$4*$B$3)/$B$5</f>
        <v>3268024.1164259999</v>
      </c>
      <c r="BF94" s="23">
        <f>(CH4_100yr_m3!BF91*$B$4*$B$3)/$B$5</f>
        <v>3365822.456946</v>
      </c>
      <c r="BG94" s="23">
        <f>(CH4_100yr_m3!BG91*$B$4*$B$3)/$B$5</f>
        <v>3465032.1296561998</v>
      </c>
      <c r="BH94" s="23">
        <f>(CH4_100yr_m3!BH91*$B$4*$B$3)/$B$5</f>
        <v>3565626.2631792002</v>
      </c>
      <c r="BI94" s="23">
        <f>(CH4_100yr_m3!BI91*$B$4*$B$3)/$B$5</f>
        <v>3667578.0685146004</v>
      </c>
      <c r="BJ94" s="23">
        <f>(CH4_100yr_m3!BJ91*$B$4*$B$3)/$B$5</f>
        <v>3770860.2276185998</v>
      </c>
      <c r="BK94" s="23">
        <f>(CH4_100yr_m3!BK91*$B$4*$B$3)/$B$5</f>
        <v>3495534.0335226003</v>
      </c>
      <c r="BL94" s="23">
        <f>(CH4_100yr_m3!BL91*$B$4*$B$3)/$B$5</f>
        <v>3241237.5470628003</v>
      </c>
      <c r="BM94" s="23">
        <f>(CH4_100yr_m3!BM91*$B$4*$B$3)/$B$5</f>
        <v>3006318.9739248003</v>
      </c>
      <c r="BN94" s="23">
        <f>(CH4_100yr_m3!BN91*$B$4*$B$3)/$B$5</f>
        <v>2789258.3980488004</v>
      </c>
      <c r="BO94" s="23">
        <f>(CH4_100yr_m3!BO91*$B$4*$B$3)/$B$5</f>
        <v>2588657.1513354001</v>
      </c>
      <c r="BP94" s="23">
        <f>(CH4_100yr_m3!BP91*$B$4*$B$3)/$B$5</f>
        <v>2403228.0565475998</v>
      </c>
      <c r="BQ94" s="23">
        <f>(CH4_100yr_m3!BQ91*$B$4*$B$3)/$B$5</f>
        <v>2231786.4445565999</v>
      </c>
      <c r="BR94" s="23">
        <f>(CH4_100yr_m3!BR91*$B$4*$B$3)/$B$5</f>
        <v>2073241.9129806</v>
      </c>
      <c r="BS94" s="23">
        <f>(CH4_100yr_m3!BS91*$B$4*$B$3)/$B$5</f>
        <v>1926590.7328560001</v>
      </c>
      <c r="BT94" s="23">
        <f>(CH4_100yr_m3!BT91*$B$4*$B$3)/$B$5</f>
        <v>1790908.8927235201</v>
      </c>
      <c r="BU94" s="23">
        <f>(CH4_100yr_m3!BU91*$B$4*$B$3)/$B$5</f>
        <v>1665345.69042984</v>
      </c>
      <c r="BV94" s="23">
        <f>(CH4_100yr_m3!BV91*$B$4*$B$3)/$B$5</f>
        <v>1549117.8450027003</v>
      </c>
      <c r="BW94" s="23">
        <f>(CH4_100yr_m3!BW91*$B$4*$B$3)/$B$5</f>
        <v>1441504.0879601401</v>
      </c>
      <c r="BX94" s="23">
        <f>(CH4_100yr_m3!BX91*$B$4*$B$3)/$B$5</f>
        <v>1341840.1892041799</v>
      </c>
      <c r="BY94" s="23">
        <f>(CH4_100yr_m3!BY91*$B$4*$B$3)/$B$5</f>
        <v>1249514.3860126201</v>
      </c>
      <c r="BZ94" s="23">
        <f>(CH4_100yr_m3!BZ91*$B$4*$B$3)/$B$5</f>
        <v>1163963.18053062</v>
      </c>
      <c r="CA94" s="23">
        <f>(CH4_100yr_m3!CA91*$B$4*$B$3)/$B$5</f>
        <v>1084667.4762894001</v>
      </c>
      <c r="CB94" s="23">
        <f>(CH4_100yr_m3!CB91*$B$4*$B$3)/$B$5</f>
        <v>1011149.0268422401</v>
      </c>
      <c r="CC94" s="23">
        <f>(CH4_100yr_m3!CC91*$B$4*$B$3)/$B$5</f>
        <v>942967.17088937992</v>
      </c>
      <c r="CD94" s="23">
        <f>(CH4_100yr_m3!CD91*$B$4*$B$3)/$B$5</f>
        <v>879715.8306432002</v>
      </c>
      <c r="CE94" s="23">
        <f>(CH4_100yr_m3!CE91*$B$4*$B$3)/$B$5</f>
        <v>821020.75164954003</v>
      </c>
      <c r="CF94" s="23">
        <f>(CH4_100yr_m3!CF91*$B$4*$B$3)/$B$5</f>
        <v>766536.96594221995</v>
      </c>
      <c r="CG94" s="23">
        <f>(CH4_100yr_m3!CG91*$B$4*$B$3)/$B$5</f>
        <v>715946.45821109996</v>
      </c>
      <c r="CH94" s="23">
        <f>(CH4_100yr_m3!CH91*$B$4*$B$3)/$B$5</f>
        <v>668956.02052194008</v>
      </c>
      <c r="CI94" s="23">
        <f>(CH4_100yr_m3!CI91*$B$4*$B$3)/$B$5</f>
        <v>625295.27984490001</v>
      </c>
      <c r="CJ94" s="23">
        <f>(CH4_100yr_m3!CJ91*$B$4*$B$3)/$B$5</f>
        <v>584714.88374688011</v>
      </c>
      <c r="CK94" s="23">
        <f>(CH4_100yr_m3!CK91*$B$4*$B$3)/$B$5</f>
        <v>546984.83198268013</v>
      </c>
      <c r="CL94" s="23">
        <f>(CH4_100yr_m3!CL91*$B$4*$B$3)/$B$5</f>
        <v>511892.94153690001</v>
      </c>
      <c r="CM94" s="23">
        <f>(CH4_100yr_m3!CM91*$B$4*$B$3)/$B$5</f>
        <v>479243.43669581995</v>
      </c>
      <c r="CN94" s="23">
        <f>(CH4_100yr_m3!CN91*$B$4*$B$3)/$B$5</f>
        <v>448855.64913834003</v>
      </c>
      <c r="CO94" s="23">
        <f>(CH4_100yr_m3!CO91*$B$4*$B$3)/$B$5</f>
        <v>420562.82603232004</v>
      </c>
      <c r="CP94" s="23">
        <f>(CH4_100yr_m3!CP91*$B$4*$B$3)/$B$5</f>
        <v>394211.03002704005</v>
      </c>
      <c r="CQ94" s="23">
        <f>(CH4_100yr_m3!CQ91*$B$4*$B$3)/$B$5</f>
        <v>369658.12967730005</v>
      </c>
      <c r="CR94" s="23">
        <f>(CH4_100yr_m3!CR91*$B$4*$B$3)/$B$5</f>
        <v>346772.87004780007</v>
      </c>
      <c r="CS94" s="23">
        <f>(CH4_100yr_m3!CS91*$B$4*$B$3)/$B$5</f>
        <v>325434.01690764003</v>
      </c>
      <c r="CT94" s="23">
        <f>(CH4_100yr_m3!CT91*$B$4*$B$3)/$B$5</f>
        <v>305529.57030456001</v>
      </c>
      <c r="CU94" s="23">
        <f>(CH4_100yr_m3!CU91*$B$4*$B$3)/$B$5</f>
        <v>286956.04001346003</v>
      </c>
      <c r="CV94" s="23">
        <f>(CH4_100yr_m3!CV91*$B$4*$B$3)/$B$5</f>
        <v>269617.77974718</v>
      </c>
      <c r="CW94" s="23">
        <f>(CH4_100yr_m3!CW91*$B$4*$B$3)/$B$5</f>
        <v>253426.37372244001</v>
      </c>
      <c r="CX94" s="23">
        <f t="shared" si="109"/>
        <v>142389099.53346851</v>
      </c>
      <c r="CY94" s="18">
        <f t="shared" si="110"/>
        <v>3770860.2276185998</v>
      </c>
      <c r="CZ94" s="18">
        <f t="shared" si="111"/>
        <v>67678.001169515992</v>
      </c>
      <c r="DD94" s="18">
        <f t="shared" si="112"/>
        <v>862343.94170574006</v>
      </c>
      <c r="DE94" s="18">
        <f t="shared" ref="DE94:DF94" si="145">CY94</f>
        <v>3770860.2276185998</v>
      </c>
      <c r="DF94" s="18">
        <f t="shared" si="145"/>
        <v>67678.001169515992</v>
      </c>
      <c r="DG94" s="18">
        <f t="shared" si="114"/>
        <v>253426.37372244001</v>
      </c>
    </row>
    <row r="95" spans="1:111" ht="15.75" customHeight="1" x14ac:dyDescent="0.2">
      <c r="A95" s="27" t="s">
        <v>33</v>
      </c>
      <c r="B95" s="23">
        <f>(CH4_100yr_m3!B92*$B$4*$B$3)/$B$5</f>
        <v>1798664.8016860201</v>
      </c>
      <c r="C95" s="23">
        <f>(CH4_100yr_m3!C92*$B$4*$B$3)/$B$5</f>
        <v>3057722.0040834001</v>
      </c>
      <c r="D95" s="23">
        <f>(CH4_100yr_m3!D92*$B$4*$B$3)/$B$5</f>
        <v>3883283.0594622004</v>
      </c>
      <c r="E95" s="23">
        <f>(CH4_100yr_m3!E92*$B$4*$B$3)/$B$5</f>
        <v>4487963.4099341994</v>
      </c>
      <c r="F95" s="23">
        <f>(CH4_100yr_m3!F92*$B$4*$B$3)/$B$5</f>
        <v>4913312.7273876006</v>
      </c>
      <c r="G95" s="23">
        <f>(CH4_100yr_m3!G92*$B$4*$B$3)/$B$5</f>
        <v>5246038.7702478012</v>
      </c>
      <c r="H95" s="23">
        <f>(CH4_100yr_m3!H92*$B$4*$B$3)/$B$5</f>
        <v>5558193.0630126009</v>
      </c>
      <c r="I95" s="23">
        <f>(CH4_100yr_m3!I92*$B$4*$B$3)/$B$5</f>
        <v>5870084.2033661995</v>
      </c>
      <c r="J95" s="23">
        <f>(CH4_100yr_m3!J92*$B$4*$B$3)/$B$5</f>
        <v>6226624.5399324</v>
      </c>
      <c r="K95" s="23">
        <f>(CH4_100yr_m3!K92*$B$4*$B$3)/$B$5</f>
        <v>6494019.4618236003</v>
      </c>
      <c r="L95" s="23">
        <f>(CH4_100yr_m3!L92*$B$4*$B$3)/$B$5</f>
        <v>6832118.401722</v>
      </c>
      <c r="M95" s="23">
        <f>(CH4_100yr_m3!M92*$B$4*$B$3)/$B$5</f>
        <v>7190851.2405858012</v>
      </c>
      <c r="N95" s="23">
        <f>(CH4_100yr_m3!N92*$B$4*$B$3)/$B$5</f>
        <v>7569452.8022598</v>
      </c>
      <c r="O95" s="23">
        <f>(CH4_100yr_m3!O92*$B$4*$B$3)/$B$5</f>
        <v>7974704.8007280007</v>
      </c>
      <c r="P95" s="23">
        <f>(CH4_100yr_m3!P92*$B$4*$B$3)/$B$5</f>
        <v>8399573.9829216022</v>
      </c>
      <c r="Q95" s="23">
        <f>(CH4_100yr_m3!Q92*$B$4*$B$3)/$B$5</f>
        <v>8647216.9010586012</v>
      </c>
      <c r="R95" s="23">
        <f>(CH4_100yr_m3!R92*$B$4*$B$3)/$B$5</f>
        <v>8765927.4375090003</v>
      </c>
      <c r="S95" s="23">
        <f>(CH4_100yr_m3!S92*$B$4*$B$3)/$B$5</f>
        <v>8884090.8460620008</v>
      </c>
      <c r="T95" s="23">
        <f>(CH4_100yr_m3!T92*$B$4*$B$3)/$B$5</f>
        <v>9094356.3317597993</v>
      </c>
      <c r="U95" s="23">
        <f>(CH4_100yr_m3!U92*$B$4*$B$3)/$B$5</f>
        <v>9345056.3518968001</v>
      </c>
      <c r="V95" s="23">
        <f>(CH4_100yr_m3!V92*$B$4*$B$3)/$B$5</f>
        <v>9565976.7149220016</v>
      </c>
      <c r="W95" s="23">
        <f>(CH4_100yr_m3!W92*$B$4*$B$3)/$B$5</f>
        <v>9902969.2328580003</v>
      </c>
      <c r="X95" s="23">
        <f>(CH4_100yr_m3!X92*$B$4*$B$3)/$B$5</f>
        <v>10312903.1171376</v>
      </c>
      <c r="Y95" s="23">
        <f>(CH4_100yr_m3!Y92*$B$4*$B$3)/$B$5</f>
        <v>10785881.329543801</v>
      </c>
      <c r="Z95" s="23">
        <f>(CH4_100yr_m3!Z92*$B$4*$B$3)/$B$5</f>
        <v>11316973.937965203</v>
      </c>
      <c r="AA95" s="23">
        <f>(CH4_100yr_m3!AA92*$B$4*$B$3)/$B$5</f>
        <v>11902461.928392602</v>
      </c>
      <c r="AB95" s="23">
        <f>(CH4_100yr_m3!AB92*$B$4*$B$3)/$B$5</f>
        <v>12547203.067024201</v>
      </c>
      <c r="AC95" s="23">
        <f>(CH4_100yr_m3!AC92*$B$4*$B$3)/$B$5</f>
        <v>12551269.512438001</v>
      </c>
      <c r="AD95" s="23">
        <f>(CH4_100yr_m3!AD92*$B$4*$B$3)/$B$5</f>
        <v>12658243.997233801</v>
      </c>
      <c r="AE95" s="23">
        <f>(CH4_100yr_m3!AE92*$B$4*$B$3)/$B$5</f>
        <v>12835800.997623</v>
      </c>
      <c r="AF95" s="23">
        <f>(CH4_100yr_m3!AF92*$B$4*$B$3)/$B$5</f>
        <v>13062269.067172203</v>
      </c>
      <c r="AG95" s="23">
        <f>(CH4_100yr_m3!AG92*$B$4*$B$3)/$B$5</f>
        <v>13323115.9749672</v>
      </c>
      <c r="AH95" s="23">
        <f>(CH4_100yr_m3!AH92*$B$4*$B$3)/$B$5</f>
        <v>13608588.908442602</v>
      </c>
      <c r="AI95" s="23">
        <f>(CH4_100yr_m3!AI92*$B$4*$B$3)/$B$5</f>
        <v>13912127.246160002</v>
      </c>
      <c r="AJ95" s="23">
        <f>(CH4_100yr_m3!AJ92*$B$4*$B$3)/$B$5</f>
        <v>14229302.495790603</v>
      </c>
      <c r="AK95" s="23">
        <f>(CH4_100yr_m3!AK92*$B$4*$B$3)/$B$5</f>
        <v>14557110.587816402</v>
      </c>
      <c r="AL95" s="23">
        <f>(CH4_100yr_m3!AL92*$B$4*$B$3)/$B$5</f>
        <v>14893503.084498601</v>
      </c>
      <c r="AM95" s="23">
        <f>(CH4_100yr_m3!AM92*$B$4*$B$3)/$B$5</f>
        <v>15237065.662446603</v>
      </c>
      <c r="AN95" s="23">
        <f>(CH4_100yr_m3!AN92*$B$4*$B$3)/$B$5</f>
        <v>15586792.287971402</v>
      </c>
      <c r="AO95" s="23">
        <f>(CH4_100yr_m3!AO92*$B$4*$B$3)/$B$5</f>
        <v>15941944.143727202</v>
      </c>
      <c r="AP95" s="23">
        <f>(CH4_100yr_m3!AP92*$B$4*$B$3)/$B$5</f>
        <v>16301959.273956602</v>
      </c>
      <c r="AQ95" s="23">
        <f>(CH4_100yr_m3!AQ92*$B$4*$B$3)/$B$5</f>
        <v>16666416.490550403</v>
      </c>
      <c r="AR95" s="23">
        <f>(CH4_100yr_m3!AR92*$B$4*$B$3)/$B$5</f>
        <v>17034975.351334799</v>
      </c>
      <c r="AS95" s="23">
        <f>(CH4_100yr_m3!AS92*$B$4*$B$3)/$B$5</f>
        <v>17407309.498772405</v>
      </c>
      <c r="AT95" s="23">
        <f>(CH4_100yr_m3!AT92*$B$4*$B$3)/$B$5</f>
        <v>17783086.144428</v>
      </c>
      <c r="AU95" s="23">
        <f>(CH4_100yr_m3!AU92*$B$4*$B$3)/$B$5</f>
        <v>18161987.036661003</v>
      </c>
      <c r="AV95" s="23">
        <f>(CH4_100yr_m3!AV92*$B$4*$B$3)/$B$5</f>
        <v>18543717.121194001</v>
      </c>
      <c r="AW95" s="23">
        <f>(CH4_100yr_m3!AW92*$B$4*$B$3)/$B$5</f>
        <v>18928038.520709999</v>
      </c>
      <c r="AX95" s="23">
        <f>(CH4_100yr_m3!AX92*$B$4*$B$3)/$B$5</f>
        <v>19314790.609212004</v>
      </c>
      <c r="AY95" s="23">
        <f>(CH4_100yr_m3!AY92*$B$4*$B$3)/$B$5</f>
        <v>19703889.801504001</v>
      </c>
      <c r="AZ95" s="23">
        <f>(CH4_100yr_m3!AZ92*$B$4*$B$3)/$B$5</f>
        <v>20095281.564012002</v>
      </c>
      <c r="BA95" s="23">
        <f>(CH4_100yr_m3!BA92*$B$4*$B$3)/$B$5</f>
        <v>20488899.775464002</v>
      </c>
      <c r="BB95" s="23">
        <f>(CH4_100yr_m3!BB92*$B$4*$B$3)/$B$5</f>
        <v>20884624.183745999</v>
      </c>
      <c r="BC95" s="23">
        <f>(CH4_100yr_m3!BC92*$B$4*$B$3)/$B$5</f>
        <v>21282274.493064001</v>
      </c>
      <c r="BD95" s="23">
        <f>(CH4_100yr_m3!BD92*$B$4*$B$3)/$B$5</f>
        <v>21681606.373236001</v>
      </c>
      <c r="BE95" s="23">
        <f>(CH4_100yr_m3!BE92*$B$4*$B$3)/$B$5</f>
        <v>22082352.904476002</v>
      </c>
      <c r="BF95" s="23">
        <f>(CH4_100yr_m3!BF92*$B$4*$B$3)/$B$5</f>
        <v>22484261.354148004</v>
      </c>
      <c r="BG95" s="23">
        <f>(CH4_100yr_m3!BG92*$B$4*$B$3)/$B$5</f>
        <v>22887127.116090003</v>
      </c>
      <c r="BH95" s="23">
        <f>(CH4_100yr_m3!BH92*$B$4*$B$3)/$B$5</f>
        <v>23290795.852416001</v>
      </c>
      <c r="BI95" s="23">
        <f>(CH4_100yr_m3!BI92*$B$4*$B$3)/$B$5</f>
        <v>23695166.239416</v>
      </c>
      <c r="BJ95" s="23">
        <f>(CH4_100yr_m3!BJ92*$B$4*$B$3)/$B$5</f>
        <v>24100156.449270003</v>
      </c>
      <c r="BK95" s="23">
        <f>(CH4_100yr_m3!BK92*$B$4*$B$3)/$B$5</f>
        <v>17612373.281482801</v>
      </c>
      <c r="BL95" s="23">
        <f>(CH4_100yr_m3!BL92*$B$4*$B$3)/$B$5</f>
        <v>13164942.423634201</v>
      </c>
      <c r="BM95" s="23">
        <f>(CH4_100yr_m3!BM92*$B$4*$B$3)/$B$5</f>
        <v>10091862.514812602</v>
      </c>
      <c r="BN95" s="23">
        <f>(CH4_100yr_m3!BN92*$B$4*$B$3)/$B$5</f>
        <v>7946249.1104214005</v>
      </c>
      <c r="BO95" s="23">
        <f>(CH4_100yr_m3!BO92*$B$4*$B$3)/$B$5</f>
        <v>6428126.6688402006</v>
      </c>
      <c r="BP95" s="23">
        <f>(CH4_100yr_m3!BP92*$B$4*$B$3)/$B$5</f>
        <v>5336024.0239296006</v>
      </c>
      <c r="BQ95" s="23">
        <f>(CH4_100yr_m3!BQ92*$B$4*$B$3)/$B$5</f>
        <v>4534525.9456056003</v>
      </c>
      <c r="BR95" s="23">
        <f>(CH4_100yr_m3!BR92*$B$4*$B$3)/$B$5</f>
        <v>3932520.4879902001</v>
      </c>
      <c r="BS95" s="23">
        <f>(CH4_100yr_m3!BS92*$B$4*$B$3)/$B$5</f>
        <v>3468616.1131175999</v>
      </c>
      <c r="BT95" s="23">
        <f>(CH4_100yr_m3!BT92*$B$4*$B$3)/$B$5</f>
        <v>3101364.9158148002</v>
      </c>
      <c r="BU95" s="23">
        <f>(CH4_100yr_m3!BU92*$B$4*$B$3)/$B$5</f>
        <v>2802707.6148828003</v>
      </c>
      <c r="BV95" s="23">
        <f>(CH4_100yr_m3!BV92*$B$4*$B$3)/$B$5</f>
        <v>2553578.2495458005</v>
      </c>
      <c r="BW95" s="23">
        <f>(CH4_100yr_m3!BW92*$B$4*$B$3)/$B$5</f>
        <v>2340956.6516754003</v>
      </c>
      <c r="BX95" s="23">
        <f>(CH4_100yr_m3!BX92*$B$4*$B$3)/$B$5</f>
        <v>2155891.4874900002</v>
      </c>
      <c r="BY95" s="23">
        <f>(CH4_100yr_m3!BY92*$B$4*$B$3)/$B$5</f>
        <v>1992173.9622264002</v>
      </c>
      <c r="BZ95" s="23">
        <f>(CH4_100yr_m3!BZ92*$B$4*$B$3)/$B$5</f>
        <v>1845447.7622831999</v>
      </c>
      <c r="CA95" s="23">
        <f>(CH4_100yr_m3!CA92*$B$4*$B$3)/$B$5</f>
        <v>1712611.4737906801</v>
      </c>
      <c r="CB95" s="23">
        <f>(CH4_100yr_m3!CB92*$B$4*$B$3)/$B$5</f>
        <v>1591417.1179351802</v>
      </c>
      <c r="CC95" s="23">
        <f>(CH4_100yr_m3!CC92*$B$4*$B$3)/$B$5</f>
        <v>1480200.22569402</v>
      </c>
      <c r="CD95" s="23">
        <f>(CH4_100yr_m3!CD92*$B$4*$B$3)/$B$5</f>
        <v>1377698.1174685801</v>
      </c>
      <c r="CE95" s="23">
        <f>(CH4_100yr_m3!CE92*$B$4*$B$3)/$B$5</f>
        <v>1282927.37754816</v>
      </c>
      <c r="CF95" s="23">
        <f>(CH4_100yr_m3!CF92*$B$4*$B$3)/$B$5</f>
        <v>1195101.0483834601</v>
      </c>
      <c r="CG95" s="23">
        <f>(CH4_100yr_m3!CG92*$B$4*$B$3)/$B$5</f>
        <v>1113572.5005463201</v>
      </c>
      <c r="CH95" s="23">
        <f>(CH4_100yr_m3!CH92*$B$4*$B$3)/$B$5</f>
        <v>1037797.2213345001</v>
      </c>
      <c r="CI95" s="23">
        <f>(CH4_100yr_m3!CI92*$B$4*$B$3)/$B$5</f>
        <v>967306.65787746001</v>
      </c>
      <c r="CJ95" s="23">
        <f>(CH4_100yr_m3!CJ92*$B$4*$B$3)/$B$5</f>
        <v>901690.17584112007</v>
      </c>
      <c r="CK95" s="23">
        <f>(CH4_100yr_m3!CK92*$B$4*$B$3)/$B$5</f>
        <v>840582.49235886009</v>
      </c>
      <c r="CL95" s="23">
        <f>(CH4_100yr_m3!CL92*$B$4*$B$3)/$B$5</f>
        <v>783654.81061878009</v>
      </c>
      <c r="CM95" s="23">
        <f>(CH4_100yr_m3!CM92*$B$4*$B$3)/$B$5</f>
        <v>730608.46676640015</v>
      </c>
      <c r="CN95" s="23">
        <f>(CH4_100yr_m3!CN92*$B$4*$B$3)/$B$5</f>
        <v>681170.28622163995</v>
      </c>
      <c r="CO95" s="23">
        <f>(CH4_100yr_m3!CO92*$B$4*$B$3)/$B$5</f>
        <v>635089.11359345994</v>
      </c>
      <c r="CP95" s="23">
        <f>(CH4_100yr_m3!CP92*$B$4*$B$3)/$B$5</f>
        <v>592133.1546486601</v>
      </c>
      <c r="CQ95" s="23">
        <f>(CH4_100yr_m3!CQ92*$B$4*$B$3)/$B$5</f>
        <v>552087.88082406006</v>
      </c>
      <c r="CR95" s="23">
        <f>(CH4_100yr_m3!CR92*$B$4*$B$3)/$B$5</f>
        <v>514754.33701985999</v>
      </c>
      <c r="CS95" s="23">
        <f>(CH4_100yr_m3!CS92*$B$4*$B$3)/$B$5</f>
        <v>479947.73569884</v>
      </c>
      <c r="CT95" s="23">
        <f>(CH4_100yr_m3!CT92*$B$4*$B$3)/$B$5</f>
        <v>447496.26278598007</v>
      </c>
      <c r="CU95" s="23">
        <f>(CH4_100yr_m3!CU92*$B$4*$B$3)/$B$5</f>
        <v>417240.04173191998</v>
      </c>
      <c r="CV95" s="23">
        <f>(CH4_100yr_m3!CV92*$B$4*$B$3)/$B$5</f>
        <v>389030.22114192002</v>
      </c>
      <c r="CW95" s="23">
        <f>(CH4_100yr_m3!CW92*$B$4*$B$3)/$B$5</f>
        <v>362728.15704684006</v>
      </c>
      <c r="CX95" s="23">
        <f t="shared" si="109"/>
        <v>921183680.67586124</v>
      </c>
      <c r="CY95" s="18">
        <f t="shared" si="110"/>
        <v>24100156.449270003</v>
      </c>
      <c r="CZ95" s="18">
        <f t="shared" si="111"/>
        <v>362728.15704684006</v>
      </c>
      <c r="DD95" s="18">
        <f t="shared" si="112"/>
        <v>9565976.7149220016</v>
      </c>
      <c r="DE95" s="18">
        <f t="shared" ref="DE95:DF95" si="146">CY95</f>
        <v>24100156.449270003</v>
      </c>
      <c r="DF95" s="18">
        <f t="shared" si="146"/>
        <v>362728.15704684006</v>
      </c>
      <c r="DG95" s="18">
        <f t="shared" si="114"/>
        <v>362728.15704684006</v>
      </c>
    </row>
    <row r="96" spans="1:111" ht="15.75" customHeight="1" x14ac:dyDescent="0.2">
      <c r="A96" s="27" t="s">
        <v>34</v>
      </c>
      <c r="B96" s="23">
        <f>(CH4_100yr_m3!B93*$B$4*$B$3)/$B$5</f>
        <v>163258.29692028</v>
      </c>
      <c r="C96" s="23">
        <f>(CH4_100yr_m3!C93*$B$4*$B$3)/$B$5</f>
        <v>285503.33205287997</v>
      </c>
      <c r="D96" s="23">
        <f>(CH4_100yr_m3!D93*$B$4*$B$3)/$B$5</f>
        <v>376551.13919868006</v>
      </c>
      <c r="E96" s="23">
        <f>(CH4_100yr_m3!E93*$B$4*$B$3)/$B$5</f>
        <v>437514.89267124003</v>
      </c>
      <c r="F96" s="23">
        <f>(CH4_100yr_m3!F93*$B$4*$B$3)/$B$5</f>
        <v>476698.82672592002</v>
      </c>
      <c r="G96" s="23">
        <f>(CH4_100yr_m3!G93*$B$4*$B$3)/$B$5</f>
        <v>495525.53064456006</v>
      </c>
      <c r="H96" s="23">
        <f>(CH4_100yr_m3!H93*$B$4*$B$3)/$B$5</f>
        <v>499935.61885320005</v>
      </c>
      <c r="I96" s="23">
        <f>(CH4_100yr_m3!I93*$B$4*$B$3)/$B$5</f>
        <v>498771.59394977998</v>
      </c>
      <c r="J96" s="23">
        <f>(CH4_100yr_m3!J93*$B$4*$B$3)/$B$5</f>
        <v>493954.18332858005</v>
      </c>
      <c r="K96" s="23">
        <f>(CH4_100yr_m3!K93*$B$4*$B$3)/$B$5</f>
        <v>493076.31433902</v>
      </c>
      <c r="L96" s="23">
        <f>(CH4_100yr_m3!L93*$B$4*$B$3)/$B$5</f>
        <v>495689.60512584005</v>
      </c>
      <c r="M96" s="23">
        <f>(CH4_100yr_m3!M93*$B$4*$B$3)/$B$5</f>
        <v>498879.89059824008</v>
      </c>
      <c r="N96" s="23">
        <f>(CH4_100yr_m3!N93*$B$4*$B$3)/$B$5</f>
        <v>503317.22454197996</v>
      </c>
      <c r="O96" s="23">
        <f>(CH4_100yr_m3!O93*$B$4*$B$3)/$B$5</f>
        <v>510868.15463231999</v>
      </c>
      <c r="P96" s="23">
        <f>(CH4_100yr_m3!P93*$B$4*$B$3)/$B$5</f>
        <v>519989.06897388003</v>
      </c>
      <c r="Q96" s="23">
        <f>(CH4_100yr_m3!Q93*$B$4*$B$3)/$B$5</f>
        <v>530731.97344818013</v>
      </c>
      <c r="R96" s="23">
        <f>(CH4_100yr_m3!R93*$B$4*$B$3)/$B$5</f>
        <v>543056.80647258007</v>
      </c>
      <c r="S96" s="23">
        <f>(CH4_100yr_m3!S93*$B$4*$B$3)/$B$5</f>
        <v>555668.52087762009</v>
      </c>
      <c r="T96" s="23">
        <f>(CH4_100yr_m3!T93*$B$4*$B$3)/$B$5</f>
        <v>569076.20084844006</v>
      </c>
      <c r="U96" s="23">
        <f>(CH4_100yr_m3!U93*$B$4*$B$3)/$B$5</f>
        <v>582765.28010208008</v>
      </c>
      <c r="V96" s="23">
        <f>(CH4_100yr_m3!V93*$B$4*$B$3)/$B$5</f>
        <v>597257.07233003993</v>
      </c>
      <c r="W96" s="23">
        <f>(CH4_100yr_m3!W93*$B$4*$B$3)/$B$5</f>
        <v>612316.04466473998</v>
      </c>
      <c r="X96" s="23">
        <f>(CH4_100yr_m3!X93*$B$4*$B$3)/$B$5</f>
        <v>626779.56949974003</v>
      </c>
      <c r="Y96" s="23">
        <f>(CH4_100yr_m3!Y93*$B$4*$B$3)/$B$5</f>
        <v>640037.41357913997</v>
      </c>
      <c r="Z96" s="23">
        <f>(CH4_100yr_m3!Z93*$B$4*$B$3)/$B$5</f>
        <v>652858.06479660014</v>
      </c>
      <c r="AA96" s="23">
        <f>(CH4_100yr_m3!AA93*$B$4*$B$3)/$B$5</f>
        <v>665701.02700074005</v>
      </c>
      <c r="AB96" s="23">
        <f>(CH4_100yr_m3!AB93*$B$4*$B$3)/$B$5</f>
        <v>678989.27295270015</v>
      </c>
      <c r="AC96" s="23">
        <f>(CH4_100yr_m3!AC93*$B$4*$B$3)/$B$5</f>
        <v>727698.65667300008</v>
      </c>
      <c r="AD96" s="23">
        <f>(CH4_100yr_m3!AD93*$B$4*$B$3)/$B$5</f>
        <v>767055.62782656006</v>
      </c>
      <c r="AE96" s="23">
        <f>(CH4_100yr_m3!AE93*$B$4*$B$3)/$B$5</f>
        <v>800145.35444034007</v>
      </c>
      <c r="AF96" s="23">
        <f>(CH4_100yr_m3!AF93*$B$4*$B$3)/$B$5</f>
        <v>829037.45575962006</v>
      </c>
      <c r="AG96" s="23">
        <f>(CH4_100yr_m3!AG93*$B$4*$B$3)/$B$5</f>
        <v>855120.01297481998</v>
      </c>
      <c r="AH96" s="23">
        <f>(CH4_100yr_m3!AH93*$B$4*$B$3)/$B$5</f>
        <v>879323.51329271996</v>
      </c>
      <c r="AI96" s="23">
        <f>(CH4_100yr_m3!AI93*$B$4*$B$3)/$B$5</f>
        <v>902273.22084276006</v>
      </c>
      <c r="AJ96" s="23">
        <f>(CH4_100yr_m3!AJ93*$B$4*$B$3)/$B$5</f>
        <v>924389.54389853997</v>
      </c>
      <c r="AK96" s="23">
        <f>(CH4_100yr_m3!AK93*$B$4*$B$3)/$B$5</f>
        <v>945955.14925032004</v>
      </c>
      <c r="AL96" s="23">
        <f>(CH4_100yr_m3!AL93*$B$4*$B$3)/$B$5</f>
        <v>967157.99814654002</v>
      </c>
      <c r="AM96" s="23">
        <f>(CH4_100yr_m3!AM93*$B$4*$B$3)/$B$5</f>
        <v>988123.94561862003</v>
      </c>
      <c r="AN96" s="23">
        <f>(CH4_100yr_m3!AN93*$B$4*$B$3)/$B$5</f>
        <v>1008937.5527554201</v>
      </c>
      <c r="AO96" s="23">
        <f>(CH4_100yr_m3!AO93*$B$4*$B$3)/$B$5</f>
        <v>1029656.3886318601</v>
      </c>
      <c r="AP96" s="23">
        <f>(CH4_100yr_m3!AP93*$B$4*$B$3)/$B$5</f>
        <v>1050318.2597144402</v>
      </c>
      <c r="AQ96" s="23">
        <f>(CH4_100yr_m3!AQ93*$B$4*$B$3)/$B$5</f>
        <v>1070947.6211716202</v>
      </c>
      <c r="AR96" s="23">
        <f>(CH4_100yr_m3!AR93*$B$4*$B$3)/$B$5</f>
        <v>1091556.9368265599</v>
      </c>
      <c r="AS96" s="23">
        <f>(CH4_100yr_m3!AS93*$B$4*$B$3)/$B$5</f>
        <v>1112148.00249786</v>
      </c>
      <c r="AT96" s="23">
        <f>(CH4_100yr_m3!AT93*$B$4*$B$3)/$B$5</f>
        <v>1132712.8080291001</v>
      </c>
      <c r="AU96" s="23">
        <f>(CH4_100yr_m3!AU93*$B$4*$B$3)/$B$5</f>
        <v>1153239.1715095202</v>
      </c>
      <c r="AV96" s="23">
        <f>(CH4_100yr_m3!AV93*$B$4*$B$3)/$B$5</f>
        <v>1173713.3314036201</v>
      </c>
      <c r="AW96" s="23">
        <f>(CH4_100yr_m3!AW93*$B$4*$B$3)/$B$5</f>
        <v>1194123.0237897602</v>
      </c>
      <c r="AX96" s="23">
        <f>(CH4_100yr_m3!AX93*$B$4*$B$3)/$B$5</f>
        <v>1214456.0420440801</v>
      </c>
      <c r="AY96" s="23">
        <f>(CH4_100yr_m3!AY93*$B$4*$B$3)/$B$5</f>
        <v>1234700.86674996</v>
      </c>
      <c r="AZ96" s="23">
        <f>(CH4_100yr_m3!AZ93*$B$4*$B$3)/$B$5</f>
        <v>1254845.87982144</v>
      </c>
      <c r="BA96" s="23">
        <f>(CH4_100yr_m3!BA93*$B$4*$B$3)/$B$5</f>
        <v>1274879.6584975803</v>
      </c>
      <c r="BB96" s="23">
        <f>(CH4_100yr_m3!BB93*$B$4*$B$3)/$B$5</f>
        <v>1294789.2613516804</v>
      </c>
      <c r="BC96" s="23">
        <f>(CH4_100yr_m3!BC93*$B$4*$B$3)/$B$5</f>
        <v>1314559.73274786</v>
      </c>
      <c r="BD96" s="23">
        <f>(CH4_100yr_m3!BD93*$B$4*$B$3)/$B$5</f>
        <v>1334174.00032746</v>
      </c>
      <c r="BE96" s="23">
        <f>(CH4_100yr_m3!BE93*$B$4*$B$3)/$B$5</f>
        <v>1353614.4220490998</v>
      </c>
      <c r="BF96" s="23">
        <f>(CH4_100yr_m3!BF93*$B$4*$B$3)/$B$5</f>
        <v>1372864.4617368602</v>
      </c>
      <c r="BG96" s="23">
        <f>(CH4_100yr_m3!BG93*$B$4*$B$3)/$B$5</f>
        <v>1391910.2577214199</v>
      </c>
      <c r="BH96" s="23">
        <f>(CH4_100yr_m3!BH93*$B$4*$B$3)/$B$5</f>
        <v>1410739.6581138601</v>
      </c>
      <c r="BI96" s="23">
        <f>(CH4_100yr_m3!BI93*$B$4*$B$3)/$B$5</f>
        <v>1429342.5810677402</v>
      </c>
      <c r="BJ96" s="23">
        <f>(CH4_100yr_m3!BJ93*$B$4*$B$3)/$B$5</f>
        <v>1447710.5433996001</v>
      </c>
      <c r="BK96" s="23">
        <f>(CH4_100yr_m3!BK93*$B$4*$B$3)/$B$5</f>
        <v>1059908.3048469601</v>
      </c>
      <c r="BL96" s="23">
        <f>(CH4_100yr_m3!BL93*$B$4*$B$3)/$B$5</f>
        <v>793907.36325468007</v>
      </c>
      <c r="BM96" s="23">
        <f>(CH4_100yr_m3!BM93*$B$4*$B$3)/$B$5</f>
        <v>609961.24466622004</v>
      </c>
      <c r="BN96" s="23">
        <f>(CH4_100yr_m3!BN93*$B$4*$B$3)/$B$5</f>
        <v>481399.44158898003</v>
      </c>
      <c r="BO96" s="23">
        <f>(CH4_100yr_m3!BO93*$B$4*$B$3)/$B$5</f>
        <v>390318.39861876005</v>
      </c>
      <c r="BP96" s="23">
        <f>(CH4_100yr_m3!BP93*$B$4*$B$3)/$B$5</f>
        <v>324692.96677902009</v>
      </c>
      <c r="BQ96" s="23">
        <f>(CH4_100yr_m3!BQ93*$B$4*$B$3)/$B$5</f>
        <v>276440.03548019996</v>
      </c>
      <c r="BR96" s="23">
        <f>(CH4_100yr_m3!BR93*$B$4*$B$3)/$B$5</f>
        <v>240120.43721820001</v>
      </c>
      <c r="BS96" s="23">
        <f>(CH4_100yr_m3!BS93*$B$4*$B$3)/$B$5</f>
        <v>212068.70504748001</v>
      </c>
      <c r="BT96" s="23">
        <f>(CH4_100yr_m3!BT93*$B$4*$B$3)/$B$5</f>
        <v>189809.63619714</v>
      </c>
      <c r="BU96" s="23">
        <f>(CH4_100yr_m3!BU93*$B$4*$B$3)/$B$5</f>
        <v>171667.11404926801</v>
      </c>
      <c r="BV96" s="23">
        <f>(CH4_100yr_m3!BV93*$B$4*$B$3)/$B$5</f>
        <v>156501.81089253002</v>
      </c>
      <c r="BW96" s="23">
        <f>(CH4_100yr_m3!BW93*$B$4*$B$3)/$B$5</f>
        <v>143535.28670314202</v>
      </c>
      <c r="BX96" s="23">
        <f>(CH4_100yr_m3!BX93*$B$4*$B$3)/$B$5</f>
        <v>132232.00743252001</v>
      </c>
      <c r="BY96" s="23">
        <f>(CH4_100yr_m3!BY93*$B$4*$B$3)/$B$5</f>
        <v>122220.192078306</v>
      </c>
      <c r="BZ96" s="23">
        <f>(CH4_100yr_m3!BZ93*$B$4*$B$3)/$B$5</f>
        <v>113238.69194914201</v>
      </c>
      <c r="CA96" s="23">
        <f>(CH4_100yr_m3!CA93*$B$4*$B$3)/$B$5</f>
        <v>105101.324480772</v>
      </c>
      <c r="CB96" s="23">
        <f>(CH4_100yr_m3!CB93*$B$4*$B$3)/$B$5</f>
        <v>97672.91073696001</v>
      </c>
      <c r="CC96" s="23">
        <f>(CH4_100yr_m3!CC93*$B$4*$B$3)/$B$5</f>
        <v>90853.162175394013</v>
      </c>
      <c r="CD96" s="23">
        <f>(CH4_100yr_m3!CD93*$B$4*$B$3)/$B$5</f>
        <v>84565.83201782401</v>
      </c>
      <c r="CE96" s="23">
        <f>(CH4_100yr_m3!CE93*$B$4*$B$3)/$B$5</f>
        <v>78751.399110714003</v>
      </c>
      <c r="CF96" s="23">
        <f>(CH4_100yr_m3!CF93*$B$4*$B$3)/$B$5</f>
        <v>73362.122504424013</v>
      </c>
      <c r="CG96" s="23">
        <f>(CH4_100yr_m3!CG93*$B$4*$B$3)/$B$5</f>
        <v>68358.687885540014</v>
      </c>
      <c r="CH96" s="23">
        <f>(CH4_100yr_m3!CH93*$B$4*$B$3)/$B$5</f>
        <v>63707.923958292005</v>
      </c>
      <c r="CI96" s="23">
        <f>(CH4_100yr_m3!CI93*$B$4*$B$3)/$B$5</f>
        <v>59381.238123630006</v>
      </c>
      <c r="CJ96" s="23">
        <f>(CH4_100yr_m3!CJ93*$B$4*$B$3)/$B$5</f>
        <v>55353.536736426002</v>
      </c>
      <c r="CK96" s="23">
        <f>(CH4_100yr_m3!CK93*$B$4*$B$3)/$B$5</f>
        <v>51602.472326142008</v>
      </c>
      <c r="CL96" s="23">
        <f>(CH4_100yr_m3!CL93*$B$4*$B$3)/$B$5</f>
        <v>48107.911899060004</v>
      </c>
      <c r="CM96" s="23">
        <f>(CH4_100yr_m3!CM93*$B$4*$B$3)/$B$5</f>
        <v>44851.555203263997</v>
      </c>
      <c r="CN96" s="23">
        <f>(CH4_100yr_m3!CN93*$B$4*$B$3)/$B$5</f>
        <v>41816.655379080003</v>
      </c>
      <c r="CO96" s="23">
        <f>(CH4_100yr_m3!CO93*$B$4*$B$3)/$B$5</f>
        <v>38987.809666578003</v>
      </c>
      <c r="CP96" s="23">
        <f>(CH4_100yr_m3!CP93*$B$4*$B$3)/$B$5</f>
        <v>36350.798697198006</v>
      </c>
      <c r="CQ96" s="23">
        <f>(CH4_100yr_m3!CQ93*$B$4*$B$3)/$B$5</f>
        <v>33892.459633170001</v>
      </c>
      <c r="CR96" s="23">
        <f>(CH4_100yr_m3!CR93*$B$4*$B$3)/$B$5</f>
        <v>31600.583361018002</v>
      </c>
      <c r="CS96" s="23">
        <f>(CH4_100yr_m3!CS93*$B$4*$B$3)/$B$5</f>
        <v>29463.828965928002</v>
      </c>
      <c r="CT96" s="23">
        <f>(CH4_100yr_m3!CT93*$B$4*$B$3)/$B$5</f>
        <v>27471.650965398003</v>
      </c>
      <c r="CU96" s="23">
        <f>(CH4_100yr_m3!CU93*$B$4*$B$3)/$B$5</f>
        <v>25614.235970478003</v>
      </c>
      <c r="CV96" s="23">
        <f>(CH4_100yr_m3!CV93*$B$4*$B$3)/$B$5</f>
        <v>23882.446998918</v>
      </c>
      <c r="CW96" s="23">
        <f>(CH4_100yr_m3!CW93*$B$4*$B$3)/$B$5</f>
        <v>22267.773371646002</v>
      </c>
      <c r="CX96" s="23">
        <f t="shared" si="109"/>
        <v>58588031.816781655</v>
      </c>
      <c r="CY96" s="18">
        <f t="shared" si="110"/>
        <v>1447710.5433996001</v>
      </c>
      <c r="CZ96" s="18">
        <f t="shared" si="111"/>
        <v>22267.773371646002</v>
      </c>
      <c r="DD96" s="18">
        <f t="shared" si="112"/>
        <v>597257.07233003993</v>
      </c>
      <c r="DE96" s="18">
        <f t="shared" ref="DE96:DF96" si="147">CY96</f>
        <v>1447710.5433996001</v>
      </c>
      <c r="DF96" s="18">
        <f t="shared" si="147"/>
        <v>22267.773371646002</v>
      </c>
      <c r="DG96" s="18">
        <f t="shared" si="114"/>
        <v>22267.773371646002</v>
      </c>
    </row>
    <row r="97" spans="1:111" ht="15.75" customHeight="1" x14ac:dyDescent="0.2">
      <c r="A97" s="27" t="s">
        <v>35</v>
      </c>
      <c r="B97" s="23">
        <f>(CH4_100yr_m3!B94*$B$4*$B$3)/$B$5</f>
        <v>38610.23320429201</v>
      </c>
      <c r="C97" s="23">
        <f>(CH4_100yr_m3!C94*$B$4*$B$3)/$B$5</f>
        <v>74727.751642128016</v>
      </c>
      <c r="D97" s="23">
        <f>(CH4_100yr_m3!D94*$B$4*$B$3)/$B$5</f>
        <v>108651.97915988402</v>
      </c>
      <c r="E97" s="23">
        <f>(CH4_100yr_m3!E94*$B$4*$B$3)/$B$5</f>
        <v>139528.19457685799</v>
      </c>
      <c r="F97" s="23">
        <f>(CH4_100yr_m3!F94*$B$4*$B$3)/$B$5</f>
        <v>168490.36267862399</v>
      </c>
      <c r="G97" s="23">
        <f>(CH4_100yr_m3!G94*$B$4*$B$3)/$B$5</f>
        <v>196057.67609538001</v>
      </c>
      <c r="H97" s="23">
        <f>(CH4_100yr_m3!H94*$B$4*$B$3)/$B$5</f>
        <v>222520.75281017998</v>
      </c>
      <c r="I97" s="23">
        <f>(CH4_100yr_m3!I94*$B$4*$B$3)/$B$5</f>
        <v>247826.84071572</v>
      </c>
      <c r="J97" s="23">
        <f>(CH4_100yr_m3!J94*$B$4*$B$3)/$B$5</f>
        <v>272500.67745774001</v>
      </c>
      <c r="K97" s="23">
        <f>(CH4_100yr_m3!K94*$B$4*$B$3)/$B$5</f>
        <v>296445.37926348002</v>
      </c>
      <c r="L97" s="23">
        <f>(CH4_100yr_m3!L94*$B$4*$B$3)/$B$5</f>
        <v>319845.00692195998</v>
      </c>
      <c r="M97" s="23">
        <f>(CH4_100yr_m3!M94*$B$4*$B$3)/$B$5</f>
        <v>342872.44229718007</v>
      </c>
      <c r="N97" s="23">
        <f>(CH4_100yr_m3!N94*$B$4*$B$3)/$B$5</f>
        <v>365487.73144577997</v>
      </c>
      <c r="O97" s="23">
        <f>(CH4_100yr_m3!O94*$B$4*$B$3)/$B$5</f>
        <v>387871.29903600004</v>
      </c>
      <c r="P97" s="23">
        <f>(CH4_100yr_m3!P94*$B$4*$B$3)/$B$5</f>
        <v>410065.45883766003</v>
      </c>
      <c r="Q97" s="23">
        <f>(CH4_100yr_m3!Q94*$B$4*$B$3)/$B$5</f>
        <v>431972.94210282003</v>
      </c>
      <c r="R97" s="23">
        <f>(CH4_100yr_m3!R94*$B$4*$B$3)/$B$5</f>
        <v>453769.99442298</v>
      </c>
      <c r="S97" s="23">
        <f>(CH4_100yr_m3!S94*$B$4*$B$3)/$B$5</f>
        <v>475584.63569711999</v>
      </c>
      <c r="T97" s="23">
        <f>(CH4_100yr_m3!T94*$B$4*$B$3)/$B$5</f>
        <v>497559.97399554</v>
      </c>
      <c r="U97" s="23">
        <f>(CH4_100yr_m3!U94*$B$4*$B$3)/$B$5</f>
        <v>519466.90570092003</v>
      </c>
      <c r="V97" s="23">
        <f>(CH4_100yr_m3!V94*$B$4*$B$3)/$B$5</f>
        <v>541463.84636076004</v>
      </c>
      <c r="W97" s="23">
        <f>(CH4_100yr_m3!W94*$B$4*$B$3)/$B$5</f>
        <v>564023.19658373995</v>
      </c>
      <c r="X97" s="23">
        <f>(CH4_100yr_m3!X94*$B$4*$B$3)/$B$5</f>
        <v>587049.14496258006</v>
      </c>
      <c r="Y97" s="23">
        <f>(CH4_100yr_m3!Y94*$B$4*$B$3)/$B$5</f>
        <v>611047.98108846007</v>
      </c>
      <c r="Z97" s="23">
        <f>(CH4_100yr_m3!Z94*$B$4*$B$3)/$B$5</f>
        <v>635961.85159427999</v>
      </c>
      <c r="AA97" s="23">
        <f>(CH4_100yr_m3!AA94*$B$4*$B$3)/$B$5</f>
        <v>661524.35219100013</v>
      </c>
      <c r="AB97" s="23">
        <f>(CH4_100yr_m3!AB94*$B$4*$B$3)/$B$5</f>
        <v>688038.73293528007</v>
      </c>
      <c r="AC97" s="23">
        <f>(CH4_100yr_m3!AC94*$B$4*$B$3)/$B$5</f>
        <v>710903.03933412011</v>
      </c>
      <c r="AD97" s="23">
        <f>(CH4_100yr_m3!AD94*$B$4*$B$3)/$B$5</f>
        <v>733940.4467197801</v>
      </c>
      <c r="AE97" s="23">
        <f>(CH4_100yr_m3!AE94*$B$4*$B$3)/$B$5</f>
        <v>757165.79906154016</v>
      </c>
      <c r="AF97" s="23">
        <f>(CH4_100yr_m3!AF94*$B$4*$B$3)/$B$5</f>
        <v>780593.48341092002</v>
      </c>
      <c r="AG97" s="23">
        <f>(CH4_100yr_m3!AG94*$B$4*$B$3)/$B$5</f>
        <v>804236.71285566012</v>
      </c>
      <c r="AH97" s="23">
        <f>(CH4_100yr_m3!AH94*$B$4*$B$3)/$B$5</f>
        <v>828107.65466172004</v>
      </c>
      <c r="AI97" s="23">
        <f>(CH4_100yr_m3!AI94*$B$4*$B$3)/$B$5</f>
        <v>852217.90366644005</v>
      </c>
      <c r="AJ97" s="23">
        <f>(CH4_100yr_m3!AJ94*$B$4*$B$3)/$B$5</f>
        <v>876578.52456539997</v>
      </c>
      <c r="AK97" s="23">
        <f>(CH4_100yr_m3!AK94*$B$4*$B$3)/$B$5</f>
        <v>901199.75279238005</v>
      </c>
      <c r="AL97" s="23">
        <f>(CH4_100yr_m3!AL94*$B$4*$B$3)/$B$5</f>
        <v>926090.91946476011</v>
      </c>
      <c r="AM97" s="23">
        <f>(CH4_100yr_m3!AM94*$B$4*$B$3)/$B$5</f>
        <v>951259.67447688011</v>
      </c>
      <c r="AN97" s="23">
        <f>(CH4_100yr_m3!AN94*$B$4*$B$3)/$B$5</f>
        <v>976711.35659058008</v>
      </c>
      <c r="AO97" s="23">
        <f>(CH4_100yr_m3!AO94*$B$4*$B$3)/$B$5</f>
        <v>1002448.60589718</v>
      </c>
      <c r="AP97" s="23">
        <f>(CH4_100yr_m3!AP94*$B$4*$B$3)/$B$5</f>
        <v>1028471.9133636001</v>
      </c>
      <c r="AQ97" s="23">
        <f>(CH4_100yr_m3!AQ94*$B$4*$B$3)/$B$5</f>
        <v>1054780.4938455001</v>
      </c>
      <c r="AR97" s="23">
        <f>(CH4_100yr_m3!AR94*$B$4*$B$3)/$B$5</f>
        <v>1081372.8577836601</v>
      </c>
      <c r="AS97" s="23">
        <f>(CH4_100yr_m3!AS94*$B$4*$B$3)/$B$5</f>
        <v>1108246.60416312</v>
      </c>
      <c r="AT97" s="23">
        <f>(CH4_100yr_m3!AT94*$B$4*$B$3)/$B$5</f>
        <v>1135398.3623001</v>
      </c>
      <c r="AU97" s="23">
        <f>(CH4_100yr_m3!AU94*$B$4*$B$3)/$B$5</f>
        <v>1162824.10048116</v>
      </c>
      <c r="AV97" s="23">
        <f>(CH4_100yr_m3!AV94*$B$4*$B$3)/$B$5</f>
        <v>1190519.0809304402</v>
      </c>
      <c r="AW97" s="23">
        <f>(CH4_100yr_m3!AW94*$B$4*$B$3)/$B$5</f>
        <v>1218477.78933156</v>
      </c>
      <c r="AX97" s="23">
        <f>(CH4_100yr_m3!AX94*$B$4*$B$3)/$B$5</f>
        <v>1246693.4445929399</v>
      </c>
      <c r="AY97" s="23">
        <f>(CH4_100yr_m3!AY94*$B$4*$B$3)/$B$5</f>
        <v>1275157.9686429002</v>
      </c>
      <c r="AZ97" s="23">
        <f>(CH4_100yr_m3!AZ94*$B$4*$B$3)/$B$5</f>
        <v>1303862.3465086801</v>
      </c>
      <c r="BA97" s="23">
        <f>(CH4_100yr_m3!BA94*$B$4*$B$3)/$B$5</f>
        <v>1332797.1171003</v>
      </c>
      <c r="BB97" s="23">
        <f>(CH4_100yr_m3!BB94*$B$4*$B$3)/$B$5</f>
        <v>1361952.7893059398</v>
      </c>
      <c r="BC97" s="23">
        <f>(CH4_100yr_m3!BC94*$B$4*$B$3)/$B$5</f>
        <v>1391320.8696907798</v>
      </c>
      <c r="BD97" s="23">
        <f>(CH4_100yr_m3!BD94*$B$4*$B$3)/$B$5</f>
        <v>1420893.9580543202</v>
      </c>
      <c r="BE97" s="23">
        <f>(CH4_100yr_m3!BE94*$B$4*$B$3)/$B$5</f>
        <v>1450665.42066828</v>
      </c>
      <c r="BF97" s="23">
        <f>(CH4_100yr_m3!BF94*$B$4*$B$3)/$B$5</f>
        <v>1480628.8853971201</v>
      </c>
      <c r="BG97" s="23">
        <f>(CH4_100yr_m3!BG94*$B$4*$B$3)/$B$5</f>
        <v>1510777.2639745802</v>
      </c>
      <c r="BH97" s="23">
        <f>(CH4_100yr_m3!BH94*$B$4*$B$3)/$B$5</f>
        <v>1541102.7053233802</v>
      </c>
      <c r="BI97" s="23">
        <f>(CH4_100yr_m3!BI94*$B$4*$B$3)/$B$5</f>
        <v>1571596.1952030002</v>
      </c>
      <c r="BJ97" s="23">
        <f>(CH4_100yr_m3!BJ94*$B$4*$B$3)/$B$5</f>
        <v>1602248.0750017201</v>
      </c>
      <c r="BK97" s="23">
        <f>(CH4_100yr_m3!BK94*$B$4*$B$3)/$B$5</f>
        <v>1485719.0914811401</v>
      </c>
      <c r="BL97" s="23">
        <f>(CH4_100yr_m3!BL94*$B$4*$B$3)/$B$5</f>
        <v>1378068.2329361401</v>
      </c>
      <c r="BM97" s="23">
        <f>(CH4_100yr_m3!BM94*$B$4*$B$3)/$B$5</f>
        <v>1278599.2154627403</v>
      </c>
      <c r="BN97" s="23">
        <f>(CH4_100yr_m3!BN94*$B$4*$B$3)/$B$5</f>
        <v>1186671.29757462</v>
      </c>
      <c r="BO97" s="23">
        <f>(CH4_100yr_m3!BO94*$B$4*$B$3)/$B$5</f>
        <v>1101694.8076812003</v>
      </c>
      <c r="BP97" s="23">
        <f>(CH4_100yr_m3!BP94*$B$4*$B$3)/$B$5</f>
        <v>1023127.0318277999</v>
      </c>
      <c r="BQ97" s="23">
        <f>(CH4_100yr_m3!BQ94*$B$4*$B$3)/$B$5</f>
        <v>950468.43643560004</v>
      </c>
      <c r="BR97" s="23">
        <f>(CH4_100yr_m3!BR94*$B$4*$B$3)/$B$5</f>
        <v>883259.19473813998</v>
      </c>
      <c r="BS97" s="23">
        <f>(CH4_100yr_m3!BS94*$B$4*$B$3)/$B$5</f>
        <v>821075.99531328015</v>
      </c>
      <c r="BT97" s="23">
        <f>(CH4_100yr_m3!BT94*$B$4*$B$3)/$B$5</f>
        <v>763529.10872976005</v>
      </c>
      <c r="BU97" s="23">
        <f>(CH4_100yr_m3!BU94*$B$4*$B$3)/$B$5</f>
        <v>710259.69125645992</v>
      </c>
      <c r="BV97" s="23">
        <f>(CH4_100yr_m3!BV94*$B$4*$B$3)/$B$5</f>
        <v>660937.30622999999</v>
      </c>
      <c r="BW97" s="23">
        <f>(CH4_100yr_m3!BW94*$B$4*$B$3)/$B$5</f>
        <v>615257.64550692006</v>
      </c>
      <c r="BX97" s="23">
        <f>(CH4_100yr_m3!BX94*$B$4*$B$3)/$B$5</f>
        <v>572940.43672176008</v>
      </c>
      <c r="BY97" s="23">
        <f>(CH4_100yr_m3!BY94*$B$4*$B$3)/$B$5</f>
        <v>533727.51658056013</v>
      </c>
      <c r="BZ97" s="23">
        <f>(CH4_100yr_m3!BZ94*$B$4*$B$3)/$B$5</f>
        <v>497381.0628673801</v>
      </c>
      <c r="CA97" s="23">
        <f>(CH4_100yr_m3!CA94*$B$4*$B$3)/$B$5</f>
        <v>463681.96612560004</v>
      </c>
      <c r="CB97" s="23">
        <f>(CH4_100yr_m3!CB94*$B$4*$B$3)/$B$5</f>
        <v>432428.33515608002</v>
      </c>
      <c r="CC97" s="23">
        <f>(CH4_100yr_m3!CC94*$B$4*$B$3)/$B$5</f>
        <v>403434.12150431995</v>
      </c>
      <c r="CD97" s="23">
        <f>(CH4_100yr_m3!CD94*$B$4*$B$3)/$B$5</f>
        <v>376527.85561422003</v>
      </c>
      <c r="CE97" s="23">
        <f>(CH4_100yr_m3!CE94*$B$4*$B$3)/$B$5</f>
        <v>351551.48384790006</v>
      </c>
      <c r="CF97" s="23">
        <f>(CH4_100yr_m3!CF94*$B$4*$B$3)/$B$5</f>
        <v>328359.30014753999</v>
      </c>
      <c r="CG97" s="23">
        <f>(CH4_100yr_m3!CG94*$B$4*$B$3)/$B$5</f>
        <v>306816.96336930007</v>
      </c>
      <c r="CH97" s="23">
        <f>(CH4_100yr_m3!CH94*$B$4*$B$3)/$B$5</f>
        <v>286800.59296692</v>
      </c>
      <c r="CI97" s="23">
        <f>(CH4_100yr_m3!CI94*$B$4*$B$3)/$B$5</f>
        <v>268195.93881462002</v>
      </c>
      <c r="CJ97" s="23">
        <f>(CH4_100yr_m3!CJ94*$B$4*$B$3)/$B$5</f>
        <v>250897.61638242003</v>
      </c>
      <c r="CK97" s="23">
        <f>(CH4_100yr_m3!CK94*$B$4*$B$3)/$B$5</f>
        <v>234808.40378574003</v>
      </c>
      <c r="CL97" s="23">
        <f>(CH4_100yr_m3!CL94*$B$4*$B$3)/$B$5</f>
        <v>219838.59540053998</v>
      </c>
      <c r="CM97" s="23">
        <f>(CH4_100yr_m3!CM94*$B$4*$B$3)/$B$5</f>
        <v>205905.40765056</v>
      </c>
      <c r="CN97" s="23">
        <f>(CH4_100yr_m3!CN94*$B$4*$B$3)/$B$5</f>
        <v>192932.43147486</v>
      </c>
      <c r="CO97" s="23">
        <f>(CH4_100yr_m3!CO94*$B$4*$B$3)/$B$5</f>
        <v>180849.12920571599</v>
      </c>
      <c r="CP97" s="23">
        <f>(CH4_100yr_m3!CP94*$B$4*$B$3)/$B$5</f>
        <v>169590.37243365002</v>
      </c>
      <c r="CQ97" s="23">
        <f>(CH4_100yr_m3!CQ94*$B$4*$B$3)/$B$5</f>
        <v>159096.01533118199</v>
      </c>
      <c r="CR97" s="23">
        <f>(CH4_100yr_m3!CR94*$B$4*$B$3)/$B$5</f>
        <v>149310.50336207999</v>
      </c>
      <c r="CS97" s="23">
        <f>(CH4_100yr_m3!CS94*$B$4*$B$3)/$B$5</f>
        <v>140182.51259824203</v>
      </c>
      <c r="CT97" s="23">
        <f>(CH4_100yr_m3!CT94*$B$4*$B$3)/$B$5</f>
        <v>131664.618124812</v>
      </c>
      <c r="CU97" s="23">
        <f>(CH4_100yr_m3!CU94*$B$4*$B$3)/$B$5</f>
        <v>123712.988751018</v>
      </c>
      <c r="CV97" s="23">
        <f>(CH4_100yr_m3!CV94*$B$4*$B$3)/$B$5</f>
        <v>116287.106031378</v>
      </c>
      <c r="CW97" s="23">
        <f>(CH4_100yr_m3!CW94*$B$4*$B$3)/$B$5</f>
        <v>109349.50576667402</v>
      </c>
      <c r="CX97" s="23">
        <f t="shared" si="109"/>
        <v>68895145.294127673</v>
      </c>
      <c r="CY97" s="18">
        <f t="shared" si="110"/>
        <v>1602248.0750017201</v>
      </c>
      <c r="CZ97" s="18">
        <f t="shared" si="111"/>
        <v>38610.23320429201</v>
      </c>
      <c r="DD97" s="18">
        <f t="shared" si="112"/>
        <v>541463.84636076004</v>
      </c>
      <c r="DE97" s="18">
        <f t="shared" ref="DE97:DF97" si="148">CY97</f>
        <v>1602248.0750017201</v>
      </c>
      <c r="DF97" s="18">
        <f t="shared" si="148"/>
        <v>38610.23320429201</v>
      </c>
      <c r="DG97" s="18">
        <f t="shared" si="114"/>
        <v>109349.50576667402</v>
      </c>
    </row>
    <row r="98" spans="1:111" ht="15.75" customHeight="1" x14ac:dyDescent="0.2">
      <c r="A98" s="27" t="s">
        <v>36</v>
      </c>
      <c r="B98" s="23">
        <f>(CH4_100yr_m3!B95*$B$4*$B$3)/$B$5</f>
        <v>1724.0671750962601</v>
      </c>
      <c r="C98" s="23">
        <f>(CH4_100yr_m3!C95*$B$4*$B$3)/$B$5</f>
        <v>2949.7001579729999</v>
      </c>
      <c r="D98" s="23">
        <f>(CH4_100yr_m3!D95*$B$4*$B$3)/$B$5</f>
        <v>3912.9464039112008</v>
      </c>
      <c r="E98" s="23">
        <f>(CH4_100yr_m3!E95*$B$4*$B$3)/$B$5</f>
        <v>4636.4006643750008</v>
      </c>
      <c r="F98" s="23">
        <f>(CH4_100yr_m3!F95*$B$4*$B$3)/$B$5</f>
        <v>5343.6554951112012</v>
      </c>
      <c r="G98" s="23">
        <f>(CH4_100yr_m3!G95*$B$4*$B$3)/$B$5</f>
        <v>5961.9834903042001</v>
      </c>
      <c r="H98" s="23">
        <f>(CH4_100yr_m3!H95*$B$4*$B$3)/$B$5</f>
        <v>6509.6705701026012</v>
      </c>
      <c r="I98" s="23">
        <f>(CH4_100yr_m3!I95*$B$4*$B$3)/$B$5</f>
        <v>6933.6665835551994</v>
      </c>
      <c r="J98" s="23">
        <f>(CH4_100yr_m3!J95*$B$4*$B$3)/$B$5</f>
        <v>7197.2193982319995</v>
      </c>
      <c r="K98" s="23">
        <f>(CH4_100yr_m3!K95*$B$4*$B$3)/$B$5</f>
        <v>7243.1950288986009</v>
      </c>
      <c r="L98" s="23">
        <f>(CH4_100yr_m3!L95*$B$4*$B$3)/$B$5</f>
        <v>7411.3544922480005</v>
      </c>
      <c r="M98" s="23">
        <f>(CH4_100yr_m3!M95*$B$4*$B$3)/$B$5</f>
        <v>7638.0753896244014</v>
      </c>
      <c r="N98" s="23">
        <f>(CH4_100yr_m3!N95*$B$4*$B$3)/$B$5</f>
        <v>7862.4295115832019</v>
      </c>
      <c r="O98" s="23">
        <f>(CH4_100yr_m3!O95*$B$4*$B$3)/$B$5</f>
        <v>8287.5939146388009</v>
      </c>
      <c r="P98" s="23">
        <f>(CH4_100yr_m3!P95*$B$4*$B$3)/$B$5</f>
        <v>8615.7486161298002</v>
      </c>
      <c r="Q98" s="23">
        <f>(CH4_100yr_m3!Q95*$B$4*$B$3)/$B$5</f>
        <v>8887.8038996375999</v>
      </c>
      <c r="R98" s="23">
        <f>(CH4_100yr_m3!R95*$B$4*$B$3)/$B$5</f>
        <v>9146.6528631336023</v>
      </c>
      <c r="S98" s="23">
        <f>(CH4_100yr_m3!S95*$B$4*$B$3)/$B$5</f>
        <v>9440.0081954550005</v>
      </c>
      <c r="T98" s="23">
        <f>(CH4_100yr_m3!T95*$B$4*$B$3)/$B$5</f>
        <v>9675.9179561160017</v>
      </c>
      <c r="U98" s="23">
        <f>(CH4_100yr_m3!U95*$B$4*$B$3)/$B$5</f>
        <v>9893.4714301950007</v>
      </c>
      <c r="V98" s="23">
        <f>(CH4_100yr_m3!V95*$B$4*$B$3)/$B$5</f>
        <v>9666.3482127036004</v>
      </c>
      <c r="W98" s="23">
        <f>(CH4_100yr_m3!W95*$B$4*$B$3)/$B$5</f>
        <v>9340.7034743316017</v>
      </c>
      <c r="X98" s="23">
        <f>(CH4_100yr_m3!X95*$B$4*$B$3)/$B$5</f>
        <v>9202.8830408748017</v>
      </c>
      <c r="Y98" s="23">
        <f>(CH4_100yr_m3!Y95*$B$4*$B$3)/$B$5</f>
        <v>9307.2763101078017</v>
      </c>
      <c r="Z98" s="23">
        <f>(CH4_100yr_m3!Z95*$B$4*$B$3)/$B$5</f>
        <v>9580.2284979162014</v>
      </c>
      <c r="AA98" s="23">
        <f>(CH4_100yr_m3!AA95*$B$4*$B$3)/$B$5</f>
        <v>10033.093335144602</v>
      </c>
      <c r="AB98" s="23">
        <f>(CH4_100yr_m3!AB95*$B$4*$B$3)/$B$5</f>
        <v>10603.0991743506</v>
      </c>
      <c r="AC98" s="23">
        <f>(CH4_100yr_m3!AC95*$B$4*$B$3)/$B$5</f>
        <v>10373.520952013401</v>
      </c>
      <c r="AD98" s="23">
        <f>(CH4_100yr_m3!AD95*$B$4*$B$3)/$B$5</f>
        <v>10236.6449543862</v>
      </c>
      <c r="AE98" s="23">
        <f>(CH4_100yr_m3!AE95*$B$4*$B$3)/$B$5</f>
        <v>10161.501425668803</v>
      </c>
      <c r="AF98" s="23">
        <f>(CH4_100yr_m3!AF95*$B$4*$B$3)/$B$5</f>
        <v>10126.567500076801</v>
      </c>
      <c r="AG98" s="23">
        <f>(CH4_100yr_m3!AG95*$B$4*$B$3)/$B$5</f>
        <v>10117.952059427998</v>
      </c>
      <c r="AH98" s="23">
        <f>(CH4_100yr_m3!AH95*$B$4*$B$3)/$B$5</f>
        <v>10125.939481626601</v>
      </c>
      <c r="AI98" s="23">
        <f>(CH4_100yr_m3!AI95*$B$4*$B$3)/$B$5</f>
        <v>10144.894493397602</v>
      </c>
      <c r="AJ98" s="23">
        <f>(CH4_100yr_m3!AJ95*$B$4*$B$3)/$B$5</f>
        <v>10169.882617249801</v>
      </c>
      <c r="AK98" s="23">
        <f>(CH4_100yr_m3!AK95*$B$4*$B$3)/$B$5</f>
        <v>10198.778129343002</v>
      </c>
      <c r="AL98" s="23">
        <f>(CH4_100yr_m3!AL95*$B$4*$B$3)/$B$5</f>
        <v>10229.286650828401</v>
      </c>
      <c r="AM98" s="23">
        <f>(CH4_100yr_m3!AM95*$B$4*$B$3)/$B$5</f>
        <v>10259.875132921799</v>
      </c>
      <c r="AN98" s="23">
        <f>(CH4_100yr_m3!AN95*$B$4*$B$3)/$B$5</f>
        <v>10290.0715737192</v>
      </c>
      <c r="AO98" s="23">
        <f>(CH4_100yr_m3!AO95*$B$4*$B$3)/$B$5</f>
        <v>10318.944271044602</v>
      </c>
      <c r="AP98" s="23">
        <f>(CH4_100yr_m3!AP95*$B$4*$B$3)/$B$5</f>
        <v>10346.080444734602</v>
      </c>
      <c r="AQ98" s="23">
        <f>(CH4_100yr_m3!AQ95*$B$4*$B$3)/$B$5</f>
        <v>10371.234884088601</v>
      </c>
      <c r="AR98" s="23">
        <f>(CH4_100yr_m3!AR95*$B$4*$B$3)/$B$5</f>
        <v>10394.144385438598</v>
      </c>
      <c r="AS98" s="23">
        <f>(CH4_100yr_m3!AS95*$B$4*$B$3)/$B$5</f>
        <v>10414.6885886652</v>
      </c>
      <c r="AT98" s="23">
        <f>(CH4_100yr_m3!AT95*$B$4*$B$3)/$B$5</f>
        <v>10432.580181098399</v>
      </c>
      <c r="AU98" s="23">
        <f>(CH4_100yr_m3!AU95*$B$4*$B$3)/$B$5</f>
        <v>10447.758712665</v>
      </c>
      <c r="AV98" s="23">
        <f>(CH4_100yr_m3!AV95*$B$4*$B$3)/$B$5</f>
        <v>10460.027144903401</v>
      </c>
      <c r="AW98" s="23">
        <f>(CH4_100yr_m3!AW95*$B$4*$B$3)/$B$5</f>
        <v>10469.8055016612</v>
      </c>
      <c r="AX98" s="23">
        <f>(CH4_100yr_m3!AX95*$B$4*$B$3)/$B$5</f>
        <v>10476.727536627002</v>
      </c>
      <c r="AY98" s="23">
        <f>(CH4_100yr_m3!AY95*$B$4*$B$3)/$B$5</f>
        <v>10480.755323430001</v>
      </c>
      <c r="AZ98" s="23">
        <f>(CH4_100yr_m3!AZ95*$B$4*$B$3)/$B$5</f>
        <v>10482.020668931402</v>
      </c>
      <c r="BA98" s="23">
        <f>(CH4_100yr_m3!BA95*$B$4*$B$3)/$B$5</f>
        <v>10480.538745144</v>
      </c>
      <c r="BB98" s="23">
        <f>(CH4_100yr_m3!BB95*$B$4*$B$3)/$B$5</f>
        <v>10476.425401588802</v>
      </c>
      <c r="BC98" s="23">
        <f>(CH4_100yr_m3!BC95*$B$4*$B$3)/$B$5</f>
        <v>10469.499522362999</v>
      </c>
      <c r="BD98" s="23">
        <f>(CH4_100yr_m3!BD95*$B$4*$B$3)/$B$5</f>
        <v>10460.400226675203</v>
      </c>
      <c r="BE98" s="23">
        <f>(CH4_100yr_m3!BE95*$B$4*$B$3)/$B$5</f>
        <v>10449.016757733601</v>
      </c>
      <c r="BF98" s="23">
        <f>(CH4_100yr_m3!BF95*$B$4*$B$3)/$B$5</f>
        <v>10435.645465880401</v>
      </c>
      <c r="BG98" s="23">
        <f>(CH4_100yr_m3!BG95*$B$4*$B$3)/$B$5</f>
        <v>10420.361266590002</v>
      </c>
      <c r="BH98" s="23">
        <f>(CH4_100yr_m3!BH95*$B$4*$B$3)/$B$5</f>
        <v>10403.455589551801</v>
      </c>
      <c r="BI98" s="23">
        <f>(CH4_100yr_m3!BI95*$B$4*$B$3)/$B$5</f>
        <v>10384.7401648782</v>
      </c>
      <c r="BJ98" s="23">
        <f>(CH4_100yr_m3!BJ95*$B$4*$B$3)/$B$5</f>
        <v>10364.642258270402</v>
      </c>
      <c r="BK98" s="23">
        <f>(CH4_100yr_m3!BK95*$B$4*$B$3)/$B$5</f>
        <v>7670.2078949489996</v>
      </c>
      <c r="BL98" s="23">
        <f>(CH4_100yr_m3!BL95*$B$4*$B$3)/$B$5</f>
        <v>5815.2236256269998</v>
      </c>
      <c r="BM98" s="23">
        <f>(CH4_100yr_m3!BM95*$B$4*$B$3)/$B$5</f>
        <v>4526.2422060156005</v>
      </c>
      <c r="BN98" s="23">
        <f>(CH4_100yr_m3!BN95*$B$4*$B$3)/$B$5</f>
        <v>3619.7431871274002</v>
      </c>
      <c r="BO98" s="23">
        <f>(CH4_100yr_m3!BO95*$B$4*$B$3)/$B$5</f>
        <v>2972.5009528032001</v>
      </c>
      <c r="BP98" s="23">
        <f>(CH4_100yr_m3!BP95*$B$4*$B$3)/$B$5</f>
        <v>2501.7207894126004</v>
      </c>
      <c r="BQ98" s="23">
        <f>(CH4_100yr_m3!BQ95*$B$4*$B$3)/$B$5</f>
        <v>2151.7227609624006</v>
      </c>
      <c r="BR98" s="23">
        <f>(CH4_100yr_m3!BR95*$B$4*$B$3)/$B$5</f>
        <v>1885.0147369398003</v>
      </c>
      <c r="BS98" s="23">
        <f>(CH4_100yr_m3!BS95*$B$4*$B$3)/$B$5</f>
        <v>1676.3076492597002</v>
      </c>
      <c r="BT98" s="23">
        <f>(CH4_100yr_m3!BT95*$B$4*$B$3)/$B$5</f>
        <v>1508.5030270345201</v>
      </c>
      <c r="BU98" s="23">
        <f>(CH4_100yr_m3!BU95*$B$4*$B$3)/$B$5</f>
        <v>1370.0026351476001</v>
      </c>
      <c r="BV98" s="23">
        <f>(CH4_100yr_m3!BV95*$B$4*$B$3)/$B$5</f>
        <v>1252.9044060543001</v>
      </c>
      <c r="BW98" s="23">
        <f>(CH4_100yr_m3!BW95*$B$4*$B$3)/$B$5</f>
        <v>1151.79250983768</v>
      </c>
      <c r="BX98" s="23">
        <f>(CH4_100yr_m3!BX95*$B$4*$B$3)/$B$5</f>
        <v>1062.92573042256</v>
      </c>
      <c r="BY98" s="23">
        <f>(CH4_100yr_m3!BY95*$B$4*$B$3)/$B$5</f>
        <v>983.69287543890005</v>
      </c>
      <c r="BZ98" s="23">
        <f>(CH4_100yr_m3!BZ95*$B$4*$B$3)/$B$5</f>
        <v>912.24721876518004</v>
      </c>
      <c r="CA98" s="23">
        <f>(CH4_100yr_m3!CA95*$B$4*$B$3)/$B$5</f>
        <v>847.26098814492013</v>
      </c>
      <c r="CB98" s="23">
        <f>(CH4_100yr_m3!CB95*$B$4*$B$3)/$B$5</f>
        <v>787.76035288902017</v>
      </c>
      <c r="CC98" s="23">
        <f>(CH4_100yr_m3!CC95*$B$4*$B$3)/$B$5</f>
        <v>733.01440109778014</v>
      </c>
      <c r="CD98" s="23">
        <f>(CH4_100yr_m3!CD95*$B$4*$B$3)/$B$5</f>
        <v>682.46033731757996</v>
      </c>
      <c r="CE98" s="23">
        <f>(CH4_100yr_m3!CE95*$B$4*$B$3)/$B$5</f>
        <v>635.65298214480015</v>
      </c>
      <c r="CF98" s="23">
        <f>(CH4_100yr_m3!CF95*$B$4*$B$3)/$B$5</f>
        <v>592.23058943202011</v>
      </c>
      <c r="CG98" s="23">
        <f>(CH4_100yr_m3!CG95*$B$4*$B$3)/$B$5</f>
        <v>551.89162201500005</v>
      </c>
      <c r="CH98" s="23">
        <f>(CH4_100yr_m3!CH95*$B$4*$B$3)/$B$5</f>
        <v>514.37889322488013</v>
      </c>
      <c r="CI98" s="23">
        <f>(CH4_100yr_m3!CI95*$B$4*$B$3)/$B$5</f>
        <v>479.46866896026</v>
      </c>
      <c r="CJ98" s="23">
        <f>(CH4_100yr_m3!CJ95*$B$4*$B$3)/$B$5</f>
        <v>446.96310913979994</v>
      </c>
      <c r="CK98" s="23">
        <f>(CH4_100yr_m3!CK95*$B$4*$B$3)/$B$5</f>
        <v>416.68496683379993</v>
      </c>
      <c r="CL98" s="23">
        <f>(CH4_100yr_m3!CL95*$B$4*$B$3)/$B$5</f>
        <v>388.47381686208001</v>
      </c>
      <c r="CM98" s="23">
        <f>(CH4_100yr_m3!CM95*$B$4*$B$3)/$B$5</f>
        <v>362.18332362348002</v>
      </c>
      <c r="CN98" s="23">
        <f>(CH4_100yr_m3!CN95*$B$4*$B$3)/$B$5</f>
        <v>337.67921791674001</v>
      </c>
      <c r="CO98" s="23">
        <f>(CH4_100yr_m3!CO95*$B$4*$B$3)/$B$5</f>
        <v>314.83776619278001</v>
      </c>
      <c r="CP98" s="23">
        <f>(CH4_100yr_m3!CP95*$B$4*$B$3)/$B$5</f>
        <v>293.54457608820002</v>
      </c>
      <c r="CQ98" s="23">
        <f>(CH4_100yr_m3!CQ95*$B$4*$B$3)/$B$5</f>
        <v>273.69364433022002</v>
      </c>
      <c r="CR98" s="23">
        <f>(CH4_100yr_m3!CR95*$B$4*$B$3)/$B$5</f>
        <v>255.18657305682001</v>
      </c>
      <c r="CS98" s="23">
        <f>(CH4_100yr_m3!CS95*$B$4*$B$3)/$B$5</f>
        <v>237.93191043462002</v>
      </c>
      <c r="CT98" s="23">
        <f>(CH4_100yr_m3!CT95*$B$4*$B$3)/$B$5</f>
        <v>221.84458500348003</v>
      </c>
      <c r="CU98" s="23">
        <f>(CH4_100yr_m3!CU95*$B$4*$B$3)/$B$5</f>
        <v>206.84540866859999</v>
      </c>
      <c r="CV98" s="23">
        <f>(CH4_100yr_m3!CV95*$B$4*$B$3)/$B$5</f>
        <v>192.86063589204002</v>
      </c>
      <c r="CW98" s="23">
        <f>(CH4_100yr_m3!CW95*$B$4*$B$3)/$B$5</f>
        <v>179.82156564705602</v>
      </c>
      <c r="CX98" s="23">
        <f t="shared" si="109"/>
        <v>609893.02343508671</v>
      </c>
      <c r="CY98" s="18">
        <f t="shared" si="110"/>
        <v>10603.0991743506</v>
      </c>
      <c r="CZ98" s="18">
        <f t="shared" si="111"/>
        <v>179.82156564705602</v>
      </c>
      <c r="DD98" s="18">
        <f t="shared" si="112"/>
        <v>9666.3482127036004</v>
      </c>
      <c r="DE98" s="18">
        <f t="shared" ref="DE98:DF98" si="149">CY98</f>
        <v>10603.0991743506</v>
      </c>
      <c r="DF98" s="18">
        <f t="shared" si="149"/>
        <v>179.82156564705602</v>
      </c>
      <c r="DG98" s="18">
        <f t="shared" si="114"/>
        <v>179.82156564705602</v>
      </c>
    </row>
    <row r="99" spans="1:111" ht="15.75" customHeight="1" x14ac:dyDescent="0.2">
      <c r="A99" s="27" t="s">
        <v>37</v>
      </c>
      <c r="B99" s="23">
        <f>(CH4_100yr_m3!B96*$B$4*$B$3)/$B$5</f>
        <v>97778.705083362016</v>
      </c>
      <c r="C99" s="23">
        <f>(CH4_100yr_m3!C96*$B$4*$B$3)/$B$5</f>
        <v>164258.945789544</v>
      </c>
      <c r="D99" s="23">
        <f>(CH4_100yr_m3!D96*$B$4*$B$3)/$B$5</f>
        <v>210667.62641400003</v>
      </c>
      <c r="E99" s="23">
        <f>(CH4_100yr_m3!E96*$B$4*$B$3)/$B$5</f>
        <v>245722.94476686002</v>
      </c>
      <c r="F99" s="23">
        <f>(CH4_100yr_m3!F96*$B$4*$B$3)/$B$5</f>
        <v>275247.6091839</v>
      </c>
      <c r="G99" s="23">
        <f>(CH4_100yr_m3!G96*$B$4*$B$3)/$B$5</f>
        <v>297338.27455008007</v>
      </c>
      <c r="H99" s="23">
        <f>(CH4_100yr_m3!H96*$B$4*$B$3)/$B$5</f>
        <v>311670.16075602005</v>
      </c>
      <c r="I99" s="23">
        <f>(CH4_100yr_m3!I96*$B$4*$B$3)/$B$5</f>
        <v>321063.66461790004</v>
      </c>
      <c r="J99" s="23">
        <f>(CH4_100yr_m3!J96*$B$4*$B$3)/$B$5</f>
        <v>326251.54181574006</v>
      </c>
      <c r="K99" s="23">
        <f>(CH4_100yr_m3!K96*$B$4*$B$3)/$B$5</f>
        <v>334659.69117846002</v>
      </c>
      <c r="L99" s="23">
        <f>(CH4_100yr_m3!L96*$B$4*$B$3)/$B$5</f>
        <v>342669.70536084002</v>
      </c>
      <c r="M99" s="23">
        <f>(CH4_100yr_m3!M96*$B$4*$B$3)/$B$5</f>
        <v>347480.13627035997</v>
      </c>
      <c r="N99" s="23">
        <f>(CH4_100yr_m3!N96*$B$4*$B$3)/$B$5</f>
        <v>346688.70455160004</v>
      </c>
      <c r="O99" s="23">
        <f>(CH4_100yr_m3!O96*$B$4*$B$3)/$B$5</f>
        <v>343586.68200738006</v>
      </c>
      <c r="P99" s="23">
        <f>(CH4_100yr_m3!P96*$B$4*$B$3)/$B$5</f>
        <v>344323.53713304002</v>
      </c>
      <c r="Q99" s="23">
        <f>(CH4_100yr_m3!Q96*$B$4*$B$3)/$B$5</f>
        <v>351993.28762511996</v>
      </c>
      <c r="R99" s="23">
        <f>(CH4_100yr_m3!R96*$B$4*$B$3)/$B$5</f>
        <v>363700.63272582</v>
      </c>
      <c r="S99" s="23">
        <f>(CH4_100yr_m3!S96*$B$4*$B$3)/$B$5</f>
        <v>376703.82350370003</v>
      </c>
      <c r="T99" s="23">
        <f>(CH4_100yr_m3!T96*$B$4*$B$3)/$B$5</f>
        <v>386108.84879586002</v>
      </c>
      <c r="U99" s="23">
        <f>(CH4_100yr_m3!U96*$B$4*$B$3)/$B$5</f>
        <v>396018.14910389995</v>
      </c>
      <c r="V99" s="23">
        <f>(CH4_100yr_m3!V96*$B$4*$B$3)/$B$5</f>
        <v>405876.51003798004</v>
      </c>
      <c r="W99" s="23">
        <f>(CH4_100yr_m3!W96*$B$4*$B$3)/$B$5</f>
        <v>414659.45552939997</v>
      </c>
      <c r="X99" s="23">
        <f>(CH4_100yr_m3!X96*$B$4*$B$3)/$B$5</f>
        <v>424260.17287686002</v>
      </c>
      <c r="Y99" s="23">
        <f>(CH4_100yr_m3!Y96*$B$4*$B$3)/$B$5</f>
        <v>434004.80064660008</v>
      </c>
      <c r="Z99" s="23">
        <f>(CH4_100yr_m3!Z96*$B$4*$B$3)/$B$5</f>
        <v>443048.91692472005</v>
      </c>
      <c r="AA99" s="23">
        <f>(CH4_100yr_m3!AA96*$B$4*$B$3)/$B$5</f>
        <v>451388.70857141999</v>
      </c>
      <c r="AB99" s="23">
        <f>(CH4_100yr_m3!AB96*$B$4*$B$3)/$B$5</f>
        <v>459109.02902238001</v>
      </c>
      <c r="AC99" s="23">
        <f>(CH4_100yr_m3!AC96*$B$4*$B$3)/$B$5</f>
        <v>482185.80822060001</v>
      </c>
      <c r="AD99" s="23">
        <f>(CH4_100yr_m3!AD96*$B$4*$B$3)/$B$5</f>
        <v>501319.55702969996</v>
      </c>
      <c r="AE99" s="23">
        <f>(CH4_100yr_m3!AE96*$B$4*$B$3)/$B$5</f>
        <v>517803.43746726</v>
      </c>
      <c r="AF99" s="23">
        <f>(CH4_100yr_m3!AF96*$B$4*$B$3)/$B$5</f>
        <v>532505.03622570005</v>
      </c>
      <c r="AG99" s="23">
        <f>(CH4_100yr_m3!AG96*$B$4*$B$3)/$B$5</f>
        <v>546005.67571206007</v>
      </c>
      <c r="AH99" s="23">
        <f>(CH4_100yr_m3!AH96*$B$4*$B$3)/$B$5</f>
        <v>558694.15248384012</v>
      </c>
      <c r="AI99" s="23">
        <f>(CH4_100yr_m3!AI96*$B$4*$B$3)/$B$5</f>
        <v>570829.65185898007</v>
      </c>
      <c r="AJ99" s="23">
        <f>(CH4_100yr_m3!AJ96*$B$4*$B$3)/$B$5</f>
        <v>582583.86764208006</v>
      </c>
      <c r="AK99" s="23">
        <f>(CH4_100yr_m3!AK96*$B$4*$B$3)/$B$5</f>
        <v>594070.18957692001</v>
      </c>
      <c r="AL99" s="23">
        <f>(CH4_100yr_m3!AL96*$B$4*$B$3)/$B$5</f>
        <v>605363.10459443997</v>
      </c>
      <c r="AM99" s="23">
        <f>(CH4_100yr_m3!AM96*$B$4*$B$3)/$B$5</f>
        <v>616511.76357240009</v>
      </c>
      <c r="AN99" s="23">
        <f>(CH4_100yr_m3!AN96*$B$4*$B$3)/$B$5</f>
        <v>627548.50973466004</v>
      </c>
      <c r="AO99" s="23">
        <f>(CH4_100yr_m3!AO96*$B$4*$B$3)/$B$5</f>
        <v>638494.88137164002</v>
      </c>
      <c r="AP99" s="23">
        <f>(CH4_100yr_m3!AP96*$B$4*$B$3)/$B$5</f>
        <v>649364.83333020005</v>
      </c>
      <c r="AQ99" s="23">
        <f>(CH4_100yr_m3!AQ96*$B$4*$B$3)/$B$5</f>
        <v>660166.24780782009</v>
      </c>
      <c r="AR99" s="23">
        <f>(CH4_100yr_m3!AR96*$B$4*$B$3)/$B$5</f>
        <v>670902.64321770007</v>
      </c>
      <c r="AS99" s="23">
        <f>(CH4_100yr_m3!AS96*$B$4*$B$3)/$B$5</f>
        <v>681573.20128163998</v>
      </c>
      <c r="AT99" s="23">
        <f>(CH4_100yr_m3!AT96*$B$4*$B$3)/$B$5</f>
        <v>692173.81468242011</v>
      </c>
      <c r="AU99" s="23">
        <f>(CH4_100yr_m3!AU96*$B$4*$B$3)/$B$5</f>
        <v>702698.36042915995</v>
      </c>
      <c r="AV99" s="23">
        <f>(CH4_100yr_m3!AV96*$B$4*$B$3)/$B$5</f>
        <v>713140.84074401995</v>
      </c>
      <c r="AW99" s="23">
        <f>(CH4_100yr_m3!AW96*$B$4*$B$3)/$B$5</f>
        <v>723495.2948272801</v>
      </c>
      <c r="AX99" s="23">
        <f>(CH4_100yr_m3!AX96*$B$4*$B$3)/$B$5</f>
        <v>733756.08168504015</v>
      </c>
      <c r="AY99" s="23">
        <f>(CH4_100yr_m3!AY96*$B$4*$B$3)/$B$5</f>
        <v>743917.57533432008</v>
      </c>
      <c r="AZ99" s="23">
        <f>(CH4_100yr_m3!AZ96*$B$4*$B$3)/$B$5</f>
        <v>753974.56021266012</v>
      </c>
      <c r="BA99" s="23">
        <f>(CH4_100yr_m3!BA96*$B$4*$B$3)/$B$5</f>
        <v>763921.34974422003</v>
      </c>
      <c r="BB99" s="23">
        <f>(CH4_100yr_m3!BB96*$B$4*$B$3)/$B$5</f>
        <v>773752.30714548007</v>
      </c>
      <c r="BC99" s="23">
        <f>(CH4_100yr_m3!BC96*$B$4*$B$3)/$B$5</f>
        <v>783462.11909994006</v>
      </c>
      <c r="BD99" s="23">
        <f>(CH4_100yr_m3!BD96*$B$4*$B$3)/$B$5</f>
        <v>793045.20758634002</v>
      </c>
      <c r="BE99" s="23">
        <f>(CH4_100yr_m3!BE96*$B$4*$B$3)/$B$5</f>
        <v>802496.10899592005</v>
      </c>
      <c r="BF99" s="23">
        <f>(CH4_100yr_m3!BF96*$B$4*$B$3)/$B$5</f>
        <v>811809.65060226014</v>
      </c>
      <c r="BG99" s="23">
        <f>(CH4_100yr_m3!BG96*$B$4*$B$3)/$B$5</f>
        <v>820980.73509966</v>
      </c>
      <c r="BH99" s="23">
        <f>(CH4_100yr_m3!BH96*$B$4*$B$3)/$B$5</f>
        <v>830004.37190640008</v>
      </c>
      <c r="BI99" s="23">
        <f>(CH4_100yr_m3!BI96*$B$4*$B$3)/$B$5</f>
        <v>838876.04236944008</v>
      </c>
      <c r="BJ99" s="23">
        <f>(CH4_100yr_m3!BJ96*$B$4*$B$3)/$B$5</f>
        <v>847591.67285460012</v>
      </c>
      <c r="BK99" s="23">
        <f>(CH4_100yr_m3!BK96*$B$4*$B$3)/$B$5</f>
        <v>621541.40242482012</v>
      </c>
      <c r="BL99" s="23">
        <f>(CH4_100yr_m3!BL96*$B$4*$B$3)/$B$5</f>
        <v>466406.30586798</v>
      </c>
      <c r="BM99" s="23">
        <f>(CH4_100yr_m3!BM96*$B$4*$B$3)/$B$5</f>
        <v>359051.06725578004</v>
      </c>
      <c r="BN99" s="23">
        <f>(CH4_100yr_m3!BN96*$B$4*$B$3)/$B$5</f>
        <v>283951.12494132004</v>
      </c>
      <c r="BO99" s="23">
        <f>(CH4_100yr_m3!BO96*$B$4*$B$3)/$B$5</f>
        <v>230684.67358919999</v>
      </c>
      <c r="BP99" s="23">
        <f>(CH4_100yr_m3!BP96*$B$4*$B$3)/$B$5</f>
        <v>192251.42795520002</v>
      </c>
      <c r="BQ99" s="23">
        <f>(CH4_100yr_m3!BQ96*$B$4*$B$3)/$B$5</f>
        <v>163945.58514602398</v>
      </c>
      <c r="BR99" s="23">
        <f>(CH4_100yr_m3!BR96*$B$4*$B$3)/$B$5</f>
        <v>142600.28395534202</v>
      </c>
      <c r="BS99" s="23">
        <f>(CH4_100yr_m3!BS96*$B$4*$B$3)/$B$5</f>
        <v>126081.08981591402</v>
      </c>
      <c r="BT99" s="23">
        <f>(CH4_100yr_m3!BT96*$B$4*$B$3)/$B$5</f>
        <v>112946.40993238201</v>
      </c>
      <c r="BU99" s="23">
        <f>(CH4_100yr_m3!BU96*$B$4*$B$3)/$B$5</f>
        <v>102219.810191244</v>
      </c>
      <c r="BV99" s="23">
        <f>(CH4_100yr_m3!BV96*$B$4*$B$3)/$B$5</f>
        <v>93237.344768394003</v>
      </c>
      <c r="BW99" s="23">
        <f>(CH4_100yr_m3!BW96*$B$4*$B$3)/$B$5</f>
        <v>85545.172044072009</v>
      </c>
      <c r="BX99" s="23">
        <f>(CH4_100yr_m3!BX96*$B$4*$B$3)/$B$5</f>
        <v>78830.881437852004</v>
      </c>
      <c r="BY99" s="23">
        <f>(CH4_100yr_m3!BY96*$B$4*$B$3)/$B$5</f>
        <v>72877.420172213999</v>
      </c>
      <c r="BZ99" s="23">
        <f>(CH4_100yr_m3!BZ96*$B$4*$B$3)/$B$5</f>
        <v>67532.172113681998</v>
      </c>
      <c r="CA99" s="23">
        <f>(CH4_100yr_m3!CA96*$B$4*$B$3)/$B$5</f>
        <v>62686.195730028012</v>
      </c>
      <c r="CB99" s="23">
        <f>(CH4_100yr_m3!CB96*$B$4*$B$3)/$B$5</f>
        <v>58260.274350786</v>
      </c>
      <c r="CC99" s="23">
        <f>(CH4_100yr_m3!CC96*$B$4*$B$3)/$B$5</f>
        <v>54195.535001268006</v>
      </c>
      <c r="CD99" s="23">
        <f>(CH4_100yr_m3!CD96*$B$4*$B$3)/$B$5</f>
        <v>50447.131807427999</v>
      </c>
      <c r="CE99" s="23">
        <f>(CH4_100yr_m3!CE96*$B$4*$B$3)/$B$5</f>
        <v>46979.985347586007</v>
      </c>
      <c r="CF99" s="23">
        <f>(CH4_100yr_m3!CF96*$B$4*$B$3)/$B$5</f>
        <v>43765.902111798001</v>
      </c>
      <c r="CG99" s="23">
        <f>(CH4_100yr_m3!CG96*$B$4*$B$3)/$B$5</f>
        <v>40781.620775700008</v>
      </c>
      <c r="CH99" s="23">
        <f>(CH4_100yr_m3!CH96*$B$4*$B$3)/$B$5</f>
        <v>38007.48100649401</v>
      </c>
      <c r="CI99" s="23">
        <f>(CH4_100yr_m3!CI96*$B$4*$B$3)/$B$5</f>
        <v>35426.511311580005</v>
      </c>
      <c r="CJ99" s="23">
        <f>(CH4_100yr_m3!CJ96*$B$4*$B$3)/$B$5</f>
        <v>33023.799074178001</v>
      </c>
      <c r="CK99" s="23">
        <f>(CH4_100yr_m3!CK96*$B$4*$B$3)/$B$5</f>
        <v>30786.050751678002</v>
      </c>
      <c r="CL99" s="23">
        <f>(CH4_100yr_m3!CL96*$B$4*$B$3)/$B$5</f>
        <v>28701.281094678005</v>
      </c>
      <c r="CM99" s="23">
        <f>(CH4_100yr_m3!CM96*$B$4*$B$3)/$B$5</f>
        <v>26758.589612418004</v>
      </c>
      <c r="CN99" s="23">
        <f>(CH4_100yr_m3!CN96*$B$4*$B$3)/$B$5</f>
        <v>24947.996825610004</v>
      </c>
      <c r="CO99" s="23">
        <f>(CH4_100yr_m3!CO96*$B$4*$B$3)/$B$5</f>
        <v>23260.321250117999</v>
      </c>
      <c r="CP99" s="23">
        <f>(CH4_100yr_m3!CP96*$B$4*$B$3)/$B$5</f>
        <v>21687.084773244002</v>
      </c>
      <c r="CQ99" s="23">
        <f>(CH4_100yr_m3!CQ96*$B$4*$B$3)/$B$5</f>
        <v>20220.437946942002</v>
      </c>
      <c r="CR99" s="23">
        <f>(CH4_100yr_m3!CR96*$B$4*$B$3)/$B$5</f>
        <v>18853.099083756002</v>
      </c>
      <c r="CS99" s="23">
        <f>(CH4_100yr_m3!CS96*$B$4*$B$3)/$B$5</f>
        <v>17578.303741413001</v>
      </c>
      <c r="CT99" s="23">
        <f>(CH4_100yr_m3!CT96*$B$4*$B$3)/$B$5</f>
        <v>16389.761454761399</v>
      </c>
      <c r="CU99" s="23">
        <f>(CH4_100yr_m3!CU96*$B$4*$B$3)/$B$5</f>
        <v>15281.618232268804</v>
      </c>
      <c r="CV99" s="23">
        <f>(CH4_100yr_m3!CV96*$B$4*$B$3)/$B$5</f>
        <v>14248.423347107399</v>
      </c>
      <c r="CW99" s="23">
        <f>(CH4_100yr_m3!CW96*$B$4*$B$3)/$B$5</f>
        <v>13285.099610040601</v>
      </c>
      <c r="CX99" s="23">
        <f t="shared" si="109"/>
        <v>36316573.595141962</v>
      </c>
      <c r="CY99" s="18">
        <f t="shared" si="110"/>
        <v>847591.67285460012</v>
      </c>
      <c r="CZ99" s="18">
        <f t="shared" si="111"/>
        <v>13285.099610040601</v>
      </c>
      <c r="DD99" s="18">
        <f t="shared" si="112"/>
        <v>405876.51003798004</v>
      </c>
      <c r="DE99" s="18">
        <f t="shared" ref="DE99:DF99" si="150">CY99</f>
        <v>847591.67285460012</v>
      </c>
      <c r="DF99" s="18">
        <f t="shared" si="150"/>
        <v>13285.099610040601</v>
      </c>
      <c r="DG99" s="18">
        <f t="shared" si="114"/>
        <v>13285.099610040601</v>
      </c>
    </row>
    <row r="100" spans="1:111" ht="15.75" customHeight="1" x14ac:dyDescent="0.2">
      <c r="A100" s="27" t="s">
        <v>38</v>
      </c>
      <c r="B100" s="23">
        <f>(CH4_100yr_m3!B97*$B$4*$B$3)/$B$5</f>
        <v>186128.91907218</v>
      </c>
      <c r="C100" s="23">
        <f>(CH4_100yr_m3!C97*$B$4*$B$3)/$B$5</f>
        <v>353747.14191683999</v>
      </c>
      <c r="D100" s="23">
        <f>(CH4_100yr_m3!D97*$B$4*$B$3)/$B$5</f>
        <v>508141.83729276003</v>
      </c>
      <c r="E100" s="23">
        <f>(CH4_100yr_m3!E97*$B$4*$B$3)/$B$5</f>
        <v>676895.65069716005</v>
      </c>
      <c r="F100" s="23">
        <f>(CH4_100yr_m3!F97*$B$4*$B$3)/$B$5</f>
        <v>856365.30205650011</v>
      </c>
      <c r="G100" s="23">
        <f>(CH4_100yr_m3!G97*$B$4*$B$3)/$B$5</f>
        <v>1035363.91751946</v>
      </c>
      <c r="H100" s="23">
        <f>(CH4_100yr_m3!H97*$B$4*$B$3)/$B$5</f>
        <v>1208270.70898272</v>
      </c>
      <c r="I100" s="23">
        <f>(CH4_100yr_m3!I97*$B$4*$B$3)/$B$5</f>
        <v>1380308.9715437402</v>
      </c>
      <c r="J100" s="23">
        <f>(CH4_100yr_m3!J97*$B$4*$B$3)/$B$5</f>
        <v>1537150.8086062202</v>
      </c>
      <c r="K100" s="23">
        <f>(CH4_100yr_m3!K97*$B$4*$B$3)/$B$5</f>
        <v>1688189.34949128</v>
      </c>
      <c r="L100" s="23">
        <f>(CH4_100yr_m3!L97*$B$4*$B$3)/$B$5</f>
        <v>1857872.2366962004</v>
      </c>
      <c r="M100" s="23">
        <f>(CH4_100yr_m3!M97*$B$4*$B$3)/$B$5</f>
        <v>2031384.2737626003</v>
      </c>
      <c r="N100" s="23">
        <f>(CH4_100yr_m3!N97*$B$4*$B$3)/$B$5</f>
        <v>2188211.2668558001</v>
      </c>
      <c r="O100" s="23">
        <f>(CH4_100yr_m3!O97*$B$4*$B$3)/$B$5</f>
        <v>2326353.6113225999</v>
      </c>
      <c r="P100" s="23">
        <f>(CH4_100yr_m3!P97*$B$4*$B$3)/$B$5</f>
        <v>2451626.7389369998</v>
      </c>
      <c r="Q100" s="23">
        <f>(CH4_100yr_m3!Q97*$B$4*$B$3)/$B$5</f>
        <v>2558314.5114996005</v>
      </c>
      <c r="R100" s="23">
        <f>(CH4_100yr_m3!R97*$B$4*$B$3)/$B$5</f>
        <v>2651729.5132704005</v>
      </c>
      <c r="S100" s="23">
        <f>(CH4_100yr_m3!S97*$B$4*$B$3)/$B$5</f>
        <v>2760607.1410830002</v>
      </c>
      <c r="T100" s="23">
        <f>(CH4_100yr_m3!T97*$B$4*$B$3)/$B$5</f>
        <v>2870689.1444334001</v>
      </c>
      <c r="U100" s="23">
        <f>(CH4_100yr_m3!U97*$B$4*$B$3)/$B$5</f>
        <v>2969013.3101586001</v>
      </c>
      <c r="V100" s="23">
        <f>(CH4_100yr_m3!V97*$B$4*$B$3)/$B$5</f>
        <v>3043920.7811754001</v>
      </c>
      <c r="W100" s="23">
        <f>(CH4_100yr_m3!W97*$B$4*$B$3)/$B$5</f>
        <v>3125821.1716512004</v>
      </c>
      <c r="X100" s="23">
        <f>(CH4_100yr_m3!X97*$B$4*$B$3)/$B$5</f>
        <v>3209109.3363258005</v>
      </c>
      <c r="Y100" s="23">
        <f>(CH4_100yr_m3!Y97*$B$4*$B$3)/$B$5</f>
        <v>3292087.3973604003</v>
      </c>
      <c r="Z100" s="23">
        <f>(CH4_100yr_m3!Z97*$B$4*$B$3)/$B$5</f>
        <v>3374771.9180238005</v>
      </c>
      <c r="AA100" s="23">
        <f>(CH4_100yr_m3!AA97*$B$4*$B$3)/$B$5</f>
        <v>3457230.5627838001</v>
      </c>
      <c r="AB100" s="23">
        <f>(CH4_100yr_m3!AB97*$B$4*$B$3)/$B$5</f>
        <v>3545639.3147291997</v>
      </c>
      <c r="AC100" s="23">
        <f>(CH4_100yr_m3!AC97*$B$4*$B$3)/$B$5</f>
        <v>3614796.175518</v>
      </c>
      <c r="AD100" s="23">
        <f>(CH4_100yr_m3!AD97*$B$4*$B$3)/$B$5</f>
        <v>3682320.8934834003</v>
      </c>
      <c r="AE100" s="23">
        <f>(CH4_100yr_m3!AE97*$B$4*$B$3)/$B$5</f>
        <v>3748271.5590551998</v>
      </c>
      <c r="AF100" s="23">
        <f>(CH4_100yr_m3!AF97*$B$4*$B$3)/$B$5</f>
        <v>3812703.8755608005</v>
      </c>
      <c r="AG100" s="23">
        <f>(CH4_100yr_m3!AG97*$B$4*$B$3)/$B$5</f>
        <v>3875671.0841705999</v>
      </c>
      <c r="AH100" s="23">
        <f>(CH4_100yr_m3!AH97*$B$4*$B$3)/$B$5</f>
        <v>3937222.6586801996</v>
      </c>
      <c r="AI100" s="23">
        <f>(CH4_100yr_m3!AI97*$B$4*$B$3)/$B$5</f>
        <v>3997402.421823001</v>
      </c>
      <c r="AJ100" s="23">
        <f>(CH4_100yr_m3!AJ97*$B$4*$B$3)/$B$5</f>
        <v>4056247.8185220002</v>
      </c>
      <c r="AK100" s="23">
        <f>(CH4_100yr_m3!AK97*$B$4*$B$3)/$B$5</f>
        <v>4113791.1863262006</v>
      </c>
      <c r="AL100" s="23">
        <f>(CH4_100yr_m3!AL97*$B$4*$B$3)/$B$5</f>
        <v>4170061.5768576004</v>
      </c>
      <c r="AM100" s="23">
        <f>(CH4_100yr_m3!AM97*$B$4*$B$3)/$B$5</f>
        <v>4225086.3337884005</v>
      </c>
      <c r="AN100" s="23">
        <f>(CH4_100yr_m3!AN97*$B$4*$B$3)/$B$5</f>
        <v>4278891.2063381998</v>
      </c>
      <c r="AO100" s="23">
        <f>(CH4_100yr_m3!AO97*$B$4*$B$3)/$B$5</f>
        <v>4331501.0430713994</v>
      </c>
      <c r="AP100" s="23">
        <f>(CH4_100yr_m3!AP97*$B$4*$B$3)/$B$5</f>
        <v>4382939.1585096009</v>
      </c>
      <c r="AQ100" s="23">
        <f>(CH4_100yr_m3!AQ97*$B$4*$B$3)/$B$5</f>
        <v>4433226.6484872</v>
      </c>
      <c r="AR100" s="23">
        <f>(CH4_100yr_m3!AR97*$B$4*$B$3)/$B$5</f>
        <v>4482381.6890316</v>
      </c>
      <c r="AS100" s="23">
        <f>(CH4_100yr_m3!AS97*$B$4*$B$3)/$B$5</f>
        <v>4530419.2636038009</v>
      </c>
      <c r="AT100" s="23">
        <f>(CH4_100yr_m3!AT97*$B$4*$B$3)/$B$5</f>
        <v>4577351.0569235999</v>
      </c>
      <c r="AU100" s="23">
        <f>(CH4_100yr_m3!AU97*$B$4*$B$3)/$B$5</f>
        <v>4623185.9254338006</v>
      </c>
      <c r="AV100" s="23">
        <f>(CH4_100yr_m3!AV97*$B$4*$B$3)/$B$5</f>
        <v>4667931.2556054005</v>
      </c>
      <c r="AW100" s="23">
        <f>(CH4_100yr_m3!AW97*$B$4*$B$3)/$B$5</f>
        <v>4711592.8980360003</v>
      </c>
      <c r="AX100" s="23">
        <f>(CH4_100yr_m3!AX97*$B$4*$B$3)/$B$5</f>
        <v>4754174.0141718006</v>
      </c>
      <c r="AY100" s="23">
        <f>(CH4_100yr_m3!AY97*$B$4*$B$3)/$B$5</f>
        <v>4795674.7980564004</v>
      </c>
      <c r="AZ100" s="23">
        <f>(CH4_100yr_m3!AZ97*$B$4*$B$3)/$B$5</f>
        <v>4836093.3751554005</v>
      </c>
      <c r="BA100" s="23">
        <f>(CH4_100yr_m3!BA97*$B$4*$B$3)/$B$5</f>
        <v>4875427.4920001999</v>
      </c>
      <c r="BB100" s="23">
        <f>(CH4_100yr_m3!BB97*$B$4*$B$3)/$B$5</f>
        <v>4913674.9921440007</v>
      </c>
      <c r="BC100" s="23">
        <f>(CH4_100yr_m3!BC97*$B$4*$B$3)/$B$5</f>
        <v>4950833.5397411995</v>
      </c>
      <c r="BD100" s="23">
        <f>(CH4_100yr_m3!BD97*$B$4*$B$3)/$B$5</f>
        <v>4986900.9746838007</v>
      </c>
      <c r="BE100" s="23">
        <f>(CH4_100yr_m3!BE97*$B$4*$B$3)/$B$5</f>
        <v>5021875.7464536009</v>
      </c>
      <c r="BF100" s="23">
        <f>(CH4_100yr_m3!BF97*$B$4*$B$3)/$B$5</f>
        <v>5055756.774996601</v>
      </c>
      <c r="BG100" s="23">
        <f>(CH4_100yr_m3!BG97*$B$4*$B$3)/$B$5</f>
        <v>5088544.203099601</v>
      </c>
      <c r="BH100" s="23">
        <f>(CH4_100yr_m3!BH97*$B$4*$B$3)/$B$5</f>
        <v>5120240.0480838008</v>
      </c>
      <c r="BI100" s="23">
        <f>(CH4_100yr_m3!BI97*$B$4*$B$3)/$B$5</f>
        <v>5150848.7564766007</v>
      </c>
      <c r="BJ100" s="23">
        <f>(CH4_100yr_m3!BJ97*$B$4*$B$3)/$B$5</f>
        <v>5180377.0008149995</v>
      </c>
      <c r="BK100" s="23">
        <f>(CH4_100yr_m3!BK97*$B$4*$B$3)/$B$5</f>
        <v>4806287.3299446004</v>
      </c>
      <c r="BL100" s="23">
        <f>(CH4_100yr_m3!BL97*$B$4*$B$3)/$B$5</f>
        <v>4460567.1647328008</v>
      </c>
      <c r="BM100" s="23">
        <f>(CH4_100yr_m3!BM97*$B$4*$B$3)/$B$5</f>
        <v>4140997.7703840006</v>
      </c>
      <c r="BN100" s="23">
        <f>(CH4_100yr_m3!BN97*$B$4*$B$3)/$B$5</f>
        <v>3845537.1144288005</v>
      </c>
      <c r="BO100" s="23">
        <f>(CH4_100yr_m3!BO97*$B$4*$B$3)/$B$5</f>
        <v>3572305.6576068006</v>
      </c>
      <c r="BP100" s="23">
        <f>(CH4_100yr_m3!BP97*$B$4*$B$3)/$B$5</f>
        <v>3319573.2723990004</v>
      </c>
      <c r="BQ100" s="23">
        <f>(CH4_100yr_m3!BQ97*$B$4*$B$3)/$B$5</f>
        <v>3085747.2416141997</v>
      </c>
      <c r="BR100" s="23">
        <f>(CH4_100yr_m3!BR97*$B$4*$B$3)/$B$5</f>
        <v>2869361.2198710004</v>
      </c>
      <c r="BS100" s="23">
        <f>(CH4_100yr_m3!BS97*$B$4*$B$3)/$B$5</f>
        <v>2669065.0737678003</v>
      </c>
      <c r="BT100" s="23">
        <f>(CH4_100yr_m3!BT97*$B$4*$B$3)/$B$5</f>
        <v>2483615.5714512002</v>
      </c>
      <c r="BU100" s="23">
        <f>(CH4_100yr_m3!BU97*$B$4*$B$3)/$B$5</f>
        <v>2311867.7989325998</v>
      </c>
      <c r="BV100" s="23">
        <f>(CH4_100yr_m3!BV97*$B$4*$B$3)/$B$5</f>
        <v>2152767.2811858002</v>
      </c>
      <c r="BW100" s="23">
        <f>(CH4_100yr_m3!BW97*$B$4*$B$3)/$B$5</f>
        <v>2005342.7421240001</v>
      </c>
      <c r="BX100" s="23">
        <f>(CH4_100yr_m3!BX97*$B$4*$B$3)/$B$5</f>
        <v>1868699.4412158001</v>
      </c>
      <c r="BY100" s="23">
        <f>(CH4_100yr_m3!BY97*$B$4*$B$3)/$B$5</f>
        <v>1742013.05250798</v>
      </c>
      <c r="BZ100" s="23">
        <f>(CH4_100yr_m3!BZ97*$B$4*$B$3)/$B$5</f>
        <v>1624524.0395578202</v>
      </c>
      <c r="CA100" s="23">
        <f>(CH4_100yr_m3!CA97*$B$4*$B$3)/$B$5</f>
        <v>1515532.4755673402</v>
      </c>
      <c r="CB100" s="23">
        <f>(CH4_100yr_m3!CB97*$B$4*$B$3)/$B$5</f>
        <v>1414393.28986428</v>
      </c>
      <c r="CC100" s="23">
        <f>(CH4_100yr_m3!CC97*$B$4*$B$3)/$B$5</f>
        <v>1320511.8929511602</v>
      </c>
      <c r="CD100" s="23">
        <f>(CH4_100yr_m3!CD97*$B$4*$B$3)/$B$5</f>
        <v>1233340.1544940199</v>
      </c>
      <c r="CE100" s="23">
        <f>(CH4_100yr_m3!CE97*$B$4*$B$3)/$B$5</f>
        <v>1152372.7049612401</v>
      </c>
      <c r="CF100" s="23">
        <f>(CH4_100yr_m3!CF97*$B$4*$B$3)/$B$5</f>
        <v>1077143.5352840403</v>
      </c>
      <c r="CG100" s="23">
        <f>(CH4_100yr_m3!CG97*$B$4*$B$3)/$B$5</f>
        <v>1007222.8696425</v>
      </c>
      <c r="CH100" s="23">
        <f>(CH4_100yr_m3!CH97*$B$4*$B$3)/$B$5</f>
        <v>942214.28922684013</v>
      </c>
      <c r="CI100" s="23">
        <f>(CH4_100yr_m3!CI97*$B$4*$B$3)/$B$5</f>
        <v>881752.08720347995</v>
      </c>
      <c r="CJ100" s="23">
        <f>(CH4_100yr_m3!CJ97*$B$4*$B$3)/$B$5</f>
        <v>825498.83657987998</v>
      </c>
      <c r="CK100" s="23">
        <f>(CH4_100yr_m3!CK97*$B$4*$B$3)/$B$5</f>
        <v>773143.15211298002</v>
      </c>
      <c r="CL100" s="23">
        <f>(CH4_100yr_m3!CL97*$B$4*$B$3)/$B$5</f>
        <v>724397.63289786014</v>
      </c>
      <c r="CM100" s="23">
        <f>(CH4_100yr_m3!CM97*$B$4*$B$3)/$B$5</f>
        <v>678996.96806286008</v>
      </c>
      <c r="CN100" s="23">
        <f>(CH4_100yr_m3!CN97*$B$4*$B$3)/$B$5</f>
        <v>636696.19623510004</v>
      </c>
      <c r="CO100" s="23">
        <f>(CH4_100yr_m3!CO97*$B$4*$B$3)/$B$5</f>
        <v>597269.10266712005</v>
      </c>
      <c r="CP100" s="23">
        <f>(CH4_100yr_m3!CP97*$B$4*$B$3)/$B$5</f>
        <v>560506.74542081996</v>
      </c>
      <c r="CQ100" s="23">
        <f>(CH4_100yr_m3!CQ97*$B$4*$B$3)/$B$5</f>
        <v>526216.09797756013</v>
      </c>
      <c r="CR100" s="23">
        <f>(CH4_100yr_m3!CR97*$B$4*$B$3)/$B$5</f>
        <v>494218.80278262001</v>
      </c>
      <c r="CS100" s="23">
        <f>(CH4_100yr_m3!CS97*$B$4*$B$3)/$B$5</f>
        <v>464350.02126228</v>
      </c>
      <c r="CT100" s="23">
        <f>(CH4_100yr_m3!CT97*$B$4*$B$3)/$B$5</f>
        <v>436457.37701843999</v>
      </c>
      <c r="CU100" s="23">
        <f>(CH4_100yr_m3!CU97*$B$4*$B$3)/$B$5</f>
        <v>410399.98396308004</v>
      </c>
      <c r="CV100" s="23">
        <f>(CH4_100yr_m3!CV97*$B$4*$B$3)/$B$5</f>
        <v>386047.54932426004</v>
      </c>
      <c r="CW100" s="23">
        <f>(CH4_100yr_m3!CW97*$B$4*$B$3)/$B$5</f>
        <v>363279.55060835998</v>
      </c>
      <c r="CX100" s="23">
        <f t="shared" si="109"/>
        <v>275508595.369784</v>
      </c>
      <c r="CY100" s="18">
        <f t="shared" si="110"/>
        <v>5180377.0008149995</v>
      </c>
      <c r="CZ100" s="18">
        <f t="shared" si="111"/>
        <v>186128.91907218</v>
      </c>
      <c r="DD100" s="18">
        <f t="shared" si="112"/>
        <v>3043920.7811754001</v>
      </c>
      <c r="DE100" s="18">
        <f t="shared" ref="DE100:DF100" si="151">CY100</f>
        <v>5180377.0008149995</v>
      </c>
      <c r="DF100" s="18">
        <f t="shared" si="151"/>
        <v>186128.91907218</v>
      </c>
      <c r="DG100" s="18">
        <f t="shared" si="114"/>
        <v>363279.55060835998</v>
      </c>
    </row>
    <row r="101" spans="1:111" ht="15.75" customHeight="1" x14ac:dyDescent="0.2">
      <c r="A101" s="27" t="s">
        <v>39</v>
      </c>
      <c r="B101" s="23">
        <f>(CH4_100yr_m3!B98*$B$4*$B$3)/$B$5</f>
        <v>0</v>
      </c>
      <c r="C101" s="23">
        <f>(CH4_100yr_m3!C98*$B$4*$B$3)/$B$5</f>
        <v>0</v>
      </c>
      <c r="D101" s="23">
        <f>(CH4_100yr_m3!D98*$B$4*$B$3)/$B$5</f>
        <v>0</v>
      </c>
      <c r="E101" s="23">
        <f>(CH4_100yr_m3!E98*$B$4*$B$3)/$B$5</f>
        <v>0</v>
      </c>
      <c r="F101" s="23">
        <f>(CH4_100yr_m3!F98*$B$4*$B$3)/$B$5</f>
        <v>0</v>
      </c>
      <c r="G101" s="23">
        <f>(CH4_100yr_m3!G98*$B$4*$B$3)/$B$5</f>
        <v>0</v>
      </c>
      <c r="H101" s="23">
        <f>(CH4_100yr_m3!H98*$B$4*$B$3)/$B$5</f>
        <v>0</v>
      </c>
      <c r="I101" s="23">
        <f>(CH4_100yr_m3!I98*$B$4*$B$3)/$B$5</f>
        <v>0</v>
      </c>
      <c r="J101" s="23">
        <f>(CH4_100yr_m3!J98*$B$4*$B$3)/$B$5</f>
        <v>0</v>
      </c>
      <c r="K101" s="23">
        <f>(CH4_100yr_m3!K98*$B$4*$B$3)/$B$5</f>
        <v>0</v>
      </c>
      <c r="L101" s="23">
        <f>(CH4_100yr_m3!L98*$B$4*$B$3)/$B$5</f>
        <v>0</v>
      </c>
      <c r="M101" s="23">
        <f>(CH4_100yr_m3!M98*$B$4*$B$3)/$B$5</f>
        <v>0</v>
      </c>
      <c r="N101" s="23">
        <f>(CH4_100yr_m3!N98*$B$4*$B$3)/$B$5</f>
        <v>0</v>
      </c>
      <c r="O101" s="23">
        <f>(CH4_100yr_m3!O98*$B$4*$B$3)/$B$5</f>
        <v>0</v>
      </c>
      <c r="P101" s="23">
        <f>(CH4_100yr_m3!P98*$B$4*$B$3)/$B$5</f>
        <v>0</v>
      </c>
      <c r="Q101" s="23">
        <f>(CH4_100yr_m3!Q98*$B$4*$B$3)/$B$5</f>
        <v>0</v>
      </c>
      <c r="R101" s="23">
        <f>(CH4_100yr_m3!R98*$B$4*$B$3)/$B$5</f>
        <v>0</v>
      </c>
      <c r="S101" s="23">
        <f>(CH4_100yr_m3!S98*$B$4*$B$3)/$B$5</f>
        <v>0</v>
      </c>
      <c r="T101" s="23">
        <f>(CH4_100yr_m3!T98*$B$4*$B$3)/$B$5</f>
        <v>0</v>
      </c>
      <c r="U101" s="23">
        <f>(CH4_100yr_m3!U98*$B$4*$B$3)/$B$5</f>
        <v>0</v>
      </c>
      <c r="V101" s="23">
        <f>(CH4_100yr_m3!V98*$B$4*$B$3)/$B$5</f>
        <v>0</v>
      </c>
      <c r="W101" s="23">
        <f>(CH4_100yr_m3!W98*$B$4*$B$3)/$B$5</f>
        <v>0</v>
      </c>
      <c r="X101" s="23">
        <f>(CH4_100yr_m3!X98*$B$4*$B$3)/$B$5</f>
        <v>0</v>
      </c>
      <c r="Y101" s="23">
        <f>(CH4_100yr_m3!Y98*$B$4*$B$3)/$B$5</f>
        <v>0</v>
      </c>
      <c r="Z101" s="23">
        <f>(CH4_100yr_m3!Z98*$B$4*$B$3)/$B$5</f>
        <v>0</v>
      </c>
      <c r="AA101" s="23">
        <f>(CH4_100yr_m3!AA98*$B$4*$B$3)/$B$5</f>
        <v>0</v>
      </c>
      <c r="AB101" s="23">
        <f>(CH4_100yr_m3!AB98*$B$4*$B$3)/$B$5</f>
        <v>0</v>
      </c>
      <c r="AC101" s="23">
        <f>(CH4_100yr_m3!AC98*$B$4*$B$3)/$B$5</f>
        <v>0</v>
      </c>
      <c r="AD101" s="23">
        <f>(CH4_100yr_m3!AD98*$B$4*$B$3)/$B$5</f>
        <v>0</v>
      </c>
      <c r="AE101" s="23">
        <f>(CH4_100yr_m3!AE98*$B$4*$B$3)/$B$5</f>
        <v>0</v>
      </c>
      <c r="AF101" s="23">
        <f>(CH4_100yr_m3!AF98*$B$4*$B$3)/$B$5</f>
        <v>0</v>
      </c>
      <c r="AG101" s="23">
        <f>(CH4_100yr_m3!AG98*$B$4*$B$3)/$B$5</f>
        <v>0</v>
      </c>
      <c r="AH101" s="23">
        <f>(CH4_100yr_m3!AH98*$B$4*$B$3)/$B$5</f>
        <v>0</v>
      </c>
      <c r="AI101" s="23">
        <f>(CH4_100yr_m3!AI98*$B$4*$B$3)/$B$5</f>
        <v>0</v>
      </c>
      <c r="AJ101" s="23">
        <f>(CH4_100yr_m3!AJ98*$B$4*$B$3)/$B$5</f>
        <v>0</v>
      </c>
      <c r="AK101" s="23">
        <f>(CH4_100yr_m3!AK98*$B$4*$B$3)/$B$5</f>
        <v>0</v>
      </c>
      <c r="AL101" s="23">
        <f>(CH4_100yr_m3!AL98*$B$4*$B$3)/$B$5</f>
        <v>0</v>
      </c>
      <c r="AM101" s="23">
        <f>(CH4_100yr_m3!AM98*$B$4*$B$3)/$B$5</f>
        <v>0</v>
      </c>
      <c r="AN101" s="23">
        <f>(CH4_100yr_m3!AN98*$B$4*$B$3)/$B$5</f>
        <v>0</v>
      </c>
      <c r="AO101" s="23">
        <f>(CH4_100yr_m3!AO98*$B$4*$B$3)/$B$5</f>
        <v>0</v>
      </c>
      <c r="AP101" s="23">
        <f>(CH4_100yr_m3!AP98*$B$4*$B$3)/$B$5</f>
        <v>0</v>
      </c>
      <c r="AQ101" s="23">
        <f>(CH4_100yr_m3!AQ98*$B$4*$B$3)/$B$5</f>
        <v>0</v>
      </c>
      <c r="AR101" s="23">
        <f>(CH4_100yr_m3!AR98*$B$4*$B$3)/$B$5</f>
        <v>0</v>
      </c>
      <c r="AS101" s="23">
        <f>(CH4_100yr_m3!AS98*$B$4*$B$3)/$B$5</f>
        <v>0</v>
      </c>
      <c r="AT101" s="23">
        <f>(CH4_100yr_m3!AT98*$B$4*$B$3)/$B$5</f>
        <v>0</v>
      </c>
      <c r="AU101" s="23">
        <f>(CH4_100yr_m3!AU98*$B$4*$B$3)/$B$5</f>
        <v>0</v>
      </c>
      <c r="AV101" s="23">
        <f>(CH4_100yr_m3!AV98*$B$4*$B$3)/$B$5</f>
        <v>0</v>
      </c>
      <c r="AW101" s="23">
        <f>(CH4_100yr_m3!AW98*$B$4*$B$3)/$B$5</f>
        <v>0</v>
      </c>
      <c r="AX101" s="23">
        <f>(CH4_100yr_m3!AX98*$B$4*$B$3)/$B$5</f>
        <v>0</v>
      </c>
      <c r="AY101" s="23">
        <f>(CH4_100yr_m3!AY98*$B$4*$B$3)/$B$5</f>
        <v>0</v>
      </c>
      <c r="AZ101" s="23">
        <f>(CH4_100yr_m3!AZ98*$B$4*$B$3)/$B$5</f>
        <v>0</v>
      </c>
      <c r="BA101" s="23">
        <f>(CH4_100yr_m3!BA98*$B$4*$B$3)/$B$5</f>
        <v>0</v>
      </c>
      <c r="BB101" s="23">
        <f>(CH4_100yr_m3!BB98*$B$4*$B$3)/$B$5</f>
        <v>0</v>
      </c>
      <c r="BC101" s="23">
        <f>(CH4_100yr_m3!BC98*$B$4*$B$3)/$B$5</f>
        <v>0</v>
      </c>
      <c r="BD101" s="23">
        <f>(CH4_100yr_m3!BD98*$B$4*$B$3)/$B$5</f>
        <v>0</v>
      </c>
      <c r="BE101" s="23">
        <f>(CH4_100yr_m3!BE98*$B$4*$B$3)/$B$5</f>
        <v>0</v>
      </c>
      <c r="BF101" s="23">
        <f>(CH4_100yr_m3!BF98*$B$4*$B$3)/$B$5</f>
        <v>0</v>
      </c>
      <c r="BG101" s="23">
        <f>(CH4_100yr_m3!BG98*$B$4*$B$3)/$B$5</f>
        <v>0</v>
      </c>
      <c r="BH101" s="23">
        <f>(CH4_100yr_m3!BH98*$B$4*$B$3)/$B$5</f>
        <v>0</v>
      </c>
      <c r="BI101" s="23">
        <f>(CH4_100yr_m3!BI98*$B$4*$B$3)/$B$5</f>
        <v>0</v>
      </c>
      <c r="BJ101" s="23">
        <f>(CH4_100yr_m3!BJ98*$B$4*$B$3)/$B$5</f>
        <v>0</v>
      </c>
      <c r="BK101" s="23">
        <f>(CH4_100yr_m3!BK98*$B$4*$B$3)/$B$5</f>
        <v>0</v>
      </c>
      <c r="BL101" s="23">
        <f>(CH4_100yr_m3!BL98*$B$4*$B$3)/$B$5</f>
        <v>0</v>
      </c>
      <c r="BM101" s="23">
        <f>(CH4_100yr_m3!BM98*$B$4*$B$3)/$B$5</f>
        <v>0</v>
      </c>
      <c r="BN101" s="23">
        <f>(CH4_100yr_m3!BN98*$B$4*$B$3)/$B$5</f>
        <v>0</v>
      </c>
      <c r="BO101" s="23">
        <f>(CH4_100yr_m3!BO98*$B$4*$B$3)/$B$5</f>
        <v>0</v>
      </c>
      <c r="BP101" s="23">
        <f>(CH4_100yr_m3!BP98*$B$4*$B$3)/$B$5</f>
        <v>0</v>
      </c>
      <c r="BQ101" s="23">
        <f>(CH4_100yr_m3!BQ98*$B$4*$B$3)/$B$5</f>
        <v>0</v>
      </c>
      <c r="BR101" s="23">
        <f>(CH4_100yr_m3!BR98*$B$4*$B$3)/$B$5</f>
        <v>0</v>
      </c>
      <c r="BS101" s="23">
        <f>(CH4_100yr_m3!BS98*$B$4*$B$3)/$B$5</f>
        <v>0</v>
      </c>
      <c r="BT101" s="23">
        <f>(CH4_100yr_m3!BT98*$B$4*$B$3)/$B$5</f>
        <v>0</v>
      </c>
      <c r="BU101" s="23">
        <f>(CH4_100yr_m3!BU98*$B$4*$B$3)/$B$5</f>
        <v>0</v>
      </c>
      <c r="BV101" s="23">
        <f>(CH4_100yr_m3!BV98*$B$4*$B$3)/$B$5</f>
        <v>0</v>
      </c>
      <c r="BW101" s="23">
        <f>(CH4_100yr_m3!BW98*$B$4*$B$3)/$B$5</f>
        <v>0</v>
      </c>
      <c r="BX101" s="23">
        <f>(CH4_100yr_m3!BX98*$B$4*$B$3)/$B$5</f>
        <v>0</v>
      </c>
      <c r="BY101" s="23">
        <f>(CH4_100yr_m3!BY98*$B$4*$B$3)/$B$5</f>
        <v>0</v>
      </c>
      <c r="BZ101" s="23">
        <f>(CH4_100yr_m3!BZ98*$B$4*$B$3)/$B$5</f>
        <v>0</v>
      </c>
      <c r="CA101" s="23">
        <f>(CH4_100yr_m3!CA98*$B$4*$B$3)/$B$5</f>
        <v>0</v>
      </c>
      <c r="CB101" s="23">
        <f>(CH4_100yr_m3!CB98*$B$4*$B$3)/$B$5</f>
        <v>0</v>
      </c>
      <c r="CC101" s="23">
        <f>(CH4_100yr_m3!CC98*$B$4*$B$3)/$B$5</f>
        <v>0</v>
      </c>
      <c r="CD101" s="23">
        <f>(CH4_100yr_m3!CD98*$B$4*$B$3)/$B$5</f>
        <v>0</v>
      </c>
      <c r="CE101" s="23">
        <f>(CH4_100yr_m3!CE98*$B$4*$B$3)/$B$5</f>
        <v>0</v>
      </c>
      <c r="CF101" s="23">
        <f>(CH4_100yr_m3!CF98*$B$4*$B$3)/$B$5</f>
        <v>0</v>
      </c>
      <c r="CG101" s="23">
        <f>(CH4_100yr_m3!CG98*$B$4*$B$3)/$B$5</f>
        <v>0</v>
      </c>
      <c r="CH101" s="23">
        <f>(CH4_100yr_m3!CH98*$B$4*$B$3)/$B$5</f>
        <v>0</v>
      </c>
      <c r="CI101" s="23">
        <f>(CH4_100yr_m3!CI98*$B$4*$B$3)/$B$5</f>
        <v>0</v>
      </c>
      <c r="CJ101" s="23">
        <f>(CH4_100yr_m3!CJ98*$B$4*$B$3)/$B$5</f>
        <v>0</v>
      </c>
      <c r="CK101" s="23">
        <f>(CH4_100yr_m3!CK98*$B$4*$B$3)/$B$5</f>
        <v>0</v>
      </c>
      <c r="CL101" s="23">
        <f>(CH4_100yr_m3!CL98*$B$4*$B$3)/$B$5</f>
        <v>0</v>
      </c>
      <c r="CM101" s="23">
        <f>(CH4_100yr_m3!CM98*$B$4*$B$3)/$B$5</f>
        <v>0</v>
      </c>
      <c r="CN101" s="23">
        <f>(CH4_100yr_m3!CN98*$B$4*$B$3)/$B$5</f>
        <v>0</v>
      </c>
      <c r="CO101" s="23">
        <f>(CH4_100yr_m3!CO98*$B$4*$B$3)/$B$5</f>
        <v>0</v>
      </c>
      <c r="CP101" s="23">
        <f>(CH4_100yr_m3!CP98*$B$4*$B$3)/$B$5</f>
        <v>0</v>
      </c>
      <c r="CQ101" s="23">
        <f>(CH4_100yr_m3!CQ98*$B$4*$B$3)/$B$5</f>
        <v>0</v>
      </c>
      <c r="CR101" s="23">
        <f>(CH4_100yr_m3!CR98*$B$4*$B$3)/$B$5</f>
        <v>0</v>
      </c>
      <c r="CS101" s="23">
        <f>(CH4_100yr_m3!CS98*$B$4*$B$3)/$B$5</f>
        <v>0</v>
      </c>
      <c r="CT101" s="23">
        <f>(CH4_100yr_m3!CT98*$B$4*$B$3)/$B$5</f>
        <v>0</v>
      </c>
      <c r="CU101" s="23">
        <f>(CH4_100yr_m3!CU98*$B$4*$B$3)/$B$5</f>
        <v>0</v>
      </c>
      <c r="CV101" s="23">
        <f>(CH4_100yr_m3!CV98*$B$4*$B$3)/$B$5</f>
        <v>0</v>
      </c>
      <c r="CW101" s="23">
        <f>(CH4_100yr_m3!CW98*$B$4*$B$3)/$B$5</f>
        <v>0</v>
      </c>
      <c r="CX101" s="23">
        <f t="shared" si="109"/>
        <v>0</v>
      </c>
      <c r="CY101" s="18">
        <f t="shared" si="110"/>
        <v>0</v>
      </c>
      <c r="CZ101" s="18">
        <f t="shared" si="111"/>
        <v>0</v>
      </c>
      <c r="DD101" s="18">
        <f t="shared" si="112"/>
        <v>0</v>
      </c>
      <c r="DE101" s="18">
        <f t="shared" ref="DE101:DF101" si="152">CY101</f>
        <v>0</v>
      </c>
      <c r="DF101" s="18">
        <f t="shared" si="152"/>
        <v>0</v>
      </c>
      <c r="DG101" s="18">
        <f t="shared" si="114"/>
        <v>0</v>
      </c>
    </row>
    <row r="102" spans="1:111" ht="15.75" customHeight="1" x14ac:dyDescent="0.2">
      <c r="A102" s="27" t="s">
        <v>40</v>
      </c>
      <c r="B102" s="23">
        <f>(CH4_100yr_m3!B99*$B$4*$B$3)/$B$5</f>
        <v>2096.9580901878003</v>
      </c>
      <c r="C102" s="23">
        <f>(CH4_100yr_m3!C99*$B$4*$B$3)/$B$5</f>
        <v>3632.1963726708</v>
      </c>
      <c r="D102" s="23">
        <f>(CH4_100yr_m3!D99*$B$4*$B$3)/$B$5</f>
        <v>4681.1129247576</v>
      </c>
      <c r="E102" s="23">
        <f>(CH4_100yr_m3!E99*$B$4*$B$3)/$B$5</f>
        <v>5372.8837462133997</v>
      </c>
      <c r="F102" s="23">
        <f>(CH4_100yr_m3!F99*$B$4*$B$3)/$B$5</f>
        <v>5882.4420146496004</v>
      </c>
      <c r="G102" s="23">
        <f>(CH4_100yr_m3!G99*$B$4*$B$3)/$B$5</f>
        <v>6241.5837344987995</v>
      </c>
      <c r="H102" s="23">
        <f>(CH4_100yr_m3!H99*$B$4*$B$3)/$B$5</f>
        <v>6553.8800561952003</v>
      </c>
      <c r="I102" s="23">
        <f>(CH4_100yr_m3!I99*$B$4*$B$3)/$B$5</f>
        <v>6834.9244845276007</v>
      </c>
      <c r="J102" s="23">
        <f>(CH4_100yr_m3!J99*$B$4*$B$3)/$B$5</f>
        <v>7065.8462830572007</v>
      </c>
      <c r="K102" s="23">
        <f>(CH4_100yr_m3!K99*$B$4*$B$3)/$B$5</f>
        <v>7309.2133186650008</v>
      </c>
      <c r="L102" s="23">
        <f>(CH4_100yr_m3!L99*$B$4*$B$3)/$B$5</f>
        <v>7551.7105831254003</v>
      </c>
      <c r="M102" s="23">
        <f>(CH4_100yr_m3!M99*$B$4*$B$3)/$B$5</f>
        <v>7787.1995767152011</v>
      </c>
      <c r="N102" s="23">
        <f>(CH4_100yr_m3!N99*$B$4*$B$3)/$B$5</f>
        <v>8021.6677874717998</v>
      </c>
      <c r="O102" s="23">
        <f>(CH4_100yr_m3!O99*$B$4*$B$3)/$B$5</f>
        <v>8276.6288256660009</v>
      </c>
      <c r="P102" s="23">
        <f>(CH4_100yr_m3!P99*$B$4*$B$3)/$B$5</f>
        <v>8555.6327281127997</v>
      </c>
      <c r="Q102" s="23">
        <f>(CH4_100yr_m3!Q99*$B$4*$B$3)/$B$5</f>
        <v>8775.8638299647992</v>
      </c>
      <c r="R102" s="23">
        <f>(CH4_100yr_m3!R99*$B$4*$B$3)/$B$5</f>
        <v>9014.6377565388011</v>
      </c>
      <c r="S102" s="23">
        <f>(CH4_100yr_m3!S99*$B$4*$B$3)/$B$5</f>
        <v>9268.6014783612009</v>
      </c>
      <c r="T102" s="23">
        <f>(CH4_100yr_m3!T99*$B$4*$B$3)/$B$5</f>
        <v>9547.0896385476008</v>
      </c>
      <c r="U102" s="23">
        <f>(CH4_100yr_m3!U99*$B$4*$B$3)/$B$5</f>
        <v>9806.7666355110014</v>
      </c>
      <c r="V102" s="23">
        <f>(CH4_100yr_m3!V99*$B$4*$B$3)/$B$5</f>
        <v>10040.983512210003</v>
      </c>
      <c r="W102" s="23">
        <f>(CH4_100yr_m3!W99*$B$4*$B$3)/$B$5</f>
        <v>10344.110283451801</v>
      </c>
      <c r="X102" s="23">
        <f>(CH4_100yr_m3!X99*$B$4*$B$3)/$B$5</f>
        <v>10681.159875834601</v>
      </c>
      <c r="Y102" s="23">
        <f>(CH4_100yr_m3!Y99*$B$4*$B$3)/$B$5</f>
        <v>11034.4737615948</v>
      </c>
      <c r="Z102" s="23">
        <f>(CH4_100yr_m3!Z99*$B$4*$B$3)/$B$5</f>
        <v>11409.555136217401</v>
      </c>
      <c r="AA102" s="23">
        <f>(CH4_100yr_m3!AA99*$B$4*$B$3)/$B$5</f>
        <v>11807.7725342952</v>
      </c>
      <c r="AB102" s="23">
        <f>(CH4_100yr_m3!AB99*$B$4*$B$3)/$B$5</f>
        <v>12199.168677428999</v>
      </c>
      <c r="AC102" s="23">
        <f>(CH4_100yr_m3!AC99*$B$4*$B$3)/$B$5</f>
        <v>12301.6531763808</v>
      </c>
      <c r="AD102" s="23">
        <f>(CH4_100yr_m3!AD99*$B$4*$B$3)/$B$5</f>
        <v>12462.619732713001</v>
      </c>
      <c r="AE102" s="23">
        <f>(CH4_100yr_m3!AE99*$B$4*$B$3)/$B$5</f>
        <v>12664.686605382001</v>
      </c>
      <c r="AF102" s="23">
        <f>(CH4_100yr_m3!AF99*$B$4*$B$3)/$B$5</f>
        <v>12895.7062549734</v>
      </c>
      <c r="AG102" s="23">
        <f>(CH4_100yr_m3!AG99*$B$4*$B$3)/$B$5</f>
        <v>13147.372169233202</v>
      </c>
      <c r="AH102" s="23">
        <f>(CH4_100yr_m3!AH99*$B$4*$B$3)/$B$5</f>
        <v>13414.127056615802</v>
      </c>
      <c r="AI102" s="23">
        <f>(CH4_100yr_m3!AI99*$B$4*$B$3)/$B$5</f>
        <v>13692.296353741202</v>
      </c>
      <c r="AJ102" s="23">
        <f>(CH4_100yr_m3!AJ99*$B$4*$B$3)/$B$5</f>
        <v>13979.373451149602</v>
      </c>
      <c r="AK102" s="23">
        <f>(CH4_100yr_m3!AK99*$B$4*$B$3)/$B$5</f>
        <v>14273.561294586001</v>
      </c>
      <c r="AL102" s="23">
        <f>(CH4_100yr_m3!AL99*$B$4*$B$3)/$B$5</f>
        <v>14573.853447629399</v>
      </c>
      <c r="AM102" s="23">
        <f>(CH4_100yr_m3!AM99*$B$4*$B$3)/$B$5</f>
        <v>14879.0761167456</v>
      </c>
      <c r="AN102" s="23">
        <f>(CH4_100yr_m3!AN99*$B$4*$B$3)/$B$5</f>
        <v>15188.6192489928</v>
      </c>
      <c r="AO102" s="23">
        <f>(CH4_100yr_m3!AO99*$B$4*$B$3)/$B$5</f>
        <v>15502.214275214403</v>
      </c>
      <c r="AP102" s="23">
        <f>(CH4_100yr_m3!AP99*$B$4*$B$3)/$B$5</f>
        <v>15819.520738591802</v>
      </c>
      <c r="AQ102" s="23">
        <f>(CH4_100yr_m3!AQ99*$B$4*$B$3)/$B$5</f>
        <v>16140.461940646199</v>
      </c>
      <c r="AR102" s="23">
        <f>(CH4_100yr_m3!AR99*$B$4*$B$3)/$B$5</f>
        <v>16464.565405348203</v>
      </c>
      <c r="AS102" s="23">
        <f>(CH4_100yr_m3!AS99*$B$4*$B$3)/$B$5</f>
        <v>16791.701172912002</v>
      </c>
      <c r="AT102" s="23">
        <f>(CH4_100yr_m3!AT99*$B$4*$B$3)/$B$5</f>
        <v>17122.085777689201</v>
      </c>
      <c r="AU102" s="23">
        <f>(CH4_100yr_m3!AU99*$B$4*$B$3)/$B$5</f>
        <v>17455.359990058201</v>
      </c>
      <c r="AV102" s="23">
        <f>(CH4_100yr_m3!AV99*$B$4*$B$3)/$B$5</f>
        <v>17791.608493575</v>
      </c>
      <c r="AW102" s="23">
        <f>(CH4_100yr_m3!AW99*$B$4*$B$3)/$B$5</f>
        <v>18130.656727715403</v>
      </c>
      <c r="AX102" s="23">
        <f>(CH4_100yr_m3!AX99*$B$4*$B$3)/$B$5</f>
        <v>18472.453400898001</v>
      </c>
      <c r="AY102" s="23">
        <f>(CH4_100yr_m3!AY99*$B$4*$B$3)/$B$5</f>
        <v>18816.564023874005</v>
      </c>
      <c r="AZ102" s="23">
        <f>(CH4_100yr_m3!AZ99*$B$4*$B$3)/$B$5</f>
        <v>19162.855733526001</v>
      </c>
      <c r="BA102" s="23">
        <f>(CH4_100yr_m3!BA99*$B$4*$B$3)/$B$5</f>
        <v>19510.79254848</v>
      </c>
      <c r="BB102" s="23">
        <f>(CH4_100yr_m3!BB99*$B$4*$B$3)/$B$5</f>
        <v>19860.498491886003</v>
      </c>
      <c r="BC102" s="23">
        <f>(CH4_100yr_m3!BC99*$B$4*$B$3)/$B$5</f>
        <v>20211.725096406</v>
      </c>
      <c r="BD102" s="23">
        <f>(CH4_100yr_m3!BD99*$B$4*$B$3)/$B$5</f>
        <v>20563.924280400002</v>
      </c>
      <c r="BE102" s="23">
        <f>(CH4_100yr_m3!BE99*$B$4*$B$3)/$B$5</f>
        <v>20917.430897220005</v>
      </c>
      <c r="BF102" s="23">
        <f>(CH4_100yr_m3!BF99*$B$4*$B$3)/$B$5</f>
        <v>21271.738987332003</v>
      </c>
      <c r="BG102" s="23">
        <f>(CH4_100yr_m3!BG99*$B$4*$B$3)/$B$5</f>
        <v>21626.784058698002</v>
      </c>
      <c r="BH102" s="23">
        <f>(CH4_100yr_m3!BH99*$B$4*$B$3)/$B$5</f>
        <v>21982.489317648004</v>
      </c>
      <c r="BI102" s="23">
        <f>(CH4_100yr_m3!BI99*$B$4*$B$3)/$B$5</f>
        <v>22338.917462232002</v>
      </c>
      <c r="BJ102" s="23">
        <f>(CH4_100yr_m3!BJ99*$B$4*$B$3)/$B$5</f>
        <v>22695.818029758</v>
      </c>
      <c r="BK102" s="23">
        <f>(CH4_100yr_m3!BK99*$B$4*$B$3)/$B$5</f>
        <v>16599.312812415599</v>
      </c>
      <c r="BL102" s="23">
        <f>(CH4_100yr_m3!BL99*$B$4*$B$3)/$B$5</f>
        <v>12419.011056862801</v>
      </c>
      <c r="BM102" s="23">
        <f>(CH4_100yr_m3!BM99*$B$4*$B$3)/$B$5</f>
        <v>9529.5130630848016</v>
      </c>
      <c r="BN102" s="23">
        <f>(CH4_100yr_m3!BN99*$B$4*$B$3)/$B$5</f>
        <v>7511.1726417534019</v>
      </c>
      <c r="BO102" s="23">
        <f>(CH4_100yr_m3!BO99*$B$4*$B$3)/$B$5</f>
        <v>6082.2932627124001</v>
      </c>
      <c r="BP102" s="23">
        <f>(CH4_100yr_m3!BP99*$B$4*$B$3)/$B$5</f>
        <v>5053.6758093263998</v>
      </c>
      <c r="BQ102" s="23">
        <f>(CH4_100yr_m3!BQ99*$B$4*$B$3)/$B$5</f>
        <v>4298.1492080376001</v>
      </c>
      <c r="BR102" s="23">
        <f>(CH4_100yr_m3!BR99*$B$4*$B$3)/$B$5</f>
        <v>3730.1444910522</v>
      </c>
      <c r="BS102" s="23">
        <f>(CH4_100yr_m3!BS99*$B$4*$B$3)/$B$5</f>
        <v>3292.0012914282001</v>
      </c>
      <c r="BT102" s="23">
        <f>(CH4_100yr_m3!BT99*$B$4*$B$3)/$B$5</f>
        <v>2944.7873492939998</v>
      </c>
      <c r="BU102" s="23">
        <f>(CH4_100yr_m3!BU99*$B$4*$B$3)/$B$5</f>
        <v>2662.1432438292004</v>
      </c>
      <c r="BV102" s="23">
        <f>(CH4_100yr_m3!BV99*$B$4*$B$3)/$B$5</f>
        <v>2426.1551151822005</v>
      </c>
      <c r="BW102" s="23">
        <f>(CH4_100yr_m3!BW99*$B$4*$B$3)/$B$5</f>
        <v>2224.5868796472</v>
      </c>
      <c r="BX102" s="23">
        <f>(CH4_100yr_m3!BX99*$B$4*$B$3)/$B$5</f>
        <v>2049.0237870840001</v>
      </c>
      <c r="BY102" s="23">
        <f>(CH4_100yr_m3!BY99*$B$4*$B$3)/$B$5</f>
        <v>1893.6269886834004</v>
      </c>
      <c r="BZ102" s="23">
        <f>(CH4_100yr_m3!BZ99*$B$4*$B$3)/$B$5</f>
        <v>1754.2977183241201</v>
      </c>
      <c r="CA102" s="23">
        <f>(CH4_100yr_m3!CA99*$B$4*$B$3)/$B$5</f>
        <v>1628.11611445428</v>
      </c>
      <c r="CB102" s="23">
        <f>(CH4_100yr_m3!CB99*$B$4*$B$3)/$B$5</f>
        <v>1512.9642188219402</v>
      </c>
      <c r="CC102" s="23">
        <f>(CH4_100yr_m3!CC99*$B$4*$B$3)/$B$5</f>
        <v>1407.2724674816402</v>
      </c>
      <c r="CD102" s="23">
        <f>(CH4_100yr_m3!CD99*$B$4*$B$3)/$B$5</f>
        <v>1309.8490283498402</v>
      </c>
      <c r="CE102" s="23">
        <f>(CH4_100yr_m3!CE99*$B$4*$B$3)/$B$5</f>
        <v>1219.7647155933003</v>
      </c>
      <c r="CF102" s="23">
        <f>(CH4_100yr_m3!CF99*$B$4*$B$3)/$B$5</f>
        <v>1136.2752092656801</v>
      </c>
      <c r="CG102" s="23">
        <f>(CH4_100yr_m3!CG99*$B$4*$B$3)/$B$5</f>
        <v>1058.76831919968</v>
      </c>
      <c r="CH102" s="23">
        <f>(CH4_100yr_m3!CH99*$B$4*$B$3)/$B$5</f>
        <v>986.72808291372007</v>
      </c>
      <c r="CI102" s="23">
        <f>(CH4_100yr_m3!CI99*$B$4*$B$3)/$B$5</f>
        <v>919.7101793725202</v>
      </c>
      <c r="CJ102" s="23">
        <f>(CH4_100yr_m3!CJ99*$B$4*$B$3)/$B$5</f>
        <v>857.32496701362015</v>
      </c>
      <c r="CK102" s="23">
        <f>(CH4_100yr_m3!CK99*$B$4*$B$3)/$B$5</f>
        <v>799.22566392930014</v>
      </c>
      <c r="CL102" s="23">
        <f>(CH4_100yr_m3!CL99*$B$4*$B$3)/$B$5</f>
        <v>745.10000472401998</v>
      </c>
      <c r="CM102" s="23">
        <f>(CH4_100yr_m3!CM99*$B$4*$B$3)/$B$5</f>
        <v>694.66425609996008</v>
      </c>
      <c r="CN102" s="23">
        <f>(CH4_100yr_m3!CN99*$B$4*$B$3)/$B$5</f>
        <v>647.65884245526013</v>
      </c>
      <c r="CO102" s="23">
        <f>(CH4_100yr_m3!CO99*$B$4*$B$3)/$B$5</f>
        <v>603.84507148980003</v>
      </c>
      <c r="CP102" s="23">
        <f>(CH4_100yr_m3!CP99*$B$4*$B$3)/$B$5</f>
        <v>563.00262335423997</v>
      </c>
      <c r="CQ102" s="23">
        <f>(CH4_100yr_m3!CQ99*$B$4*$B$3)/$B$5</f>
        <v>524.92757158836002</v>
      </c>
      <c r="CR102" s="23">
        <f>(CH4_100yr_m3!CR99*$B$4*$B$3)/$B$5</f>
        <v>489.4307809799401</v>
      </c>
      <c r="CS102" s="23">
        <f>(CH4_100yr_m3!CS99*$B$4*$B$3)/$B$5</f>
        <v>456.33657616938001</v>
      </c>
      <c r="CT102" s="23">
        <f>(CH4_100yr_m3!CT99*$B$4*$B$3)/$B$5</f>
        <v>425.48160978972004</v>
      </c>
      <c r="CU102" s="23">
        <f>(CH4_100yr_m3!CU99*$B$4*$B$3)/$B$5</f>
        <v>396.71388053280003</v>
      </c>
      <c r="CV102" s="23">
        <f>(CH4_100yr_m3!CV99*$B$4*$B$3)/$B$5</f>
        <v>369.89186599404002</v>
      </c>
      <c r="CW102" s="23">
        <f>(CH4_100yr_m3!CW99*$B$4*$B$3)/$B$5</f>
        <v>344.88374723028005</v>
      </c>
      <c r="CX102" s="23">
        <f t="shared" si="109"/>
        <v>905485.00592024263</v>
      </c>
      <c r="CY102" s="18">
        <f t="shared" si="110"/>
        <v>22695.818029758</v>
      </c>
      <c r="CZ102" s="18">
        <f t="shared" si="111"/>
        <v>344.88374723028005</v>
      </c>
      <c r="DD102" s="18">
        <f t="shared" si="112"/>
        <v>10040.983512210003</v>
      </c>
      <c r="DE102" s="18">
        <f t="shared" ref="DE102:DF102" si="153">CY102</f>
        <v>22695.818029758</v>
      </c>
      <c r="DF102" s="18">
        <f t="shared" si="153"/>
        <v>344.88374723028005</v>
      </c>
      <c r="DG102" s="18">
        <f t="shared" si="114"/>
        <v>344.88374723028005</v>
      </c>
    </row>
    <row r="103" spans="1:111" ht="15.75" customHeight="1" x14ac:dyDescent="0.2">
      <c r="A103" s="27" t="s">
        <v>41</v>
      </c>
      <c r="B103" s="23">
        <f>(CH4_100yr_m3!B100*$B$4*$B$3)/$B$5</f>
        <v>557205.63450912002</v>
      </c>
      <c r="C103" s="23">
        <f>(CH4_100yr_m3!C100*$B$4*$B$3)/$B$5</f>
        <v>957068.0826048</v>
      </c>
      <c r="D103" s="23">
        <f>(CH4_100yr_m3!D100*$B$4*$B$3)/$B$5</f>
        <v>1247953.6431793801</v>
      </c>
      <c r="E103" s="23">
        <f>(CH4_100yr_m3!E100*$B$4*$B$3)/$B$5</f>
        <v>1458694.95362316</v>
      </c>
      <c r="F103" s="23">
        <f>(CH4_100yr_m3!F100*$B$4*$B$3)/$B$5</f>
        <v>1611719.5521722403</v>
      </c>
      <c r="G103" s="23">
        <f>(CH4_100yr_m3!G100*$B$4*$B$3)/$B$5</f>
        <v>1725610.3688825998</v>
      </c>
      <c r="H103" s="23">
        <f>(CH4_100yr_m3!H100*$B$4*$B$3)/$B$5</f>
        <v>1814038.5672918002</v>
      </c>
      <c r="I103" s="23">
        <f>(CH4_100yr_m3!I100*$B$4*$B$3)/$B$5</f>
        <v>1876802.4877716</v>
      </c>
      <c r="J103" s="23">
        <f>(CH4_100yr_m3!J100*$B$4*$B$3)/$B$5</f>
        <v>1910611.9874502004</v>
      </c>
      <c r="K103" s="23">
        <f>(CH4_100yr_m3!K100*$B$4*$B$3)/$B$5</f>
        <v>1954465.7623344001</v>
      </c>
      <c r="L103" s="23">
        <f>(CH4_100yr_m3!L100*$B$4*$B$3)/$B$5</f>
        <v>2000489.8929174005</v>
      </c>
      <c r="M103" s="23">
        <f>(CH4_100yr_m3!M100*$B$4*$B$3)/$B$5</f>
        <v>2049633.6386598004</v>
      </c>
      <c r="N103" s="23">
        <f>(CH4_100yr_m3!N100*$B$4*$B$3)/$B$5</f>
        <v>2094498.3184596</v>
      </c>
      <c r="O103" s="23">
        <f>(CH4_100yr_m3!O100*$B$4*$B$3)/$B$5</f>
        <v>2140475.9518025997</v>
      </c>
      <c r="P103" s="23">
        <f>(CH4_100yr_m3!P100*$B$4*$B$3)/$B$5</f>
        <v>2192492.9761848003</v>
      </c>
      <c r="Q103" s="23">
        <f>(CH4_100yr_m3!Q100*$B$4*$B$3)/$B$5</f>
        <v>2257561.6897968003</v>
      </c>
      <c r="R103" s="23">
        <f>(CH4_100yr_m3!R100*$B$4*$B$3)/$B$5</f>
        <v>2325701.2495535999</v>
      </c>
      <c r="S103" s="23">
        <f>(CH4_100yr_m3!S100*$B$4*$B$3)/$B$5</f>
        <v>2395365.4355040002</v>
      </c>
      <c r="T103" s="23">
        <f>(CH4_100yr_m3!T100*$B$4*$B$3)/$B$5</f>
        <v>2467042.9318098002</v>
      </c>
      <c r="U103" s="23">
        <f>(CH4_100yr_m3!U100*$B$4*$B$3)/$B$5</f>
        <v>2540494.7316738004</v>
      </c>
      <c r="V103" s="23">
        <f>(CH4_100yr_m3!V100*$B$4*$B$3)/$B$5</f>
        <v>2617139.0448504006</v>
      </c>
      <c r="W103" s="23">
        <f>(CH4_100yr_m3!W100*$B$4*$B$3)/$B$5</f>
        <v>2696359.2703416003</v>
      </c>
      <c r="X103" s="23">
        <f>(CH4_100yr_m3!X100*$B$4*$B$3)/$B$5</f>
        <v>2777200.7374332002</v>
      </c>
      <c r="Y103" s="23">
        <f>(CH4_100yr_m3!Y100*$B$4*$B$3)/$B$5</f>
        <v>2859974.6060214005</v>
      </c>
      <c r="Z103" s="23">
        <f>(CH4_100yr_m3!Z100*$B$4*$B$3)/$B$5</f>
        <v>2944840.2939072</v>
      </c>
      <c r="AA103" s="23">
        <f>(CH4_100yr_m3!AA100*$B$4*$B$3)/$B$5</f>
        <v>3032125.2826164002</v>
      </c>
      <c r="AB103" s="23">
        <f>(CH4_100yr_m3!AB100*$B$4*$B$3)/$B$5</f>
        <v>3122200.6695504002</v>
      </c>
      <c r="AC103" s="23">
        <f>(CH4_100yr_m3!AC100*$B$4*$B$3)/$B$5</f>
        <v>3289454.5186044006</v>
      </c>
      <c r="AD103" s="23">
        <f>(CH4_100yr_m3!AD100*$B$4*$B$3)/$B$5</f>
        <v>3437485.3505556001</v>
      </c>
      <c r="AE103" s="23">
        <f>(CH4_100yr_m3!AE100*$B$4*$B$3)/$B$5</f>
        <v>3573261.3918996006</v>
      </c>
      <c r="AF103" s="23">
        <f>(CH4_100yr_m3!AF100*$B$4*$B$3)/$B$5</f>
        <v>3701459.6810190007</v>
      </c>
      <c r="AG103" s="23">
        <f>(CH4_100yr_m3!AG100*$B$4*$B$3)/$B$5</f>
        <v>3825222.3421308002</v>
      </c>
      <c r="AH103" s="23">
        <f>(CH4_100yr_m3!AH100*$B$4*$B$3)/$B$5</f>
        <v>3946655.5702344002</v>
      </c>
      <c r="AI103" s="23">
        <f>(CH4_100yr_m3!AI100*$B$4*$B$3)/$B$5</f>
        <v>4067159.9299308006</v>
      </c>
      <c r="AJ103" s="23">
        <f>(CH4_100yr_m3!AJ100*$B$4*$B$3)/$B$5</f>
        <v>4187656.6212438</v>
      </c>
      <c r="AK103" s="23">
        <f>(CH4_100yr_m3!AK100*$B$4*$B$3)/$B$5</f>
        <v>4308749.1984852003</v>
      </c>
      <c r="AL103" s="23">
        <f>(CH4_100yr_m3!AL100*$B$4*$B$3)/$B$5</f>
        <v>4430836.3535208004</v>
      </c>
      <c r="AM103" s="23">
        <f>(CH4_100yr_m3!AM100*$B$4*$B$3)/$B$5</f>
        <v>4554183.2634054003</v>
      </c>
      <c r="AN103" s="23">
        <f>(CH4_100yr_m3!AN100*$B$4*$B$3)/$B$5</f>
        <v>4678961.8727358012</v>
      </c>
      <c r="AO103" s="23">
        <f>(CH4_100yr_m3!AO100*$B$4*$B$3)/$B$5</f>
        <v>4805281.7026488008</v>
      </c>
      <c r="AP103" s="23">
        <f>(CH4_100yr_m3!AP100*$B$4*$B$3)/$B$5</f>
        <v>4933210.699524601</v>
      </c>
      <c r="AQ103" s="23">
        <f>(CH4_100yr_m3!AQ100*$B$4*$B$3)/$B$5</f>
        <v>5062784.3056097999</v>
      </c>
      <c r="AR103" s="23">
        <f>(CH4_100yr_m3!AR100*$B$4*$B$3)/$B$5</f>
        <v>5194019.5619598003</v>
      </c>
      <c r="AS103" s="23">
        <f>(CH4_100yr_m3!AS100*$B$4*$B$3)/$B$5</f>
        <v>5326929.0502883997</v>
      </c>
      <c r="AT103" s="23">
        <f>(CH4_100yr_m3!AT100*$B$4*$B$3)/$B$5</f>
        <v>5461525.4621454002</v>
      </c>
      <c r="AU103" s="23">
        <f>(CH4_100yr_m3!AU100*$B$4*$B$3)/$B$5</f>
        <v>5597816.3945208006</v>
      </c>
      <c r="AV103" s="23">
        <f>(CH4_100yr_m3!AV100*$B$4*$B$3)/$B$5</f>
        <v>5735805.4628496012</v>
      </c>
      <c r="AW103" s="23">
        <f>(CH4_100yr_m3!AW100*$B$4*$B$3)/$B$5</f>
        <v>5875481.5718652001</v>
      </c>
      <c r="AX103" s="23">
        <f>(CH4_100yr_m3!AX100*$B$4*$B$3)/$B$5</f>
        <v>6016811.0128992004</v>
      </c>
      <c r="AY103" s="23">
        <f>(CH4_100yr_m3!AY100*$B$4*$B$3)/$B$5</f>
        <v>6159737.8391543999</v>
      </c>
      <c r="AZ103" s="23">
        <f>(CH4_100yr_m3!AZ100*$B$4*$B$3)/$B$5</f>
        <v>6304197.6995489998</v>
      </c>
      <c r="BA103" s="23">
        <f>(CH4_100yr_m3!BA100*$B$4*$B$3)/$B$5</f>
        <v>6450130.2300479999</v>
      </c>
      <c r="BB103" s="23">
        <f>(CH4_100yr_m3!BB100*$B$4*$B$3)/$B$5</f>
        <v>6597492.7190922005</v>
      </c>
      <c r="BC103" s="23">
        <f>(CH4_100yr_m3!BC100*$B$4*$B$3)/$B$5</f>
        <v>6746263.5875688009</v>
      </c>
      <c r="BD103" s="23">
        <f>(CH4_100yr_m3!BD100*$B$4*$B$3)/$B$5</f>
        <v>6896443.6574172005</v>
      </c>
      <c r="BE103" s="23">
        <f>(CH4_100yr_m3!BE100*$B$4*$B$3)/$B$5</f>
        <v>7048042.2921564002</v>
      </c>
      <c r="BF103" s="23">
        <f>(CH4_100yr_m3!BF100*$B$4*$B$3)/$B$5</f>
        <v>7201059.6071142005</v>
      </c>
      <c r="BG103" s="23">
        <f>(CH4_100yr_m3!BG100*$B$4*$B$3)/$B$5</f>
        <v>7355479.6431198008</v>
      </c>
      <c r="BH103" s="23">
        <f>(CH4_100yr_m3!BH100*$B$4*$B$3)/$B$5</f>
        <v>7511279.3327826001</v>
      </c>
      <c r="BI103" s="23">
        <f>(CH4_100yr_m3!BI100*$B$4*$B$3)/$B$5</f>
        <v>7668427.2959574005</v>
      </c>
      <c r="BJ103" s="23">
        <f>(CH4_100yr_m3!BJ100*$B$4*$B$3)/$B$5</f>
        <v>7826886.6954803998</v>
      </c>
      <c r="BK103" s="23">
        <f>(CH4_100yr_m3!BK100*$B$4*$B$3)/$B$5</f>
        <v>5708669.0694876006</v>
      </c>
      <c r="BL103" s="23">
        <f>(CH4_100yr_m3!BL100*$B$4*$B$3)/$B$5</f>
        <v>4257541.1363796005</v>
      </c>
      <c r="BM103" s="23">
        <f>(CH4_100yr_m3!BM100*$B$4*$B$3)/$B$5</f>
        <v>3255689.0961126001</v>
      </c>
      <c r="BN103" s="23">
        <f>(CH4_100yr_m3!BN100*$B$4*$B$3)/$B$5</f>
        <v>2556965.1908844002</v>
      </c>
      <c r="BO103" s="23">
        <f>(CH4_100yr_m3!BO100*$B$4*$B$3)/$B$5</f>
        <v>2063270.495655</v>
      </c>
      <c r="BP103" s="23">
        <f>(CH4_100yr_m3!BP100*$B$4*$B$3)/$B$5</f>
        <v>1708723.1885929198</v>
      </c>
      <c r="BQ103" s="23">
        <f>(CH4_100yr_m3!BQ100*$B$4*$B$3)/$B$5</f>
        <v>1449045.6074850601</v>
      </c>
      <c r="BR103" s="23">
        <f>(CH4_100yr_m3!BR100*$B$4*$B$3)/$B$5</f>
        <v>1254449.6188093803</v>
      </c>
      <c r="BS103" s="23">
        <f>(CH4_100yr_m3!BS100*$B$4*$B$3)/$B$5</f>
        <v>1104867.0066425402</v>
      </c>
      <c r="BT103" s="23">
        <f>(CH4_100yr_m3!BT100*$B$4*$B$3)/$B$5</f>
        <v>986751.8142629402</v>
      </c>
      <c r="BU103" s="23">
        <f>(CH4_100yr_m3!BU100*$B$4*$B$3)/$B$5</f>
        <v>890936.42982138006</v>
      </c>
      <c r="BV103" s="23">
        <f>(CH4_100yr_m3!BV100*$B$4*$B$3)/$B$5</f>
        <v>811194.04746432009</v>
      </c>
      <c r="BW103" s="23">
        <f>(CH4_100yr_m3!BW100*$B$4*$B$3)/$B$5</f>
        <v>743274.65836295998</v>
      </c>
      <c r="BX103" s="23">
        <f>(CH4_100yr_m3!BX100*$B$4*$B$3)/$B$5</f>
        <v>684258.48151182011</v>
      </c>
      <c r="BY103" s="23">
        <f>(CH4_100yr_m3!BY100*$B$4*$B$3)/$B$5</f>
        <v>632122.20873359998</v>
      </c>
      <c r="BZ103" s="23">
        <f>(CH4_100yr_m3!BZ100*$B$4*$B$3)/$B$5</f>
        <v>585447.92591580015</v>
      </c>
      <c r="CA103" s="23">
        <f>(CH4_100yr_m3!CA100*$B$4*$B$3)/$B$5</f>
        <v>543227.69426400005</v>
      </c>
      <c r="CB103" s="23">
        <f>(CH4_100yr_m3!CB100*$B$4*$B$3)/$B$5</f>
        <v>504732.27632831997</v>
      </c>
      <c r="CC103" s="23">
        <f>(CH4_100yr_m3!CC100*$B$4*$B$3)/$B$5</f>
        <v>469422.87673643994</v>
      </c>
      <c r="CD103" s="23">
        <f>(CH4_100yr_m3!CD100*$B$4*$B$3)/$B$5</f>
        <v>436891.73611157999</v>
      </c>
      <c r="CE103" s="23">
        <f>(CH4_100yr_m3!CE100*$B$4*$B$3)/$B$5</f>
        <v>406822.08047346008</v>
      </c>
      <c r="CF103" s="23">
        <f>(CH4_100yr_m3!CF100*$B$4*$B$3)/$B$5</f>
        <v>378961.06332276005</v>
      </c>
      <c r="CG103" s="23">
        <f>(CH4_100yr_m3!CG100*$B$4*$B$3)/$B$5</f>
        <v>353101.42778868007</v>
      </c>
      <c r="CH103" s="23">
        <f>(CH4_100yr_m3!CH100*$B$4*$B$3)/$B$5</f>
        <v>329069.03017464007</v>
      </c>
      <c r="CI103" s="23">
        <f>(CH4_100yr_m3!CI100*$B$4*$B$3)/$B$5</f>
        <v>306714.30423660006</v>
      </c>
      <c r="CJ103" s="23">
        <f>(CH4_100yr_m3!CJ100*$B$4*$B$3)/$B$5</f>
        <v>285906.37800078007</v>
      </c>
      <c r="CK103" s="23">
        <f>(CH4_100yr_m3!CK100*$B$4*$B$3)/$B$5</f>
        <v>266528.98054206005</v>
      </c>
      <c r="CL103" s="23">
        <f>(CH4_100yr_m3!CL100*$B$4*$B$3)/$B$5</f>
        <v>248477.55805673997</v>
      </c>
      <c r="CM103" s="23">
        <f>(CH4_100yr_m3!CM100*$B$4*$B$3)/$B$5</f>
        <v>231657.21022715999</v>
      </c>
      <c r="CN103" s="23">
        <f>(CH4_100yr_m3!CN100*$B$4*$B$3)/$B$5</f>
        <v>215981.18546850001</v>
      </c>
      <c r="CO103" s="23">
        <f>(CH4_100yr_m3!CO100*$B$4*$B$3)/$B$5</f>
        <v>201369.75895403998</v>
      </c>
      <c r="CP103" s="23">
        <f>(CH4_100yr_m3!CP100*$B$4*$B$3)/$B$5</f>
        <v>187749.37406376001</v>
      </c>
      <c r="CQ103" s="23">
        <f>(CH4_100yr_m3!CQ100*$B$4*$B$3)/$B$5</f>
        <v>175051.96903474204</v>
      </c>
      <c r="CR103" s="23">
        <f>(CH4_100yr_m3!CR100*$B$4*$B$3)/$B$5</f>
        <v>163214.43336450003</v>
      </c>
      <c r="CS103" s="23">
        <f>(CH4_100yr_m3!CS100*$B$4*$B$3)/$B$5</f>
        <v>152178.15773966402</v>
      </c>
      <c r="CT103" s="23">
        <f>(CH4_100yr_m3!CT100*$B$4*$B$3)/$B$5</f>
        <v>141888.65244741002</v>
      </c>
      <c r="CU103" s="23">
        <f>(CH4_100yr_m3!CU100*$B$4*$B$3)/$B$5</f>
        <v>132295.21693385401</v>
      </c>
      <c r="CV103" s="23">
        <f>(CH4_100yr_m3!CV100*$B$4*$B$3)/$B$5</f>
        <v>123350.64894001801</v>
      </c>
      <c r="CW103" s="23">
        <f>(CH4_100yr_m3!CW100*$B$4*$B$3)/$B$5</f>
        <v>115010.98477630201</v>
      </c>
      <c r="CX103" s="23">
        <f t="shared" si="109"/>
        <v>278466768.65252751</v>
      </c>
      <c r="CY103" s="18">
        <f t="shared" si="110"/>
        <v>7826886.6954803998</v>
      </c>
      <c r="CZ103" s="18">
        <f t="shared" si="111"/>
        <v>115010.98477630201</v>
      </c>
      <c r="DD103" s="18">
        <f t="shared" si="112"/>
        <v>2617139.0448504006</v>
      </c>
      <c r="DE103" s="18">
        <f t="shared" ref="DE103:DF103" si="154">CY103</f>
        <v>7826886.6954803998</v>
      </c>
      <c r="DF103" s="18">
        <f t="shared" si="154"/>
        <v>115010.98477630201</v>
      </c>
      <c r="DG103" s="18">
        <f t="shared" si="114"/>
        <v>115010.98477630201</v>
      </c>
    </row>
    <row r="104" spans="1:111" ht="15.75" customHeight="1" x14ac:dyDescent="0.2">
      <c r="A104" s="27" t="s">
        <v>42</v>
      </c>
      <c r="B104" s="23">
        <f>(CH4_100yr_m3!B101*$B$4*$B$3)/$B$5</f>
        <v>79790.525837334004</v>
      </c>
      <c r="C104" s="23">
        <f>(CH4_100yr_m3!C101*$B$4*$B$3)/$B$5</f>
        <v>137987.53759938601</v>
      </c>
      <c r="D104" s="23">
        <f>(CH4_100yr_m3!D101*$B$4*$B$3)/$B$5</f>
        <v>177319.31334476403</v>
      </c>
      <c r="E104" s="23">
        <f>(CH4_100yr_m3!E101*$B$4*$B$3)/$B$5</f>
        <v>202238.82129312001</v>
      </c>
      <c r="F104" s="23">
        <f>(CH4_100yr_m3!F101*$B$4*$B$3)/$B$5</f>
        <v>221213.45160432003</v>
      </c>
      <c r="G104" s="23">
        <f>(CH4_100yr_m3!G101*$B$4*$B$3)/$B$5</f>
        <v>237514.71577931999</v>
      </c>
      <c r="H104" s="23">
        <f>(CH4_100yr_m3!H101*$B$4*$B$3)/$B$5</f>
        <v>251673.15904236003</v>
      </c>
      <c r="I104" s="23">
        <f>(CH4_100yr_m3!I101*$B$4*$B$3)/$B$5</f>
        <v>262267.57293318002</v>
      </c>
      <c r="J104" s="23">
        <f>(CH4_100yr_m3!J101*$B$4*$B$3)/$B$5</f>
        <v>268921.87514352007</v>
      </c>
      <c r="K104" s="23">
        <f>(CH4_100yr_m3!K101*$B$4*$B$3)/$B$5</f>
        <v>276759.65952162002</v>
      </c>
      <c r="L104" s="23">
        <f>(CH4_100yr_m3!L101*$B$4*$B$3)/$B$5</f>
        <v>285417.06191586005</v>
      </c>
      <c r="M104" s="23">
        <f>(CH4_100yr_m3!M101*$B$4*$B$3)/$B$5</f>
        <v>292896.80583012005</v>
      </c>
      <c r="N104" s="23">
        <f>(CH4_100yr_m3!N101*$B$4*$B$3)/$B$5</f>
        <v>301548.52146546001</v>
      </c>
      <c r="O104" s="23">
        <f>(CH4_100yr_m3!O101*$B$4*$B$3)/$B$5</f>
        <v>309333.30283422</v>
      </c>
      <c r="P104" s="23">
        <f>(CH4_100yr_m3!P101*$B$4*$B$3)/$B$5</f>
        <v>317353.69963062007</v>
      </c>
      <c r="Q104" s="23">
        <f>(CH4_100yr_m3!Q101*$B$4*$B$3)/$B$5</f>
        <v>327804.94760418002</v>
      </c>
      <c r="R104" s="23">
        <f>(CH4_100yr_m3!R101*$B$4*$B$3)/$B$5</f>
        <v>337410.33737508004</v>
      </c>
      <c r="S104" s="23">
        <f>(CH4_100yr_m3!S101*$B$4*$B$3)/$B$5</f>
        <v>346604.88503880001</v>
      </c>
      <c r="T104" s="23">
        <f>(CH4_100yr_m3!T101*$B$4*$B$3)/$B$5</f>
        <v>354863.83391136001</v>
      </c>
      <c r="U104" s="23">
        <f>(CH4_100yr_m3!U101*$B$4*$B$3)/$B$5</f>
        <v>363831.82121034001</v>
      </c>
      <c r="V104" s="23">
        <f>(CH4_100yr_m3!V101*$B$4*$B$3)/$B$5</f>
        <v>373006.68607980007</v>
      </c>
      <c r="W104" s="23">
        <f>(CH4_100yr_m3!W101*$B$4*$B$3)/$B$5</f>
        <v>381201.90206418</v>
      </c>
      <c r="X104" s="23">
        <f>(CH4_100yr_m3!X101*$B$4*$B$3)/$B$5</f>
        <v>389602.84197492001</v>
      </c>
      <c r="Y104" s="23">
        <f>(CH4_100yr_m3!Y101*$B$4*$B$3)/$B$5</f>
        <v>398329.05296196009</v>
      </c>
      <c r="Z104" s="23">
        <f>(CH4_100yr_m3!Z101*$B$4*$B$3)/$B$5</f>
        <v>407413.99967472005</v>
      </c>
      <c r="AA104" s="23">
        <f>(CH4_100yr_m3!AA101*$B$4*$B$3)/$B$5</f>
        <v>416920.33275066008</v>
      </c>
      <c r="AB104" s="23">
        <f>(CH4_100yr_m3!AB101*$B$4*$B$3)/$B$5</f>
        <v>426894.67281222006</v>
      </c>
      <c r="AC104" s="23">
        <f>(CH4_100yr_m3!AC101*$B$4*$B$3)/$B$5</f>
        <v>445762.51122816</v>
      </c>
      <c r="AD104" s="23">
        <f>(CH4_100yr_m3!AD101*$B$4*$B$3)/$B$5</f>
        <v>462372.64631712006</v>
      </c>
      <c r="AE104" s="23">
        <f>(CH4_100yr_m3!AE101*$B$4*$B$3)/$B$5</f>
        <v>477512.25530040002</v>
      </c>
      <c r="AF104" s="23">
        <f>(CH4_100yr_m3!AF101*$B$4*$B$3)/$B$5</f>
        <v>491708.16765035997</v>
      </c>
      <c r="AG104" s="23">
        <f>(CH4_100yr_m3!AG101*$B$4*$B$3)/$B$5</f>
        <v>505312.78137246001</v>
      </c>
      <c r="AH104" s="23">
        <f>(CH4_100yr_m3!AH101*$B$4*$B$3)/$B$5</f>
        <v>518562.04579578008</v>
      </c>
      <c r="AI104" s="23">
        <f>(CH4_100yr_m3!AI101*$B$4*$B$3)/$B$5</f>
        <v>531612.14057297993</v>
      </c>
      <c r="AJ104" s="23">
        <f>(CH4_100yr_m3!AJ101*$B$4*$B$3)/$B$5</f>
        <v>544565.69298431999</v>
      </c>
      <c r="AK104" s="23">
        <f>(CH4_100yr_m3!AK101*$B$4*$B$3)/$B$5</f>
        <v>557489.00113776</v>
      </c>
      <c r="AL104" s="23">
        <f>(CH4_100yr_m3!AL101*$B$4*$B$3)/$B$5</f>
        <v>570424.95361152</v>
      </c>
      <c r="AM104" s="23">
        <f>(CH4_100yr_m3!AM101*$B$4*$B$3)/$B$5</f>
        <v>583401.17031534004</v>
      </c>
      <c r="AN104" s="23">
        <f>(CH4_100yr_m3!AN101*$B$4*$B$3)/$B$5</f>
        <v>596433.12311429996</v>
      </c>
      <c r="AO104" s="23">
        <f>(CH4_100yr_m3!AO101*$B$4*$B$3)/$B$5</f>
        <v>609528.93767568003</v>
      </c>
      <c r="AP104" s="23">
        <f>(CH4_100yr_m3!AP101*$B$4*$B$3)/$B$5</f>
        <v>622691.08659089997</v>
      </c>
      <c r="AQ104" s="23">
        <f>(CH4_100yr_m3!AQ101*$B$4*$B$3)/$B$5</f>
        <v>635919.52610862022</v>
      </c>
      <c r="AR104" s="23">
        <f>(CH4_100yr_m3!AR101*$B$4*$B$3)/$B$5</f>
        <v>649212.81920784013</v>
      </c>
      <c r="AS104" s="23">
        <f>(CH4_100yr_m3!AS101*$B$4*$B$3)/$B$5</f>
        <v>662568.35893110011</v>
      </c>
      <c r="AT104" s="23">
        <f>(CH4_100yr_m3!AT101*$B$4*$B$3)/$B$5</f>
        <v>675982.30321512022</v>
      </c>
      <c r="AU104" s="23">
        <f>(CH4_100yr_m3!AU101*$B$4*$B$3)/$B$5</f>
        <v>689450.86674522003</v>
      </c>
      <c r="AV104" s="23">
        <f>(CH4_100yr_m3!AV101*$B$4*$B$3)/$B$5</f>
        <v>702969.82321518008</v>
      </c>
      <c r="AW104" s="23">
        <f>(CH4_100yr_m3!AW101*$B$4*$B$3)/$B$5</f>
        <v>716535.22603446012</v>
      </c>
      <c r="AX104" s="23">
        <f>(CH4_100yr_m3!AX101*$B$4*$B$3)/$B$5</f>
        <v>730143.70872966002</v>
      </c>
      <c r="AY104" s="23">
        <f>(CH4_100yr_m3!AY101*$B$4*$B$3)/$B$5</f>
        <v>743793.55529634014</v>
      </c>
      <c r="AZ104" s="23">
        <f>(CH4_100yr_m3!AZ101*$B$4*$B$3)/$B$5</f>
        <v>757483.17530921998</v>
      </c>
      <c r="BA104" s="23">
        <f>(CH4_100yr_m3!BA101*$B$4*$B$3)/$B$5</f>
        <v>771210.52947990003</v>
      </c>
      <c r="BB104" s="23">
        <f>(CH4_100yr_m3!BB101*$B$4*$B$3)/$B$5</f>
        <v>784972.85506686009</v>
      </c>
      <c r="BC104" s="23">
        <f>(CH4_100yr_m3!BC101*$B$4*$B$3)/$B$5</f>
        <v>798767.14915386005</v>
      </c>
      <c r="BD104" s="23">
        <f>(CH4_100yr_m3!BD101*$B$4*$B$3)/$B$5</f>
        <v>812589.24804120022</v>
      </c>
      <c r="BE104" s="23">
        <f>(CH4_100yr_m3!BE101*$B$4*$B$3)/$B$5</f>
        <v>826435.36897704017</v>
      </c>
      <c r="BF104" s="23">
        <f>(CH4_100yr_m3!BF101*$B$4*$B$3)/$B$5</f>
        <v>840301.06982741994</v>
      </c>
      <c r="BG104" s="23">
        <f>(CH4_100yr_m3!BG101*$B$4*$B$3)/$B$5</f>
        <v>854182.49516568007</v>
      </c>
      <c r="BH104" s="23">
        <f>(CH4_100yr_m3!BH101*$B$4*$B$3)/$B$5</f>
        <v>868076.15184089995</v>
      </c>
      <c r="BI104" s="23">
        <f>(CH4_100yr_m3!BI101*$B$4*$B$3)/$B$5</f>
        <v>881978.76033318008</v>
      </c>
      <c r="BJ104" s="23">
        <f>(CH4_100yr_m3!BJ101*$B$4*$B$3)/$B$5</f>
        <v>895887.45081090007</v>
      </c>
      <c r="BK104" s="23">
        <f>(CH4_100yr_m3!BK101*$B$4*$B$3)/$B$5</f>
        <v>655130.79643428</v>
      </c>
      <c r="BL104" s="23">
        <f>(CH4_100yr_m3!BL101*$B$4*$B$3)/$B$5</f>
        <v>490055.52265614009</v>
      </c>
      <c r="BM104" s="23">
        <f>(CH4_100yr_m3!BM101*$B$4*$B$3)/$B$5</f>
        <v>375960.54736547999</v>
      </c>
      <c r="BN104" s="23">
        <f>(CH4_100yr_m3!BN101*$B$4*$B$3)/$B$5</f>
        <v>296271.36901764001</v>
      </c>
      <c r="BO104" s="23">
        <f>(CH4_100yr_m3!BO101*$B$4*$B$3)/$B$5</f>
        <v>239862.03631236003</v>
      </c>
      <c r="BP104" s="23">
        <f>(CH4_100yr_m3!BP101*$B$4*$B$3)/$B$5</f>
        <v>199259.93387484003</v>
      </c>
      <c r="BQ104" s="23">
        <f>(CH4_100yr_m3!BQ101*$B$4*$B$3)/$B$5</f>
        <v>169442.34224607004</v>
      </c>
      <c r="BR104" s="23">
        <f>(CH4_100yr_m3!BR101*$B$4*$B$3)/$B$5</f>
        <v>147029.68071037799</v>
      </c>
      <c r="BS104" s="23">
        <f>(CH4_100yr_m3!BS101*$B$4*$B$3)/$B$5</f>
        <v>129744.65972898001</v>
      </c>
      <c r="BT104" s="23">
        <f>(CH4_100yr_m3!BT101*$B$4*$B$3)/$B$5</f>
        <v>116049.681220392</v>
      </c>
      <c r="BU104" s="23">
        <f>(CH4_100yr_m3!BU101*$B$4*$B$3)/$B$5</f>
        <v>104903.72660611801</v>
      </c>
      <c r="BV104" s="23">
        <f>(CH4_100yr_m3!BV101*$B$4*$B$3)/$B$5</f>
        <v>95599.343235294014</v>
      </c>
      <c r="BW104" s="23">
        <f>(CH4_100yr_m3!BW101*$B$4*$B$3)/$B$5</f>
        <v>87653.325877002018</v>
      </c>
      <c r="BX104" s="23">
        <f>(CH4_100yr_m3!BX101*$B$4*$B$3)/$B$5</f>
        <v>80733.394435356007</v>
      </c>
      <c r="BY104" s="23">
        <f>(CH4_100yr_m3!BY101*$B$4*$B$3)/$B$5</f>
        <v>74609.003201274012</v>
      </c>
      <c r="BZ104" s="23">
        <f>(CH4_100yr_m3!BZ101*$B$4*$B$3)/$B$5</f>
        <v>69118.329294864001</v>
      </c>
      <c r="CA104" s="23">
        <f>(CH4_100yr_m3!CA101*$B$4*$B$3)/$B$5</f>
        <v>64146.108529476005</v>
      </c>
      <c r="CB104" s="23">
        <f>(CH4_100yr_m3!CB101*$B$4*$B$3)/$B$5</f>
        <v>59608.745000100003</v>
      </c>
      <c r="CC104" s="23">
        <f>(CH4_100yr_m3!CC101*$B$4*$B$3)/$B$5</f>
        <v>55444.298799725999</v>
      </c>
      <c r="CD104" s="23">
        <f>(CH4_100yr_m3!CD101*$B$4*$B$3)/$B$5</f>
        <v>51605.745640308007</v>
      </c>
      <c r="CE104" s="23">
        <f>(CH4_100yr_m3!CE101*$B$4*$B$3)/$B$5</f>
        <v>48056.431582800004</v>
      </c>
      <c r="CF104" s="23">
        <f>(CH4_100yr_m3!CF101*$B$4*$B$3)/$B$5</f>
        <v>44767.001180519997</v>
      </c>
      <c r="CG104" s="23">
        <f>(CH4_100yr_m3!CG101*$B$4*$B$3)/$B$5</f>
        <v>41713.314768917997</v>
      </c>
      <c r="CH104" s="23">
        <f>(CH4_100yr_m3!CH101*$B$4*$B$3)/$B$5</f>
        <v>38875.030702488002</v>
      </c>
      <c r="CI104" s="23">
        <f>(CH4_100yr_m3!CI101*$B$4*$B$3)/$B$5</f>
        <v>36234.634386222002</v>
      </c>
      <c r="CJ104" s="23">
        <f>(CH4_100yr_m3!CJ101*$B$4*$B$3)/$B$5</f>
        <v>33776.768605517995</v>
      </c>
      <c r="CK104" s="23">
        <f>(CH4_100yr_m3!CK101*$B$4*$B$3)/$B$5</f>
        <v>31487.766686568004</v>
      </c>
      <c r="CL104" s="23">
        <f>(CH4_100yr_m3!CL101*$B$4*$B$3)/$B$5</f>
        <v>29355.323299560001</v>
      </c>
      <c r="CM104" s="23">
        <f>(CH4_100yr_m3!CM101*$B$4*$B$3)/$B$5</f>
        <v>27368.258091606003</v>
      </c>
      <c r="CN104" s="23">
        <f>(CH4_100yr_m3!CN101*$B$4*$B$3)/$B$5</f>
        <v>25516.343079468006</v>
      </c>
      <c r="CO104" s="23">
        <f>(CH4_100yr_m3!CO101*$B$4*$B$3)/$B$5</f>
        <v>23790.173464116004</v>
      </c>
      <c r="CP104" s="23">
        <f>(CH4_100yr_m3!CP101*$B$4*$B$3)/$B$5</f>
        <v>22181.068595268</v>
      </c>
      <c r="CQ104" s="23">
        <f>(CH4_100yr_m3!CQ101*$B$4*$B$3)/$B$5</f>
        <v>20680.993804770002</v>
      </c>
      <c r="CR104" s="23">
        <f>(CH4_100yr_m3!CR101*$B$4*$B$3)/$B$5</f>
        <v>19282.497360731999</v>
      </c>
      <c r="CS104" s="23">
        <f>(CH4_100yr_m3!CS101*$B$4*$B$3)/$B$5</f>
        <v>17978.657846931001</v>
      </c>
      <c r="CT104" s="23">
        <f>(CH4_100yr_m3!CT101*$B$4*$B$3)/$B$5</f>
        <v>16763.039633466</v>
      </c>
      <c r="CU104" s="23">
        <f>(CH4_100yr_m3!CU101*$B$4*$B$3)/$B$5</f>
        <v>15629.654121125403</v>
      </c>
      <c r="CV104" s="23">
        <f>(CH4_100yr_m3!CV101*$B$4*$B$3)/$B$5</f>
        <v>14572.925586052199</v>
      </c>
      <c r="CW104" s="23">
        <f>(CH4_100yr_m3!CW101*$B$4*$B$3)/$B$5</f>
        <v>13587.660625199402</v>
      </c>
      <c r="CX104" s="23">
        <f t="shared" si="109"/>
        <v>35045804.425997578</v>
      </c>
      <c r="CY104" s="18">
        <f t="shared" si="110"/>
        <v>895887.45081090007</v>
      </c>
      <c r="CZ104" s="18">
        <f t="shared" si="111"/>
        <v>13587.660625199402</v>
      </c>
      <c r="DD104" s="18">
        <f t="shared" si="112"/>
        <v>373006.68607980007</v>
      </c>
      <c r="DE104" s="18">
        <f t="shared" ref="DE104:DF104" si="155">CY104</f>
        <v>895887.45081090007</v>
      </c>
      <c r="DF104" s="18">
        <f t="shared" si="155"/>
        <v>13587.660625199402</v>
      </c>
      <c r="DG104" s="18">
        <f t="shared" si="114"/>
        <v>13587.660625199402</v>
      </c>
    </row>
    <row r="105" spans="1:111" ht="15.75" customHeight="1" x14ac:dyDescent="0.2">
      <c r="A105" s="27" t="s">
        <v>43</v>
      </c>
      <c r="B105" s="23">
        <f>(CH4_100yr_m3!B102*$B$4*$B$3)/$B$5</f>
        <v>403236.39418793999</v>
      </c>
      <c r="C105" s="23">
        <f>(CH4_100yr_m3!C102*$B$4*$B$3)/$B$5</f>
        <v>696913.19634473999</v>
      </c>
      <c r="D105" s="23">
        <f>(CH4_100yr_m3!D102*$B$4*$B$3)/$B$5</f>
        <v>907882.22738754028</v>
      </c>
      <c r="E105" s="23">
        <f>(CH4_100yr_m3!E102*$B$4*$B$3)/$B$5</f>
        <v>1069951.4302527001</v>
      </c>
      <c r="F105" s="23">
        <f>(CH4_100yr_m3!F102*$B$4*$B$3)/$B$5</f>
        <v>1171989.3027115802</v>
      </c>
      <c r="G105" s="23">
        <f>(CH4_100yr_m3!G102*$B$4*$B$3)/$B$5</f>
        <v>1243779.7294636201</v>
      </c>
      <c r="H105" s="23">
        <f>(CH4_100yr_m3!H102*$B$4*$B$3)/$B$5</f>
        <v>1299299.2503449402</v>
      </c>
      <c r="I105" s="23">
        <f>(CH4_100yr_m3!I102*$B$4*$B$3)/$B$5</f>
        <v>1334040.7070190604</v>
      </c>
      <c r="J105" s="23">
        <f>(CH4_100yr_m3!J102*$B$4*$B$3)/$B$5</f>
        <v>1356590.5282368001</v>
      </c>
      <c r="K105" s="23">
        <f>(CH4_100yr_m3!K102*$B$4*$B$3)/$B$5</f>
        <v>1386446.63889312</v>
      </c>
      <c r="L105" s="23">
        <f>(CH4_100yr_m3!L102*$B$4*$B$3)/$B$5</f>
        <v>1424938.70554938</v>
      </c>
      <c r="M105" s="23">
        <f>(CH4_100yr_m3!M102*$B$4*$B$3)/$B$5</f>
        <v>1463922.0830953801</v>
      </c>
      <c r="N105" s="23">
        <f>(CH4_100yr_m3!N102*$B$4*$B$3)/$B$5</f>
        <v>1503709.3653362999</v>
      </c>
      <c r="O105" s="23">
        <f>(CH4_100yr_m3!O102*$B$4*$B$3)/$B$5</f>
        <v>1548584.8088810404</v>
      </c>
      <c r="P105" s="23">
        <f>(CH4_100yr_m3!P102*$B$4*$B$3)/$B$5</f>
        <v>1598847.6137668199</v>
      </c>
      <c r="Q105" s="23">
        <f>(CH4_100yr_m3!Q102*$B$4*$B$3)/$B$5</f>
        <v>1669511.8689453001</v>
      </c>
      <c r="R105" s="23">
        <f>(CH4_100yr_m3!R102*$B$4*$B$3)/$B$5</f>
        <v>1736435.4597914401</v>
      </c>
      <c r="S105" s="23">
        <f>(CH4_100yr_m3!S102*$B$4*$B$3)/$B$5</f>
        <v>1803426.9199495201</v>
      </c>
      <c r="T105" s="23">
        <f>(CH4_100yr_m3!T102*$B$4*$B$3)/$B$5</f>
        <v>1869294.3349590001</v>
      </c>
      <c r="U105" s="23">
        <f>(CH4_100yr_m3!U102*$B$4*$B$3)/$B$5</f>
        <v>1932848.3790108</v>
      </c>
      <c r="V105" s="23">
        <f>(CH4_100yr_m3!V102*$B$4*$B$3)/$B$5</f>
        <v>2001896.1305478001</v>
      </c>
      <c r="W105" s="23">
        <f>(CH4_100yr_m3!W102*$B$4*$B$3)/$B$5</f>
        <v>2066666.8645836001</v>
      </c>
      <c r="X105" s="23">
        <f>(CH4_100yr_m3!X102*$B$4*$B$3)/$B$5</f>
        <v>2128781.0758338002</v>
      </c>
      <c r="Y105" s="23">
        <f>(CH4_100yr_m3!Y102*$B$4*$B$3)/$B$5</f>
        <v>2191515.8421780001</v>
      </c>
      <c r="Z105" s="23">
        <f>(CH4_100yr_m3!Z102*$B$4*$B$3)/$B$5</f>
        <v>2252513.1695868</v>
      </c>
      <c r="AA105" s="23">
        <f>(CH4_100yr_m3!AA102*$B$4*$B$3)/$B$5</f>
        <v>2312858.5983684002</v>
      </c>
      <c r="AB105" s="23">
        <f>(CH4_100yr_m3!AB102*$B$4*$B$3)/$B$5</f>
        <v>2374481.5534637999</v>
      </c>
      <c r="AC105" s="23">
        <f>(CH4_100yr_m3!AC102*$B$4*$B$3)/$B$5</f>
        <v>2498175.3437423999</v>
      </c>
      <c r="AD105" s="23">
        <f>(CH4_100yr_m3!AD102*$B$4*$B$3)/$B$5</f>
        <v>2606879.9157840004</v>
      </c>
      <c r="AE105" s="23">
        <f>(CH4_100yr_m3!AE102*$B$4*$B$3)/$B$5</f>
        <v>2705793.6170861996</v>
      </c>
      <c r="AF105" s="23">
        <f>(CH4_100yr_m3!AF102*$B$4*$B$3)/$B$5</f>
        <v>2798258.8852709997</v>
      </c>
      <c r="AG105" s="23">
        <f>(CH4_100yr_m3!AG102*$B$4*$B$3)/$B$5</f>
        <v>2886505.0909199999</v>
      </c>
      <c r="AH105" s="23">
        <f>(CH4_100yr_m3!AH102*$B$4*$B$3)/$B$5</f>
        <v>2972075.2119918005</v>
      </c>
      <c r="AI105" s="23">
        <f>(CH4_100yr_m3!AI102*$B$4*$B$3)/$B$5</f>
        <v>3055983.2306406004</v>
      </c>
      <c r="AJ105" s="23">
        <f>(CH4_100yr_m3!AJ102*$B$4*$B$3)/$B$5</f>
        <v>3138889.7628108007</v>
      </c>
      <c r="AK105" s="23">
        <f>(CH4_100yr_m3!AK102*$B$4*$B$3)/$B$5</f>
        <v>3221220.1539042001</v>
      </c>
      <c r="AL105" s="23">
        <f>(CH4_100yr_m3!AL102*$B$4*$B$3)/$B$5</f>
        <v>3303238.4460036</v>
      </c>
      <c r="AM105" s="23">
        <f>(CH4_100yr_m3!AM102*$B$4*$B$3)/$B$5</f>
        <v>3385103.6340414006</v>
      </c>
      <c r="AN105" s="23">
        <f>(CH4_100yr_m3!AN102*$B$4*$B$3)/$B$5</f>
        <v>3466910.6913762004</v>
      </c>
      <c r="AO105" s="23">
        <f>(CH4_100yr_m3!AO102*$B$4*$B$3)/$B$5</f>
        <v>3548714.2522650003</v>
      </c>
      <c r="AP105" s="23">
        <f>(CH4_100yr_m3!AP102*$B$4*$B$3)/$B$5</f>
        <v>3630540.8658996006</v>
      </c>
      <c r="AQ105" s="23">
        <f>(CH4_100yr_m3!AQ102*$B$4*$B$3)/$B$5</f>
        <v>3712393.5198192005</v>
      </c>
      <c r="AR105" s="23">
        <f>(CH4_100yr_m3!AR102*$B$4*$B$3)/$B$5</f>
        <v>3794257.3971474008</v>
      </c>
      <c r="AS105" s="23">
        <f>(CH4_100yr_m3!AS102*$B$4*$B$3)/$B$5</f>
        <v>3876108.1673795995</v>
      </c>
      <c r="AT105" s="23">
        <f>(CH4_100yr_m3!AT102*$B$4*$B$3)/$B$5</f>
        <v>3957914.9153430006</v>
      </c>
      <c r="AU105" s="23">
        <f>(CH4_100yr_m3!AU102*$B$4*$B$3)/$B$5</f>
        <v>4039642.3726980011</v>
      </c>
      <c r="AV105" s="23">
        <f>(CH4_100yr_m3!AV102*$B$4*$B$3)/$B$5</f>
        <v>4121252.8071174002</v>
      </c>
      <c r="AW105" s="23">
        <f>(CH4_100yr_m3!AW102*$B$4*$B$3)/$B$5</f>
        <v>4202706.4323408008</v>
      </c>
      <c r="AX105" s="23">
        <f>(CH4_100yr_m3!AX102*$B$4*$B$3)/$B$5</f>
        <v>4283962.3198134005</v>
      </c>
      <c r="AY105" s="23">
        <f>(CH4_100yr_m3!AY102*$B$4*$B$3)/$B$5</f>
        <v>4364978.5707624005</v>
      </c>
      <c r="AZ105" s="23">
        <f>(CH4_100yr_m3!AZ102*$B$4*$B$3)/$B$5</f>
        <v>4445712.8360874001</v>
      </c>
      <c r="BA105" s="23">
        <f>(CH4_100yr_m3!BA102*$B$4*$B$3)/$B$5</f>
        <v>4526121.2198310001</v>
      </c>
      <c r="BB105" s="23">
        <f>(CH4_100yr_m3!BB102*$B$4*$B$3)/$B$5</f>
        <v>4606160.2836858006</v>
      </c>
      <c r="BC105" s="23">
        <f>(CH4_100yr_m3!BC102*$B$4*$B$3)/$B$5</f>
        <v>4685790.2029488003</v>
      </c>
      <c r="BD105" s="23">
        <f>(CH4_100yr_m3!BD102*$B$4*$B$3)/$B$5</f>
        <v>4764974.0562485997</v>
      </c>
      <c r="BE105" s="23">
        <f>(CH4_100yr_m3!BE102*$B$4*$B$3)/$B$5</f>
        <v>4843676.2402458005</v>
      </c>
      <c r="BF105" s="23">
        <f>(CH4_100yr_m3!BF102*$B$4*$B$3)/$B$5</f>
        <v>4921860.1594158011</v>
      </c>
      <c r="BG105" s="23">
        <f>(CH4_100yr_m3!BG102*$B$4*$B$3)/$B$5</f>
        <v>4999485.2641380001</v>
      </c>
      <c r="BH105" s="23">
        <f>(CH4_100yr_m3!BH102*$B$4*$B$3)/$B$5</f>
        <v>5076503.3675286006</v>
      </c>
      <c r="BI105" s="23">
        <f>(CH4_100yr_m3!BI102*$B$4*$B$3)/$B$5</f>
        <v>5152858.7058504</v>
      </c>
      <c r="BJ105" s="23">
        <f>(CH4_100yr_m3!BJ102*$B$4*$B$3)/$B$5</f>
        <v>5228493.4284822</v>
      </c>
      <c r="BK105" s="23">
        <f>(CH4_100yr_m3!BK102*$B$4*$B$3)/$B$5</f>
        <v>3823474.296699001</v>
      </c>
      <c r="BL105" s="23">
        <f>(CH4_100yr_m3!BL102*$B$4*$B$3)/$B$5</f>
        <v>2860115.0185332005</v>
      </c>
      <c r="BM105" s="23">
        <f>(CH4_100yr_m3!BM102*$B$4*$B$3)/$B$5</f>
        <v>2194265.8921482</v>
      </c>
      <c r="BN105" s="23">
        <f>(CH4_100yr_m3!BN102*$B$4*$B$3)/$B$5</f>
        <v>1729201.9950990002</v>
      </c>
      <c r="BO105" s="23">
        <f>(CH4_100yr_m3!BO102*$B$4*$B$3)/$B$5</f>
        <v>1399994.8551243003</v>
      </c>
      <c r="BP105" s="23">
        <f>(CH4_100yr_m3!BP102*$B$4*$B$3)/$B$5</f>
        <v>1163035.9973737802</v>
      </c>
      <c r="BQ105" s="23">
        <f>(CH4_100yr_m3!BQ102*$B$4*$B$3)/$B$5</f>
        <v>989013.95954081998</v>
      </c>
      <c r="BR105" s="23">
        <f>(CH4_100yr_m3!BR102*$B$4*$B$3)/$B$5</f>
        <v>858206.25007218006</v>
      </c>
      <c r="BS105" s="23">
        <f>(CH4_100yr_m3!BS102*$B$4*$B$3)/$B$5</f>
        <v>757323.08879004011</v>
      </c>
      <c r="BT105" s="23">
        <f>(CH4_100yr_m3!BT102*$B$4*$B$3)/$B$5</f>
        <v>677391.36253236013</v>
      </c>
      <c r="BU105" s="23">
        <f>(CH4_100yr_m3!BU102*$B$4*$B$3)/$B$5</f>
        <v>612335.8810463401</v>
      </c>
      <c r="BV105" s="23">
        <f>(CH4_100yr_m3!BV102*$B$4*$B$3)/$B$5</f>
        <v>558028.06890336005</v>
      </c>
      <c r="BW105" s="23">
        <f>(CH4_100yr_m3!BW102*$B$4*$B$3)/$B$5</f>
        <v>511648.00927056005</v>
      </c>
      <c r="BX105" s="23">
        <f>(CH4_100yr_m3!BX102*$B$4*$B$3)/$B$5</f>
        <v>471256.54994771996</v>
      </c>
      <c r="BY105" s="23">
        <f>(CH4_100yr_m3!BY102*$B$4*$B$3)/$B$5</f>
        <v>435508.24075722002</v>
      </c>
      <c r="BZ105" s="23">
        <f>(CH4_100yr_m3!BZ102*$B$4*$B$3)/$B$5</f>
        <v>403458.68339676003</v>
      </c>
      <c r="CA105" s="23">
        <f>(CH4_100yr_m3!CA102*$B$4*$B$3)/$B$5</f>
        <v>374435.18801658001</v>
      </c>
      <c r="CB105" s="23">
        <f>(CH4_100yr_m3!CB102*$B$4*$B$3)/$B$5</f>
        <v>347949.87536970002</v>
      </c>
      <c r="CC105" s="23">
        <f>(CH4_100yr_m3!CC102*$B$4*$B$3)/$B$5</f>
        <v>323641.24808723998</v>
      </c>
      <c r="CD105" s="23">
        <f>(CH4_100yr_m3!CD102*$B$4*$B$3)/$B$5</f>
        <v>301234.85456256004</v>
      </c>
      <c r="CE105" s="23">
        <f>(CH4_100yr_m3!CE102*$B$4*$B$3)/$B$5</f>
        <v>280516.76410644001</v>
      </c>
      <c r="CF105" s="23">
        <f>(CH4_100yr_m3!CF102*$B$4*$B$3)/$B$5</f>
        <v>261315.64006434003</v>
      </c>
      <c r="CG105" s="23">
        <f>(CH4_100yr_m3!CG102*$B$4*$B$3)/$B$5</f>
        <v>243490.58591382002</v>
      </c>
      <c r="CH105" s="23">
        <f>(CH4_100yr_m3!CH102*$B$4*$B$3)/$B$5</f>
        <v>226922.87040336002</v>
      </c>
      <c r="CI105" s="23">
        <f>(CH4_100yr_m3!CI102*$B$4*$B$3)/$B$5</f>
        <v>211510.26257759999</v>
      </c>
      <c r="CJ105" s="23">
        <f>(CH4_100yr_m3!CJ102*$B$4*$B$3)/$B$5</f>
        <v>197163.12179880001</v>
      </c>
      <c r="CK105" s="23">
        <f>(CH4_100yr_m3!CK102*$B$4*$B$3)/$B$5</f>
        <v>183801.67527851998</v>
      </c>
      <c r="CL105" s="23">
        <f>(CH4_100yr_m3!CL102*$B$4*$B$3)/$B$5</f>
        <v>171354.09517876801</v>
      </c>
      <c r="CM105" s="23">
        <f>(CH4_100yr_m3!CM102*$B$4*$B$3)/$B$5</f>
        <v>159755.120389872</v>
      </c>
      <c r="CN105" s="23">
        <f>(CH4_100yr_m3!CN102*$B$4*$B$3)/$B$5</f>
        <v>148945.04841906001</v>
      </c>
      <c r="CO105" s="23">
        <f>(CH4_100yr_m3!CO102*$B$4*$B$3)/$B$5</f>
        <v>138868.98176905198</v>
      </c>
      <c r="CP105" s="23">
        <f>(CH4_100yr_m3!CP102*$B$4*$B$3)/$B$5</f>
        <v>129476.24952337801</v>
      </c>
      <c r="CQ105" s="23">
        <f>(CH4_100yr_m3!CQ102*$B$4*$B$3)/$B$5</f>
        <v>120719.95180156801</v>
      </c>
      <c r="CR105" s="23">
        <f>(CH4_100yr_m3!CR102*$B$4*$B$3)/$B$5</f>
        <v>112556.59102139401</v>
      </c>
      <c r="CS105" s="23">
        <f>(CH4_100yr_m3!CS102*$B$4*$B$3)/$B$5</f>
        <v>104945.765419818</v>
      </c>
      <c r="CT105" s="23">
        <f>(CH4_100yr_m3!CT102*$B$4*$B$3)/$B$5</f>
        <v>97849.90872336601</v>
      </c>
      <c r="CU105" s="23">
        <f>(CH4_100yr_m3!CU102*$B$4*$B$3)/$B$5</f>
        <v>91234.064050722009</v>
      </c>
      <c r="CV105" s="23">
        <f>(CH4_100yr_m3!CV102*$B$4*$B$3)/$B$5</f>
        <v>85065.684596999999</v>
      </c>
      <c r="CW105" s="23">
        <f>(CH4_100yr_m3!CW102*$B$4*$B$3)/$B$5</f>
        <v>79314.455241773991</v>
      </c>
      <c r="CX105" s="23">
        <f t="shared" si="109"/>
        <v>199409829.69885913</v>
      </c>
      <c r="CY105" s="18">
        <f t="shared" si="110"/>
        <v>5228493.4284822</v>
      </c>
      <c r="CZ105" s="18">
        <f t="shared" si="111"/>
        <v>79314.455241773991</v>
      </c>
      <c r="DD105" s="18">
        <f t="shared" si="112"/>
        <v>2001896.1305478001</v>
      </c>
      <c r="DE105" s="18">
        <f t="shared" ref="DE105:DF105" si="156">CY105</f>
        <v>5228493.4284822</v>
      </c>
      <c r="DF105" s="18">
        <f t="shared" si="156"/>
        <v>79314.455241773991</v>
      </c>
      <c r="DG105" s="18">
        <f t="shared" si="114"/>
        <v>79314.455241773991</v>
      </c>
    </row>
    <row r="106" spans="1:111" ht="15.75" customHeight="1" x14ac:dyDescent="0.2">
      <c r="A106" s="27" t="s">
        <v>44</v>
      </c>
      <c r="B106" s="23">
        <f>(CH4_100yr_m3!B103*$B$4*$B$3)/$B$5</f>
        <v>180573.67519912802</v>
      </c>
      <c r="C106" s="23">
        <f>(CH4_100yr_m3!C103*$B$4*$B$3)/$B$5</f>
        <v>302716.17827928002</v>
      </c>
      <c r="D106" s="23">
        <f>(CH4_100yr_m3!D103*$B$4*$B$3)/$B$5</f>
        <v>392378.41655010002</v>
      </c>
      <c r="E106" s="23">
        <f>(CH4_100yr_m3!E103*$B$4*$B$3)/$B$5</f>
        <v>451668.35889900004</v>
      </c>
      <c r="F106" s="23">
        <f>(CH4_100yr_m3!F103*$B$4*$B$3)/$B$5</f>
        <v>486729.71292312001</v>
      </c>
      <c r="G106" s="23">
        <f>(CH4_100yr_m3!G103*$B$4*$B$3)/$B$5</f>
        <v>505545.91725240002</v>
      </c>
      <c r="H106" s="23">
        <f>(CH4_100yr_m3!H103*$B$4*$B$3)/$B$5</f>
        <v>514932.36762942007</v>
      </c>
      <c r="I106" s="23">
        <f>(CH4_100yr_m3!I103*$B$4*$B$3)/$B$5</f>
        <v>526672.85409558006</v>
      </c>
      <c r="J106" s="23">
        <f>(CH4_100yr_m3!J103*$B$4*$B$3)/$B$5</f>
        <v>540567.78743123997</v>
      </c>
      <c r="K106" s="23">
        <f>(CH4_100yr_m3!K103*$B$4*$B$3)/$B$5</f>
        <v>556433.79277320008</v>
      </c>
      <c r="L106" s="23">
        <f>(CH4_100yr_m3!L103*$B$4*$B$3)/$B$5</f>
        <v>574342.70945562003</v>
      </c>
      <c r="M106" s="23">
        <f>(CH4_100yr_m3!M103*$B$4*$B$3)/$B$5</f>
        <v>595227.14085888001</v>
      </c>
      <c r="N106" s="23">
        <f>(CH4_100yr_m3!N103*$B$4*$B$3)/$B$5</f>
        <v>617917.82418378012</v>
      </c>
      <c r="O106" s="23">
        <f>(CH4_100yr_m3!O103*$B$4*$B$3)/$B$5</f>
        <v>642699.7613339402</v>
      </c>
      <c r="P106" s="23">
        <f>(CH4_100yr_m3!P103*$B$4*$B$3)/$B$5</f>
        <v>665639.19427536009</v>
      </c>
      <c r="Q106" s="23">
        <f>(CH4_100yr_m3!Q103*$B$4*$B$3)/$B$5</f>
        <v>684975.15189270012</v>
      </c>
      <c r="R106" s="23">
        <f>(CH4_100yr_m3!R103*$B$4*$B$3)/$B$5</f>
        <v>705783.89970179996</v>
      </c>
      <c r="S106" s="23">
        <f>(CH4_100yr_m3!S103*$B$4*$B$3)/$B$5</f>
        <v>729183.97695564013</v>
      </c>
      <c r="T106" s="23">
        <f>(CH4_100yr_m3!T103*$B$4*$B$3)/$B$5</f>
        <v>752853.14563626004</v>
      </c>
      <c r="U106" s="23">
        <f>(CH4_100yr_m3!U103*$B$4*$B$3)/$B$5</f>
        <v>775776.05668044009</v>
      </c>
      <c r="V106" s="23">
        <f>(CH4_100yr_m3!V103*$B$4*$B$3)/$B$5</f>
        <v>802333.64452734008</v>
      </c>
      <c r="W106" s="23">
        <f>(CH4_100yr_m3!W103*$B$4*$B$3)/$B$5</f>
        <v>829094.66530470015</v>
      </c>
      <c r="X106" s="23">
        <f>(CH4_100yr_m3!X103*$B$4*$B$3)/$B$5</f>
        <v>856606.34429784003</v>
      </c>
      <c r="Y106" s="23">
        <f>(CH4_100yr_m3!Y103*$B$4*$B$3)/$B$5</f>
        <v>884337.96933180001</v>
      </c>
      <c r="Z106" s="23">
        <f>(CH4_100yr_m3!Z103*$B$4*$B$3)/$B$5</f>
        <v>912141.32423004019</v>
      </c>
      <c r="AA106" s="23">
        <f>(CH4_100yr_m3!AA103*$B$4*$B$3)/$B$5</f>
        <v>940164.43167468009</v>
      </c>
      <c r="AB106" s="23">
        <f>(CH4_100yr_m3!AB103*$B$4*$B$3)/$B$5</f>
        <v>968493.8700757802</v>
      </c>
      <c r="AC106" s="23">
        <f>(CH4_100yr_m3!AC103*$B$4*$B$3)/$B$5</f>
        <v>1010275.6426396202</v>
      </c>
      <c r="AD106" s="23">
        <f>(CH4_100yr_m3!AD103*$B$4*$B$3)/$B$5</f>
        <v>1048996.3851019801</v>
      </c>
      <c r="AE106" s="23">
        <f>(CH4_100yr_m3!AE103*$B$4*$B$3)/$B$5</f>
        <v>1085840.1037314001</v>
      </c>
      <c r="AF106" s="23">
        <f>(CH4_100yr_m3!AF103*$B$4*$B$3)/$B$5</f>
        <v>1121593.8520006202</v>
      </c>
      <c r="AG106" s="23">
        <f>(CH4_100yr_m3!AG103*$B$4*$B$3)/$B$5</f>
        <v>1156782.9075823799</v>
      </c>
      <c r="AH106" s="23">
        <f>(CH4_100yr_m3!AH103*$B$4*$B$3)/$B$5</f>
        <v>1191757.2627076202</v>
      </c>
      <c r="AI106" s="23">
        <f>(CH4_100yr_m3!AI103*$B$4*$B$3)/$B$5</f>
        <v>1226746.5313649399</v>
      </c>
      <c r="AJ106" s="23">
        <f>(CH4_100yr_m3!AJ103*$B$4*$B$3)/$B$5</f>
        <v>1261898.6558731201</v>
      </c>
      <c r="AK106" s="23">
        <f>(CH4_100yr_m3!AK103*$B$4*$B$3)/$B$5</f>
        <v>1297307.6435831401</v>
      </c>
      <c r="AL106" s="23">
        <f>(CH4_100yr_m3!AL103*$B$4*$B$3)/$B$5</f>
        <v>1333031.8756240802</v>
      </c>
      <c r="AM106" s="23">
        <f>(CH4_100yr_m3!AM103*$B$4*$B$3)/$B$5</f>
        <v>1369107.8865615602</v>
      </c>
      <c r="AN106" s="23">
        <f>(CH4_100yr_m3!AN103*$B$4*$B$3)/$B$5</f>
        <v>1405558.7302397401</v>
      </c>
      <c r="AO106" s="23">
        <f>(CH4_100yr_m3!AO103*$B$4*$B$3)/$B$5</f>
        <v>1442399.5329064201</v>
      </c>
      <c r="AP106" s="23">
        <f>(CH4_100yr_m3!AP103*$B$4*$B$3)/$B$5</f>
        <v>1479639.5881516803</v>
      </c>
      <c r="AQ106" s="23">
        <f>(CH4_100yr_m3!AQ103*$B$4*$B$3)/$B$5</f>
        <v>1517282.80778466</v>
      </c>
      <c r="AR106" s="23">
        <f>(CH4_100yr_m3!AR103*$B$4*$B$3)/$B$5</f>
        <v>1555327.7632051201</v>
      </c>
      <c r="AS106" s="23">
        <f>(CH4_100yr_m3!AS103*$B$4*$B$3)/$B$5</f>
        <v>1593768.9675556803</v>
      </c>
      <c r="AT106" s="23">
        <f>(CH4_100yr_m3!AT103*$B$4*$B$3)/$B$5</f>
        <v>1632596.6919295802</v>
      </c>
      <c r="AU106" s="23">
        <f>(CH4_100yr_m3!AU103*$B$4*$B$3)/$B$5</f>
        <v>1671799.7641750202</v>
      </c>
      <c r="AV106" s="23">
        <f>(CH4_100yr_m3!AV103*$B$4*$B$3)/$B$5</f>
        <v>1711366.4510613</v>
      </c>
      <c r="AW106" s="23">
        <f>(CH4_100yr_m3!AW103*$B$4*$B$3)/$B$5</f>
        <v>1751287.5675529202</v>
      </c>
      <c r="AX106" s="23">
        <f>(CH4_100yr_m3!AX103*$B$4*$B$3)/$B$5</f>
        <v>1791556.45923582</v>
      </c>
      <c r="AY106" s="23">
        <f>(CH4_100yr_m3!AY103*$B$4*$B$3)/$B$5</f>
        <v>1832170.1879970001</v>
      </c>
      <c r="AZ106" s="23">
        <f>(CH4_100yr_m3!AZ103*$B$4*$B$3)/$B$5</f>
        <v>1873126.5148296</v>
      </c>
      <c r="BA106" s="23">
        <f>(CH4_100yr_m3!BA103*$B$4*$B$3)/$B$5</f>
        <v>1914422.4728802</v>
      </c>
      <c r="BB106" s="23">
        <f>(CH4_100yr_m3!BB103*$B$4*$B$3)/$B$5</f>
        <v>1956052.6032996001</v>
      </c>
      <c r="BC106" s="23">
        <f>(CH4_100yr_m3!BC103*$B$4*$B$3)/$B$5</f>
        <v>1998009.2340432003</v>
      </c>
      <c r="BD106" s="23">
        <f>(CH4_100yr_m3!BD103*$B$4*$B$3)/$B$5</f>
        <v>2040282.6995430002</v>
      </c>
      <c r="BE106" s="23">
        <f>(CH4_100yr_m3!BE103*$B$4*$B$3)/$B$5</f>
        <v>2082862.0875924001</v>
      </c>
      <c r="BF106" s="23">
        <f>(CH4_100yr_m3!BF103*$B$4*$B$3)/$B$5</f>
        <v>2125735.8416136</v>
      </c>
      <c r="BG106" s="23">
        <f>(CH4_100yr_m3!BG103*$B$4*$B$3)/$B$5</f>
        <v>2168893.7377056</v>
      </c>
      <c r="BH106" s="23">
        <f>(CH4_100yr_m3!BH103*$B$4*$B$3)/$B$5</f>
        <v>2212329.0593970004</v>
      </c>
      <c r="BI106" s="23">
        <f>(CH4_100yr_m3!BI103*$B$4*$B$3)/$B$5</f>
        <v>2256038.6214438006</v>
      </c>
      <c r="BJ106" s="23">
        <f>(CH4_100yr_m3!BJ103*$B$4*$B$3)/$B$5</f>
        <v>2300020.0587108</v>
      </c>
      <c r="BK106" s="23">
        <f>(CH4_100yr_m3!BK103*$B$4*$B$3)/$B$5</f>
        <v>1678476.2223202202</v>
      </c>
      <c r="BL106" s="23">
        <f>(CH4_100yr_m3!BL103*$B$4*$B$3)/$B$5</f>
        <v>1252599.36109434</v>
      </c>
      <c r="BM106" s="23">
        <f>(CH4_100yr_m3!BM103*$B$4*$B$3)/$B$5</f>
        <v>958506.91827858007</v>
      </c>
      <c r="BN106" s="23">
        <f>(CH4_100yr_m3!BN103*$B$4*$B$3)/$B$5</f>
        <v>753334.88669838</v>
      </c>
      <c r="BO106" s="23">
        <f>(CH4_100yr_m3!BO103*$B$4*$B$3)/$B$5</f>
        <v>608311.2705174</v>
      </c>
      <c r="BP106" s="23">
        <f>(CH4_100yr_m3!BP103*$B$4*$B$3)/$B$5</f>
        <v>504112.89501504006</v>
      </c>
      <c r="BQ106" s="23">
        <f>(CH4_100yr_m3!BQ103*$B$4*$B$3)/$B$5</f>
        <v>427752.80299116002</v>
      </c>
      <c r="BR106" s="23">
        <f>(CH4_100yr_m3!BR103*$B$4*$B$3)/$B$5</f>
        <v>370493.64572220005</v>
      </c>
      <c r="BS106" s="23">
        <f>(CH4_100yr_m3!BS103*$B$4*$B$3)/$B$5</f>
        <v>326448.83106954</v>
      </c>
      <c r="BT106" s="23">
        <f>(CH4_100yr_m3!BT103*$B$4*$B$3)/$B$5</f>
        <v>291644.69904486008</v>
      </c>
      <c r="BU106" s="23">
        <f>(CH4_100yr_m3!BU103*$B$4*$B$3)/$B$5</f>
        <v>263391.74329482001</v>
      </c>
      <c r="BV106" s="23">
        <f>(CH4_100yr_m3!BV103*$B$4*$B$3)/$B$5</f>
        <v>239863.00067244004</v>
      </c>
      <c r="BW106" s="23">
        <f>(CH4_100yr_m3!BW103*$B$4*$B$3)/$B$5</f>
        <v>219811.32000971999</v>
      </c>
      <c r="BX106" s="23">
        <f>(CH4_100yr_m3!BX103*$B$4*$B$3)/$B$5</f>
        <v>202379.73117894001</v>
      </c>
      <c r="BY106" s="23">
        <f>(CH4_100yr_m3!BY103*$B$4*$B$3)/$B$5</f>
        <v>186974.22754566002</v>
      </c>
      <c r="BZ106" s="23">
        <f>(CH4_100yr_m3!BZ103*$B$4*$B$3)/$B$5</f>
        <v>173178.39613908602</v>
      </c>
      <c r="CA106" s="23">
        <f>(CH4_100yr_m3!CA103*$B$4*$B$3)/$B$5</f>
        <v>160696.100412792</v>
      </c>
      <c r="CB106" s="23">
        <f>(CH4_100yr_m3!CB103*$B$4*$B$3)/$B$5</f>
        <v>149312.97793054802</v>
      </c>
      <c r="CC106" s="23">
        <f>(CH4_100yr_m3!CC103*$B$4*$B$3)/$B$5</f>
        <v>138870.55282658403</v>
      </c>
      <c r="CD106" s="23">
        <f>(CH4_100yr_m3!CD103*$B$4*$B$3)/$B$5</f>
        <v>129248.81070861602</v>
      </c>
      <c r="CE106" s="23">
        <f>(CH4_100yr_m3!CE103*$B$4*$B$3)/$B$5</f>
        <v>120354.450562674</v>
      </c>
      <c r="CF106" s="23">
        <f>(CH4_100yr_m3!CF103*$B$4*$B$3)/$B$5</f>
        <v>112112.94686877</v>
      </c>
      <c r="CG106" s="23">
        <f>(CH4_100yr_m3!CG103*$B$4*$B$3)/$B$5</f>
        <v>104463.16990684203</v>
      </c>
      <c r="CH106" s="23">
        <f>(CH4_100yr_m3!CH103*$B$4*$B$3)/$B$5</f>
        <v>97353.724794731999</v>
      </c>
      <c r="CI106" s="23">
        <f>(CH4_100yr_m3!CI103*$B$4*$B$3)/$B$5</f>
        <v>90740.446476840007</v>
      </c>
      <c r="CJ106" s="23">
        <f>(CH4_100yr_m3!CJ103*$B$4*$B$3)/$B$5</f>
        <v>84584.672955756003</v>
      </c>
      <c r="CK106" s="23">
        <f>(CH4_100yr_m3!CK103*$B$4*$B$3)/$B$5</f>
        <v>78852.043320300014</v>
      </c>
      <c r="CL106" s="23">
        <f>(CH4_100yr_m3!CL103*$B$4*$B$3)/$B$5</f>
        <v>73511.650726902008</v>
      </c>
      <c r="CM106" s="23">
        <f>(CH4_100yr_m3!CM103*$B$4*$B$3)/$B$5</f>
        <v>68535.435995046006</v>
      </c>
      <c r="CN106" s="23">
        <f>(CH4_100yr_m3!CN103*$B$4*$B$3)/$B$5</f>
        <v>63897.745114638019</v>
      </c>
      <c r="CO106" s="23">
        <f>(CH4_100yr_m3!CO103*$B$4*$B$3)/$B$5</f>
        <v>59574.999152214004</v>
      </c>
      <c r="CP106" s="23">
        <f>(CH4_100yr_m3!CP103*$B$4*$B$3)/$B$5</f>
        <v>55545.441573222</v>
      </c>
      <c r="CQ106" s="23">
        <f>(CH4_100yr_m3!CQ103*$B$4*$B$3)/$B$5</f>
        <v>51788.939786676005</v>
      </c>
      <c r="CR106" s="23">
        <f>(CH4_100yr_m3!CR103*$B$4*$B$3)/$B$5</f>
        <v>48286.824931044001</v>
      </c>
      <c r="CS106" s="23">
        <f>(CH4_100yr_m3!CS103*$B$4*$B$3)/$B$5</f>
        <v>45021.759027606</v>
      </c>
      <c r="CT106" s="23">
        <f>(CH4_100yr_m3!CT103*$B$4*$B$3)/$B$5</f>
        <v>41977.622343636009</v>
      </c>
      <c r="CU106" s="23">
        <f>(CH4_100yr_m3!CU103*$B$4*$B$3)/$B$5</f>
        <v>39139.415876340012</v>
      </c>
      <c r="CV106" s="23">
        <f>(CH4_100yr_m3!CV103*$B$4*$B$3)/$B$5</f>
        <v>36493.175351268001</v>
      </c>
      <c r="CW106" s="23">
        <f>(CH4_100yr_m3!CW103*$B$4*$B$3)/$B$5</f>
        <v>34025.894428644002</v>
      </c>
      <c r="CX106" s="23">
        <f t="shared" si="109"/>
        <v>83153325.1137373</v>
      </c>
      <c r="CY106" s="18">
        <f t="shared" si="110"/>
        <v>2300020.0587108</v>
      </c>
      <c r="CZ106" s="18">
        <f t="shared" si="111"/>
        <v>34025.894428644002</v>
      </c>
      <c r="DD106" s="18">
        <f t="shared" si="112"/>
        <v>802333.64452734008</v>
      </c>
      <c r="DE106" s="18">
        <f t="shared" ref="DE106:DF106" si="157">CY106</f>
        <v>2300020.0587108</v>
      </c>
      <c r="DF106" s="18">
        <f t="shared" si="157"/>
        <v>34025.894428644002</v>
      </c>
      <c r="DG106" s="18">
        <f t="shared" si="114"/>
        <v>34025.894428644002</v>
      </c>
    </row>
    <row r="107" spans="1:111" ht="15.75" customHeight="1" x14ac:dyDescent="0.2">
      <c r="A107" s="27" t="s">
        <v>45</v>
      </c>
      <c r="B107" s="23">
        <f>(CH4_100yr_m3!B104*$B$4*$B$3)/$B$5</f>
        <v>43154.863007471999</v>
      </c>
      <c r="C107" s="23">
        <f>(CH4_100yr_m3!C104*$B$4*$B$3)/$B$5</f>
        <v>83239.028020602011</v>
      </c>
      <c r="D107" s="23">
        <f>(CH4_100yr_m3!D104*$B$4*$B$3)/$B$5</f>
        <v>120628.79817292801</v>
      </c>
      <c r="E107" s="23">
        <f>(CH4_100yr_m3!E104*$B$4*$B$3)/$B$5</f>
        <v>156017.58552315002</v>
      </c>
      <c r="F107" s="23">
        <f>(CH4_100yr_m3!F104*$B$4*$B$3)/$B$5</f>
        <v>189040.67912069999</v>
      </c>
      <c r="G107" s="23">
        <f>(CH4_100yr_m3!G104*$B$4*$B$3)/$B$5</f>
        <v>220238.30837502002</v>
      </c>
      <c r="H107" s="23">
        <f>(CH4_100yr_m3!H104*$B$4*$B$3)/$B$5</f>
        <v>250545.46221288003</v>
      </c>
      <c r="I107" s="23">
        <f>(CH4_100yr_m3!I104*$B$4*$B$3)/$B$5</f>
        <v>279509.55919955997</v>
      </c>
      <c r="J107" s="23">
        <f>(CH4_100yr_m3!J104*$B$4*$B$3)/$B$5</f>
        <v>308801.93603670003</v>
      </c>
      <c r="K107" s="23">
        <f>(CH4_100yr_m3!K104*$B$4*$B$3)/$B$5</f>
        <v>332551.31703282002</v>
      </c>
      <c r="L107" s="23">
        <f>(CH4_100yr_m3!L104*$B$4*$B$3)/$B$5</f>
        <v>353874.91944438004</v>
      </c>
      <c r="M107" s="23">
        <f>(CH4_100yr_m3!M104*$B$4*$B$3)/$B$5</f>
        <v>373892.10299928003</v>
      </c>
      <c r="N107" s="23">
        <f>(CH4_100yr_m3!N104*$B$4*$B$3)/$B$5</f>
        <v>393176.89626192005</v>
      </c>
      <c r="O107" s="23">
        <f>(CH4_100yr_m3!O104*$B$4*$B$3)/$B$5</f>
        <v>412040.13419700001</v>
      </c>
      <c r="P107" s="23">
        <f>(CH4_100yr_m3!P104*$B$4*$B$3)/$B$5</f>
        <v>430376.33049318002</v>
      </c>
      <c r="Q107" s="23">
        <f>(CH4_100yr_m3!Q104*$B$4*$B$3)/$B$5</f>
        <v>448224.05149902008</v>
      </c>
      <c r="R107" s="23">
        <f>(CH4_100yr_m3!R104*$B$4*$B$3)/$B$5</f>
        <v>465532.73860535998</v>
      </c>
      <c r="S107" s="23">
        <f>(CH4_100yr_m3!S104*$B$4*$B$3)/$B$5</f>
        <v>482564.11891824007</v>
      </c>
      <c r="T107" s="23">
        <f>(CH4_100yr_m3!T104*$B$4*$B$3)/$B$5</f>
        <v>498927.23449074005</v>
      </c>
      <c r="U107" s="23">
        <f>(CH4_100yr_m3!U104*$B$4*$B$3)/$B$5</f>
        <v>514665.20803482004</v>
      </c>
      <c r="V107" s="23">
        <f>(CH4_100yr_m3!V104*$B$4*$B$3)/$B$5</f>
        <v>530153.24555052002</v>
      </c>
      <c r="W107" s="23">
        <f>(CH4_100yr_m3!W104*$B$4*$B$3)/$B$5</f>
        <v>546182.15964768</v>
      </c>
      <c r="X107" s="23">
        <f>(CH4_100yr_m3!X104*$B$4*$B$3)/$B$5</f>
        <v>562661.15220018011</v>
      </c>
      <c r="Y107" s="23">
        <f>(CH4_100yr_m3!Y104*$B$4*$B$3)/$B$5</f>
        <v>578685.5112153599</v>
      </c>
      <c r="Z107" s="23">
        <f>(CH4_100yr_m3!Z104*$B$4*$B$3)/$B$5</f>
        <v>594542.21839073999</v>
      </c>
      <c r="AA107" s="23">
        <f>(CH4_100yr_m3!AA104*$B$4*$B$3)/$B$5</f>
        <v>610351.58661623998</v>
      </c>
      <c r="AB107" s="23">
        <f>(CH4_100yr_m3!AB104*$B$4*$B$3)/$B$5</f>
        <v>626234.06150028005</v>
      </c>
      <c r="AC107" s="23">
        <f>(CH4_100yr_m3!AC104*$B$4*$B$3)/$B$5</f>
        <v>641677.04007840005</v>
      </c>
      <c r="AD107" s="23">
        <f>(CH4_100yr_m3!AD104*$B$4*$B$3)/$B$5</f>
        <v>657115.57524113997</v>
      </c>
      <c r="AE107" s="23">
        <f>(CH4_100yr_m3!AE104*$B$4*$B$3)/$B$5</f>
        <v>672575.62745934015</v>
      </c>
      <c r="AF107" s="23">
        <f>(CH4_100yr_m3!AF104*$B$4*$B$3)/$B$5</f>
        <v>688075.55179307994</v>
      </c>
      <c r="AG107" s="23">
        <f>(CH4_100yr_m3!AG104*$B$4*$B$3)/$B$5</f>
        <v>703629.58683221997</v>
      </c>
      <c r="AH107" s="23">
        <f>(CH4_100yr_m3!AH104*$B$4*$B$3)/$B$5</f>
        <v>719249.62470354012</v>
      </c>
      <c r="AI107" s="23">
        <f>(CH4_100yr_m3!AI104*$B$4*$B$3)/$B$5</f>
        <v>734943.8703392999</v>
      </c>
      <c r="AJ107" s="23">
        <f>(CH4_100yr_m3!AJ104*$B$4*$B$3)/$B$5</f>
        <v>750717.28759446007</v>
      </c>
      <c r="AK107" s="23">
        <f>(CH4_100yr_m3!AK104*$B$4*$B$3)/$B$5</f>
        <v>766572.00197868014</v>
      </c>
      <c r="AL107" s="23">
        <f>(CH4_100yr_m3!AL104*$B$4*$B$3)/$B$5</f>
        <v>782507.28271644004</v>
      </c>
      <c r="AM107" s="23">
        <f>(CH4_100yr_m3!AM104*$B$4*$B$3)/$B$5</f>
        <v>798519.91655555996</v>
      </c>
      <c r="AN107" s="23">
        <f>(CH4_100yr_m3!AN104*$B$4*$B$3)/$B$5</f>
        <v>814604.04777276015</v>
      </c>
      <c r="AO107" s="23">
        <f>(CH4_100yr_m3!AO104*$B$4*$B$3)/$B$5</f>
        <v>830751.59317068022</v>
      </c>
      <c r="AP107" s="23">
        <f>(CH4_100yr_m3!AP104*$B$4*$B$3)/$B$5</f>
        <v>846952.38980729994</v>
      </c>
      <c r="AQ107" s="23">
        <f>(CH4_100yr_m3!AQ104*$B$4*$B$3)/$B$5</f>
        <v>863194.99734792009</v>
      </c>
      <c r="AR107" s="23">
        <f>(CH4_100yr_m3!AR104*$B$4*$B$3)/$B$5</f>
        <v>879466.72149684012</v>
      </c>
      <c r="AS107" s="23">
        <f>(CH4_100yr_m3!AS104*$B$4*$B$3)/$B$5</f>
        <v>895753.47121055995</v>
      </c>
      <c r="AT107" s="23">
        <f>(CH4_100yr_m3!AT104*$B$4*$B$3)/$B$5</f>
        <v>912039.93461844011</v>
      </c>
      <c r="AU107" s="23">
        <f>(CH4_100yr_m3!AU104*$B$4*$B$3)/$B$5</f>
        <v>928309.86386406003</v>
      </c>
      <c r="AV107" s="23">
        <f>(CH4_100yr_m3!AV104*$B$4*$B$3)/$B$5</f>
        <v>944546.89594626008</v>
      </c>
      <c r="AW107" s="23">
        <f>(CH4_100yr_m3!AW104*$B$4*$B$3)/$B$5</f>
        <v>960734.73632832</v>
      </c>
      <c r="AX107" s="23">
        <f>(CH4_100yr_m3!AX104*$B$4*$B$3)/$B$5</f>
        <v>976856.74906662013</v>
      </c>
      <c r="AY107" s="23">
        <f>(CH4_100yr_m3!AY104*$B$4*$B$3)/$B$5</f>
        <v>992896.28247437987</v>
      </c>
      <c r="AZ107" s="23">
        <f>(CH4_100yr_m3!AZ104*$B$4*$B$3)/$B$5</f>
        <v>1008836.9435286002</v>
      </c>
      <c r="BA107" s="23">
        <f>(CH4_100yr_m3!BA104*$B$4*$B$3)/$B$5</f>
        <v>1024662.76317324</v>
      </c>
      <c r="BB107" s="23">
        <f>(CH4_100yr_m3!BB104*$B$4*$B$3)/$B$5</f>
        <v>1040358.9426548401</v>
      </c>
      <c r="BC107" s="23">
        <f>(CH4_100yr_m3!BC104*$B$4*$B$3)/$B$5</f>
        <v>1055912.7569236201</v>
      </c>
      <c r="BD107" s="23">
        <f>(CH4_100yr_m3!BD104*$B$4*$B$3)/$B$5</f>
        <v>1071313.67197494</v>
      </c>
      <c r="BE107" s="23">
        <f>(CH4_100yr_m3!BE104*$B$4*$B$3)/$B$5</f>
        <v>1086553.26082476</v>
      </c>
      <c r="BF107" s="23">
        <f>(CH4_100yr_m3!BF104*$B$4*$B$3)/$B$5</f>
        <v>1101623.7697837199</v>
      </c>
      <c r="BG107" s="23">
        <f>(CH4_100yr_m3!BG104*$B$4*$B$3)/$B$5</f>
        <v>1116518.1490281601</v>
      </c>
      <c r="BH107" s="23">
        <f>(CH4_100yr_m3!BH104*$B$4*$B$3)/$B$5</f>
        <v>1131231.01842468</v>
      </c>
      <c r="BI107" s="23">
        <f>(CH4_100yr_m3!BI104*$B$4*$B$3)/$B$5</f>
        <v>1145759.0135135404</v>
      </c>
      <c r="BJ107" s="23">
        <f>(CH4_100yr_m3!BJ104*$B$4*$B$3)/$B$5</f>
        <v>1160100.0992167201</v>
      </c>
      <c r="BK107" s="23">
        <f>(CH4_100yr_m3!BK104*$B$4*$B$3)/$B$5</f>
        <v>1076003.9556638401</v>
      </c>
      <c r="BL107" s="23">
        <f>(CH4_100yr_m3!BL104*$B$4*$B$3)/$B$5</f>
        <v>998301.32686223998</v>
      </c>
      <c r="BM107" s="23">
        <f>(CH4_100yr_m3!BM104*$B$4*$B$3)/$B$5</f>
        <v>926491.42984860018</v>
      </c>
      <c r="BN107" s="23">
        <f>(CH4_100yr_m3!BN104*$B$4*$B$3)/$B$5</f>
        <v>860113.39972320013</v>
      </c>
      <c r="BO107" s="23">
        <f>(CH4_100yr_m3!BO104*$B$4*$B$3)/$B$5</f>
        <v>798743.07658079988</v>
      </c>
      <c r="BP107" s="23">
        <f>(CH4_100yr_m3!BP104*$B$4*$B$3)/$B$5</f>
        <v>741990.05128836015</v>
      </c>
      <c r="BQ107" s="23">
        <f>(CH4_100yr_m3!BQ104*$B$4*$B$3)/$B$5</f>
        <v>689494.95162054012</v>
      </c>
      <c r="BR107" s="23">
        <f>(CH4_100yr_m3!BR104*$B$4*$B$3)/$B$5</f>
        <v>640926.94678578002</v>
      </c>
      <c r="BS107" s="23">
        <f>(CH4_100yr_m3!BS104*$B$4*$B$3)/$B$5</f>
        <v>595981.45441673999</v>
      </c>
      <c r="BT107" s="23">
        <f>(CH4_100yr_m3!BT104*$B$4*$B$3)/$B$5</f>
        <v>554378.0333666401</v>
      </c>
      <c r="BU107" s="23">
        <f>(CH4_100yr_m3!BU104*$B$4*$B$3)/$B$5</f>
        <v>515858.44565304008</v>
      </c>
      <c r="BV107" s="23">
        <f>(CH4_100yr_m3!BV104*$B$4*$B$3)/$B$5</f>
        <v>480184.87638239999</v>
      </c>
      <c r="BW107" s="23">
        <f>(CH4_100yr_m3!BW104*$B$4*$B$3)/$B$5</f>
        <v>447138.29609532002</v>
      </c>
      <c r="BX107" s="23">
        <f>(CH4_100yr_m3!BX104*$B$4*$B$3)/$B$5</f>
        <v>416516.95692864008</v>
      </c>
      <c r="BY107" s="23">
        <f>(CH4_100yr_m3!BY104*$B$4*$B$3)/$B$5</f>
        <v>388135.00886489998</v>
      </c>
      <c r="BZ107" s="23">
        <f>(CH4_100yr_m3!BZ104*$B$4*$B$3)/$B$5</f>
        <v>361821.22801452014</v>
      </c>
      <c r="CA107" s="23">
        <f>(CH4_100yr_m3!CA104*$B$4*$B$3)/$B$5</f>
        <v>337417.8475946401</v>
      </c>
      <c r="CB107" s="23">
        <f>(CH4_100yr_m3!CB104*$B$4*$B$3)/$B$5</f>
        <v>314779.48336692003</v>
      </c>
      <c r="CC107" s="23">
        <f>(CH4_100yr_m3!CC104*$B$4*$B$3)/$B$5</f>
        <v>293772.14566272002</v>
      </c>
      <c r="CD107" s="23">
        <f>(CH4_100yr_m3!CD104*$B$4*$B$3)/$B$5</f>
        <v>274272.32994102</v>
      </c>
      <c r="CE107" s="23">
        <f>(CH4_100yr_m3!CE104*$B$4*$B$3)/$B$5</f>
        <v>256166.18240094002</v>
      </c>
      <c r="CF107" s="23">
        <f>(CH4_100yr_m3!CF104*$B$4*$B$3)/$B$5</f>
        <v>239348.73076362</v>
      </c>
      <c r="CG107" s="23">
        <f>(CH4_100yr_m3!CG104*$B$4*$B$3)/$B$5</f>
        <v>223723.17912510002</v>
      </c>
      <c r="CH107" s="23">
        <f>(CH4_100yr_m3!CH104*$B$4*$B$3)/$B$5</f>
        <v>209200.25717801999</v>
      </c>
      <c r="CI107" s="23">
        <f>(CH4_100yr_m3!CI104*$B$4*$B$3)/$B$5</f>
        <v>195697.62398519999</v>
      </c>
      <c r="CJ107" s="23">
        <f>(CH4_100yr_m3!CJ104*$B$4*$B$3)/$B$5</f>
        <v>183139.31715210003</v>
      </c>
      <c r="CK107" s="23">
        <f>(CH4_100yr_m3!CK104*$B$4*$B$3)/$B$5</f>
        <v>171455.249356902</v>
      </c>
      <c r="CL107" s="23">
        <f>(CH4_100yr_m3!CL104*$B$4*$B$3)/$B$5</f>
        <v>160580.74171226399</v>
      </c>
      <c r="CM107" s="23">
        <f>(CH4_100yr_m3!CM104*$B$4*$B$3)/$B$5</f>
        <v>150456.09752841599</v>
      </c>
      <c r="CN107" s="23">
        <f>(CH4_100yr_m3!CN104*$B$4*$B$3)/$B$5</f>
        <v>141026.20862432403</v>
      </c>
      <c r="CO107" s="23">
        <f>(CH4_100yr_m3!CO104*$B$4*$B$3)/$B$5</f>
        <v>132240.19356451801</v>
      </c>
      <c r="CP107" s="23">
        <f>(CH4_100yr_m3!CP104*$B$4*$B$3)/$B$5</f>
        <v>124051.06489262401</v>
      </c>
      <c r="CQ107" s="23">
        <f>(CH4_100yr_m3!CQ104*$B$4*$B$3)/$B$5</f>
        <v>116415.42290859601</v>
      </c>
      <c r="CR107" s="23">
        <f>(CH4_100yr_m3!CR104*$B$4*$B$3)/$B$5</f>
        <v>109293.17388445801</v>
      </c>
      <c r="CS107" s="23">
        <f>(CH4_100yr_m3!CS104*$B$4*$B$3)/$B$5</f>
        <v>102647.27088795601</v>
      </c>
      <c r="CT107" s="23">
        <f>(CH4_100yr_m3!CT104*$B$4*$B$3)/$B$5</f>
        <v>96443.47514554199</v>
      </c>
      <c r="CU107" s="23">
        <f>(CH4_100yr_m3!CU104*$B$4*$B$3)/$B$5</f>
        <v>90650.13648021</v>
      </c>
      <c r="CV107" s="23">
        <f>(CH4_100yr_m3!CV104*$B$4*$B$3)/$B$5</f>
        <v>85237.99126817401</v>
      </c>
      <c r="CW107" s="23">
        <f>(CH4_100yr_m3!CW104*$B$4*$B$3)/$B$5</f>
        <v>80179.976449908005</v>
      </c>
      <c r="CX107" s="23">
        <f t="shared" si="109"/>
        <v>55690646.182179652</v>
      </c>
      <c r="CY107" s="18">
        <f t="shared" si="110"/>
        <v>1160100.0992167201</v>
      </c>
      <c r="CZ107" s="18">
        <f t="shared" si="111"/>
        <v>43154.863007471999</v>
      </c>
      <c r="DD107" s="18">
        <f t="shared" si="112"/>
        <v>530153.24555052002</v>
      </c>
      <c r="DE107" s="18">
        <f t="shared" ref="DE107:DF107" si="158">CY107</f>
        <v>1160100.0992167201</v>
      </c>
      <c r="DF107" s="18">
        <f t="shared" si="158"/>
        <v>43154.863007471999</v>
      </c>
      <c r="DG107" s="18">
        <f t="shared" si="114"/>
        <v>80179.976449908005</v>
      </c>
    </row>
    <row r="108" spans="1:111" ht="15.75" customHeight="1" x14ac:dyDescent="0.2">
      <c r="A108" s="12"/>
      <c r="CX108" s="23"/>
      <c r="CY108" s="18"/>
      <c r="CZ108" s="18"/>
      <c r="DD108" s="18"/>
      <c r="DE108" s="18"/>
      <c r="DF108" s="18"/>
      <c r="DG108" s="18"/>
    </row>
    <row r="109" spans="1:111" ht="15.75" customHeight="1" x14ac:dyDescent="0.2">
      <c r="A109" s="12" t="s">
        <v>106</v>
      </c>
      <c r="CX109" s="23"/>
      <c r="CY109" s="18"/>
      <c r="CZ109" s="18"/>
      <c r="DD109" s="18"/>
      <c r="DE109" s="18"/>
      <c r="DF109" s="18"/>
      <c r="DG109" s="18"/>
    </row>
    <row r="110" spans="1:111" ht="15.75" customHeight="1" x14ac:dyDescent="0.2">
      <c r="A110" s="13"/>
      <c r="B110" s="14">
        <v>2000</v>
      </c>
      <c r="C110" s="15">
        <v>2001</v>
      </c>
      <c r="D110" s="15">
        <v>2002</v>
      </c>
      <c r="E110" s="15">
        <v>2003</v>
      </c>
      <c r="F110" s="15">
        <v>2004</v>
      </c>
      <c r="G110" s="15">
        <v>2005</v>
      </c>
      <c r="H110" s="15">
        <v>2006</v>
      </c>
      <c r="I110" s="15">
        <v>2007</v>
      </c>
      <c r="J110" s="15">
        <v>2008</v>
      </c>
      <c r="K110" s="15">
        <v>2009</v>
      </c>
      <c r="L110" s="15">
        <v>2010</v>
      </c>
      <c r="M110" s="15">
        <v>2011</v>
      </c>
      <c r="N110" s="15">
        <v>2012</v>
      </c>
      <c r="O110" s="15">
        <v>2013</v>
      </c>
      <c r="P110" s="15">
        <v>2014</v>
      </c>
      <c r="Q110" s="15">
        <v>2015</v>
      </c>
      <c r="R110" s="15">
        <v>2016</v>
      </c>
      <c r="S110" s="15">
        <v>2017</v>
      </c>
      <c r="T110" s="15">
        <v>2018</v>
      </c>
      <c r="U110" s="15">
        <v>2019</v>
      </c>
      <c r="V110" s="15">
        <v>2020</v>
      </c>
      <c r="W110" s="15">
        <v>2021</v>
      </c>
      <c r="X110" s="15">
        <v>2022</v>
      </c>
      <c r="Y110" s="15">
        <v>2023</v>
      </c>
      <c r="Z110" s="15">
        <v>2024</v>
      </c>
      <c r="AA110" s="15">
        <v>2025</v>
      </c>
      <c r="AB110" s="15">
        <v>2026</v>
      </c>
      <c r="AC110" s="15">
        <v>2027</v>
      </c>
      <c r="AD110" s="15">
        <v>2028</v>
      </c>
      <c r="AE110" s="15">
        <v>2029</v>
      </c>
      <c r="AF110" s="15">
        <v>2030</v>
      </c>
      <c r="AG110" s="15">
        <v>2031</v>
      </c>
      <c r="AH110" s="15">
        <v>2032</v>
      </c>
      <c r="AI110" s="15">
        <v>2033</v>
      </c>
      <c r="AJ110" s="15">
        <v>2034</v>
      </c>
      <c r="AK110" s="15">
        <v>2035</v>
      </c>
      <c r="AL110" s="15">
        <v>2036</v>
      </c>
      <c r="AM110" s="15">
        <v>2037</v>
      </c>
      <c r="AN110" s="15">
        <v>2038</v>
      </c>
      <c r="AO110" s="15">
        <v>2039</v>
      </c>
      <c r="AP110" s="15">
        <v>2040</v>
      </c>
      <c r="AQ110" s="15">
        <v>2041</v>
      </c>
      <c r="AR110" s="15">
        <v>2042</v>
      </c>
      <c r="AS110" s="15">
        <v>2043</v>
      </c>
      <c r="AT110" s="15">
        <v>2044</v>
      </c>
      <c r="AU110" s="15">
        <v>2045</v>
      </c>
      <c r="AV110" s="15">
        <v>2046</v>
      </c>
      <c r="AW110" s="15">
        <v>2047</v>
      </c>
      <c r="AX110" s="15">
        <v>2048</v>
      </c>
      <c r="AY110" s="15">
        <v>2049</v>
      </c>
      <c r="AZ110" s="15">
        <v>2050</v>
      </c>
      <c r="BA110" s="15">
        <v>2051</v>
      </c>
      <c r="BB110" s="15">
        <v>2052</v>
      </c>
      <c r="BC110" s="15">
        <v>2053</v>
      </c>
      <c r="BD110" s="15">
        <v>2054</v>
      </c>
      <c r="BE110" s="15">
        <v>2055</v>
      </c>
      <c r="BF110" s="15">
        <v>2056</v>
      </c>
      <c r="BG110" s="15">
        <v>2057</v>
      </c>
      <c r="BH110" s="15">
        <v>2058</v>
      </c>
      <c r="BI110" s="15">
        <v>2059</v>
      </c>
      <c r="BJ110" s="15">
        <v>2060</v>
      </c>
      <c r="BK110" s="15">
        <v>2061</v>
      </c>
      <c r="BL110" s="15">
        <v>2062</v>
      </c>
      <c r="BM110" s="15">
        <v>2063</v>
      </c>
      <c r="BN110" s="15">
        <v>2064</v>
      </c>
      <c r="BO110" s="15">
        <v>2065</v>
      </c>
      <c r="BP110" s="15">
        <v>2066</v>
      </c>
      <c r="BQ110" s="15">
        <v>2067</v>
      </c>
      <c r="BR110" s="15">
        <v>2068</v>
      </c>
      <c r="BS110" s="15">
        <v>2069</v>
      </c>
      <c r="BT110" s="15">
        <v>2070</v>
      </c>
      <c r="BU110" s="15">
        <v>2071</v>
      </c>
      <c r="BV110" s="15">
        <v>2072</v>
      </c>
      <c r="BW110" s="15">
        <v>2073</v>
      </c>
      <c r="BX110" s="15">
        <v>2074</v>
      </c>
      <c r="BY110" s="15">
        <v>2075</v>
      </c>
      <c r="BZ110" s="15">
        <v>2076</v>
      </c>
      <c r="CA110" s="15">
        <v>2077</v>
      </c>
      <c r="CB110" s="15">
        <v>2078</v>
      </c>
      <c r="CC110" s="15">
        <v>2079</v>
      </c>
      <c r="CD110" s="15">
        <v>2080</v>
      </c>
      <c r="CE110" s="15">
        <v>2081</v>
      </c>
      <c r="CF110" s="15">
        <v>2082</v>
      </c>
      <c r="CG110" s="15">
        <v>2083</v>
      </c>
      <c r="CH110" s="15">
        <v>2084</v>
      </c>
      <c r="CI110" s="15">
        <v>2085</v>
      </c>
      <c r="CJ110" s="15">
        <v>2086</v>
      </c>
      <c r="CK110" s="15">
        <v>2087</v>
      </c>
      <c r="CL110" s="15">
        <v>2088</v>
      </c>
      <c r="CM110" s="15">
        <v>2089</v>
      </c>
      <c r="CN110" s="15">
        <v>2090</v>
      </c>
      <c r="CO110" s="15">
        <v>2091</v>
      </c>
      <c r="CP110" s="15">
        <v>2092</v>
      </c>
      <c r="CQ110" s="15">
        <v>2093</v>
      </c>
      <c r="CR110" s="15">
        <v>2094</v>
      </c>
      <c r="CS110" s="15">
        <v>2095</v>
      </c>
      <c r="CT110" s="15">
        <v>2096</v>
      </c>
      <c r="CU110" s="15">
        <v>2097</v>
      </c>
      <c r="CV110" s="15">
        <v>2098</v>
      </c>
      <c r="CW110" s="15">
        <v>2099</v>
      </c>
      <c r="CX110" s="23"/>
      <c r="CY110" s="18"/>
      <c r="CZ110" s="18"/>
      <c r="DD110" s="18"/>
      <c r="DE110" s="18"/>
      <c r="DF110" s="18"/>
      <c r="DG110" s="18"/>
    </row>
    <row r="111" spans="1:111" ht="15.75" customHeight="1" x14ac:dyDescent="0.2">
      <c r="A111" s="14" t="s">
        <v>1</v>
      </c>
      <c r="B111" s="23">
        <f>(CH4_100yr_m3!B108*$B$4*$B$3)/$B$5</f>
        <v>424024.61236722005</v>
      </c>
      <c r="C111" s="23">
        <f>(CH4_100yr_m3!C108*$B$4*$B$3)/$B$5</f>
        <v>735672.08759580005</v>
      </c>
      <c r="D111" s="23">
        <f>(CH4_100yr_m3!D108*$B$4*$B$3)/$B$5</f>
        <v>939761.10088541999</v>
      </c>
      <c r="E111" s="23">
        <f>(CH4_100yr_m3!E108*$B$4*$B$3)/$B$5</f>
        <v>1091257.3346065201</v>
      </c>
      <c r="F111" s="23">
        <f>(CH4_100yr_m3!F108*$B$4*$B$3)/$B$5</f>
        <v>1208311.10483292</v>
      </c>
      <c r="G111" s="23">
        <f>(CH4_100yr_m3!G108*$B$4*$B$3)/$B$5</f>
        <v>1323498.3251873399</v>
      </c>
      <c r="H111" s="23">
        <f>(CH4_100yr_m3!H108*$B$4*$B$3)/$B$5</f>
        <v>1458145.8074892599</v>
      </c>
      <c r="I111" s="23">
        <f>(CH4_100yr_m3!I108*$B$4*$B$3)/$B$5</f>
        <v>1605282.88377186</v>
      </c>
      <c r="J111" s="23">
        <f>(CH4_100yr_m3!J108*$B$4*$B$3)/$B$5</f>
        <v>1791376.25954832</v>
      </c>
      <c r="K111" s="23">
        <f>(CH4_100yr_m3!K108*$B$4*$B$3)/$B$5</f>
        <v>1891818.9874404001</v>
      </c>
      <c r="L111" s="23">
        <f>(CH4_100yr_m3!L108*$B$4*$B$3)/$B$5</f>
        <v>2021399.2697238002</v>
      </c>
      <c r="M111" s="23">
        <f>(CH4_100yr_m3!M108*$B$4*$B$3)/$B$5</f>
        <v>2211144.7014702</v>
      </c>
      <c r="N111" s="23">
        <f>(CH4_100yr_m3!N108*$B$4*$B$3)/$B$5</f>
        <v>2410038.7837109999</v>
      </c>
      <c r="O111" s="23">
        <f>(CH4_100yr_m3!O108*$B$4*$B$3)/$B$5</f>
        <v>2595799.7479728004</v>
      </c>
      <c r="P111" s="23">
        <f>(CH4_100yr_m3!P108*$B$4*$B$3)/$B$5</f>
        <v>2774111.5743048005</v>
      </c>
      <c r="Q111" s="23">
        <f>(CH4_100yr_m3!Q108*$B$4*$B$3)/$B$5</f>
        <v>2844256.752235801</v>
      </c>
      <c r="R111" s="23">
        <f>(CH4_100yr_m3!R108*$B$4*$B$3)/$B$5</f>
        <v>2876179.8204450002</v>
      </c>
      <c r="S111" s="23">
        <f>(CH4_100yr_m3!S108*$B$4*$B$3)/$B$5</f>
        <v>2983810.5368981999</v>
      </c>
      <c r="T111" s="23">
        <f>(CH4_100yr_m3!T108*$B$4*$B$3)/$B$5</f>
        <v>3037689.5505785998</v>
      </c>
      <c r="U111" s="23">
        <f>(CH4_100yr_m3!U108*$B$4*$B$3)/$B$5</f>
        <v>3054098.2984326002</v>
      </c>
      <c r="V111" s="23">
        <f>(CH4_100yr_m3!V108*$B$4*$B$3)/$B$5</f>
        <v>3019277.1341394004</v>
      </c>
      <c r="W111" s="23">
        <f>(CH4_100yr_m3!W108*$B$4*$B$3)/$B$5</f>
        <v>3032424.0658260002</v>
      </c>
      <c r="X111" s="23">
        <f>(CH4_100yr_m3!X108*$B$4*$B$3)/$B$5</f>
        <v>3073731.6298806001</v>
      </c>
      <c r="Y111" s="23">
        <f>(CH4_100yr_m3!Y108*$B$4*$B$3)/$B$5</f>
        <v>3140368.0400430001</v>
      </c>
      <c r="Z111" s="23">
        <f>(CH4_100yr_m3!Z108*$B$4*$B$3)/$B$5</f>
        <v>3227497.3764954004</v>
      </c>
      <c r="AA111" s="23">
        <f>(CH4_100yr_m3!AA108*$B$4*$B$3)/$B$5</f>
        <v>3331640.9939922006</v>
      </c>
      <c r="AB111" s="23">
        <f>(CH4_100yr_m3!AB108*$B$4*$B$3)/$B$5</f>
        <v>3446498.9741634005</v>
      </c>
      <c r="AC111" s="23">
        <f>(CH4_100yr_m3!AC108*$B$4*$B$3)/$B$5</f>
        <v>3638227.1580594</v>
      </c>
      <c r="AD111" s="23">
        <f>(CH4_100yr_m3!AD108*$B$4*$B$3)/$B$5</f>
        <v>3809972.4775740011</v>
      </c>
      <c r="AE111" s="23">
        <f>(CH4_100yr_m3!AE108*$B$4*$B$3)/$B$5</f>
        <v>3969288.6802740009</v>
      </c>
      <c r="AF111" s="23">
        <f>(CH4_100yr_m3!AF108*$B$4*$B$3)/$B$5</f>
        <v>4121244.6920676008</v>
      </c>
      <c r="AG111" s="23">
        <f>(CH4_100yr_m3!AG108*$B$4*$B$3)/$B$5</f>
        <v>4269250.9299078006</v>
      </c>
      <c r="AH111" s="23">
        <f>(CH4_100yr_m3!AH108*$B$4*$B$3)/$B$5</f>
        <v>4415598.7905960009</v>
      </c>
      <c r="AI111" s="23">
        <f>(CH4_100yr_m3!AI108*$B$4*$B$3)/$B$5</f>
        <v>4561812.281583</v>
      </c>
      <c r="AJ111" s="23">
        <f>(CH4_100yr_m3!AJ108*$B$4*$B$3)/$B$5</f>
        <v>4708893.0028446009</v>
      </c>
      <c r="AK111" s="23">
        <f>(CH4_100yr_m3!AK108*$B$4*$B$3)/$B$5</f>
        <v>4857495.796612801</v>
      </c>
      <c r="AL111" s="23">
        <f>(CH4_100yr_m3!AL108*$B$4*$B$3)/$B$5</f>
        <v>5008051.2071934007</v>
      </c>
      <c r="AM111" s="23">
        <f>(CH4_100yr_m3!AM108*$B$4*$B$3)/$B$5</f>
        <v>5160848.6762442002</v>
      </c>
      <c r="AN111" s="23">
        <f>(CH4_100yr_m3!AN108*$B$4*$B$3)/$B$5</f>
        <v>5316088.5647658007</v>
      </c>
      <c r="AO111" s="23">
        <f>(CH4_100yr_m3!AO108*$B$4*$B$3)/$B$5</f>
        <v>5473914.9629453998</v>
      </c>
      <c r="AP111" s="23">
        <f>(CH4_100yr_m3!AP108*$B$4*$B$3)/$B$5</f>
        <v>5634428.7258593999</v>
      </c>
      <c r="AQ111" s="23">
        <f>(CH4_100yr_m3!AQ108*$B$4*$B$3)/$B$5</f>
        <v>5797696.4836866008</v>
      </c>
      <c r="AR111" s="23">
        <f>(CH4_100yr_m3!AR108*$B$4*$B$3)/$B$5</f>
        <v>5963747.8628573995</v>
      </c>
      <c r="AS111" s="23">
        <f>(CH4_100yr_m3!AS108*$B$4*$B$3)/$B$5</f>
        <v>6132577.8786480008</v>
      </c>
      <c r="AT111" s="23">
        <f>(CH4_100yr_m3!AT108*$B$4*$B$3)/$B$5</f>
        <v>6304152.0407238007</v>
      </c>
      <c r="AU111" s="23">
        <f>(CH4_100yr_m3!AU108*$B$4*$B$3)/$B$5</f>
        <v>6478420.404825001</v>
      </c>
      <c r="AV111" s="23">
        <f>(CH4_100yr_m3!AV108*$B$4*$B$3)/$B$5</f>
        <v>6655333.9584672004</v>
      </c>
      <c r="AW111" s="23">
        <f>(CH4_100yr_m3!AW108*$B$4*$B$3)/$B$5</f>
        <v>6834854.8979297997</v>
      </c>
      <c r="AX111" s="23">
        <f>(CH4_100yr_m3!AX108*$B$4*$B$3)/$B$5</f>
        <v>7016952.9908538004</v>
      </c>
      <c r="AY111" s="23">
        <f>(CH4_100yr_m3!AY108*$B$4*$B$3)/$B$5</f>
        <v>7201606.2773616007</v>
      </c>
      <c r="AZ111" s="23">
        <f>(CH4_100yr_m3!AZ108*$B$4*$B$3)/$B$5</f>
        <v>7388797.1415893994</v>
      </c>
      <c r="BA111" s="23">
        <f>(CH4_100yr_m3!BA108*$B$4*$B$3)/$B$5</f>
        <v>7578502.7797530005</v>
      </c>
      <c r="BB111" s="23">
        <f>(CH4_100yr_m3!BB108*$B$4*$B$3)/$B$5</f>
        <v>7770697.4041902004</v>
      </c>
      <c r="BC111" s="23">
        <f>(CH4_100yr_m3!BC108*$B$4*$B$3)/$B$5</f>
        <v>7965356.742975601</v>
      </c>
      <c r="BD111" s="23">
        <f>(CH4_100yr_m3!BD108*$B$4*$B$3)/$B$5</f>
        <v>8162459.7661763998</v>
      </c>
      <c r="BE111" s="23">
        <f>(CH4_100yr_m3!BE108*$B$4*$B$3)/$B$5</f>
        <v>8361984.7848438006</v>
      </c>
      <c r="BF111" s="23">
        <f>(CH4_100yr_m3!BF108*$B$4*$B$3)/$B$5</f>
        <v>8563904.3601143993</v>
      </c>
      <c r="BG111" s="23">
        <f>(CH4_100yr_m3!BG108*$B$4*$B$3)/$B$5</f>
        <v>8768186.7841656022</v>
      </c>
      <c r="BH111" s="23">
        <f>(CH4_100yr_m3!BH108*$B$4*$B$3)/$B$5</f>
        <v>8974804.6071504001</v>
      </c>
      <c r="BI111" s="23">
        <f>(CH4_100yr_m3!BI108*$B$4*$B$3)/$B$5</f>
        <v>9183733.8006131984</v>
      </c>
      <c r="BJ111" s="23">
        <f>(CH4_100yr_m3!BJ108*$B$4*$B$3)/$B$5</f>
        <v>9394948.3920012005</v>
      </c>
      <c r="BK111" s="23">
        <f>(CH4_100yr_m3!BK108*$B$4*$B$3)/$B$5</f>
        <v>6844244.4389088014</v>
      </c>
      <c r="BL111" s="23">
        <f>(CH4_100yr_m3!BL108*$B$4*$B$3)/$B$5</f>
        <v>5097501.4094460011</v>
      </c>
      <c r="BM111" s="23">
        <f>(CH4_100yr_m3!BM108*$B$4*$B$3)/$B$5</f>
        <v>3892167.8912070007</v>
      </c>
      <c r="BN111" s="23">
        <f>(CH4_100yr_m3!BN108*$B$4*$B$3)/$B$5</f>
        <v>3052081.5044454001</v>
      </c>
      <c r="BO111" s="23">
        <f>(CH4_100yr_m3!BO108*$B$4*$B$3)/$B$5</f>
        <v>2458999.5866118008</v>
      </c>
      <c r="BP111" s="23">
        <f>(CH4_100yr_m3!BP108*$B$4*$B$3)/$B$5</f>
        <v>2033514.8706599998</v>
      </c>
      <c r="BQ111" s="23">
        <f>(CH4_100yr_m3!BQ108*$B$4*$B$3)/$B$5</f>
        <v>1722262.1595618604</v>
      </c>
      <c r="BR111" s="23">
        <f>(CH4_100yr_m3!BR108*$B$4*$B$3)/$B$5</f>
        <v>1489342.0376160003</v>
      </c>
      <c r="BS111" s="23">
        <f>(CH4_100yr_m3!BS108*$B$4*$B$3)/$B$5</f>
        <v>1310571.3785333401</v>
      </c>
      <c r="BT111" s="23">
        <f>(CH4_100yr_m3!BT108*$B$4*$B$3)/$B$5</f>
        <v>1169628.76890774</v>
      </c>
      <c r="BU111" s="23">
        <f>(CH4_100yr_m3!BU108*$B$4*$B$3)/$B$5</f>
        <v>1055470.1615949601</v>
      </c>
      <c r="BV111" s="23">
        <f>(CH4_100yr_m3!BV108*$B$4*$B$3)/$B$5</f>
        <v>960596.02956960013</v>
      </c>
      <c r="BW111" s="23">
        <f>(CH4_100yr_m3!BW108*$B$4*$B$3)/$B$5</f>
        <v>879889.33106694021</v>
      </c>
      <c r="BX111" s="23">
        <f>(CH4_100yr_m3!BX108*$B$4*$B$3)/$B$5</f>
        <v>809836.13382966002</v>
      </c>
      <c r="BY111" s="23">
        <f>(CH4_100yr_m3!BY108*$B$4*$B$3)/$B$5</f>
        <v>748002.77323146001</v>
      </c>
      <c r="BZ111" s="23">
        <f>(CH4_100yr_m3!BZ108*$B$4*$B$3)/$B$5</f>
        <v>692684.99581986014</v>
      </c>
      <c r="CA111" s="23">
        <f>(CH4_100yr_m3!CA108*$B$4*$B$3)/$B$5</f>
        <v>642672.41747868014</v>
      </c>
      <c r="CB111" s="23">
        <f>(CH4_100yr_m3!CB108*$B$4*$B$3)/$B$5</f>
        <v>597090.30119190004</v>
      </c>
      <c r="CC111" s="23">
        <f>(CH4_100yr_m3!CC108*$B$4*$B$3)/$B$5</f>
        <v>555293.18636945996</v>
      </c>
      <c r="CD111" s="23">
        <f>(CH4_100yr_m3!CD108*$B$4*$B$3)/$B$5</f>
        <v>516793.29682716005</v>
      </c>
      <c r="CE111" s="23">
        <f>(CH4_100yr_m3!CE108*$B$4*$B$3)/$B$5</f>
        <v>481212.28141110006</v>
      </c>
      <c r="CF111" s="23">
        <f>(CH4_100yr_m3!CF108*$B$4*$B$3)/$B$5</f>
        <v>448248.61339146004</v>
      </c>
      <c r="CG111" s="23">
        <f>(CH4_100yr_m3!CG108*$B$4*$B$3)/$B$5</f>
        <v>417655.50042924006</v>
      </c>
      <c r="CH111" s="23">
        <f>(CH4_100yr_m3!CH108*$B$4*$B$3)/$B$5</f>
        <v>389225.86175735999</v>
      </c>
      <c r="CI111" s="23">
        <f>(CH4_100yr_m3!CI108*$B$4*$B$3)/$B$5</f>
        <v>362782.05046002008</v>
      </c>
      <c r="CJ111" s="23">
        <f>(CH4_100yr_m3!CJ108*$B$4*$B$3)/$B$5</f>
        <v>338168.77600697998</v>
      </c>
      <c r="CK111" s="23">
        <f>(CH4_100yr_m3!CK108*$B$4*$B$3)/$B$5</f>
        <v>315248.18195322005</v>
      </c>
      <c r="CL111" s="23">
        <f>(CH4_100yr_m3!CL108*$B$4*$B$3)/$B$5</f>
        <v>293896.38043008</v>
      </c>
      <c r="CM111" s="23">
        <f>(CH4_100yr_m3!CM108*$B$4*$B$3)/$B$5</f>
        <v>274000.97534346004</v>
      </c>
      <c r="CN111" s="23">
        <f>(CH4_100yr_m3!CN108*$B$4*$B$3)/$B$5</f>
        <v>255459.25795140004</v>
      </c>
      <c r="CO111" s="23">
        <f>(CH4_100yr_m3!CO108*$B$4*$B$3)/$B$5</f>
        <v>238176.86375286005</v>
      </c>
      <c r="CP111" s="23">
        <f>(CH4_100yr_m3!CP108*$B$4*$B$3)/$B$5</f>
        <v>222066.74643642001</v>
      </c>
      <c r="CQ111" s="23">
        <f>(CH4_100yr_m3!CQ108*$B$4*$B$3)/$B$5</f>
        <v>207048.37369770001</v>
      </c>
      <c r="CR111" s="23">
        <f>(CH4_100yr_m3!CR108*$B$4*$B$3)/$B$5</f>
        <v>193047.07902390003</v>
      </c>
      <c r="CS111" s="23">
        <f>(CH4_100yr_m3!CS108*$B$4*$B$3)/$B$5</f>
        <v>179993.52725013002</v>
      </c>
      <c r="CT111" s="23">
        <f>(CH4_100yr_m3!CT108*$B$4*$B$3)/$B$5</f>
        <v>167823.25960039199</v>
      </c>
      <c r="CU111" s="23">
        <f>(CH4_100yr_m3!CU108*$B$4*$B$3)/$B$5</f>
        <v>156476.30237852401</v>
      </c>
      <c r="CV111" s="23">
        <f>(CH4_100yr_m3!CV108*$B$4*$B$3)/$B$5</f>
        <v>145896.82160720398</v>
      </c>
      <c r="CW111" s="23">
        <f>(CH4_100yr_m3!CW108*$B$4*$B$3)/$B$5</f>
        <v>136032.81504780601</v>
      </c>
      <c r="CX111" s="23">
        <f t="shared" ref="CX111:CX155" si="159">SUM(B111:CW111)</f>
        <v>318744053.40029866</v>
      </c>
      <c r="CY111" s="18">
        <f t="shared" ref="CY111:CY155" si="160">MAX(B111:CW111)</f>
        <v>9394948.3920012005</v>
      </c>
      <c r="CZ111" s="18">
        <f t="shared" ref="CZ111:CZ155" si="161">MIN(B111:CW111)</f>
        <v>136032.81504780601</v>
      </c>
      <c r="DD111" s="18">
        <f t="shared" ref="DD111:DD155" si="162">V111</f>
        <v>3019277.1341394004</v>
      </c>
      <c r="DE111" s="18">
        <f t="shared" ref="DE111:DF111" si="163">CY111</f>
        <v>9394948.3920012005</v>
      </c>
      <c r="DF111" s="18">
        <f t="shared" si="163"/>
        <v>136032.81504780601</v>
      </c>
      <c r="DG111" s="18">
        <f t="shared" ref="DG111:DG155" si="164">CW111</f>
        <v>136032.81504780601</v>
      </c>
    </row>
    <row r="112" spans="1:111" ht="15.75" customHeight="1" x14ac:dyDescent="0.2">
      <c r="A112" s="27" t="s">
        <v>2</v>
      </c>
      <c r="B112" s="23">
        <f>(CH4_100yr_m3!B109*$B$4*$B$3)/$B$5</f>
        <v>189414.24856434003</v>
      </c>
      <c r="C112" s="23">
        <f>(CH4_100yr_m3!C109*$B$4*$B$3)/$B$5</f>
        <v>325068.07484195998</v>
      </c>
      <c r="D112" s="23">
        <f>(CH4_100yr_m3!D109*$B$4*$B$3)/$B$5</f>
        <v>419501.43426707998</v>
      </c>
      <c r="E112" s="23">
        <f>(CH4_100yr_m3!E109*$B$4*$B$3)/$B$5</f>
        <v>481884.22767114005</v>
      </c>
      <c r="F112" s="23">
        <f>(CH4_100yr_m3!F109*$B$4*$B$3)/$B$5</f>
        <v>528103.59284250007</v>
      </c>
      <c r="G112" s="23">
        <f>(CH4_100yr_m3!G109*$B$4*$B$3)/$B$5</f>
        <v>566516.08093697997</v>
      </c>
      <c r="H112" s="23">
        <f>(CH4_100yr_m3!H109*$B$4*$B$3)/$B$5</f>
        <v>599429.39354405995</v>
      </c>
      <c r="I112" s="23">
        <f>(CH4_100yr_m3!I109*$B$4*$B$3)/$B$5</f>
        <v>626770.82252682012</v>
      </c>
      <c r="J112" s="23">
        <f>(CH4_100yr_m3!J109*$B$4*$B$3)/$B$5</f>
        <v>651074.62507992005</v>
      </c>
      <c r="K112" s="23">
        <f>(CH4_100yr_m3!K109*$B$4*$B$3)/$B$5</f>
        <v>675908.82036828017</v>
      </c>
      <c r="L112" s="23">
        <f>(CH4_100yr_m3!L109*$B$4*$B$3)/$B$5</f>
        <v>701543.99358828005</v>
      </c>
      <c r="M112" s="23">
        <f>(CH4_100yr_m3!M109*$B$4*$B$3)/$B$5</f>
        <v>726131.80714122008</v>
      </c>
      <c r="N112" s="23">
        <f>(CH4_100yr_m3!N109*$B$4*$B$3)/$B$5</f>
        <v>751064.40981072001</v>
      </c>
      <c r="O112" s="23">
        <f>(CH4_100yr_m3!O109*$B$4*$B$3)/$B$5</f>
        <v>776125.31301018014</v>
      </c>
      <c r="P112" s="23">
        <f>(CH4_100yr_m3!P109*$B$4*$B$3)/$B$5</f>
        <v>801803.11779216002</v>
      </c>
      <c r="Q112" s="23">
        <f>(CH4_100yr_m3!Q109*$B$4*$B$3)/$B$5</f>
        <v>829035.16000416002</v>
      </c>
      <c r="R112" s="23">
        <f>(CH4_100yr_m3!R109*$B$4*$B$3)/$B$5</f>
        <v>856330.73666729999</v>
      </c>
      <c r="S112" s="23">
        <f>(CH4_100yr_m3!S109*$B$4*$B$3)/$B$5</f>
        <v>883414.01846538007</v>
      </c>
      <c r="T112" s="23">
        <f>(CH4_100yr_m3!T109*$B$4*$B$3)/$B$5</f>
        <v>910541.60535996011</v>
      </c>
      <c r="U112" s="23">
        <f>(CH4_100yr_m3!U109*$B$4*$B$3)/$B$5</f>
        <v>938343.15400518</v>
      </c>
      <c r="V112" s="23">
        <f>(CH4_100yr_m3!V109*$B$4*$B$3)/$B$5</f>
        <v>966669.00003683998</v>
      </c>
      <c r="W112" s="23">
        <f>(CH4_100yr_m3!W109*$B$4*$B$3)/$B$5</f>
        <v>996155.09444412019</v>
      </c>
      <c r="X112" s="23">
        <f>(CH4_100yr_m3!X109*$B$4*$B$3)/$B$5</f>
        <v>1027070.5647166201</v>
      </c>
      <c r="Y112" s="23">
        <f>(CH4_100yr_m3!Y109*$B$4*$B$3)/$B$5</f>
        <v>1059349.33937466</v>
      </c>
      <c r="Z112" s="23">
        <f>(CH4_100yr_m3!Z109*$B$4*$B$3)/$B$5</f>
        <v>1093248.8619202801</v>
      </c>
      <c r="AA112" s="23">
        <f>(CH4_100yr_m3!AA109*$B$4*$B$3)/$B$5</f>
        <v>1128855.05687322</v>
      </c>
      <c r="AB112" s="23">
        <f>(CH4_100yr_m3!AB109*$B$4*$B$3)/$B$5</f>
        <v>1166233.5653391001</v>
      </c>
      <c r="AC112" s="23">
        <f>(CH4_100yr_m3!AC109*$B$4*$B$3)/$B$5</f>
        <v>1201333.6735313402</v>
      </c>
      <c r="AD112" s="23">
        <f>(CH4_100yr_m3!AD109*$B$4*$B$3)/$B$5</f>
        <v>1236188.6673125401</v>
      </c>
      <c r="AE112" s="23">
        <f>(CH4_100yr_m3!AE109*$B$4*$B$3)/$B$5</f>
        <v>1271036.46555432</v>
      </c>
      <c r="AF112" s="23">
        <f>(CH4_100yr_m3!AF109*$B$4*$B$3)/$B$5</f>
        <v>1306034.82936468</v>
      </c>
      <c r="AG112" s="23">
        <f>(CH4_100yr_m3!AG109*$B$4*$B$3)/$B$5</f>
        <v>1341288.6632902802</v>
      </c>
      <c r="AH112" s="23">
        <f>(CH4_100yr_m3!AH109*$B$4*$B$3)/$B$5</f>
        <v>1376867.1749947201</v>
      </c>
      <c r="AI112" s="23">
        <f>(CH4_100yr_m3!AI109*$B$4*$B$3)/$B$5</f>
        <v>1412814.1504163402</v>
      </c>
      <c r="AJ112" s="23">
        <f>(CH4_100yr_m3!AJ109*$B$4*$B$3)/$B$5</f>
        <v>1449156.1630939201</v>
      </c>
      <c r="AK112" s="23">
        <f>(CH4_100yr_m3!AK109*$B$4*$B$3)/$B$5</f>
        <v>1485908.3178572401</v>
      </c>
      <c r="AL112" s="23">
        <f>(CH4_100yr_m3!AL109*$B$4*$B$3)/$B$5</f>
        <v>1523078.2223137799</v>
      </c>
      <c r="AM112" s="23">
        <f>(CH4_100yr_m3!AM109*$B$4*$B$3)/$B$5</f>
        <v>1560667.58423028</v>
      </c>
      <c r="AN112" s="23">
        <f>(CH4_100yr_m3!AN109*$B$4*$B$3)/$B$5</f>
        <v>1598672.5853412601</v>
      </c>
      <c r="AO112" s="23">
        <f>(CH4_100yr_m3!AO109*$B$4*$B$3)/$B$5</f>
        <v>1637085.5644026601</v>
      </c>
      <c r="AP112" s="23">
        <f>(CH4_100yr_m3!AP109*$B$4*$B$3)/$B$5</f>
        <v>1675895.0248803601</v>
      </c>
      <c r="AQ112" s="23">
        <f>(CH4_100yr_m3!AQ109*$B$4*$B$3)/$B$5</f>
        <v>1715090.2619747401</v>
      </c>
      <c r="AR112" s="23">
        <f>(CH4_100yr_m3!AR109*$B$4*$B$3)/$B$5</f>
        <v>1754660.5690555801</v>
      </c>
      <c r="AS112" s="23">
        <f>(CH4_100yr_m3!AS109*$B$4*$B$3)/$B$5</f>
        <v>1794596.1928691401</v>
      </c>
      <c r="AT112" s="23">
        <f>(CH4_100yr_m3!AT109*$B$4*$B$3)/$B$5</f>
        <v>1834889.0024394002</v>
      </c>
      <c r="AU112" s="23">
        <f>(CH4_100yr_m3!AU109*$B$4*$B$3)/$B$5</f>
        <v>1875530.6271648002</v>
      </c>
      <c r="AV112" s="23">
        <f>(CH4_100yr_m3!AV109*$B$4*$B$3)/$B$5</f>
        <v>1916512.9247195998</v>
      </c>
      <c r="AW112" s="23">
        <f>(CH4_100yr_m3!AW109*$B$4*$B$3)/$B$5</f>
        <v>1957826.1105468001</v>
      </c>
      <c r="AX112" s="23">
        <f>(CH4_100yr_m3!AX109*$B$4*$B$3)/$B$5</f>
        <v>1999460.2756086001</v>
      </c>
      <c r="AY112" s="23">
        <f>(CH4_100yr_m3!AY109*$B$4*$B$3)/$B$5</f>
        <v>2041404.784119</v>
      </c>
      <c r="AZ112" s="23">
        <f>(CH4_100yr_m3!AZ109*$B$4*$B$3)/$B$5</f>
        <v>2083648.8190625999</v>
      </c>
      <c r="BA112" s="23">
        <f>(CH4_100yr_m3!BA109*$B$4*$B$3)/$B$5</f>
        <v>2126180.593206</v>
      </c>
      <c r="BB112" s="23">
        <f>(CH4_100yr_m3!BB109*$B$4*$B$3)/$B$5</f>
        <v>2168989.4103534003</v>
      </c>
      <c r="BC112" s="23">
        <f>(CH4_100yr_m3!BC109*$B$4*$B$3)/$B$5</f>
        <v>2212065.7257564003</v>
      </c>
      <c r="BD112" s="23">
        <f>(CH4_100yr_m3!BD109*$B$4*$B$3)/$B$5</f>
        <v>2255403.4325334001</v>
      </c>
      <c r="BE112" s="23">
        <f>(CH4_100yr_m3!BE109*$B$4*$B$3)/$B$5</f>
        <v>2298996.7533108001</v>
      </c>
      <c r="BF112" s="23">
        <f>(CH4_100yr_m3!BF109*$B$4*$B$3)/$B$5</f>
        <v>2342838.5029836004</v>
      </c>
      <c r="BG112" s="23">
        <f>(CH4_100yr_m3!BG109*$B$4*$B$3)/$B$5</f>
        <v>2386918.653525</v>
      </c>
      <c r="BH112" s="23">
        <f>(CH4_100yr_m3!BH109*$B$4*$B$3)/$B$5</f>
        <v>2431220.9382234002</v>
      </c>
      <c r="BI112" s="23">
        <f>(CH4_100yr_m3!BI109*$B$4*$B$3)/$B$5</f>
        <v>2475724.3985394007</v>
      </c>
      <c r="BJ112" s="23">
        <f>(CH4_100yr_m3!BJ109*$B$4*$B$3)/$B$5</f>
        <v>2520405.9341316004</v>
      </c>
      <c r="BK112" s="23">
        <f>(CH4_100yr_m3!BK109*$B$4*$B$3)/$B$5</f>
        <v>1840911.5482974006</v>
      </c>
      <c r="BL112" s="23">
        <f>(CH4_100yr_m3!BL109*$B$4*$B$3)/$B$5</f>
        <v>1375195.0377717002</v>
      </c>
      <c r="BM112" s="23">
        <f>(CH4_100yr_m3!BM109*$B$4*$B$3)/$B$5</f>
        <v>1053470.2623982199</v>
      </c>
      <c r="BN112" s="23">
        <f>(CH4_100yr_m3!BN109*$B$4*$B$3)/$B$5</f>
        <v>828911.37885948003</v>
      </c>
      <c r="BO112" s="23">
        <f>(CH4_100yr_m3!BO109*$B$4*$B$3)/$B$5</f>
        <v>670086.45702738001</v>
      </c>
      <c r="BP112" s="23">
        <f>(CH4_100yr_m3!BP109*$B$4*$B$3)/$B$5</f>
        <v>555885.36405144003</v>
      </c>
      <c r="BQ112" s="23">
        <f>(CH4_100yr_m3!BQ109*$B$4*$B$3)/$B$5</f>
        <v>472119.62530950003</v>
      </c>
      <c r="BR112" s="23">
        <f>(CH4_100yr_m3!BR109*$B$4*$B$3)/$B$5</f>
        <v>409243.05629585998</v>
      </c>
      <c r="BS112" s="23">
        <f>(CH4_100yr_m3!BS109*$B$4*$B$3)/$B$5</f>
        <v>360823.68428220006</v>
      </c>
      <c r="BT112" s="23">
        <f>(CH4_100yr_m3!BT109*$B$4*$B$3)/$B$5</f>
        <v>322519.28341554006</v>
      </c>
      <c r="BU112" s="23">
        <f>(CH4_100yr_m3!BU109*$B$4*$B$3)/$B$5</f>
        <v>291390.50650536001</v>
      </c>
      <c r="BV112" s="23">
        <f>(CH4_100yr_m3!BV109*$B$4*$B$3)/$B$5</f>
        <v>265440.32144063996</v>
      </c>
      <c r="BW112" s="23">
        <f>(CH4_100yr_m3!BW109*$B$4*$B$3)/$B$5</f>
        <v>243305.15620212001</v>
      </c>
      <c r="BX112" s="23">
        <f>(CH4_100yr_m3!BX109*$B$4*$B$3)/$B$5</f>
        <v>224047.74450510001</v>
      </c>
      <c r="BY112" s="23">
        <f>(CH4_100yr_m3!BY109*$B$4*$B$3)/$B$5</f>
        <v>207018.15232230001</v>
      </c>
      <c r="BZ112" s="23">
        <f>(CH4_100yr_m3!BZ109*$B$4*$B$3)/$B$5</f>
        <v>191760.51467178002</v>
      </c>
      <c r="CA112" s="23">
        <f>(CH4_100yr_m3!CA109*$B$4*$B$3)/$B$5</f>
        <v>177950.42096907605</v>
      </c>
      <c r="CB112" s="23">
        <f>(CH4_100yr_m3!CB109*$B$4*$B$3)/$B$5</f>
        <v>165352.85053018201</v>
      </c>
      <c r="CC112" s="23">
        <f>(CH4_100yr_m3!CC109*$B$4*$B$3)/$B$5</f>
        <v>153793.88958187803</v>
      </c>
      <c r="CD112" s="23">
        <f>(CH4_100yr_m3!CD109*$B$4*$B$3)/$B$5</f>
        <v>143141.69267391603</v>
      </c>
      <c r="CE112" s="23">
        <f>(CH4_100yr_m3!CE109*$B$4*$B$3)/$B$5</f>
        <v>133293.645816192</v>
      </c>
      <c r="CF112" s="23">
        <f>(CH4_100yr_m3!CF109*$B$4*$B$3)/$B$5</f>
        <v>124167.69177791401</v>
      </c>
      <c r="CG112" s="23">
        <f>(CH4_100yr_m3!CG109*$B$4*$B$3)/$B$5</f>
        <v>115696.45032854402</v>
      </c>
      <c r="CH112" s="23">
        <f>(CH4_100yr_m3!CH109*$B$4*$B$3)/$B$5</f>
        <v>107823.21618007802</v>
      </c>
      <c r="CI112" s="23">
        <f>(CH4_100yr_m3!CI109*$B$4*$B$3)/$B$5</f>
        <v>100499.21975043</v>
      </c>
      <c r="CJ112" s="23">
        <f>(CH4_100yr_m3!CJ109*$B$4*$B$3)/$B$5</f>
        <v>93681.738313740017</v>
      </c>
      <c r="CK112" s="23">
        <f>(CH4_100yr_m3!CK109*$B$4*$B$3)/$B$5</f>
        <v>87332.780695968017</v>
      </c>
      <c r="CL112" s="23">
        <f>(CH4_100yr_m3!CL109*$B$4*$B$3)/$B$5</f>
        <v>81418.159618344012</v>
      </c>
      <c r="CM112" s="23">
        <f>(CH4_100yr_m3!CM109*$B$4*$B$3)/$B$5</f>
        <v>75906.827336015995</v>
      </c>
      <c r="CN112" s="23">
        <f>(CH4_100yr_m3!CN109*$B$4*$B$3)/$B$5</f>
        <v>70770.390236154009</v>
      </c>
      <c r="CO112" s="23">
        <f>(CH4_100yr_m3!CO109*$B$4*$B$3)/$B$5</f>
        <v>65982.746470679995</v>
      </c>
      <c r="CP112" s="23">
        <f>(CH4_100yr_m3!CP109*$B$4*$B$3)/$B$5</f>
        <v>61519.808272554001</v>
      </c>
      <c r="CQ112" s="23">
        <f>(CH4_100yr_m3!CQ109*$B$4*$B$3)/$B$5</f>
        <v>57359.283528582004</v>
      </c>
      <c r="CR112" s="23">
        <f>(CH4_100yr_m3!CR109*$B$4*$B$3)/$B$5</f>
        <v>53480.499327881997</v>
      </c>
      <c r="CS112" s="23">
        <f>(CH4_100yr_m3!CS109*$B$4*$B$3)/$B$5</f>
        <v>49864.255532190007</v>
      </c>
      <c r="CT112" s="23">
        <f>(CH4_100yr_m3!CT109*$B$4*$B$3)/$B$5</f>
        <v>46492.700349977997</v>
      </c>
      <c r="CU112" s="23">
        <f>(CH4_100yr_m3!CU109*$B$4*$B$3)/$B$5</f>
        <v>43349.222715480006</v>
      </c>
      <c r="CV112" s="23">
        <f>(CH4_100yr_m3!CV109*$B$4*$B$3)/$B$5</f>
        <v>40418.357134104008</v>
      </c>
      <c r="CW112" s="23">
        <f>(CH4_100yr_m3!CW109*$B$4*$B$3)/$B$5</f>
        <v>37685.698907346006</v>
      </c>
      <c r="CX112" s="23">
        <f t="shared" si="159"/>
        <v>94343086.755302668</v>
      </c>
      <c r="CY112" s="18">
        <f t="shared" si="160"/>
        <v>2520405.9341316004</v>
      </c>
      <c r="CZ112" s="18">
        <f t="shared" si="161"/>
        <v>37685.698907346006</v>
      </c>
      <c r="DD112" s="18">
        <f t="shared" si="162"/>
        <v>966669.00003683998</v>
      </c>
      <c r="DE112" s="18">
        <f t="shared" ref="DE112:DF112" si="165">CY112</f>
        <v>2520405.9341316004</v>
      </c>
      <c r="DF112" s="18">
        <f t="shared" si="165"/>
        <v>37685.698907346006</v>
      </c>
      <c r="DG112" s="18">
        <f t="shared" si="164"/>
        <v>37685.698907346006</v>
      </c>
    </row>
    <row r="113" spans="1:111" ht="15.75" customHeight="1" x14ac:dyDescent="0.2">
      <c r="A113" s="27" t="s">
        <v>3</v>
      </c>
      <c r="B113" s="23">
        <f>(CH4_100yr_m3!B110*$B$4*$B$3)/$B$5</f>
        <v>12794.746589073</v>
      </c>
      <c r="C113" s="23">
        <f>(CH4_100yr_m3!C110*$B$4*$B$3)/$B$5</f>
        <v>24603.712643447998</v>
      </c>
      <c r="D113" s="23">
        <f>(CH4_100yr_m3!D110*$B$4*$B$3)/$B$5</f>
        <v>35661.480061464004</v>
      </c>
      <c r="E113" s="23">
        <f>(CH4_100yr_m3!E110*$B$4*$B$3)/$B$5</f>
        <v>47552.255822052008</v>
      </c>
      <c r="F113" s="23">
        <f>(CH4_100yr_m3!F110*$B$4*$B$3)/$B$5</f>
        <v>59746.300421255997</v>
      </c>
      <c r="G113" s="23">
        <f>(CH4_100yr_m3!G110*$B$4*$B$3)/$B$5</f>
        <v>71963.253789570008</v>
      </c>
      <c r="H113" s="23">
        <f>(CH4_100yr_m3!H110*$B$4*$B$3)/$B$5</f>
        <v>83631.045061152006</v>
      </c>
      <c r="I113" s="23">
        <f>(CH4_100yr_m3!I110*$B$4*$B$3)/$B$5</f>
        <v>95218.522656912013</v>
      </c>
      <c r="J113" s="23">
        <f>(CH4_100yr_m3!J110*$B$4*$B$3)/$B$5</f>
        <v>106283.40942477601</v>
      </c>
      <c r="K113" s="23">
        <f>(CH4_100yr_m3!K110*$B$4*$B$3)/$B$5</f>
        <v>116268.79060378802</v>
      </c>
      <c r="L113" s="23">
        <f>(CH4_100yr_m3!L110*$B$4*$B$3)/$B$5</f>
        <v>127436.31644097602</v>
      </c>
      <c r="M113" s="23">
        <f>(CH4_100yr_m3!M110*$B$4*$B$3)/$B$5</f>
        <v>139669.99905859202</v>
      </c>
      <c r="N113" s="23">
        <f>(CH4_100yr_m3!N110*$B$4*$B$3)/$B$5</f>
        <v>151583.06314303199</v>
      </c>
      <c r="O113" s="23">
        <f>(CH4_100yr_m3!O110*$B$4*$B$3)/$B$5</f>
        <v>162030.24474989399</v>
      </c>
      <c r="P113" s="23">
        <f>(CH4_100yr_m3!P110*$B$4*$B$3)/$B$5</f>
        <v>172694.94564438003</v>
      </c>
      <c r="Q113" s="23">
        <f>(CH4_100yr_m3!Q110*$B$4*$B$3)/$B$5</f>
        <v>181647.39367558804</v>
      </c>
      <c r="R113" s="23">
        <f>(CH4_100yr_m3!R110*$B$4*$B$3)/$B$5</f>
        <v>190947.79911600004</v>
      </c>
      <c r="S113" s="23">
        <f>(CH4_100yr_m3!S110*$B$4*$B$3)/$B$5</f>
        <v>200901.24525834003</v>
      </c>
      <c r="T113" s="23">
        <f>(CH4_100yr_m3!T110*$B$4*$B$3)/$B$5</f>
        <v>211208.71607730005</v>
      </c>
      <c r="U113" s="23">
        <f>(CH4_100yr_m3!U110*$B$4*$B$3)/$B$5</f>
        <v>220896.10226646002</v>
      </c>
      <c r="V113" s="23">
        <f>(CH4_100yr_m3!V110*$B$4*$B$3)/$B$5</f>
        <v>228666.38107284004</v>
      </c>
      <c r="W113" s="23">
        <f>(CH4_100yr_m3!W110*$B$4*$B$3)/$B$5</f>
        <v>237886.66239606004</v>
      </c>
      <c r="X113" s="23">
        <f>(CH4_100yr_m3!X110*$B$4*$B$3)/$B$5</f>
        <v>247522.32534834003</v>
      </c>
      <c r="Y113" s="23">
        <f>(CH4_100yr_m3!Y110*$B$4*$B$3)/$B$5</f>
        <v>257553.61171469997</v>
      </c>
      <c r="Z113" s="23">
        <f>(CH4_100yr_m3!Z110*$B$4*$B$3)/$B$5</f>
        <v>267806.59801974002</v>
      </c>
      <c r="AA113" s="23">
        <f>(CH4_100yr_m3!AA110*$B$4*$B$3)/$B$5</f>
        <v>278334.27665532002</v>
      </c>
      <c r="AB113" s="23">
        <f>(CH4_100yr_m3!AB110*$B$4*$B$3)/$B$5</f>
        <v>289248.90367463999</v>
      </c>
      <c r="AC113" s="23">
        <f>(CH4_100yr_m3!AC110*$B$4*$B$3)/$B$5</f>
        <v>294790.18955220003</v>
      </c>
      <c r="AD113" s="23">
        <f>(CH4_100yr_m3!AD110*$B$4*$B$3)/$B$5</f>
        <v>300361.60198008001</v>
      </c>
      <c r="AE113" s="23">
        <f>(CH4_100yr_m3!AE110*$B$4*$B$3)/$B$5</f>
        <v>305957.79157896002</v>
      </c>
      <c r="AF113" s="23">
        <f>(CH4_100yr_m3!AF110*$B$4*$B$3)/$B$5</f>
        <v>311574.06084618001</v>
      </c>
      <c r="AG113" s="23">
        <f>(CH4_100yr_m3!AG110*$B$4*$B$3)/$B$5</f>
        <v>317206.23436619999</v>
      </c>
      <c r="AH113" s="23">
        <f>(CH4_100yr_m3!AH110*$B$4*$B$3)/$B$5</f>
        <v>322850.35255122004</v>
      </c>
      <c r="AI113" s="23">
        <f>(CH4_100yr_m3!AI110*$B$4*$B$3)/$B$5</f>
        <v>328503.05899614003</v>
      </c>
      <c r="AJ113" s="23">
        <f>(CH4_100yr_m3!AJ110*$B$4*$B$3)/$B$5</f>
        <v>334160.85432600003</v>
      </c>
      <c r="AK113" s="23">
        <f>(CH4_100yr_m3!AK110*$B$4*$B$3)/$B$5</f>
        <v>339820.48117116001</v>
      </c>
      <c r="AL113" s="23">
        <f>(CH4_100yr_m3!AL110*$B$4*$B$3)/$B$5</f>
        <v>345478.82147064008</v>
      </c>
      <c r="AM113" s="23">
        <f>(CH4_100yr_m3!AM110*$B$4*$B$3)/$B$5</f>
        <v>351132.76466892002</v>
      </c>
      <c r="AN113" s="23">
        <f>(CH4_100yr_m3!AN110*$B$4*$B$3)/$B$5</f>
        <v>356778.77075172</v>
      </c>
      <c r="AO113" s="23">
        <f>(CH4_100yr_m3!AO110*$B$4*$B$3)/$B$5</f>
        <v>362412.95079239999</v>
      </c>
      <c r="AP113" s="23">
        <f>(CH4_100yr_m3!AP110*$B$4*$B$3)/$B$5</f>
        <v>368031.03253668005</v>
      </c>
      <c r="AQ113" s="23">
        <f>(CH4_100yr_m3!AQ110*$B$4*$B$3)/$B$5</f>
        <v>373628.65036968002</v>
      </c>
      <c r="AR113" s="23">
        <f>(CH4_100yr_m3!AR110*$B$4*$B$3)/$B$5</f>
        <v>379201.63418460003</v>
      </c>
      <c r="AS113" s="23">
        <f>(CH4_100yr_m3!AS110*$B$4*$B$3)/$B$5</f>
        <v>384745.26487769996</v>
      </c>
      <c r="AT113" s="23">
        <f>(CH4_100yr_m3!AT110*$B$4*$B$3)/$B$5</f>
        <v>390254.99322492001</v>
      </c>
      <c r="AU113" s="23">
        <f>(CH4_100yr_m3!AU110*$B$4*$B$3)/$B$5</f>
        <v>395725.81839318003</v>
      </c>
      <c r="AV113" s="23">
        <f>(CH4_100yr_m3!AV110*$B$4*$B$3)/$B$5</f>
        <v>401152.73497290001</v>
      </c>
      <c r="AW113" s="23">
        <f>(CH4_100yr_m3!AW110*$B$4*$B$3)/$B$5</f>
        <v>406531.18806516001</v>
      </c>
      <c r="AX113" s="23">
        <f>(CH4_100yr_m3!AX110*$B$4*$B$3)/$B$5</f>
        <v>411856.47156348004</v>
      </c>
      <c r="AY113" s="23">
        <f>(CH4_100yr_m3!AY110*$B$4*$B$3)/$B$5</f>
        <v>417124.69928712002</v>
      </c>
      <c r="AZ113" s="23">
        <f>(CH4_100yr_m3!AZ110*$B$4*$B$3)/$B$5</f>
        <v>422331.99439139996</v>
      </c>
      <c r="BA113" s="23">
        <f>(CH4_100yr_m3!BA110*$B$4*$B$3)/$B$5</f>
        <v>427474.78079922008</v>
      </c>
      <c r="BB113" s="23">
        <f>(CH4_100yr_m3!BB110*$B$4*$B$3)/$B$5</f>
        <v>432549.55748808</v>
      </c>
      <c r="BC113" s="23">
        <f>(CH4_100yr_m3!BC110*$B$4*$B$3)/$B$5</f>
        <v>437552.97354468005</v>
      </c>
      <c r="BD113" s="23">
        <f>(CH4_100yr_m3!BD110*$B$4*$B$3)/$B$5</f>
        <v>442481.59348200005</v>
      </c>
      <c r="BE113" s="23">
        <f>(CH4_100yr_m3!BE110*$B$4*$B$3)/$B$5</f>
        <v>447332.03490042005</v>
      </c>
      <c r="BF113" s="23">
        <f>(CH4_100yr_m3!BF110*$B$4*$B$3)/$B$5</f>
        <v>452101.34760497999</v>
      </c>
      <c r="BG113" s="23">
        <f>(CH4_100yr_m3!BG110*$B$4*$B$3)/$B$5</f>
        <v>456786.74944980006</v>
      </c>
      <c r="BH113" s="23">
        <f>(CH4_100yr_m3!BH110*$B$4*$B$3)/$B$5</f>
        <v>461385.86468220007</v>
      </c>
      <c r="BI113" s="23">
        <f>(CH4_100yr_m3!BI110*$B$4*$B$3)/$B$5</f>
        <v>465896.91597264004</v>
      </c>
      <c r="BJ113" s="23">
        <f>(CH4_100yr_m3!BJ110*$B$4*$B$3)/$B$5</f>
        <v>470318.39673732006</v>
      </c>
      <c r="BK113" s="23">
        <f>(CH4_100yr_m3!BK110*$B$4*$B$3)/$B$5</f>
        <v>436276.75684212003</v>
      </c>
      <c r="BL113" s="23">
        <f>(CH4_100yr_m3!BL110*$B$4*$B$3)/$B$5</f>
        <v>404820.60622848</v>
      </c>
      <c r="BM113" s="23">
        <f>(CH4_100yr_m3!BM110*$B$4*$B$3)/$B$5</f>
        <v>375747.55302816001</v>
      </c>
      <c r="BN113" s="23">
        <f>(CH4_100yr_m3!BN110*$B$4*$B$3)/$B$5</f>
        <v>348871.33332504006</v>
      </c>
      <c r="BO113" s="23">
        <f>(CH4_100yr_m3!BO110*$B$4*$B$3)/$B$5</f>
        <v>324020.51179523999</v>
      </c>
      <c r="BP113" s="23">
        <f>(CH4_100yr_m3!BP110*$B$4*$B$3)/$B$5</f>
        <v>301037.29016957997</v>
      </c>
      <c r="BQ113" s="23">
        <f>(CH4_100yr_m3!BQ110*$B$4*$B$3)/$B$5</f>
        <v>279776.40942276001</v>
      </c>
      <c r="BR113" s="23">
        <f>(CH4_100yr_m3!BR110*$B$4*$B$3)/$B$5</f>
        <v>260104.14294336006</v>
      </c>
      <c r="BS113" s="23">
        <f>(CH4_100yr_m3!BS110*$B$4*$B$3)/$B$5</f>
        <v>241897.36915188006</v>
      </c>
      <c r="BT113" s="23">
        <f>(CH4_100yr_m3!BT110*$B$4*$B$3)/$B$5</f>
        <v>225042.72155316002</v>
      </c>
      <c r="BU113" s="23">
        <f>(CH4_100yr_m3!BU110*$B$4*$B$3)/$B$5</f>
        <v>209435.80487346</v>
      </c>
      <c r="BV113" s="23">
        <f>(CH4_100yr_m3!BV110*$B$4*$B$3)/$B$5</f>
        <v>194980.47581772</v>
      </c>
      <c r="BW113" s="23">
        <f>(CH4_100yr_m3!BW110*$B$4*$B$3)/$B$5</f>
        <v>181588.18302842398</v>
      </c>
      <c r="BX113" s="23">
        <f>(CH4_100yr_m3!BX110*$B$4*$B$3)/$B$5</f>
        <v>169177.35751410603</v>
      </c>
      <c r="BY113" s="23">
        <f>(CH4_100yr_m3!BY110*$B$4*$B$3)/$B$5</f>
        <v>157672.85506689601</v>
      </c>
      <c r="BZ113" s="23">
        <f>(CH4_100yr_m3!BZ110*$B$4*$B$3)/$B$5</f>
        <v>147005.44202867401</v>
      </c>
      <c r="CA113" s="23">
        <f>(CH4_100yr_m3!CA110*$B$4*$B$3)/$B$5</f>
        <v>137111.32317932998</v>
      </c>
      <c r="CB113" s="23">
        <f>(CH4_100yr_m3!CB110*$B$4*$B$3)/$B$5</f>
        <v>127931.70739030201</v>
      </c>
      <c r="CC113" s="23">
        <f>(CH4_100yr_m3!CC110*$B$4*$B$3)/$B$5</f>
        <v>119412.40849885799</v>
      </c>
      <c r="CD113" s="23">
        <f>(CH4_100yr_m3!CD110*$B$4*$B$3)/$B$5</f>
        <v>111503.47819957201</v>
      </c>
      <c r="CE113" s="23">
        <f>(CH4_100yr_m3!CE110*$B$4*$B$3)/$B$5</f>
        <v>104158.86857321401</v>
      </c>
      <c r="CF113" s="23">
        <f>(CH4_100yr_m3!CF110*$B$4*$B$3)/$B$5</f>
        <v>97336.121635296004</v>
      </c>
      <c r="CG113" s="23">
        <f>(CH4_100yr_m3!CG110*$B$4*$B$3)/$B$5</f>
        <v>90996.084018756024</v>
      </c>
      <c r="CH113" s="23">
        <f>(CH4_100yr_m3!CH110*$B$4*$B$3)/$B$5</f>
        <v>85102.644520836009</v>
      </c>
      <c r="CI113" s="23">
        <f>(CH4_100yr_m3!CI110*$B$4*$B$3)/$B$5</f>
        <v>79622.49268355401</v>
      </c>
      <c r="CJ113" s="23">
        <f>(CH4_100yr_m3!CJ110*$B$4*$B$3)/$B$5</f>
        <v>74524.896833454011</v>
      </c>
      <c r="CK113" s="23">
        <f>(CH4_100yr_m3!CK110*$B$4*$B$3)/$B$5</f>
        <v>69781.499914788001</v>
      </c>
      <c r="CL113" s="23">
        <f>(CH4_100yr_m3!CL110*$B$4*$B$3)/$B$5</f>
        <v>65366.131688261994</v>
      </c>
      <c r="CM113" s="23">
        <f>(CH4_100yr_m3!CM110*$B$4*$B$3)/$B$5</f>
        <v>61254.635995620003</v>
      </c>
      <c r="CN113" s="23">
        <f>(CH4_100yr_m3!CN110*$B$4*$B$3)/$B$5</f>
        <v>57424.711826952</v>
      </c>
      <c r="CO113" s="23">
        <f>(CH4_100yr_m3!CO110*$B$4*$B$3)/$B$5</f>
        <v>53855.767165590005</v>
      </c>
      <c r="CP113" s="23">
        <f>(CH4_100yr_m3!CP110*$B$4*$B$3)/$B$5</f>
        <v>50528.784420702003</v>
      </c>
      <c r="CQ113" s="23">
        <f>(CH4_100yr_m3!CQ110*$B$4*$B$3)/$B$5</f>
        <v>47426.19680687401</v>
      </c>
      <c r="CR113" s="23">
        <f>(CH4_100yr_m3!CR110*$B$4*$B$3)/$B$5</f>
        <v>44531.774370954001</v>
      </c>
      <c r="CS113" s="23">
        <f>(CH4_100yr_m3!CS110*$B$4*$B$3)/$B$5</f>
        <v>41830.519226814002</v>
      </c>
      <c r="CT113" s="23">
        <f>(CH4_100yr_m3!CT110*$B$4*$B$3)/$B$5</f>
        <v>39308.569210872003</v>
      </c>
      <c r="CU113" s="23">
        <f>(CH4_100yr_m3!CU110*$B$4*$B$3)/$B$5</f>
        <v>36953.109097992005</v>
      </c>
      <c r="CV113" s="23">
        <f>(CH4_100yr_m3!CV110*$B$4*$B$3)/$B$5</f>
        <v>34752.288846887997</v>
      </c>
      <c r="CW113" s="23">
        <f>(CH4_100yr_m3!CW110*$B$4*$B$3)/$B$5</f>
        <v>32695.148600442</v>
      </c>
      <c r="CX113" s="23">
        <f t="shared" si="159"/>
        <v>23256114.706460651</v>
      </c>
      <c r="CY113" s="18">
        <f t="shared" si="160"/>
        <v>470318.39673732006</v>
      </c>
      <c r="CZ113" s="18">
        <f t="shared" si="161"/>
        <v>12794.746589073</v>
      </c>
      <c r="DD113" s="18">
        <f t="shared" si="162"/>
        <v>228666.38107284004</v>
      </c>
      <c r="DE113" s="18">
        <f t="shared" ref="DE113:DF113" si="166">CY113</f>
        <v>470318.39673732006</v>
      </c>
      <c r="DF113" s="18">
        <f t="shared" si="166"/>
        <v>12794.746589073</v>
      </c>
      <c r="DG113" s="18">
        <f t="shared" si="164"/>
        <v>32695.148600442</v>
      </c>
    </row>
    <row r="114" spans="1:111" ht="15.75" customHeight="1" x14ac:dyDescent="0.2">
      <c r="A114" s="27" t="s">
        <v>4</v>
      </c>
      <c r="B114" s="23">
        <f>(CH4_100yr_m3!B111*$B$4*$B$3)/$B$5</f>
        <v>113954.43190926602</v>
      </c>
      <c r="C114" s="23">
        <f>(CH4_100yr_m3!C111*$B$4*$B$3)/$B$5</f>
        <v>220421.21112648002</v>
      </c>
      <c r="D114" s="23">
        <f>(CH4_100yr_m3!D111*$B$4*$B$3)/$B$5</f>
        <v>317651.31729720003</v>
      </c>
      <c r="E114" s="23">
        <f>(CH4_100yr_m3!E111*$B$4*$B$3)/$B$5</f>
        <v>400593.96061523998</v>
      </c>
      <c r="F114" s="23">
        <f>(CH4_100yr_m3!F111*$B$4*$B$3)/$B$5</f>
        <v>476281.53633024002</v>
      </c>
      <c r="G114" s="23">
        <f>(CH4_100yr_m3!G111*$B$4*$B$3)/$B$5</f>
        <v>546214.54058190004</v>
      </c>
      <c r="H114" s="23">
        <f>(CH4_100yr_m3!H111*$B$4*$B$3)/$B$5</f>
        <v>613017.44857385987</v>
      </c>
      <c r="I114" s="23">
        <f>(CH4_100yr_m3!I111*$B$4*$B$3)/$B$5</f>
        <v>674101.27531080006</v>
      </c>
      <c r="J114" s="23">
        <f>(CH4_100yr_m3!J111*$B$4*$B$3)/$B$5</f>
        <v>728717.00499126001</v>
      </c>
      <c r="K114" s="23">
        <f>(CH4_100yr_m3!K111*$B$4*$B$3)/$B$5</f>
        <v>783377.34254946001</v>
      </c>
      <c r="L114" s="23">
        <f>(CH4_100yr_m3!L111*$B$4*$B$3)/$B$5</f>
        <v>836314.45065558003</v>
      </c>
      <c r="M114" s="23">
        <f>(CH4_100yr_m3!M111*$B$4*$B$3)/$B$5</f>
        <v>885243.53053980006</v>
      </c>
      <c r="N114" s="23">
        <f>(CH4_100yr_m3!N111*$B$4*$B$3)/$B$5</f>
        <v>933778.27264032001</v>
      </c>
      <c r="O114" s="23">
        <f>(CH4_100yr_m3!O111*$B$4*$B$3)/$B$5</f>
        <v>981450.69395237998</v>
      </c>
      <c r="P114" s="23">
        <f>(CH4_100yr_m3!P111*$B$4*$B$3)/$B$5</f>
        <v>1029030.39683892</v>
      </c>
      <c r="Q114" s="23">
        <f>(CH4_100yr_m3!Q111*$B$4*$B$3)/$B$5</f>
        <v>1081714.5085195801</v>
      </c>
      <c r="R114" s="23">
        <f>(CH4_100yr_m3!R111*$B$4*$B$3)/$B$5</f>
        <v>1132859.7025124403</v>
      </c>
      <c r="S114" s="23">
        <f>(CH4_100yr_m3!S111*$B$4*$B$3)/$B$5</f>
        <v>1182172.1693481002</v>
      </c>
      <c r="T114" s="23">
        <f>(CH4_100yr_m3!T111*$B$4*$B$3)/$B$5</f>
        <v>1229234.20564752</v>
      </c>
      <c r="U114" s="23">
        <f>(CH4_100yr_m3!U111*$B$4*$B$3)/$B$5</f>
        <v>1278113.8390120803</v>
      </c>
      <c r="V114" s="23">
        <f>(CH4_100yr_m3!V111*$B$4*$B$3)/$B$5</f>
        <v>1326937.7155957203</v>
      </c>
      <c r="W114" s="23">
        <f>(CH4_100yr_m3!W111*$B$4*$B$3)/$B$5</f>
        <v>1374004.4938813802</v>
      </c>
      <c r="X114" s="23">
        <f>(CH4_100yr_m3!X111*$B$4*$B$3)/$B$5</f>
        <v>1420675.8352911</v>
      </c>
      <c r="Y114" s="23">
        <f>(CH4_100yr_m3!Y111*$B$4*$B$3)/$B$5</f>
        <v>1467312.2830850403</v>
      </c>
      <c r="Z114" s="23">
        <f>(CH4_100yr_m3!Z111*$B$4*$B$3)/$B$5</f>
        <v>1514124.4183205401</v>
      </c>
      <c r="AA114" s="23">
        <f>(CH4_100yr_m3!AA111*$B$4*$B$3)/$B$5</f>
        <v>1561317.0000147002</v>
      </c>
      <c r="AB114" s="23">
        <f>(CH4_100yr_m3!AB111*$B$4*$B$3)/$B$5</f>
        <v>1609066.3153136401</v>
      </c>
      <c r="AC114" s="23">
        <f>(CH4_100yr_m3!AC111*$B$4*$B$3)/$B$5</f>
        <v>1677460.4613719999</v>
      </c>
      <c r="AD114" s="23">
        <f>(CH4_100yr_m3!AD111*$B$4*$B$3)/$B$5</f>
        <v>1745884.6838222404</v>
      </c>
      <c r="AE114" s="23">
        <f>(CH4_100yr_m3!AE111*$B$4*$B$3)/$B$5</f>
        <v>1814432.8486930204</v>
      </c>
      <c r="AF114" s="23">
        <f>(CH4_100yr_m3!AF111*$B$4*$B$3)/$B$5</f>
        <v>1883189.4346962003</v>
      </c>
      <c r="AG114" s="23">
        <f>(CH4_100yr_m3!AG111*$B$4*$B$3)/$B$5</f>
        <v>1952230.6052262003</v>
      </c>
      <c r="AH114" s="23">
        <f>(CH4_100yr_m3!AH111*$B$4*$B$3)/$B$5</f>
        <v>2021624.5360373999</v>
      </c>
      <c r="AI114" s="23">
        <f>(CH4_100yr_m3!AI111*$B$4*$B$3)/$B$5</f>
        <v>2091431.0566296002</v>
      </c>
      <c r="AJ114" s="23">
        <f>(CH4_100yr_m3!AJ111*$B$4*$B$3)/$B$5</f>
        <v>2161701.6892398</v>
      </c>
      <c r="AK114" s="23">
        <f>(CH4_100yr_m3!AK111*$B$4*$B$3)/$B$5</f>
        <v>2232480.5037324005</v>
      </c>
      <c r="AL114" s="23">
        <f>(CH4_100yr_m3!AL111*$B$4*$B$3)/$B$5</f>
        <v>2303805.1683635996</v>
      </c>
      <c r="AM114" s="23">
        <f>(CH4_100yr_m3!AM111*$B$4*$B$3)/$B$5</f>
        <v>2375707.7735514003</v>
      </c>
      <c r="AN114" s="23">
        <f>(CH4_100yr_m3!AN111*$B$4*$B$3)/$B$5</f>
        <v>2448213.2081334004</v>
      </c>
      <c r="AO114" s="23">
        <f>(CH4_100yr_m3!AO111*$B$4*$B$3)/$B$5</f>
        <v>2521339.5346398004</v>
      </c>
      <c r="AP114" s="23">
        <f>(CH4_100yr_m3!AP111*$B$4*$B$3)/$B$5</f>
        <v>2595098.9576808005</v>
      </c>
      <c r="AQ114" s="23">
        <f>(CH4_100yr_m3!AQ111*$B$4*$B$3)/$B$5</f>
        <v>2669498.9790551998</v>
      </c>
      <c r="AR114" s="23">
        <f>(CH4_100yr_m3!AR111*$B$4*$B$3)/$B$5</f>
        <v>2744543.7926676003</v>
      </c>
      <c r="AS114" s="23">
        <f>(CH4_100yr_m3!AS111*$B$4*$B$3)/$B$5</f>
        <v>2820234.9087629998</v>
      </c>
      <c r="AT114" s="23">
        <f>(CH4_100yr_m3!AT111*$B$4*$B$3)/$B$5</f>
        <v>2896571.9831886003</v>
      </c>
      <c r="AU114" s="23">
        <f>(CH4_100yr_m3!AU111*$B$4*$B$3)/$B$5</f>
        <v>2973552.6654539998</v>
      </c>
      <c r="AV114" s="23">
        <f>(CH4_100yr_m3!AV111*$B$4*$B$3)/$B$5</f>
        <v>3051172.5785946003</v>
      </c>
      <c r="AW114" s="23">
        <f>(CH4_100yr_m3!AW111*$B$4*$B$3)/$B$5</f>
        <v>3129424.1512488001</v>
      </c>
      <c r="AX114" s="23">
        <f>(CH4_100yr_m3!AX111*$B$4*$B$3)/$B$5</f>
        <v>3208295.2703364003</v>
      </c>
      <c r="AY114" s="23">
        <f>(CH4_100yr_m3!AY111*$B$4*$B$3)/$B$5</f>
        <v>3287768.9735178002</v>
      </c>
      <c r="AZ114" s="23">
        <f>(CH4_100yr_m3!AZ111*$B$4*$B$3)/$B$5</f>
        <v>3367824.6940020001</v>
      </c>
      <c r="BA114" s="23">
        <f>(CH4_100yr_m3!BA111*$B$4*$B$3)/$B$5</f>
        <v>3448440.1369115999</v>
      </c>
      <c r="BB114" s="23">
        <f>(CH4_100yr_m3!BB111*$B$4*$B$3)/$B$5</f>
        <v>3529593.3094182</v>
      </c>
      <c r="BC114" s="23">
        <f>(CH4_100yr_m3!BC111*$B$4*$B$3)/$B$5</f>
        <v>3611264.6478996007</v>
      </c>
      <c r="BD114" s="23">
        <f>(CH4_100yr_m3!BD111*$B$4*$B$3)/$B$5</f>
        <v>3693438.1474200003</v>
      </c>
      <c r="BE114" s="23">
        <f>(CH4_100yr_m3!BE111*$B$4*$B$3)/$B$5</f>
        <v>3776099.9521680004</v>
      </c>
      <c r="BF114" s="23">
        <f>(CH4_100yr_m3!BF111*$B$4*$B$3)/$B$5</f>
        <v>3859235.1024804004</v>
      </c>
      <c r="BG114" s="23">
        <f>(CH4_100yr_m3!BG111*$B$4*$B$3)/$B$5</f>
        <v>3942826.8721650005</v>
      </c>
      <c r="BH114" s="23">
        <f>(CH4_100yr_m3!BH111*$B$4*$B$3)/$B$5</f>
        <v>4026858.0609042002</v>
      </c>
      <c r="BI114" s="23">
        <f>(CH4_100yr_m3!BI111*$B$4*$B$3)/$B$5</f>
        <v>4111311.0821238002</v>
      </c>
      <c r="BJ114" s="23">
        <f>(CH4_100yr_m3!BJ111*$B$4*$B$3)/$B$5</f>
        <v>4196167.3222830007</v>
      </c>
      <c r="BK114" s="23">
        <f>(CH4_100yr_m3!BK111*$B$4*$B$3)/$B$5</f>
        <v>3890754.4684716002</v>
      </c>
      <c r="BL114" s="23">
        <f>(CH4_100yr_m3!BL111*$B$4*$B$3)/$B$5</f>
        <v>3608621.8948872001</v>
      </c>
      <c r="BM114" s="23">
        <f>(CH4_100yr_m3!BM111*$B$4*$B$3)/$B$5</f>
        <v>3347943.2613360002</v>
      </c>
      <c r="BN114" s="23">
        <f>(CH4_100yr_m3!BN111*$B$4*$B$3)/$B$5</f>
        <v>3107037.9452148005</v>
      </c>
      <c r="BO114" s="23">
        <f>(CH4_100yr_m3!BO111*$B$4*$B$3)/$B$5</f>
        <v>2884359.2890590001</v>
      </c>
      <c r="BP114" s="23">
        <f>(CH4_100yr_m3!BP111*$B$4*$B$3)/$B$5</f>
        <v>2678483.8347840002</v>
      </c>
      <c r="BQ114" s="23">
        <f>(CH4_100yr_m3!BQ111*$B$4*$B$3)/$B$5</f>
        <v>2488101.3945108005</v>
      </c>
      <c r="BR114" s="23">
        <f>(CH4_100yr_m3!BR111*$B$4*$B$3)/$B$5</f>
        <v>2312005.9451616001</v>
      </c>
      <c r="BS114" s="23">
        <f>(CH4_100yr_m3!BS111*$B$4*$B$3)/$B$5</f>
        <v>2149087.2589566</v>
      </c>
      <c r="BT114" s="23">
        <f>(CH4_100yr_m3!BT111*$B$4*$B$3)/$B$5</f>
        <v>1998323.196588</v>
      </c>
      <c r="BU114" s="23">
        <f>(CH4_100yr_m3!BU111*$B$4*$B$3)/$B$5</f>
        <v>1858772.6465957998</v>
      </c>
      <c r="BV114" s="23">
        <f>(CH4_100yr_m3!BV111*$B$4*$B$3)/$B$5</f>
        <v>1729569.0111777002</v>
      </c>
      <c r="BW114" s="23">
        <f>(CH4_100yr_m3!BW111*$B$4*$B$3)/$B$5</f>
        <v>1609914.2344057797</v>
      </c>
      <c r="BX114" s="23">
        <f>(CH4_100yr_m3!BX111*$B$4*$B$3)/$B$5</f>
        <v>1499073.3089620201</v>
      </c>
      <c r="BY114" s="23">
        <f>(CH4_100yr_m3!BY111*$B$4*$B$3)/$B$5</f>
        <v>1396369.2245976001</v>
      </c>
      <c r="BZ114" s="23">
        <f>(CH4_100yr_m3!BZ111*$B$4*$B$3)/$B$5</f>
        <v>1301178.3255482402</v>
      </c>
      <c r="CA114" s="23">
        <f>(CH4_100yr_m3!CA111*$B$4*$B$3)/$B$5</f>
        <v>1212926.0426733601</v>
      </c>
      <c r="CB114" s="23">
        <f>(CH4_100yr_m3!CB111*$B$4*$B$3)/$B$5</f>
        <v>1131082.9704802802</v>
      </c>
      <c r="CC114" s="23">
        <f>(CH4_100yr_m3!CC111*$B$4*$B$3)/$B$5</f>
        <v>1055161.2582793799</v>
      </c>
      <c r="CD114" s="23">
        <f>(CH4_100yr_m3!CD111*$B$4*$B$3)/$B$5</f>
        <v>984711.29533362016</v>
      </c>
      <c r="CE114" s="23">
        <f>(CH4_100yr_m3!CE111*$B$4*$B$3)/$B$5</f>
        <v>919318.66034670011</v>
      </c>
      <c r="CF114" s="23">
        <f>(CH4_100yr_m3!CF111*$B$4*$B$3)/$B$5</f>
        <v>858601.31771610014</v>
      </c>
      <c r="CG114" s="23">
        <f>(CH4_100yr_m3!CG111*$B$4*$B$3)/$B$5</f>
        <v>802207.0402313401</v>
      </c>
      <c r="CH114" s="23">
        <f>(CH4_100yr_m3!CH111*$B$4*$B$3)/$B$5</f>
        <v>749811.03734862013</v>
      </c>
      <c r="CI114" s="23">
        <f>(CH4_100yr_m3!CI111*$B$4*$B$3)/$B$5</f>
        <v>701113.77567846002</v>
      </c>
      <c r="CJ114" s="23">
        <f>(CH4_100yr_m3!CJ111*$B$4*$B$3)/$B$5</f>
        <v>655838.97374645993</v>
      </c>
      <c r="CK114" s="23">
        <f>(CH4_100yr_m3!CK111*$B$4*$B$3)/$B$5</f>
        <v>613731.75857910002</v>
      </c>
      <c r="CL114" s="23">
        <f>(CH4_100yr_m3!CL111*$B$4*$B$3)/$B$5</f>
        <v>574556.96892060002</v>
      </c>
      <c r="CM114" s="23">
        <f>(CH4_100yr_m3!CM111*$B$4*$B$3)/$B$5</f>
        <v>538097.59647702007</v>
      </c>
      <c r="CN114" s="23">
        <f>(CH4_100yr_m3!CN111*$B$4*$B$3)/$B$5</f>
        <v>504153.35054280009</v>
      </c>
      <c r="CO114" s="23">
        <f>(CH4_100yr_m3!CO111*$B$4*$B$3)/$B$5</f>
        <v>472539.33832122001</v>
      </c>
      <c r="CP114" s="23">
        <f>(CH4_100yr_m3!CP111*$B$4*$B$3)/$B$5</f>
        <v>443084.85123660002</v>
      </c>
      <c r="CQ114" s="23">
        <f>(CH4_100yr_m3!CQ111*$B$4*$B$3)/$B$5</f>
        <v>415632.24680382002</v>
      </c>
      <c r="CR114" s="23">
        <f>(CH4_100yr_m3!CR111*$B$4*$B$3)/$B$5</f>
        <v>390035.92257702013</v>
      </c>
      <c r="CS114" s="23">
        <f>(CH4_100yr_m3!CS111*$B$4*$B$3)/$B$5</f>
        <v>366161.36918022006</v>
      </c>
      <c r="CT114" s="23">
        <f>(CH4_100yr_m3!CT111*$B$4*$B$3)/$B$5</f>
        <v>343884.30095538002</v>
      </c>
      <c r="CU114" s="23">
        <f>(CH4_100yr_m3!CU111*$B$4*$B$3)/$B$5</f>
        <v>323089.85525796004</v>
      </c>
      <c r="CV114" s="23">
        <f>(CH4_100yr_m3!CV111*$B$4*$B$3)/$B$5</f>
        <v>303671.85582348006</v>
      </c>
      <c r="CW114" s="23">
        <f>(CH4_100yr_m3!CW111*$B$4*$B$3)/$B$5</f>
        <v>285532.13361492002</v>
      </c>
      <c r="CX114" s="23">
        <f t="shared" si="159"/>
        <v>176390942.15325549</v>
      </c>
      <c r="CY114" s="18">
        <f t="shared" si="160"/>
        <v>4196167.3222830007</v>
      </c>
      <c r="CZ114" s="18">
        <f t="shared" si="161"/>
        <v>113954.43190926602</v>
      </c>
      <c r="DD114" s="18">
        <f t="shared" si="162"/>
        <v>1326937.7155957203</v>
      </c>
      <c r="DE114" s="18">
        <f t="shared" ref="DE114:DF114" si="167">CY114</f>
        <v>4196167.3222830007</v>
      </c>
      <c r="DF114" s="18">
        <f t="shared" si="167"/>
        <v>113954.43190926602</v>
      </c>
      <c r="DG114" s="18">
        <f t="shared" si="164"/>
        <v>285532.13361492002</v>
      </c>
    </row>
    <row r="115" spans="1:111" ht="15.75" customHeight="1" x14ac:dyDescent="0.2">
      <c r="A115" s="27" t="s">
        <v>5</v>
      </c>
      <c r="B115" s="23">
        <f>(CH4_100yr_m3!B112*$B$4*$B$3)/$B$5</f>
        <v>304443.89691174001</v>
      </c>
      <c r="C115" s="23">
        <f>(CH4_100yr_m3!C112*$B$4*$B$3)/$B$5</f>
        <v>524162.38115447998</v>
      </c>
      <c r="D115" s="23">
        <f>(CH4_100yr_m3!D112*$B$4*$B$3)/$B$5</f>
        <v>698508.57724200003</v>
      </c>
      <c r="E115" s="23">
        <f>(CH4_100yr_m3!E112*$B$4*$B$3)/$B$5</f>
        <v>842581.7746434001</v>
      </c>
      <c r="F115" s="23">
        <f>(CH4_100yr_m3!F112*$B$4*$B$3)/$B$5</f>
        <v>936390.47440320021</v>
      </c>
      <c r="G115" s="23">
        <f>(CH4_100yr_m3!G112*$B$4*$B$3)/$B$5</f>
        <v>985845.15304739994</v>
      </c>
      <c r="H115" s="23">
        <f>(CH4_100yr_m3!H112*$B$4*$B$3)/$B$5</f>
        <v>1019242.0774067399</v>
      </c>
      <c r="I115" s="23">
        <f>(CH4_100yr_m3!I112*$B$4*$B$3)/$B$5</f>
        <v>1051536.3790309201</v>
      </c>
      <c r="J115" s="23">
        <f>(CH4_100yr_m3!J112*$B$4*$B$3)/$B$5</f>
        <v>1067678.6552297999</v>
      </c>
      <c r="K115" s="23">
        <f>(CH4_100yr_m3!K112*$B$4*$B$3)/$B$5</f>
        <v>1083489.2552660401</v>
      </c>
      <c r="L115" s="23">
        <f>(CH4_100yr_m3!L112*$B$4*$B$3)/$B$5</f>
        <v>1093449.5749452601</v>
      </c>
      <c r="M115" s="23">
        <f>(CH4_100yr_m3!M112*$B$4*$B$3)/$B$5</f>
        <v>1104495.8532247802</v>
      </c>
      <c r="N115" s="23">
        <f>(CH4_100yr_m3!N112*$B$4*$B$3)/$B$5</f>
        <v>1123277.6803505402</v>
      </c>
      <c r="O115" s="23">
        <f>(CH4_100yr_m3!O112*$B$4*$B$3)/$B$5</f>
        <v>1146177.4050151203</v>
      </c>
      <c r="P115" s="23">
        <f>(CH4_100yr_m3!P112*$B$4*$B$3)/$B$5</f>
        <v>1165357.5897391203</v>
      </c>
      <c r="Q115" s="23">
        <f>(CH4_100yr_m3!Q112*$B$4*$B$3)/$B$5</f>
        <v>1176635.2075308</v>
      </c>
      <c r="R115" s="23">
        <f>(CH4_100yr_m3!R112*$B$4*$B$3)/$B$5</f>
        <v>1208555.9814490199</v>
      </c>
      <c r="S115" s="23">
        <f>(CH4_100yr_m3!S112*$B$4*$B$3)/$B$5</f>
        <v>1238438.83625604</v>
      </c>
      <c r="T115" s="23">
        <f>(CH4_100yr_m3!T112*$B$4*$B$3)/$B$5</f>
        <v>1283995.8253611</v>
      </c>
      <c r="U115" s="23">
        <f>(CH4_100yr_m3!U112*$B$4*$B$3)/$B$5</f>
        <v>1338311.1045214802</v>
      </c>
      <c r="V115" s="23">
        <f>(CH4_100yr_m3!V112*$B$4*$B$3)/$B$5</f>
        <v>1393040.9239671603</v>
      </c>
      <c r="W115" s="23">
        <f>(CH4_100yr_m3!W112*$B$4*$B$3)/$B$5</f>
        <v>1437699.2717152801</v>
      </c>
      <c r="X115" s="23">
        <f>(CH4_100yr_m3!X112*$B$4*$B$3)/$B$5</f>
        <v>1477839.3812373602</v>
      </c>
      <c r="Y115" s="23">
        <f>(CH4_100yr_m3!Y112*$B$4*$B$3)/$B$5</f>
        <v>1515032.9399748603</v>
      </c>
      <c r="Z115" s="23">
        <f>(CH4_100yr_m3!Z112*$B$4*$B$3)/$B$5</f>
        <v>1550380.54547016</v>
      </c>
      <c r="AA115" s="23">
        <f>(CH4_100yr_m3!AA112*$B$4*$B$3)/$B$5</f>
        <v>1585715.50737738</v>
      </c>
      <c r="AB115" s="23">
        <f>(CH4_100yr_m3!AB112*$B$4*$B$3)/$B$5</f>
        <v>1621199.6952201</v>
      </c>
      <c r="AC115" s="23">
        <f>(CH4_100yr_m3!AC112*$B$4*$B$3)/$B$5</f>
        <v>1741536.7413715804</v>
      </c>
      <c r="AD115" s="23">
        <f>(CH4_100yr_m3!AD112*$B$4*$B$3)/$B$5</f>
        <v>1841978.4238080001</v>
      </c>
      <c r="AE115" s="23">
        <f>(CH4_100yr_m3!AE112*$B$4*$B$3)/$B$5</f>
        <v>1929309.4264788004</v>
      </c>
      <c r="AF115" s="23">
        <f>(CH4_100yr_m3!AF112*$B$4*$B$3)/$B$5</f>
        <v>2008088.8013862004</v>
      </c>
      <c r="AG115" s="23">
        <f>(CH4_100yr_m3!AG112*$B$4*$B$3)/$B$5</f>
        <v>2081378.6773578003</v>
      </c>
      <c r="AH115" s="23">
        <f>(CH4_100yr_m3!AH112*$B$4*$B$3)/$B$5</f>
        <v>2151237.1101048002</v>
      </c>
      <c r="AI115" s="23">
        <f>(CH4_100yr_m3!AI112*$B$4*$B$3)/$B$5</f>
        <v>2219052.8843172002</v>
      </c>
      <c r="AJ115" s="23">
        <f>(CH4_100yr_m3!AJ112*$B$4*$B$3)/$B$5</f>
        <v>2285767.9352250006</v>
      </c>
      <c r="AK115" s="23">
        <f>(CH4_100yr_m3!AK112*$B$4*$B$3)/$B$5</f>
        <v>2352020.6095236</v>
      </c>
      <c r="AL115" s="23">
        <f>(CH4_100yr_m3!AL112*$B$4*$B$3)/$B$5</f>
        <v>2418243.6683753999</v>
      </c>
      <c r="AM115" s="23">
        <f>(CH4_100yr_m3!AM112*$B$4*$B$3)/$B$5</f>
        <v>2484727.3424268002</v>
      </c>
      <c r="AN115" s="23">
        <f>(CH4_100yr_m3!AN112*$B$4*$B$3)/$B$5</f>
        <v>2551669.1387730003</v>
      </c>
      <c r="AO115" s="23">
        <f>(CH4_100yr_m3!AO112*$B$4*$B$3)/$B$5</f>
        <v>2619202.2884820001</v>
      </c>
      <c r="AP115" s="23">
        <f>(CH4_100yr_m3!AP112*$B$4*$B$3)/$B$5</f>
        <v>2687415.3504900001</v>
      </c>
      <c r="AQ115" s="23">
        <f>(CH4_100yr_m3!AQ112*$B$4*$B$3)/$B$5</f>
        <v>2756364.3850914002</v>
      </c>
      <c r="AR115" s="23">
        <f>(CH4_100yr_m3!AR112*$B$4*$B$3)/$B$5</f>
        <v>2826083.1686868006</v>
      </c>
      <c r="AS115" s="23">
        <f>(CH4_100yr_m3!AS112*$B$4*$B$3)/$B$5</f>
        <v>2896585.3410768001</v>
      </c>
      <c r="AT115" s="23">
        <f>(CH4_100yr_m3!AT112*$B$4*$B$3)/$B$5</f>
        <v>2967870.6221795999</v>
      </c>
      <c r="AU115" s="23">
        <f>(CH4_100yr_m3!AU112*$B$4*$B$3)/$B$5</f>
        <v>3039928.0265645999</v>
      </c>
      <c r="AV115" s="23">
        <f>(CH4_100yr_m3!AV112*$B$4*$B$3)/$B$5</f>
        <v>3112741.2490776</v>
      </c>
      <c r="AW115" s="23">
        <f>(CH4_100yr_m3!AW112*$B$4*$B$3)/$B$5</f>
        <v>3186288.9815346003</v>
      </c>
      <c r="AX115" s="23">
        <f>(CH4_100yr_m3!AX112*$B$4*$B$3)/$B$5</f>
        <v>3260538.0223433999</v>
      </c>
      <c r="AY115" s="23">
        <f>(CH4_100yr_m3!AY112*$B$4*$B$3)/$B$5</f>
        <v>3335445.0485244002</v>
      </c>
      <c r="AZ115" s="23">
        <f>(CH4_100yr_m3!AZ112*$B$4*$B$3)/$B$5</f>
        <v>3410960.3153531998</v>
      </c>
      <c r="BA115" s="23">
        <f>(CH4_100yr_m3!BA112*$B$4*$B$3)/$B$5</f>
        <v>3487036.0954266</v>
      </c>
      <c r="BB115" s="23">
        <f>(CH4_100yr_m3!BB112*$B$4*$B$3)/$B$5</f>
        <v>3563629.2048906004</v>
      </c>
      <c r="BC115" s="23">
        <f>(CH4_100yr_m3!BC112*$B$4*$B$3)/$B$5</f>
        <v>3640697.7541254</v>
      </c>
      <c r="BD115" s="23">
        <f>(CH4_100yr_m3!BD112*$B$4*$B$3)/$B$5</f>
        <v>3718201.8250674</v>
      </c>
      <c r="BE115" s="23">
        <f>(CH4_100yr_m3!BE112*$B$4*$B$3)/$B$5</f>
        <v>3796102.7426304002</v>
      </c>
      <c r="BF115" s="23">
        <f>(CH4_100yr_m3!BF112*$B$4*$B$3)/$B$5</f>
        <v>3874363.1168094003</v>
      </c>
      <c r="BG115" s="23">
        <f>(CH4_100yr_m3!BG112*$B$4*$B$3)/$B$5</f>
        <v>3952945.7827632003</v>
      </c>
      <c r="BH115" s="23">
        <f>(CH4_100yr_m3!BH112*$B$4*$B$3)/$B$5</f>
        <v>4031811.0073188003</v>
      </c>
      <c r="BI115" s="23">
        <f>(CH4_100yr_m3!BI112*$B$4*$B$3)/$B$5</f>
        <v>4110915.8098188005</v>
      </c>
      <c r="BJ115" s="23">
        <f>(CH4_100yr_m3!BJ112*$B$4*$B$3)/$B$5</f>
        <v>4190218.7161896001</v>
      </c>
      <c r="BK115" s="23">
        <f>(CH4_100yr_m3!BK112*$B$4*$B$3)/$B$5</f>
        <v>3057550.3688580003</v>
      </c>
      <c r="BL115" s="23">
        <f>(CH4_100yr_m3!BL112*$B$4*$B$3)/$B$5</f>
        <v>2281482.1711170003</v>
      </c>
      <c r="BM115" s="23">
        <f>(CH4_100yr_m3!BM112*$B$4*$B$3)/$B$5</f>
        <v>1745587.1931993</v>
      </c>
      <c r="BN115" s="23">
        <f>(CH4_100yr_m3!BN112*$B$4*$B$3)/$B$5</f>
        <v>1371745.2671290804</v>
      </c>
      <c r="BO115" s="23">
        <f>(CH4_100yr_m3!BO112*$B$4*$B$3)/$B$5</f>
        <v>1107519.2050017603</v>
      </c>
      <c r="BP115" s="23">
        <f>(CH4_100yr_m3!BP112*$B$4*$B$3)/$B$5</f>
        <v>917692.48326563998</v>
      </c>
      <c r="BQ115" s="23">
        <f>(CH4_100yr_m3!BQ112*$B$4*$B$3)/$B$5</f>
        <v>778596.45221520017</v>
      </c>
      <c r="BR115" s="23">
        <f>(CH4_100yr_m3!BR112*$B$4*$B$3)/$B$5</f>
        <v>674307.44626968005</v>
      </c>
      <c r="BS115" s="23">
        <f>(CH4_100yr_m3!BS112*$B$4*$B$3)/$B$5</f>
        <v>594097.34542956005</v>
      </c>
      <c r="BT115" s="23">
        <f>(CH4_100yr_m3!BT112*$B$4*$B$3)/$B$5</f>
        <v>530724.36968495999</v>
      </c>
      <c r="BU115" s="23">
        <f>(CH4_100yr_m3!BU112*$B$4*$B$3)/$B$5</f>
        <v>479287.11792384007</v>
      </c>
      <c r="BV115" s="23">
        <f>(CH4_100yr_m3!BV112*$B$4*$B$3)/$B$5</f>
        <v>436456.17468036001</v>
      </c>
      <c r="BW115" s="23">
        <f>(CH4_100yr_m3!BW112*$B$4*$B$3)/$B$5</f>
        <v>399958.82735507999</v>
      </c>
      <c r="BX115" s="23">
        <f>(CH4_100yr_m3!BX112*$B$4*$B$3)/$B$5</f>
        <v>368233.45900326001</v>
      </c>
      <c r="BY115" s="23">
        <f>(CH4_100yr_m3!BY112*$B$4*$B$3)/$B$5</f>
        <v>340197.69643776008</v>
      </c>
      <c r="BZ115" s="23">
        <f>(CH4_100yr_m3!BZ112*$B$4*$B$3)/$B$5</f>
        <v>315092.81819897995</v>
      </c>
      <c r="CA115" s="23">
        <f>(CH4_100yr_m3!CA112*$B$4*$B$3)/$B$5</f>
        <v>292379.29667459999</v>
      </c>
      <c r="CB115" s="23">
        <f>(CH4_100yr_m3!CB112*$B$4*$B$3)/$B$5</f>
        <v>271666.62699119997</v>
      </c>
      <c r="CC115" s="23">
        <f>(CH4_100yr_m3!CC112*$B$4*$B$3)/$B$5</f>
        <v>252666.14622822002</v>
      </c>
      <c r="CD115" s="23">
        <f>(CH4_100yr_m3!CD112*$B$4*$B$3)/$B$5</f>
        <v>235159.27799976003</v>
      </c>
      <c r="CE115" s="23">
        <f>(CH4_100yr_m3!CE112*$B$4*$B$3)/$B$5</f>
        <v>218976.12102474002</v>
      </c>
      <c r="CF115" s="23">
        <f>(CH4_100yr_m3!CF112*$B$4*$B$3)/$B$5</f>
        <v>203980.98335958002</v>
      </c>
      <c r="CG115" s="23">
        <f>(CH4_100yr_m3!CG112*$B$4*$B$3)/$B$5</f>
        <v>190062.57788766001</v>
      </c>
      <c r="CH115" s="23">
        <f>(CH4_100yr_m3!CH112*$B$4*$B$3)/$B$5</f>
        <v>177127.35188751004</v>
      </c>
      <c r="CI115" s="23">
        <f>(CH4_100yr_m3!CI112*$B$4*$B$3)/$B$5</f>
        <v>165094.92054619198</v>
      </c>
      <c r="CJ115" s="23">
        <f>(CH4_100yr_m3!CJ112*$B$4*$B$3)/$B$5</f>
        <v>153894.92165899201</v>
      </c>
      <c r="CK115" s="23">
        <f>(CH4_100yr_m3!CK112*$B$4*$B$3)/$B$5</f>
        <v>143464.825023624</v>
      </c>
      <c r="CL115" s="23">
        <f>(CH4_100yr_m3!CL112*$B$4*$B$3)/$B$5</f>
        <v>133748.38920781799</v>
      </c>
      <c r="CM115" s="23">
        <f>(CH4_100yr_m3!CM112*$B$4*$B$3)/$B$5</f>
        <v>124694.55689205602</v>
      </c>
      <c r="CN115" s="23">
        <f>(CH4_100yr_m3!CN112*$B$4*$B$3)/$B$5</f>
        <v>116256.64869163801</v>
      </c>
      <c r="CO115" s="23">
        <f>(CH4_100yr_m3!CO112*$B$4*$B$3)/$B$5</f>
        <v>108391.761969336</v>
      </c>
      <c r="CP115" s="23">
        <f>(CH4_100yr_m3!CP112*$B$4*$B$3)/$B$5</f>
        <v>101060.31073239002</v>
      </c>
      <c r="CQ115" s="23">
        <f>(CH4_100yr_m3!CQ112*$B$4*$B$3)/$B$5</f>
        <v>94225.664198843995</v>
      </c>
      <c r="CR115" s="23">
        <f>(CH4_100yr_m3!CR112*$B$4*$B$3)/$B$5</f>
        <v>87853.855109742013</v>
      </c>
      <c r="CS115" s="23">
        <f>(CH4_100yr_m3!CS112*$B$4*$B$3)/$B$5</f>
        <v>81913.337906868008</v>
      </c>
      <c r="CT115" s="23">
        <f>(CH4_100yr_m3!CT112*$B$4*$B$3)/$B$5</f>
        <v>76374.783742158004</v>
      </c>
      <c r="CU115" s="23">
        <f>(CH4_100yr_m3!CU112*$B$4*$B$3)/$B$5</f>
        <v>71210.902927806004</v>
      </c>
      <c r="CV115" s="23">
        <f>(CH4_100yr_m3!CV112*$B$4*$B$3)/$B$5</f>
        <v>66396.288438270014</v>
      </c>
      <c r="CW115" s="23">
        <f>(CH4_100yr_m3!CW112*$B$4*$B$3)/$B$5</f>
        <v>61907.276272104013</v>
      </c>
      <c r="CX115" s="23">
        <f t="shared" si="159"/>
        <v>150330872.78242472</v>
      </c>
      <c r="CY115" s="18">
        <f t="shared" si="160"/>
        <v>4190218.7161896001</v>
      </c>
      <c r="CZ115" s="18">
        <f t="shared" si="161"/>
        <v>61907.276272104013</v>
      </c>
      <c r="DD115" s="18">
        <f t="shared" si="162"/>
        <v>1393040.9239671603</v>
      </c>
      <c r="DE115" s="18">
        <f t="shared" ref="DE115:DF115" si="168">CY115</f>
        <v>4190218.7161896001</v>
      </c>
      <c r="DF115" s="18">
        <f t="shared" si="168"/>
        <v>61907.276272104013</v>
      </c>
      <c r="DG115" s="18">
        <f t="shared" si="164"/>
        <v>61907.276272104013</v>
      </c>
    </row>
    <row r="116" spans="1:111" ht="15.75" customHeight="1" x14ac:dyDescent="0.2">
      <c r="A116" s="27" t="s">
        <v>6</v>
      </c>
      <c r="B116" s="23">
        <f>(CH4_100yr_m3!B113*$B$4*$B$3)/$B$5</f>
        <v>2822.7416353812005</v>
      </c>
      <c r="C116" s="23">
        <f>(CH4_100yr_m3!C113*$B$4*$B$3)/$B$5</f>
        <v>5481.4585964472008</v>
      </c>
      <c r="D116" s="23">
        <f>(CH4_100yr_m3!D113*$B$4*$B$3)/$B$5</f>
        <v>8001.2029279410008</v>
      </c>
      <c r="E116" s="23">
        <f>(CH4_100yr_m3!E113*$B$4*$B$3)/$B$5</f>
        <v>10469.240287435799</v>
      </c>
      <c r="F116" s="23">
        <f>(CH4_100yr_m3!F113*$B$4*$B$3)/$B$5</f>
        <v>12870.135701933401</v>
      </c>
      <c r="G116" s="23">
        <f>(CH4_100yr_m3!G113*$B$4*$B$3)/$B$5</f>
        <v>15171.012527209201</v>
      </c>
      <c r="H116" s="23">
        <f>(CH4_100yr_m3!H113*$B$4*$B$3)/$B$5</f>
        <v>17434.118265991201</v>
      </c>
      <c r="I116" s="23">
        <f>(CH4_100yr_m3!I113*$B$4*$B$3)/$B$5</f>
        <v>19761.289509312002</v>
      </c>
      <c r="J116" s="23">
        <f>(CH4_100yr_m3!J113*$B$4*$B$3)/$B$5</f>
        <v>22150.878010560002</v>
      </c>
      <c r="K116" s="23">
        <f>(CH4_100yr_m3!K113*$B$4*$B$3)/$B$5</f>
        <v>24329.73373434</v>
      </c>
      <c r="L116" s="23">
        <f>(CH4_100yr_m3!L113*$B$4*$B$3)/$B$5</f>
        <v>26356.280059980003</v>
      </c>
      <c r="M116" s="23">
        <f>(CH4_100yr_m3!M113*$B$4*$B$3)/$B$5</f>
        <v>28418.056721964007</v>
      </c>
      <c r="N116" s="23">
        <f>(CH4_100yr_m3!N113*$B$4*$B$3)/$B$5</f>
        <v>30271.850314128002</v>
      </c>
      <c r="O116" s="23">
        <f>(CH4_100yr_m3!O113*$B$4*$B$3)/$B$5</f>
        <v>32106.468481127999</v>
      </c>
      <c r="P116" s="23">
        <f>(CH4_100yr_m3!P113*$B$4*$B$3)/$B$5</f>
        <v>33849.629011745994</v>
      </c>
      <c r="Q116" s="23">
        <f>(CH4_100yr_m3!Q113*$B$4*$B$3)/$B$5</f>
        <v>35305.227123606004</v>
      </c>
      <c r="R116" s="23">
        <f>(CH4_100yr_m3!R113*$B$4*$B$3)/$B$5</f>
        <v>36738.274421880007</v>
      </c>
      <c r="S116" s="23">
        <f>(CH4_100yr_m3!S113*$B$4*$B$3)/$B$5</f>
        <v>38179.943168832004</v>
      </c>
      <c r="T116" s="23">
        <f>(CH4_100yr_m3!T113*$B$4*$B$3)/$B$5</f>
        <v>39721.011262452004</v>
      </c>
      <c r="U116" s="23">
        <f>(CH4_100yr_m3!U113*$B$4*$B$3)/$B$5</f>
        <v>41194.124188991998</v>
      </c>
      <c r="V116" s="23">
        <f>(CH4_100yr_m3!V113*$B$4*$B$3)/$B$5</f>
        <v>42419.088796194002</v>
      </c>
      <c r="W116" s="23">
        <f>(CH4_100yr_m3!W113*$B$4*$B$3)/$B$5</f>
        <v>43774.670557655998</v>
      </c>
      <c r="X116" s="23">
        <f>(CH4_100yr_m3!X113*$B$4*$B$3)/$B$5</f>
        <v>45193.651031268004</v>
      </c>
      <c r="Y116" s="23">
        <f>(CH4_100yr_m3!Y113*$B$4*$B$3)/$B$5</f>
        <v>46664.630997606</v>
      </c>
      <c r="Z116" s="23">
        <f>(CH4_100yr_m3!Z113*$B$4*$B$3)/$B$5</f>
        <v>48192.730187220004</v>
      </c>
      <c r="AA116" s="23">
        <f>(CH4_100yr_m3!AA113*$B$4*$B$3)/$B$5</f>
        <v>49784.201526978002</v>
      </c>
      <c r="AB116" s="23">
        <f>(CH4_100yr_m3!AB113*$B$4*$B$3)/$B$5</f>
        <v>51444.971950500003</v>
      </c>
      <c r="AC116" s="23">
        <f>(CH4_100yr_m3!AC113*$B$4*$B$3)/$B$5</f>
        <v>52264.407309372</v>
      </c>
      <c r="AD116" s="23">
        <f>(CH4_100yr_m3!AD113*$B$4*$B$3)/$B$5</f>
        <v>53067.027234294001</v>
      </c>
      <c r="AE116" s="23">
        <f>(CH4_100yr_m3!AE113*$B$4*$B$3)/$B$5</f>
        <v>53853.105546414001</v>
      </c>
      <c r="AF116" s="23">
        <f>(CH4_100yr_m3!AF113*$B$4*$B$3)/$B$5</f>
        <v>54623.006040870001</v>
      </c>
      <c r="AG116" s="23">
        <f>(CH4_100yr_m3!AG113*$B$4*$B$3)/$B$5</f>
        <v>55376.864804466008</v>
      </c>
      <c r="AH116" s="23">
        <f>(CH4_100yr_m3!AH113*$B$4*$B$3)/$B$5</f>
        <v>56114.840586833998</v>
      </c>
      <c r="AI116" s="23">
        <f>(CH4_100yr_m3!AI113*$B$4*$B$3)/$B$5</f>
        <v>56837.205451745998</v>
      </c>
      <c r="AJ116" s="23">
        <f>(CH4_100yr_m3!AJ113*$B$4*$B$3)/$B$5</f>
        <v>57544.080822900003</v>
      </c>
      <c r="AK116" s="23">
        <f>(CH4_100yr_m3!AK113*$B$4*$B$3)/$B$5</f>
        <v>58235.402922191999</v>
      </c>
      <c r="AL116" s="23">
        <f>(CH4_100yr_m3!AL113*$B$4*$B$3)/$B$5</f>
        <v>58911.345638316016</v>
      </c>
      <c r="AM116" s="23">
        <f>(CH4_100yr_m3!AM113*$B$4*$B$3)/$B$5</f>
        <v>59571.86269370401</v>
      </c>
      <c r="AN116" s="23">
        <f>(CH4_100yr_m3!AN113*$B$4*$B$3)/$B$5</f>
        <v>60216.958335348005</v>
      </c>
      <c r="AO116" s="23">
        <f>(CH4_100yr_m3!AO113*$B$4*$B$3)/$B$5</f>
        <v>60846.576620111991</v>
      </c>
      <c r="AP116" s="23">
        <f>(CH4_100yr_m3!AP113*$B$4*$B$3)/$B$5</f>
        <v>61460.682235722008</v>
      </c>
      <c r="AQ116" s="23">
        <f>(CH4_100yr_m3!AQ113*$B$4*$B$3)/$B$5</f>
        <v>62059.057871652018</v>
      </c>
      <c r="AR116" s="23">
        <f>(CH4_100yr_m3!AR113*$B$4*$B$3)/$B$5</f>
        <v>62641.665744318001</v>
      </c>
      <c r="AS116" s="23">
        <f>(CH4_100yr_m3!AS113*$B$4*$B$3)/$B$5</f>
        <v>63208.372036860004</v>
      </c>
      <c r="AT116" s="23">
        <f>(CH4_100yr_m3!AT113*$B$4*$B$3)/$B$5</f>
        <v>63758.960518806009</v>
      </c>
      <c r="AU116" s="23">
        <f>(CH4_100yr_m3!AU113*$B$4*$B$3)/$B$5</f>
        <v>64293.402120227991</v>
      </c>
      <c r="AV116" s="23">
        <f>(CH4_100yr_m3!AV113*$B$4*$B$3)/$B$5</f>
        <v>64811.454359850009</v>
      </c>
      <c r="AW116" s="23">
        <f>(CH4_100yr_m3!AW113*$B$4*$B$3)/$B$5</f>
        <v>65312.96352219001</v>
      </c>
      <c r="AX116" s="23">
        <f>(CH4_100yr_m3!AX113*$B$4*$B$3)/$B$5</f>
        <v>65797.779699413994</v>
      </c>
      <c r="AY116" s="23">
        <f>(CH4_100yr_m3!AY113*$B$4*$B$3)/$B$5</f>
        <v>66265.603570116</v>
      </c>
      <c r="AZ116" s="23">
        <f>(CH4_100yr_m3!AZ113*$B$4*$B$3)/$B$5</f>
        <v>66716.211526505998</v>
      </c>
      <c r="BA116" s="23">
        <f>(CH4_100yr_m3!BA113*$B$4*$B$3)/$B$5</f>
        <v>67149.321363288007</v>
      </c>
      <c r="BB116" s="23">
        <f>(CH4_100yr_m3!BB113*$B$4*$B$3)/$B$5</f>
        <v>67564.702113660009</v>
      </c>
      <c r="BC116" s="23">
        <f>(CH4_100yr_m3!BC113*$B$4*$B$3)/$B$5</f>
        <v>67962.087242262001</v>
      </c>
      <c r="BD116" s="23">
        <f>(CH4_100yr_m3!BD113*$B$4*$B$3)/$B$5</f>
        <v>68341.338190980008</v>
      </c>
      <c r="BE116" s="23">
        <f>(CH4_100yr_m3!BE113*$B$4*$B$3)/$B$5</f>
        <v>68702.373607950023</v>
      </c>
      <c r="BF116" s="23">
        <f>(CH4_100yr_m3!BF113*$B$4*$B$3)/$B$5</f>
        <v>69044.955734843999</v>
      </c>
      <c r="BG116" s="23">
        <f>(CH4_100yr_m3!BG113*$B$4*$B$3)/$B$5</f>
        <v>69369.10463503802</v>
      </c>
      <c r="BH116" s="23">
        <f>(CH4_100yr_m3!BH113*$B$4*$B$3)/$B$5</f>
        <v>69674.753802834006</v>
      </c>
      <c r="BI116" s="23">
        <f>(CH4_100yr_m3!BI113*$B$4*$B$3)/$B$5</f>
        <v>69961.74941291401</v>
      </c>
      <c r="BJ116" s="23">
        <f>(CH4_100yr_m3!BJ113*$B$4*$B$3)/$B$5</f>
        <v>70229.925686142</v>
      </c>
      <c r="BK116" s="23">
        <f>(CH4_100yr_m3!BK113*$B$4*$B$3)/$B$5</f>
        <v>65163.375567234005</v>
      </c>
      <c r="BL116" s="23">
        <f>(CH4_100yr_m3!BL113*$B$4*$B$3)/$B$5</f>
        <v>60480.807051870004</v>
      </c>
      <c r="BM116" s="23">
        <f>(CH4_100yr_m3!BM113*$B$4*$B$3)/$B$5</f>
        <v>56152.201137480006</v>
      </c>
      <c r="BN116" s="23">
        <f>(CH4_100yr_m3!BN113*$B$4*$B$3)/$B$5</f>
        <v>52149.929090832011</v>
      </c>
      <c r="BO116" s="23">
        <f>(CH4_100yr_m3!BO113*$B$4*$B$3)/$B$5</f>
        <v>48448.560143502</v>
      </c>
      <c r="BP116" s="23">
        <f>(CH4_100yr_m3!BP113*$B$4*$B$3)/$B$5</f>
        <v>45024.684692525996</v>
      </c>
      <c r="BQ116" s="23">
        <f>(CH4_100yr_m3!BQ113*$B$4*$B$3)/$B$5</f>
        <v>41856.751871262</v>
      </c>
      <c r="BR116" s="23">
        <f>(CH4_100yr_m3!BR113*$B$4*$B$3)/$B$5</f>
        <v>38924.920263960004</v>
      </c>
      <c r="BS116" s="23">
        <f>(CH4_100yr_m3!BS113*$B$4*$B$3)/$B$5</f>
        <v>36210.920610761998</v>
      </c>
      <c r="BT116" s="23">
        <f>(CH4_100yr_m3!BT113*$B$4*$B$3)/$B$5</f>
        <v>33697.929697667998</v>
      </c>
      <c r="BU116" s="23">
        <f>(CH4_100yr_m3!BU113*$B$4*$B$3)/$B$5</f>
        <v>31370.454388026003</v>
      </c>
      <c r="BV116" s="23">
        <f>(CH4_100yr_m3!BV113*$B$4*$B$3)/$B$5</f>
        <v>29214.225008388003</v>
      </c>
      <c r="BW116" s="23">
        <f>(CH4_100yr_m3!BW113*$B$4*$B$3)/$B$5</f>
        <v>27216.097448021999</v>
      </c>
      <c r="BX116" s="23">
        <f>(CH4_100yr_m3!BX113*$B$4*$B$3)/$B$5</f>
        <v>25363.962946944001</v>
      </c>
      <c r="BY116" s="23">
        <f>(CH4_100yr_m3!BY113*$B$4*$B$3)/$B$5</f>
        <v>23646.665444327999</v>
      </c>
      <c r="BZ116" s="23">
        <f>(CH4_100yr_m3!BZ113*$B$4*$B$3)/$B$5</f>
        <v>22053.925352322003</v>
      </c>
      <c r="CA116" s="23">
        <f>(CH4_100yr_m3!CA113*$B$4*$B$3)/$B$5</f>
        <v>20576.269553904</v>
      </c>
      <c r="CB116" s="23">
        <f>(CH4_100yr_m3!CB113*$B$4*$B$3)/$B$5</f>
        <v>19204.967167128001</v>
      </c>
      <c r="CC116" s="23">
        <f>(CH4_100yr_m3!CC113*$B$4*$B$3)/$B$5</f>
        <v>17931.970219039202</v>
      </c>
      <c r="CD116" s="23">
        <f>(CH4_100yr_m3!CD113*$B$4*$B$3)/$B$5</f>
        <v>16749.859386690001</v>
      </c>
      <c r="CE116" s="23">
        <f>(CH4_100yr_m3!CE113*$B$4*$B$3)/$B$5</f>
        <v>15651.793886295602</v>
      </c>
      <c r="CF116" s="23">
        <f>(CH4_100yr_m3!CF113*$B$4*$B$3)/$B$5</f>
        <v>14631.4655050374</v>
      </c>
      <c r="CG116" s="23">
        <f>(CH4_100yr_m3!CG113*$B$4*$B$3)/$B$5</f>
        <v>13683.056284913402</v>
      </c>
      <c r="CH116" s="23">
        <f>(CH4_100yr_m3!CH113*$B$4*$B$3)/$B$5</f>
        <v>12801.199629810602</v>
      </c>
      <c r="CI116" s="23">
        <f>(CH4_100yr_m3!CI113*$B$4*$B$3)/$B$5</f>
        <v>11980.9445209362</v>
      </c>
      <c r="CJ116" s="23">
        <f>(CH4_100yr_m3!CJ113*$B$4*$B$3)/$B$5</f>
        <v>11217.722608121401</v>
      </c>
      <c r="CK116" s="23">
        <f>(CH4_100yr_m3!CK113*$B$4*$B$3)/$B$5</f>
        <v>10507.317942681002</v>
      </c>
      <c r="CL116" s="23">
        <f>(CH4_100yr_m3!CL113*$B$4*$B$3)/$B$5</f>
        <v>9845.8391321568015</v>
      </c>
      <c r="CM116" s="23">
        <f>(CH4_100yr_m3!CM113*$B$4*$B$3)/$B$5</f>
        <v>9229.6937338848002</v>
      </c>
      <c r="CN116" s="23">
        <f>(CH4_100yr_m3!CN113*$B$4*$B$3)/$B$5</f>
        <v>8655.5646878507996</v>
      </c>
      <c r="CO116" s="23">
        <f>(CH4_100yr_m3!CO113*$B$4*$B$3)/$B$5</f>
        <v>8120.3886423864014</v>
      </c>
      <c r="CP116" s="23">
        <f>(CH4_100yr_m3!CP113*$B$4*$B$3)/$B$5</f>
        <v>7621.3360116125996</v>
      </c>
      <c r="CQ116" s="23">
        <f>(CH4_100yr_m3!CQ113*$B$4*$B$3)/$B$5</f>
        <v>7155.7926218442008</v>
      </c>
      <c r="CR116" s="23">
        <f>(CH4_100yr_m3!CR113*$B$4*$B$3)/$B$5</f>
        <v>6721.342826135402</v>
      </c>
      <c r="CS116" s="23">
        <f>(CH4_100yr_m3!CS113*$B$4*$B$3)/$B$5</f>
        <v>6315.7539624858009</v>
      </c>
      <c r="CT116" s="23">
        <f>(CH4_100yr_m3!CT113*$B$4*$B$3)/$B$5</f>
        <v>5936.9620586849996</v>
      </c>
      <c r="CU116" s="23">
        <f>(CH4_100yr_m3!CU113*$B$4*$B$3)/$B$5</f>
        <v>5583.0586648068011</v>
      </c>
      <c r="CV116" s="23">
        <f>(CH4_100yr_m3!CV113*$B$4*$B$3)/$B$5</f>
        <v>5252.2787346371997</v>
      </c>
      <c r="CW116" s="23">
        <f>(CH4_100yr_m3!CW113*$B$4*$B$3)/$B$5</f>
        <v>4942.9894791510005</v>
      </c>
      <c r="CX116" s="23">
        <f t="shared" si="159"/>
        <v>3827188.7479761424</v>
      </c>
      <c r="CY116" s="18">
        <f t="shared" si="160"/>
        <v>70229.925686142</v>
      </c>
      <c r="CZ116" s="18">
        <f t="shared" si="161"/>
        <v>2822.7416353812005</v>
      </c>
      <c r="DD116" s="18">
        <f t="shared" si="162"/>
        <v>42419.088796194002</v>
      </c>
      <c r="DE116" s="18">
        <f t="shared" ref="DE116:DF116" si="169">CY116</f>
        <v>70229.925686142</v>
      </c>
      <c r="DF116" s="18">
        <f t="shared" si="169"/>
        <v>2822.7416353812005</v>
      </c>
      <c r="DG116" s="18">
        <f t="shared" si="164"/>
        <v>4942.9894791510005</v>
      </c>
    </row>
    <row r="117" spans="1:111" ht="15.75" customHeight="1" x14ac:dyDescent="0.2">
      <c r="A117" s="27" t="s">
        <v>7</v>
      </c>
      <c r="B117" s="23">
        <f>(CH4_100yr_m3!B114*$B$4*$B$3)/$B$5</f>
        <v>404277.67662912002</v>
      </c>
      <c r="C117" s="23">
        <f>(CH4_100yr_m3!C114*$B$4*$B$3)/$B$5</f>
        <v>690431.09593050007</v>
      </c>
      <c r="D117" s="23">
        <f>(CH4_100yr_m3!D114*$B$4*$B$3)/$B$5</f>
        <v>892556.95565718005</v>
      </c>
      <c r="E117" s="23">
        <f>(CH4_100yr_m3!E114*$B$4*$B$3)/$B$5</f>
        <v>1031174.5123512002</v>
      </c>
      <c r="F117" s="23">
        <f>(CH4_100yr_m3!F114*$B$4*$B$3)/$B$5</f>
        <v>1134264.66567912</v>
      </c>
      <c r="G117" s="23">
        <f>(CH4_100yr_m3!G114*$B$4*$B$3)/$B$5</f>
        <v>1220446.6882326</v>
      </c>
      <c r="H117" s="23">
        <f>(CH4_100yr_m3!H114*$B$4*$B$3)/$B$5</f>
        <v>1294096.3878555</v>
      </c>
      <c r="I117" s="23">
        <f>(CH4_100yr_m3!I114*$B$4*$B$3)/$B$5</f>
        <v>1358897.820138</v>
      </c>
      <c r="J117" s="23">
        <f>(CH4_100yr_m3!J114*$B$4*$B$3)/$B$5</f>
        <v>1420689.0902995802</v>
      </c>
      <c r="K117" s="23">
        <f>(CH4_100yr_m3!K114*$B$4*$B$3)/$B$5</f>
        <v>1479459.1091146199</v>
      </c>
      <c r="L117" s="23">
        <f>(CH4_100yr_m3!L114*$B$4*$B$3)/$B$5</f>
        <v>1536818.0042448002</v>
      </c>
      <c r="M117" s="23">
        <f>(CH4_100yr_m3!M114*$B$4*$B$3)/$B$5</f>
        <v>1594886.0932193401</v>
      </c>
      <c r="N117" s="23">
        <f>(CH4_100yr_m3!N114*$B$4*$B$3)/$B$5</f>
        <v>1651780.7708889602</v>
      </c>
      <c r="O117" s="23">
        <f>(CH4_100yr_m3!O114*$B$4*$B$3)/$B$5</f>
        <v>1710738.4633651802</v>
      </c>
      <c r="P117" s="23">
        <f>(CH4_100yr_m3!P114*$B$4*$B$3)/$B$5</f>
        <v>1771484.4644049001</v>
      </c>
      <c r="Q117" s="23">
        <f>(CH4_100yr_m3!Q114*$B$4*$B$3)/$B$5</f>
        <v>1827326.6001619201</v>
      </c>
      <c r="R117" s="23">
        <f>(CH4_100yr_m3!R114*$B$4*$B$3)/$B$5</f>
        <v>1884778.6517802</v>
      </c>
      <c r="S117" s="23">
        <f>(CH4_100yr_m3!S114*$B$4*$B$3)/$B$5</f>
        <v>1944208.4181030001</v>
      </c>
      <c r="T117" s="23">
        <f>(CH4_100yr_m3!T114*$B$4*$B$3)/$B$5</f>
        <v>2007108.0116712002</v>
      </c>
      <c r="U117" s="23">
        <f>(CH4_100yr_m3!U114*$B$4*$B$3)/$B$5</f>
        <v>2068699.7422224001</v>
      </c>
      <c r="V117" s="23">
        <f>(CH4_100yr_m3!V114*$B$4*$B$3)/$B$5</f>
        <v>2129686.4063862003</v>
      </c>
      <c r="W117" s="23">
        <f>(CH4_100yr_m3!W114*$B$4*$B$3)/$B$5</f>
        <v>2197751.0415156004</v>
      </c>
      <c r="X117" s="23">
        <f>(CH4_100yr_m3!X114*$B$4*$B$3)/$B$5</f>
        <v>2268025.5897792</v>
      </c>
      <c r="Y117" s="23">
        <f>(CH4_100yr_m3!Y114*$B$4*$B$3)/$B$5</f>
        <v>2340397.7310528001</v>
      </c>
      <c r="Z117" s="23">
        <f>(CH4_100yr_m3!Z114*$B$4*$B$3)/$B$5</f>
        <v>2415906.4553172006</v>
      </c>
      <c r="AA117" s="23">
        <f>(CH4_100yr_m3!AA114*$B$4*$B$3)/$B$5</f>
        <v>2494747.2047508</v>
      </c>
      <c r="AB117" s="23">
        <f>(CH4_100yr_m3!AB114*$B$4*$B$3)/$B$5</f>
        <v>2577262.9935204005</v>
      </c>
      <c r="AC117" s="23">
        <f>(CH4_100yr_m3!AC114*$B$4*$B$3)/$B$5</f>
        <v>2633151.5135694002</v>
      </c>
      <c r="AD117" s="23">
        <f>(CH4_100yr_m3!AD114*$B$4*$B$3)/$B$5</f>
        <v>2693414.1498048003</v>
      </c>
      <c r="AE117" s="23">
        <f>(CH4_100yr_m3!AE114*$B$4*$B$3)/$B$5</f>
        <v>2756856.6901800004</v>
      </c>
      <c r="AF117" s="23">
        <f>(CH4_100yr_m3!AF114*$B$4*$B$3)/$B$5</f>
        <v>2822672.5155863999</v>
      </c>
      <c r="AG117" s="23">
        <f>(CH4_100yr_m3!AG114*$B$4*$B$3)/$B$5</f>
        <v>2890317.6504198005</v>
      </c>
      <c r="AH117" s="23">
        <f>(CH4_100yr_m3!AH114*$B$4*$B$3)/$B$5</f>
        <v>2959426.0497348001</v>
      </c>
      <c r="AI117" s="23">
        <f>(CH4_100yr_m3!AI114*$B$4*$B$3)/$B$5</f>
        <v>3029750.8516295999</v>
      </c>
      <c r="AJ117" s="23">
        <f>(CH4_100yr_m3!AJ114*$B$4*$B$3)/$B$5</f>
        <v>3101126.4289080007</v>
      </c>
      <c r="AK117" s="23">
        <f>(CH4_100yr_m3!AK114*$B$4*$B$3)/$B$5</f>
        <v>3173438.4313103999</v>
      </c>
      <c r="AL117" s="23">
        <f>(CH4_100yr_m3!AL114*$B$4*$B$3)/$B$5</f>
        <v>3246606.3929832</v>
      </c>
      <c r="AM117" s="23">
        <f>(CH4_100yr_m3!AM114*$B$4*$B$3)/$B$5</f>
        <v>3320568.9869958004</v>
      </c>
      <c r="AN117" s="23">
        <f>(CH4_100yr_m3!AN114*$B$4*$B$3)/$B$5</f>
        <v>3395275.1688978006</v>
      </c>
      <c r="AO117" s="23">
        <f>(CH4_100yr_m3!AO114*$B$4*$B$3)/$B$5</f>
        <v>3470679.7100550001</v>
      </c>
      <c r="AP117" s="23">
        <f>(CH4_100yr_m3!AP114*$B$4*$B$3)/$B$5</f>
        <v>3546741.2517216001</v>
      </c>
      <c r="AQ117" s="23">
        <f>(CH4_100yr_m3!AQ114*$B$4*$B$3)/$B$5</f>
        <v>3623421.2359698005</v>
      </c>
      <c r="AR117" s="23">
        <f>(CH4_100yr_m3!AR114*$B$4*$B$3)/$B$5</f>
        <v>3700686.0474918005</v>
      </c>
      <c r="AS117" s="23">
        <f>(CH4_100yr_m3!AS114*$B$4*$B$3)/$B$5</f>
        <v>3778507.4437908004</v>
      </c>
      <c r="AT117" s="23">
        <f>(CH4_100yr_m3!AT114*$B$4*$B$3)/$B$5</f>
        <v>3856861.9382688007</v>
      </c>
      <c r="AU117" s="23">
        <f>(CH4_100yr_m3!AU114*$B$4*$B$3)/$B$5</f>
        <v>3935725.9857486002</v>
      </c>
      <c r="AV117" s="23">
        <f>(CH4_100yr_m3!AV114*$B$4*$B$3)/$B$5</f>
        <v>4015077.6336750002</v>
      </c>
      <c r="AW117" s="23">
        <f>(CH4_100yr_m3!AW114*$B$4*$B$3)/$B$5</f>
        <v>4094888.1343056001</v>
      </c>
      <c r="AX117" s="23">
        <f>(CH4_100yr_m3!AX114*$B$4*$B$3)/$B$5</f>
        <v>4175116.0099056</v>
      </c>
      <c r="AY117" s="23">
        <f>(CH4_100yr_m3!AY114*$B$4*$B$3)/$B$5</f>
        <v>4255707.0307806004</v>
      </c>
      <c r="AZ117" s="23">
        <f>(CH4_100yr_m3!AZ114*$B$4*$B$3)/$B$5</f>
        <v>4336602.4438236011</v>
      </c>
      <c r="BA117" s="23">
        <f>(CH4_100yr_m3!BA114*$B$4*$B$3)/$B$5</f>
        <v>4417748.1273456002</v>
      </c>
      <c r="BB117" s="23">
        <f>(CH4_100yr_m3!BB114*$B$4*$B$3)/$B$5</f>
        <v>4499100.3062088015</v>
      </c>
      <c r="BC117" s="23">
        <f>(CH4_100yr_m3!BC114*$B$4*$B$3)/$B$5</f>
        <v>4580626.5879462007</v>
      </c>
      <c r="BD117" s="23">
        <f>(CH4_100yr_m3!BD114*$B$4*$B$3)/$B$5</f>
        <v>4662303.8465880007</v>
      </c>
      <c r="BE117" s="23">
        <f>(CH4_100yr_m3!BE114*$B$4*$B$3)/$B$5</f>
        <v>4744115.2662425991</v>
      </c>
      <c r="BF117" s="23">
        <f>(CH4_100yr_m3!BF114*$B$4*$B$3)/$B$5</f>
        <v>4826041.1203643996</v>
      </c>
      <c r="BG117" s="23">
        <f>(CH4_100yr_m3!BG114*$B$4*$B$3)/$B$5</f>
        <v>4908057.1223832006</v>
      </c>
      <c r="BH117" s="23">
        <f>(CH4_100yr_m3!BH114*$B$4*$B$3)/$B$5</f>
        <v>4990138.0539533999</v>
      </c>
      <c r="BI117" s="23">
        <f>(CH4_100yr_m3!BI114*$B$4*$B$3)/$B$5</f>
        <v>5072256.5549274003</v>
      </c>
      <c r="BJ117" s="23">
        <f>(CH4_100yr_m3!BJ114*$B$4*$B$3)/$B$5</f>
        <v>5154385.2413598001</v>
      </c>
      <c r="BK117" s="23">
        <f>(CH4_100yr_m3!BK114*$B$4*$B$3)/$B$5</f>
        <v>3768386.9314176003</v>
      </c>
      <c r="BL117" s="23">
        <f>(CH4_100yr_m3!BL114*$B$4*$B$3)/$B$5</f>
        <v>2818143.5196564002</v>
      </c>
      <c r="BM117" s="23">
        <f>(CH4_100yr_m3!BM114*$B$4*$B$3)/$B$5</f>
        <v>2161427.3152506002</v>
      </c>
      <c r="BN117" s="23">
        <f>(CH4_100yr_m3!BN114*$B$4*$B$3)/$B$5</f>
        <v>1702803.4358675401</v>
      </c>
      <c r="BO117" s="23">
        <f>(CH4_100yr_m3!BO114*$B$4*$B$3)/$B$5</f>
        <v>1378209.7029855603</v>
      </c>
      <c r="BP117" s="23">
        <f>(CH4_100yr_m3!BP114*$B$4*$B$3)/$B$5</f>
        <v>1144619.7914095202</v>
      </c>
      <c r="BQ117" s="23">
        <f>(CH4_100yr_m3!BQ114*$B$4*$B$3)/$B$5</f>
        <v>973113.82028208009</v>
      </c>
      <c r="BR117" s="23">
        <f>(CH4_100yr_m3!BR114*$B$4*$B$3)/$B$5</f>
        <v>844233.04705374001</v>
      </c>
      <c r="BS117" s="23">
        <f>(CH4_100yr_m3!BS114*$B$4*$B$3)/$B$5</f>
        <v>744865.66559070011</v>
      </c>
      <c r="BT117" s="23">
        <f>(CH4_100yr_m3!BT114*$B$4*$B$3)/$B$5</f>
        <v>666158.9611098601</v>
      </c>
      <c r="BU117" s="23">
        <f>(CH4_100yr_m3!BU114*$B$4*$B$3)/$B$5</f>
        <v>602119.47342438006</v>
      </c>
      <c r="BV117" s="23">
        <f>(CH4_100yr_m3!BV114*$B$4*$B$3)/$B$5</f>
        <v>548674.36722810008</v>
      </c>
      <c r="BW117" s="23">
        <f>(CH4_100yr_m3!BW114*$B$4*$B$3)/$B$5</f>
        <v>503041.97955330001</v>
      </c>
      <c r="BX117" s="23">
        <f>(CH4_100yr_m3!BX114*$B$4*$B$3)/$B$5</f>
        <v>463309.63160472002</v>
      </c>
      <c r="BY117" s="23">
        <f>(CH4_100yr_m3!BY114*$B$4*$B$3)/$B$5</f>
        <v>428150.39265270001</v>
      </c>
      <c r="BZ117" s="23">
        <f>(CH4_100yr_m3!BZ114*$B$4*$B$3)/$B$5</f>
        <v>396633.00041442004</v>
      </c>
      <c r="CA117" s="23">
        <f>(CH4_100yr_m3!CA114*$B$4*$B$3)/$B$5</f>
        <v>368094.24278856005</v>
      </c>
      <c r="CB117" s="23">
        <f>(CH4_100yr_m3!CB114*$B$4*$B$3)/$B$5</f>
        <v>342053.22188736004</v>
      </c>
      <c r="CC117" s="23">
        <f>(CH4_100yr_m3!CC114*$B$4*$B$3)/$B$5</f>
        <v>318153.70496447996</v>
      </c>
      <c r="CD117" s="23">
        <f>(CH4_100yr_m3!CD114*$B$4*$B$3)/$B$5</f>
        <v>296125.31496276008</v>
      </c>
      <c r="CE117" s="23">
        <f>(CH4_100yr_m3!CE114*$B$4*$B$3)/$B$5</f>
        <v>275757.36098886002</v>
      </c>
      <c r="CF117" s="23">
        <f>(CH4_100yr_m3!CF114*$B$4*$B$3)/$B$5</f>
        <v>256881.15270360006</v>
      </c>
      <c r="CG117" s="23">
        <f>(CH4_100yr_m3!CG114*$B$4*$B$3)/$B$5</f>
        <v>239358.00915972001</v>
      </c>
      <c r="CH117" s="23">
        <f>(CH4_100yr_m3!CH114*$B$4*$B$3)/$B$5</f>
        <v>223071.09707178004</v>
      </c>
      <c r="CI117" s="23">
        <f>(CH4_100yr_m3!CI114*$B$4*$B$3)/$B$5</f>
        <v>207919.84162823998</v>
      </c>
      <c r="CJ117" s="23">
        <f>(CH4_100yr_m3!CJ114*$B$4*$B$3)/$B$5</f>
        <v>193816.07161398002</v>
      </c>
      <c r="CK117" s="23">
        <f>(CH4_100yr_m3!CK114*$B$4*$B$3)/$B$5</f>
        <v>180681.33274851603</v>
      </c>
      <c r="CL117" s="23">
        <f>(CH4_100yr_m3!CL114*$B$4*$B$3)/$B$5</f>
        <v>168444.99292346998</v>
      </c>
      <c r="CM117" s="23">
        <f>(CH4_100yr_m3!CM114*$B$4*$B$3)/$B$5</f>
        <v>157042.88301868201</v>
      </c>
      <c r="CN117" s="23">
        <f>(CH4_100yr_m3!CN114*$B$4*$B$3)/$B$5</f>
        <v>146416.30349050803</v>
      </c>
      <c r="CO117" s="23">
        <f>(CH4_100yr_m3!CO114*$B$4*$B$3)/$B$5</f>
        <v>136511.2816974</v>
      </c>
      <c r="CP117" s="23">
        <f>(CH4_100yr_m3!CP114*$B$4*$B$3)/$B$5</f>
        <v>127278.002253798</v>
      </c>
      <c r="CQ117" s="23">
        <f>(CH4_100yr_m3!CQ114*$B$4*$B$3)/$B$5</f>
        <v>118670.35831345801</v>
      </c>
      <c r="CR117" s="23">
        <f>(CH4_100yr_m3!CR114*$B$4*$B$3)/$B$5</f>
        <v>110645.58865300199</v>
      </c>
      <c r="CS117" s="23">
        <f>(CH4_100yr_m3!CS114*$B$4*$B$3)/$B$5</f>
        <v>103163.97600734401</v>
      </c>
      <c r="CT117" s="23">
        <f>(CH4_100yr_m3!CT114*$B$4*$B$3)/$B$5</f>
        <v>96188.590932138002</v>
      </c>
      <c r="CU117" s="23">
        <f>(CH4_100yr_m3!CU114*$B$4*$B$3)/$B$5</f>
        <v>89685.069422490007</v>
      </c>
      <c r="CV117" s="23">
        <f>(CH4_100yr_m3!CV114*$B$4*$B$3)/$B$5</f>
        <v>83621.416819086007</v>
      </c>
      <c r="CW117" s="23">
        <f>(CH4_100yr_m3!CW114*$B$4*$B$3)/$B$5</f>
        <v>77967.832400099986</v>
      </c>
      <c r="CX117" s="23">
        <f t="shared" si="159"/>
        <v>199476731.2490983</v>
      </c>
      <c r="CY117" s="18">
        <f t="shared" si="160"/>
        <v>5154385.2413598001</v>
      </c>
      <c r="CZ117" s="18">
        <f t="shared" si="161"/>
        <v>77967.832400099986</v>
      </c>
      <c r="DD117" s="18">
        <f t="shared" si="162"/>
        <v>2129686.4063862003</v>
      </c>
      <c r="DE117" s="18">
        <f t="shared" ref="DE117:DF117" si="170">CY117</f>
        <v>5154385.2413598001</v>
      </c>
      <c r="DF117" s="18">
        <f t="shared" si="170"/>
        <v>77967.832400099986</v>
      </c>
      <c r="DG117" s="18">
        <f t="shared" si="164"/>
        <v>77967.832400099986</v>
      </c>
    </row>
    <row r="118" spans="1:111" ht="15.75" customHeight="1" x14ac:dyDescent="0.2">
      <c r="A118" s="27" t="s">
        <v>8</v>
      </c>
      <c r="B118" s="23">
        <f>(CH4_100yr_m3!B115*$B$4*$B$3)/$B$5</f>
        <v>133521.44273292602</v>
      </c>
      <c r="C118" s="23">
        <f>(CH4_100yr_m3!C115*$B$4*$B$3)/$B$5</f>
        <v>227434.30233300003</v>
      </c>
      <c r="D118" s="23">
        <f>(CH4_100yr_m3!D115*$B$4*$B$3)/$B$5</f>
        <v>291532.77506249998</v>
      </c>
      <c r="E118" s="23">
        <f>(CH4_100yr_m3!E115*$B$4*$B$3)/$B$5</f>
        <v>330131.02457340003</v>
      </c>
      <c r="F118" s="23">
        <f>(CH4_100yr_m3!F115*$B$4*$B$3)/$B$5</f>
        <v>356430.48354162002</v>
      </c>
      <c r="G118" s="23">
        <f>(CH4_100yr_m3!G115*$B$4*$B$3)/$B$5</f>
        <v>375453.12719574</v>
      </c>
      <c r="H118" s="23">
        <f>(CH4_100yr_m3!H115*$B$4*$B$3)/$B$5</f>
        <v>389157.87290724006</v>
      </c>
      <c r="I118" s="23">
        <f>(CH4_100yr_m3!I115*$B$4*$B$3)/$B$5</f>
        <v>397215.97036146006</v>
      </c>
      <c r="J118" s="23">
        <f>(CH4_100yr_m3!J115*$B$4*$B$3)/$B$5</f>
        <v>400992.19300044002</v>
      </c>
      <c r="K118" s="23">
        <f>(CH4_100yr_m3!K115*$B$4*$B$3)/$B$5</f>
        <v>406759.58635230007</v>
      </c>
      <c r="L118" s="23">
        <f>(CH4_100yr_m3!L115*$B$4*$B$3)/$B$5</f>
        <v>412402.63802976004</v>
      </c>
      <c r="M118" s="23">
        <f>(CH4_100yr_m3!M115*$B$4*$B$3)/$B$5</f>
        <v>414070.37028000003</v>
      </c>
      <c r="N118" s="23">
        <f>(CH4_100yr_m3!N115*$B$4*$B$3)/$B$5</f>
        <v>415708.18100712</v>
      </c>
      <c r="O118" s="23">
        <f>(CH4_100yr_m3!O115*$B$4*$B$3)/$B$5</f>
        <v>434338.49339820002</v>
      </c>
      <c r="P118" s="23">
        <f>(CH4_100yr_m3!P115*$B$4*$B$3)/$B$5</f>
        <v>443229.34159296</v>
      </c>
      <c r="Q118" s="23">
        <f>(CH4_100yr_m3!Q115*$B$4*$B$3)/$B$5</f>
        <v>456612.66323406011</v>
      </c>
      <c r="R118" s="23">
        <f>(CH4_100yr_m3!R115*$B$4*$B$3)/$B$5</f>
        <v>464843.88803574006</v>
      </c>
      <c r="S118" s="23">
        <f>(CH4_100yr_m3!S115*$B$4*$B$3)/$B$5</f>
        <v>467739.38686446002</v>
      </c>
      <c r="T118" s="23">
        <f>(CH4_100yr_m3!T115*$B$4*$B$3)/$B$5</f>
        <v>469052.31258882006</v>
      </c>
      <c r="U118" s="23">
        <f>(CH4_100yr_m3!U115*$B$4*$B$3)/$B$5</f>
        <v>473599.10012021998</v>
      </c>
      <c r="V118" s="23">
        <f>(CH4_100yr_m3!V115*$B$4*$B$3)/$B$5</f>
        <v>478858.71487085999</v>
      </c>
      <c r="W118" s="23">
        <f>(CH4_100yr_m3!W115*$B$4*$B$3)/$B$5</f>
        <v>480773.04157224001</v>
      </c>
      <c r="X118" s="23">
        <f>(CH4_100yr_m3!X115*$B$4*$B$3)/$B$5</f>
        <v>482801.05073034001</v>
      </c>
      <c r="Y118" s="23">
        <f>(CH4_100yr_m3!Y115*$B$4*$B$3)/$B$5</f>
        <v>485529.6105548999</v>
      </c>
      <c r="Z118" s="23">
        <f>(CH4_100yr_m3!Z115*$B$4*$B$3)/$B$5</f>
        <v>488957.65527060011</v>
      </c>
      <c r="AA118" s="23">
        <f>(CH4_100yr_m3!AA115*$B$4*$B$3)/$B$5</f>
        <v>493070.6696839201</v>
      </c>
      <c r="AB118" s="23">
        <f>(CH4_100yr_m3!AB115*$B$4*$B$3)/$B$5</f>
        <v>497849.78818044002</v>
      </c>
      <c r="AC118" s="23">
        <f>(CH4_100yr_m3!AC115*$B$4*$B$3)/$B$5</f>
        <v>527262.06345966004</v>
      </c>
      <c r="AD118" s="23">
        <f>(CH4_100yr_m3!AD115*$B$4*$B$3)/$B$5</f>
        <v>551474.45463564002</v>
      </c>
      <c r="AE118" s="23">
        <f>(CH4_100yr_m3!AE115*$B$4*$B$3)/$B$5</f>
        <v>572264.23285223998</v>
      </c>
      <c r="AF118" s="23">
        <f>(CH4_100yr_m3!AF115*$B$4*$B$3)/$B$5</f>
        <v>590807.55824334</v>
      </c>
      <c r="AG118" s="23">
        <f>(CH4_100yr_m3!AG115*$B$4*$B$3)/$B$5</f>
        <v>607881.77166726009</v>
      </c>
      <c r="AH118" s="23">
        <f>(CH4_100yr_m3!AH115*$B$4*$B$3)/$B$5</f>
        <v>623997.49519619998</v>
      </c>
      <c r="AI118" s="23">
        <f>(CH4_100yr_m3!AI115*$B$4*$B$3)/$B$5</f>
        <v>639486.75408821995</v>
      </c>
      <c r="AJ118" s="23">
        <f>(CH4_100yr_m3!AJ115*$B$4*$B$3)/$B$5</f>
        <v>654563.23464744003</v>
      </c>
      <c r="AK118" s="23">
        <f>(CH4_100yr_m3!AK115*$B$4*$B$3)/$B$5</f>
        <v>669361.69466226001</v>
      </c>
      <c r="AL118" s="23">
        <f>(CH4_100yr_m3!AL115*$B$4*$B$3)/$B$5</f>
        <v>683964.08149085997</v>
      </c>
      <c r="AM118" s="23">
        <f>(CH4_100yr_m3!AM115*$B$4*$B$3)/$B$5</f>
        <v>698420.09793689998</v>
      </c>
      <c r="AN118" s="23">
        <f>(CH4_100yr_m3!AN115*$B$4*$B$3)/$B$5</f>
        <v>712760.12555328012</v>
      </c>
      <c r="AO118" s="23">
        <f>(CH4_100yr_m3!AO115*$B$4*$B$3)/$B$5</f>
        <v>727003.39808807999</v>
      </c>
      <c r="AP118" s="23">
        <f>(CH4_100yr_m3!AP115*$B$4*$B$3)/$B$5</f>
        <v>741162.16774710012</v>
      </c>
      <c r="AQ118" s="23">
        <f>(CH4_100yr_m3!AQ115*$B$4*$B$3)/$B$5</f>
        <v>755241.19793460006</v>
      </c>
      <c r="AR118" s="23">
        <f>(CH4_100yr_m3!AR115*$B$4*$B$3)/$B$5</f>
        <v>769240.17616716004</v>
      </c>
      <c r="AS118" s="23">
        <f>(CH4_100yr_m3!AS115*$B$4*$B$3)/$B$5</f>
        <v>783159.67761929997</v>
      </c>
      <c r="AT118" s="23">
        <f>(CH4_100yr_m3!AT115*$B$4*$B$3)/$B$5</f>
        <v>797001.80839631998</v>
      </c>
      <c r="AU118" s="23">
        <f>(CH4_100yr_m3!AU115*$B$4*$B$3)/$B$5</f>
        <v>810769.47402654006</v>
      </c>
      <c r="AV118" s="23">
        <f>(CH4_100yr_m3!AV115*$B$4*$B$3)/$B$5</f>
        <v>824463.27988937998</v>
      </c>
      <c r="AW118" s="23">
        <f>(CH4_100yr_m3!AW115*$B$4*$B$3)/$B$5</f>
        <v>838081.26156798005</v>
      </c>
      <c r="AX118" s="23">
        <f>(CH4_100yr_m3!AX115*$B$4*$B$3)/$B$5</f>
        <v>851621.30124120007</v>
      </c>
      <c r="AY118" s="23">
        <f>(CH4_100yr_m3!AY115*$B$4*$B$3)/$B$5</f>
        <v>865080.57575772004</v>
      </c>
      <c r="AZ118" s="23">
        <f>(CH4_100yr_m3!AZ115*$B$4*$B$3)/$B$5</f>
        <v>878455.11839040008</v>
      </c>
      <c r="BA118" s="23">
        <f>(CH4_100yr_m3!BA115*$B$4*$B$3)/$B$5</f>
        <v>891741.0605322601</v>
      </c>
      <c r="BB118" s="23">
        <f>(CH4_100yr_m3!BB115*$B$4*$B$3)/$B$5</f>
        <v>904934.55334679992</v>
      </c>
      <c r="BC118" s="23">
        <f>(CH4_100yr_m3!BC115*$B$4*$B$3)/$B$5</f>
        <v>918030.52753650013</v>
      </c>
      <c r="BD118" s="23">
        <f>(CH4_100yr_m3!BD115*$B$4*$B$3)/$B$5</f>
        <v>931024.75276782014</v>
      </c>
      <c r="BE118" s="23">
        <f>(CH4_100yr_m3!BE115*$B$4*$B$3)/$B$5</f>
        <v>943912.05009029992</v>
      </c>
      <c r="BF118" s="23">
        <f>(CH4_100yr_m3!BF115*$B$4*$B$3)/$B$5</f>
        <v>956686.26594204013</v>
      </c>
      <c r="BG118" s="23">
        <f>(CH4_100yr_m3!BG115*$B$4*$B$3)/$B$5</f>
        <v>969341.39412444003</v>
      </c>
      <c r="BH118" s="23">
        <f>(CH4_100yr_m3!BH115*$B$4*$B$3)/$B$5</f>
        <v>981870.64439292019</v>
      </c>
      <c r="BI118" s="23">
        <f>(CH4_100yr_m3!BI115*$B$4*$B$3)/$B$5</f>
        <v>994267.64918844006</v>
      </c>
      <c r="BJ118" s="23">
        <f>(CH4_100yr_m3!BJ115*$B$4*$B$3)/$B$5</f>
        <v>1006524.9442395002</v>
      </c>
      <c r="BK118" s="23">
        <f>(CH4_100yr_m3!BK115*$B$4*$B$3)/$B$5</f>
        <v>737302.3287919201</v>
      </c>
      <c r="BL118" s="23">
        <f>(CH4_100yr_m3!BL115*$B$4*$B$3)/$B$5</f>
        <v>552604.29235182004</v>
      </c>
      <c r="BM118" s="23">
        <f>(CH4_100yr_m3!BM115*$B$4*$B$3)/$B$5</f>
        <v>424850.93385750003</v>
      </c>
      <c r="BN118" s="23">
        <f>(CH4_100yr_m3!BN115*$B$4*$B$3)/$B$5</f>
        <v>335535.54650802002</v>
      </c>
      <c r="BO118" s="23">
        <f>(CH4_100yr_m3!BO115*$B$4*$B$3)/$B$5</f>
        <v>272234.67553458008</v>
      </c>
      <c r="BP118" s="23">
        <f>(CH4_100yr_m3!BP115*$B$4*$B$3)/$B$5</f>
        <v>226603.81165122002</v>
      </c>
      <c r="BQ118" s="23">
        <f>(CH4_100yr_m3!BQ115*$B$4*$B$3)/$B$5</f>
        <v>193033.78117938002</v>
      </c>
      <c r="BR118" s="23">
        <f>(CH4_100yr_m3!BR115*$B$4*$B$3)/$B$5</f>
        <v>167750.02154138402</v>
      </c>
      <c r="BS118" s="23">
        <f>(CH4_100yr_m3!BS115*$B$4*$B$3)/$B$5</f>
        <v>148208.73438214799</v>
      </c>
      <c r="BT118" s="23">
        <f>(CH4_100yr_m3!BT115*$B$4*$B$3)/$B$5</f>
        <v>132692.049697212</v>
      </c>
      <c r="BU118" s="23">
        <f>(CH4_100yr_m3!BU115*$B$4*$B$3)/$B$5</f>
        <v>120036.592775664</v>
      </c>
      <c r="BV118" s="23">
        <f>(CH4_100yr_m3!BV115*$B$4*$B$3)/$B$5</f>
        <v>109451.479614264</v>
      </c>
      <c r="BW118" s="23">
        <f>(CH4_100yr_m3!BW115*$B$4*$B$3)/$B$5</f>
        <v>100396.26127801801</v>
      </c>
      <c r="BX118" s="23">
        <f>(CH4_100yr_m3!BX115*$B$4*$B$3)/$B$5</f>
        <v>92499.056996868007</v>
      </c>
      <c r="BY118" s="23">
        <f>(CH4_100yr_m3!BY115*$B$4*$B$3)/$B$5</f>
        <v>85501.630216242003</v>
      </c>
      <c r="BZ118" s="23">
        <f>(CH4_100yr_m3!BZ115*$B$4*$B$3)/$B$5</f>
        <v>79222.527873432016</v>
      </c>
      <c r="CA118" s="23">
        <f>(CH4_100yr_m3!CA115*$B$4*$B$3)/$B$5</f>
        <v>73532.331088326013</v>
      </c>
      <c r="CB118" s="23">
        <f>(CH4_100yr_m3!CB115*$B$4*$B$3)/$B$5</f>
        <v>68337.027018143999</v>
      </c>
      <c r="CC118" s="23">
        <f>(CH4_100yr_m3!CC115*$B$4*$B$3)/$B$5</f>
        <v>63566.827021763995</v>
      </c>
      <c r="CD118" s="23">
        <f>(CH4_100yr_m3!CD115*$B$4*$B$3)/$B$5</f>
        <v>59168.638189079997</v>
      </c>
      <c r="CE118" s="23">
        <f>(CH4_100yr_m3!CE115*$B$4*$B$3)/$B$5</f>
        <v>55100.985787476005</v>
      </c>
      <c r="CF118" s="23">
        <f>(CH4_100yr_m3!CF115*$B$4*$B$3)/$B$5</f>
        <v>51330.580868520003</v>
      </c>
      <c r="CG118" s="23">
        <f>(CH4_100yr_m3!CG115*$B$4*$B$3)/$B$5</f>
        <v>47829.992605145999</v>
      </c>
      <c r="CH118" s="23">
        <f>(CH4_100yr_m3!CH115*$B$4*$B$3)/$B$5</f>
        <v>44576.062863912011</v>
      </c>
      <c r="CI118" s="23">
        <f>(CH4_100yr_m3!CI115*$B$4*$B$3)/$B$5</f>
        <v>41548.820183244003</v>
      </c>
      <c r="CJ118" s="23">
        <f>(CH4_100yr_m3!CJ115*$B$4*$B$3)/$B$5</f>
        <v>38730.729831534001</v>
      </c>
      <c r="CK118" s="23">
        <f>(CH4_100yr_m3!CK115*$B$4*$B$3)/$B$5</f>
        <v>36106.170859637998</v>
      </c>
      <c r="CL118" s="23">
        <f>(CH4_100yr_m3!CL115*$B$4*$B$3)/$B$5</f>
        <v>33661.066704101999</v>
      </c>
      <c r="CM118" s="23">
        <f>(CH4_100yr_m3!CM115*$B$4*$B$3)/$B$5</f>
        <v>31382.619658632004</v>
      </c>
      <c r="CN118" s="23">
        <f>(CH4_100yr_m3!CN115*$B$4*$B$3)/$B$5</f>
        <v>29259.116629127999</v>
      </c>
      <c r="CO118" s="23">
        <f>(CH4_100yr_m3!CO115*$B$4*$B$3)/$B$5</f>
        <v>27279.783454536002</v>
      </c>
      <c r="CP118" s="23">
        <f>(CH4_100yr_m3!CP115*$B$4*$B$3)/$B$5</f>
        <v>25434.672947351999</v>
      </c>
      <c r="CQ118" s="23">
        <f>(CH4_100yr_m3!CQ115*$B$4*$B$3)/$B$5</f>
        <v>23714.576457335999</v>
      </c>
      <c r="CR118" s="23">
        <f>(CH4_100yr_m3!CR115*$B$4*$B$3)/$B$5</f>
        <v>22110.952240134</v>
      </c>
      <c r="CS118" s="23">
        <f>(CH4_100yr_m3!CS115*$B$4*$B$3)/$B$5</f>
        <v>20615.865669882005</v>
      </c>
      <c r="CT118" s="23">
        <f>(CH4_100yr_m3!CT115*$B$4*$B$3)/$B$5</f>
        <v>19221.938458362005</v>
      </c>
      <c r="CU118" s="23">
        <f>(CH4_100yr_m3!CU115*$B$4*$B$3)/$B$5</f>
        <v>17922.304488115802</v>
      </c>
      <c r="CV118" s="23">
        <f>(CH4_100yr_m3!CV115*$B$4*$B$3)/$B$5</f>
        <v>16710.570776730601</v>
      </c>
      <c r="CW118" s="23">
        <f>(CH4_100yr_m3!CW115*$B$4*$B$3)/$B$5</f>
        <v>15580.782534346201</v>
      </c>
      <c r="CX118" s="23">
        <f t="shared" si="159"/>
        <v>42480568.668080486</v>
      </c>
      <c r="CY118" s="18">
        <f t="shared" si="160"/>
        <v>1006524.9442395002</v>
      </c>
      <c r="CZ118" s="18">
        <f t="shared" si="161"/>
        <v>15580.782534346201</v>
      </c>
      <c r="DD118" s="18">
        <f t="shared" si="162"/>
        <v>478858.71487085999</v>
      </c>
      <c r="DE118" s="18">
        <f t="shared" ref="DE118:DF118" si="171">CY118</f>
        <v>1006524.9442395002</v>
      </c>
      <c r="DF118" s="18">
        <f t="shared" si="171"/>
        <v>15580.782534346201</v>
      </c>
      <c r="DG118" s="18">
        <f t="shared" si="164"/>
        <v>15580.782534346201</v>
      </c>
    </row>
    <row r="119" spans="1:111" ht="15.75" customHeight="1" x14ac:dyDescent="0.2">
      <c r="A119" s="27" t="s">
        <v>9</v>
      </c>
      <c r="B119" s="23">
        <f>(CH4_100yr_m3!B116*$B$4*$B$3)/$B$5</f>
        <v>93392.310184074013</v>
      </c>
      <c r="C119" s="23">
        <f>(CH4_100yr_m3!C116*$B$4*$B$3)/$B$5</f>
        <v>176490.44492239802</v>
      </c>
      <c r="D119" s="23">
        <f>(CH4_100yr_m3!D116*$B$4*$B$3)/$B$5</f>
        <v>252462.61041804004</v>
      </c>
      <c r="E119" s="23">
        <f>(CH4_100yr_m3!E116*$B$4*$B$3)/$B$5</f>
        <v>316383.46808418003</v>
      </c>
      <c r="F119" s="23">
        <f>(CH4_100yr_m3!F116*$B$4*$B$3)/$B$5</f>
        <v>366539.20392186003</v>
      </c>
      <c r="G119" s="23">
        <f>(CH4_100yr_m3!G116*$B$4*$B$3)/$B$5</f>
        <v>410738.55654510012</v>
      </c>
      <c r="H119" s="23">
        <f>(CH4_100yr_m3!H116*$B$4*$B$3)/$B$5</f>
        <v>453027.82341797993</v>
      </c>
      <c r="I119" s="23">
        <f>(CH4_100yr_m3!I116*$B$4*$B$3)/$B$5</f>
        <v>493053.13656323997</v>
      </c>
      <c r="J119" s="23">
        <f>(CH4_100yr_m3!J116*$B$4*$B$3)/$B$5</f>
        <v>531054.12719574</v>
      </c>
      <c r="K119" s="23">
        <f>(CH4_100yr_m3!K116*$B$4*$B$3)/$B$5</f>
        <v>570374.92514412012</v>
      </c>
      <c r="L119" s="23">
        <f>(CH4_100yr_m3!L116*$B$4*$B$3)/$B$5</f>
        <v>608240.85758676007</v>
      </c>
      <c r="M119" s="23">
        <f>(CH4_100yr_m3!M116*$B$4*$B$3)/$B$5</f>
        <v>645215.79691926006</v>
      </c>
      <c r="N119" s="23">
        <f>(CH4_100yr_m3!N116*$B$4*$B$3)/$B$5</f>
        <v>682433.29056870006</v>
      </c>
      <c r="O119" s="23">
        <f>(CH4_100yr_m3!O116*$B$4*$B$3)/$B$5</f>
        <v>719734.41902340006</v>
      </c>
      <c r="P119" s="23">
        <f>(CH4_100yr_m3!P116*$B$4*$B$3)/$B$5</f>
        <v>756944.50240404019</v>
      </c>
      <c r="Q119" s="23">
        <f>(CH4_100yr_m3!Q116*$B$4*$B$3)/$B$5</f>
        <v>797811.28507152013</v>
      </c>
      <c r="R119" s="23">
        <f>(CH4_100yr_m3!R116*$B$4*$B$3)/$B$5</f>
        <v>840812.96801087994</v>
      </c>
      <c r="S119" s="23">
        <f>(CH4_100yr_m3!S116*$B$4*$B$3)/$B$5</f>
        <v>884856.56696207996</v>
      </c>
      <c r="T119" s="23">
        <f>(CH4_100yr_m3!T116*$B$4*$B$3)/$B$5</f>
        <v>927525.76443054015</v>
      </c>
      <c r="U119" s="23">
        <f>(CH4_100yr_m3!U116*$B$4*$B$3)/$B$5</f>
        <v>971293.62852450018</v>
      </c>
      <c r="V119" s="23">
        <f>(CH4_100yr_m3!V116*$B$4*$B$3)/$B$5</f>
        <v>1016491.89892842</v>
      </c>
      <c r="W119" s="23">
        <f>(CH4_100yr_m3!W116*$B$4*$B$3)/$B$5</f>
        <v>1058710.3239610801</v>
      </c>
      <c r="X119" s="23">
        <f>(CH4_100yr_m3!X116*$B$4*$B$3)/$B$5</f>
        <v>1100678.1550477201</v>
      </c>
      <c r="Y119" s="23">
        <f>(CH4_100yr_m3!Y116*$B$4*$B$3)/$B$5</f>
        <v>1142575.2585235802</v>
      </c>
      <c r="Z119" s="23">
        <f>(CH4_100yr_m3!Z116*$B$4*$B$3)/$B$5</f>
        <v>1184138.36664966</v>
      </c>
      <c r="AA119" s="23">
        <f>(CH4_100yr_m3!AA116*$B$4*$B$3)/$B$5</f>
        <v>1225466.60129028</v>
      </c>
      <c r="AB119" s="23">
        <f>(CH4_100yr_m3!AB116*$B$4*$B$3)/$B$5</f>
        <v>1266758.7200235003</v>
      </c>
      <c r="AC119" s="23">
        <f>(CH4_100yr_m3!AC116*$B$4*$B$3)/$B$5</f>
        <v>1321086.16901268</v>
      </c>
      <c r="AD119" s="23">
        <f>(CH4_100yr_m3!AD116*$B$4*$B$3)/$B$5</f>
        <v>1375468.0164775802</v>
      </c>
      <c r="AE119" s="23">
        <f>(CH4_100yr_m3!AE116*$B$4*$B$3)/$B$5</f>
        <v>1429959.2761585803</v>
      </c>
      <c r="AF119" s="23">
        <f>(CH4_100yr_m3!AF116*$B$4*$B$3)/$B$5</f>
        <v>1484610.1910694004</v>
      </c>
      <c r="AG119" s="23">
        <f>(CH4_100yr_m3!AG116*$B$4*$B$3)/$B$5</f>
        <v>1539466.05245076</v>
      </c>
      <c r="AH119" s="23">
        <f>(CH4_100yr_m3!AH116*$B$4*$B$3)/$B$5</f>
        <v>1594566.3472599601</v>
      </c>
      <c r="AI119" s="23">
        <f>(CH4_100yr_m3!AI116*$B$4*$B$3)/$B$5</f>
        <v>1649944.6975780202</v>
      </c>
      <c r="AJ119" s="23">
        <f>(CH4_100yr_m3!AJ116*$B$4*$B$3)/$B$5</f>
        <v>1705628.3310171</v>
      </c>
      <c r="AK119" s="23">
        <f>(CH4_100yr_m3!AK116*$B$4*$B$3)/$B$5</f>
        <v>1761639.39088092</v>
      </c>
      <c r="AL119" s="23">
        <f>(CH4_100yr_m3!AL116*$B$4*$B$3)/$B$5</f>
        <v>1817995.8534784201</v>
      </c>
      <c r="AM119" s="23">
        <f>(CH4_100yr_m3!AM116*$B$4*$B$3)/$B$5</f>
        <v>1874712.9310956001</v>
      </c>
      <c r="AN119" s="23">
        <f>(CH4_100yr_m3!AN116*$B$4*$B$3)/$B$5</f>
        <v>1931803.9558091999</v>
      </c>
      <c r="AO119" s="23">
        <f>(CH4_100yr_m3!AO116*$B$4*$B$3)/$B$5</f>
        <v>1989280.9167678</v>
      </c>
      <c r="AP119" s="23">
        <f>(CH4_100yr_m3!AP116*$B$4*$B$3)/$B$5</f>
        <v>2047154.2026264002</v>
      </c>
      <c r="AQ119" s="23">
        <f>(CH4_100yr_m3!AQ116*$B$4*$B$3)/$B$5</f>
        <v>2105431.6959485998</v>
      </c>
      <c r="AR119" s="23">
        <f>(CH4_100yr_m3!AR116*$B$4*$B$3)/$B$5</f>
        <v>2164118.1196824</v>
      </c>
      <c r="AS119" s="23">
        <f>(CH4_100yr_m3!AS116*$B$4*$B$3)/$B$5</f>
        <v>2223214.429401</v>
      </c>
      <c r="AT119" s="23">
        <f>(CH4_100yr_m3!AT116*$B$4*$B$3)/$B$5</f>
        <v>2282717.2641228</v>
      </c>
      <c r="AU119" s="23">
        <f>(CH4_100yr_m3!AU116*$B$4*$B$3)/$B$5</f>
        <v>2342620.1783052003</v>
      </c>
      <c r="AV119" s="23">
        <f>(CH4_100yr_m3!AV116*$B$4*$B$3)/$B$5</f>
        <v>2402914.8646853999</v>
      </c>
      <c r="AW119" s="23">
        <f>(CH4_100yr_m3!AW116*$B$4*$B$3)/$B$5</f>
        <v>2463591.6357282</v>
      </c>
      <c r="AX119" s="23">
        <f>(CH4_100yr_m3!AX116*$B$4*$B$3)/$B$5</f>
        <v>2524639.9892814001</v>
      </c>
      <c r="AY119" s="23">
        <f>(CH4_100yr_m3!AY116*$B$4*$B$3)/$B$5</f>
        <v>2586048.7641768004</v>
      </c>
      <c r="AZ119" s="23">
        <f>(CH4_100yr_m3!AZ116*$B$4*$B$3)/$B$5</f>
        <v>2647806.264711</v>
      </c>
      <c r="BA119" s="23">
        <f>(CH4_100yr_m3!BA116*$B$4*$B$3)/$B$5</f>
        <v>2709899.3123945999</v>
      </c>
      <c r="BB119" s="23">
        <f>(CH4_100yr_m3!BB116*$B$4*$B$3)/$B$5</f>
        <v>2772313.3978920002</v>
      </c>
      <c r="BC119" s="23">
        <f>(CH4_100yr_m3!BC116*$B$4*$B$3)/$B$5</f>
        <v>2835033.2869500001</v>
      </c>
      <c r="BD119" s="23">
        <f>(CH4_100yr_m3!BD116*$B$4*$B$3)/$B$5</f>
        <v>2898042.8519826001</v>
      </c>
      <c r="BE119" s="23">
        <f>(CH4_100yr_m3!BE116*$B$4*$B$3)/$B$5</f>
        <v>2961325.3686282001</v>
      </c>
      <c r="BF119" s="23">
        <f>(CH4_100yr_m3!BF116*$B$4*$B$3)/$B$5</f>
        <v>3024863.1789191999</v>
      </c>
      <c r="BG119" s="23">
        <f>(CH4_100yr_m3!BG116*$B$4*$B$3)/$B$5</f>
        <v>3088637.3434680002</v>
      </c>
      <c r="BH119" s="23">
        <f>(CH4_100yr_m3!BH116*$B$4*$B$3)/$B$5</f>
        <v>3152627.5279698004</v>
      </c>
      <c r="BI119" s="23">
        <f>(CH4_100yr_m3!BI116*$B$4*$B$3)/$B$5</f>
        <v>3216811.7908530002</v>
      </c>
      <c r="BJ119" s="23">
        <f>(CH4_100yr_m3!BJ116*$B$4*$B$3)/$B$5</f>
        <v>3281166.8102736003</v>
      </c>
      <c r="BK119" s="23">
        <f>(CH4_100yr_m3!BK116*$B$4*$B$3)/$B$5</f>
        <v>3042378.2608668003</v>
      </c>
      <c r="BL119" s="23">
        <f>(CH4_100yr_m3!BL116*$B$4*$B$3)/$B$5</f>
        <v>2821790.1773699997</v>
      </c>
      <c r="BM119" s="23">
        <f>(CH4_100yr_m3!BM116*$B$4*$B$3)/$B$5</f>
        <v>2617974.7961273999</v>
      </c>
      <c r="BN119" s="23">
        <f>(CH4_100yr_m3!BN116*$B$4*$B$3)/$B$5</f>
        <v>2429618.2607375998</v>
      </c>
      <c r="BO119" s="23">
        <f>(CH4_100yr_m3!BO116*$B$4*$B$3)/$B$5</f>
        <v>2255511.4525782005</v>
      </c>
      <c r="BP119" s="23">
        <f>(CH4_100yr_m3!BP116*$B$4*$B$3)/$B$5</f>
        <v>2094541.5517398</v>
      </c>
      <c r="BQ119" s="23">
        <f>(CH4_100yr_m3!BQ116*$B$4*$B$3)/$B$5</f>
        <v>1945684.2935880001</v>
      </c>
      <c r="BR119" s="23">
        <f>(CH4_100yr_m3!BR116*$B$4*$B$3)/$B$5</f>
        <v>1807996.8429698402</v>
      </c>
      <c r="BS119" s="23">
        <f>(CH4_100yr_m3!BS116*$B$4*$B$3)/$B$5</f>
        <v>1680611.2520155201</v>
      </c>
      <c r="BT119" s="23">
        <f>(CH4_100yr_m3!BT116*$B$4*$B$3)/$B$5</f>
        <v>1562728.4380135804</v>
      </c>
      <c r="BU119" s="23">
        <f>(CH4_100yr_m3!BU116*$B$4*$B$3)/$B$5</f>
        <v>1453612.6575617401</v>
      </c>
      <c r="BV119" s="23">
        <f>(CH4_100yr_m3!BV116*$B$4*$B$3)/$B$5</f>
        <v>1352586.42170928</v>
      </c>
      <c r="BW119" s="23">
        <f>(CH4_100yr_m3!BW116*$B$4*$B$3)/$B$5</f>
        <v>1259025.82426584</v>
      </c>
      <c r="BX119" s="23">
        <f>(CH4_100yr_m3!BX116*$B$4*$B$3)/$B$5</f>
        <v>1172356.24666464</v>
      </c>
      <c r="BY119" s="23">
        <f>(CH4_100yr_m3!BY116*$B$4*$B$3)/$B$5</f>
        <v>1092048.4100905198</v>
      </c>
      <c r="BZ119" s="23">
        <f>(CH4_100yr_m3!BZ116*$B$4*$B$3)/$B$5</f>
        <v>1017614.7464985</v>
      </c>
      <c r="CA119" s="23">
        <f>(CH4_100yr_m3!CA116*$B$4*$B$3)/$B$5</f>
        <v>948606.06124692014</v>
      </c>
      <c r="CB119" s="23">
        <f>(CH4_100yr_m3!CB116*$B$4*$B$3)/$B$5</f>
        <v>884608.46665938001</v>
      </c>
      <c r="CC119" s="23">
        <f>(CH4_100yr_m3!CC116*$B$4*$B$3)/$B$5</f>
        <v>825240.56198544009</v>
      </c>
      <c r="CD119" s="23">
        <f>(CH4_100yr_m3!CD116*$B$4*$B$3)/$B$5</f>
        <v>770150.84035572002</v>
      </c>
      <c r="CE119" s="23">
        <f>(CH4_100yr_m3!CE116*$B$4*$B$3)/$B$5</f>
        <v>719015.30460845993</v>
      </c>
      <c r="CF119" s="23">
        <f>(CH4_100yr_m3!CF116*$B$4*$B$3)/$B$5</f>
        <v>671535.27679356001</v>
      </c>
      <c r="CG119" s="23">
        <f>(CH4_100yr_m3!CG116*$B$4*$B$3)/$B$5</f>
        <v>627435.38066832011</v>
      </c>
      <c r="CH119" s="23">
        <f>(CH4_100yr_m3!CH116*$B$4*$B$3)/$B$5</f>
        <v>586461.69077778002</v>
      </c>
      <c r="CI119" s="23">
        <f>(CH4_100yr_m3!CI116*$B$4*$B$3)/$B$5</f>
        <v>548380.02578634012</v>
      </c>
      <c r="CJ119" s="23">
        <f>(CH4_100yr_m3!CJ116*$B$4*$B$3)/$B$5</f>
        <v>512974.38276558009</v>
      </c>
      <c r="CK119" s="23">
        <f>(CH4_100yr_m3!CK116*$B$4*$B$3)/$B$5</f>
        <v>480045.4954137</v>
      </c>
      <c r="CL119" s="23">
        <f>(CH4_100yr_m3!CL116*$B$4*$B$3)/$B$5</f>
        <v>449409.5076027601</v>
      </c>
      <c r="CM119" s="23">
        <f>(CH4_100yr_m3!CM116*$B$4*$B$3)/$B$5</f>
        <v>420896.75511437998</v>
      </c>
      <c r="CN119" s="23">
        <f>(CH4_100yr_m3!CN116*$B$4*$B$3)/$B$5</f>
        <v>394350.6425666401</v>
      </c>
      <c r="CO119" s="23">
        <f>(CH4_100yr_m3!CO116*$B$4*$B$3)/$B$5</f>
        <v>369626.61333546002</v>
      </c>
      <c r="CP119" s="23">
        <f>(CH4_100yr_m3!CP116*$B$4*$B$3)/$B$5</f>
        <v>346591.19910708</v>
      </c>
      <c r="CQ119" s="23">
        <f>(CH4_100yr_m3!CQ116*$B$4*$B$3)/$B$5</f>
        <v>325121.14723104</v>
      </c>
      <c r="CR119" s="23">
        <f>(CH4_100yr_m3!CR116*$B$4*$B$3)/$B$5</f>
        <v>305102.61745289998</v>
      </c>
      <c r="CS119" s="23">
        <f>(CH4_100yr_m3!CS116*$B$4*$B$3)/$B$5</f>
        <v>286430.44235184009</v>
      </c>
      <c r="CT119" s="23">
        <f>(CH4_100yr_m3!CT116*$B$4*$B$3)/$B$5</f>
        <v>269007.44708969997</v>
      </c>
      <c r="CU119" s="23">
        <f>(CH4_100yr_m3!CU116*$B$4*$B$3)/$B$5</f>
        <v>252743.82389496002</v>
      </c>
      <c r="CV119" s="23">
        <f>(CH4_100yr_m3!CV116*$B$4*$B$3)/$B$5</f>
        <v>237556.55633903999</v>
      </c>
      <c r="CW119" s="23">
        <f>(CH4_100yr_m3!CW116*$B$4*$B$3)/$B$5</f>
        <v>223368.88773006</v>
      </c>
      <c r="CX119" s="23">
        <f t="shared" si="159"/>
        <v>137761084.17705318</v>
      </c>
      <c r="CY119" s="18">
        <f t="shared" si="160"/>
        <v>3281166.8102736003</v>
      </c>
      <c r="CZ119" s="18">
        <f t="shared" si="161"/>
        <v>93392.310184074013</v>
      </c>
      <c r="DD119" s="18">
        <f t="shared" si="162"/>
        <v>1016491.89892842</v>
      </c>
      <c r="DE119" s="18">
        <f t="shared" ref="DE119:DF119" si="172">CY119</f>
        <v>3281166.8102736003</v>
      </c>
      <c r="DF119" s="18">
        <f t="shared" si="172"/>
        <v>93392.310184074013</v>
      </c>
      <c r="DG119" s="18">
        <f t="shared" si="164"/>
        <v>223368.88773006</v>
      </c>
    </row>
    <row r="120" spans="1:111" ht="15.75" customHeight="1" x14ac:dyDescent="0.2">
      <c r="A120" s="27" t="s">
        <v>10</v>
      </c>
      <c r="B120" s="23">
        <f>(CH4_100yr_m3!B117*$B$4*$B$3)/$B$5</f>
        <v>3896.3053144746004</v>
      </c>
      <c r="C120" s="23">
        <f>(CH4_100yr_m3!C117*$B$4*$B$3)/$B$5</f>
        <v>7529.3006177340003</v>
      </c>
      <c r="D120" s="23">
        <f>(CH4_100yr_m3!D117*$B$4*$B$3)/$B$5</f>
        <v>10891.427847487201</v>
      </c>
      <c r="E120" s="23">
        <f>(CH4_100yr_m3!E117*$B$4*$B$3)/$B$5</f>
        <v>13965.1435840986</v>
      </c>
      <c r="F120" s="23">
        <f>(CH4_100yr_m3!F117*$B$4*$B$3)/$B$5</f>
        <v>16866.983655152999</v>
      </c>
      <c r="G120" s="23">
        <f>(CH4_100yr_m3!G117*$B$4*$B$3)/$B$5</f>
        <v>19641.058044480003</v>
      </c>
      <c r="H120" s="23">
        <f>(CH4_100yr_m3!H117*$B$4*$B$3)/$B$5</f>
        <v>22302.045095994003</v>
      </c>
      <c r="I120" s="23">
        <f>(CH4_100yr_m3!I117*$B$4*$B$3)/$B$5</f>
        <v>24854.685523668002</v>
      </c>
      <c r="J120" s="23">
        <f>(CH4_100yr_m3!J117*$B$4*$B$3)/$B$5</f>
        <v>27332.675419680003</v>
      </c>
      <c r="K120" s="23">
        <f>(CH4_100yr_m3!K117*$B$4*$B$3)/$B$5</f>
        <v>29727.265229964003</v>
      </c>
      <c r="L120" s="23">
        <f>(CH4_100yr_m3!L117*$B$4*$B$3)/$B$5</f>
        <v>32051.498968044001</v>
      </c>
      <c r="M120" s="23">
        <f>(CH4_100yr_m3!M117*$B$4*$B$3)/$B$5</f>
        <v>34333.360302186004</v>
      </c>
      <c r="N120" s="23">
        <f>(CH4_100yr_m3!N117*$B$4*$B$3)/$B$5</f>
        <v>36554.221742418005</v>
      </c>
      <c r="O120" s="23">
        <f>(CH4_100yr_m3!O117*$B$4*$B$3)/$B$5</f>
        <v>38748.122032626001</v>
      </c>
      <c r="P120" s="23">
        <f>(CH4_100yr_m3!P117*$B$4*$B$3)/$B$5</f>
        <v>40901.300589222003</v>
      </c>
      <c r="Q120" s="23">
        <f>(CH4_100yr_m3!Q117*$B$4*$B$3)/$B$5</f>
        <v>42982.903399752002</v>
      </c>
      <c r="R120" s="23">
        <f>(CH4_100yr_m3!R117*$B$4*$B$3)/$B$5</f>
        <v>45032.384141208</v>
      </c>
      <c r="S120" s="23">
        <f>(CH4_100yr_m3!S117*$B$4*$B$3)/$B$5</f>
        <v>47054.975821667998</v>
      </c>
      <c r="T120" s="23">
        <f>(CH4_100yr_m3!T117*$B$4*$B$3)/$B$5</f>
        <v>49061.860002216003</v>
      </c>
      <c r="U120" s="23">
        <f>(CH4_100yr_m3!U117*$B$4*$B$3)/$B$5</f>
        <v>51042.196858176008</v>
      </c>
      <c r="V120" s="23">
        <f>(CH4_100yr_m3!V117*$B$4*$B$3)/$B$5</f>
        <v>53002.362790386003</v>
      </c>
      <c r="W120" s="23">
        <f>(CH4_100yr_m3!W117*$B$4*$B$3)/$B$5</f>
        <v>54955.312845210006</v>
      </c>
      <c r="X120" s="23">
        <f>(CH4_100yr_m3!X117*$B$4*$B$3)/$B$5</f>
        <v>56900.077536888006</v>
      </c>
      <c r="Y120" s="23">
        <f>(CH4_100yr_m3!Y117*$B$4*$B$3)/$B$5</f>
        <v>58836.499507044005</v>
      </c>
      <c r="Z120" s="23">
        <f>(CH4_100yr_m3!Z117*$B$4*$B$3)/$B$5</f>
        <v>60767.860728582004</v>
      </c>
      <c r="AA120" s="23">
        <f>(CH4_100yr_m3!AA117*$B$4*$B$3)/$B$5</f>
        <v>62695.693981188</v>
      </c>
      <c r="AB120" s="23">
        <f>(CH4_100yr_m3!AB117*$B$4*$B$3)/$B$5</f>
        <v>64623.273750611996</v>
      </c>
      <c r="AC120" s="23">
        <f>(CH4_100yr_m3!AC117*$B$4*$B$3)/$B$5</f>
        <v>66554.679968298005</v>
      </c>
      <c r="AD120" s="23">
        <f>(CH4_100yr_m3!AD117*$B$4*$B$3)/$B$5</f>
        <v>68477.613034211987</v>
      </c>
      <c r="AE120" s="23">
        <f>(CH4_100yr_m3!AE117*$B$4*$B$3)/$B$5</f>
        <v>70393.453952994023</v>
      </c>
      <c r="AF120" s="23">
        <f>(CH4_100yr_m3!AF117*$B$4*$B$3)/$B$5</f>
        <v>72303.408760535996</v>
      </c>
      <c r="AG120" s="23">
        <f>(CH4_100yr_m3!AG117*$B$4*$B$3)/$B$5</f>
        <v>74208.748973292008</v>
      </c>
      <c r="AH120" s="23">
        <f>(CH4_100yr_m3!AH117*$B$4*$B$3)/$B$5</f>
        <v>76110.573811644004</v>
      </c>
      <c r="AI120" s="23">
        <f>(CH4_100yr_m3!AI117*$B$4*$B$3)/$B$5</f>
        <v>78009.783418224004</v>
      </c>
      <c r="AJ120" s="23">
        <f>(CH4_100yr_m3!AJ117*$B$4*$B$3)/$B$5</f>
        <v>79907.254741961995</v>
      </c>
      <c r="AK120" s="23">
        <f>(CH4_100yr_m3!AK117*$B$4*$B$3)/$B$5</f>
        <v>81803.629517994006</v>
      </c>
      <c r="AL120" s="23">
        <f>(CH4_100yr_m3!AL117*$B$4*$B$3)/$B$5</f>
        <v>83699.506096236015</v>
      </c>
      <c r="AM120" s="23">
        <f>(CH4_100yr_m3!AM117*$B$4*$B$3)/$B$5</f>
        <v>85595.402994137999</v>
      </c>
      <c r="AN120" s="23">
        <f>(CH4_100yr_m3!AN117*$B$4*$B$3)/$B$5</f>
        <v>87491.824230798011</v>
      </c>
      <c r="AO120" s="23">
        <f>(CH4_100yr_m3!AO117*$B$4*$B$3)/$B$5</f>
        <v>89389.008791046013</v>
      </c>
      <c r="AP120" s="23">
        <f>(CH4_100yr_m3!AP117*$B$4*$B$3)/$B$5</f>
        <v>91287.182937042002</v>
      </c>
      <c r="AQ120" s="23">
        <f>(CH4_100yr_m3!AQ117*$B$4*$B$3)/$B$5</f>
        <v>93186.568391057997</v>
      </c>
      <c r="AR120" s="23">
        <f>(CH4_100yr_m3!AR117*$B$4*$B$3)/$B$5</f>
        <v>95087.23619868001</v>
      </c>
      <c r="AS120" s="23">
        <f>(CH4_100yr_m3!AS117*$B$4*$B$3)/$B$5</f>
        <v>96989.13742797001</v>
      </c>
      <c r="AT120" s="23">
        <f>(CH4_100yr_m3!AT117*$B$4*$B$3)/$B$5</f>
        <v>98892.08039680199</v>
      </c>
      <c r="AU120" s="23">
        <f>(CH4_100yr_m3!AU117*$B$4*$B$3)/$B$5</f>
        <v>100795.886639982</v>
      </c>
      <c r="AV120" s="23">
        <f>(CH4_100yr_m3!AV117*$B$4*$B$3)/$B$5</f>
        <v>102700.19111756403</v>
      </c>
      <c r="AW120" s="23">
        <f>(CH4_100yr_m3!AW117*$B$4*$B$3)/$B$5</f>
        <v>104604.64852347001</v>
      </c>
      <c r="AX120" s="23">
        <f>(CH4_100yr_m3!AX117*$B$4*$B$3)/$B$5</f>
        <v>106508.66587144202</v>
      </c>
      <c r="AY120" s="23">
        <f>(CH4_100yr_m3!AY117*$B$4*$B$3)/$B$5</f>
        <v>108411.74104620599</v>
      </c>
      <c r="AZ120" s="23">
        <f>(CH4_100yr_m3!AZ117*$B$4*$B$3)/$B$5</f>
        <v>110313.02962859401</v>
      </c>
      <c r="BA120" s="23">
        <f>(CH4_100yr_m3!BA117*$B$4*$B$3)/$B$5</f>
        <v>112211.76289474801</v>
      </c>
      <c r="BB120" s="23">
        <f>(CH4_100yr_m3!BB117*$B$4*$B$3)/$B$5</f>
        <v>114107.21543280601</v>
      </c>
      <c r="BC120" s="23">
        <f>(CH4_100yr_m3!BC117*$B$4*$B$3)/$B$5</f>
        <v>115998.66946450801</v>
      </c>
      <c r="BD120" s="23">
        <f>(CH4_100yr_m3!BD117*$B$4*$B$3)/$B$5</f>
        <v>117885.47926401001</v>
      </c>
      <c r="BE120" s="23">
        <f>(CH4_100yr_m3!BE117*$B$4*$B$3)/$B$5</f>
        <v>119767.173213834</v>
      </c>
      <c r="BF120" s="23">
        <f>(CH4_100yr_m3!BF117*$B$4*$B$3)/$B$5</f>
        <v>121643.12728074602</v>
      </c>
      <c r="BG120" s="23">
        <f>(CH4_100yr_m3!BG117*$B$4*$B$3)/$B$5</f>
        <v>123512.74946701201</v>
      </c>
      <c r="BH120" s="23">
        <f>(CH4_100yr_m3!BH117*$B$4*$B$3)/$B$5</f>
        <v>125375.53842621001</v>
      </c>
      <c r="BI120" s="23">
        <f>(CH4_100yr_m3!BI117*$B$4*$B$3)/$B$5</f>
        <v>127230.51605045401</v>
      </c>
      <c r="BJ120" s="23">
        <f>(CH4_100yr_m3!BJ117*$B$4*$B$3)/$B$5</f>
        <v>129077.00909998199</v>
      </c>
      <c r="BK120" s="23">
        <f>(CH4_100yr_m3!BK117*$B$4*$B$3)/$B$5</f>
        <v>119710.59658039801</v>
      </c>
      <c r="BL120" s="23">
        <f>(CH4_100yr_m3!BL117*$B$4*$B$3)/$B$5</f>
        <v>111056.75049277801</v>
      </c>
      <c r="BM120" s="23">
        <f>(CH4_100yr_m3!BM117*$B$4*$B$3)/$B$5</f>
        <v>103059.63552346201</v>
      </c>
      <c r="BN120" s="23">
        <f>(CH4_100yr_m3!BN117*$B$4*$B$3)/$B$5</f>
        <v>95667.868103400004</v>
      </c>
      <c r="BO120" s="23">
        <f>(CH4_100yr_m3!BO117*$B$4*$B$3)/$B$5</f>
        <v>88834.158013284017</v>
      </c>
      <c r="BP120" s="23">
        <f>(CH4_100yr_m3!BP117*$B$4*$B$3)/$B$5</f>
        <v>82514.978893854</v>
      </c>
      <c r="BQ120" s="23">
        <f>(CH4_100yr_m3!BQ117*$B$4*$B$3)/$B$5</f>
        <v>76670.265556188009</v>
      </c>
      <c r="BR120" s="23">
        <f>(CH4_100yr_m3!BR117*$B$4*$B$3)/$B$5</f>
        <v>71263.135602359995</v>
      </c>
      <c r="BS120" s="23">
        <f>(CH4_100yr_m3!BS117*$B$4*$B$3)/$B$5</f>
        <v>66259.633782150006</v>
      </c>
      <c r="BT120" s="23">
        <f>(CH4_100yr_m3!BT117*$B$4*$B$3)/$B$5</f>
        <v>61628.496870780007</v>
      </c>
      <c r="BU120" s="23">
        <f>(CH4_100yr_m3!BU117*$B$4*$B$3)/$B$5</f>
        <v>57340.937584890002</v>
      </c>
      <c r="BV120" s="23">
        <f>(CH4_100yr_m3!BV117*$B$4*$B$3)/$B$5</f>
        <v>53370.445999049996</v>
      </c>
      <c r="BW120" s="23">
        <f>(CH4_100yr_m3!BW117*$B$4*$B$3)/$B$5</f>
        <v>49692.606943409999</v>
      </c>
      <c r="BX120" s="23">
        <f>(CH4_100yr_m3!BX117*$B$4*$B$3)/$B$5</f>
        <v>46284.932247516001</v>
      </c>
      <c r="BY120" s="23">
        <f>(CH4_100yr_m3!BY117*$B$4*$B$3)/$B$5</f>
        <v>43126.706420729999</v>
      </c>
      <c r="BZ120" s="23">
        <f>(CH4_100yr_m3!BZ117*$B$4*$B$3)/$B$5</f>
        <v>40198.844853954004</v>
      </c>
      <c r="CA120" s="23">
        <f>(CH4_100yr_m3!CA117*$B$4*$B$3)/$B$5</f>
        <v>37483.763407686005</v>
      </c>
      <c r="CB120" s="23">
        <f>(CH4_100yr_m3!CB117*$B$4*$B$3)/$B$5</f>
        <v>34965.258580943999</v>
      </c>
      <c r="CC120" s="23">
        <f>(CH4_100yr_m3!CC117*$B$4*$B$3)/$B$5</f>
        <v>32628.397309146003</v>
      </c>
      <c r="CD120" s="23">
        <f>(CH4_100yr_m3!CD117*$B$4*$B$3)/$B$5</f>
        <v>30459.415622093999</v>
      </c>
      <c r="CE120" s="23">
        <f>(CH4_100yr_m3!CE117*$B$4*$B$3)/$B$5</f>
        <v>28445.625448128005</v>
      </c>
      <c r="CF120" s="23">
        <f>(CH4_100yr_m3!CF117*$B$4*$B$3)/$B$5</f>
        <v>26575.329033576003</v>
      </c>
      <c r="CG120" s="23">
        <f>(CH4_100yr_m3!CG117*$B$4*$B$3)/$B$5</f>
        <v>24837.740080506002</v>
      </c>
      <c r="CH120" s="23">
        <f>(CH4_100yr_m3!CH117*$B$4*$B$3)/$B$5</f>
        <v>23222.911346495999</v>
      </c>
      <c r="CI120" s="23">
        <f>(CH4_100yr_m3!CI117*$B$4*$B$3)/$B$5</f>
        <v>21721.668029100001</v>
      </c>
      <c r="CJ120" s="23">
        <f>(CH4_100yr_m3!CJ117*$B$4*$B$3)/$B$5</f>
        <v>20325.546532278</v>
      </c>
      <c r="CK120" s="23">
        <f>(CH4_100yr_m3!CK117*$B$4*$B$3)/$B$5</f>
        <v>19026.738010692003</v>
      </c>
      <c r="CL120" s="23">
        <f>(CH4_100yr_m3!CL117*$B$4*$B$3)/$B$5</f>
        <v>17818.036699190401</v>
      </c>
      <c r="CM120" s="23">
        <f>(CH4_100yr_m3!CM117*$B$4*$B$3)/$B$5</f>
        <v>16692.792086552403</v>
      </c>
      <c r="CN120" s="23">
        <f>(CH4_100yr_m3!CN117*$B$4*$B$3)/$B$5</f>
        <v>15644.865178792801</v>
      </c>
      <c r="CO120" s="23">
        <f>(CH4_100yr_m3!CO117*$B$4*$B$3)/$B$5</f>
        <v>14668.588110634199</v>
      </c>
      <c r="CP120" s="23">
        <f>(CH4_100yr_m3!CP117*$B$4*$B$3)/$B$5</f>
        <v>13758.727037414399</v>
      </c>
      <c r="CQ120" s="23">
        <f>(CH4_100yr_m3!CQ117*$B$4*$B$3)/$B$5</f>
        <v>12910.448005380002</v>
      </c>
      <c r="CR120" s="23">
        <f>(CH4_100yr_m3!CR117*$B$4*$B$3)/$B$5</f>
        <v>12119.2855239456</v>
      </c>
      <c r="CS120" s="23">
        <f>(CH4_100yr_m3!CS117*$B$4*$B$3)/$B$5</f>
        <v>11381.113671503401</v>
      </c>
      <c r="CT120" s="23">
        <f>(CH4_100yr_m3!CT117*$B$4*$B$3)/$B$5</f>
        <v>10692.119483991002</v>
      </c>
      <c r="CU120" s="23">
        <f>(CH4_100yr_m3!CU117*$B$4*$B$3)/$B$5</f>
        <v>10048.778479769402</v>
      </c>
      <c r="CV120" s="23">
        <f>(CH4_100yr_m3!CV117*$B$4*$B$3)/$B$5</f>
        <v>9447.8321322594002</v>
      </c>
      <c r="CW120" s="23">
        <f>(CH4_100yr_m3!CW117*$B$4*$B$3)/$B$5</f>
        <v>8886.2671329047989</v>
      </c>
      <c r="CX120" s="23">
        <f t="shared" si="159"/>
        <v>5956522.5328058386</v>
      </c>
      <c r="CY120" s="18">
        <f t="shared" si="160"/>
        <v>129077.00909998199</v>
      </c>
      <c r="CZ120" s="18">
        <f t="shared" si="161"/>
        <v>3896.3053144746004</v>
      </c>
      <c r="DD120" s="18">
        <f t="shared" si="162"/>
        <v>53002.362790386003</v>
      </c>
      <c r="DE120" s="18">
        <f t="shared" ref="DE120:DF120" si="173">CY120</f>
        <v>129077.00909998199</v>
      </c>
      <c r="DF120" s="18">
        <f t="shared" si="173"/>
        <v>3896.3053144746004</v>
      </c>
      <c r="DG120" s="18">
        <f t="shared" si="164"/>
        <v>8886.2671329047989</v>
      </c>
    </row>
    <row r="121" spans="1:111" ht="15.75" customHeight="1" x14ac:dyDescent="0.2">
      <c r="A121" s="27" t="s">
        <v>11</v>
      </c>
      <c r="B121" s="23">
        <f>(CH4_100yr_m3!B118*$B$4*$B$3)/$B$5</f>
        <v>74713.089963996012</v>
      </c>
      <c r="C121" s="23">
        <f>(CH4_100yr_m3!C118*$B$4*$B$3)/$B$5</f>
        <v>128839.457739618</v>
      </c>
      <c r="D121" s="23">
        <f>(CH4_100yr_m3!D118*$B$4*$B$3)/$B$5</f>
        <v>168348.432764178</v>
      </c>
      <c r="E121" s="23">
        <f>(CH4_100yr_m3!E118*$B$4*$B$3)/$B$5</f>
        <v>198184.03423848</v>
      </c>
      <c r="F121" s="23">
        <f>(CH4_100yr_m3!F118*$B$4*$B$3)/$B$5</f>
        <v>222960.24765162004</v>
      </c>
      <c r="G121" s="23">
        <f>(CH4_100yr_m3!G118*$B$4*$B$3)/$B$5</f>
        <v>246564.77802930004</v>
      </c>
      <c r="H121" s="23">
        <f>(CH4_100yr_m3!H118*$B$4*$B$3)/$B$5</f>
        <v>270109.22317235998</v>
      </c>
      <c r="I121" s="23">
        <f>(CH4_100yr_m3!I118*$B$4*$B$3)/$B$5</f>
        <v>292057.42612086004</v>
      </c>
      <c r="J121" s="23">
        <f>(CH4_100yr_m3!J118*$B$4*$B$3)/$B$5</f>
        <v>319844.11450445995</v>
      </c>
      <c r="K121" s="23">
        <f>(CH4_100yr_m3!K118*$B$4*$B$3)/$B$5</f>
        <v>336639.74099634006</v>
      </c>
      <c r="L121" s="23">
        <f>(CH4_100yr_m3!L118*$B$4*$B$3)/$B$5</f>
        <v>362765.63217474002</v>
      </c>
      <c r="M121" s="23">
        <f>(CH4_100yr_m3!M118*$B$4*$B$3)/$B$5</f>
        <v>392107.02881868003</v>
      </c>
      <c r="N121" s="23">
        <f>(CH4_100yr_m3!N118*$B$4*$B$3)/$B$5</f>
        <v>422009.96713830007</v>
      </c>
      <c r="O121" s="23">
        <f>(CH4_100yr_m3!O118*$B$4*$B$3)/$B$5</f>
        <v>446613.61666266003</v>
      </c>
      <c r="P121" s="23">
        <f>(CH4_100yr_m3!P118*$B$4*$B$3)/$B$5</f>
        <v>466707.86261964007</v>
      </c>
      <c r="Q121" s="23">
        <f>(CH4_100yr_m3!Q118*$B$4*$B$3)/$B$5</f>
        <v>464709.85278516001</v>
      </c>
      <c r="R121" s="23">
        <f>(CH4_100yr_m3!R118*$B$4*$B$3)/$B$5</f>
        <v>461527.99228314008</v>
      </c>
      <c r="S121" s="23">
        <f>(CH4_100yr_m3!S118*$B$4*$B$3)/$B$5</f>
        <v>465771.11787288002</v>
      </c>
      <c r="T121" s="23">
        <f>(CH4_100yr_m3!T118*$B$4*$B$3)/$B$5</f>
        <v>479420.95071006002</v>
      </c>
      <c r="U121" s="23">
        <f>(CH4_100yr_m3!U118*$B$4*$B$3)/$B$5</f>
        <v>489581.47890089999</v>
      </c>
      <c r="V121" s="23">
        <f>(CH4_100yr_m3!V118*$B$4*$B$3)/$B$5</f>
        <v>493176.56842944003</v>
      </c>
      <c r="W121" s="23">
        <f>(CH4_100yr_m3!W118*$B$4*$B$3)/$B$5</f>
        <v>504468.6896988001</v>
      </c>
      <c r="X121" s="23">
        <f>(CH4_100yr_m3!X118*$B$4*$B$3)/$B$5</f>
        <v>516792.94004322012</v>
      </c>
      <c r="Y121" s="23">
        <f>(CH4_100yr_m3!Y118*$B$4*$B$3)/$B$5</f>
        <v>531499.41368946002</v>
      </c>
      <c r="Z121" s="23">
        <f>(CH4_100yr_m3!Z118*$B$4*$B$3)/$B$5</f>
        <v>546737.45513310004</v>
      </c>
      <c r="AA121" s="23">
        <f>(CH4_100yr_m3!AA118*$B$4*$B$3)/$B$5</f>
        <v>562829.33399868</v>
      </c>
      <c r="AB121" s="23">
        <f>(CH4_100yr_m3!AB118*$B$4*$B$3)/$B$5</f>
        <v>578946.64154580014</v>
      </c>
      <c r="AC121" s="23">
        <f>(CH4_100yr_m3!AC118*$B$4*$B$3)/$B$5</f>
        <v>595548.6884947801</v>
      </c>
      <c r="AD121" s="23">
        <f>(CH4_100yr_m3!AD118*$B$4*$B$3)/$B$5</f>
        <v>611939.28961098008</v>
      </c>
      <c r="AE121" s="23">
        <f>(CH4_100yr_m3!AE118*$B$4*$B$3)/$B$5</f>
        <v>628268.53176108003</v>
      </c>
      <c r="AF121" s="23">
        <f>(CH4_100yr_m3!AF118*$B$4*$B$3)/$B$5</f>
        <v>644636.58189894003</v>
      </c>
      <c r="AG121" s="23">
        <f>(CH4_100yr_m3!AG118*$B$4*$B$3)/$B$5</f>
        <v>661111.07776560006</v>
      </c>
      <c r="AH121" s="23">
        <f>(CH4_100yr_m3!AH118*$B$4*$B$3)/$B$5</f>
        <v>677736.60783444007</v>
      </c>
      <c r="AI121" s="23">
        <f>(CH4_100yr_m3!AI118*$B$4*$B$3)/$B$5</f>
        <v>694540.88922005997</v>
      </c>
      <c r="AJ121" s="23">
        <f>(CH4_100yr_m3!AJ118*$B$4*$B$3)/$B$5</f>
        <v>711538.91380421992</v>
      </c>
      <c r="AK121" s="23">
        <f>(CH4_100yr_m3!AK118*$B$4*$B$3)/$B$5</f>
        <v>728736.62023638003</v>
      </c>
      <c r="AL121" s="23">
        <f>(CH4_100yr_m3!AL118*$B$4*$B$3)/$B$5</f>
        <v>746136.69528816012</v>
      </c>
      <c r="AM121" s="23">
        <f>(CH4_100yr_m3!AM118*$B$4*$B$3)/$B$5</f>
        <v>763739.18197865994</v>
      </c>
      <c r="AN121" s="23">
        <f>(CH4_100yr_m3!AN118*$B$4*$B$3)/$B$5</f>
        <v>781541.56927386008</v>
      </c>
      <c r="AO121" s="23">
        <f>(CH4_100yr_m3!AO118*$B$4*$B$3)/$B$5</f>
        <v>799539.6760833601</v>
      </c>
      <c r="AP121" s="23">
        <f>(CH4_100yr_m3!AP118*$B$4*$B$3)/$B$5</f>
        <v>817728.72747012007</v>
      </c>
      <c r="AQ121" s="23">
        <f>(CH4_100yr_m3!AQ118*$B$4*$B$3)/$B$5</f>
        <v>836102.88986112014</v>
      </c>
      <c r="AR121" s="23">
        <f>(CH4_100yr_m3!AR118*$B$4*$B$3)/$B$5</f>
        <v>854656.20483642002</v>
      </c>
      <c r="AS121" s="23">
        <f>(CH4_100yr_m3!AS118*$B$4*$B$3)/$B$5</f>
        <v>873381.47008338</v>
      </c>
      <c r="AT121" s="23">
        <f>(CH4_100yr_m3!AT118*$B$4*$B$3)/$B$5</f>
        <v>892269.72664560005</v>
      </c>
      <c r="AU121" s="23">
        <f>(CH4_100yr_m3!AU118*$B$4*$B$3)/$B$5</f>
        <v>911312.44026587997</v>
      </c>
      <c r="AV121" s="23">
        <f>(CH4_100yr_m3!AV118*$B$4*$B$3)/$B$5</f>
        <v>930501.18633995985</v>
      </c>
      <c r="AW121" s="23">
        <f>(CH4_100yr_m3!AW118*$B$4*$B$3)/$B$5</f>
        <v>949829.06222442002</v>
      </c>
      <c r="AX121" s="23">
        <f>(CH4_100yr_m3!AX118*$B$4*$B$3)/$B$5</f>
        <v>969291.00795780006</v>
      </c>
      <c r="AY121" s="23">
        <f>(CH4_100yr_m3!AY118*$B$4*$B$3)/$B$5</f>
        <v>988883.5349656801</v>
      </c>
      <c r="AZ121" s="23">
        <f>(CH4_100yr_m3!AZ118*$B$4*$B$3)/$B$5</f>
        <v>1008603.6042690001</v>
      </c>
      <c r="BA121" s="23">
        <f>(CH4_100yr_m3!BA118*$B$4*$B$3)/$B$5</f>
        <v>1028448.6973282802</v>
      </c>
      <c r="BB121" s="23">
        <f>(CH4_100yr_m3!BB118*$B$4*$B$3)/$B$5</f>
        <v>1048415.9545632602</v>
      </c>
      <c r="BC121" s="23">
        <f>(CH4_100yr_m3!BC118*$B$4*$B$3)/$B$5</f>
        <v>1068503.2182457203</v>
      </c>
      <c r="BD121" s="23">
        <f>(CH4_100yr_m3!BD118*$B$4*$B$3)/$B$5</f>
        <v>1088708.6030407199</v>
      </c>
      <c r="BE121" s="23">
        <f>(CH4_100yr_m3!BE118*$B$4*$B$3)/$B$5</f>
        <v>1109030.9977740601</v>
      </c>
      <c r="BF121" s="23">
        <f>(CH4_100yr_m3!BF118*$B$4*$B$3)/$B$5</f>
        <v>1129467.8996494201</v>
      </c>
      <c r="BG121" s="23">
        <f>(CH4_100yr_m3!BG118*$B$4*$B$3)/$B$5</f>
        <v>1150017.5412225001</v>
      </c>
      <c r="BH121" s="23">
        <f>(CH4_100yr_m3!BH118*$B$4*$B$3)/$B$5</f>
        <v>1170680.30124444</v>
      </c>
      <c r="BI121" s="23">
        <f>(CH4_100yr_m3!BI118*$B$4*$B$3)/$B$5</f>
        <v>1191458.7870388201</v>
      </c>
      <c r="BJ121" s="23">
        <f>(CH4_100yr_m3!BJ118*$B$4*$B$3)/$B$5</f>
        <v>1212355.8957132001</v>
      </c>
      <c r="BK121" s="23">
        <f>(CH4_100yr_m3!BK118*$B$4*$B$3)/$B$5</f>
        <v>885863.72701926006</v>
      </c>
      <c r="BL121" s="23">
        <f>(CH4_100yr_m3!BL118*$B$4*$B$3)/$B$5</f>
        <v>662060.89372860012</v>
      </c>
      <c r="BM121" s="23">
        <f>(CH4_100yr_m3!BM118*$B$4*$B$3)/$B$5</f>
        <v>507427.33580676006</v>
      </c>
      <c r="BN121" s="23">
        <f>(CH4_100yr_m3!BN118*$B$4*$B$3)/$B$5</f>
        <v>399471.26663249999</v>
      </c>
      <c r="BO121" s="23">
        <f>(CH4_100yr_m3!BO118*$B$4*$B$3)/$B$5</f>
        <v>323094.90222215996</v>
      </c>
      <c r="BP121" s="23">
        <f>(CH4_100yr_m3!BP118*$B$4*$B$3)/$B$5</f>
        <v>268158.23211582005</v>
      </c>
      <c r="BQ121" s="23">
        <f>(CH4_100yr_m3!BQ118*$B$4*$B$3)/$B$5</f>
        <v>227845.87009002001</v>
      </c>
      <c r="BR121" s="23">
        <f>(CH4_100yr_m3!BR118*$B$4*$B$3)/$B$5</f>
        <v>197572.23197532003</v>
      </c>
      <c r="BS121" s="23">
        <f>(CH4_100yr_m3!BS118*$B$4*$B$3)/$B$5</f>
        <v>174247.57004121001</v>
      </c>
      <c r="BT121" s="23">
        <f>(CH4_100yr_m3!BT118*$B$4*$B$3)/$B$5</f>
        <v>155785.90350573001</v>
      </c>
      <c r="BU121" s="23">
        <f>(CH4_100yr_m3!BU118*$B$4*$B$3)/$B$5</f>
        <v>140775.10114008602</v>
      </c>
      <c r="BV121" s="23">
        <f>(CH4_100yr_m3!BV118*$B$4*$B$3)/$B$5</f>
        <v>128255.663528316</v>
      </c>
      <c r="BW121" s="23">
        <f>(CH4_100yr_m3!BW118*$B$4*$B$3)/$B$5</f>
        <v>117572.37278099402</v>
      </c>
      <c r="BX121" s="23">
        <f>(CH4_100yr_m3!BX118*$B$4*$B$3)/$B$5</f>
        <v>108274.791498732</v>
      </c>
      <c r="BY121" s="23">
        <f>(CH4_100yr_m3!BY118*$B$4*$B$3)/$B$5</f>
        <v>100050.509979792</v>
      </c>
      <c r="BZ121" s="23">
        <f>(CH4_100yr_m3!BZ118*$B$4*$B$3)/$B$5</f>
        <v>92680.349351202007</v>
      </c>
      <c r="CA121" s="23">
        <f>(CH4_100yr_m3!CA118*$B$4*$B$3)/$B$5</f>
        <v>86008.285323324017</v>
      </c>
      <c r="CB121" s="23">
        <f>(CH4_100yr_m3!CB118*$B$4*$B$3)/$B$5</f>
        <v>79921.242924048012</v>
      </c>
      <c r="CC121" s="23">
        <f>(CH4_100yr_m3!CC118*$B$4*$B$3)/$B$5</f>
        <v>74335.510774116003</v>
      </c>
      <c r="CD121" s="23">
        <f>(CH4_100yr_m3!CD118*$B$4*$B$3)/$B$5</f>
        <v>69187.595757336006</v>
      </c>
      <c r="CE121" s="23">
        <f>(CH4_100yr_m3!CE118*$B$4*$B$3)/$B$5</f>
        <v>64428.056223444008</v>
      </c>
      <c r="CF121" s="23">
        <f>(CH4_100yr_m3!CF118*$B$4*$B$3)/$B$5</f>
        <v>60017.334773652001</v>
      </c>
      <c r="CG121" s="23">
        <f>(CH4_100yr_m3!CG118*$B$4*$B$3)/$B$5</f>
        <v>55922.933351952001</v>
      </c>
      <c r="CH121" s="23">
        <f>(CH4_100yr_m3!CH118*$B$4*$B$3)/$B$5</f>
        <v>52117.490346264007</v>
      </c>
      <c r="CI121" s="23">
        <f>(CH4_100yr_m3!CI118*$B$4*$B$3)/$B$5</f>
        <v>48577.464240588</v>
      </c>
      <c r="CJ121" s="23">
        <f>(CH4_100yr_m3!CJ118*$B$4*$B$3)/$B$5</f>
        <v>45282.225820464009</v>
      </c>
      <c r="CK121" s="23">
        <f>(CH4_100yr_m3!CK118*$B$4*$B$3)/$B$5</f>
        <v>42213.425865426005</v>
      </c>
      <c r="CL121" s="23">
        <f>(CH4_100yr_m3!CL118*$B$4*$B$3)/$B$5</f>
        <v>39354.549123312005</v>
      </c>
      <c r="CM121" s="23">
        <f>(CH4_100yr_m3!CM118*$B$4*$B$3)/$B$5</f>
        <v>36690.594650892002</v>
      </c>
      <c r="CN121" s="23">
        <f>(CH4_100yr_m3!CN118*$B$4*$B$3)/$B$5</f>
        <v>34207.842320838005</v>
      </c>
      <c r="CO121" s="23">
        <f>(CH4_100yr_m3!CO118*$B$4*$B$3)/$B$5</f>
        <v>31893.678328932005</v>
      </c>
      <c r="CP121" s="23">
        <f>(CH4_100yr_m3!CP118*$B$4*$B$3)/$B$5</f>
        <v>29736.461450430001</v>
      </c>
      <c r="CQ121" s="23">
        <f>(CH4_100yr_m3!CQ118*$B$4*$B$3)/$B$5</f>
        <v>27725.417798868002</v>
      </c>
      <c r="CR121" s="23">
        <f>(CH4_100yr_m3!CR118*$B$4*$B$3)/$B$5</f>
        <v>25850.555684856001</v>
      </c>
      <c r="CS121" s="23">
        <f>(CH4_100yr_m3!CS118*$B$4*$B$3)/$B$5</f>
        <v>24102.595009836004</v>
      </c>
      <c r="CT121" s="23">
        <f>(CH4_100yr_m3!CT118*$B$4*$B$3)/$B$5</f>
        <v>22472.907295625999</v>
      </c>
      <c r="CU121" s="23">
        <f>(CH4_100yr_m3!CU118*$B$4*$B$3)/$B$5</f>
        <v>20953.463585544003</v>
      </c>
      <c r="CV121" s="23">
        <f>(CH4_100yr_m3!CV118*$B$4*$B$3)/$B$5</f>
        <v>19536.788587878</v>
      </c>
      <c r="CW121" s="23">
        <f>(CH4_100yr_m3!CW118*$B$4*$B$3)/$B$5</f>
        <v>18215.919699735601</v>
      </c>
      <c r="CX121" s="23">
        <f t="shared" si="159"/>
        <v>46216478.222030036</v>
      </c>
      <c r="CY121" s="18">
        <f t="shared" si="160"/>
        <v>1212355.8957132001</v>
      </c>
      <c r="CZ121" s="18">
        <f t="shared" si="161"/>
        <v>18215.919699735601</v>
      </c>
      <c r="DD121" s="18">
        <f t="shared" si="162"/>
        <v>493176.56842944003</v>
      </c>
      <c r="DE121" s="18">
        <f t="shared" ref="DE121:DF121" si="174">CY121</f>
        <v>1212355.8957132001</v>
      </c>
      <c r="DF121" s="18">
        <f t="shared" si="174"/>
        <v>18215.919699735601</v>
      </c>
      <c r="DG121" s="18">
        <f t="shared" si="164"/>
        <v>18215.919699735601</v>
      </c>
    </row>
    <row r="122" spans="1:111" ht="15.75" customHeight="1" x14ac:dyDescent="0.2">
      <c r="A122" s="27" t="s">
        <v>12</v>
      </c>
      <c r="B122" s="23">
        <f>(CH4_100yr_m3!B119*$B$4*$B$3)/$B$5</f>
        <v>400265.31134969997</v>
      </c>
      <c r="C122" s="23">
        <f>(CH4_100yr_m3!C119*$B$4*$B$3)/$B$5</f>
        <v>684811.0957174201</v>
      </c>
      <c r="D122" s="23">
        <f>(CH4_100yr_m3!D119*$B$4*$B$3)/$B$5</f>
        <v>888625.88183195994</v>
      </c>
      <c r="E122" s="23">
        <f>(CH4_100yr_m3!E119*$B$4*$B$3)/$B$5</f>
        <v>1037048.09276808</v>
      </c>
      <c r="F122" s="23">
        <f>(CH4_100yr_m3!F119*$B$4*$B$3)/$B$5</f>
        <v>1151654.3744092199</v>
      </c>
      <c r="G122" s="23">
        <f>(CH4_100yr_m3!G119*$B$4*$B$3)/$B$5</f>
        <v>1243673.1151365603</v>
      </c>
      <c r="H122" s="23">
        <f>(CH4_100yr_m3!H119*$B$4*$B$3)/$B$5</f>
        <v>1320788.6851629601</v>
      </c>
      <c r="I122" s="23">
        <f>(CH4_100yr_m3!I119*$B$4*$B$3)/$B$5</f>
        <v>1389911.5209556802</v>
      </c>
      <c r="J122" s="23">
        <f>(CH4_100yr_m3!J119*$B$4*$B$3)/$B$5</f>
        <v>1458429.0558611401</v>
      </c>
      <c r="K122" s="23">
        <f>(CH4_100yr_m3!K119*$B$4*$B$3)/$B$5</f>
        <v>1519430.9121743401</v>
      </c>
      <c r="L122" s="23">
        <f>(CH4_100yr_m3!L119*$B$4*$B$3)/$B$5</f>
        <v>1576750.5995137203</v>
      </c>
      <c r="M122" s="23">
        <f>(CH4_100yr_m3!M119*$B$4*$B$3)/$B$5</f>
        <v>1632517.0827967799</v>
      </c>
      <c r="N122" s="23">
        <f>(CH4_100yr_m3!N119*$B$4*$B$3)/$B$5</f>
        <v>1688294.4237345601</v>
      </c>
      <c r="O122" s="23">
        <f>(CH4_100yr_m3!O119*$B$4*$B$3)/$B$5</f>
        <v>1753302.7167460204</v>
      </c>
      <c r="P122" s="23">
        <f>(CH4_100yr_m3!P119*$B$4*$B$3)/$B$5</f>
        <v>1825439.2482668399</v>
      </c>
      <c r="Q122" s="23">
        <f>(CH4_100yr_m3!Q119*$B$4*$B$3)/$B$5</f>
        <v>1883945.7836982002</v>
      </c>
      <c r="R122" s="23">
        <f>(CH4_100yr_m3!R119*$B$4*$B$3)/$B$5</f>
        <v>1944696.3132762001</v>
      </c>
      <c r="S122" s="23">
        <f>(CH4_100yr_m3!S119*$B$4*$B$3)/$B$5</f>
        <v>2010588.8243471999</v>
      </c>
      <c r="T122" s="23">
        <f>(CH4_100yr_m3!T119*$B$4*$B$3)/$B$5</f>
        <v>2087140.2107760001</v>
      </c>
      <c r="U122" s="23">
        <f>(CH4_100yr_m3!U119*$B$4*$B$3)/$B$5</f>
        <v>2157624.031401</v>
      </c>
      <c r="V122" s="23">
        <f>(CH4_100yr_m3!V119*$B$4*$B$3)/$B$5</f>
        <v>2229800.8879278</v>
      </c>
      <c r="W122" s="23">
        <f>(CH4_100yr_m3!W119*$B$4*$B$3)/$B$5</f>
        <v>2320245.0181116001</v>
      </c>
      <c r="X122" s="23">
        <f>(CH4_100yr_m3!X119*$B$4*$B$3)/$B$5</f>
        <v>2415869.1037548003</v>
      </c>
      <c r="Y122" s="23">
        <f>(CH4_100yr_m3!Y119*$B$4*$B$3)/$B$5</f>
        <v>2515241.8151928</v>
      </c>
      <c r="Z122" s="23">
        <f>(CH4_100yr_m3!Z119*$B$4*$B$3)/$B$5</f>
        <v>2618727.85188</v>
      </c>
      <c r="AA122" s="23">
        <f>(CH4_100yr_m3!AA119*$B$4*$B$3)/$B$5</f>
        <v>2726460.3698298004</v>
      </c>
      <c r="AB122" s="23">
        <f>(CH4_100yr_m3!AB119*$B$4*$B$3)/$B$5</f>
        <v>2838536.6947218003</v>
      </c>
      <c r="AC122" s="23">
        <f>(CH4_100yr_m3!AC119*$B$4*$B$3)/$B$5</f>
        <v>2840231.4605406001</v>
      </c>
      <c r="AD122" s="23">
        <f>(CH4_100yr_m3!AD119*$B$4*$B$3)/$B$5</f>
        <v>2864980.0430604001</v>
      </c>
      <c r="AE122" s="23">
        <f>(CH4_100yr_m3!AE119*$B$4*$B$3)/$B$5</f>
        <v>2905504.9926641998</v>
      </c>
      <c r="AF122" s="23">
        <f>(CH4_100yr_m3!AF119*$B$4*$B$3)/$B$5</f>
        <v>2956908.8886965998</v>
      </c>
      <c r="AG122" s="23">
        <f>(CH4_100yr_m3!AG119*$B$4*$B$3)/$B$5</f>
        <v>3015896.6108844006</v>
      </c>
      <c r="AH122" s="23">
        <f>(CH4_100yr_m3!AH119*$B$4*$B$3)/$B$5</f>
        <v>3080256.7999194004</v>
      </c>
      <c r="AI122" s="23">
        <f>(CH4_100yr_m3!AI119*$B$4*$B$3)/$B$5</f>
        <v>3148508.9177784002</v>
      </c>
      <c r="AJ122" s="23">
        <f>(CH4_100yr_m3!AJ119*$B$4*$B$3)/$B$5</f>
        <v>3219666.5364984004</v>
      </c>
      <c r="AK122" s="23">
        <f>(CH4_100yr_m3!AK119*$B$4*$B$3)/$B$5</f>
        <v>3293072.3516904004</v>
      </c>
      <c r="AL122" s="23">
        <f>(CH4_100yr_m3!AL119*$B$4*$B$3)/$B$5</f>
        <v>3368280.9124728004</v>
      </c>
      <c r="AM122" s="23">
        <f>(CH4_100yr_m3!AM119*$B$4*$B$3)/$B$5</f>
        <v>3444985.5677172001</v>
      </c>
      <c r="AN122" s="23">
        <f>(CH4_100yr_m3!AN119*$B$4*$B$3)/$B$5</f>
        <v>3522976.6313466001</v>
      </c>
      <c r="AO122" s="23">
        <f>(CH4_100yr_m3!AO119*$B$4*$B$3)/$B$5</f>
        <v>3602108.0526012001</v>
      </c>
      <c r="AP122" s="23">
        <f>(CH4_100yr_m3!AP119*$B$4*$B$3)/$B$5</f>
        <v>3682278.2441646005</v>
      </c>
      <c r="AQ122" s="23">
        <f>(CH4_100yr_m3!AQ119*$B$4*$B$3)/$B$5</f>
        <v>3763411.6187321995</v>
      </c>
      <c r="AR122" s="23">
        <f>(CH4_100yr_m3!AR119*$B$4*$B$3)/$B$5</f>
        <v>3845451.4020756008</v>
      </c>
      <c r="AS122" s="23">
        <f>(CH4_100yr_m3!AS119*$B$4*$B$3)/$B$5</f>
        <v>3928352.8653144003</v>
      </c>
      <c r="AT122" s="23">
        <f>(CH4_100yr_m3!AT119*$B$4*$B$3)/$B$5</f>
        <v>4012077.3791274</v>
      </c>
      <c r="AU122" s="23">
        <f>(CH4_100yr_m3!AU119*$B$4*$B$3)/$B$5</f>
        <v>4096592.0879058009</v>
      </c>
      <c r="AV122" s="23">
        <f>(CH4_100yr_m3!AV119*$B$4*$B$3)/$B$5</f>
        <v>4181864.6431169999</v>
      </c>
      <c r="AW122" s="23">
        <f>(CH4_100yr_m3!AW119*$B$4*$B$3)/$B$5</f>
        <v>4267865.6636309996</v>
      </c>
      <c r="AX122" s="23">
        <f>(CH4_100yr_m3!AX119*$B$4*$B$3)/$B$5</f>
        <v>4354564.3660782008</v>
      </c>
      <c r="AY122" s="23">
        <f>(CH4_100yr_m3!AY119*$B$4*$B$3)/$B$5</f>
        <v>4441930.7890284006</v>
      </c>
      <c r="AZ122" s="23">
        <f>(CH4_100yr_m3!AZ119*$B$4*$B$3)/$B$5</f>
        <v>4529933.2136754012</v>
      </c>
      <c r="BA122" s="23">
        <f>(CH4_100yr_m3!BA119*$B$4*$B$3)/$B$5</f>
        <v>4618540.7706114007</v>
      </c>
      <c r="BB122" s="23">
        <f>(CH4_100yr_m3!BB119*$B$4*$B$3)/$B$5</f>
        <v>4707720.4888998009</v>
      </c>
      <c r="BC122" s="23">
        <f>(CH4_100yr_m3!BC119*$B$4*$B$3)/$B$5</f>
        <v>4797435.6906390013</v>
      </c>
      <c r="BD122" s="23">
        <f>(CH4_100yr_m3!BD119*$B$4*$B$3)/$B$5</f>
        <v>4887645.4070010008</v>
      </c>
      <c r="BE122" s="23">
        <f>(CH4_100yr_m3!BE119*$B$4*$B$3)/$B$5</f>
        <v>4978306.8532026</v>
      </c>
      <c r="BF122" s="23">
        <f>(CH4_100yr_m3!BF119*$B$4*$B$3)/$B$5</f>
        <v>5069378.4581484003</v>
      </c>
      <c r="BG122" s="23">
        <f>(CH4_100yr_m3!BG119*$B$4*$B$3)/$B$5</f>
        <v>5160821.1000858014</v>
      </c>
      <c r="BH122" s="23">
        <f>(CH4_100yr_m3!BH119*$B$4*$B$3)/$B$5</f>
        <v>5252595.9940926004</v>
      </c>
      <c r="BI122" s="23">
        <f>(CH4_100yr_m3!BI119*$B$4*$B$3)/$B$5</f>
        <v>5344665.1003008001</v>
      </c>
      <c r="BJ122" s="23">
        <f>(CH4_100yr_m3!BJ119*$B$4*$B$3)/$B$5</f>
        <v>5436990.7046892</v>
      </c>
      <c r="BK122" s="23">
        <f>(CH4_100yr_m3!BK119*$B$4*$B$3)/$B$5</f>
        <v>3973387.7469798005</v>
      </c>
      <c r="BL122" s="23">
        <f>(CH4_100yr_m3!BL119*$B$4*$B$3)/$B$5</f>
        <v>2970072.1145538008</v>
      </c>
      <c r="BM122" s="23">
        <f>(CH4_100yr_m3!BM119*$B$4*$B$3)/$B$5</f>
        <v>2276799.4066176</v>
      </c>
      <c r="BN122" s="23">
        <f>(CH4_100yr_m3!BN119*$B$4*$B$3)/$B$5</f>
        <v>1792756.1693064601</v>
      </c>
      <c r="BO122" s="23">
        <f>(CH4_100yr_m3!BO119*$B$4*$B$3)/$B$5</f>
        <v>1450270.3777374602</v>
      </c>
      <c r="BP122" s="23">
        <f>(CH4_100yr_m3!BP119*$B$4*$B$3)/$B$5</f>
        <v>1203891.77136204</v>
      </c>
      <c r="BQ122" s="23">
        <f>(CH4_100yr_m3!BQ119*$B$4*$B$3)/$B$5</f>
        <v>1023071.75942364</v>
      </c>
      <c r="BR122" s="23">
        <f>(CH4_100yr_m3!BR119*$B$4*$B$3)/$B$5</f>
        <v>887256.20677536016</v>
      </c>
      <c r="BS122" s="23">
        <f>(CH4_100yr_m3!BS119*$B$4*$B$3)/$B$5</f>
        <v>782595.65493144013</v>
      </c>
      <c r="BT122" s="23">
        <f>(CH4_100yr_m3!BT119*$B$4*$B$3)/$B$5</f>
        <v>699739.76576105994</v>
      </c>
      <c r="BU122" s="23">
        <f>(CH4_100yr_m3!BU119*$B$4*$B$3)/$B$5</f>
        <v>632358.56573730009</v>
      </c>
      <c r="BV122" s="23">
        <f>(CH4_100yr_m3!BV119*$B$4*$B$3)/$B$5</f>
        <v>576150.9007149</v>
      </c>
      <c r="BW122" s="23">
        <f>(CH4_100yr_m3!BW119*$B$4*$B$3)/$B$5</f>
        <v>528179.4995868</v>
      </c>
      <c r="BX122" s="23">
        <f>(CH4_100yr_m3!BX119*$B$4*$B$3)/$B$5</f>
        <v>486424.98776897998</v>
      </c>
      <c r="BY122" s="23">
        <f>(CH4_100yr_m3!BY119*$B$4*$B$3)/$B$5</f>
        <v>449486.68734630005</v>
      </c>
      <c r="BZ122" s="23">
        <f>(CH4_100yr_m3!BZ119*$B$4*$B$3)/$B$5</f>
        <v>416381.82569784002</v>
      </c>
      <c r="CA122" s="23">
        <f>(CH4_100yr_m3!CA119*$B$4*$B$3)/$B$5</f>
        <v>386410.72645169997</v>
      </c>
      <c r="CB122" s="23">
        <f>(CH4_100yr_m3!CB119*$B$4*$B$3)/$B$5</f>
        <v>359066.24366202002</v>
      </c>
      <c r="CC122" s="23">
        <f>(CH4_100yr_m3!CC119*$B$4*$B$3)/$B$5</f>
        <v>333972.86689998</v>
      </c>
      <c r="CD122" s="23">
        <f>(CH4_100yr_m3!CD119*$B$4*$B$3)/$B$5</f>
        <v>310845.72807881999</v>
      </c>
      <c r="CE122" s="23">
        <f>(CH4_100yr_m3!CE119*$B$4*$B$3)/$B$5</f>
        <v>289462.95902771997</v>
      </c>
      <c r="CF122" s="23">
        <f>(CH4_100yr_m3!CF119*$B$4*$B$3)/$B$5</f>
        <v>269647.0129647</v>
      </c>
      <c r="CG122" s="23">
        <f>(CH4_100yr_m3!CG119*$B$4*$B$3)/$B$5</f>
        <v>251252.00077194002</v>
      </c>
      <c r="CH122" s="23">
        <f>(CH4_100yr_m3!CH119*$B$4*$B$3)/$B$5</f>
        <v>234155.07070038002</v>
      </c>
      <c r="CI122" s="23">
        <f>(CH4_100yr_m3!CI119*$B$4*$B$3)/$B$5</f>
        <v>218250.50816286</v>
      </c>
      <c r="CJ122" s="23">
        <f>(CH4_100yr_m3!CJ119*$B$4*$B$3)/$B$5</f>
        <v>203445.66539502001</v>
      </c>
      <c r="CK122" s="23">
        <f>(CH4_100yr_m3!CK119*$B$4*$B$3)/$B$5</f>
        <v>189658.12622201999</v>
      </c>
      <c r="CL122" s="23">
        <f>(CH4_100yr_m3!CL119*$B$4*$B$3)/$B$5</f>
        <v>176813.70627448801</v>
      </c>
      <c r="CM122" s="23">
        <f>(CH4_100yr_m3!CM119*$B$4*$B$3)/$B$5</f>
        <v>164845.01970194399</v>
      </c>
      <c r="CN122" s="23">
        <f>(CH4_100yr_m3!CN119*$B$4*$B$3)/$B$5</f>
        <v>153690.43130074799</v>
      </c>
      <c r="CO122" s="23">
        <f>(CH4_100yr_m3!CO119*$B$4*$B$3)/$B$5</f>
        <v>143293.27409735403</v>
      </c>
      <c r="CP122" s="23">
        <f>(CH4_100yr_m3!CP119*$B$4*$B$3)/$B$5</f>
        <v>133601.24911287599</v>
      </c>
      <c r="CQ122" s="23">
        <f>(CH4_100yr_m3!CQ119*$B$4*$B$3)/$B$5</f>
        <v>124565.953123206</v>
      </c>
      <c r="CR122" s="23">
        <f>(CH4_100yr_m3!CR119*$B$4*$B$3)/$B$5</f>
        <v>116142.49653957</v>
      </c>
      <c r="CS122" s="23">
        <f>(CH4_100yr_m3!CS119*$B$4*$B$3)/$B$5</f>
        <v>108289.18638522</v>
      </c>
      <c r="CT122" s="23">
        <f>(CH4_100yr_m3!CT119*$B$4*$B$3)/$B$5</f>
        <v>100967.25677619601</v>
      </c>
      <c r="CU122" s="23">
        <f>(CH4_100yr_m3!CU119*$B$4*$B$3)/$B$5</f>
        <v>94140.635318460016</v>
      </c>
      <c r="CV122" s="23">
        <f>(CH4_100yr_m3!CV119*$B$4*$B$3)/$B$5</f>
        <v>87775.737055560006</v>
      </c>
      <c r="CW122" s="23">
        <f>(CH4_100yr_m3!CW119*$B$4*$B$3)/$B$5</f>
        <v>81841.280273657991</v>
      </c>
      <c r="CX122" s="23">
        <f t="shared" si="159"/>
        <v>208622576.20233053</v>
      </c>
      <c r="CY122" s="18">
        <f t="shared" si="160"/>
        <v>5436990.7046892</v>
      </c>
      <c r="CZ122" s="18">
        <f t="shared" si="161"/>
        <v>81841.280273657991</v>
      </c>
      <c r="DD122" s="18">
        <f t="shared" si="162"/>
        <v>2229800.8879278</v>
      </c>
      <c r="DE122" s="18">
        <f t="shared" ref="DE122:DF122" si="175">CY122</f>
        <v>5436990.7046892</v>
      </c>
      <c r="DF122" s="18">
        <f t="shared" si="175"/>
        <v>81841.280273657991</v>
      </c>
      <c r="DG122" s="18">
        <f t="shared" si="164"/>
        <v>81841.280273657991</v>
      </c>
    </row>
    <row r="123" spans="1:111" ht="15.75" customHeight="1" x14ac:dyDescent="0.2">
      <c r="A123" s="27" t="s">
        <v>13</v>
      </c>
      <c r="B123" s="23">
        <f>(CH4_100yr_m3!B120*$B$4*$B$3)/$B$5</f>
        <v>1414090.9516294799</v>
      </c>
      <c r="C123" s="23">
        <f>(CH4_100yr_m3!C120*$B$4*$B$3)/$B$5</f>
        <v>3167680.3064693999</v>
      </c>
      <c r="D123" s="23">
        <f>(CH4_100yr_m3!D120*$B$4*$B$3)/$B$5</f>
        <v>4298150.2423266005</v>
      </c>
      <c r="E123" s="23">
        <f>(CH4_100yr_m3!E120*$B$4*$B$3)/$B$5</f>
        <v>5153492.9208816001</v>
      </c>
      <c r="F123" s="23">
        <f>(CH4_100yr_m3!F120*$B$4*$B$3)/$B$5</f>
        <v>5735395.3462092001</v>
      </c>
      <c r="G123" s="23">
        <f>(CH4_100yr_m3!G120*$B$4*$B$3)/$B$5</f>
        <v>6105424.7444490008</v>
      </c>
      <c r="H123" s="23">
        <f>(CH4_100yr_m3!H120*$B$4*$B$3)/$B$5</f>
        <v>6322477.8880890002</v>
      </c>
      <c r="I123" s="23">
        <f>(CH4_100yr_m3!I120*$B$4*$B$3)/$B$5</f>
        <v>6456627.8971523996</v>
      </c>
      <c r="J123" s="23">
        <f>(CH4_100yr_m3!J120*$B$4*$B$3)/$B$5</f>
        <v>6538612.3030152004</v>
      </c>
      <c r="K123" s="23">
        <f>(CH4_100yr_m3!K120*$B$4*$B$3)/$B$5</f>
        <v>6752748.2702273997</v>
      </c>
      <c r="L123" s="23">
        <f>(CH4_100yr_m3!L120*$B$4*$B$3)/$B$5</f>
        <v>6887789.0529120006</v>
      </c>
      <c r="M123" s="23">
        <f>(CH4_100yr_m3!M120*$B$4*$B$3)/$B$5</f>
        <v>6949804.9810788007</v>
      </c>
      <c r="N123" s="23">
        <f>(CH4_100yr_m3!N120*$B$4*$B$3)/$B$5</f>
        <v>7007700.0730446009</v>
      </c>
      <c r="O123" s="23">
        <f>(CH4_100yr_m3!O120*$B$4*$B$3)/$B$5</f>
        <v>7077720.3582906006</v>
      </c>
      <c r="P123" s="23">
        <f>(CH4_100yr_m3!P120*$B$4*$B$3)/$B$5</f>
        <v>7166677.8856734</v>
      </c>
      <c r="Q123" s="23">
        <f>(CH4_100yr_m3!Q120*$B$4*$B$3)/$B$5</f>
        <v>7295312.4507072</v>
      </c>
      <c r="R123" s="23">
        <f>(CH4_100yr_m3!R120*$B$4*$B$3)/$B$5</f>
        <v>7514591.6533733997</v>
      </c>
      <c r="S123" s="23">
        <f>(CH4_100yr_m3!S120*$B$4*$B$3)/$B$5</f>
        <v>7756483.2107363995</v>
      </c>
      <c r="T123" s="23">
        <f>(CH4_100yr_m3!T120*$B$4*$B$3)/$B$5</f>
        <v>7873679.584702801</v>
      </c>
      <c r="U123" s="23">
        <f>(CH4_100yr_m3!U120*$B$4*$B$3)/$B$5</f>
        <v>8016565.3908731993</v>
      </c>
      <c r="V123" s="23">
        <f>(CH4_100yr_m3!V120*$B$4*$B$3)/$B$5</f>
        <v>8240299.5783114005</v>
      </c>
      <c r="W123" s="23">
        <f>(CH4_100yr_m3!W120*$B$4*$B$3)/$B$5</f>
        <v>8424598.8560688011</v>
      </c>
      <c r="X123" s="23">
        <f>(CH4_100yr_m3!X120*$B$4*$B$3)/$B$5</f>
        <v>8623729.6367201991</v>
      </c>
      <c r="Y123" s="23">
        <f>(CH4_100yr_m3!Y120*$B$4*$B$3)/$B$5</f>
        <v>8831143.1153501999</v>
      </c>
      <c r="Z123" s="23">
        <f>(CH4_100yr_m3!Z120*$B$4*$B$3)/$B$5</f>
        <v>9038726.7665561996</v>
      </c>
      <c r="AA123" s="23">
        <f>(CH4_100yr_m3!AA120*$B$4*$B$3)/$B$5</f>
        <v>9251181.5088978019</v>
      </c>
      <c r="AB123" s="23">
        <f>(CH4_100yr_m3!AB120*$B$4*$B$3)/$B$5</f>
        <v>9469136.9150045998</v>
      </c>
      <c r="AC123" s="23">
        <f>(CH4_100yr_m3!AC120*$B$4*$B$3)/$B$5</f>
        <v>10346726.077218</v>
      </c>
      <c r="AD123" s="23">
        <f>(CH4_100yr_m3!AD120*$B$4*$B$3)/$B$5</f>
        <v>11061742.824030602</v>
      </c>
      <c r="AE123" s="23">
        <f>(CH4_100yr_m3!AE120*$B$4*$B$3)/$B$5</f>
        <v>11669566.794319799</v>
      </c>
      <c r="AF123" s="23">
        <f>(CH4_100yr_m3!AF120*$B$4*$B$3)/$B$5</f>
        <v>12207381.274411201</v>
      </c>
      <c r="AG123" s="23">
        <f>(CH4_100yr_m3!AG120*$B$4*$B$3)/$B$5</f>
        <v>12700137.750528602</v>
      </c>
      <c r="AH123" s="23">
        <f>(CH4_100yr_m3!AH120*$B$4*$B$3)/$B$5</f>
        <v>13164534.620872201</v>
      </c>
      <c r="AI123" s="23">
        <f>(CH4_100yr_m3!AI120*$B$4*$B$3)/$B$5</f>
        <v>13611699.760519801</v>
      </c>
      <c r="AJ123" s="23">
        <f>(CH4_100yr_m3!AJ120*$B$4*$B$3)/$B$5</f>
        <v>14048993.614831202</v>
      </c>
      <c r="AK123" s="23">
        <f>(CH4_100yr_m3!AK120*$B$4*$B$3)/$B$5</f>
        <v>14481260.086870801</v>
      </c>
      <c r="AL123" s="23">
        <f>(CH4_100yr_m3!AL120*$B$4*$B$3)/$B$5</f>
        <v>14911693.364950201</v>
      </c>
      <c r="AM123" s="23">
        <f>(CH4_100yr_m3!AM120*$B$4*$B$3)/$B$5</f>
        <v>15342393.830083204</v>
      </c>
      <c r="AN123" s="23">
        <f>(CH4_100yr_m3!AN120*$B$4*$B$3)/$B$5</f>
        <v>15774703.2937638</v>
      </c>
      <c r="AO123" s="23">
        <f>(CH4_100yr_m3!AO120*$B$4*$B$3)/$B$5</f>
        <v>16209449.514869399</v>
      </c>
      <c r="AP123" s="23">
        <f>(CH4_100yr_m3!AP120*$B$4*$B$3)/$B$5</f>
        <v>16647112.009917004</v>
      </c>
      <c r="AQ123" s="23">
        <f>(CH4_100yr_m3!AQ120*$B$4*$B$3)/$B$5</f>
        <v>17087950.625254203</v>
      </c>
      <c r="AR123" s="23">
        <f>(CH4_100yr_m3!AR120*$B$4*$B$3)/$B$5</f>
        <v>17532060.407463599</v>
      </c>
      <c r="AS123" s="23">
        <f>(CH4_100yr_m3!AS120*$B$4*$B$3)/$B$5</f>
        <v>17979392.937175203</v>
      </c>
      <c r="AT123" s="23">
        <f>(CH4_100yr_m3!AT120*$B$4*$B$3)/$B$5</f>
        <v>18429788.320632</v>
      </c>
      <c r="AU123" s="23">
        <f>(CH4_100yr_m3!AU120*$B$4*$B$3)/$B$5</f>
        <v>18883028.075723998</v>
      </c>
      <c r="AV123" s="23">
        <f>(CH4_100yr_m3!AV120*$B$4*$B$3)/$B$5</f>
        <v>19338877.479258001</v>
      </c>
      <c r="AW123" s="23">
        <f>(CH4_100yr_m3!AW120*$B$4*$B$3)/$B$5</f>
        <v>19797121.582181998</v>
      </c>
      <c r="AX123" s="23">
        <f>(CH4_100yr_m3!AX120*$B$4*$B$3)/$B$5</f>
        <v>20257573.315481998</v>
      </c>
      <c r="AY123" s="23">
        <f>(CH4_100yr_m3!AY120*$B$4*$B$3)/$B$5</f>
        <v>20720081.856024001</v>
      </c>
      <c r="AZ123" s="23">
        <f>(CH4_100yr_m3!AZ120*$B$4*$B$3)/$B$5</f>
        <v>21184511.519735999</v>
      </c>
      <c r="BA123" s="23">
        <f>(CH4_100yr_m3!BA120*$B$4*$B$3)/$B$5</f>
        <v>21650708.188403998</v>
      </c>
      <c r="BB123" s="23">
        <f>(CH4_100yr_m3!BB120*$B$4*$B$3)/$B$5</f>
        <v>22118495.758308001</v>
      </c>
      <c r="BC123" s="23">
        <f>(CH4_100yr_m3!BC120*$B$4*$B$3)/$B$5</f>
        <v>22587702.574086003</v>
      </c>
      <c r="BD123" s="23">
        <f>(CH4_100yr_m3!BD120*$B$4*$B$3)/$B$5</f>
        <v>23058159.909336001</v>
      </c>
      <c r="BE123" s="23">
        <f>(CH4_100yr_m3!BE120*$B$4*$B$3)/$B$5</f>
        <v>23529697.152138002</v>
      </c>
      <c r="BF123" s="23">
        <f>(CH4_100yr_m3!BF120*$B$4*$B$3)/$B$5</f>
        <v>24002138.088936001</v>
      </c>
      <c r="BG123" s="23">
        <f>(CH4_100yr_m3!BG120*$B$4*$B$3)/$B$5</f>
        <v>24475296.437874001</v>
      </c>
      <c r="BH123" s="23">
        <f>(CH4_100yr_m3!BH120*$B$4*$B$3)/$B$5</f>
        <v>24948973.047977999</v>
      </c>
      <c r="BI123" s="23">
        <f>(CH4_100yr_m3!BI120*$B$4*$B$3)/$B$5</f>
        <v>25422957.070740003</v>
      </c>
      <c r="BJ123" s="23">
        <f>(CH4_100yr_m3!BJ120*$B$4*$B$3)/$B$5</f>
        <v>25897030.609842002</v>
      </c>
      <c r="BK123" s="23">
        <f>(CH4_100yr_m3!BK120*$B$4*$B$3)/$B$5</f>
        <v>18898488.353106003</v>
      </c>
      <c r="BL123" s="23">
        <f>(CH4_100yr_m3!BL120*$B$4*$B$3)/$B$5</f>
        <v>14103166.443472801</v>
      </c>
      <c r="BM123" s="23">
        <f>(CH4_100yr_m3!BM120*$B$4*$B$3)/$B$5</f>
        <v>10791742.330443602</v>
      </c>
      <c r="BN123" s="23">
        <f>(CH4_100yr_m3!BN120*$B$4*$B$3)/$B$5</f>
        <v>8481564.0526608024</v>
      </c>
      <c r="BO123" s="23">
        <f>(CH4_100yr_m3!BO120*$B$4*$B$3)/$B$5</f>
        <v>6848656.8768756008</v>
      </c>
      <c r="BP123" s="23">
        <f>(CH4_100yr_m3!BP120*$B$4*$B$3)/$B$5</f>
        <v>5675440.567467601</v>
      </c>
      <c r="BQ123" s="23">
        <f>(CH4_100yr_m3!BQ120*$B$4*$B$3)/$B$5</f>
        <v>4815681.2112762006</v>
      </c>
      <c r="BR123" s="23">
        <f>(CH4_100yr_m3!BR120*$B$4*$B$3)/$B$5</f>
        <v>4170995.8217369998</v>
      </c>
      <c r="BS123" s="23">
        <f>(CH4_100yr_m3!BS120*$B$4*$B$3)/$B$5</f>
        <v>3675101.1590232002</v>
      </c>
      <c r="BT123" s="23">
        <f>(CH4_100yr_m3!BT120*$B$4*$B$3)/$B$5</f>
        <v>3283253.7363774003</v>
      </c>
      <c r="BU123" s="23">
        <f>(CH4_100yr_m3!BU120*$B$4*$B$3)/$B$5</f>
        <v>2965169.7274805997</v>
      </c>
      <c r="BV123" s="23">
        <f>(CH4_100yr_m3!BV120*$B$4*$B$3)/$B$5</f>
        <v>2700277.6055705999</v>
      </c>
      <c r="BW123" s="23">
        <f>(CH4_100yr_m3!BW120*$B$4*$B$3)/$B$5</f>
        <v>2474534.5543044005</v>
      </c>
      <c r="BX123" s="23">
        <f>(CH4_100yr_m3!BX120*$B$4*$B$3)/$B$5</f>
        <v>2278291.2138144001</v>
      </c>
      <c r="BY123" s="23">
        <f>(CH4_100yr_m3!BY120*$B$4*$B$3)/$B$5</f>
        <v>2104859.2087494</v>
      </c>
      <c r="BZ123" s="23">
        <f>(CH4_100yr_m3!BZ120*$B$4*$B$3)/$B$5</f>
        <v>1949549.8636026001</v>
      </c>
      <c r="CA123" s="23">
        <f>(CH4_100yr_m3!CA120*$B$4*$B$3)/$B$5</f>
        <v>1809028.8191897999</v>
      </c>
      <c r="CB123" s="23">
        <f>(CH4_100yr_m3!CB120*$B$4*$B$3)/$B$5</f>
        <v>1680882.4854273601</v>
      </c>
      <c r="CC123" s="23">
        <f>(CH4_100yr_m3!CC120*$B$4*$B$3)/$B$5</f>
        <v>1563326.5510499401</v>
      </c>
      <c r="CD123" s="23">
        <f>(CH4_100yr_m3!CD120*$B$4*$B$3)/$B$5</f>
        <v>1455009.7740445803</v>
      </c>
      <c r="CE123" s="23">
        <f>(CH4_100yr_m3!CE120*$B$4*$B$3)/$B$5</f>
        <v>1354881.6997488001</v>
      </c>
      <c r="CF123" s="23">
        <f>(CH4_100yr_m3!CF120*$B$4*$B$3)/$B$5</f>
        <v>1262103.2775952204</v>
      </c>
      <c r="CG123" s="23">
        <f>(CH4_100yr_m3!CG120*$B$4*$B$3)/$B$5</f>
        <v>1175986.28765592</v>
      </c>
      <c r="CH123" s="23">
        <f>(CH4_100yr_m3!CH120*$B$4*$B$3)/$B$5</f>
        <v>1095952.1180932801</v>
      </c>
      <c r="CI123" s="23">
        <f>(CH4_100yr_m3!CI120*$B$4*$B$3)/$B$5</f>
        <v>1021503.558726</v>
      </c>
      <c r="CJ123" s="23">
        <f>(CH4_100yr_m3!CJ120*$B$4*$B$3)/$B$5</f>
        <v>952205.35804344015</v>
      </c>
      <c r="CK123" s="23">
        <f>(CH4_100yr_m3!CK120*$B$4*$B$3)/$B$5</f>
        <v>887670.68939676008</v>
      </c>
      <c r="CL123" s="23">
        <f>(CH4_100yr_m3!CL120*$B$4*$B$3)/$B$5</f>
        <v>827551.61338986014</v>
      </c>
      <c r="CM123" s="23">
        <f>(CH4_100yr_m3!CM120*$B$4*$B$3)/$B$5</f>
        <v>771532.25138892012</v>
      </c>
      <c r="CN123" s="23">
        <f>(CH4_100yr_m3!CN120*$B$4*$B$3)/$B$5</f>
        <v>719323.80171389994</v>
      </c>
      <c r="CO123" s="23">
        <f>(CH4_100yr_m3!CO120*$B$4*$B$3)/$B$5</f>
        <v>670660.82406971988</v>
      </c>
      <c r="CP123" s="23">
        <f>(CH4_100yr_m3!CP120*$B$4*$B$3)/$B$5</f>
        <v>625298.39424468006</v>
      </c>
      <c r="CQ123" s="23">
        <f>(CH4_100yr_m3!CQ120*$B$4*$B$3)/$B$5</f>
        <v>583009.87059540011</v>
      </c>
      <c r="CR123" s="23">
        <f>(CH4_100yr_m3!CR120*$B$4*$B$3)/$B$5</f>
        <v>543585.0888921601</v>
      </c>
      <c r="CS123" s="23">
        <f>(CH4_100yr_m3!CS120*$B$4*$B$3)/$B$5</f>
        <v>506828.86763400008</v>
      </c>
      <c r="CT123" s="23">
        <f>(CH4_100yr_m3!CT120*$B$4*$B$3)/$B$5</f>
        <v>472559.74035822006</v>
      </c>
      <c r="CU123" s="23">
        <f>(CH4_100yr_m3!CU120*$B$4*$B$3)/$B$5</f>
        <v>440608.85636508005</v>
      </c>
      <c r="CV123" s="23">
        <f>(CH4_100yr_m3!CV120*$B$4*$B$3)/$B$5</f>
        <v>410819.01397793996</v>
      </c>
      <c r="CW123" s="23">
        <f>(CH4_100yr_m3!CW120*$B$4*$B$3)/$B$5</f>
        <v>383043.79540169996</v>
      </c>
      <c r="CX123" s="23">
        <f t="shared" si="159"/>
        <v>924878927.12547445</v>
      </c>
      <c r="CY123" s="18">
        <f t="shared" si="160"/>
        <v>25897030.609842002</v>
      </c>
      <c r="CZ123" s="18">
        <f t="shared" si="161"/>
        <v>383043.79540169996</v>
      </c>
      <c r="DD123" s="18">
        <f t="shared" si="162"/>
        <v>8240299.5783114005</v>
      </c>
      <c r="DE123" s="18">
        <f t="shared" ref="DE123:DF123" si="176">CY123</f>
        <v>25897030.609842002</v>
      </c>
      <c r="DF123" s="18">
        <f t="shared" si="176"/>
        <v>383043.79540169996</v>
      </c>
      <c r="DG123" s="18">
        <f t="shared" si="164"/>
        <v>383043.79540169996</v>
      </c>
    </row>
    <row r="124" spans="1:111" ht="15.75" customHeight="1" x14ac:dyDescent="0.2">
      <c r="A124" s="27" t="s">
        <v>14</v>
      </c>
      <c r="B124" s="23">
        <f>(CH4_100yr_m3!B121*$B$4*$B$3)/$B$5</f>
        <v>14958.53481816</v>
      </c>
      <c r="C124" s="23">
        <f>(CH4_100yr_m3!C121*$B$4*$B$3)/$B$5</f>
        <v>26995.407359831999</v>
      </c>
      <c r="D124" s="23">
        <f>(CH4_100yr_m3!D121*$B$4*$B$3)/$B$5</f>
        <v>36927.46940319</v>
      </c>
      <c r="E124" s="23">
        <f>(CH4_100yr_m3!E121*$B$4*$B$3)/$B$5</f>
        <v>48904.208656992007</v>
      </c>
      <c r="F124" s="23">
        <f>(CH4_100yr_m3!F121*$B$4*$B$3)/$B$5</f>
        <v>62972.193443436001</v>
      </c>
      <c r="G124" s="23">
        <f>(CH4_100yr_m3!G121*$B$4*$B$3)/$B$5</f>
        <v>78040.340086319993</v>
      </c>
      <c r="H124" s="23">
        <f>(CH4_100yr_m3!H121*$B$4*$B$3)/$B$5</f>
        <v>92938.688785494</v>
      </c>
      <c r="I124" s="23">
        <f>(CH4_100yr_m3!I121*$B$4*$B$3)/$B$5</f>
        <v>109281.06657064801</v>
      </c>
      <c r="J124" s="23">
        <f>(CH4_100yr_m3!J121*$B$4*$B$3)/$B$5</f>
        <v>131028.43488741001</v>
      </c>
      <c r="K124" s="23">
        <f>(CH4_100yr_m3!K121*$B$4*$B$3)/$B$5</f>
        <v>141587.54545586402</v>
      </c>
      <c r="L124" s="23">
        <f>(CH4_100yr_m3!L121*$B$4*$B$3)/$B$5</f>
        <v>152362.428132384</v>
      </c>
      <c r="M124" s="23">
        <f>(CH4_100yr_m3!M121*$B$4*$B$3)/$B$5</f>
        <v>168290.890562466</v>
      </c>
      <c r="N124" s="23">
        <f>(CH4_100yr_m3!N121*$B$4*$B$3)/$B$5</f>
        <v>182539.58019048002</v>
      </c>
      <c r="O124" s="23">
        <f>(CH4_100yr_m3!O121*$B$4*$B$3)/$B$5</f>
        <v>193862.98183734002</v>
      </c>
      <c r="P124" s="23">
        <f>(CH4_100yr_m3!P121*$B$4*$B$3)/$B$5</f>
        <v>203486.57143344003</v>
      </c>
      <c r="Q124" s="23">
        <f>(CH4_100yr_m3!Q121*$B$4*$B$3)/$B$5</f>
        <v>198822.05618544004</v>
      </c>
      <c r="R124" s="23">
        <f>(CH4_100yr_m3!R121*$B$4*$B$3)/$B$5</f>
        <v>193582.77244452</v>
      </c>
      <c r="S124" s="23">
        <f>(CH4_100yr_m3!S121*$B$4*$B$3)/$B$5</f>
        <v>193476.17715569999</v>
      </c>
      <c r="T124" s="23">
        <f>(CH4_100yr_m3!T121*$B$4*$B$3)/$B$5</f>
        <v>197053.17339996001</v>
      </c>
      <c r="U124" s="23">
        <f>(CH4_100yr_m3!U121*$B$4*$B$3)/$B$5</f>
        <v>196430.68574154002</v>
      </c>
      <c r="V124" s="23">
        <f>(CH4_100yr_m3!V121*$B$4*$B$3)/$B$5</f>
        <v>194047.85449746001</v>
      </c>
      <c r="W124" s="23">
        <f>(CH4_100yr_m3!W121*$B$4*$B$3)/$B$5</f>
        <v>198679.20476526004</v>
      </c>
      <c r="X124" s="23">
        <f>(CH4_100yr_m3!X121*$B$4*$B$3)/$B$5</f>
        <v>202413.61833084002</v>
      </c>
      <c r="Y124" s="23">
        <f>(CH4_100yr_m3!Y121*$B$4*$B$3)/$B$5</f>
        <v>206672.50868165999</v>
      </c>
      <c r="Z124" s="23">
        <f>(CH4_100yr_m3!Z121*$B$4*$B$3)/$B$5</f>
        <v>211526.43867450001</v>
      </c>
      <c r="AA124" s="23">
        <f>(CH4_100yr_m3!AA121*$B$4*$B$3)/$B$5</f>
        <v>216499.24142424003</v>
      </c>
      <c r="AB124" s="23">
        <f>(CH4_100yr_m3!AB121*$B$4*$B$3)/$B$5</f>
        <v>221924.38195584001</v>
      </c>
      <c r="AC124" s="23">
        <f>(CH4_100yr_m3!AC121*$B$4*$B$3)/$B$5</f>
        <v>238578.92044452002</v>
      </c>
      <c r="AD124" s="23">
        <f>(CH4_100yr_m3!AD121*$B$4*$B$3)/$B$5</f>
        <v>252422.48879172001</v>
      </c>
      <c r="AE124" s="23">
        <f>(CH4_100yr_m3!AE121*$B$4*$B$3)/$B$5</f>
        <v>264375.10610118002</v>
      </c>
      <c r="AF124" s="23">
        <f>(CH4_100yr_m3!AF121*$B$4*$B$3)/$B$5</f>
        <v>275047.10411507997</v>
      </c>
      <c r="AG124" s="23">
        <f>(CH4_100yr_m3!AG121*$B$4*$B$3)/$B$5</f>
        <v>284843.35517093999</v>
      </c>
      <c r="AH124" s="23">
        <f>(CH4_100yr_m3!AH121*$B$4*$B$3)/$B$5</f>
        <v>294039.88171326008</v>
      </c>
      <c r="AI124" s="23">
        <f>(CH4_100yr_m3!AI121*$B$4*$B$3)/$B$5</f>
        <v>302830.28287235997</v>
      </c>
      <c r="AJ124" s="23">
        <f>(CH4_100yr_m3!AJ121*$B$4*$B$3)/$B$5</f>
        <v>311357.76886602002</v>
      </c>
      <c r="AK124" s="23">
        <f>(CH4_100yr_m3!AK121*$B$4*$B$3)/$B$5</f>
        <v>319728.58643681998</v>
      </c>
      <c r="AL124" s="23">
        <f>(CH4_100yr_m3!AL121*$B$4*$B$3)/$B$5</f>
        <v>328017.18608676002</v>
      </c>
      <c r="AM124" s="23">
        <f>(CH4_100yr_m3!AM121*$B$4*$B$3)/$B$5</f>
        <v>336269.50818731997</v>
      </c>
      <c r="AN124" s="23">
        <f>(CH4_100yr_m3!AN121*$B$4*$B$3)/$B$5</f>
        <v>344512.13652864005</v>
      </c>
      <c r="AO124" s="23">
        <f>(CH4_100yr_m3!AO121*$B$4*$B$3)/$B$5</f>
        <v>352754.25083748001</v>
      </c>
      <c r="AP124" s="23">
        <f>(CH4_100yr_m3!AP121*$B$4*$B$3)/$B$5</f>
        <v>360995.73358931998</v>
      </c>
      <c r="AQ124" s="23">
        <f>(CH4_100yr_m3!AQ121*$B$4*$B$3)/$B$5</f>
        <v>369235.07124408003</v>
      </c>
      <c r="AR124" s="23">
        <f>(CH4_100yr_m3!AR121*$B$4*$B$3)/$B$5</f>
        <v>377471.62656990002</v>
      </c>
      <c r="AS124" s="23">
        <f>(CH4_100yr_m3!AS121*$B$4*$B$3)/$B$5</f>
        <v>385702.86766392004</v>
      </c>
      <c r="AT124" s="23">
        <f>(CH4_100yr_m3!AT121*$B$4*$B$3)/$B$5</f>
        <v>393925.63106628001</v>
      </c>
      <c r="AU124" s="23">
        <f>(CH4_100yr_m3!AU121*$B$4*$B$3)/$B$5</f>
        <v>402135.24471966003</v>
      </c>
      <c r="AV124" s="23">
        <f>(CH4_100yr_m3!AV121*$B$4*$B$3)/$B$5</f>
        <v>410327.50666482002</v>
      </c>
      <c r="AW124" s="23">
        <f>(CH4_100yr_m3!AW121*$B$4*$B$3)/$B$5</f>
        <v>418498.03664208</v>
      </c>
      <c r="AX124" s="23">
        <f>(CH4_100yr_m3!AX121*$B$4*$B$3)/$B$5</f>
        <v>426644.99617985997</v>
      </c>
      <c r="AY124" s="23">
        <f>(CH4_100yr_m3!AY121*$B$4*$B$3)/$B$5</f>
        <v>434769.94165428</v>
      </c>
      <c r="AZ124" s="23">
        <f>(CH4_100yr_m3!AZ121*$B$4*$B$3)/$B$5</f>
        <v>442875.47361570003</v>
      </c>
      <c r="BA124" s="23">
        <f>(CH4_100yr_m3!BA121*$B$4*$B$3)/$B$5</f>
        <v>450962.96776001999</v>
      </c>
      <c r="BB124" s="23">
        <f>(CH4_100yr_m3!BB121*$B$4*$B$3)/$B$5</f>
        <v>459030.78570024006</v>
      </c>
      <c r="BC124" s="23">
        <f>(CH4_100yr_m3!BC121*$B$4*$B$3)/$B$5</f>
        <v>467077.28575427999</v>
      </c>
      <c r="BD124" s="23">
        <f>(CH4_100yr_m3!BD121*$B$4*$B$3)/$B$5</f>
        <v>475097.73746868002</v>
      </c>
      <c r="BE124" s="23">
        <f>(CH4_100yr_m3!BE121*$B$4*$B$3)/$B$5</f>
        <v>483087.11712786002</v>
      </c>
      <c r="BF124" s="23">
        <f>(CH4_100yr_m3!BF121*$B$4*$B$3)/$B$5</f>
        <v>491041.47649374005</v>
      </c>
      <c r="BG124" s="23">
        <f>(CH4_100yr_m3!BG121*$B$4*$B$3)/$B$5</f>
        <v>498956.20739693998</v>
      </c>
      <c r="BH124" s="23">
        <f>(CH4_100yr_m3!BH121*$B$4*$B$3)/$B$5</f>
        <v>506825.88613578002</v>
      </c>
      <c r="BI124" s="23">
        <f>(CH4_100yr_m3!BI121*$B$4*$B$3)/$B$5</f>
        <v>514644.55776846001</v>
      </c>
      <c r="BJ124" s="23">
        <f>(CH4_100yr_m3!BJ121*$B$4*$B$3)/$B$5</f>
        <v>522406.11138606007</v>
      </c>
      <c r="BK124" s="23">
        <f>(CH4_100yr_m3!BK121*$B$4*$B$3)/$B$5</f>
        <v>381954.20781996002</v>
      </c>
      <c r="BL124" s="23">
        <f>(CH4_100yr_m3!BL121*$B$4*$B$3)/$B$5</f>
        <v>285658.30039752001</v>
      </c>
      <c r="BM124" s="23">
        <f>(CH4_100yr_m3!BM121*$B$4*$B$3)/$B$5</f>
        <v>219106.27284048003</v>
      </c>
      <c r="BN124" s="23">
        <f>(CH4_100yr_m3!BN121*$B$4*$B$3)/$B$5</f>
        <v>172627.57581165002</v>
      </c>
      <c r="BO124" s="23">
        <f>(CH4_100yr_m3!BO121*$B$4*$B$3)/$B$5</f>
        <v>139730.69190596402</v>
      </c>
      <c r="BP124" s="23">
        <f>(CH4_100yr_m3!BP121*$B$4*$B$3)/$B$5</f>
        <v>116055.69095205002</v>
      </c>
      <c r="BQ124" s="23">
        <f>(CH4_100yr_m3!BQ121*$B$4*$B$3)/$B$5</f>
        <v>98672.065726788016</v>
      </c>
      <c r="BR124" s="23">
        <f>(CH4_100yr_m3!BR121*$B$4*$B$3)/$B$5</f>
        <v>85608.017823491988</v>
      </c>
      <c r="BS124" s="23">
        <f>(CH4_100yr_m3!BS121*$B$4*$B$3)/$B$5</f>
        <v>75534.892306974012</v>
      </c>
      <c r="BT124" s="23">
        <f>(CH4_100yr_m3!BT121*$B$4*$B$3)/$B$5</f>
        <v>67555.613935205998</v>
      </c>
      <c r="BU124" s="23">
        <f>(CH4_100yr_m3!BU121*$B$4*$B$3)/$B$5</f>
        <v>61062.840152748009</v>
      </c>
      <c r="BV124" s="23">
        <f>(CH4_100yr_m3!BV121*$B$4*$B$3)/$B$5</f>
        <v>55643.848661466007</v>
      </c>
      <c r="BW124" s="23">
        <f>(CH4_100yr_m3!BW121*$B$4*$B$3)/$B$5</f>
        <v>51016.754209158011</v>
      </c>
      <c r="BX124" s="23">
        <f>(CH4_100yr_m3!BX121*$B$4*$B$3)/$B$5</f>
        <v>46987.727723838005</v>
      </c>
      <c r="BY124" s="23">
        <f>(CH4_100yr_m3!BY121*$B$4*$B$3)/$B$5</f>
        <v>43422.295672674001</v>
      </c>
      <c r="BZ124" s="23">
        <f>(CH4_100yr_m3!BZ121*$B$4*$B$3)/$B$5</f>
        <v>40226.078946438007</v>
      </c>
      <c r="CA124" s="23">
        <f>(CH4_100yr_m3!CA121*$B$4*$B$3)/$B$5</f>
        <v>37331.861208210001</v>
      </c>
      <c r="CB124" s="23">
        <f>(CH4_100yr_m3!CB121*$B$4*$B$3)/$B$5</f>
        <v>34690.901012226001</v>
      </c>
      <c r="CC124" s="23">
        <f>(CH4_100yr_m3!CC121*$B$4*$B$3)/$B$5</f>
        <v>32267.090139606</v>
      </c>
      <c r="CD124" s="23">
        <f>(CH4_100yr_m3!CD121*$B$4*$B$3)/$B$5</f>
        <v>30033.020956986002</v>
      </c>
      <c r="CE124" s="23">
        <f>(CH4_100yr_m3!CE121*$B$4*$B$3)/$B$5</f>
        <v>27967.334609358</v>
      </c>
      <c r="CF124" s="23">
        <f>(CH4_100yr_m3!CF121*$B$4*$B$3)/$B$5</f>
        <v>26052.928734528006</v>
      </c>
      <c r="CG124" s="23">
        <f>(CH4_100yr_m3!CG121*$B$4*$B$3)/$B$5</f>
        <v>24275.74256712</v>
      </c>
      <c r="CH124" s="23">
        <f>(CH4_100yr_m3!CH121*$B$4*$B$3)/$B$5</f>
        <v>22623.929672130002</v>
      </c>
      <c r="CI124" s="23">
        <f>(CH4_100yr_m3!CI121*$B$4*$B$3)/$B$5</f>
        <v>21087.291612204004</v>
      </c>
      <c r="CJ124" s="23">
        <f>(CH4_100yr_m3!CJ121*$B$4*$B$3)/$B$5</f>
        <v>19656.887297598005</v>
      </c>
      <c r="CK124" s="23">
        <f>(CH4_100yr_m3!CK121*$B$4*$B$3)/$B$5</f>
        <v>18324.760739346002</v>
      </c>
      <c r="CL124" s="23">
        <f>(CH4_100yr_m3!CL121*$B$4*$B$3)/$B$5</f>
        <v>17083.748988199801</v>
      </c>
      <c r="CM124" s="23">
        <f>(CH4_100yr_m3!CM121*$B$4*$B$3)/$B$5</f>
        <v>15927.344354520003</v>
      </c>
      <c r="CN124" s="23">
        <f>(CH4_100yr_m3!CN121*$B$4*$B$3)/$B$5</f>
        <v>14849.593776532802</v>
      </c>
      <c r="CO124" s="23">
        <f>(CH4_100yr_m3!CO121*$B$4*$B$3)/$B$5</f>
        <v>13845.0234984624</v>
      </c>
      <c r="CP124" s="23">
        <f>(CH4_100yr_m3!CP121*$B$4*$B$3)/$B$5</f>
        <v>12908.581342560001</v>
      </c>
      <c r="CQ124" s="23">
        <f>(CH4_100yr_m3!CQ121*$B$4*$B$3)/$B$5</f>
        <v>12035.5912168632</v>
      </c>
      <c r="CR124" s="23">
        <f>(CH4_100yr_m3!CR121*$B$4*$B$3)/$B$5</f>
        <v>11221.7163091524</v>
      </c>
      <c r="CS124" s="23">
        <f>(CH4_100yr_m3!CS121*$B$4*$B$3)/$B$5</f>
        <v>10462.928515930802</v>
      </c>
      <c r="CT124" s="23">
        <f>(CH4_100yr_m3!CT121*$B$4*$B$3)/$B$5</f>
        <v>9755.4824643798001</v>
      </c>
      <c r="CU124" s="23">
        <f>(CH4_100yr_m3!CU121*$B$4*$B$3)/$B$5</f>
        <v>9095.8929593670018</v>
      </c>
      <c r="CV124" s="23">
        <f>(CH4_100yr_m3!CV121*$B$4*$B$3)/$B$5</f>
        <v>8480.915101299599</v>
      </c>
      <c r="CW124" s="23">
        <f>(CH4_100yr_m3!CW121*$B$4*$B$3)/$B$5</f>
        <v>7907.5264963536001</v>
      </c>
      <c r="CX124" s="23">
        <f t="shared" si="159"/>
        <v>19650542.262093816</v>
      </c>
      <c r="CY124" s="18">
        <f t="shared" si="160"/>
        <v>522406.11138606007</v>
      </c>
      <c r="CZ124" s="18">
        <f t="shared" si="161"/>
        <v>7907.5264963536001</v>
      </c>
      <c r="DD124" s="18">
        <f t="shared" si="162"/>
        <v>194047.85449746001</v>
      </c>
      <c r="DE124" s="18">
        <f t="shared" ref="DE124:DF124" si="177">CY124</f>
        <v>522406.11138606007</v>
      </c>
      <c r="DF124" s="18">
        <f t="shared" si="177"/>
        <v>7907.5264963536001</v>
      </c>
      <c r="DG124" s="18">
        <f t="shared" si="164"/>
        <v>7907.5264963536001</v>
      </c>
    </row>
    <row r="125" spans="1:111" ht="15.75" customHeight="1" x14ac:dyDescent="0.2">
      <c r="A125" s="27" t="s">
        <v>15</v>
      </c>
      <c r="B125" s="23">
        <f>(CH4_100yr_m3!B122*$B$4*$B$3)/$B$5</f>
        <v>23145.768983808004</v>
      </c>
      <c r="C125" s="23">
        <f>(CH4_100yr_m3!C122*$B$4*$B$3)/$B$5</f>
        <v>45103.907660256002</v>
      </c>
      <c r="D125" s="23">
        <f>(CH4_100yr_m3!D122*$B$4*$B$3)/$B$5</f>
        <v>67267.300512798014</v>
      </c>
      <c r="E125" s="23">
        <f>(CH4_100yr_m3!E122*$B$4*$B$3)/$B$5</f>
        <v>87589.344137058011</v>
      </c>
      <c r="F125" s="23">
        <f>(CH4_100yr_m3!F122*$B$4*$B$3)/$B$5</f>
        <v>105516.40687995599</v>
      </c>
      <c r="G125" s="23">
        <f>(CH4_100yr_m3!G122*$B$4*$B$3)/$B$5</f>
        <v>123561.132225012</v>
      </c>
      <c r="H125" s="23">
        <f>(CH4_100yr_m3!H122*$B$4*$B$3)/$B$5</f>
        <v>140417.67689281801</v>
      </c>
      <c r="I125" s="23">
        <f>(CH4_100yr_m3!I122*$B$4*$B$3)/$B$5</f>
        <v>156135.17718955799</v>
      </c>
      <c r="J125" s="23">
        <f>(CH4_100yr_m3!J122*$B$4*$B$3)/$B$5</f>
        <v>172577.58578685002</v>
      </c>
      <c r="K125" s="23">
        <f>(CH4_100yr_m3!K122*$B$4*$B$3)/$B$5</f>
        <v>185079.26676168002</v>
      </c>
      <c r="L125" s="23">
        <f>(CH4_100yr_m3!L122*$B$4*$B$3)/$B$5</f>
        <v>195538.75133688003</v>
      </c>
      <c r="M125" s="23">
        <f>(CH4_100yr_m3!M122*$B$4*$B$3)/$B$5</f>
        <v>203957.1566361</v>
      </c>
      <c r="N125" s="23">
        <f>(CH4_100yr_m3!N122*$B$4*$B$3)/$B$5</f>
        <v>211626.50897267999</v>
      </c>
      <c r="O125" s="23">
        <f>(CH4_100yr_m3!O122*$B$4*$B$3)/$B$5</f>
        <v>219809.68693146002</v>
      </c>
      <c r="P125" s="23">
        <f>(CH4_100yr_m3!P122*$B$4*$B$3)/$B$5</f>
        <v>226212.64281918001</v>
      </c>
      <c r="Q125" s="23">
        <f>(CH4_100yr_m3!Q122*$B$4*$B$3)/$B$5</f>
        <v>233734.06528506003</v>
      </c>
      <c r="R125" s="23">
        <f>(CH4_100yr_m3!R122*$B$4*$B$3)/$B$5</f>
        <v>240468.19977834003</v>
      </c>
      <c r="S125" s="23">
        <f>(CH4_100yr_m3!S122*$B$4*$B$3)/$B$5</f>
        <v>248007.36020904002</v>
      </c>
      <c r="T125" s="23">
        <f>(CH4_100yr_m3!T122*$B$4*$B$3)/$B$5</f>
        <v>255021.63032196002</v>
      </c>
      <c r="U125" s="23">
        <f>(CH4_100yr_m3!U122*$B$4*$B$3)/$B$5</f>
        <v>262033.00881912003</v>
      </c>
      <c r="V125" s="23">
        <f>(CH4_100yr_m3!V122*$B$4*$B$3)/$B$5</f>
        <v>268646.75884602003</v>
      </c>
      <c r="W125" s="23">
        <f>(CH4_100yr_m3!W122*$B$4*$B$3)/$B$5</f>
        <v>274789.04443308001</v>
      </c>
      <c r="X125" s="23">
        <f>(CH4_100yr_m3!X122*$B$4*$B$3)/$B$5</f>
        <v>280589.47022969997</v>
      </c>
      <c r="Y125" s="23">
        <f>(CH4_100yr_m3!Y122*$B$4*$B$3)/$B$5</f>
        <v>286215.98975856003</v>
      </c>
      <c r="Z125" s="23">
        <f>(CH4_100yr_m3!Z122*$B$4*$B$3)/$B$5</f>
        <v>291708.99429335998</v>
      </c>
      <c r="AA125" s="23">
        <f>(CH4_100yr_m3!AA122*$B$4*$B$3)/$B$5</f>
        <v>297094.1744745</v>
      </c>
      <c r="AB125" s="23">
        <f>(CH4_100yr_m3!AB122*$B$4*$B$3)/$B$5</f>
        <v>302394.01208363997</v>
      </c>
      <c r="AC125" s="23">
        <f>(CH4_100yr_m3!AC122*$B$4*$B$3)/$B$5</f>
        <v>312210.70782948</v>
      </c>
      <c r="AD125" s="23">
        <f>(CH4_100yr_m3!AD122*$B$4*$B$3)/$B$5</f>
        <v>321908.32176389999</v>
      </c>
      <c r="AE125" s="23">
        <f>(CH4_100yr_m3!AE122*$B$4*$B$3)/$B$5</f>
        <v>331513.56160865998</v>
      </c>
      <c r="AF125" s="23">
        <f>(CH4_100yr_m3!AF122*$B$4*$B$3)/$B$5</f>
        <v>341053.24052807997</v>
      </c>
      <c r="AG125" s="23">
        <f>(CH4_100yr_m3!AG122*$B$4*$B$3)/$B$5</f>
        <v>350551.23155982001</v>
      </c>
      <c r="AH125" s="23">
        <f>(CH4_100yr_m3!AH122*$B$4*$B$3)/$B$5</f>
        <v>360027.15068124002</v>
      </c>
      <c r="AI125" s="23">
        <f>(CH4_100yr_m3!AI122*$B$4*$B$3)/$B$5</f>
        <v>369496.89116154006</v>
      </c>
      <c r="AJ125" s="23">
        <f>(CH4_100yr_m3!AJ122*$B$4*$B$3)/$B$5</f>
        <v>378972.32004828</v>
      </c>
      <c r="AK125" s="23">
        <f>(CH4_100yr_m3!AK122*$B$4*$B$3)/$B$5</f>
        <v>388462.20646464004</v>
      </c>
      <c r="AL125" s="23">
        <f>(CH4_100yr_m3!AL122*$B$4*$B$3)/$B$5</f>
        <v>397973.00785211998</v>
      </c>
      <c r="AM125" s="23">
        <f>(CH4_100yr_m3!AM122*$B$4*$B$3)/$B$5</f>
        <v>407510.00494254002</v>
      </c>
      <c r="AN125" s="23">
        <f>(CH4_100yr_m3!AN122*$B$4*$B$3)/$B$5</f>
        <v>417076.58471202006</v>
      </c>
      <c r="AO125" s="23">
        <f>(CH4_100yr_m3!AO122*$B$4*$B$3)/$B$5</f>
        <v>426674.59423596004</v>
      </c>
      <c r="AP125" s="23">
        <f>(CH4_100yr_m3!AP122*$B$4*$B$3)/$B$5</f>
        <v>436304.55175722</v>
      </c>
      <c r="AQ125" s="23">
        <f>(CH4_100yr_m3!AQ122*$B$4*$B$3)/$B$5</f>
        <v>445965.85976796004</v>
      </c>
      <c r="AR125" s="23">
        <f>(CH4_100yr_m3!AR122*$B$4*$B$3)/$B$5</f>
        <v>455656.89855330001</v>
      </c>
      <c r="AS125" s="23">
        <f>(CH4_100yr_m3!AS122*$B$4*$B$3)/$B$5</f>
        <v>465374.24891856004</v>
      </c>
      <c r="AT125" s="23">
        <f>(CH4_100yr_m3!AT122*$B$4*$B$3)/$B$5</f>
        <v>475112.98069182003</v>
      </c>
      <c r="AU125" s="23">
        <f>(CH4_100yr_m3!AU122*$B$4*$B$3)/$B$5</f>
        <v>484867.2355869601</v>
      </c>
      <c r="AV125" s="23">
        <f>(CH4_100yr_m3!AV122*$B$4*$B$3)/$B$5</f>
        <v>494630.47232100001</v>
      </c>
      <c r="AW125" s="23">
        <f>(CH4_100yr_m3!AW122*$B$4*$B$3)/$B$5</f>
        <v>504396.42621462006</v>
      </c>
      <c r="AX125" s="23">
        <f>(CH4_100yr_m3!AX122*$B$4*$B$3)/$B$5</f>
        <v>514159.24557186</v>
      </c>
      <c r="AY125" s="23">
        <f>(CH4_100yr_m3!AY122*$B$4*$B$3)/$B$5</f>
        <v>523913.5011992401</v>
      </c>
      <c r="AZ125" s="23">
        <f>(CH4_100yr_m3!AZ122*$B$4*$B$3)/$B$5</f>
        <v>533654.6951295</v>
      </c>
      <c r="BA125" s="23">
        <f>(CH4_100yr_m3!BA122*$B$4*$B$3)/$B$5</f>
        <v>543378.10697748</v>
      </c>
      <c r="BB125" s="23">
        <f>(CH4_100yr_m3!BB122*$B$4*$B$3)/$B$5</f>
        <v>553079.26293984009</v>
      </c>
      <c r="BC125" s="23">
        <f>(CH4_100yr_m3!BC122*$B$4*$B$3)/$B$5</f>
        <v>562754.84285736002</v>
      </c>
      <c r="BD125" s="23">
        <f>(CH4_100yr_m3!BD122*$B$4*$B$3)/$B$5</f>
        <v>572402.67307560006</v>
      </c>
      <c r="BE125" s="23">
        <f>(CH4_100yr_m3!BE122*$B$4*$B$3)/$B$5</f>
        <v>582021.51958710002</v>
      </c>
      <c r="BF125" s="23">
        <f>(CH4_100yr_m3!BF122*$B$4*$B$3)/$B$5</f>
        <v>591610.28384880011</v>
      </c>
      <c r="BG125" s="23">
        <f>(CH4_100yr_m3!BG122*$B$4*$B$3)/$B$5</f>
        <v>601167.71556089993</v>
      </c>
      <c r="BH125" s="23">
        <f>(CH4_100yr_m3!BH122*$B$4*$B$3)/$B$5</f>
        <v>610692.62281974009</v>
      </c>
      <c r="BI125" s="23">
        <f>(CH4_100yr_m3!BI122*$B$4*$B$3)/$B$5</f>
        <v>620183.72475450009</v>
      </c>
      <c r="BJ125" s="23">
        <f>(CH4_100yr_m3!BJ122*$B$4*$B$3)/$B$5</f>
        <v>629639.55468845996</v>
      </c>
      <c r="BK125" s="23">
        <f>(CH4_100yr_m3!BK122*$B$4*$B$3)/$B$5</f>
        <v>583940.56173102011</v>
      </c>
      <c r="BL125" s="23">
        <f>(CH4_100yr_m3!BL122*$B$4*$B$3)/$B$5</f>
        <v>541718.66972502007</v>
      </c>
      <c r="BM125" s="23">
        <f>(CH4_100yr_m3!BM122*$B$4*$B$3)/$B$5</f>
        <v>502701.39788777998</v>
      </c>
      <c r="BN125" s="23">
        <f>(CH4_100yr_m3!BN122*$B$4*$B$3)/$B$5</f>
        <v>466637.9909974201</v>
      </c>
      <c r="BO125" s="23">
        <f>(CH4_100yr_m3!BO122*$B$4*$B$3)/$B$5</f>
        <v>433297.67098679999</v>
      </c>
      <c r="BP125" s="23">
        <f>(CH4_100yr_m3!BP122*$B$4*$B$3)/$B$5</f>
        <v>402468.02802918007</v>
      </c>
      <c r="BQ125" s="23">
        <f>(CH4_100yr_m3!BQ122*$B$4*$B$3)/$B$5</f>
        <v>373953.54397626006</v>
      </c>
      <c r="BR125" s="23">
        <f>(CH4_100yr_m3!BR122*$B$4*$B$3)/$B$5</f>
        <v>347574.23386992002</v>
      </c>
      <c r="BS125" s="23">
        <f>(CH4_100yr_m3!BS122*$B$4*$B$3)/$B$5</f>
        <v>323164.39765608002</v>
      </c>
      <c r="BT125" s="23">
        <f>(CH4_100yr_m3!BT122*$B$4*$B$3)/$B$5</f>
        <v>300571.47258156002</v>
      </c>
      <c r="BU125" s="23">
        <f>(CH4_100yr_m3!BU122*$B$4*$B$3)/$B$5</f>
        <v>279654.98004990001</v>
      </c>
      <c r="BV125" s="23">
        <f>(CH4_100yr_m3!BV122*$B$4*$B$3)/$B$5</f>
        <v>260285.554305</v>
      </c>
      <c r="BW125" s="23">
        <f>(CH4_100yr_m3!BW122*$B$4*$B$3)/$B$5</f>
        <v>242344.05349176005</v>
      </c>
      <c r="BX125" s="23">
        <f>(CH4_100yr_m3!BX122*$B$4*$B$3)/$B$5</f>
        <v>225720.73899810002</v>
      </c>
      <c r="BY125" s="23">
        <f>(CH4_100yr_m3!BY122*$B$4*$B$3)/$B$5</f>
        <v>210314.52362753998</v>
      </c>
      <c r="BZ125" s="23">
        <f>(CH4_100yr_m3!BZ122*$B$4*$B$3)/$B$5</f>
        <v>196032.27908322</v>
      </c>
      <c r="CA125" s="23">
        <f>(CH4_100yr_m3!CA122*$B$4*$B$3)/$B$5</f>
        <v>182788.19924860803</v>
      </c>
      <c r="CB125" s="23">
        <f>(CH4_100yr_m3!CB122*$B$4*$B$3)/$B$5</f>
        <v>170503.21609795804</v>
      </c>
      <c r="CC125" s="23">
        <f>(CH4_100yr_m3!CC122*$B$4*$B$3)/$B$5</f>
        <v>159104.46117040201</v>
      </c>
      <c r="CD125" s="23">
        <f>(CH4_100yr_m3!CD122*$B$4*$B$3)/$B$5</f>
        <v>148524.77128964401</v>
      </c>
      <c r="CE125" s="23">
        <f>(CH4_100yr_m3!CE122*$B$4*$B$3)/$B$5</f>
        <v>138702.233916144</v>
      </c>
      <c r="CF125" s="23">
        <f>(CH4_100yr_m3!CF122*$B$4*$B$3)/$B$5</f>
        <v>129579.76903807801</v>
      </c>
      <c r="CG125" s="23">
        <f>(CH4_100yr_m3!CG122*$B$4*$B$3)/$B$5</f>
        <v>121104.74470872602</v>
      </c>
      <c r="CH125" s="23">
        <f>(CH4_100yr_m3!CH122*$B$4*$B$3)/$B$5</f>
        <v>113228.62355761201</v>
      </c>
      <c r="CI125" s="23">
        <f>(CH4_100yr_m3!CI122*$B$4*$B$3)/$B$5</f>
        <v>105906.637675944</v>
      </c>
      <c r="CJ125" s="23">
        <f>(CH4_100yr_m3!CJ122*$B$4*$B$3)/$B$5</f>
        <v>99097.489643021996</v>
      </c>
      <c r="CK125" s="23">
        <f>(CH4_100yr_m3!CK122*$B$4*$B$3)/$B$5</f>
        <v>92763.077496893995</v>
      </c>
      <c r="CL125" s="23">
        <f>(CH4_100yr_m3!CL122*$B$4*$B$3)/$B$5</f>
        <v>86868.241855272005</v>
      </c>
      <c r="CM125" s="23">
        <f>(CH4_100yr_m3!CM122*$B$4*$B$3)/$B$5</f>
        <v>81380.533209660003</v>
      </c>
      <c r="CN125" s="23">
        <f>(CH4_100yr_m3!CN122*$B$4*$B$3)/$B$5</f>
        <v>76269.998019744002</v>
      </c>
      <c r="CO125" s="23">
        <f>(CH4_100yr_m3!CO122*$B$4*$B$3)/$B$5</f>
        <v>71508.981777444002</v>
      </c>
      <c r="CP125" s="23">
        <f>(CH4_100yr_m3!CP122*$B$4*$B$3)/$B$5</f>
        <v>67071.947960574005</v>
      </c>
      <c r="CQ125" s="23">
        <f>(CH4_100yr_m3!CQ122*$B$4*$B$3)/$B$5</f>
        <v>62935.311301794005</v>
      </c>
      <c r="CR125" s="23">
        <f>(CH4_100yr_m3!CR122*$B$4*$B$3)/$B$5</f>
        <v>59077.284640614002</v>
      </c>
      <c r="CS125" s="23">
        <f>(CH4_100yr_m3!CS122*$B$4*$B$3)/$B$5</f>
        <v>55477.737710909998</v>
      </c>
      <c r="CT125" s="23">
        <f>(CH4_100yr_m3!CT122*$B$4*$B$3)/$B$5</f>
        <v>52118.067442913998</v>
      </c>
      <c r="CU125" s="23">
        <f>(CH4_100yr_m3!CU122*$B$4*$B$3)/$B$5</f>
        <v>48981.078425034</v>
      </c>
      <c r="CV125" s="23">
        <f>(CH4_100yr_m3!CV122*$B$4*$B$3)/$B$5</f>
        <v>46050.872958018008</v>
      </c>
      <c r="CW125" s="23">
        <f>(CH4_100yr_m3!CW122*$B$4*$B$3)/$B$5</f>
        <v>43312.749950916004</v>
      </c>
      <c r="CX125" s="23">
        <f t="shared" si="159"/>
        <v>29311373.394561063</v>
      </c>
      <c r="CY125" s="18">
        <f t="shared" si="160"/>
        <v>629639.55468845996</v>
      </c>
      <c r="CZ125" s="18">
        <f t="shared" si="161"/>
        <v>23145.768983808004</v>
      </c>
      <c r="DD125" s="18">
        <f t="shared" si="162"/>
        <v>268646.75884602003</v>
      </c>
      <c r="DE125" s="18">
        <f t="shared" ref="DE125:DF125" si="178">CY125</f>
        <v>629639.55468845996</v>
      </c>
      <c r="DF125" s="18">
        <f t="shared" si="178"/>
        <v>23145.768983808004</v>
      </c>
      <c r="DG125" s="18">
        <f t="shared" si="164"/>
        <v>43312.749950916004</v>
      </c>
    </row>
    <row r="126" spans="1:111" ht="15.75" customHeight="1" x14ac:dyDescent="0.2">
      <c r="A126" s="27" t="s">
        <v>16</v>
      </c>
      <c r="B126" s="23">
        <f>(CH4_100yr_m3!B123*$B$4*$B$3)/$B$5</f>
        <v>6793.1667374904</v>
      </c>
      <c r="C126" s="23">
        <f>(CH4_100yr_m3!C123*$B$4*$B$3)/$B$5</f>
        <v>13026.075110310601</v>
      </c>
      <c r="D126" s="23">
        <f>(CH4_100yr_m3!D123*$B$4*$B$3)/$B$5</f>
        <v>18783.207068652002</v>
      </c>
      <c r="E126" s="23">
        <f>(CH4_100yr_m3!E123*$B$4*$B$3)/$B$5</f>
        <v>24541.782109110001</v>
      </c>
      <c r="F126" s="23">
        <f>(CH4_100yr_m3!F123*$B$4*$B$3)/$B$5</f>
        <v>30303.511547958002</v>
      </c>
      <c r="G126" s="23">
        <f>(CH4_100yr_m3!G123*$B$4*$B$3)/$B$5</f>
        <v>35958.264713514</v>
      </c>
      <c r="H126" s="23">
        <f>(CH4_100yr_m3!H123*$B$4*$B$3)/$B$5</f>
        <v>41303.298939659995</v>
      </c>
      <c r="I126" s="23">
        <f>(CH4_100yr_m3!I123*$B$4*$B$3)/$B$5</f>
        <v>46412.856094914001</v>
      </c>
      <c r="J126" s="23">
        <f>(CH4_100yr_m3!J123*$B$4*$B$3)/$B$5</f>
        <v>51053.080727088003</v>
      </c>
      <c r="K126" s="23">
        <f>(CH4_100yr_m3!K123*$B$4*$B$3)/$B$5</f>
        <v>55620.982819926001</v>
      </c>
      <c r="L126" s="23">
        <f>(CH4_100yr_m3!L123*$B$4*$B$3)/$B$5</f>
        <v>60536.142392057998</v>
      </c>
      <c r="M126" s="23">
        <f>(CH4_100yr_m3!M123*$B$4*$B$3)/$B$5</f>
        <v>65417.188403681997</v>
      </c>
      <c r="N126" s="23">
        <f>(CH4_100yr_m3!N123*$B$4*$B$3)/$B$5</f>
        <v>70022.783996694008</v>
      </c>
      <c r="O126" s="23">
        <f>(CH4_100yr_m3!O123*$B$4*$B$3)/$B$5</f>
        <v>74117.168540262006</v>
      </c>
      <c r="P126" s="23">
        <f>(CH4_100yr_m3!P123*$B$4*$B$3)/$B$5</f>
        <v>77826.810957516005</v>
      </c>
      <c r="Q126" s="23">
        <f>(CH4_100yr_m3!Q123*$B$4*$B$3)/$B$5</f>
        <v>81040.273143948012</v>
      </c>
      <c r="R126" s="23">
        <f>(CH4_100yr_m3!R123*$B$4*$B$3)/$B$5</f>
        <v>83891.578268178011</v>
      </c>
      <c r="S126" s="23">
        <f>(CH4_100yr_m3!S123*$B$4*$B$3)/$B$5</f>
        <v>87061.377990240013</v>
      </c>
      <c r="T126" s="23">
        <f>(CH4_100yr_m3!T123*$B$4*$B$3)/$B$5</f>
        <v>90262.911730788008</v>
      </c>
      <c r="U126" s="23">
        <f>(CH4_100yr_m3!U123*$B$4*$B$3)/$B$5</f>
        <v>93150.369758844012</v>
      </c>
      <c r="V126" s="23">
        <f>(CH4_100yr_m3!V123*$B$4*$B$3)/$B$5</f>
        <v>95490.643305653997</v>
      </c>
      <c r="W126" s="23">
        <f>(CH4_100yr_m3!W123*$B$4*$B$3)/$B$5</f>
        <v>97944.004620468011</v>
      </c>
      <c r="X126" s="23">
        <f>(CH4_100yr_m3!X123*$B$4*$B$3)/$B$5</f>
        <v>100398.05451547202</v>
      </c>
      <c r="Y126" s="23">
        <f>(CH4_100yr_m3!Y123*$B$4*$B$3)/$B$5</f>
        <v>102850.458536322</v>
      </c>
      <c r="Z126" s="23">
        <f>(CH4_100yr_m3!Z123*$B$4*$B$3)/$B$5</f>
        <v>105345.58727838601</v>
      </c>
      <c r="AA126" s="23">
        <f>(CH4_100yr_m3!AA123*$B$4*$B$3)/$B$5</f>
        <v>107893.55632606201</v>
      </c>
      <c r="AB126" s="23">
        <f>(CH4_100yr_m3!AB123*$B$4*$B$3)/$B$5</f>
        <v>110679.97164121803</v>
      </c>
      <c r="AC126" s="23">
        <f>(CH4_100yr_m3!AC123*$B$4*$B$3)/$B$5</f>
        <v>112540.493805048</v>
      </c>
      <c r="AD126" s="23">
        <f>(CH4_100yr_m3!AD123*$B$4*$B$3)/$B$5</f>
        <v>114385.93316121599</v>
      </c>
      <c r="AE126" s="23">
        <f>(CH4_100yr_m3!AE123*$B$4*$B$3)/$B$5</f>
        <v>116226.66743603999</v>
      </c>
      <c r="AF126" s="23">
        <f>(CH4_100yr_m3!AF123*$B$4*$B$3)/$B$5</f>
        <v>118075.106120472</v>
      </c>
      <c r="AG126" s="23">
        <f>(CH4_100yr_m3!AG123*$B$4*$B$3)/$B$5</f>
        <v>119943.831642246</v>
      </c>
      <c r="AH126" s="23">
        <f>(CH4_100yr_m3!AH123*$B$4*$B$3)/$B$5</f>
        <v>121842.93999833999</v>
      </c>
      <c r="AI126" s="23">
        <f>(CH4_100yr_m3!AI123*$B$4*$B$3)/$B$5</f>
        <v>123778.34856664202</v>
      </c>
      <c r="AJ126" s="23">
        <f>(CH4_100yr_m3!AJ123*$B$4*$B$3)/$B$5</f>
        <v>125750.57180067</v>
      </c>
      <c r="AK126" s="23">
        <f>(CH4_100yr_m3!AK123*$B$4*$B$3)/$B$5</f>
        <v>127756.340431884</v>
      </c>
      <c r="AL126" s="23">
        <f>(CH4_100yr_m3!AL123*$B$4*$B$3)/$B$5</f>
        <v>129791.44034586</v>
      </c>
      <c r="AM126" s="23">
        <f>(CH4_100yr_m3!AM123*$B$4*$B$3)/$B$5</f>
        <v>131852.27271114002</v>
      </c>
      <c r="AN126" s="23">
        <f>(CH4_100yr_m3!AN123*$B$4*$B$3)/$B$5</f>
        <v>133935.59888512202</v>
      </c>
      <c r="AO126" s="23">
        <f>(CH4_100yr_m3!AO123*$B$4*$B$3)/$B$5</f>
        <v>136039.19115574801</v>
      </c>
      <c r="AP126" s="23">
        <f>(CH4_100yr_m3!AP123*$B$4*$B$3)/$B$5</f>
        <v>138161.29179920399</v>
      </c>
      <c r="AQ126" s="23">
        <f>(CH4_100yr_m3!AQ123*$B$4*$B$3)/$B$5</f>
        <v>140299.81186291203</v>
      </c>
      <c r="AR126" s="23">
        <f>(CH4_100yr_m3!AR123*$B$4*$B$3)/$B$5</f>
        <v>142452.22766340603</v>
      </c>
      <c r="AS126" s="23">
        <f>(CH4_100yr_m3!AS123*$B$4*$B$3)/$B$5</f>
        <v>144615.69966549601</v>
      </c>
      <c r="AT126" s="23">
        <f>(CH4_100yr_m3!AT123*$B$4*$B$3)/$B$5</f>
        <v>146787.112846998</v>
      </c>
      <c r="AU126" s="23">
        <f>(CH4_100yr_m3!AU123*$B$4*$B$3)/$B$5</f>
        <v>148963.31121690001</v>
      </c>
      <c r="AV126" s="23">
        <f>(CH4_100yr_m3!AV123*$B$4*$B$3)/$B$5</f>
        <v>151141.03639873202</v>
      </c>
      <c r="AW126" s="23">
        <f>(CH4_100yr_m3!AW123*$B$4*$B$3)/$B$5</f>
        <v>153317.25373365002</v>
      </c>
      <c r="AX126" s="23">
        <f>(CH4_100yr_m3!AX123*$B$4*$B$3)/$B$5</f>
        <v>155488.96722508201</v>
      </c>
      <c r="AY126" s="23">
        <f>(CH4_100yr_m3!AY123*$B$4*$B$3)/$B$5</f>
        <v>157653.54295083001</v>
      </c>
      <c r="AZ126" s="23">
        <f>(CH4_100yr_m3!AZ123*$B$4*$B$3)/$B$5</f>
        <v>159808.44223481399</v>
      </c>
      <c r="BA126" s="23">
        <f>(CH4_100yr_m3!BA123*$B$4*$B$3)/$B$5</f>
        <v>161951.31691149602</v>
      </c>
      <c r="BB126" s="23">
        <f>(CH4_100yr_m3!BB123*$B$4*$B$3)/$B$5</f>
        <v>164079.82747407601</v>
      </c>
      <c r="BC126" s="23">
        <f>(CH4_100yr_m3!BC123*$B$4*$B$3)/$B$5</f>
        <v>166191.992517726</v>
      </c>
      <c r="BD126" s="23">
        <f>(CH4_100yr_m3!BD123*$B$4*$B$3)/$B$5</f>
        <v>168285.89154168</v>
      </c>
      <c r="BE126" s="23">
        <f>(CH4_100yr_m3!BE123*$B$4*$B$3)/$B$5</f>
        <v>170359.92899497802</v>
      </c>
      <c r="BF126" s="23">
        <f>(CH4_100yr_m3!BF123*$B$4*$B$3)/$B$5</f>
        <v>172412.62035255003</v>
      </c>
      <c r="BG126" s="23">
        <f>(CH4_100yr_m3!BG123*$B$4*$B$3)/$B$5</f>
        <v>174442.54217644798</v>
      </c>
      <c r="BH126" s="23">
        <f>(CH4_100yr_m3!BH123*$B$4*$B$3)/$B$5</f>
        <v>176448.36784915798</v>
      </c>
      <c r="BI126" s="23">
        <f>(CH4_100yr_m3!BI123*$B$4*$B$3)/$B$5</f>
        <v>178428.93201071999</v>
      </c>
      <c r="BJ126" s="23">
        <f>(CH4_100yr_m3!BJ123*$B$4*$B$3)/$B$5</f>
        <v>180383.02620885003</v>
      </c>
      <c r="BK126" s="23">
        <f>(CH4_100yr_m3!BK123*$B$4*$B$3)/$B$5</f>
        <v>167324.89050284401</v>
      </c>
      <c r="BL126" s="23">
        <f>(CH4_100yr_m3!BL123*$B$4*$B$3)/$B$5</f>
        <v>155258.630241012</v>
      </c>
      <c r="BM126" s="23">
        <f>(CH4_100yr_m3!BM123*$B$4*$B$3)/$B$5</f>
        <v>144106.596863154</v>
      </c>
      <c r="BN126" s="23">
        <f>(CH4_100yr_m3!BN123*$B$4*$B$3)/$B$5</f>
        <v>133797.329365212</v>
      </c>
      <c r="BO126" s="23">
        <f>(CH4_100yr_m3!BO123*$B$4*$B$3)/$B$5</f>
        <v>124265.05633945802</v>
      </c>
      <c r="BP126" s="23">
        <f>(CH4_100yr_m3!BP123*$B$4*$B$3)/$B$5</f>
        <v>115449.238104822</v>
      </c>
      <c r="BQ126" s="23">
        <f>(CH4_100yr_m3!BQ123*$B$4*$B$3)/$B$5</f>
        <v>107294.146144848</v>
      </c>
      <c r="BR126" s="23">
        <f>(CH4_100yr_m3!BR123*$B$4*$B$3)/$B$5</f>
        <v>99748.476320220012</v>
      </c>
      <c r="BS126" s="23">
        <f>(CH4_100yr_m3!BS123*$B$4*$B$3)/$B$5</f>
        <v>92764.993530996013</v>
      </c>
      <c r="BT126" s="23">
        <f>(CH4_100yr_m3!BT123*$B$4*$B$3)/$B$5</f>
        <v>86300.205064344016</v>
      </c>
      <c r="BU126" s="23">
        <f>(CH4_100yr_m3!BU123*$B$4*$B$3)/$B$5</f>
        <v>80314.060229693991</v>
      </c>
      <c r="BV126" s="23">
        <f>(CH4_100yr_m3!BV123*$B$4*$B$3)/$B$5</f>
        <v>74769.674523930007</v>
      </c>
      <c r="BW126" s="23">
        <f>(CH4_100yr_m3!BW123*$B$4*$B$3)/$B$5</f>
        <v>69633.075782087995</v>
      </c>
      <c r="BX126" s="23">
        <f>(CH4_100yr_m3!BX123*$B$4*$B$3)/$B$5</f>
        <v>64872.971032140005</v>
      </c>
      <c r="BY126" s="23">
        <f>(CH4_100yr_m3!BY123*$B$4*$B$3)/$B$5</f>
        <v>60460.532076816009</v>
      </c>
      <c r="BZ126" s="23">
        <f>(CH4_100yr_m3!BZ123*$B$4*$B$3)/$B$5</f>
        <v>56369.198392902006</v>
      </c>
      <c r="CA126" s="23">
        <f>(CH4_100yr_m3!CA123*$B$4*$B$3)/$B$5</f>
        <v>52574.495956758008</v>
      </c>
      <c r="CB126" s="23">
        <f>(CH4_100yr_m3!CB123*$B$4*$B$3)/$B$5</f>
        <v>49053.870549882005</v>
      </c>
      <c r="CC126" s="23">
        <f>(CH4_100yr_m3!CC123*$B$4*$B$3)/$B$5</f>
        <v>45786.534739056005</v>
      </c>
      <c r="CD126" s="23">
        <f>(CH4_100yr_m3!CD123*$B$4*$B$3)/$B$5</f>
        <v>42753.326938452003</v>
      </c>
      <c r="CE126" s="23">
        <f>(CH4_100yr_m3!CE123*$B$4*$B$3)/$B$5</f>
        <v>39936.581931294</v>
      </c>
      <c r="CF126" s="23">
        <f>(CH4_100yr_m3!CF123*$B$4*$B$3)/$B$5</f>
        <v>37320.011825940004</v>
      </c>
      <c r="CG126" s="23">
        <f>(CH4_100yr_m3!CG123*$B$4*$B$3)/$B$5</f>
        <v>34888.596512778007</v>
      </c>
      <c r="CH126" s="23">
        <f>(CH4_100yr_m3!CH123*$B$4*$B$3)/$B$5</f>
        <v>32628.483017838003</v>
      </c>
      <c r="CI126" s="23">
        <f>(CH4_100yr_m3!CI123*$B$4*$B$3)/$B$5</f>
        <v>30526.892911043997</v>
      </c>
      <c r="CJ126" s="23">
        <f>(CH4_100yr_m3!CJ123*$B$4*$B$3)/$B$5</f>
        <v>28572.037018560004</v>
      </c>
      <c r="CK126" s="23">
        <f>(CH4_100yr_m3!CK123*$B$4*$B$3)/$B$5</f>
        <v>26753.037256170002</v>
      </c>
      <c r="CL126" s="23">
        <f>(CH4_100yr_m3!CL123*$B$4*$B$3)/$B$5</f>
        <v>25059.854448720005</v>
      </c>
      <c r="CM126" s="23">
        <f>(CH4_100yr_m3!CM123*$B$4*$B$3)/$B$5</f>
        <v>23483.222135622003</v>
      </c>
      <c r="CN126" s="23">
        <f>(CH4_100yr_m3!CN123*$B$4*$B$3)/$B$5</f>
        <v>22014.585538649997</v>
      </c>
      <c r="CO126" s="23">
        <f>(CH4_100yr_m3!CO123*$B$4*$B$3)/$B$5</f>
        <v>20646.045527274</v>
      </c>
      <c r="CP126" s="23">
        <f>(CH4_100yr_m3!CP123*$B$4*$B$3)/$B$5</f>
        <v>19370.307014045997</v>
      </c>
      <c r="CQ126" s="23">
        <f>(CH4_100yr_m3!CQ123*$B$4*$B$3)/$B$5</f>
        <v>18180.631412087401</v>
      </c>
      <c r="CR126" s="23">
        <f>(CH4_100yr_m3!CR123*$B$4*$B$3)/$B$5</f>
        <v>17070.793061317203</v>
      </c>
      <c r="CS126" s="23">
        <f>(CH4_100yr_m3!CS123*$B$4*$B$3)/$B$5</f>
        <v>16035.038935115401</v>
      </c>
      <c r="CT126" s="23">
        <f>(CH4_100yr_m3!CT123*$B$4*$B$3)/$B$5</f>
        <v>15068.051696984403</v>
      </c>
      <c r="CU126" s="23">
        <f>(CH4_100yr_m3!CU123*$B$4*$B$3)/$B$5</f>
        <v>14164.915642236001</v>
      </c>
      <c r="CV126" s="23">
        <f>(CH4_100yr_m3!CV123*$B$4*$B$3)/$B$5</f>
        <v>13321.085359950001</v>
      </c>
      <c r="CW126" s="23">
        <f>(CH4_100yr_m3!CW123*$B$4*$B$3)/$B$5</f>
        <v>12532.356899193599</v>
      </c>
      <c r="CX126" s="23">
        <f t="shared" si="159"/>
        <v>9061786.817814</v>
      </c>
      <c r="CY126" s="18">
        <f t="shared" si="160"/>
        <v>180383.02620885003</v>
      </c>
      <c r="CZ126" s="18">
        <f t="shared" si="161"/>
        <v>6793.1667374904</v>
      </c>
      <c r="DD126" s="18">
        <f t="shared" si="162"/>
        <v>95490.643305653997</v>
      </c>
      <c r="DE126" s="18">
        <f t="shared" ref="DE126:DF126" si="179">CY126</f>
        <v>180383.02620885003</v>
      </c>
      <c r="DF126" s="18">
        <f t="shared" si="179"/>
        <v>6793.1667374904</v>
      </c>
      <c r="DG126" s="18">
        <f t="shared" si="164"/>
        <v>12532.356899193599</v>
      </c>
    </row>
    <row r="127" spans="1:111" ht="15.75" customHeight="1" x14ac:dyDescent="0.2">
      <c r="A127" s="27" t="s">
        <v>17</v>
      </c>
      <c r="B127" s="23">
        <f>(CH4_100yr_m3!B124*$B$4*$B$3)/$B$5</f>
        <v>874869.15568428009</v>
      </c>
      <c r="C127" s="23">
        <f>(CH4_100yr_m3!C124*$B$4*$B$3)/$B$5</f>
        <v>1724424.2724349801</v>
      </c>
      <c r="D127" s="23">
        <f>(CH4_100yr_m3!D124*$B$4*$B$3)/$B$5</f>
        <v>2562901.0358652002</v>
      </c>
      <c r="E127" s="23">
        <f>(CH4_100yr_m3!E124*$B$4*$B$3)/$B$5</f>
        <v>3351278.9275686</v>
      </c>
      <c r="F127" s="23">
        <f>(CH4_100yr_m3!F124*$B$4*$B$3)/$B$5</f>
        <v>4049714.388816</v>
      </c>
      <c r="G127" s="23">
        <f>(CH4_100yr_m3!G124*$B$4*$B$3)/$B$5</f>
        <v>4650125.3224379998</v>
      </c>
      <c r="H127" s="23">
        <f>(CH4_100yr_m3!H124*$B$4*$B$3)/$B$5</f>
        <v>5158928.6221446013</v>
      </c>
      <c r="I127" s="23">
        <f>(CH4_100yr_m3!I124*$B$4*$B$3)/$B$5</f>
        <v>5579538.0603786008</v>
      </c>
      <c r="J127" s="23">
        <f>(CH4_100yr_m3!J124*$B$4*$B$3)/$B$5</f>
        <v>5899926.3297030013</v>
      </c>
      <c r="K127" s="23">
        <f>(CH4_100yr_m3!K124*$B$4*$B$3)/$B$5</f>
        <v>6197006.7078606002</v>
      </c>
      <c r="L127" s="23">
        <f>(CH4_100yr_m3!L124*$B$4*$B$3)/$B$5</f>
        <v>6516999.6151806014</v>
      </c>
      <c r="M127" s="23">
        <f>(CH4_100yr_m3!M124*$B$4*$B$3)/$B$5</f>
        <v>6803285.0256846007</v>
      </c>
      <c r="N127" s="23">
        <f>(CH4_100yr_m3!N124*$B$4*$B$3)/$B$5</f>
        <v>7011046.9077678015</v>
      </c>
      <c r="O127" s="23">
        <f>(CH4_100yr_m3!O124*$B$4*$B$3)/$B$5</f>
        <v>7206778.2843558006</v>
      </c>
      <c r="P127" s="23">
        <f>(CH4_100yr_m3!P124*$B$4*$B$3)/$B$5</f>
        <v>7382345.0802228004</v>
      </c>
      <c r="Q127" s="23">
        <f>(CH4_100yr_m3!Q124*$B$4*$B$3)/$B$5</f>
        <v>7542672.942045602</v>
      </c>
      <c r="R127" s="23">
        <f>(CH4_100yr_m3!R124*$B$4*$B$3)/$B$5</f>
        <v>7694995.1873364002</v>
      </c>
      <c r="S127" s="23">
        <f>(CH4_100yr_m3!S124*$B$4*$B$3)/$B$5</f>
        <v>7850249.2758222008</v>
      </c>
      <c r="T127" s="23">
        <f>(CH4_100yr_m3!T124*$B$4*$B$3)/$B$5</f>
        <v>8010870.9050105996</v>
      </c>
      <c r="U127" s="23">
        <f>(CH4_100yr_m3!U124*$B$4*$B$3)/$B$5</f>
        <v>8167820.872320001</v>
      </c>
      <c r="V127" s="23">
        <f>(CH4_100yr_m3!V124*$B$4*$B$3)/$B$5</f>
        <v>8331126.1611083997</v>
      </c>
      <c r="W127" s="23">
        <f>(CH4_100yr_m3!W124*$B$4*$B$3)/$B$5</f>
        <v>8505632.3402862009</v>
      </c>
      <c r="X127" s="23">
        <f>(CH4_100yr_m3!X124*$B$4*$B$3)/$B$5</f>
        <v>8689830.8380218018</v>
      </c>
      <c r="Y127" s="23">
        <f>(CH4_100yr_m3!Y124*$B$4*$B$3)/$B$5</f>
        <v>8874373.7027375996</v>
      </c>
      <c r="Z127" s="23">
        <f>(CH4_100yr_m3!Z124*$B$4*$B$3)/$B$5</f>
        <v>9060314.3294058014</v>
      </c>
      <c r="AA127" s="23">
        <f>(CH4_100yr_m3!AA124*$B$4*$B$3)/$B$5</f>
        <v>9250379.9935020003</v>
      </c>
      <c r="AB127" s="23">
        <f>(CH4_100yr_m3!AB124*$B$4*$B$3)/$B$5</f>
        <v>9446654.737935001</v>
      </c>
      <c r="AC127" s="23">
        <f>(CH4_100yr_m3!AC124*$B$4*$B$3)/$B$5</f>
        <v>9949831.9777764007</v>
      </c>
      <c r="AD127" s="23">
        <f>(CH4_100yr_m3!AD124*$B$4*$B$3)/$B$5</f>
        <v>10442670.358599002</v>
      </c>
      <c r="AE127" s="23">
        <f>(CH4_100yr_m3!AE124*$B$4*$B$3)/$B$5</f>
        <v>10926072.408306602</v>
      </c>
      <c r="AF127" s="23">
        <f>(CH4_100yr_m3!AF124*$B$4*$B$3)/$B$5</f>
        <v>11400838.882596001</v>
      </c>
      <c r="AG127" s="23">
        <f>(CH4_100yr_m3!AG124*$B$4*$B$3)/$B$5</f>
        <v>11867687.924016602</v>
      </c>
      <c r="AH127" s="23">
        <f>(CH4_100yr_m3!AH124*$B$4*$B$3)/$B$5</f>
        <v>12327269.975868601</v>
      </c>
      <c r="AI127" s="23">
        <f>(CH4_100yr_m3!AI124*$B$4*$B$3)/$B$5</f>
        <v>12780172.785232801</v>
      </c>
      <c r="AJ127" s="23">
        <f>(CH4_100yr_m3!AJ124*$B$4*$B$3)/$B$5</f>
        <v>13226930.241107401</v>
      </c>
      <c r="AK127" s="23">
        <f>(CH4_100yr_m3!AK124*$B$4*$B$3)/$B$5</f>
        <v>13668026.668995602</v>
      </c>
      <c r="AL127" s="23">
        <f>(CH4_100yr_m3!AL124*$B$4*$B$3)/$B$5</f>
        <v>14103891.948695401</v>
      </c>
      <c r="AM127" s="23">
        <f>(CH4_100yr_m3!AM124*$B$4*$B$3)/$B$5</f>
        <v>14534912.047572002</v>
      </c>
      <c r="AN127" s="23">
        <f>(CH4_100yr_m3!AN124*$B$4*$B$3)/$B$5</f>
        <v>14961449.312758798</v>
      </c>
      <c r="AO127" s="23">
        <f>(CH4_100yr_m3!AO124*$B$4*$B$3)/$B$5</f>
        <v>15383850.620988602</v>
      </c>
      <c r="AP127" s="23">
        <f>(CH4_100yr_m3!AP124*$B$4*$B$3)/$B$5</f>
        <v>15802441.068515399</v>
      </c>
      <c r="AQ127" s="23">
        <f>(CH4_100yr_m3!AQ124*$B$4*$B$3)/$B$5</f>
        <v>16217514.675327603</v>
      </c>
      <c r="AR127" s="23">
        <f>(CH4_100yr_m3!AR124*$B$4*$B$3)/$B$5</f>
        <v>16629323.368597202</v>
      </c>
      <c r="AS127" s="23">
        <f>(CH4_100yr_m3!AS124*$B$4*$B$3)/$B$5</f>
        <v>17038074.639511801</v>
      </c>
      <c r="AT127" s="23">
        <f>(CH4_100yr_m3!AT124*$B$4*$B$3)/$B$5</f>
        <v>17443928.250025202</v>
      </c>
      <c r="AU127" s="23">
        <f>(CH4_100yr_m3!AU124*$B$4*$B$3)/$B$5</f>
        <v>17847004.119082201</v>
      </c>
      <c r="AV127" s="23">
        <f>(CH4_100yr_m3!AV124*$B$4*$B$3)/$B$5</f>
        <v>18247393.560672</v>
      </c>
      <c r="AW127" s="23">
        <f>(CH4_100yr_m3!AW124*$B$4*$B$3)/$B$5</f>
        <v>18645168.295872003</v>
      </c>
      <c r="AX127" s="23">
        <f>(CH4_100yr_m3!AX124*$B$4*$B$3)/$B$5</f>
        <v>19040381.124678001</v>
      </c>
      <c r="AY127" s="23">
        <f>(CH4_100yr_m3!AY124*$B$4*$B$3)/$B$5</f>
        <v>19433069.098434001</v>
      </c>
      <c r="AZ127" s="23">
        <f>(CH4_100yr_m3!AZ124*$B$4*$B$3)/$B$5</f>
        <v>19823252.317128003</v>
      </c>
      <c r="BA127" s="23">
        <f>(CH4_100yr_m3!BA124*$B$4*$B$3)/$B$5</f>
        <v>20210934.972834002</v>
      </c>
      <c r="BB127" s="23">
        <f>(CH4_100yr_m3!BB124*$B$4*$B$3)/$B$5</f>
        <v>20596099.839606002</v>
      </c>
      <c r="BC127" s="23">
        <f>(CH4_100yr_m3!BC124*$B$4*$B$3)/$B$5</f>
        <v>20978701.665012006</v>
      </c>
      <c r="BD127" s="23">
        <f>(CH4_100yr_m3!BD124*$B$4*$B$3)/$B$5</f>
        <v>21358665.504288003</v>
      </c>
      <c r="BE127" s="23">
        <f>(CH4_100yr_m3!BE124*$B$4*$B$3)/$B$5</f>
        <v>21735894.024432</v>
      </c>
      <c r="BF127" s="23">
        <f>(CH4_100yr_m3!BF124*$B$4*$B$3)/$B$5</f>
        <v>22110276.895181999</v>
      </c>
      <c r="BG127" s="23">
        <f>(CH4_100yr_m3!BG124*$B$4*$B$3)/$B$5</f>
        <v>22481700.527808003</v>
      </c>
      <c r="BH127" s="23">
        <f>(CH4_100yr_m3!BH124*$B$4*$B$3)/$B$5</f>
        <v>22850051.168826003</v>
      </c>
      <c r="BI127" s="23">
        <f>(CH4_100yr_m3!BI124*$B$4*$B$3)/$B$5</f>
        <v>23215219.403274003</v>
      </c>
      <c r="BJ127" s="23">
        <f>(CH4_100yr_m3!BJ124*$B$4*$B$3)/$B$5</f>
        <v>23577097.115915999</v>
      </c>
      <c r="BK127" s="23">
        <f>(CH4_100yr_m3!BK124*$B$4*$B$3)/$B$5</f>
        <v>21864132.259074003</v>
      </c>
      <c r="BL127" s="23">
        <f>(CH4_100yr_m3!BL124*$B$4*$B$3)/$B$5</f>
        <v>20281588.188030001</v>
      </c>
      <c r="BM127" s="23">
        <f>(CH4_100yr_m3!BM124*$B$4*$B$3)/$B$5</f>
        <v>18819240.507521998</v>
      </c>
      <c r="BN127" s="23">
        <f>(CH4_100yr_m3!BN124*$B$4*$B$3)/$B$5</f>
        <v>17467680.200817604</v>
      </c>
      <c r="BO127" s="23">
        <f>(CH4_100yr_m3!BO124*$B$4*$B$3)/$B$5</f>
        <v>16218248.026501801</v>
      </c>
      <c r="BP127" s="23">
        <f>(CH4_100yr_m3!BP124*$B$4*$B$3)/$B$5</f>
        <v>15062974.1434584</v>
      </c>
      <c r="BQ127" s="23">
        <f>(CH4_100yr_m3!BQ124*$B$4*$B$3)/$B$5</f>
        <v>13994522.651012402</v>
      </c>
      <c r="BR127" s="23">
        <f>(CH4_100yr_m3!BR124*$B$4*$B$3)/$B$5</f>
        <v>13006140.612211801</v>
      </c>
      <c r="BS127" s="23">
        <f>(CH4_100yr_m3!BS124*$B$4*$B$3)/$B$5</f>
        <v>12091611.199620601</v>
      </c>
      <c r="BT127" s="23">
        <f>(CH4_100yr_m3!BT124*$B$4*$B$3)/$B$5</f>
        <v>11245210.6396068</v>
      </c>
      <c r="BU127" s="23">
        <f>(CH4_100yr_m3!BU124*$B$4*$B$3)/$B$5</f>
        <v>10461668.618295003</v>
      </c>
      <c r="BV127" s="23">
        <f>(CH4_100yr_m3!BV124*$B$4*$B$3)/$B$5</f>
        <v>9736131.9148667995</v>
      </c>
      <c r="BW127" s="23">
        <f>(CH4_100yr_m3!BW124*$B$4*$B$3)/$B$5</f>
        <v>9064130.9473458007</v>
      </c>
      <c r="BX127" s="23">
        <f>(CH4_100yr_m3!BX124*$B$4*$B$3)/$B$5</f>
        <v>8441549.0313317999</v>
      </c>
      <c r="BY127" s="23">
        <f>(CH4_100yr_m3!BY124*$B$4*$B$3)/$B$5</f>
        <v>7864594.1338428007</v>
      </c>
      <c r="BZ127" s="23">
        <f>(CH4_100yr_m3!BZ124*$B$4*$B$3)/$B$5</f>
        <v>7329772.8751338003</v>
      </c>
      <c r="CA127" s="23">
        <f>(CH4_100yr_m3!CA124*$B$4*$B$3)/$B$5</f>
        <v>6833866.6649952</v>
      </c>
      <c r="CB127" s="23">
        <f>(CH4_100yr_m3!CB124*$B$4*$B$3)/$B$5</f>
        <v>6373909.7318916013</v>
      </c>
      <c r="CC127" s="23">
        <f>(CH4_100yr_m3!CC124*$B$4*$B$3)/$B$5</f>
        <v>5947168.9497498004</v>
      </c>
      <c r="CD127" s="23">
        <f>(CH4_100yr_m3!CD124*$B$4*$B$3)/$B$5</f>
        <v>5551125.2628606008</v>
      </c>
      <c r="CE127" s="23">
        <f>(CH4_100yr_m3!CE124*$B$4*$B$3)/$B$5</f>
        <v>5183456.6393316006</v>
      </c>
      <c r="CF127" s="23">
        <f>(CH4_100yr_m3!CF124*$B$4*$B$3)/$B$5</f>
        <v>4842022.360878</v>
      </c>
      <c r="CG127" s="23">
        <f>(CH4_100yr_m3!CG124*$B$4*$B$3)/$B$5</f>
        <v>4524848.61417</v>
      </c>
      <c r="CH127" s="23">
        <f>(CH4_100yr_m3!CH124*$B$4*$B$3)/$B$5</f>
        <v>4230115.2061686004</v>
      </c>
      <c r="CI127" s="23">
        <f>(CH4_100yr_m3!CI124*$B$4*$B$3)/$B$5</f>
        <v>3956143.3723296002</v>
      </c>
      <c r="CJ127" s="23">
        <f>(CH4_100yr_m3!CJ124*$B$4*$B$3)/$B$5</f>
        <v>3701384.5531949997</v>
      </c>
      <c r="CK127" s="23">
        <f>(CH4_100yr_m3!CK124*$B$4*$B$3)/$B$5</f>
        <v>3464410.0753008001</v>
      </c>
      <c r="CL127" s="23">
        <f>(CH4_100yr_m3!CL124*$B$4*$B$3)/$B$5</f>
        <v>3243901.6540242</v>
      </c>
      <c r="CM127" s="23">
        <f>(CH4_100yr_m3!CM124*$B$4*$B$3)/$B$5</f>
        <v>3038642.6744358004</v>
      </c>
      <c r="CN127" s="23">
        <f>(CH4_100yr_m3!CN124*$B$4*$B$3)/$B$5</f>
        <v>2847510.1494738003</v>
      </c>
      <c r="CO127" s="23">
        <f>(CH4_100yr_m3!CO124*$B$4*$B$3)/$B$5</f>
        <v>2669467.3353035999</v>
      </c>
      <c r="CP127" s="23">
        <f>(CH4_100yr_m3!CP124*$B$4*$B$3)/$B$5</f>
        <v>2503556.9379611998</v>
      </c>
      <c r="CQ127" s="23">
        <f>(CH4_100yr_m3!CQ124*$B$4*$B$3)/$B$5</f>
        <v>2348894.8618542003</v>
      </c>
      <c r="CR127" s="23">
        <f>(CH4_100yr_m3!CR124*$B$4*$B$3)/$B$5</f>
        <v>2204664.4488635999</v>
      </c>
      <c r="CS127" s="23">
        <f>(CH4_100yr_m3!CS124*$B$4*$B$3)/$B$5</f>
        <v>2070111.1952322004</v>
      </c>
      <c r="CT127" s="23">
        <f>(CH4_100yr_m3!CT124*$B$4*$B$3)/$B$5</f>
        <v>1944537.8748462</v>
      </c>
      <c r="CU127" s="23">
        <f>(CH4_100yr_m3!CU124*$B$4*$B$3)/$B$5</f>
        <v>1827300.05316684</v>
      </c>
      <c r="CV127" s="23">
        <f>(CH4_100yr_m3!CV124*$B$4*$B$3)/$B$5</f>
        <v>1717801.9731399601</v>
      </c>
      <c r="CW127" s="23">
        <f>(CH4_100yr_m3!CW124*$B$4*$B$3)/$B$5</f>
        <v>1615492.7473649399</v>
      </c>
      <c r="CX127" s="23">
        <f t="shared" si="159"/>
        <v>1052839415.0943813</v>
      </c>
      <c r="CY127" s="18">
        <f t="shared" si="160"/>
        <v>23577097.115915999</v>
      </c>
      <c r="CZ127" s="18">
        <f t="shared" si="161"/>
        <v>874869.15568428009</v>
      </c>
      <c r="DD127" s="18">
        <f t="shared" si="162"/>
        <v>8331126.1611083997</v>
      </c>
      <c r="DE127" s="18">
        <f t="shared" ref="DE127:DF127" si="180">CY127</f>
        <v>23577097.115915999</v>
      </c>
      <c r="DF127" s="18">
        <f t="shared" si="180"/>
        <v>874869.15568428009</v>
      </c>
      <c r="DG127" s="18">
        <f t="shared" si="164"/>
        <v>1615492.7473649399</v>
      </c>
    </row>
    <row r="128" spans="1:111" ht="15.75" customHeight="1" x14ac:dyDescent="0.2">
      <c r="A128" s="27" t="s">
        <v>18</v>
      </c>
      <c r="B128" s="23">
        <f>(CH4_100yr_m3!B125*$B$4*$B$3)/$B$5</f>
        <v>38660.963011164</v>
      </c>
      <c r="C128" s="23">
        <f>(CH4_100yr_m3!C125*$B$4*$B$3)/$B$5</f>
        <v>64827.650501820004</v>
      </c>
      <c r="D128" s="23">
        <f>(CH4_100yr_m3!D125*$B$4*$B$3)/$B$5</f>
        <v>84438.945846036018</v>
      </c>
      <c r="E128" s="23">
        <f>(CH4_100yr_m3!E125*$B$4*$B$3)/$B$5</f>
        <v>101992.50889115401</v>
      </c>
      <c r="F128" s="23">
        <f>(CH4_100yr_m3!F125*$B$4*$B$3)/$B$5</f>
        <v>118335.50922675601</v>
      </c>
      <c r="G128" s="23">
        <f>(CH4_100yr_m3!G125*$B$4*$B$3)/$B$5</f>
        <v>134917.884657972</v>
      </c>
      <c r="H128" s="23">
        <f>(CH4_100yr_m3!H125*$B$4*$B$3)/$B$5</f>
        <v>149320.73097919804</v>
      </c>
      <c r="I128" s="23">
        <f>(CH4_100yr_m3!I125*$B$4*$B$3)/$B$5</f>
        <v>165737.38772082599</v>
      </c>
      <c r="J128" s="23">
        <f>(CH4_100yr_m3!J125*$B$4*$B$3)/$B$5</f>
        <v>184759.2425511</v>
      </c>
      <c r="K128" s="23">
        <f>(CH4_100yr_m3!K125*$B$4*$B$3)/$B$5</f>
        <v>192468.63065886003</v>
      </c>
      <c r="L128" s="23">
        <f>(CH4_100yr_m3!L125*$B$4*$B$3)/$B$5</f>
        <v>204222.14696969997</v>
      </c>
      <c r="M128" s="23">
        <f>(CH4_100yr_m3!M125*$B$4*$B$3)/$B$5</f>
        <v>221829.60904794003</v>
      </c>
      <c r="N128" s="23">
        <f>(CH4_100yr_m3!N125*$B$4*$B$3)/$B$5</f>
        <v>234189.08745876001</v>
      </c>
      <c r="O128" s="23">
        <f>(CH4_100yr_m3!O125*$B$4*$B$3)/$B$5</f>
        <v>245729.63048418</v>
      </c>
      <c r="P128" s="23">
        <f>(CH4_100yr_m3!P125*$B$4*$B$3)/$B$5</f>
        <v>257118.85867644002</v>
      </c>
      <c r="Q128" s="23">
        <f>(CH4_100yr_m3!Q125*$B$4*$B$3)/$B$5</f>
        <v>258981.73361892</v>
      </c>
      <c r="R128" s="23">
        <f>(CH4_100yr_m3!R125*$B$4*$B$3)/$B$5</f>
        <v>261503.41898502002</v>
      </c>
      <c r="S128" s="23">
        <f>(CH4_100yr_m3!S125*$B$4*$B$3)/$B$5</f>
        <v>267289.90018613997</v>
      </c>
      <c r="T128" s="23">
        <f>(CH4_100yr_m3!T125*$B$4*$B$3)/$B$5</f>
        <v>277827.88143852004</v>
      </c>
      <c r="U128" s="23">
        <f>(CH4_100yr_m3!U125*$B$4*$B$3)/$B$5</f>
        <v>287222.59056744003</v>
      </c>
      <c r="V128" s="23">
        <f>(CH4_100yr_m3!V125*$B$4*$B$3)/$B$5</f>
        <v>292956.55533270002</v>
      </c>
      <c r="W128" s="23">
        <f>(CH4_100yr_m3!W125*$B$4*$B$3)/$B$5</f>
        <v>305269.03180709999</v>
      </c>
      <c r="X128" s="23">
        <f>(CH4_100yr_m3!X125*$B$4*$B$3)/$B$5</f>
        <v>316798.49988558004</v>
      </c>
      <c r="Y128" s="23">
        <f>(CH4_100yr_m3!Y125*$B$4*$B$3)/$B$5</f>
        <v>328037.53357188002</v>
      </c>
      <c r="Z128" s="23">
        <f>(CH4_100yr_m3!Z125*$B$4*$B$3)/$B$5</f>
        <v>339454.64070377999</v>
      </c>
      <c r="AA128" s="23">
        <f>(CH4_100yr_m3!AA125*$B$4*$B$3)/$B$5</f>
        <v>351556.10373312002</v>
      </c>
      <c r="AB128" s="23">
        <f>(CH4_100yr_m3!AB125*$B$4*$B$3)/$B$5</f>
        <v>364812.24132719997</v>
      </c>
      <c r="AC128" s="23">
        <f>(CH4_100yr_m3!AC125*$B$4*$B$3)/$B$5</f>
        <v>366290.32927535998</v>
      </c>
      <c r="AD128" s="23">
        <f>(CH4_100yr_m3!AD125*$B$4*$B$3)/$B$5</f>
        <v>369877.56040422007</v>
      </c>
      <c r="AE128" s="23">
        <f>(CH4_100yr_m3!AE125*$B$4*$B$3)/$B$5</f>
        <v>374875.04220480006</v>
      </c>
      <c r="AF128" s="23">
        <f>(CH4_100yr_m3!AF125*$B$4*$B$3)/$B$5</f>
        <v>380814.84622422006</v>
      </c>
      <c r="AG128" s="23">
        <f>(CH4_100yr_m3!AG125*$B$4*$B$3)/$B$5</f>
        <v>387385.05744378001</v>
      </c>
      <c r="AH128" s="23">
        <f>(CH4_100yr_m3!AH125*$B$4*$B$3)/$B$5</f>
        <v>394378.84314270003</v>
      </c>
      <c r="AI128" s="23">
        <f>(CH4_100yr_m3!AI125*$B$4*$B$3)/$B$5</f>
        <v>401660.15862077998</v>
      </c>
      <c r="AJ128" s="23">
        <f>(CH4_100yr_m3!AJ125*$B$4*$B$3)/$B$5</f>
        <v>409141.47941388004</v>
      </c>
      <c r="AK128" s="23">
        <f>(CH4_100yr_m3!AK125*$B$4*$B$3)/$B$5</f>
        <v>416765.95733736001</v>
      </c>
      <c r="AL128" s="23">
        <f>(CH4_100yr_m3!AL125*$B$4*$B$3)/$B$5</f>
        <v>424496.73399246001</v>
      </c>
      <c r="AM128" s="23">
        <f>(CH4_100yr_m3!AM125*$B$4*$B$3)/$B$5</f>
        <v>432309.36189924</v>
      </c>
      <c r="AN128" s="23">
        <f>(CH4_100yr_m3!AN125*$B$4*$B$3)/$B$5</f>
        <v>440189.63724924007</v>
      </c>
      <c r="AO128" s="23">
        <f>(CH4_100yr_m3!AO125*$B$4*$B$3)/$B$5</f>
        <v>448128.38928564003</v>
      </c>
      <c r="AP128" s="23">
        <f>(CH4_100yr_m3!AP125*$B$4*$B$3)/$B$5</f>
        <v>456121.06823520001</v>
      </c>
      <c r="AQ128" s="23">
        <f>(CH4_100yr_m3!AQ125*$B$4*$B$3)/$B$5</f>
        <v>464163.54884082003</v>
      </c>
      <c r="AR128" s="23">
        <f>(CH4_100yr_m3!AR125*$B$4*$B$3)/$B$5</f>
        <v>472253.09197572008</v>
      </c>
      <c r="AS128" s="23">
        <f>(CH4_100yr_m3!AS125*$B$4*$B$3)/$B$5</f>
        <v>480385.30676274007</v>
      </c>
      <c r="AT128" s="23">
        <f>(CH4_100yr_m3!AT125*$B$4*$B$3)/$B$5</f>
        <v>488554.63037460006</v>
      </c>
      <c r="AU128" s="23">
        <f>(CH4_100yr_m3!AU125*$B$4*$B$3)/$B$5</f>
        <v>496754.18250120006</v>
      </c>
      <c r="AV128" s="23">
        <f>(CH4_100yr_m3!AV125*$B$4*$B$3)/$B$5</f>
        <v>504978.47427150008</v>
      </c>
      <c r="AW128" s="23">
        <f>(CH4_100yr_m3!AW125*$B$4*$B$3)/$B$5</f>
        <v>513220.55800931994</v>
      </c>
      <c r="AX128" s="23">
        <f>(CH4_100yr_m3!AX125*$B$4*$B$3)/$B$5</f>
        <v>521473.36082544003</v>
      </c>
      <c r="AY128" s="23">
        <f>(CH4_100yr_m3!AY125*$B$4*$B$3)/$B$5</f>
        <v>529726.68316583999</v>
      </c>
      <c r="AZ128" s="23">
        <f>(CH4_100yr_m3!AZ125*$B$4*$B$3)/$B$5</f>
        <v>537970.67292438005</v>
      </c>
      <c r="BA128" s="23">
        <f>(CH4_100yr_m3!BA125*$B$4*$B$3)/$B$5</f>
        <v>546196.14616392006</v>
      </c>
      <c r="BB128" s="23">
        <f>(CH4_100yr_m3!BB125*$B$4*$B$3)/$B$5</f>
        <v>554394.54116825992</v>
      </c>
      <c r="BC128" s="23">
        <f>(CH4_100yr_m3!BC125*$B$4*$B$3)/$B$5</f>
        <v>562557.48989868013</v>
      </c>
      <c r="BD128" s="23">
        <f>(CH4_100yr_m3!BD125*$B$4*$B$3)/$B$5</f>
        <v>570675.11700042</v>
      </c>
      <c r="BE128" s="23">
        <f>(CH4_100yr_m3!BE125*$B$4*$B$3)/$B$5</f>
        <v>578738.18123856012</v>
      </c>
      <c r="BF128" s="23">
        <f>(CH4_100yr_m3!BF125*$B$4*$B$3)/$B$5</f>
        <v>586738.91775708005</v>
      </c>
      <c r="BG128" s="23">
        <f>(CH4_100yr_m3!BG125*$B$4*$B$3)/$B$5</f>
        <v>594670.99524282</v>
      </c>
      <c r="BH128" s="23">
        <f>(CH4_100yr_m3!BH125*$B$4*$B$3)/$B$5</f>
        <v>602529.48315773997</v>
      </c>
      <c r="BI128" s="23">
        <f>(CH4_100yr_m3!BI125*$B$4*$B$3)/$B$5</f>
        <v>610310.25789228</v>
      </c>
      <c r="BJ128" s="23">
        <f>(CH4_100yr_m3!BJ125*$B$4*$B$3)/$B$5</f>
        <v>618010.61839613994</v>
      </c>
      <c r="BK128" s="23">
        <f>(CH4_100yr_m3!BK125*$B$4*$B$3)/$B$5</f>
        <v>452730.79611990007</v>
      </c>
      <c r="BL128" s="23">
        <f>(CH4_100yr_m3!BL125*$B$4*$B$3)/$B$5</f>
        <v>339339.88624770002</v>
      </c>
      <c r="BM128" s="23">
        <f>(CH4_100yr_m3!BM125*$B$4*$B$3)/$B$5</f>
        <v>260906.96648592001</v>
      </c>
      <c r="BN128" s="23">
        <f>(CH4_100yr_m3!BN125*$B$4*$B$3)/$B$5</f>
        <v>206071.01416098</v>
      </c>
      <c r="BO128" s="23">
        <f>(CH4_100yr_m3!BO125*$B$4*$B$3)/$B$5</f>
        <v>167205.42593127</v>
      </c>
      <c r="BP128" s="23">
        <f>(CH4_100yr_m3!BP125*$B$4*$B$3)/$B$5</f>
        <v>139187.60333730001</v>
      </c>
      <c r="BQ128" s="23">
        <f>(CH4_100yr_m3!BQ125*$B$4*$B$3)/$B$5</f>
        <v>118574.13135997801</v>
      </c>
      <c r="BR128" s="23">
        <f>(CH4_100yr_m3!BR125*$B$4*$B$3)/$B$5</f>
        <v>103047.83666575199</v>
      </c>
      <c r="BS128" s="23">
        <f>(CH4_100yr_m3!BS125*$B$4*$B$3)/$B$5</f>
        <v>91047.095609886004</v>
      </c>
      <c r="BT128" s="23">
        <f>(CH4_100yr_m3!BT125*$B$4*$B$3)/$B$5</f>
        <v>81517.310937018003</v>
      </c>
      <c r="BU128" s="23">
        <f>(CH4_100yr_m3!BU125*$B$4*$B$3)/$B$5</f>
        <v>73744.283283372002</v>
      </c>
      <c r="BV128" s="23">
        <f>(CH4_100yr_m3!BV125*$B$4*$B$3)/$B$5</f>
        <v>67242.481109855988</v>
      </c>
      <c r="BW128" s="23">
        <f>(CH4_100yr_m3!BW125*$B$4*$B$3)/$B$5</f>
        <v>61680.112523298005</v>
      </c>
      <c r="BX128" s="23">
        <f>(CH4_100yr_m3!BX125*$B$4*$B$3)/$B$5</f>
        <v>56828.868386778006</v>
      </c>
      <c r="BY128" s="23">
        <f>(CH4_100yr_m3!BY125*$B$4*$B$3)/$B$5</f>
        <v>52530.205102326006</v>
      </c>
      <c r="BZ128" s="23">
        <f>(CH4_100yr_m3!BZ125*$B$4*$B$3)/$B$5</f>
        <v>48672.716454486006</v>
      </c>
      <c r="CA128" s="23">
        <f>(CH4_100yr_m3!CA125*$B$4*$B$3)/$B$5</f>
        <v>45176.940216108</v>
      </c>
      <c r="CB128" s="23">
        <f>(CH4_100yr_m3!CB125*$B$4*$B$3)/$B$5</f>
        <v>41985.150320016008</v>
      </c>
      <c r="CC128" s="23">
        <f>(CH4_100yr_m3!CC125*$B$4*$B$3)/$B$5</f>
        <v>39054.492475128012</v>
      </c>
      <c r="CD128" s="23">
        <f>(CH4_100yr_m3!CD125*$B$4*$B$3)/$B$5</f>
        <v>36352.362432329995</v>
      </c>
      <c r="CE128" s="23">
        <f>(CH4_100yr_m3!CE125*$B$4*$B$3)/$B$5</f>
        <v>33853.288930326002</v>
      </c>
      <c r="CF128" s="23">
        <f>(CH4_100yr_m3!CF125*$B$4*$B$3)/$B$5</f>
        <v>31536.826620119999</v>
      </c>
      <c r="CG128" s="23">
        <f>(CH4_100yr_m3!CG125*$B$4*$B$3)/$B$5</f>
        <v>29386.126933902004</v>
      </c>
      <c r="CH128" s="23">
        <f>(CH4_100yr_m3!CH125*$B$4*$B$3)/$B$5</f>
        <v>27386.964919782</v>
      </c>
      <c r="CI128" s="23">
        <f>(CH4_100yr_m3!CI125*$B$4*$B$3)/$B$5</f>
        <v>25527.072445739999</v>
      </c>
      <c r="CJ128" s="23">
        <f>(CH4_100yr_m3!CJ125*$B$4*$B$3)/$B$5</f>
        <v>23795.677767113997</v>
      </c>
      <c r="CK128" s="23">
        <f>(CH4_100yr_m3!CK125*$B$4*$B$3)/$B$5</f>
        <v>22183.184530889997</v>
      </c>
      <c r="CL128" s="23">
        <f>(CH4_100yr_m3!CL125*$B$4*$B$3)/$B$5</f>
        <v>20680.944854526002</v>
      </c>
      <c r="CM128" s="23">
        <f>(CH4_100yr_m3!CM125*$B$4*$B$3)/$B$5</f>
        <v>19281.096420858004</v>
      </c>
      <c r="CN128" s="23">
        <f>(CH4_100yr_m3!CN125*$B$4*$B$3)/$B$5</f>
        <v>17976.443148608403</v>
      </c>
      <c r="CO128" s="23">
        <f>(CH4_100yr_m3!CO125*$B$4*$B$3)/$B$5</f>
        <v>16760.365694352004</v>
      </c>
      <c r="CP128" s="23">
        <f>(CH4_100yr_m3!CP125*$B$4*$B$3)/$B$5</f>
        <v>15626.752753759201</v>
      </c>
      <c r="CQ128" s="23">
        <f>(CH4_100yr_m3!CQ125*$B$4*$B$3)/$B$5</f>
        <v>14569.946742202201</v>
      </c>
      <c r="CR128" s="23">
        <f>(CH4_100yr_m3!CR125*$B$4*$B$3)/$B$5</f>
        <v>13584.699752349599</v>
      </c>
      <c r="CS128" s="23">
        <f>(CH4_100yr_m3!CS125*$B$4*$B$3)/$B$5</f>
        <v>12666.136894570802</v>
      </c>
      <c r="CT128" s="23">
        <f>(CH4_100yr_m3!CT125*$B$4*$B$3)/$B$5</f>
        <v>11809.725070561202</v>
      </c>
      <c r="CU128" s="23">
        <f>(CH4_100yr_m3!CU125*$B$4*$B$3)/$B$5</f>
        <v>11011.2458328666</v>
      </c>
      <c r="CV128" s="23">
        <f>(CH4_100yr_m3!CV125*$B$4*$B$3)/$B$5</f>
        <v>10266.771422329202</v>
      </c>
      <c r="CW128" s="23">
        <f>(CH4_100yr_m3!CW125*$B$4*$B$3)/$B$5</f>
        <v>9572.6432933190008</v>
      </c>
      <c r="CX128" s="23">
        <f t="shared" si="159"/>
        <v>25437367.233323246</v>
      </c>
      <c r="CY128" s="18">
        <f t="shared" si="160"/>
        <v>618010.61839613994</v>
      </c>
      <c r="CZ128" s="18">
        <f t="shared" si="161"/>
        <v>9572.6432933190008</v>
      </c>
      <c r="DD128" s="18">
        <f t="shared" si="162"/>
        <v>292956.55533270002</v>
      </c>
      <c r="DE128" s="18">
        <f t="shared" ref="DE128:DF128" si="181">CY128</f>
        <v>618010.61839613994</v>
      </c>
      <c r="DF128" s="18">
        <f t="shared" si="181"/>
        <v>9572.6432933190008</v>
      </c>
      <c r="DG128" s="18">
        <f t="shared" si="164"/>
        <v>9572.6432933190008</v>
      </c>
    </row>
    <row r="129" spans="1:111" ht="15.75" customHeight="1" x14ac:dyDescent="0.2">
      <c r="A129" s="27" t="s">
        <v>19</v>
      </c>
      <c r="B129" s="23">
        <f>(CH4_100yr_m3!B126*$B$4*$B$3)/$B$5</f>
        <v>9070.6156116984002</v>
      </c>
      <c r="C129" s="23">
        <f>(CH4_100yr_m3!C126*$B$4*$B$3)/$B$5</f>
        <v>17818.524398489404</v>
      </c>
      <c r="D129" s="23">
        <f>(CH4_100yr_m3!D126*$B$4*$B$3)/$B$5</f>
        <v>26552.792004408002</v>
      </c>
      <c r="E129" s="23">
        <f>(CH4_100yr_m3!E126*$B$4*$B$3)/$B$5</f>
        <v>35183.534638607998</v>
      </c>
      <c r="F129" s="23">
        <f>(CH4_100yr_m3!F126*$B$4*$B$3)/$B$5</f>
        <v>43234.628217227997</v>
      </c>
      <c r="G129" s="23">
        <f>(CH4_100yr_m3!G126*$B$4*$B$3)/$B$5</f>
        <v>50932.926568494004</v>
      </c>
      <c r="H129" s="23">
        <f>(CH4_100yr_m3!H126*$B$4*$B$3)/$B$5</f>
        <v>58409.999417681996</v>
      </c>
      <c r="I129" s="23">
        <f>(CH4_100yr_m3!I126*$B$4*$B$3)/$B$5</f>
        <v>65294.299090709996</v>
      </c>
      <c r="J129" s="23">
        <f>(CH4_100yr_m3!J126*$B$4*$B$3)/$B$5</f>
        <v>71725.087695419992</v>
      </c>
      <c r="K129" s="23">
        <f>(CH4_100yr_m3!K126*$B$4*$B$3)/$B$5</f>
        <v>78187.375104822</v>
      </c>
      <c r="L129" s="23">
        <f>(CH4_100yr_m3!L126*$B$4*$B$3)/$B$5</f>
        <v>84475.48273651801</v>
      </c>
      <c r="M129" s="23">
        <f>(CH4_100yr_m3!M126*$B$4*$B$3)/$B$5</f>
        <v>90921.312118314017</v>
      </c>
      <c r="N129" s="23">
        <f>(CH4_100yr_m3!N126*$B$4*$B$3)/$B$5</f>
        <v>97351.863623712008</v>
      </c>
      <c r="O129" s="23">
        <f>(CH4_100yr_m3!O126*$B$4*$B$3)/$B$5</f>
        <v>103879.886378022</v>
      </c>
      <c r="P129" s="23">
        <f>(CH4_100yr_m3!P126*$B$4*$B$3)/$B$5</f>
        <v>110834.28906111</v>
      </c>
      <c r="Q129" s="23">
        <f>(CH4_100yr_m3!Q126*$B$4*$B$3)/$B$5</f>
        <v>117480.35878866001</v>
      </c>
      <c r="R129" s="23">
        <f>(CH4_100yr_m3!R126*$B$4*$B$3)/$B$5</f>
        <v>123912.29380662</v>
      </c>
      <c r="S129" s="23">
        <f>(CH4_100yr_m3!S126*$B$4*$B$3)/$B$5</f>
        <v>130368.68655588002</v>
      </c>
      <c r="T129" s="23">
        <f>(CH4_100yr_m3!T126*$B$4*$B$3)/$B$5</f>
        <v>136570.55061256199</v>
      </c>
      <c r="U129" s="23">
        <f>(CH4_100yr_m3!U126*$B$4*$B$3)/$B$5</f>
        <v>142607.10023105401</v>
      </c>
      <c r="V129" s="23">
        <f>(CH4_100yr_m3!V126*$B$4*$B$3)/$B$5</f>
        <v>148617.89892748802</v>
      </c>
      <c r="W129" s="23">
        <f>(CH4_100yr_m3!W126*$B$4*$B$3)/$B$5</f>
        <v>154528.25472541802</v>
      </c>
      <c r="X129" s="23">
        <f>(CH4_100yr_m3!X126*$B$4*$B$3)/$B$5</f>
        <v>160358.17225688999</v>
      </c>
      <c r="Y129" s="23">
        <f>(CH4_100yr_m3!Y126*$B$4*$B$3)/$B$5</f>
        <v>166130.74972150201</v>
      </c>
      <c r="Z129" s="23">
        <f>(CH4_100yr_m3!Z126*$B$4*$B$3)/$B$5</f>
        <v>171882.156260502</v>
      </c>
      <c r="AA129" s="23">
        <f>(CH4_100yr_m3!AA126*$B$4*$B$3)/$B$5</f>
        <v>177637.45064608799</v>
      </c>
      <c r="AB129" s="23">
        <f>(CH4_100yr_m3!AB126*$B$4*$B$3)/$B$5</f>
        <v>183419.77916772</v>
      </c>
      <c r="AC129" s="23">
        <f>(CH4_100yr_m3!AC126*$B$4*$B$3)/$B$5</f>
        <v>190231.55416656</v>
      </c>
      <c r="AD129" s="23">
        <f>(CH4_100yr_m3!AD126*$B$4*$B$3)/$B$5</f>
        <v>197089.57707768001</v>
      </c>
      <c r="AE129" s="23">
        <f>(CH4_100yr_m3!AE126*$B$4*$B$3)/$B$5</f>
        <v>203996.98316969999</v>
      </c>
      <c r="AF129" s="23">
        <f>(CH4_100yr_m3!AF126*$B$4*$B$3)/$B$5</f>
        <v>210956.36951484001</v>
      </c>
      <c r="AG129" s="23">
        <f>(CH4_100yr_m3!AG126*$B$4*$B$3)/$B$5</f>
        <v>217969.69412286</v>
      </c>
      <c r="AH129" s="23">
        <f>(CH4_100yr_m3!AH126*$B$4*$B$3)/$B$5</f>
        <v>225038.46833712002</v>
      </c>
      <c r="AI129" s="23">
        <f>(CH4_100yr_m3!AI126*$B$4*$B$3)/$B$5</f>
        <v>232163.90950662002</v>
      </c>
      <c r="AJ129" s="23">
        <f>(CH4_100yr_m3!AJ126*$B$4*$B$3)/$B$5</f>
        <v>239347.01988486003</v>
      </c>
      <c r="AK129" s="23">
        <f>(CH4_100yr_m3!AK126*$B$4*$B$3)/$B$5</f>
        <v>246588.61537026006</v>
      </c>
      <c r="AL129" s="23">
        <f>(CH4_100yr_m3!AL126*$B$4*$B$3)/$B$5</f>
        <v>253888.96817304002</v>
      </c>
      <c r="AM129" s="23">
        <f>(CH4_100yr_m3!AM126*$B$4*$B$3)/$B$5</f>
        <v>261248.18684778005</v>
      </c>
      <c r="AN129" s="23">
        <f>(CH4_100yr_m3!AN126*$B$4*$B$3)/$B$5</f>
        <v>268665.82747398003</v>
      </c>
      <c r="AO129" s="23">
        <f>(CH4_100yr_m3!AO126*$B$4*$B$3)/$B$5</f>
        <v>276140.99690189998</v>
      </c>
      <c r="AP129" s="23">
        <f>(CH4_100yr_m3!AP126*$B$4*$B$3)/$B$5</f>
        <v>283672.49956668</v>
      </c>
      <c r="AQ129" s="23">
        <f>(CH4_100yr_m3!AQ126*$B$4*$B$3)/$B$5</f>
        <v>291258.83730528003</v>
      </c>
      <c r="AR129" s="23">
        <f>(CH4_100yr_m3!AR126*$B$4*$B$3)/$B$5</f>
        <v>298898.32340286003</v>
      </c>
      <c r="AS129" s="23">
        <f>(CH4_100yr_m3!AS126*$B$4*$B$3)/$B$5</f>
        <v>306588.99252726004</v>
      </c>
      <c r="AT129" s="23">
        <f>(CH4_100yr_m3!AT126*$B$4*$B$3)/$B$5</f>
        <v>314328.88465506007</v>
      </c>
      <c r="AU129" s="23">
        <f>(CH4_100yr_m3!AU126*$B$4*$B$3)/$B$5</f>
        <v>322115.84992962005</v>
      </c>
      <c r="AV129" s="23">
        <f>(CH4_100yr_m3!AV126*$B$4*$B$3)/$B$5</f>
        <v>329947.43351634004</v>
      </c>
      <c r="AW129" s="23">
        <f>(CH4_100yr_m3!AW126*$B$4*$B$3)/$B$5</f>
        <v>337821.18680466001</v>
      </c>
      <c r="AX129" s="23">
        <f>(CH4_100yr_m3!AX126*$B$4*$B$3)/$B$5</f>
        <v>345734.02395215997</v>
      </c>
      <c r="AY129" s="23">
        <f>(CH4_100yr_m3!AY126*$B$4*$B$3)/$B$5</f>
        <v>353682.5534062201</v>
      </c>
      <c r="AZ129" s="23">
        <f>(CH4_100yr_m3!AZ126*$B$4*$B$3)/$B$5</f>
        <v>361663.08760620002</v>
      </c>
      <c r="BA129" s="23">
        <f>(CH4_100yr_m3!BA126*$B$4*$B$3)/$B$5</f>
        <v>369671.80883580004</v>
      </c>
      <c r="BB129" s="23">
        <f>(CH4_100yr_m3!BB126*$B$4*$B$3)/$B$5</f>
        <v>377704.80711648002</v>
      </c>
      <c r="BC129" s="23">
        <f>(CH4_100yr_m3!BC126*$B$4*$B$3)/$B$5</f>
        <v>385758.19699974003</v>
      </c>
      <c r="BD129" s="23">
        <f>(CH4_100yr_m3!BD126*$B$4*$B$3)/$B$5</f>
        <v>393828.04635677999</v>
      </c>
      <c r="BE129" s="23">
        <f>(CH4_100yr_m3!BE126*$B$4*$B$3)/$B$5</f>
        <v>401910.64932095999</v>
      </c>
      <c r="BF129" s="23">
        <f>(CH4_100yr_m3!BF126*$B$4*$B$3)/$B$5</f>
        <v>410002.06625802006</v>
      </c>
      <c r="BG129" s="23">
        <f>(CH4_100yr_m3!BG126*$B$4*$B$3)/$B$5</f>
        <v>418098.34783152008</v>
      </c>
      <c r="BH129" s="23">
        <f>(CH4_100yr_m3!BH126*$B$4*$B$3)/$B$5</f>
        <v>426195.60529788007</v>
      </c>
      <c r="BI129" s="23">
        <f>(CH4_100yr_m3!BI126*$B$4*$B$3)/$B$5</f>
        <v>434290.24830132001</v>
      </c>
      <c r="BJ129" s="23">
        <f>(CH4_100yr_m3!BJ126*$B$4*$B$3)/$B$5</f>
        <v>442378.58031126007</v>
      </c>
      <c r="BK129" s="23">
        <f>(CH4_100yr_m3!BK126*$B$4*$B$3)/$B$5</f>
        <v>410204.40522191999</v>
      </c>
      <c r="BL129" s="23">
        <f>(CH4_100yr_m3!BL126*$B$4*$B$3)/$B$5</f>
        <v>380481.55382484006</v>
      </c>
      <c r="BM129" s="23">
        <f>(CH4_100yr_m3!BM126*$B$4*$B$3)/$B$5</f>
        <v>353017.77449435997</v>
      </c>
      <c r="BN129" s="23">
        <f>(CH4_100yr_m3!BN126*$B$4*$B$3)/$B$5</f>
        <v>327636.15200550004</v>
      </c>
      <c r="BO129" s="23">
        <f>(CH4_100yr_m3!BO126*$B$4*$B$3)/$B$5</f>
        <v>304173.8716959001</v>
      </c>
      <c r="BP129" s="23">
        <f>(CH4_100yr_m3!BP126*$B$4*$B$3)/$B$5</f>
        <v>282481.08522606001</v>
      </c>
      <c r="BQ129" s="23">
        <f>(CH4_100yr_m3!BQ126*$B$4*$B$3)/$B$5</f>
        <v>262419.86603898002</v>
      </c>
      <c r="BR129" s="23">
        <f>(CH4_100yr_m3!BR126*$B$4*$B$3)/$B$5</f>
        <v>243863.25159023999</v>
      </c>
      <c r="BS129" s="23">
        <f>(CH4_100yr_m3!BS126*$B$4*$B$3)/$B$5</f>
        <v>226694.36136492001</v>
      </c>
      <c r="BT129" s="23">
        <f>(CH4_100yr_m3!BT126*$B$4*$B$3)/$B$5</f>
        <v>210805.58720322</v>
      </c>
      <c r="BU129" s="23">
        <f>(CH4_100yr_m3!BU126*$B$4*$B$3)/$B$5</f>
        <v>196097.84916156001</v>
      </c>
      <c r="BV129" s="23">
        <f>(CH4_100yr_m3!BV126*$B$4*$B$3)/$B$5</f>
        <v>182479.910392224</v>
      </c>
      <c r="BW129" s="23">
        <f>(CH4_100yr_m3!BW126*$B$4*$B$3)/$B$5</f>
        <v>169867.74884482802</v>
      </c>
      <c r="BX129" s="23">
        <f>(CH4_100yr_m3!BX126*$B$4*$B$3)/$B$5</f>
        <v>158183.97861365997</v>
      </c>
      <c r="BY129" s="23">
        <f>(CH4_100yr_m3!BY126*$B$4*$B$3)/$B$5</f>
        <v>147357.31866094805</v>
      </c>
      <c r="BZ129" s="23">
        <f>(CH4_100yr_m3!BZ126*$B$4*$B$3)/$B$5</f>
        <v>137322.10408327202</v>
      </c>
      <c r="CA129" s="23">
        <f>(CH4_100yr_m3!CA126*$B$4*$B$3)/$B$5</f>
        <v>128017.837010466</v>
      </c>
      <c r="CB129" s="23">
        <f>(CH4_100yr_m3!CB126*$B$4*$B$3)/$B$5</f>
        <v>119388.77356733999</v>
      </c>
      <c r="CC129" s="23">
        <f>(CH4_100yr_m3!CC126*$B$4*$B$3)/$B$5</f>
        <v>111383.544262158</v>
      </c>
      <c r="CD129" s="23">
        <f>(CH4_100yr_m3!CD126*$B$4*$B$3)/$B$5</f>
        <v>103954.80494613601</v>
      </c>
      <c r="CE129" s="23">
        <f>(CH4_100yr_m3!CE126*$B$4*$B$3)/$B$5</f>
        <v>97058.91583603801</v>
      </c>
      <c r="CF129" s="23">
        <f>(CH4_100yr_m3!CF126*$B$4*$B$3)/$B$5</f>
        <v>90655.646384844003</v>
      </c>
      <c r="CG129" s="23">
        <f>(CH4_100yr_m3!CG126*$B$4*$B$3)/$B$5</f>
        <v>84707.903968524013</v>
      </c>
      <c r="CH129" s="23">
        <f>(CH4_100yr_m3!CH126*$B$4*$B$3)/$B$5</f>
        <v>79181.484411869998</v>
      </c>
      <c r="CI129" s="23">
        <f>(CH4_100yr_m3!CI126*$B$4*$B$3)/$B$5</f>
        <v>74044.842394644002</v>
      </c>
      <c r="CJ129" s="23">
        <f>(CH4_100yr_m3!CJ126*$B$4*$B$3)/$B$5</f>
        <v>69268.880511540003</v>
      </c>
      <c r="CK129" s="23">
        <f>(CH4_100yr_m3!CK126*$B$4*$B$3)/$B$5</f>
        <v>64826.755246890003</v>
      </c>
      <c r="CL129" s="23">
        <f>(CH4_100yr_m3!CL126*$B$4*$B$3)/$B$5</f>
        <v>60693.698326410005</v>
      </c>
      <c r="CM129" s="23">
        <f>(CH4_100yr_m3!CM126*$B$4*$B$3)/$B$5</f>
        <v>56846.852695440008</v>
      </c>
      <c r="CN129" s="23">
        <f>(CH4_100yr_m3!CN126*$B$4*$B$3)/$B$5</f>
        <v>53265.121366302003</v>
      </c>
      <c r="CO129" s="23">
        <f>(CH4_100yr_m3!CO126*$B$4*$B$3)/$B$5</f>
        <v>49929.028567289999</v>
      </c>
      <c r="CP129" s="23">
        <f>(CH4_100yr_m3!CP126*$B$4*$B$3)/$B$5</f>
        <v>46820.591985096005</v>
      </c>
      <c r="CQ129" s="23">
        <f>(CH4_100yr_m3!CQ126*$B$4*$B$3)/$B$5</f>
        <v>43923.205075535996</v>
      </c>
      <c r="CR129" s="23">
        <f>(CH4_100yr_m3!CR126*$B$4*$B$3)/$B$5</f>
        <v>41221.529003232004</v>
      </c>
      <c r="CS129" s="23">
        <f>(CH4_100yr_m3!CS126*$B$4*$B$3)/$B$5</f>
        <v>38701.392983748003</v>
      </c>
      <c r="CT129" s="23">
        <f>(CH4_100yr_m3!CT126*$B$4*$B$3)/$B$5</f>
        <v>36349.702845120002</v>
      </c>
      <c r="CU129" s="23">
        <f>(CH4_100yr_m3!CU126*$B$4*$B$3)/$B$5</f>
        <v>34154.356637196004</v>
      </c>
      <c r="CV129" s="23">
        <f>(CH4_100yr_m3!CV126*$B$4*$B$3)/$B$5</f>
        <v>32104.167105726003</v>
      </c>
      <c r="CW129" s="23">
        <f>(CH4_100yr_m3!CW126*$B$4*$B$3)/$B$5</f>
        <v>30188.790244043998</v>
      </c>
      <c r="CX129" s="23">
        <f t="shared" si="159"/>
        <v>18926036.912012946</v>
      </c>
      <c r="CY129" s="18">
        <f t="shared" si="160"/>
        <v>442378.58031126007</v>
      </c>
      <c r="CZ129" s="18">
        <f t="shared" si="161"/>
        <v>9070.6156116984002</v>
      </c>
      <c r="DD129" s="18">
        <f t="shared" si="162"/>
        <v>148617.89892748802</v>
      </c>
      <c r="DE129" s="18">
        <f t="shared" ref="DE129:DF129" si="182">CY129</f>
        <v>442378.58031126007</v>
      </c>
      <c r="DF129" s="18">
        <f t="shared" si="182"/>
        <v>9070.6156116984002</v>
      </c>
      <c r="DG129" s="18">
        <f t="shared" si="164"/>
        <v>30188.790244043998</v>
      </c>
    </row>
    <row r="130" spans="1:111" ht="15.75" customHeight="1" x14ac:dyDescent="0.2">
      <c r="A130" s="27" t="s">
        <v>20</v>
      </c>
      <c r="B130" s="23">
        <f>(CH4_100yr_m3!B127*$B$4*$B$3)/$B$5</f>
        <v>507583.72799208009</v>
      </c>
      <c r="C130" s="23">
        <f>(CH4_100yr_m3!C127*$B$4*$B$3)/$B$5</f>
        <v>864642.84634692012</v>
      </c>
      <c r="D130" s="23">
        <f>(CH4_100yr_m3!D127*$B$4*$B$3)/$B$5</f>
        <v>1110861.01326348</v>
      </c>
      <c r="E130" s="23">
        <f>(CH4_100yr_m3!E127*$B$4*$B$3)/$B$5</f>
        <v>1280147.1812571599</v>
      </c>
      <c r="F130" s="23">
        <f>(CH4_100yr_m3!F127*$B$4*$B$3)/$B$5</f>
        <v>1406342.9536048803</v>
      </c>
      <c r="G130" s="23">
        <f>(CH4_100yr_m3!G127*$B$4*$B$3)/$B$5</f>
        <v>1505389.3924453198</v>
      </c>
      <c r="H130" s="23">
        <f>(CH4_100yr_m3!H127*$B$4*$B$3)/$B$5</f>
        <v>1591559.2107547203</v>
      </c>
      <c r="I130" s="23">
        <f>(CH4_100yr_m3!I127*$B$4*$B$3)/$B$5</f>
        <v>1673545.2775209004</v>
      </c>
      <c r="J130" s="23">
        <f>(CH4_100yr_m3!J127*$B$4*$B$3)/$B$5</f>
        <v>1754767.6569588601</v>
      </c>
      <c r="K130" s="23">
        <f>(CH4_100yr_m3!K127*$B$4*$B$3)/$B$5</f>
        <v>1823357.4976353601</v>
      </c>
      <c r="L130" s="23">
        <f>(CH4_100yr_m3!L127*$B$4*$B$3)/$B$5</f>
        <v>1900029.0343968</v>
      </c>
      <c r="M130" s="23">
        <f>(CH4_100yr_m3!M127*$B$4*$B$3)/$B$5</f>
        <v>1992406.9555026002</v>
      </c>
      <c r="N130" s="23">
        <f>(CH4_100yr_m3!N127*$B$4*$B$3)/$B$5</f>
        <v>2079713.8400184005</v>
      </c>
      <c r="O130" s="23">
        <f>(CH4_100yr_m3!O127*$B$4*$B$3)/$B$5</f>
        <v>2173410.7889706003</v>
      </c>
      <c r="P130" s="23">
        <f>(CH4_100yr_m3!P127*$B$4*$B$3)/$B$5</f>
        <v>2231060.2913016002</v>
      </c>
      <c r="Q130" s="23">
        <f>(CH4_100yr_m3!Q127*$B$4*$B$3)/$B$5</f>
        <v>2279406.3988590003</v>
      </c>
      <c r="R130" s="23">
        <f>(CH4_100yr_m3!R127*$B$4*$B$3)/$B$5</f>
        <v>2343172.7632212001</v>
      </c>
      <c r="S130" s="23">
        <f>(CH4_100yr_m3!S127*$B$4*$B$3)/$B$5</f>
        <v>2413395.2492208006</v>
      </c>
      <c r="T130" s="23">
        <f>(CH4_100yr_m3!T127*$B$4*$B$3)/$B$5</f>
        <v>2494536.5429640003</v>
      </c>
      <c r="U130" s="23">
        <f>(CH4_100yr_m3!U127*$B$4*$B$3)/$B$5</f>
        <v>2571444.3160926001</v>
      </c>
      <c r="V130" s="23">
        <f>(CH4_100yr_m3!V127*$B$4*$B$3)/$B$5</f>
        <v>2645417.6703720004</v>
      </c>
      <c r="W130" s="23">
        <f>(CH4_100yr_m3!W127*$B$4*$B$3)/$B$5</f>
        <v>2729126.8950138008</v>
      </c>
      <c r="X130" s="23">
        <f>(CH4_100yr_m3!X127*$B$4*$B$3)/$B$5</f>
        <v>2817247.3109838003</v>
      </c>
      <c r="Y130" s="23">
        <f>(CH4_100yr_m3!Y127*$B$4*$B$3)/$B$5</f>
        <v>2906855.8857648005</v>
      </c>
      <c r="Z130" s="23">
        <f>(CH4_100yr_m3!Z127*$B$4*$B$3)/$B$5</f>
        <v>2999294.2404684001</v>
      </c>
      <c r="AA130" s="23">
        <f>(CH4_100yr_m3!AA127*$B$4*$B$3)/$B$5</f>
        <v>3095377.8835968003</v>
      </c>
      <c r="AB130" s="23">
        <f>(CH4_100yr_m3!AB127*$B$4*$B$3)/$B$5</f>
        <v>3195673.6146750003</v>
      </c>
      <c r="AC130" s="23">
        <f>(CH4_100yr_m3!AC127*$B$4*$B$3)/$B$5</f>
        <v>3217600.4279778004</v>
      </c>
      <c r="AD130" s="23">
        <f>(CH4_100yr_m3!AD127*$B$4*$B$3)/$B$5</f>
        <v>3254413.3564644004</v>
      </c>
      <c r="AE130" s="23">
        <f>(CH4_100yr_m3!AE127*$B$4*$B$3)/$B$5</f>
        <v>3301275.6858365997</v>
      </c>
      <c r="AF130" s="23">
        <f>(CH4_100yr_m3!AF127*$B$4*$B$3)/$B$5</f>
        <v>3354945.3594234004</v>
      </c>
      <c r="AG130" s="23">
        <f>(CH4_100yr_m3!AG127*$B$4*$B$3)/$B$5</f>
        <v>3413247.3516654004</v>
      </c>
      <c r="AH130" s="23">
        <f>(CH4_100yr_m3!AH127*$B$4*$B$3)/$B$5</f>
        <v>3474720.9169866</v>
      </c>
      <c r="AI130" s="23">
        <f>(CH4_100yr_m3!AI127*$B$4*$B$3)/$B$5</f>
        <v>3538384.2478584005</v>
      </c>
      <c r="AJ130" s="23">
        <f>(CH4_100yr_m3!AJ127*$B$4*$B$3)/$B$5</f>
        <v>3603577.5630900008</v>
      </c>
      <c r="AK130" s="23">
        <f>(CH4_100yr_m3!AK127*$B$4*$B$3)/$B$5</f>
        <v>3669854.8022100003</v>
      </c>
      <c r="AL130" s="23">
        <f>(CH4_100yr_m3!AL127*$B$4*$B$3)/$B$5</f>
        <v>3736912.4883504002</v>
      </c>
      <c r="AM130" s="23">
        <f>(CH4_100yr_m3!AM127*$B$4*$B$3)/$B$5</f>
        <v>3804542.6726736003</v>
      </c>
      <c r="AN130" s="23">
        <f>(CH4_100yr_m3!AN127*$B$4*$B$3)/$B$5</f>
        <v>3872604.4008101998</v>
      </c>
      <c r="AO130" s="23">
        <f>(CH4_100yr_m3!AO127*$B$4*$B$3)/$B$5</f>
        <v>3940999.7594580008</v>
      </c>
      <c r="AP130" s="23">
        <f>(CH4_100yr_m3!AP127*$B$4*$B$3)/$B$5</f>
        <v>4009660.1542044007</v>
      </c>
      <c r="AQ130" s="23">
        <f>(CH4_100yr_m3!AQ127*$B$4*$B$3)/$B$5</f>
        <v>4078533.5831952007</v>
      </c>
      <c r="AR130" s="23">
        <f>(CH4_100yr_m3!AR127*$B$4*$B$3)/$B$5</f>
        <v>4147577.0584506006</v>
      </c>
      <c r="AS130" s="23">
        <f>(CH4_100yr_m3!AS127*$B$4*$B$3)/$B$5</f>
        <v>4216750.1713061994</v>
      </c>
      <c r="AT130" s="23">
        <f>(CH4_100yr_m3!AT127*$B$4*$B$3)/$B$5</f>
        <v>4286012.8206384014</v>
      </c>
      <c r="AU130" s="23">
        <f>(CH4_100yr_m3!AU127*$B$4*$B$3)/$B$5</f>
        <v>4355324.7387390006</v>
      </c>
      <c r="AV130" s="23">
        <f>(CH4_100yr_m3!AV127*$B$4*$B$3)/$B$5</f>
        <v>4424650.7817492001</v>
      </c>
      <c r="AW130" s="23">
        <f>(CH4_100yr_m3!AW127*$B$4*$B$3)/$B$5</f>
        <v>4493958.0025302004</v>
      </c>
      <c r="AX130" s="23">
        <f>(CH4_100yr_m3!AX127*$B$4*$B$3)/$B$5</f>
        <v>4563212.4654192002</v>
      </c>
      <c r="AY130" s="23">
        <f>(CH4_100yr_m3!AY127*$B$4*$B$3)/$B$5</f>
        <v>4632377.1465312</v>
      </c>
      <c r="AZ130" s="23">
        <f>(CH4_100yr_m3!AZ127*$B$4*$B$3)/$B$5</f>
        <v>4701415.4009154001</v>
      </c>
      <c r="BA130" s="23">
        <f>(CH4_100yr_m3!BA127*$B$4*$B$3)/$B$5</f>
        <v>4770292.9853681996</v>
      </c>
      <c r="BB130" s="23">
        <f>(CH4_100yr_m3!BB127*$B$4*$B$3)/$B$5</f>
        <v>4838978.124334801</v>
      </c>
      <c r="BC130" s="23">
        <f>(CH4_100yr_m3!BC127*$B$4*$B$3)/$B$5</f>
        <v>4907442.3464934006</v>
      </c>
      <c r="BD130" s="23">
        <f>(CH4_100yr_m3!BD127*$B$4*$B$3)/$B$5</f>
        <v>4975658.9726796011</v>
      </c>
      <c r="BE130" s="23">
        <f>(CH4_100yr_m3!BE127*$B$4*$B$3)/$B$5</f>
        <v>5043603.8096838007</v>
      </c>
      <c r="BF130" s="23">
        <f>(CH4_100yr_m3!BF127*$B$4*$B$3)/$B$5</f>
        <v>5111251.9229033999</v>
      </c>
      <c r="BG130" s="23">
        <f>(CH4_100yr_m3!BG127*$B$4*$B$3)/$B$5</f>
        <v>5178578.6102219997</v>
      </c>
      <c r="BH130" s="23">
        <f>(CH4_100yr_m3!BH127*$B$4*$B$3)/$B$5</f>
        <v>5245562.7703133998</v>
      </c>
      <c r="BI130" s="23">
        <f>(CH4_100yr_m3!BI127*$B$4*$B$3)/$B$5</f>
        <v>5312187.5140620004</v>
      </c>
      <c r="BJ130" s="23">
        <f>(CH4_100yr_m3!BJ127*$B$4*$B$3)/$B$5</f>
        <v>5378436.2800296014</v>
      </c>
      <c r="BK130" s="23">
        <f>(CH4_100yr_m3!BK127*$B$4*$B$3)/$B$5</f>
        <v>3941096.8856021999</v>
      </c>
      <c r="BL130" s="23">
        <f>(CH4_100yr_m3!BL127*$B$4*$B$3)/$B$5</f>
        <v>2954915.7515531997</v>
      </c>
      <c r="BM130" s="23">
        <f>(CH4_100yr_m3!BM127*$B$4*$B$3)/$B$5</f>
        <v>2272689.9549180004</v>
      </c>
      <c r="BN130" s="23">
        <f>(CH4_100yr_m3!BN127*$B$4*$B$3)/$B$5</f>
        <v>1795642.6555422002</v>
      </c>
      <c r="BO130" s="23">
        <f>(CH4_100yr_m3!BO127*$B$4*$B$3)/$B$5</f>
        <v>1457465.0057017202</v>
      </c>
      <c r="BP130" s="23">
        <f>(CH4_100yr_m3!BP127*$B$4*$B$3)/$B$5</f>
        <v>1213618.64103036</v>
      </c>
      <c r="BQ130" s="23">
        <f>(CH4_100yr_m3!BQ127*$B$4*$B$3)/$B$5</f>
        <v>1034164.4895442802</v>
      </c>
      <c r="BR130" s="23">
        <f>(CH4_100yr_m3!BR127*$B$4*$B$3)/$B$5</f>
        <v>898955.36341920006</v>
      </c>
      <c r="BS130" s="23">
        <f>(CH4_100yr_m3!BS127*$B$4*$B$3)/$B$5</f>
        <v>794413.0741932001</v>
      </c>
      <c r="BT130" s="23">
        <f>(CH4_100yr_m3!BT127*$B$4*$B$3)/$B$5</f>
        <v>711367.70803758013</v>
      </c>
      <c r="BU130" s="23">
        <f>(CH4_100yr_m3!BU127*$B$4*$B$3)/$B$5</f>
        <v>643608.91619279992</v>
      </c>
      <c r="BV130" s="23">
        <f>(CH4_100yr_m3!BV127*$B$4*$B$3)/$B$5</f>
        <v>586914.50305116002</v>
      </c>
      <c r="BW130" s="23">
        <f>(CH4_100yr_m3!BW127*$B$4*$B$3)/$B$5</f>
        <v>538398.97968780005</v>
      </c>
      <c r="BX130" s="23">
        <f>(CH4_100yr_m3!BX127*$B$4*$B$3)/$B$5</f>
        <v>496076.61446856009</v>
      </c>
      <c r="BY130" s="23">
        <f>(CH4_100yr_m3!BY127*$B$4*$B$3)/$B$5</f>
        <v>458568.28497636004</v>
      </c>
      <c r="BZ130" s="23">
        <f>(CH4_100yr_m3!BZ127*$B$4*$B$3)/$B$5</f>
        <v>424904.73958494002</v>
      </c>
      <c r="CA130" s="23">
        <f>(CH4_100yr_m3!CA127*$B$4*$B$3)/$B$5</f>
        <v>394394.49953226</v>
      </c>
      <c r="CB130" s="23">
        <f>(CH4_100yr_m3!CB127*$B$4*$B$3)/$B$5</f>
        <v>366535.10703906004</v>
      </c>
      <c r="CC130" s="23">
        <f>(CH4_100yr_m3!CC127*$B$4*$B$3)/$B$5</f>
        <v>340953.44152482005</v>
      </c>
      <c r="CD130" s="23">
        <f>(CH4_100yr_m3!CD127*$B$4*$B$3)/$B$5</f>
        <v>317365.53519185999</v>
      </c>
      <c r="CE130" s="23">
        <f>(CH4_100yr_m3!CE127*$B$4*$B$3)/$B$5</f>
        <v>295549.46934480005</v>
      </c>
      <c r="CF130" s="23">
        <f>(CH4_100yr_m3!CF127*$B$4*$B$3)/$B$5</f>
        <v>275327.05337964004</v>
      </c>
      <c r="CG130" s="23">
        <f>(CH4_100yr_m3!CG127*$B$4*$B$3)/$B$5</f>
        <v>256551.39720648003</v>
      </c>
      <c r="CH130" s="23">
        <f>(CH4_100yr_m3!CH127*$B$4*$B$3)/$B$5</f>
        <v>239098.44893490005</v>
      </c>
      <c r="CI130" s="23">
        <f>(CH4_100yr_m3!CI127*$B$4*$B$3)/$B$5</f>
        <v>222861.19406868002</v>
      </c>
      <c r="CJ130" s="23">
        <f>(CH4_100yr_m3!CJ127*$B$4*$B$3)/$B$5</f>
        <v>207745.65308196002</v>
      </c>
      <c r="CK130" s="23">
        <f>(CH4_100yr_m3!CK127*$B$4*$B$3)/$B$5</f>
        <v>193668.08700834002</v>
      </c>
      <c r="CL130" s="23">
        <f>(CH4_100yr_m3!CL127*$B$4*$B$3)/$B$5</f>
        <v>180553.02398085603</v>
      </c>
      <c r="CM130" s="23">
        <f>(CH4_100yr_m3!CM127*$B$4*$B$3)/$B$5</f>
        <v>168331.84141397401</v>
      </c>
      <c r="CN130" s="23">
        <f>(CH4_100yr_m3!CN127*$B$4*$B$3)/$B$5</f>
        <v>156941.72677197002</v>
      </c>
      <c r="CO130" s="23">
        <f>(CH4_100yr_m3!CO127*$B$4*$B$3)/$B$5</f>
        <v>146324.89894152599</v>
      </c>
      <c r="CP130" s="23">
        <f>(CH4_100yr_m3!CP127*$B$4*$B$3)/$B$5</f>
        <v>136428.00924110404</v>
      </c>
      <c r="CQ130" s="23">
        <f>(CH4_100yr_m3!CQ127*$B$4*$B$3)/$B$5</f>
        <v>127201.66837560001</v>
      </c>
      <c r="CR130" s="23">
        <f>(CH4_100yr_m3!CR127*$B$4*$B$3)/$B$5</f>
        <v>118600.06244968802</v>
      </c>
      <c r="CS130" s="23">
        <f>(CH4_100yr_m3!CS127*$B$4*$B$3)/$B$5</f>
        <v>110580.63330844801</v>
      </c>
      <c r="CT130" s="23">
        <f>(CH4_100yr_m3!CT127*$B$4*$B$3)/$B$5</f>
        <v>103103.80627222802</v>
      </c>
      <c r="CU130" s="23">
        <f>(CH4_100yr_m3!CU127*$B$4*$B$3)/$B$5</f>
        <v>96132.753293616013</v>
      </c>
      <c r="CV130" s="23">
        <f>(CH4_100yr_m3!CV127*$B$4*$B$3)/$B$5</f>
        <v>89633.183884614002</v>
      </c>
      <c r="CW130" s="23">
        <f>(CH4_100yr_m3!CW127*$B$4*$B$3)/$B$5</f>
        <v>83573.157791340011</v>
      </c>
      <c r="CX130" s="23">
        <f t="shared" si="159"/>
        <v>226090567.35131735</v>
      </c>
      <c r="CY130" s="18">
        <f t="shared" si="160"/>
        <v>5378436.2800296014</v>
      </c>
      <c r="CZ130" s="18">
        <f t="shared" si="161"/>
        <v>83573.157791340011</v>
      </c>
      <c r="DD130" s="18">
        <f t="shared" si="162"/>
        <v>2645417.6703720004</v>
      </c>
      <c r="DE130" s="18">
        <f t="shared" ref="DE130:DF130" si="183">CY130</f>
        <v>5378436.2800296014</v>
      </c>
      <c r="DF130" s="18">
        <f t="shared" si="183"/>
        <v>83573.157791340011</v>
      </c>
      <c r="DG130" s="18">
        <f t="shared" si="164"/>
        <v>83573.157791340011</v>
      </c>
    </row>
    <row r="131" spans="1:111" ht="15.75" customHeight="1" x14ac:dyDescent="0.2">
      <c r="A131" s="27" t="s">
        <v>21</v>
      </c>
      <c r="B131" s="23">
        <f>(CH4_100yr_m3!B128*$B$4*$B$3)/$B$5</f>
        <v>234948.13073783999</v>
      </c>
      <c r="C131" s="23">
        <f>(CH4_100yr_m3!C128*$B$4*$B$3)/$B$5</f>
        <v>407939.94057384005</v>
      </c>
      <c r="D131" s="23">
        <f>(CH4_100yr_m3!D128*$B$4*$B$3)/$B$5</f>
        <v>529802.84948922007</v>
      </c>
      <c r="E131" s="23">
        <f>(CH4_100yr_m3!E128*$B$4*$B$3)/$B$5</f>
        <v>608473.20154914004</v>
      </c>
      <c r="F131" s="23">
        <f>(CH4_100yr_m3!F128*$B$4*$B$3)/$B$5</f>
        <v>666545.07986567996</v>
      </c>
      <c r="G131" s="23">
        <f>(CH4_100yr_m3!G128*$B$4*$B$3)/$B$5</f>
        <v>724282.4255513401</v>
      </c>
      <c r="H131" s="23">
        <f>(CH4_100yr_m3!H128*$B$4*$B$3)/$B$5</f>
        <v>780765.80181624007</v>
      </c>
      <c r="I131" s="23">
        <f>(CH4_100yr_m3!I128*$B$4*$B$3)/$B$5</f>
        <v>797875.23213990009</v>
      </c>
      <c r="J131" s="23">
        <f>(CH4_100yr_m3!J128*$B$4*$B$3)/$B$5</f>
        <v>813627.52408800006</v>
      </c>
      <c r="K131" s="23">
        <f>(CH4_100yr_m3!K128*$B$4*$B$3)/$B$5</f>
        <v>836037.43895484006</v>
      </c>
      <c r="L131" s="23">
        <f>(CH4_100yr_m3!L128*$B$4*$B$3)/$B$5</f>
        <v>860280.62009057996</v>
      </c>
      <c r="M131" s="23">
        <f>(CH4_100yr_m3!M128*$B$4*$B$3)/$B$5</f>
        <v>896410.84918968007</v>
      </c>
      <c r="N131" s="23">
        <f>(CH4_100yr_m3!N128*$B$4*$B$3)/$B$5</f>
        <v>917197.15457501996</v>
      </c>
      <c r="O131" s="23">
        <f>(CH4_100yr_m3!O128*$B$4*$B$3)/$B$5</f>
        <v>932799.79936655995</v>
      </c>
      <c r="P131" s="23">
        <f>(CH4_100yr_m3!P128*$B$4*$B$3)/$B$5</f>
        <v>950690.20081139996</v>
      </c>
      <c r="Q131" s="23">
        <f>(CH4_100yr_m3!Q128*$B$4*$B$3)/$B$5</f>
        <v>973385.04838518018</v>
      </c>
      <c r="R131" s="23">
        <f>(CH4_100yr_m3!R128*$B$4*$B$3)/$B$5</f>
        <v>1001497.56965622</v>
      </c>
      <c r="S131" s="23">
        <f>(CH4_100yr_m3!S128*$B$4*$B$3)/$B$5</f>
        <v>1021535.5964227201</v>
      </c>
      <c r="T131" s="23">
        <f>(CH4_100yr_m3!T128*$B$4*$B$3)/$B$5</f>
        <v>1039492.6088250598</v>
      </c>
      <c r="U131" s="23">
        <f>(CH4_100yr_m3!U128*$B$4*$B$3)/$B$5</f>
        <v>1059074.9002161</v>
      </c>
      <c r="V131" s="23">
        <f>(CH4_100yr_m3!V128*$B$4*$B$3)/$B$5</f>
        <v>1081033.2143006402</v>
      </c>
      <c r="W131" s="23">
        <f>(CH4_100yr_m3!W128*$B$4*$B$3)/$B$5</f>
        <v>1105992.8682955203</v>
      </c>
      <c r="X131" s="23">
        <f>(CH4_100yr_m3!X128*$B$4*$B$3)/$B$5</f>
        <v>1133119.1267236799</v>
      </c>
      <c r="Y131" s="23">
        <f>(CH4_100yr_m3!Y128*$B$4*$B$3)/$B$5</f>
        <v>1162017.6075009003</v>
      </c>
      <c r="Z131" s="23">
        <f>(CH4_100yr_m3!Z128*$B$4*$B$3)/$B$5</f>
        <v>1192501.8259407</v>
      </c>
      <c r="AA131" s="23">
        <f>(CH4_100yr_m3!AA128*$B$4*$B$3)/$B$5</f>
        <v>1224494.0177889599</v>
      </c>
      <c r="AB131" s="23">
        <f>(CH4_100yr_m3!AB128*$B$4*$B$3)/$B$5</f>
        <v>1257965.7649943403</v>
      </c>
      <c r="AC131" s="23">
        <f>(CH4_100yr_m3!AC128*$B$4*$B$3)/$B$5</f>
        <v>1322200.00874934</v>
      </c>
      <c r="AD131" s="23">
        <f>(CH4_100yr_m3!AD128*$B$4*$B$3)/$B$5</f>
        <v>1378386.9297786602</v>
      </c>
      <c r="AE131" s="23">
        <f>(CH4_100yr_m3!AE128*$B$4*$B$3)/$B$5</f>
        <v>1429316.7650312402</v>
      </c>
      <c r="AF131" s="23">
        <f>(CH4_100yr_m3!AF128*$B$4*$B$3)/$B$5</f>
        <v>1476853.5659761804</v>
      </c>
      <c r="AG131" s="23">
        <f>(CH4_100yr_m3!AG128*$B$4*$B$3)/$B$5</f>
        <v>1522241.5473160201</v>
      </c>
      <c r="AH131" s="23">
        <f>(CH4_100yr_m3!AH128*$B$4*$B$3)/$B$5</f>
        <v>1566311.3073718203</v>
      </c>
      <c r="AI131" s="23">
        <f>(CH4_100yr_m3!AI128*$B$4*$B$3)/$B$5</f>
        <v>1609615.08489312</v>
      </c>
      <c r="AJ131" s="23">
        <f>(CH4_100yr_m3!AJ128*$B$4*$B$3)/$B$5</f>
        <v>1652519.0791449004</v>
      </c>
      <c r="AK131" s="23">
        <f>(CH4_100yr_m3!AK128*$B$4*$B$3)/$B$5</f>
        <v>1695264.3735570002</v>
      </c>
      <c r="AL131" s="23">
        <f>(CH4_100yr_m3!AL128*$B$4*$B$3)/$B$5</f>
        <v>1738008.4010108402</v>
      </c>
      <c r="AM131" s="23">
        <f>(CH4_100yr_m3!AM128*$B$4*$B$3)/$B$5</f>
        <v>1780852.36622742</v>
      </c>
      <c r="AN131" s="23">
        <f>(CH4_100yr_m3!AN128*$B$4*$B$3)/$B$5</f>
        <v>1823859.4294832402</v>
      </c>
      <c r="AO131" s="23">
        <f>(CH4_100yr_m3!AO128*$B$4*$B$3)/$B$5</f>
        <v>1867068.8672165999</v>
      </c>
      <c r="AP131" s="23">
        <f>(CH4_100yr_m3!AP128*$B$4*$B$3)/$B$5</f>
        <v>1910503.0374605998</v>
      </c>
      <c r="AQ131" s="23">
        <f>(CH4_100yr_m3!AQ128*$B$4*$B$3)/$B$5</f>
        <v>1954171.4567724003</v>
      </c>
      <c r="AR131" s="23">
        <f>(CH4_100yr_m3!AR128*$B$4*$B$3)/$B$5</f>
        <v>1998076.6715166001</v>
      </c>
      <c r="AS131" s="23">
        <f>(CH4_100yr_m3!AS128*$B$4*$B$3)/$B$5</f>
        <v>2042218.0794258001</v>
      </c>
      <c r="AT131" s="23">
        <f>(CH4_100yr_m3!AT128*$B$4*$B$3)/$B$5</f>
        <v>2086594.9391070004</v>
      </c>
      <c r="AU131" s="23">
        <f>(CH4_100yr_m3!AU128*$B$4*$B$3)/$B$5</f>
        <v>2131203.7120104004</v>
      </c>
      <c r="AV131" s="23">
        <f>(CH4_100yr_m3!AV128*$B$4*$B$3)/$B$5</f>
        <v>2176038.0880577997</v>
      </c>
      <c r="AW131" s="23">
        <f>(CH4_100yr_m3!AW128*$B$4*$B$3)/$B$5</f>
        <v>2221086.6241686</v>
      </c>
      <c r="AX131" s="23">
        <f>(CH4_100yr_m3!AX128*$B$4*$B$3)/$B$5</f>
        <v>2266335.4736843999</v>
      </c>
      <c r="AY131" s="23">
        <f>(CH4_100yr_m3!AY128*$B$4*$B$3)/$B$5</f>
        <v>2311768.5218334002</v>
      </c>
      <c r="AZ131" s="23">
        <f>(CH4_100yr_m3!AZ128*$B$4*$B$3)/$B$5</f>
        <v>2357367.0873425999</v>
      </c>
      <c r="BA131" s="23">
        <f>(CH4_100yr_m3!BA128*$B$4*$B$3)/$B$5</f>
        <v>2403112.5292122001</v>
      </c>
      <c r="BB131" s="23">
        <f>(CH4_100yr_m3!BB128*$B$4*$B$3)/$B$5</f>
        <v>2448984.7547765998</v>
      </c>
      <c r="BC131" s="23">
        <f>(CH4_100yr_m3!BC128*$B$4*$B$3)/$B$5</f>
        <v>2494959.4079028005</v>
      </c>
      <c r="BD131" s="23">
        <f>(CH4_100yr_m3!BD128*$B$4*$B$3)/$B$5</f>
        <v>2541007.0470509999</v>
      </c>
      <c r="BE131" s="23">
        <f>(CH4_100yr_m3!BE128*$B$4*$B$3)/$B$5</f>
        <v>2587097.0627586003</v>
      </c>
      <c r="BF131" s="23">
        <f>(CH4_100yr_m3!BF128*$B$4*$B$3)/$B$5</f>
        <v>2633199.0396066001</v>
      </c>
      <c r="BG131" s="23">
        <f>(CH4_100yr_m3!BG128*$B$4*$B$3)/$B$5</f>
        <v>2679285.5112726004</v>
      </c>
      <c r="BH131" s="23">
        <f>(CH4_100yr_m3!BH128*$B$4*$B$3)/$B$5</f>
        <v>2725332.3266508002</v>
      </c>
      <c r="BI131" s="23">
        <f>(CH4_100yr_m3!BI128*$B$4*$B$3)/$B$5</f>
        <v>2771318.8914911998</v>
      </c>
      <c r="BJ131" s="23">
        <f>(CH4_100yr_m3!BJ128*$B$4*$B$3)/$B$5</f>
        <v>2817225.8984555998</v>
      </c>
      <c r="BK131" s="23">
        <f>(CH4_100yr_m3!BK128*$B$4*$B$3)/$B$5</f>
        <v>2058813.067032</v>
      </c>
      <c r="BL131" s="23">
        <f>(CH4_100yr_m3!BL128*$B$4*$B$3)/$B$5</f>
        <v>1538915.67414</v>
      </c>
      <c r="BM131" s="23">
        <f>(CH4_100yr_m3!BM128*$B$4*$B$3)/$B$5</f>
        <v>1179678.6521564401</v>
      </c>
      <c r="BN131" s="23">
        <f>(CH4_100yr_m3!BN128*$B$4*$B$3)/$B$5</f>
        <v>928861.54592814005</v>
      </c>
      <c r="BO131" s="23">
        <f>(CH4_100yr_m3!BO128*$B$4*$B$3)/$B$5</f>
        <v>751397.44592610013</v>
      </c>
      <c r="BP131" s="23">
        <f>(CH4_100yr_m3!BP128*$B$4*$B$3)/$B$5</f>
        <v>623734.53225210006</v>
      </c>
      <c r="BQ131" s="23">
        <f>(CH4_100yr_m3!BQ128*$B$4*$B$3)/$B$5</f>
        <v>530042.87538144004</v>
      </c>
      <c r="BR131" s="23">
        <f>(CH4_100yr_m3!BR128*$B$4*$B$3)/$B$5</f>
        <v>459671.56855812005</v>
      </c>
      <c r="BS131" s="23">
        <f>(CH4_100yr_m3!BS128*$B$4*$B$3)/$B$5</f>
        <v>405443.99710494</v>
      </c>
      <c r="BT131" s="23">
        <f>(CH4_100yr_m3!BT128*$B$4*$B$3)/$B$5</f>
        <v>362514.94322058</v>
      </c>
      <c r="BU131" s="23">
        <f>(CH4_100yr_m3!BU128*$B$4*$B$3)/$B$5</f>
        <v>327604.30816932005</v>
      </c>
      <c r="BV131" s="23">
        <f>(CH4_100yr_m3!BV128*$B$4*$B$3)/$B$5</f>
        <v>298483.30551402003</v>
      </c>
      <c r="BW131" s="23">
        <f>(CH4_100yr_m3!BW128*$B$4*$B$3)/$B$5</f>
        <v>273629.89661418</v>
      </c>
      <c r="BX131" s="23">
        <f>(CH4_100yr_m3!BX128*$B$4*$B$3)/$B$5</f>
        <v>251997.68652894002</v>
      </c>
      <c r="BY131" s="23">
        <f>(CH4_100yr_m3!BY128*$B$4*$B$3)/$B$5</f>
        <v>232860.88043478003</v>
      </c>
      <c r="BZ131" s="23">
        <f>(CH4_100yr_m3!BZ128*$B$4*$B$3)/$B$5</f>
        <v>215710.23616578005</v>
      </c>
      <c r="CA131" s="23">
        <f>(CH4_100yr_m3!CA128*$B$4*$B$3)/$B$5</f>
        <v>200183.20796844002</v>
      </c>
      <c r="CB131" s="23">
        <f>(CH4_100yr_m3!CB128*$B$4*$B$3)/$B$5</f>
        <v>186017.01632478001</v>
      </c>
      <c r="CC131" s="23">
        <f>(CH4_100yr_m3!CC128*$B$4*$B$3)/$B$5</f>
        <v>173017.09234413001</v>
      </c>
      <c r="CD131" s="23">
        <f>(CH4_100yr_m3!CD128*$B$4*$B$3)/$B$5</f>
        <v>161035.83577362602</v>
      </c>
      <c r="CE131" s="23">
        <f>(CH4_100yr_m3!CE128*$B$4*$B$3)/$B$5</f>
        <v>149958.29174310001</v>
      </c>
      <c r="CF131" s="23">
        <f>(CH4_100yr_m3!CF128*$B$4*$B$3)/$B$5</f>
        <v>139692.47084517602</v>
      </c>
      <c r="CG131" s="23">
        <f>(CH4_100yr_m3!CG128*$B$4*$B$3)/$B$5</f>
        <v>130162.78751432402</v>
      </c>
      <c r="CH131" s="23">
        <f>(CH4_100yr_m3!CH128*$B$4*$B$3)/$B$5</f>
        <v>121305.59323471802</v>
      </c>
      <c r="CI131" s="23">
        <f>(CH4_100yr_m3!CI128*$B$4*$B$3)/$B$5</f>
        <v>113066.11885244401</v>
      </c>
      <c r="CJ131" s="23">
        <f>(CH4_100yr_m3!CJ128*$B$4*$B$3)/$B$5</f>
        <v>105396.36552293401</v>
      </c>
      <c r="CK131" s="23">
        <f>(CH4_100yr_m3!CK128*$B$4*$B$3)/$B$5</f>
        <v>98253.635691078001</v>
      </c>
      <c r="CL131" s="23">
        <f>(CH4_100yr_m3!CL128*$B$4*$B$3)/$B$5</f>
        <v>91599.496788564007</v>
      </c>
      <c r="CM131" s="23">
        <f>(CH4_100yr_m3!CM128*$B$4*$B$3)/$B$5</f>
        <v>85399.038449622007</v>
      </c>
      <c r="CN131" s="23">
        <f>(CH4_100yr_m3!CN128*$B$4*$B$3)/$B$5</f>
        <v>79620.329774736019</v>
      </c>
      <c r="CO131" s="23">
        <f>(CH4_100yr_m3!CO128*$B$4*$B$3)/$B$5</f>
        <v>74234.013816132006</v>
      </c>
      <c r="CP131" s="23">
        <f>(CH4_100yr_m3!CP128*$B$4*$B$3)/$B$5</f>
        <v>69212.996558838015</v>
      </c>
      <c r="CQ131" s="23">
        <f>(CH4_100yr_m3!CQ128*$B$4*$B$3)/$B$5</f>
        <v>64532.20226099401</v>
      </c>
      <c r="CR131" s="23">
        <f>(CH4_100yr_m3!CR128*$B$4*$B$3)/$B$5</f>
        <v>60168.375529379999</v>
      </c>
      <c r="CS131" s="23">
        <f>(CH4_100yr_m3!CS128*$B$4*$B$3)/$B$5</f>
        <v>56099.916949842001</v>
      </c>
      <c r="CT131" s="23">
        <f>(CH4_100yr_m3!CT128*$B$4*$B$3)/$B$5</f>
        <v>52306.743595571999</v>
      </c>
      <c r="CU131" s="23">
        <f>(CH4_100yr_m3!CU128*$B$4*$B$3)/$B$5</f>
        <v>48770.167896306011</v>
      </c>
      <c r="CV131" s="23">
        <f>(CH4_100yr_m3!CV128*$B$4*$B$3)/$B$5</f>
        <v>45472.790932650001</v>
      </c>
      <c r="CW131" s="23">
        <f>(CH4_100yr_m3!CW128*$B$4*$B$3)/$B$5</f>
        <v>42398.407006902009</v>
      </c>
      <c r="CX131" s="23">
        <f t="shared" si="159"/>
        <v>107416433.7946645</v>
      </c>
      <c r="CY131" s="18">
        <f t="shared" si="160"/>
        <v>2817225.8984555998</v>
      </c>
      <c r="CZ131" s="18">
        <f t="shared" si="161"/>
        <v>42398.407006902009</v>
      </c>
      <c r="DD131" s="18">
        <f t="shared" si="162"/>
        <v>1081033.2143006402</v>
      </c>
      <c r="DE131" s="18">
        <f t="shared" ref="DE131:DF131" si="184">CY131</f>
        <v>2817225.8984555998</v>
      </c>
      <c r="DF131" s="18">
        <f t="shared" si="184"/>
        <v>42398.407006902009</v>
      </c>
      <c r="DG131" s="18">
        <f t="shared" si="164"/>
        <v>42398.407006902009</v>
      </c>
    </row>
    <row r="132" spans="1:111" ht="15.75" customHeight="1" x14ac:dyDescent="0.2">
      <c r="A132" s="27" t="s">
        <v>22</v>
      </c>
      <c r="B132" s="23">
        <f>(CH4_100yr_m3!B129*$B$4*$B$3)/$B$5</f>
        <v>38721.973284576008</v>
      </c>
      <c r="C132" s="23">
        <f>(CH4_100yr_m3!C129*$B$4*$B$3)/$B$5</f>
        <v>65743.323376733999</v>
      </c>
      <c r="D132" s="23">
        <f>(CH4_100yr_m3!D129*$B$4*$B$3)/$B$5</f>
        <v>83902.421534382011</v>
      </c>
      <c r="E132" s="23">
        <f>(CH4_100yr_m3!E129*$B$4*$B$3)/$B$5</f>
        <v>95541.295147272001</v>
      </c>
      <c r="F132" s="23">
        <f>(CH4_100yr_m3!F129*$B$4*$B$3)/$B$5</f>
        <v>104400.65883432601</v>
      </c>
      <c r="G132" s="23">
        <f>(CH4_100yr_m3!G129*$B$4*$B$3)/$B$5</f>
        <v>110846.628366858</v>
      </c>
      <c r="H132" s="23">
        <f>(CH4_100yr_m3!H129*$B$4*$B$3)/$B$5</f>
        <v>116940.58973850602</v>
      </c>
      <c r="I132" s="23">
        <f>(CH4_100yr_m3!I129*$B$4*$B$3)/$B$5</f>
        <v>120680.24429358001</v>
      </c>
      <c r="J132" s="23">
        <f>(CH4_100yr_m3!J129*$B$4*$B$3)/$B$5</f>
        <v>122489.467498692</v>
      </c>
      <c r="K132" s="23">
        <f>(CH4_100yr_m3!K129*$B$4*$B$3)/$B$5</f>
        <v>125871.78492475201</v>
      </c>
      <c r="L132" s="23">
        <f>(CH4_100yr_m3!L129*$B$4*$B$3)/$B$5</f>
        <v>129062.61051568201</v>
      </c>
      <c r="M132" s="23">
        <f>(CH4_100yr_m3!M129*$B$4*$B$3)/$B$5</f>
        <v>131082.24268342802</v>
      </c>
      <c r="N132" s="23">
        <f>(CH4_100yr_m3!N129*$B$4*$B$3)/$B$5</f>
        <v>134772.18619714203</v>
      </c>
      <c r="O132" s="23">
        <f>(CH4_100yr_m3!O129*$B$4*$B$3)/$B$5</f>
        <v>138402.40424405402</v>
      </c>
      <c r="P132" s="23">
        <f>(CH4_100yr_m3!P129*$B$4*$B$3)/$B$5</f>
        <v>142285.46384766599</v>
      </c>
      <c r="Q132" s="23">
        <f>(CH4_100yr_m3!Q129*$B$4*$B$3)/$B$5</f>
        <v>146424.86328457799</v>
      </c>
      <c r="R132" s="23">
        <f>(CH4_100yr_m3!R129*$B$4*$B$3)/$B$5</f>
        <v>150188.404094244</v>
      </c>
      <c r="S132" s="23">
        <f>(CH4_100yr_m3!S129*$B$4*$B$3)/$B$5</f>
        <v>153100.60275452401</v>
      </c>
      <c r="T132" s="23">
        <f>(CH4_100yr_m3!T129*$B$4*$B$3)/$B$5</f>
        <v>156472.44411443401</v>
      </c>
      <c r="U132" s="23">
        <f>(CH4_100yr_m3!U129*$B$4*$B$3)/$B$5</f>
        <v>160657.46056564199</v>
      </c>
      <c r="V132" s="23">
        <f>(CH4_100yr_m3!V129*$B$4*$B$3)/$B$5</f>
        <v>165153.78810230404</v>
      </c>
      <c r="W132" s="23">
        <f>(CH4_100yr_m3!W129*$B$4*$B$3)/$B$5</f>
        <v>168788.36748049202</v>
      </c>
      <c r="X132" s="23">
        <f>(CH4_100yr_m3!X129*$B$4*$B$3)/$B$5</f>
        <v>172347.52979988002</v>
      </c>
      <c r="Y132" s="23">
        <f>(CH4_100yr_m3!Y129*$B$4*$B$3)/$B$5</f>
        <v>175910.20302700798</v>
      </c>
      <c r="Z132" s="23">
        <f>(CH4_100yr_m3!Z129*$B$4*$B$3)/$B$5</f>
        <v>179537.24796679799</v>
      </c>
      <c r="AA132" s="23">
        <f>(CH4_100yr_m3!AA129*$B$4*$B$3)/$B$5</f>
        <v>183274.47584190001</v>
      </c>
      <c r="AB132" s="23">
        <f>(CH4_100yr_m3!AB129*$B$4*$B$3)/$B$5</f>
        <v>187152.22465523999</v>
      </c>
      <c r="AC132" s="23">
        <f>(CH4_100yr_m3!AC129*$B$4*$B$3)/$B$5</f>
        <v>196690.79496330002</v>
      </c>
      <c r="AD132" s="23">
        <f>(CH4_100yr_m3!AD129*$B$4*$B$3)/$B$5</f>
        <v>204798.00155759999</v>
      </c>
      <c r="AE132" s="23">
        <f>(CH4_100yr_m3!AE129*$B$4*$B$3)/$B$5</f>
        <v>211955.29736382002</v>
      </c>
      <c r="AF132" s="23">
        <f>(CH4_100yr_m3!AF129*$B$4*$B$3)/$B$5</f>
        <v>218485.88396496</v>
      </c>
      <c r="AG132" s="23">
        <f>(CH4_100yr_m3!AG129*$B$4*$B$3)/$B$5</f>
        <v>224606.99610018</v>
      </c>
      <c r="AH132" s="23">
        <f>(CH4_100yr_m3!AH129*$B$4*$B$3)/$B$5</f>
        <v>230463.99988488</v>
      </c>
      <c r="AI132" s="23">
        <f>(CH4_100yr_m3!AI129*$B$4*$B$3)/$B$5</f>
        <v>236154.34419803999</v>
      </c>
      <c r="AJ132" s="23">
        <f>(CH4_100yr_m3!AJ129*$B$4*$B$3)/$B$5</f>
        <v>241742.49306948003</v>
      </c>
      <c r="AK132" s="23">
        <f>(CH4_100yr_m3!AK129*$B$4*$B$3)/$B$5</f>
        <v>247271.54523030002</v>
      </c>
      <c r="AL132" s="23">
        <f>(CH4_100yr_m3!AL129*$B$4*$B$3)/$B$5</f>
        <v>252770.18252130004</v>
      </c>
      <c r="AM132" s="23">
        <f>(CH4_100yr_m3!AM129*$B$4*$B$3)/$B$5</f>
        <v>258257.10964716002</v>
      </c>
      <c r="AN132" s="23">
        <f>(CH4_100yr_m3!AN129*$B$4*$B$3)/$B$5</f>
        <v>263745.28762200003</v>
      </c>
      <c r="AO132" s="23">
        <f>(CH4_100yr_m3!AO129*$B$4*$B$3)/$B$5</f>
        <v>269244.56013120001</v>
      </c>
      <c r="AP132" s="23">
        <f>(CH4_100yr_m3!AP129*$B$4*$B$3)/$B$5</f>
        <v>274761.89956404001</v>
      </c>
      <c r="AQ132" s="23">
        <f>(CH4_100yr_m3!AQ129*$B$4*$B$3)/$B$5</f>
        <v>280301.32079243998</v>
      </c>
      <c r="AR132" s="23">
        <f>(CH4_100yr_m3!AR129*$B$4*$B$3)/$B$5</f>
        <v>285864.75271962001</v>
      </c>
      <c r="AS132" s="23">
        <f>(CH4_100yr_m3!AS129*$B$4*$B$3)/$B$5</f>
        <v>291451.86199332005</v>
      </c>
      <c r="AT132" s="23">
        <f>(CH4_100yr_m3!AT129*$B$4*$B$3)/$B$5</f>
        <v>297059.25907458004</v>
      </c>
      <c r="AU132" s="23">
        <f>(CH4_100yr_m3!AU129*$B$4*$B$3)/$B$5</f>
        <v>302682.94446852006</v>
      </c>
      <c r="AV132" s="23">
        <f>(CH4_100yr_m3!AV129*$B$4*$B$3)/$B$5</f>
        <v>308319.07666104002</v>
      </c>
      <c r="AW132" s="23">
        <f>(CH4_100yr_m3!AW129*$B$4*$B$3)/$B$5</f>
        <v>313963.95857238001</v>
      </c>
      <c r="AX132" s="23">
        <f>(CH4_100yr_m3!AX129*$B$4*$B$3)/$B$5</f>
        <v>319614.86315772001</v>
      </c>
      <c r="AY132" s="23">
        <f>(CH4_100yr_m3!AY129*$B$4*$B$3)/$B$5</f>
        <v>325268.35108578001</v>
      </c>
      <c r="AZ132" s="23">
        <f>(CH4_100yr_m3!AZ129*$B$4*$B$3)/$B$5</f>
        <v>330921.76762043999</v>
      </c>
      <c r="BA132" s="23">
        <f>(CH4_100yr_m3!BA129*$B$4*$B$3)/$B$5</f>
        <v>336572.01282366004</v>
      </c>
      <c r="BB132" s="23">
        <f>(CH4_100yr_m3!BB129*$B$4*$B$3)/$B$5</f>
        <v>342216.53831718006</v>
      </c>
      <c r="BC132" s="23">
        <f>(CH4_100yr_m3!BC129*$B$4*$B$3)/$B$5</f>
        <v>347851.66935456009</v>
      </c>
      <c r="BD132" s="23">
        <f>(CH4_100yr_m3!BD129*$B$4*$B$3)/$B$5</f>
        <v>353473.8152139</v>
      </c>
      <c r="BE132" s="23">
        <f>(CH4_100yr_m3!BE129*$B$4*$B$3)/$B$5</f>
        <v>359079.03552869998</v>
      </c>
      <c r="BF132" s="23">
        <f>(CH4_100yr_m3!BF129*$B$4*$B$3)/$B$5</f>
        <v>364664.19686093996</v>
      </c>
      <c r="BG132" s="23">
        <f>(CH4_100yr_m3!BG129*$B$4*$B$3)/$B$5</f>
        <v>370225.7593794</v>
      </c>
      <c r="BH132" s="23">
        <f>(CH4_100yr_m3!BH129*$B$4*$B$3)/$B$5</f>
        <v>375761.84214257996</v>
      </c>
      <c r="BI132" s="23">
        <f>(CH4_100yr_m3!BI129*$B$4*$B$3)/$B$5</f>
        <v>381271.72718916007</v>
      </c>
      <c r="BJ132" s="23">
        <f>(CH4_100yr_m3!BJ129*$B$4*$B$3)/$B$5</f>
        <v>386754.26398703997</v>
      </c>
      <c r="BK132" s="23">
        <f>(CH4_100yr_m3!BK129*$B$4*$B$3)/$B$5</f>
        <v>282994.29613278009</v>
      </c>
      <c r="BL132" s="23">
        <f>(CH4_100yr_m3!BL129*$B$4*$B$3)/$B$5</f>
        <v>211836.59027622</v>
      </c>
      <c r="BM132" s="23">
        <f>(CH4_100yr_m3!BM129*$B$4*$B$3)/$B$5</f>
        <v>162641.36341209602</v>
      </c>
      <c r="BN132" s="23">
        <f>(CH4_100yr_m3!BN129*$B$4*$B$3)/$B$5</f>
        <v>128269.21891995001</v>
      </c>
      <c r="BO132" s="23">
        <f>(CH4_100yr_m3!BO129*$B$4*$B$3)/$B$5</f>
        <v>103927.63468667402</v>
      </c>
      <c r="BP132" s="23">
        <f>(CH4_100yr_m3!BP129*$B$4*$B$3)/$B$5</f>
        <v>86397.708403674013</v>
      </c>
      <c r="BQ132" s="23">
        <f>(CH4_100yr_m3!BQ129*$B$4*$B$3)/$B$5</f>
        <v>73515.797823060013</v>
      </c>
      <c r="BR132" s="23">
        <f>(CH4_100yr_m3!BR129*$B$4*$B$3)/$B$5</f>
        <v>63826.024806089998</v>
      </c>
      <c r="BS132" s="23">
        <f>(CH4_100yr_m3!BS129*$B$4*$B$3)/$B$5</f>
        <v>56347.314576732002</v>
      </c>
      <c r="BT132" s="23">
        <f>(CH4_100yr_m3!BT129*$B$4*$B$3)/$B$5</f>
        <v>50417.212096602001</v>
      </c>
      <c r="BU132" s="23">
        <f>(CH4_100yr_m3!BU129*$B$4*$B$3)/$B$5</f>
        <v>45587.165484311998</v>
      </c>
      <c r="BV132" s="23">
        <f>(CH4_100yr_m3!BV129*$B$4*$B$3)/$B$5</f>
        <v>41552.310313674003</v>
      </c>
      <c r="BW132" s="23">
        <f>(CH4_100yr_m3!BW129*$B$4*$B$3)/$B$5</f>
        <v>38104.382078424002</v>
      </c>
      <c r="BX132" s="23">
        <f>(CH4_100yr_m3!BX129*$B$4*$B$3)/$B$5</f>
        <v>35100.133289766003</v>
      </c>
      <c r="BY132" s="23">
        <f>(CH4_100yr_m3!BY129*$B$4*$B$3)/$B$5</f>
        <v>32440.145105142001</v>
      </c>
      <c r="BZ132" s="23">
        <f>(CH4_100yr_m3!BZ129*$B$4*$B$3)/$B$5</f>
        <v>30054.607447104001</v>
      </c>
      <c r="CA132" s="23">
        <f>(CH4_100yr_m3!CA129*$B$4*$B$3)/$B$5</f>
        <v>27893.771820216003</v>
      </c>
      <c r="CB132" s="23">
        <f>(CH4_100yr_m3!CB129*$B$4*$B$3)/$B$5</f>
        <v>25921.537035101999</v>
      </c>
      <c r="CC132" s="23">
        <f>(CH4_100yr_m3!CC129*$B$4*$B$3)/$B$5</f>
        <v>24111.136186704003</v>
      </c>
      <c r="CD132" s="23">
        <f>(CH4_100yr_m3!CD129*$B$4*$B$3)/$B$5</f>
        <v>22442.232828420001</v>
      </c>
      <c r="CE132" s="23">
        <f>(CH4_100yr_m3!CE129*$B$4*$B$3)/$B$5</f>
        <v>20898.962944038005</v>
      </c>
      <c r="CF132" s="23">
        <f>(CH4_100yr_m3!CF129*$B$4*$B$3)/$B$5</f>
        <v>19468.611259182002</v>
      </c>
      <c r="CG132" s="23">
        <f>(CH4_100yr_m3!CG129*$B$4*$B$3)/$B$5</f>
        <v>18140.713980044402</v>
      </c>
      <c r="CH132" s="23">
        <f>(CH4_100yr_m3!CH129*$B$4*$B$3)/$B$5</f>
        <v>16906.447634761804</v>
      </c>
      <c r="CI132" s="23">
        <f>(CH4_100yr_m3!CI129*$B$4*$B$3)/$B$5</f>
        <v>15758.210660495402</v>
      </c>
      <c r="CJ132" s="23">
        <f>(CH4_100yr_m3!CJ129*$B$4*$B$3)/$B$5</f>
        <v>14689.334607975003</v>
      </c>
      <c r="CK132" s="23">
        <f>(CH4_100yr_m3!CK129*$B$4*$B$3)/$B$5</f>
        <v>13693.8828523842</v>
      </c>
      <c r="CL132" s="23">
        <f>(CH4_100yr_m3!CL129*$B$4*$B$3)/$B$5</f>
        <v>12766.5084747294</v>
      </c>
      <c r="CM132" s="23">
        <f>(CH4_100yr_m3!CM129*$B$4*$B$3)/$B$5</f>
        <v>11902.3523084034</v>
      </c>
      <c r="CN132" s="23">
        <f>(CH4_100yr_m3!CN129*$B$4*$B$3)/$B$5</f>
        <v>11096.968327590601</v>
      </c>
      <c r="CO132" s="23">
        <f>(CH4_100yr_m3!CO129*$B$4*$B$3)/$B$5</f>
        <v>10346.267817628199</v>
      </c>
      <c r="CP132" s="23">
        <f>(CH4_100yr_m3!CP129*$B$4*$B$3)/$B$5</f>
        <v>9646.4765169989987</v>
      </c>
      <c r="CQ132" s="23">
        <f>(CH4_100yr_m3!CQ129*$B$4*$B$3)/$B$5</f>
        <v>8994.1008153023995</v>
      </c>
      <c r="CR132" s="23">
        <f>(CH4_100yr_m3!CR129*$B$4*$B$3)/$B$5</f>
        <v>8385.9003857844</v>
      </c>
      <c r="CS132" s="23">
        <f>(CH4_100yr_m3!CS129*$B$4*$B$3)/$B$5</f>
        <v>7818.865414504201</v>
      </c>
      <c r="CT132" s="23">
        <f>(CH4_100yr_m3!CT129*$B$4*$B$3)/$B$5</f>
        <v>7290.1972545534009</v>
      </c>
      <c r="CU132" s="23">
        <f>(CH4_100yr_m3!CU129*$B$4*$B$3)/$B$5</f>
        <v>6797.2916046726004</v>
      </c>
      <c r="CV132" s="23">
        <f>(CH4_100yr_m3!CV129*$B$4*$B$3)/$B$5</f>
        <v>6337.7236868831997</v>
      </c>
      <c r="CW132" s="23">
        <f>(CH4_100yr_m3!CW129*$B$4*$B$3)/$B$5</f>
        <v>5909.2349581620001</v>
      </c>
      <c r="CX132" s="23">
        <f t="shared" si="159"/>
        <v>15434246.953162758</v>
      </c>
      <c r="CY132" s="18">
        <f t="shared" si="160"/>
        <v>386754.26398703997</v>
      </c>
      <c r="CZ132" s="18">
        <f t="shared" si="161"/>
        <v>5909.2349581620001</v>
      </c>
      <c r="DD132" s="18">
        <f t="shared" si="162"/>
        <v>165153.78810230404</v>
      </c>
      <c r="DE132" s="18">
        <f t="shared" ref="DE132:DF132" si="185">CY132</f>
        <v>386754.26398703997</v>
      </c>
      <c r="DF132" s="18">
        <f t="shared" si="185"/>
        <v>5909.2349581620001</v>
      </c>
      <c r="DG132" s="18">
        <f t="shared" si="164"/>
        <v>5909.2349581620001</v>
      </c>
    </row>
    <row r="133" spans="1:111" ht="15.75" customHeight="1" x14ac:dyDescent="0.2">
      <c r="A133" s="27" t="s">
        <v>23</v>
      </c>
      <c r="B133" s="23">
        <f>(CH4_100yr_m3!B130*$B$4*$B$3)/$B$5</f>
        <v>247907.12826888001</v>
      </c>
      <c r="C133" s="23">
        <f>(CH4_100yr_m3!C130*$B$4*$B$3)/$B$5</f>
        <v>483906.55428072007</v>
      </c>
      <c r="D133" s="23">
        <f>(CH4_100yr_m3!D130*$B$4*$B$3)/$B$5</f>
        <v>710061.08964552009</v>
      </c>
      <c r="E133" s="23">
        <f>(CH4_100yr_m3!E130*$B$4*$B$3)/$B$5</f>
        <v>918279.08768592007</v>
      </c>
      <c r="F133" s="23">
        <f>(CH4_100yr_m3!F130*$B$4*$B$3)/$B$5</f>
        <v>1114679.5416176401</v>
      </c>
      <c r="G133" s="23">
        <f>(CH4_100yr_m3!G130*$B$4*$B$3)/$B$5</f>
        <v>1294975.48810662</v>
      </c>
      <c r="H133" s="23">
        <f>(CH4_100yr_m3!H130*$B$4*$B$3)/$B$5</f>
        <v>1458647.4264876002</v>
      </c>
      <c r="I133" s="23">
        <f>(CH4_100yr_m3!I130*$B$4*$B$3)/$B$5</f>
        <v>1609708.5805914002</v>
      </c>
      <c r="J133" s="23">
        <f>(CH4_100yr_m3!J130*$B$4*$B$3)/$B$5</f>
        <v>1754311.2200974803</v>
      </c>
      <c r="K133" s="23">
        <f>(CH4_100yr_m3!K130*$B$4*$B$3)/$B$5</f>
        <v>1895560.6166820002</v>
      </c>
      <c r="L133" s="23">
        <f>(CH4_100yr_m3!L130*$B$4*$B$3)/$B$5</f>
        <v>2032707.9586554002</v>
      </c>
      <c r="M133" s="23">
        <f>(CH4_100yr_m3!M130*$B$4*$B$3)/$B$5</f>
        <v>2167055.7475734004</v>
      </c>
      <c r="N133" s="23">
        <f>(CH4_100yr_m3!N130*$B$4*$B$3)/$B$5</f>
        <v>2297649.6477216003</v>
      </c>
      <c r="O133" s="23">
        <f>(CH4_100yr_m3!O130*$B$4*$B$3)/$B$5</f>
        <v>2426685.6285540001</v>
      </c>
      <c r="P133" s="23">
        <f>(CH4_100yr_m3!P130*$B$4*$B$3)/$B$5</f>
        <v>2555186.8417002</v>
      </c>
      <c r="Q133" s="23">
        <f>(CH4_100yr_m3!Q130*$B$4*$B$3)/$B$5</f>
        <v>2682547.7539698007</v>
      </c>
      <c r="R133" s="23">
        <f>(CH4_100yr_m3!R130*$B$4*$B$3)/$B$5</f>
        <v>2809687.0391586004</v>
      </c>
      <c r="S133" s="23">
        <f>(CH4_100yr_m3!S130*$B$4*$B$3)/$B$5</f>
        <v>2939156.6891310005</v>
      </c>
      <c r="T133" s="23">
        <f>(CH4_100yr_m3!T130*$B$4*$B$3)/$B$5</f>
        <v>3071151.7781148003</v>
      </c>
      <c r="U133" s="23">
        <f>(CH4_100yr_m3!U130*$B$4*$B$3)/$B$5</f>
        <v>3205153.8911736002</v>
      </c>
      <c r="V133" s="23">
        <f>(CH4_100yr_m3!V130*$B$4*$B$3)/$B$5</f>
        <v>3338781.5714778001</v>
      </c>
      <c r="W133" s="23">
        <f>(CH4_100yr_m3!W130*$B$4*$B$3)/$B$5</f>
        <v>3474199.1136095999</v>
      </c>
      <c r="X133" s="23">
        <f>(CH4_100yr_m3!X130*$B$4*$B$3)/$B$5</f>
        <v>3611439.8363196002</v>
      </c>
      <c r="Y133" s="23">
        <f>(CH4_100yr_m3!Y130*$B$4*$B$3)/$B$5</f>
        <v>3751644.3407028001</v>
      </c>
      <c r="Z133" s="23">
        <f>(CH4_100yr_m3!Z130*$B$4*$B$3)/$B$5</f>
        <v>3895577.1329148007</v>
      </c>
      <c r="AA133" s="23">
        <f>(CH4_100yr_m3!AA130*$B$4*$B$3)/$B$5</f>
        <v>4043934.9136871998</v>
      </c>
      <c r="AB133" s="23">
        <f>(CH4_100yr_m3!AB130*$B$4*$B$3)/$B$5</f>
        <v>4197338.8312284006</v>
      </c>
      <c r="AC133" s="23">
        <f>(CH4_100yr_m3!AC130*$B$4*$B$3)/$B$5</f>
        <v>4325983.1826498015</v>
      </c>
      <c r="AD133" s="23">
        <f>(CH4_100yr_m3!AD130*$B$4*$B$3)/$B$5</f>
        <v>4454414.3423951995</v>
      </c>
      <c r="AE133" s="23">
        <f>(CH4_100yr_m3!AE130*$B$4*$B$3)/$B$5</f>
        <v>4582704.037033801</v>
      </c>
      <c r="AF133" s="23">
        <f>(CH4_100yr_m3!AF130*$B$4*$B$3)/$B$5</f>
        <v>4710908.8906848002</v>
      </c>
      <c r="AG133" s="23">
        <f>(CH4_100yr_m3!AG130*$B$4*$B$3)/$B$5</f>
        <v>4839074.8733754009</v>
      </c>
      <c r="AH133" s="23">
        <f>(CH4_100yr_m3!AH130*$B$4*$B$3)/$B$5</f>
        <v>4967233.7405238012</v>
      </c>
      <c r="AI133" s="23">
        <f>(CH4_100yr_m3!AI130*$B$4*$B$3)/$B$5</f>
        <v>5095395.7654571999</v>
      </c>
      <c r="AJ133" s="23">
        <f>(CH4_100yr_m3!AJ130*$B$4*$B$3)/$B$5</f>
        <v>5223547.2516264003</v>
      </c>
      <c r="AK133" s="23">
        <f>(CH4_100yr_m3!AK130*$B$4*$B$3)/$B$5</f>
        <v>5351656.6614546003</v>
      </c>
      <c r="AL133" s="23">
        <f>(CH4_100yr_m3!AL130*$B$4*$B$3)/$B$5</f>
        <v>5479683.8626980009</v>
      </c>
      <c r="AM133" s="23">
        <f>(CH4_100yr_m3!AM130*$B$4*$B$3)/$B$5</f>
        <v>5607586.2682782002</v>
      </c>
      <c r="AN133" s="23">
        <f>(CH4_100yr_m3!AN130*$B$4*$B$3)/$B$5</f>
        <v>5735318.9992056005</v>
      </c>
      <c r="AO133" s="23">
        <f>(CH4_100yr_m3!AO130*$B$4*$B$3)/$B$5</f>
        <v>5862837.1307256008</v>
      </c>
      <c r="AP133" s="23">
        <f>(CH4_100yr_m3!AP130*$B$4*$B$3)/$B$5</f>
        <v>5990095.6062803995</v>
      </c>
      <c r="AQ133" s="23">
        <f>(CH4_100yr_m3!AQ130*$B$4*$B$3)/$B$5</f>
        <v>6117047.0352972001</v>
      </c>
      <c r="AR133" s="23">
        <f>(CH4_100yr_m3!AR130*$B$4*$B$3)/$B$5</f>
        <v>6243641.9201826006</v>
      </c>
      <c r="AS133" s="23">
        <f>(CH4_100yr_m3!AS130*$B$4*$B$3)/$B$5</f>
        <v>6369831.6310476009</v>
      </c>
      <c r="AT133" s="23">
        <f>(CH4_100yr_m3!AT130*$B$4*$B$3)/$B$5</f>
        <v>6495569.0500788009</v>
      </c>
      <c r="AU133" s="23">
        <f>(CH4_100yr_m3!AU130*$B$4*$B$3)/$B$5</f>
        <v>6620809.0621392</v>
      </c>
      <c r="AV133" s="23">
        <f>(CH4_100yr_m3!AV130*$B$4*$B$3)/$B$5</f>
        <v>6745505.6422836008</v>
      </c>
      <c r="AW133" s="23">
        <f>(CH4_100yr_m3!AW130*$B$4*$B$3)/$B$5</f>
        <v>6869614.050648001</v>
      </c>
      <c r="AX133" s="23">
        <f>(CH4_100yr_m3!AX130*$B$4*$B$3)/$B$5</f>
        <v>6993094.2867918005</v>
      </c>
      <c r="AY133" s="23">
        <f>(CH4_100yr_m3!AY130*$B$4*$B$3)/$B$5</f>
        <v>7115912.5816368004</v>
      </c>
      <c r="AZ133" s="23">
        <f>(CH4_100yr_m3!AZ130*$B$4*$B$3)/$B$5</f>
        <v>7238039.0433156006</v>
      </c>
      <c r="BA133" s="23">
        <f>(CH4_100yr_m3!BA130*$B$4*$B$3)/$B$5</f>
        <v>7359444.5671188002</v>
      </c>
      <c r="BB133" s="23">
        <f>(CH4_100yr_m3!BB130*$B$4*$B$3)/$B$5</f>
        <v>7480097.7747318</v>
      </c>
      <c r="BC133" s="23">
        <f>(CH4_100yr_m3!BC130*$B$4*$B$3)/$B$5</f>
        <v>7599964.7780873999</v>
      </c>
      <c r="BD133" s="23">
        <f>(CH4_100yr_m3!BD130*$B$4*$B$3)/$B$5</f>
        <v>7719007.9034376014</v>
      </c>
      <c r="BE133" s="23">
        <f>(CH4_100yr_m3!BE130*$B$4*$B$3)/$B$5</f>
        <v>7837186.7256426001</v>
      </c>
      <c r="BF133" s="23">
        <f>(CH4_100yr_m3!BF130*$B$4*$B$3)/$B$5</f>
        <v>7954459.9207379995</v>
      </c>
      <c r="BG133" s="23">
        <f>(CH4_100yr_m3!BG130*$B$4*$B$3)/$B$5</f>
        <v>8070785.9780382002</v>
      </c>
      <c r="BH133" s="23">
        <f>(CH4_100yr_m3!BH130*$B$4*$B$3)/$B$5</f>
        <v>8186122.1127599999</v>
      </c>
      <c r="BI133" s="23">
        <f>(CH4_100yr_m3!BI130*$B$4*$B$3)/$B$5</f>
        <v>8300424.4033176014</v>
      </c>
      <c r="BJ133" s="23">
        <f>(CH4_100yr_m3!BJ130*$B$4*$B$3)/$B$5</f>
        <v>8413647.7968143988</v>
      </c>
      <c r="BK133" s="23">
        <f>(CH4_100yr_m3!BK130*$B$4*$B$3)/$B$5</f>
        <v>7803176.4439254012</v>
      </c>
      <c r="BL133" s="23">
        <f>(CH4_100yr_m3!BL130*$B$4*$B$3)/$B$5</f>
        <v>7239144.7623276012</v>
      </c>
      <c r="BM133" s="23">
        <f>(CH4_100yr_m3!BM130*$B$4*$B$3)/$B$5</f>
        <v>6717913.9750403995</v>
      </c>
      <c r="BN133" s="23">
        <f>(CH4_100yr_m3!BN130*$B$4*$B$3)/$B$5</f>
        <v>6236135.416740601</v>
      </c>
      <c r="BO133" s="23">
        <f>(CH4_100yr_m3!BO130*$B$4*$B$3)/$B$5</f>
        <v>5790727.1734758001</v>
      </c>
      <c r="BP133" s="23">
        <f>(CH4_100yr_m3!BP130*$B$4*$B$3)/$B$5</f>
        <v>5378852.6243712008</v>
      </c>
      <c r="BQ133" s="23">
        <f>(CH4_100yr_m3!BQ130*$B$4*$B$3)/$B$5</f>
        <v>4997900.7041004002</v>
      </c>
      <c r="BR133" s="23">
        <f>(CH4_100yr_m3!BR130*$B$4*$B$3)/$B$5</f>
        <v>4645467.7653005999</v>
      </c>
      <c r="BS133" s="23">
        <f>(CH4_100yr_m3!BS130*$B$4*$B$3)/$B$5</f>
        <v>4319340.923773801</v>
      </c>
      <c r="BT133" s="23">
        <f>(CH4_100yr_m3!BT130*$B$4*$B$3)/$B$5</f>
        <v>4017482.7272118004</v>
      </c>
      <c r="BU133" s="23">
        <f>(CH4_100yr_m3!BU130*$B$4*$B$3)/$B$5</f>
        <v>3738017.0760515998</v>
      </c>
      <c r="BV133" s="23">
        <f>(CH4_100yr_m3!BV130*$B$4*$B$3)/$B$5</f>
        <v>3479216.2902864004</v>
      </c>
      <c r="BW133" s="23">
        <f>(CH4_100yr_m3!BW130*$B$4*$B$3)/$B$5</f>
        <v>3239489.1995820003</v>
      </c>
      <c r="BX133" s="23">
        <f>(CH4_100yr_m3!BX130*$B$4*$B$3)/$B$5</f>
        <v>3017370.2127641998</v>
      </c>
      <c r="BY133" s="23">
        <f>(CH4_100yr_m3!BY130*$B$4*$B$3)/$B$5</f>
        <v>2811509.2696554004</v>
      </c>
      <c r="BZ133" s="23">
        <f>(CH4_100yr_m3!BZ130*$B$4*$B$3)/$B$5</f>
        <v>2620662.5855609998</v>
      </c>
      <c r="CA133" s="23">
        <f>(CH4_100yr_m3!CA130*$B$4*$B$3)/$B$5</f>
        <v>2443684.1664384003</v>
      </c>
      <c r="CB133" s="23">
        <f>(CH4_100yr_m3!CB130*$B$4*$B$3)/$B$5</f>
        <v>2279517.9940656004</v>
      </c>
      <c r="CC133" s="23">
        <f>(CH4_100yr_m3!CC130*$B$4*$B$3)/$B$5</f>
        <v>2127190.8409362002</v>
      </c>
      <c r="CD133" s="23">
        <f>(CH4_100yr_m3!CD130*$B$4*$B$3)/$B$5</f>
        <v>1985805.6709464001</v>
      </c>
      <c r="CE133" s="23">
        <f>(CH4_100yr_m3!CE130*$B$4*$B$3)/$B$5</f>
        <v>1854535.5654642</v>
      </c>
      <c r="CF133" s="23">
        <f>(CH4_100yr_m3!CF130*$B$4*$B$3)/$B$5</f>
        <v>1732618.1434775402</v>
      </c>
      <c r="CG133" s="23">
        <f>(CH4_100yr_m3!CG130*$B$4*$B$3)/$B$5</f>
        <v>1619350.4241984601</v>
      </c>
      <c r="CH133" s="23">
        <f>(CH4_100yr_m3!CH130*$B$4*$B$3)/$B$5</f>
        <v>1514084.1097899599</v>
      </c>
      <c r="CI133" s="23">
        <f>(CH4_100yr_m3!CI130*$B$4*$B$3)/$B$5</f>
        <v>1416221.2422675001</v>
      </c>
      <c r="CJ133" s="23">
        <f>(CH4_100yr_m3!CJ130*$B$4*$B$3)/$B$5</f>
        <v>1325210.2107773402</v>
      </c>
      <c r="CK133" s="23">
        <f>(CH4_100yr_m3!CK130*$B$4*$B$3)/$B$5</f>
        <v>1240542.0805113001</v>
      </c>
      <c r="CL133" s="23">
        <f>(CH4_100yr_m3!CL130*$B$4*$B$3)/$B$5</f>
        <v>1161747.21433446</v>
      </c>
      <c r="CM133" s="23">
        <f>(CH4_100yr_m3!CM130*$B$4*$B$3)/$B$5</f>
        <v>1088392.16625696</v>
      </c>
      <c r="CN133" s="23">
        <f>(CH4_100yr_m3!CN130*$B$4*$B$3)/$B$5</f>
        <v>1020076.8244165801</v>
      </c>
      <c r="CO133" s="23">
        <f>(CH4_100yr_m3!CO130*$B$4*$B$3)/$B$5</f>
        <v>956431.78142184007</v>
      </c>
      <c r="CP133" s="23">
        <f>(CH4_100yr_m3!CP130*$B$4*$B$3)/$B$5</f>
        <v>897115.91631245997</v>
      </c>
      <c r="CQ133" s="23">
        <f>(CH4_100yr_m3!CQ130*$B$4*$B$3)/$B$5</f>
        <v>841814.16928200005</v>
      </c>
      <c r="CR133" s="23">
        <f>(CH4_100yr_m3!CR130*$B$4*$B$3)/$B$5</f>
        <v>790235.49451787991</v>
      </c>
      <c r="CS133" s="23">
        <f>(CH4_100yr_m3!CS130*$B$4*$B$3)/$B$5</f>
        <v>742110.97651398007</v>
      </c>
      <c r="CT133" s="23">
        <f>(CH4_100yr_m3!CT130*$B$4*$B$3)/$B$5</f>
        <v>697192.09594326012</v>
      </c>
      <c r="CU133" s="23">
        <f>(CH4_100yr_m3!CU130*$B$4*$B$3)/$B$5</f>
        <v>655249.13502210006</v>
      </c>
      <c r="CV133" s="23">
        <f>(CH4_100yr_m3!CV130*$B$4*$B$3)/$B$5</f>
        <v>616069.70900298003</v>
      </c>
      <c r="CW133" s="23">
        <f>(CH4_100yr_m3!CW130*$B$4*$B$3)/$B$5</f>
        <v>579457.41464249999</v>
      </c>
      <c r="CX133" s="23">
        <f t="shared" si="159"/>
        <v>387581642.82236081</v>
      </c>
      <c r="CY133" s="18">
        <f t="shared" si="160"/>
        <v>8413647.7968143988</v>
      </c>
      <c r="CZ133" s="18">
        <f t="shared" si="161"/>
        <v>247907.12826888001</v>
      </c>
      <c r="DD133" s="18">
        <f t="shared" si="162"/>
        <v>3338781.5714778001</v>
      </c>
      <c r="DE133" s="18">
        <f t="shared" ref="DE133:DF133" si="186">CY133</f>
        <v>8413647.7968143988</v>
      </c>
      <c r="DF133" s="18">
        <f t="shared" si="186"/>
        <v>247907.12826888001</v>
      </c>
      <c r="DG133" s="18">
        <f t="shared" si="164"/>
        <v>579457.41464249999</v>
      </c>
    </row>
    <row r="134" spans="1:111" ht="15.75" customHeight="1" x14ac:dyDescent="0.2">
      <c r="A134" s="27" t="s">
        <v>24</v>
      </c>
      <c r="B134" s="23">
        <f>(CH4_100yr_m3!B131*$B$4*$B$3)/$B$5</f>
        <v>16051.930192517402</v>
      </c>
      <c r="C134" s="23">
        <f>(CH4_100yr_m3!C131*$B$4*$B$3)/$B$5</f>
        <v>32016.981101220004</v>
      </c>
      <c r="D134" s="23">
        <f>(CH4_100yr_m3!D131*$B$4*$B$3)/$B$5</f>
        <v>46191.712786775999</v>
      </c>
      <c r="E134" s="23">
        <f>(CH4_100yr_m3!E131*$B$4*$B$3)/$B$5</f>
        <v>57439.673979768006</v>
      </c>
      <c r="F134" s="23">
        <f>(CH4_100yr_m3!F131*$B$4*$B$3)/$B$5</f>
        <v>67035.433220352003</v>
      </c>
      <c r="G134" s="23">
        <f>(CH4_100yr_m3!G131*$B$4*$B$3)/$B$5</f>
        <v>75676.883821109994</v>
      </c>
      <c r="H134" s="23">
        <f>(CH4_100yr_m3!H131*$B$4*$B$3)/$B$5</f>
        <v>83584.701500022013</v>
      </c>
      <c r="I134" s="23">
        <f>(CH4_100yr_m3!I131*$B$4*$B$3)/$B$5</f>
        <v>90629.613532079995</v>
      </c>
      <c r="J134" s="23">
        <f>(CH4_100yr_m3!J131*$B$4*$B$3)/$B$5</f>
        <v>97275.175744086009</v>
      </c>
      <c r="K134" s="23">
        <f>(CH4_100yr_m3!K131*$B$4*$B$3)/$B$5</f>
        <v>103230.72059864401</v>
      </c>
      <c r="L134" s="23">
        <f>(CH4_100yr_m3!L131*$B$4*$B$3)/$B$5</f>
        <v>108674.98191199802</v>
      </c>
      <c r="M134" s="23">
        <f>(CH4_100yr_m3!M131*$B$4*$B$3)/$B$5</f>
        <v>113785.75778920201</v>
      </c>
      <c r="N134" s="23">
        <f>(CH4_100yr_m3!N131*$B$4*$B$3)/$B$5</f>
        <v>118592.32333190402</v>
      </c>
      <c r="O134" s="23">
        <f>(CH4_100yr_m3!O131*$B$4*$B$3)/$B$5</f>
        <v>123147.31063327201</v>
      </c>
      <c r="P134" s="23">
        <f>(CH4_100yr_m3!P131*$B$4*$B$3)/$B$5</f>
        <v>127467.29951073001</v>
      </c>
      <c r="Q134" s="23">
        <f>(CH4_100yr_m3!Q131*$B$4*$B$3)/$B$5</f>
        <v>131619.34266386402</v>
      </c>
      <c r="R134" s="23">
        <f>(CH4_100yr_m3!R131*$B$4*$B$3)/$B$5</f>
        <v>135580.983847884</v>
      </c>
      <c r="S134" s="23">
        <f>(CH4_100yr_m3!S131*$B$4*$B$3)/$B$5</f>
        <v>139341.587716134</v>
      </c>
      <c r="T134" s="23">
        <f>(CH4_100yr_m3!T131*$B$4*$B$3)/$B$5</f>
        <v>142955.111276838</v>
      </c>
      <c r="U134" s="23">
        <f>(CH4_100yr_m3!U131*$B$4*$B$3)/$B$5</f>
        <v>146435.31604719002</v>
      </c>
      <c r="V134" s="23">
        <f>(CH4_100yr_m3!V131*$B$4*$B$3)/$B$5</f>
        <v>149879.84110550999</v>
      </c>
      <c r="W134" s="23">
        <f>(CH4_100yr_m3!W131*$B$4*$B$3)/$B$5</f>
        <v>153067.63417939801</v>
      </c>
      <c r="X134" s="23">
        <f>(CH4_100yr_m3!X131*$B$4*$B$3)/$B$5</f>
        <v>156130.41098448</v>
      </c>
      <c r="Y134" s="23">
        <f>(CH4_100yr_m3!Y131*$B$4*$B$3)/$B$5</f>
        <v>159094.33899584401</v>
      </c>
      <c r="Z134" s="23">
        <f>(CH4_100yr_m3!Z131*$B$4*$B$3)/$B$5</f>
        <v>161973.57016105202</v>
      </c>
      <c r="AA134" s="23">
        <f>(CH4_100yr_m3!AA131*$B$4*$B$3)/$B$5</f>
        <v>164784.66022513801</v>
      </c>
      <c r="AB134" s="23">
        <f>(CH4_100yr_m3!AB131*$B$4*$B$3)/$B$5</f>
        <v>167555.55913671601</v>
      </c>
      <c r="AC134" s="23">
        <f>(CH4_100yr_m3!AC131*$B$4*$B$3)/$B$5</f>
        <v>170773.64847584997</v>
      </c>
      <c r="AD134" s="23">
        <f>(CH4_100yr_m3!AD131*$B$4*$B$3)/$B$5</f>
        <v>173899.65277706401</v>
      </c>
      <c r="AE134" s="23">
        <f>(CH4_100yr_m3!AE131*$B$4*$B$3)/$B$5</f>
        <v>176940.20236372203</v>
      </c>
      <c r="AF134" s="23">
        <f>(CH4_100yr_m3!AF131*$B$4*$B$3)/$B$5</f>
        <v>179899.61089827601</v>
      </c>
      <c r="AG134" s="23">
        <f>(CH4_100yr_m3!AG131*$B$4*$B$3)/$B$5</f>
        <v>182780.97577423204</v>
      </c>
      <c r="AH134" s="23">
        <f>(CH4_100yr_m3!AH131*$B$4*$B$3)/$B$5</f>
        <v>185587.53395004</v>
      </c>
      <c r="AI134" s="23">
        <f>(CH4_100yr_m3!AI131*$B$4*$B$3)/$B$5</f>
        <v>188322.83074871998</v>
      </c>
      <c r="AJ134" s="23">
        <f>(CH4_100yr_m3!AJ131*$B$4*$B$3)/$B$5</f>
        <v>190990.97729514001</v>
      </c>
      <c r="AK134" s="23">
        <f>(CH4_100yr_m3!AK131*$B$4*$B$3)/$B$5</f>
        <v>193596.43805657999</v>
      </c>
      <c r="AL134" s="23">
        <f>(CH4_100yr_m3!AL131*$B$4*$B$3)/$B$5</f>
        <v>196143.1380225</v>
      </c>
      <c r="AM134" s="23">
        <f>(CH4_100yr_m3!AM131*$B$4*$B$3)/$B$5</f>
        <v>198634.40192862001</v>
      </c>
      <c r="AN134" s="23">
        <f>(CH4_100yr_m3!AN131*$B$4*$B$3)/$B$5</f>
        <v>201073.15086336003</v>
      </c>
      <c r="AO134" s="23">
        <f>(CH4_100yr_m3!AO131*$B$4*$B$3)/$B$5</f>
        <v>203461.92643176005</v>
      </c>
      <c r="AP134" s="23">
        <f>(CH4_100yr_m3!AP131*$B$4*$B$3)/$B$5</f>
        <v>205802.96123357999</v>
      </c>
      <c r="AQ134" s="23">
        <f>(CH4_100yr_m3!AQ131*$B$4*$B$3)/$B$5</f>
        <v>208098.2090682</v>
      </c>
      <c r="AR134" s="23">
        <f>(CH4_100yr_m3!AR131*$B$4*$B$3)/$B$5</f>
        <v>210349.30539366</v>
      </c>
      <c r="AS134" s="23">
        <f>(CH4_100yr_m3!AS131*$B$4*$B$3)/$B$5</f>
        <v>212557.53730482003</v>
      </c>
      <c r="AT134" s="23">
        <f>(CH4_100yr_m3!AT131*$B$4*$B$3)/$B$5</f>
        <v>214723.71173015999</v>
      </c>
      <c r="AU134" s="23">
        <f>(CH4_100yr_m3!AU131*$B$4*$B$3)/$B$5</f>
        <v>216848.45290428004</v>
      </c>
      <c r="AV134" s="23">
        <f>(CH4_100yr_m3!AV131*$B$4*$B$3)/$B$5</f>
        <v>218931.98324508002</v>
      </c>
      <c r="AW134" s="23">
        <f>(CH4_100yr_m3!AW131*$B$4*$B$3)/$B$5</f>
        <v>220974.48123606</v>
      </c>
      <c r="AX134" s="23">
        <f>(CH4_100yr_m3!AX131*$B$4*$B$3)/$B$5</f>
        <v>222975.97708211999</v>
      </c>
      <c r="AY134" s="23">
        <f>(CH4_100yr_m3!AY131*$B$4*$B$3)/$B$5</f>
        <v>224936.27948555999</v>
      </c>
      <c r="AZ134" s="23">
        <f>(CH4_100yr_m3!AZ131*$B$4*$B$3)/$B$5</f>
        <v>226854.99431819998</v>
      </c>
      <c r="BA134" s="23">
        <f>(CH4_100yr_m3!BA131*$B$4*$B$3)/$B$5</f>
        <v>228731.81220864001</v>
      </c>
      <c r="BB134" s="23">
        <f>(CH4_100yr_m3!BB131*$B$4*$B$3)/$B$5</f>
        <v>230566.23578286002</v>
      </c>
      <c r="BC134" s="23">
        <f>(CH4_100yr_m3!BC131*$B$4*$B$3)/$B$5</f>
        <v>232357.68895104001</v>
      </c>
      <c r="BD134" s="23">
        <f>(CH4_100yr_m3!BD131*$B$4*$B$3)/$B$5</f>
        <v>234105.57841572</v>
      </c>
      <c r="BE134" s="23">
        <f>(CH4_100yr_m3!BE131*$B$4*$B$3)/$B$5</f>
        <v>235809.32149692002</v>
      </c>
      <c r="BF134" s="23">
        <f>(CH4_100yr_m3!BF131*$B$4*$B$3)/$B$5</f>
        <v>237468.18064590005</v>
      </c>
      <c r="BG134" s="23">
        <f>(CH4_100yr_m3!BG131*$B$4*$B$3)/$B$5</f>
        <v>239081.64530832003</v>
      </c>
      <c r="BH134" s="23">
        <f>(CH4_100yr_m3!BH131*$B$4*$B$3)/$B$5</f>
        <v>240649.01729334006</v>
      </c>
      <c r="BI134" s="23">
        <f>(CH4_100yr_m3!BI131*$B$4*$B$3)/$B$5</f>
        <v>242169.66431172</v>
      </c>
      <c r="BJ134" s="23">
        <f>(CH4_100yr_m3!BJ131*$B$4*$B$3)/$B$5</f>
        <v>243643.11077358</v>
      </c>
      <c r="BK134" s="23">
        <f>(CH4_100yr_m3!BK131*$B$4*$B$3)/$B$5</f>
        <v>226054.00265706002</v>
      </c>
      <c r="BL134" s="23">
        <f>(CH4_100yr_m3!BL131*$B$4*$B$3)/$B$5</f>
        <v>209798.53332084004</v>
      </c>
      <c r="BM134" s="23">
        <f>(CH4_100yr_m3!BM131*$B$4*$B$3)/$B$5</f>
        <v>194772.41275068</v>
      </c>
      <c r="BN134" s="23">
        <f>(CH4_100yr_m3!BN131*$B$4*$B$3)/$B$5</f>
        <v>180879.65636454002</v>
      </c>
      <c r="BO134" s="23">
        <f>(CH4_100yr_m3!BO131*$B$4*$B$3)/$B$5</f>
        <v>168031.91669713202</v>
      </c>
      <c r="BP134" s="23">
        <f>(CH4_100yr_m3!BP131*$B$4*$B$3)/$B$5</f>
        <v>156147.86906886601</v>
      </c>
      <c r="BQ134" s="23">
        <f>(CH4_100yr_m3!BQ131*$B$4*$B$3)/$B$5</f>
        <v>145152.647266788</v>
      </c>
      <c r="BR134" s="23">
        <f>(CH4_100yr_m3!BR131*$B$4*$B$3)/$B$5</f>
        <v>134977.32451456197</v>
      </c>
      <c r="BS134" s="23">
        <f>(CH4_100yr_m3!BS131*$B$4*$B$3)/$B$5</f>
        <v>125558.43665608802</v>
      </c>
      <c r="BT134" s="23">
        <f>(CH4_100yr_m3!BT131*$B$4*$B$3)/$B$5</f>
        <v>116837.54383663798</v>
      </c>
      <c r="BU134" s="23">
        <f>(CH4_100yr_m3!BU131*$B$4*$B$3)/$B$5</f>
        <v>108760.82742304201</v>
      </c>
      <c r="BV134" s="23">
        <f>(CH4_100yr_m3!BV131*$B$4*$B$3)/$B$5</f>
        <v>101278.71980145002</v>
      </c>
      <c r="BW134" s="23">
        <f>(CH4_100yr_m3!BW131*$B$4*$B$3)/$B$5</f>
        <v>94345.563739284029</v>
      </c>
      <c r="BX134" s="23">
        <f>(CH4_100yr_m3!BX131*$B$4*$B$3)/$B$5</f>
        <v>87919.29953569801</v>
      </c>
      <c r="BY134" s="23">
        <f>(CH4_100yr_m3!BY131*$B$4*$B$3)/$B$5</f>
        <v>81961.177159728017</v>
      </c>
      <c r="BZ134" s="23">
        <f>(CH4_100yr_m3!BZ131*$B$4*$B$3)/$B$5</f>
        <v>76435.491838428003</v>
      </c>
      <c r="CA134" s="23">
        <f>(CH4_100yr_m3!CA131*$B$4*$B$3)/$B$5</f>
        <v>71309.340751823998</v>
      </c>
      <c r="CB134" s="23">
        <f>(CH4_100yr_m3!CB131*$B$4*$B$3)/$B$5</f>
        <v>66552.399534960001</v>
      </c>
      <c r="CC134" s="23">
        <f>(CH4_100yr_m3!CC131*$B$4*$B$3)/$B$5</f>
        <v>62136.716573375998</v>
      </c>
      <c r="CD134" s="23">
        <f>(CH4_100yr_m3!CD131*$B$4*$B$3)/$B$5</f>
        <v>58036.524140105998</v>
      </c>
      <c r="CE134" s="23">
        <f>(CH4_100yr_m3!CE131*$B$4*$B$3)/$B$5</f>
        <v>54228.064360536002</v>
      </c>
      <c r="CF134" s="23">
        <f>(CH4_100yr_m3!CF131*$B$4*$B$3)/$B$5</f>
        <v>50689.429584084006</v>
      </c>
      <c r="CG134" s="23">
        <f>(CH4_100yr_m3!CG131*$B$4*$B$3)/$B$5</f>
        <v>47400.415258878005</v>
      </c>
      <c r="CH134" s="23">
        <f>(CH4_100yr_m3!CH131*$B$4*$B$3)/$B$5</f>
        <v>44342.384796864004</v>
      </c>
      <c r="CI134" s="23">
        <f>(CH4_100yr_m3!CI131*$B$4*$B$3)/$B$5</f>
        <v>41498.145312678003</v>
      </c>
      <c r="CJ134" s="23">
        <f>(CH4_100yr_m3!CJ131*$B$4*$B$3)/$B$5</f>
        <v>38851.833174534004</v>
      </c>
      <c r="CK134" s="23">
        <f>(CH4_100yr_m3!CK131*$B$4*$B$3)/$B$5</f>
        <v>36388.808946090008</v>
      </c>
      <c r="CL134" s="23">
        <f>(CH4_100yr_m3!CL131*$B$4*$B$3)/$B$5</f>
        <v>34095.560547708003</v>
      </c>
      <c r="CM134" s="23">
        <f>(CH4_100yr_m3!CM131*$B$4*$B$3)/$B$5</f>
        <v>31959.614362518001</v>
      </c>
      <c r="CN134" s="23">
        <f>(CH4_100yr_m3!CN131*$B$4*$B$3)/$B$5</f>
        <v>29969.453298762</v>
      </c>
      <c r="CO134" s="23">
        <f>(CH4_100yr_m3!CO131*$B$4*$B$3)/$B$5</f>
        <v>28114.441570440002</v>
      </c>
      <c r="CP134" s="23">
        <f>(CH4_100yr_m3!CP131*$B$4*$B$3)/$B$5</f>
        <v>26384.755280958005</v>
      </c>
      <c r="CQ134" s="23">
        <f>(CH4_100yr_m3!CQ131*$B$4*$B$3)/$B$5</f>
        <v>24771.318773166</v>
      </c>
      <c r="CR134" s="23">
        <f>(CH4_100yr_m3!CR131*$B$4*$B$3)/$B$5</f>
        <v>23265.745903710002</v>
      </c>
      <c r="CS134" s="23">
        <f>(CH4_100yr_m3!CS131*$B$4*$B$3)/$B$5</f>
        <v>21860.286076944001</v>
      </c>
      <c r="CT134" s="23">
        <f>(CH4_100yr_m3!CT131*$B$4*$B$3)/$B$5</f>
        <v>20547.774580752</v>
      </c>
      <c r="CU134" s="23">
        <f>(CH4_100yr_m3!CU131*$B$4*$B$3)/$B$5</f>
        <v>19321.586784936</v>
      </c>
      <c r="CV134" s="23">
        <f>(CH4_100yr_m3!CV131*$B$4*$B$3)/$B$5</f>
        <v>18175.596163727401</v>
      </c>
      <c r="CW134" s="23">
        <f>(CH4_100yr_m3!CW131*$B$4*$B$3)/$B$5</f>
        <v>17104.135441301998</v>
      </c>
      <c r="CX134" s="23">
        <f t="shared" si="159"/>
        <v>13334875.245619034</v>
      </c>
      <c r="CY134" s="18">
        <f t="shared" si="160"/>
        <v>243643.11077358</v>
      </c>
      <c r="CZ134" s="18">
        <f t="shared" si="161"/>
        <v>16051.930192517402</v>
      </c>
      <c r="DD134" s="18">
        <f t="shared" si="162"/>
        <v>149879.84110550999</v>
      </c>
      <c r="DE134" s="18">
        <f t="shared" ref="DE134:DF134" si="187">CY134</f>
        <v>243643.11077358</v>
      </c>
      <c r="DF134" s="18">
        <f t="shared" si="187"/>
        <v>16051.930192517402</v>
      </c>
      <c r="DG134" s="18">
        <f t="shared" si="164"/>
        <v>17104.135441301998</v>
      </c>
    </row>
    <row r="135" spans="1:111" ht="15.75" customHeight="1" x14ac:dyDescent="0.2">
      <c r="A135" s="27" t="s">
        <v>25</v>
      </c>
      <c r="B135" s="23">
        <f>(CH4_100yr_m3!B132*$B$4*$B$3)/$B$5</f>
        <v>92057.082168384004</v>
      </c>
      <c r="C135" s="23">
        <f>(CH4_100yr_m3!C132*$B$4*$B$3)/$B$5</f>
        <v>158367.66971301005</v>
      </c>
      <c r="D135" s="23">
        <f>(CH4_100yr_m3!D132*$B$4*$B$3)/$B$5</f>
        <v>206062.28695854003</v>
      </c>
      <c r="E135" s="23">
        <f>(CH4_100yr_m3!E132*$B$4*$B$3)/$B$5</f>
        <v>253768.41986796001</v>
      </c>
      <c r="F135" s="23">
        <f>(CH4_100yr_m3!F132*$B$4*$B$3)/$B$5</f>
        <v>280419.83035830001</v>
      </c>
      <c r="G135" s="23">
        <f>(CH4_100yr_m3!G132*$B$4*$B$3)/$B$5</f>
        <v>301227.27880752005</v>
      </c>
      <c r="H135" s="23">
        <f>(CH4_100yr_m3!H132*$B$4*$B$3)/$B$5</f>
        <v>315110.76613362</v>
      </c>
      <c r="I135" s="23">
        <f>(CH4_100yr_m3!I132*$B$4*$B$3)/$B$5</f>
        <v>324019.89451692003</v>
      </c>
      <c r="J135" s="23">
        <f>(CH4_100yr_m3!J132*$B$4*$B$3)/$B$5</f>
        <v>329418.44979390001</v>
      </c>
      <c r="K135" s="23">
        <f>(CH4_100yr_m3!K132*$B$4*$B$3)/$B$5</f>
        <v>337702.48502580007</v>
      </c>
      <c r="L135" s="23">
        <f>(CH4_100yr_m3!L132*$B$4*$B$3)/$B$5</f>
        <v>345763.3009210201</v>
      </c>
      <c r="M135" s="23">
        <f>(CH4_100yr_m3!M132*$B$4*$B$3)/$B$5</f>
        <v>351550.77430734003</v>
      </c>
      <c r="N135" s="23">
        <f>(CH4_100yr_m3!N132*$B$4*$B$3)/$B$5</f>
        <v>356832.29182086</v>
      </c>
      <c r="O135" s="23">
        <f>(CH4_100yr_m3!O132*$B$4*$B$3)/$B$5</f>
        <v>361870.80359148001</v>
      </c>
      <c r="P135" s="23">
        <f>(CH4_100yr_m3!P132*$B$4*$B$3)/$B$5</f>
        <v>369023.59593864006</v>
      </c>
      <c r="Q135" s="23">
        <f>(CH4_100yr_m3!Q132*$B$4*$B$3)/$B$5</f>
        <v>377980.3883863801</v>
      </c>
      <c r="R135" s="23">
        <f>(CH4_100yr_m3!R132*$B$4*$B$3)/$B$5</f>
        <v>387068.51540052</v>
      </c>
      <c r="S135" s="23">
        <f>(CH4_100yr_m3!S132*$B$4*$B$3)/$B$5</f>
        <v>396893.77780518006</v>
      </c>
      <c r="T135" s="23">
        <f>(CH4_100yr_m3!T132*$B$4*$B$3)/$B$5</f>
        <v>408279.23203248001</v>
      </c>
      <c r="U135" s="23">
        <f>(CH4_100yr_m3!U132*$B$4*$B$3)/$B$5</f>
        <v>422088.37393302005</v>
      </c>
      <c r="V135" s="23">
        <f>(CH4_100yr_m3!V132*$B$4*$B$3)/$B$5</f>
        <v>436360.69625922001</v>
      </c>
      <c r="W135" s="23">
        <f>(CH4_100yr_m3!W132*$B$4*$B$3)/$B$5</f>
        <v>447576.21735300007</v>
      </c>
      <c r="X135" s="23">
        <f>(CH4_100yr_m3!X132*$B$4*$B$3)/$B$5</f>
        <v>457307.38087668008</v>
      </c>
      <c r="Y135" s="23">
        <f>(CH4_100yr_m3!Y132*$B$4*$B$3)/$B$5</f>
        <v>467310.24241847999</v>
      </c>
      <c r="Z135" s="23">
        <f>(CH4_100yr_m3!Z132*$B$4*$B$3)/$B$5</f>
        <v>476926.04390994005</v>
      </c>
      <c r="AA135" s="23">
        <f>(CH4_100yr_m3!AA132*$B$4*$B$3)/$B$5</f>
        <v>486355.32062478008</v>
      </c>
      <c r="AB135" s="23">
        <f>(CH4_100yr_m3!AB132*$B$4*$B$3)/$B$5</f>
        <v>495724.06745226006</v>
      </c>
      <c r="AC135" s="23">
        <f>(CH4_100yr_m3!AC132*$B$4*$B$3)/$B$5</f>
        <v>524629.28813256009</v>
      </c>
      <c r="AD135" s="23">
        <f>(CH4_100yr_m3!AD132*$B$4*$B$3)/$B$5</f>
        <v>548863.23791862011</v>
      </c>
      <c r="AE135" s="23">
        <f>(CH4_100yr_m3!AE132*$B$4*$B$3)/$B$5</f>
        <v>570002.62577076</v>
      </c>
      <c r="AF135" s="23">
        <f>(CH4_100yr_m3!AF132*$B$4*$B$3)/$B$5</f>
        <v>589103.09482104005</v>
      </c>
      <c r="AG135" s="23">
        <f>(CH4_100yr_m3!AG132*$B$4*$B$3)/$B$5</f>
        <v>606871.09667501994</v>
      </c>
      <c r="AH135" s="23">
        <f>(CH4_100yr_m3!AH132*$B$4*$B$3)/$B$5</f>
        <v>623779.53187824006</v>
      </c>
      <c r="AI135" s="23">
        <f>(CH4_100yr_m3!AI132*$B$4*$B$3)/$B$5</f>
        <v>640143.79944732005</v>
      </c>
      <c r="AJ135" s="23">
        <f>(CH4_100yr_m3!AJ132*$B$4*$B$3)/$B$5</f>
        <v>656173.22483105992</v>
      </c>
      <c r="AK135" s="23">
        <f>(CH4_100yr_m3!AK132*$B$4*$B$3)/$B$5</f>
        <v>672006.59222256008</v>
      </c>
      <c r="AL135" s="23">
        <f>(CH4_100yr_m3!AL132*$B$4*$B$3)/$B$5</f>
        <v>687735.03859200003</v>
      </c>
      <c r="AM135" s="23">
        <f>(CH4_100yr_m3!AM132*$B$4*$B$3)/$B$5</f>
        <v>703418.11518798</v>
      </c>
      <c r="AN135" s="23">
        <f>(CH4_100yr_m3!AN132*$B$4*$B$3)/$B$5</f>
        <v>719094.90422214009</v>
      </c>
      <c r="AO135" s="23">
        <f>(CH4_100yr_m3!AO132*$B$4*$B$3)/$B$5</f>
        <v>734789.69244774</v>
      </c>
      <c r="AP135" s="23">
        <f>(CH4_100yr_m3!AP132*$B$4*$B$3)/$B$5</f>
        <v>750517.55705249996</v>
      </c>
      <c r="AQ135" s="23">
        <f>(CH4_100yr_m3!AQ132*$B$4*$B$3)/$B$5</f>
        <v>766287.92690784007</v>
      </c>
      <c r="AR135" s="23">
        <f>(CH4_100yr_m3!AR132*$B$4*$B$3)/$B$5</f>
        <v>782104.07128230005</v>
      </c>
      <c r="AS135" s="23">
        <f>(CH4_100yr_m3!AS132*$B$4*$B$3)/$B$5</f>
        <v>797965.85214863997</v>
      </c>
      <c r="AT135" s="23">
        <f>(CH4_100yr_m3!AT132*$B$4*$B$3)/$B$5</f>
        <v>813869.63228771999</v>
      </c>
      <c r="AU135" s="23">
        <f>(CH4_100yr_m3!AU132*$B$4*$B$3)/$B$5</f>
        <v>829810.10314260004</v>
      </c>
      <c r="AV135" s="23">
        <f>(CH4_100yr_m3!AV132*$B$4*$B$3)/$B$5</f>
        <v>845781.57978497993</v>
      </c>
      <c r="AW135" s="23">
        <f>(CH4_100yr_m3!AW132*$B$4*$B$3)/$B$5</f>
        <v>861778.52886024001</v>
      </c>
      <c r="AX135" s="23">
        <f>(CH4_100yr_m3!AX132*$B$4*$B$3)/$B$5</f>
        <v>877797.2062422001</v>
      </c>
      <c r="AY135" s="23">
        <f>(CH4_100yr_m3!AY132*$B$4*$B$3)/$B$5</f>
        <v>893834.21580174007</v>
      </c>
      <c r="AZ135" s="23">
        <f>(CH4_100yr_m3!AZ132*$B$4*$B$3)/$B$5</f>
        <v>909886.91360328009</v>
      </c>
      <c r="BA135" s="23">
        <f>(CH4_100yr_m3!BA132*$B$4*$B$3)/$B$5</f>
        <v>925951.53007530002</v>
      </c>
      <c r="BB135" s="23">
        <f>(CH4_100yr_m3!BB132*$B$4*$B$3)/$B$5</f>
        <v>942024.03826392023</v>
      </c>
      <c r="BC135" s="23">
        <f>(CH4_100yr_m3!BC132*$B$4*$B$3)/$B$5</f>
        <v>958099.78277028014</v>
      </c>
      <c r="BD135" s="23">
        <f>(CH4_100yr_m3!BD132*$B$4*$B$3)/$B$5</f>
        <v>974173.65786792</v>
      </c>
      <c r="BE135" s="23">
        <f>(CH4_100yr_m3!BE132*$B$4*$B$3)/$B$5</f>
        <v>990240.45989328017</v>
      </c>
      <c r="BF135" s="23">
        <f>(CH4_100yr_m3!BF132*$B$4*$B$3)/$B$5</f>
        <v>1006294.4026858801</v>
      </c>
      <c r="BG135" s="23">
        <f>(CH4_100yr_m3!BG132*$B$4*$B$3)/$B$5</f>
        <v>1022329.8377463601</v>
      </c>
      <c r="BH135" s="23">
        <f>(CH4_100yr_m3!BH132*$B$4*$B$3)/$B$5</f>
        <v>1038341.2507583401</v>
      </c>
      <c r="BI135" s="23">
        <f>(CH4_100yr_m3!BI132*$B$4*$B$3)/$B$5</f>
        <v>1054323.6200199001</v>
      </c>
      <c r="BJ135" s="23">
        <f>(CH4_100yr_m3!BJ132*$B$4*$B$3)/$B$5</f>
        <v>1070271.3691573201</v>
      </c>
      <c r="BK135" s="23">
        <f>(CH4_100yr_m3!BK132*$B$4*$B$3)/$B$5</f>
        <v>782815.16895066015</v>
      </c>
      <c r="BL135" s="23">
        <f>(CH4_100yr_m3!BL132*$B$4*$B$3)/$B$5</f>
        <v>585706.69239245995</v>
      </c>
      <c r="BM135" s="23">
        <f>(CH4_100yr_m3!BM132*$B$4*$B$3)/$B$5</f>
        <v>449458.98103224003</v>
      </c>
      <c r="BN135" s="23">
        <f>(CH4_100yr_m3!BN132*$B$4*$B$3)/$B$5</f>
        <v>354286.12968522002</v>
      </c>
      <c r="BO135" s="23">
        <f>(CH4_100yr_m3!BO132*$B$4*$B$3)/$B$5</f>
        <v>286906.41006768</v>
      </c>
      <c r="BP135" s="23">
        <f>(CH4_100yr_m3!BP132*$B$4*$B$3)/$B$5</f>
        <v>238399.24687146003</v>
      </c>
      <c r="BQ135" s="23">
        <f>(CH4_100yr_m3!BQ132*$B$4*$B$3)/$B$5</f>
        <v>202768.62146316</v>
      </c>
      <c r="BR135" s="23">
        <f>(CH4_100yr_m3!BR132*$B$4*$B$3)/$B$5</f>
        <v>175980.01121893802</v>
      </c>
      <c r="BS135" s="23">
        <f>(CH4_100yr_m3!BS132*$B$4*$B$3)/$B$5</f>
        <v>155314.75574138403</v>
      </c>
      <c r="BT135" s="23">
        <f>(CH4_100yr_m3!BT132*$B$4*$B$3)/$B$5</f>
        <v>138937.20643706399</v>
      </c>
      <c r="BU135" s="23">
        <f>(CH4_100yr_m3!BU132*$B$4*$B$3)/$B$5</f>
        <v>125604.51260180402</v>
      </c>
      <c r="BV135" s="23">
        <f>(CH4_100yr_m3!BV132*$B$4*$B$3)/$B$5</f>
        <v>114472.02479643002</v>
      </c>
      <c r="BW135" s="23">
        <f>(CH4_100yr_m3!BW132*$B$4*$B$3)/$B$5</f>
        <v>104962.796132328</v>
      </c>
      <c r="BX135" s="23">
        <f>(CH4_100yr_m3!BX132*$B$4*$B$3)/$B$5</f>
        <v>96680.053615230005</v>
      </c>
      <c r="BY135" s="23">
        <f>(CH4_100yr_m3!BY132*$B$4*$B$3)/$B$5</f>
        <v>89348.476817430012</v>
      </c>
      <c r="BZ135" s="23">
        <f>(CH4_100yr_m3!BZ132*$B$4*$B$3)/$B$5</f>
        <v>82774.789892568006</v>
      </c>
      <c r="CA135" s="23">
        <f>(CH4_100yr_m3!CA132*$B$4*$B$3)/$B$5</f>
        <v>76821.302833776019</v>
      </c>
      <c r="CB135" s="23">
        <f>(CH4_100yr_m3!CB132*$B$4*$B$3)/$B$5</f>
        <v>71388.135798497999</v>
      </c>
      <c r="CC135" s="23">
        <f>(CH4_100yr_m3!CC132*$B$4*$B$3)/$B$5</f>
        <v>66401.266590215993</v>
      </c>
      <c r="CD135" s="23">
        <f>(CH4_100yr_m3!CD132*$B$4*$B$3)/$B$5</f>
        <v>61804.483890029995</v>
      </c>
      <c r="CE135" s="23">
        <f>(CH4_100yr_m3!CE132*$B$4*$B$3)/$B$5</f>
        <v>57553.961065361997</v>
      </c>
      <c r="CF135" s="23">
        <f>(CH4_100yr_m3!CF132*$B$4*$B$3)/$B$5</f>
        <v>53614.588819140001</v>
      </c>
      <c r="CG135" s="23">
        <f>(CH4_100yr_m3!CG132*$B$4*$B$3)/$B$5</f>
        <v>49957.488704124014</v>
      </c>
      <c r="CH135" s="23">
        <f>(CH4_100yr_m3!CH132*$B$4*$B$3)/$B$5</f>
        <v>46558.320220638008</v>
      </c>
      <c r="CI135" s="23">
        <f>(CH4_100yr_m3!CI132*$B$4*$B$3)/$B$5</f>
        <v>43396.121644038001</v>
      </c>
      <c r="CJ135" s="23">
        <f>(CH4_100yr_m3!CJ132*$B$4*$B$3)/$B$5</f>
        <v>40452.510125736</v>
      </c>
      <c r="CK135" s="23">
        <f>(CH4_100yr_m3!CK132*$B$4*$B$3)/$B$5</f>
        <v>37711.124440254003</v>
      </c>
      <c r="CL135" s="23">
        <f>(CH4_100yr_m3!CL132*$B$4*$B$3)/$B$5</f>
        <v>35157.231461142001</v>
      </c>
      <c r="CM135" s="23">
        <f>(CH4_100yr_m3!CM132*$B$4*$B$3)/$B$5</f>
        <v>32777.444028906008</v>
      </c>
      <c r="CN135" s="23">
        <f>(CH4_100yr_m3!CN132*$B$4*$B$3)/$B$5</f>
        <v>30559.514624082</v>
      </c>
      <c r="CO135" s="23">
        <f>(CH4_100yr_m3!CO132*$B$4*$B$3)/$B$5</f>
        <v>28492.180956125998</v>
      </c>
      <c r="CP135" s="23">
        <f>(CH4_100yr_m3!CP132*$B$4*$B$3)/$B$5</f>
        <v>26565.047541899999</v>
      </c>
      <c r="CQ135" s="23">
        <f>(CH4_100yr_m3!CQ132*$B$4*$B$3)/$B$5</f>
        <v>24768.492308460001</v>
      </c>
      <c r="CR135" s="23">
        <f>(CH4_100yr_m3!CR132*$B$4*$B$3)/$B$5</f>
        <v>23093.591099112004</v>
      </c>
      <c r="CS135" s="23">
        <f>(CH4_100yr_m3!CS132*$B$4*$B$3)/$B$5</f>
        <v>21532.054792302006</v>
      </c>
      <c r="CT135" s="23">
        <f>(CH4_100yr_m3!CT132*$B$4*$B$3)/$B$5</f>
        <v>20076.175957932002</v>
      </c>
      <c r="CU135" s="23">
        <f>(CH4_100yr_m3!CU132*$B$4*$B$3)/$B$5</f>
        <v>18718.782488262001</v>
      </c>
      <c r="CV135" s="23">
        <f>(CH4_100yr_m3!CV132*$B$4*$B$3)/$B$5</f>
        <v>17453.196742579199</v>
      </c>
      <c r="CW135" s="23">
        <f>(CH4_100yr_m3!CW132*$B$4*$B$3)/$B$5</f>
        <v>16273.198907739003</v>
      </c>
      <c r="CX135" s="23">
        <f t="shared" si="159"/>
        <v>41916901.057631224</v>
      </c>
      <c r="CY135" s="18">
        <f t="shared" si="160"/>
        <v>1070271.3691573201</v>
      </c>
      <c r="CZ135" s="18">
        <f t="shared" si="161"/>
        <v>16273.198907739003</v>
      </c>
      <c r="DD135" s="18">
        <f t="shared" si="162"/>
        <v>436360.69625922001</v>
      </c>
      <c r="DE135" s="18">
        <f t="shared" ref="DE135:DF135" si="188">CY135</f>
        <v>1070271.3691573201</v>
      </c>
      <c r="DF135" s="18">
        <f t="shared" si="188"/>
        <v>16273.198907739003</v>
      </c>
      <c r="DG135" s="18">
        <f t="shared" si="164"/>
        <v>16273.198907739003</v>
      </c>
    </row>
    <row r="136" spans="1:111" ht="15.75" customHeight="1" x14ac:dyDescent="0.2">
      <c r="A136" s="27" t="s">
        <v>26</v>
      </c>
      <c r="B136" s="23">
        <f>(CH4_100yr_m3!B133*$B$4*$B$3)/$B$5</f>
        <v>530862.20855622005</v>
      </c>
      <c r="C136" s="23">
        <f>(CH4_100yr_m3!C133*$B$4*$B$3)/$B$5</f>
        <v>885728.21465754008</v>
      </c>
      <c r="D136" s="23">
        <f>(CH4_100yr_m3!D133*$B$4*$B$3)/$B$5</f>
        <v>1158339.2443444801</v>
      </c>
      <c r="E136" s="23">
        <f>(CH4_100yr_m3!E133*$B$4*$B$3)/$B$5</f>
        <v>1336470.28263414</v>
      </c>
      <c r="F136" s="23">
        <f>(CH4_100yr_m3!F133*$B$4*$B$3)/$B$5</f>
        <v>1538071.8956820001</v>
      </c>
      <c r="G136" s="23">
        <f>(CH4_100yr_m3!G133*$B$4*$B$3)/$B$5</f>
        <v>1671875.9283016801</v>
      </c>
      <c r="H136" s="23">
        <f>(CH4_100yr_m3!H133*$B$4*$B$3)/$B$5</f>
        <v>1773482.1324663602</v>
      </c>
      <c r="I136" s="23">
        <f>(CH4_100yr_m3!I133*$B$4*$B$3)/$B$5</f>
        <v>1811599.35759504</v>
      </c>
      <c r="J136" s="23">
        <f>(CH4_100yr_m3!J133*$B$4*$B$3)/$B$5</f>
        <v>1824277.7327499001</v>
      </c>
      <c r="K136" s="23">
        <f>(CH4_100yr_m3!K133*$B$4*$B$3)/$B$5</f>
        <v>1877954.7095154005</v>
      </c>
      <c r="L136" s="23">
        <f>(CH4_100yr_m3!L133*$B$4*$B$3)/$B$5</f>
        <v>1934520.3007722001</v>
      </c>
      <c r="M136" s="23">
        <f>(CH4_100yr_m3!M133*$B$4*$B$3)/$B$5</f>
        <v>1972990.0998270002</v>
      </c>
      <c r="N136" s="23">
        <f>(CH4_100yr_m3!N133*$B$4*$B$3)/$B$5</f>
        <v>2024998.5807990003</v>
      </c>
      <c r="O136" s="23">
        <f>(CH4_100yr_m3!O133*$B$4*$B$3)/$B$5</f>
        <v>2074086.5866020003</v>
      </c>
      <c r="P136" s="23">
        <f>(CH4_100yr_m3!P133*$B$4*$B$3)/$B$5</f>
        <v>2132692.7751378003</v>
      </c>
      <c r="Q136" s="23">
        <f>(CH4_100yr_m3!Q133*$B$4*$B$3)/$B$5</f>
        <v>2221223.6994965998</v>
      </c>
      <c r="R136" s="23">
        <f>(CH4_100yr_m3!R133*$B$4*$B$3)/$B$5</f>
        <v>2300587.0742465998</v>
      </c>
      <c r="S136" s="23">
        <f>(CH4_100yr_m3!S133*$B$4*$B$3)/$B$5</f>
        <v>2360678.9155019997</v>
      </c>
      <c r="T136" s="23">
        <f>(CH4_100yr_m3!T133*$B$4*$B$3)/$B$5</f>
        <v>2418133.6090422007</v>
      </c>
      <c r="U136" s="23">
        <f>(CH4_100yr_m3!U133*$B$4*$B$3)/$B$5</f>
        <v>2478244.1480459999</v>
      </c>
      <c r="V136" s="23">
        <f>(CH4_100yr_m3!V133*$B$4*$B$3)/$B$5</f>
        <v>2559697.9874496004</v>
      </c>
      <c r="W136" s="23">
        <f>(CH4_100yr_m3!W133*$B$4*$B$3)/$B$5</f>
        <v>2630900.3332194001</v>
      </c>
      <c r="X136" s="23">
        <f>(CH4_100yr_m3!X133*$B$4*$B$3)/$B$5</f>
        <v>2691661.3008786002</v>
      </c>
      <c r="Y136" s="23">
        <f>(CH4_100yr_m3!Y133*$B$4*$B$3)/$B$5</f>
        <v>2745924.5282094004</v>
      </c>
      <c r="Z136" s="23">
        <f>(CH4_100yr_m3!Z133*$B$4*$B$3)/$B$5</f>
        <v>2798110.2295674006</v>
      </c>
      <c r="AA136" s="23">
        <f>(CH4_100yr_m3!AA133*$B$4*$B$3)/$B$5</f>
        <v>2849931.0777006</v>
      </c>
      <c r="AB136" s="23">
        <f>(CH4_100yr_m3!AB133*$B$4*$B$3)/$B$5</f>
        <v>2901949.1528471997</v>
      </c>
      <c r="AC136" s="23">
        <f>(CH4_100yr_m3!AC133*$B$4*$B$3)/$B$5</f>
        <v>3059626.8715254003</v>
      </c>
      <c r="AD136" s="23">
        <f>(CH4_100yr_m3!AD133*$B$4*$B$3)/$B$5</f>
        <v>3195296.0644086003</v>
      </c>
      <c r="AE136" s="23">
        <f>(CH4_100yr_m3!AE133*$B$4*$B$3)/$B$5</f>
        <v>3316486.2730398006</v>
      </c>
      <c r="AF136" s="23">
        <f>(CH4_100yr_m3!AF133*$B$4*$B$3)/$B$5</f>
        <v>3428224.5941172005</v>
      </c>
      <c r="AG136" s="23">
        <f>(CH4_100yr_m3!AG133*$B$4*$B$3)/$B$5</f>
        <v>3533869.2065922003</v>
      </c>
      <c r="AH136" s="23">
        <f>(CH4_100yr_m3!AH133*$B$4*$B$3)/$B$5</f>
        <v>3635669.1160619999</v>
      </c>
      <c r="AI136" s="23">
        <f>(CH4_100yr_m3!AI133*$B$4*$B$3)/$B$5</f>
        <v>3735135.4260780006</v>
      </c>
      <c r="AJ136" s="23">
        <f>(CH4_100yr_m3!AJ133*$B$4*$B$3)/$B$5</f>
        <v>3833290.8946908</v>
      </c>
      <c r="AK136" s="23">
        <f>(CH4_100yr_m3!AK133*$B$4*$B$3)/$B$5</f>
        <v>3930827.1152579999</v>
      </c>
      <c r="AL136" s="23">
        <f>(CH4_100yr_m3!AL133*$B$4*$B$3)/$B$5</f>
        <v>4028205.8877498</v>
      </c>
      <c r="AM136" s="23">
        <f>(CH4_100yr_m3!AM133*$B$4*$B$3)/$B$5</f>
        <v>4125730.5938430005</v>
      </c>
      <c r="AN136" s="23">
        <f>(CH4_100yr_m3!AN133*$B$4*$B$3)/$B$5</f>
        <v>4223602.4402754009</v>
      </c>
      <c r="AO136" s="23">
        <f>(CH4_100yr_m3!AO133*$B$4*$B$3)/$B$5</f>
        <v>4321954.4695632001</v>
      </c>
      <c r="AP136" s="23">
        <f>(CH4_100yr_m3!AP133*$B$4*$B$3)/$B$5</f>
        <v>4420873.7871462004</v>
      </c>
      <c r="AQ136" s="23">
        <f>(CH4_100yr_m3!AQ133*$B$4*$B$3)/$B$5</f>
        <v>4520412.6749604009</v>
      </c>
      <c r="AR136" s="23">
        <f>(CH4_100yr_m3!AR133*$B$4*$B$3)/$B$5</f>
        <v>4620604.1405544002</v>
      </c>
      <c r="AS136" s="23">
        <f>(CH4_100yr_m3!AS133*$B$4*$B$3)/$B$5</f>
        <v>4721474.4512076005</v>
      </c>
      <c r="AT136" s="23">
        <f>(CH4_100yr_m3!AT133*$B$4*$B$3)/$B$5</f>
        <v>4823049.4092270005</v>
      </c>
      <c r="AU136" s="23">
        <f>(CH4_100yr_m3!AU133*$B$4*$B$3)/$B$5</f>
        <v>4925348.0199018009</v>
      </c>
      <c r="AV136" s="23">
        <f>(CH4_100yr_m3!AV133*$B$4*$B$3)/$B$5</f>
        <v>5028379.2019151999</v>
      </c>
      <c r="AW136" s="23">
        <f>(CH4_100yr_m3!AW133*$B$4*$B$3)/$B$5</f>
        <v>5132137.6135764001</v>
      </c>
      <c r="AX136" s="23">
        <f>(CH4_100yr_m3!AX133*$B$4*$B$3)/$B$5</f>
        <v>5236605.0715356003</v>
      </c>
      <c r="AY136" s="23">
        <f>(CH4_100yr_m3!AY133*$B$4*$B$3)/$B$5</f>
        <v>5341751.2811934007</v>
      </c>
      <c r="AZ136" s="23">
        <f>(CH4_100yr_m3!AZ133*$B$4*$B$3)/$B$5</f>
        <v>5447537.3624364007</v>
      </c>
      <c r="BA136" s="23">
        <f>(CH4_100yr_m3!BA133*$B$4*$B$3)/$B$5</f>
        <v>5553926.7801498016</v>
      </c>
      <c r="BB136" s="23">
        <f>(CH4_100yr_m3!BB133*$B$4*$B$3)/$B$5</f>
        <v>5660881.2345203999</v>
      </c>
      <c r="BC136" s="23">
        <f>(CH4_100yr_m3!BC133*$B$4*$B$3)/$B$5</f>
        <v>5768355.0850290004</v>
      </c>
      <c r="BD136" s="23">
        <f>(CH4_100yr_m3!BD133*$B$4*$B$3)/$B$5</f>
        <v>5876293.4008614002</v>
      </c>
      <c r="BE136" s="23">
        <f>(CH4_100yr_m3!BE133*$B$4*$B$3)/$B$5</f>
        <v>5984637.5918340003</v>
      </c>
      <c r="BF136" s="23">
        <f>(CH4_100yr_m3!BF133*$B$4*$B$3)/$B$5</f>
        <v>6093332.4360672003</v>
      </c>
      <c r="BG136" s="23">
        <f>(CH4_100yr_m3!BG133*$B$4*$B$3)/$B$5</f>
        <v>6202327.0190832</v>
      </c>
      <c r="BH136" s="23">
        <f>(CH4_100yr_m3!BH133*$B$4*$B$3)/$B$5</f>
        <v>6311575.5886962004</v>
      </c>
      <c r="BI136" s="23">
        <f>(CH4_100yr_m3!BI133*$B$4*$B$3)/$B$5</f>
        <v>6421036.9381002001</v>
      </c>
      <c r="BJ136" s="23">
        <f>(CH4_100yr_m3!BJ133*$B$4*$B$3)/$B$5</f>
        <v>6530671.9254060006</v>
      </c>
      <c r="BK136" s="23">
        <f>(CH4_100yr_m3!BK133*$B$4*$B$3)/$B$5</f>
        <v>4772059.0969914012</v>
      </c>
      <c r="BL136" s="23">
        <f>(CH4_100yr_m3!BL133*$B$4*$B$3)/$B$5</f>
        <v>3566560.5190421999</v>
      </c>
      <c r="BM136" s="23">
        <f>(CH4_100yr_m3!BM133*$B$4*$B$3)/$B$5</f>
        <v>2733628.2360696001</v>
      </c>
      <c r="BN136" s="23">
        <f>(CH4_100yr_m3!BN133*$B$4*$B$3)/$B$5</f>
        <v>2152115.4649355998</v>
      </c>
      <c r="BO136" s="23">
        <f>(CH4_100yr_m3!BO133*$B$4*$B$3)/$B$5</f>
        <v>1740701.4473784599</v>
      </c>
      <c r="BP136" s="23">
        <f>(CH4_100yr_m3!BP133*$B$4*$B$3)/$B$5</f>
        <v>1444769.2993413601</v>
      </c>
      <c r="BQ136" s="23">
        <f>(CH4_100yr_m3!BQ133*$B$4*$B$3)/$B$5</f>
        <v>1227609.4362978602</v>
      </c>
      <c r="BR136" s="23">
        <f>(CH4_100yr_m3!BR133*$B$4*$B$3)/$B$5</f>
        <v>1064522.5761659401</v>
      </c>
      <c r="BS136" s="23">
        <f>(CH4_100yr_m3!BS133*$B$4*$B$3)/$B$5</f>
        <v>938866.4112447002</v>
      </c>
      <c r="BT136" s="23">
        <f>(CH4_100yr_m3!BT133*$B$4*$B$3)/$B$5</f>
        <v>839405.19084587996</v>
      </c>
      <c r="BU136" s="23">
        <f>(CH4_100yr_m3!BU133*$B$4*$B$3)/$B$5</f>
        <v>758532.70185750013</v>
      </c>
      <c r="BV136" s="23">
        <f>(CH4_100yr_m3!BV133*$B$4*$B$3)/$B$5</f>
        <v>691080.73083773989</v>
      </c>
      <c r="BW136" s="23">
        <f>(CH4_100yr_m3!BW133*$B$4*$B$3)/$B$5</f>
        <v>633520.01041002013</v>
      </c>
      <c r="BX136" s="23">
        <f>(CH4_100yr_m3!BX133*$B$4*$B$3)/$B$5</f>
        <v>583424.28072504012</v>
      </c>
      <c r="BY136" s="23">
        <f>(CH4_100yr_m3!BY133*$B$4*$B$3)/$B$5</f>
        <v>539110.74094866007</v>
      </c>
      <c r="BZ136" s="23">
        <f>(CH4_100yr_m3!BZ133*$B$4*$B$3)/$B$5</f>
        <v>499398.7609879201</v>
      </c>
      <c r="CA136" s="23">
        <f>(CH4_100yr_m3!CA133*$B$4*$B$3)/$B$5</f>
        <v>463447.88291016</v>
      </c>
      <c r="CB136" s="23">
        <f>(CH4_100yr_m3!CB133*$B$4*$B$3)/$B$5</f>
        <v>430648.98975936003</v>
      </c>
      <c r="CC136" s="23">
        <f>(CH4_100yr_m3!CC133*$B$4*$B$3)/$B$5</f>
        <v>400551.12915173999</v>
      </c>
      <c r="CD136" s="23">
        <f>(CH4_100yr_m3!CD133*$B$4*$B$3)/$B$5</f>
        <v>372812.25329423998</v>
      </c>
      <c r="CE136" s="23">
        <f>(CH4_100yr_m3!CE133*$B$4*$B$3)/$B$5</f>
        <v>347166.00347976002</v>
      </c>
      <c r="CF136" s="23">
        <f>(CH4_100yr_m3!CF133*$B$4*$B$3)/$B$5</f>
        <v>323399.26345302007</v>
      </c>
      <c r="CG136" s="23">
        <f>(CH4_100yr_m3!CG133*$B$4*$B$3)/$B$5</f>
        <v>301336.94419560005</v>
      </c>
      <c r="CH136" s="23">
        <f>(CH4_100yr_m3!CH133*$B$4*$B$3)/$B$5</f>
        <v>280831.62565890001</v>
      </c>
      <c r="CI136" s="23">
        <f>(CH4_100yr_m3!CI133*$B$4*$B$3)/$B$5</f>
        <v>261756.46666728001</v>
      </c>
      <c r="CJ136" s="23">
        <f>(CH4_100yr_m3!CJ133*$B$4*$B$3)/$B$5</f>
        <v>244000.31575158</v>
      </c>
      <c r="CK136" s="23">
        <f>(CH4_100yr_m3!CK133*$B$4*$B$3)/$B$5</f>
        <v>227464.30385334004</v>
      </c>
      <c r="CL136" s="23">
        <f>(CH4_100yr_m3!CL133*$B$4*$B$3)/$B$5</f>
        <v>212059.44294371997</v>
      </c>
      <c r="CM136" s="23">
        <f>(CH4_100yr_m3!CM133*$B$4*$B$3)/$B$5</f>
        <v>197704.90379502001</v>
      </c>
      <c r="CN136" s="23">
        <f>(CH4_100yr_m3!CN133*$B$4*$B$3)/$B$5</f>
        <v>184326.75780930003</v>
      </c>
      <c r="CO136" s="23">
        <f>(CH4_100yr_m3!CO133*$B$4*$B$3)/$B$5</f>
        <v>171857.037298176</v>
      </c>
      <c r="CP136" s="23">
        <f>(CH4_100yr_m3!CP133*$B$4*$B$3)/$B$5</f>
        <v>160233.01490374201</v>
      </c>
      <c r="CQ136" s="23">
        <f>(CH4_100yr_m3!CQ133*$B$4*$B$3)/$B$5</f>
        <v>149396.63662513802</v>
      </c>
      <c r="CR136" s="23">
        <f>(CH4_100yr_m3!CR133*$B$4*$B$3)/$B$5</f>
        <v>139294.06328986201</v>
      </c>
      <c r="CS136" s="23">
        <f>(CH4_100yr_m3!CS133*$B$4*$B$3)/$B$5</f>
        <v>129875.289898806</v>
      </c>
      <c r="CT136" s="23">
        <f>(CH4_100yr_m3!CT133*$B$4*$B$3)/$B$5</f>
        <v>121093.82245213201</v>
      </c>
      <c r="CU136" s="23">
        <f>(CH4_100yr_m3!CU133*$B$4*$B$3)/$B$5</f>
        <v>112906.39755627001</v>
      </c>
      <c r="CV136" s="23">
        <f>(CH4_100yr_m3!CV133*$B$4*$B$3)/$B$5</f>
        <v>105272.735201388</v>
      </c>
      <c r="CW136" s="23">
        <f>(CH4_100yr_m3!CW133*$B$4*$B$3)/$B$5</f>
        <v>98155.317826277998</v>
      </c>
      <c r="CX136" s="23">
        <f t="shared" si="159"/>
        <v>248115017.57430622</v>
      </c>
      <c r="CY136" s="18">
        <f t="shared" si="160"/>
        <v>6530671.9254060006</v>
      </c>
      <c r="CZ136" s="18">
        <f t="shared" si="161"/>
        <v>98155.317826277998</v>
      </c>
      <c r="DD136" s="18">
        <f t="shared" si="162"/>
        <v>2559697.9874496004</v>
      </c>
      <c r="DE136" s="18">
        <f t="shared" ref="DE136:DF136" si="189">CY136</f>
        <v>6530671.9254060006</v>
      </c>
      <c r="DF136" s="18">
        <f t="shared" si="189"/>
        <v>98155.317826277998</v>
      </c>
      <c r="DG136" s="18">
        <f t="shared" si="164"/>
        <v>98155.317826277998</v>
      </c>
    </row>
    <row r="137" spans="1:111" ht="15.75" customHeight="1" x14ac:dyDescent="0.2">
      <c r="A137" s="27" t="s">
        <v>27</v>
      </c>
      <c r="B137" s="23">
        <f>(CH4_100yr_m3!B134*$B$4*$B$3)/$B$5</f>
        <v>400612.04218368005</v>
      </c>
      <c r="C137" s="23">
        <f>(CH4_100yr_m3!C134*$B$4*$B$3)/$B$5</f>
        <v>693755.83000295993</v>
      </c>
      <c r="D137" s="23">
        <f>(CH4_100yr_m3!D134*$B$4*$B$3)/$B$5</f>
        <v>885782.64974526002</v>
      </c>
      <c r="E137" s="23">
        <f>(CH4_100yr_m3!E134*$B$4*$B$3)/$B$5</f>
        <v>1049731.8486055201</v>
      </c>
      <c r="F137" s="23">
        <f>(CH4_100yr_m3!F134*$B$4*$B$3)/$B$5</f>
        <v>1166493.8230225202</v>
      </c>
      <c r="G137" s="23">
        <f>(CH4_100yr_m3!G134*$B$4*$B$3)/$B$5</f>
        <v>1256732.4959983802</v>
      </c>
      <c r="H137" s="23">
        <f>(CH4_100yr_m3!H134*$B$4*$B$3)/$B$5</f>
        <v>1323961.2495120601</v>
      </c>
      <c r="I137" s="23">
        <f>(CH4_100yr_m3!I134*$B$4*$B$3)/$B$5</f>
        <v>1373544.31289382</v>
      </c>
      <c r="J137" s="23">
        <f>(CH4_100yr_m3!J134*$B$4*$B$3)/$B$5</f>
        <v>1398241.8249687001</v>
      </c>
      <c r="K137" s="23">
        <f>(CH4_100yr_m3!K134*$B$4*$B$3)/$B$5</f>
        <v>1412369.4680206198</v>
      </c>
      <c r="L137" s="23">
        <f>(CH4_100yr_m3!L134*$B$4*$B$3)/$B$5</f>
        <v>1425271.4974627201</v>
      </c>
      <c r="M137" s="23">
        <f>(CH4_100yr_m3!M134*$B$4*$B$3)/$B$5</f>
        <v>1434898.9891657801</v>
      </c>
      <c r="N137" s="23">
        <f>(CH4_100yr_m3!N134*$B$4*$B$3)/$B$5</f>
        <v>1506398.5088647201</v>
      </c>
      <c r="O137" s="23">
        <f>(CH4_100yr_m3!O134*$B$4*$B$3)/$B$5</f>
        <v>1596508.1212455002</v>
      </c>
      <c r="P137" s="23">
        <f>(CH4_100yr_m3!P134*$B$4*$B$3)/$B$5</f>
        <v>1660133.1843396001</v>
      </c>
      <c r="Q137" s="23">
        <f>(CH4_100yr_m3!Q134*$B$4*$B$3)/$B$5</f>
        <v>1716139.21865724</v>
      </c>
      <c r="R137" s="23">
        <f>(CH4_100yr_m3!R134*$B$4*$B$3)/$B$5</f>
        <v>1811795.5497702598</v>
      </c>
      <c r="S137" s="23">
        <f>(CH4_100yr_m3!S134*$B$4*$B$3)/$B$5</f>
        <v>1874023.6186656</v>
      </c>
      <c r="T137" s="23">
        <f>(CH4_100yr_m3!T134*$B$4*$B$3)/$B$5</f>
        <v>1918837.5414192004</v>
      </c>
      <c r="U137" s="23">
        <f>(CH4_100yr_m3!U134*$B$4*$B$3)/$B$5</f>
        <v>1952224.9193826001</v>
      </c>
      <c r="V137" s="23">
        <f>(CH4_100yr_m3!V134*$B$4*$B$3)/$B$5</f>
        <v>1978520.6957328003</v>
      </c>
      <c r="W137" s="23">
        <f>(CH4_100yr_m3!W134*$B$4*$B$3)/$B$5</f>
        <v>2003244.3308357999</v>
      </c>
      <c r="X137" s="23">
        <f>(CH4_100yr_m3!X134*$B$4*$B$3)/$B$5</f>
        <v>2037456.472815</v>
      </c>
      <c r="Y137" s="23">
        <f>(CH4_100yr_m3!Y134*$B$4*$B$3)/$B$5</f>
        <v>2078628.4699560001</v>
      </c>
      <c r="Z137" s="23">
        <f>(CH4_100yr_m3!Z134*$B$4*$B$3)/$B$5</f>
        <v>2123426.4079104001</v>
      </c>
      <c r="AA137" s="23">
        <f>(CH4_100yr_m3!AA134*$B$4*$B$3)/$B$5</f>
        <v>2170683.0430307998</v>
      </c>
      <c r="AB137" s="23">
        <f>(CH4_100yr_m3!AB134*$B$4*$B$3)/$B$5</f>
        <v>2217047.0519627999</v>
      </c>
      <c r="AC137" s="23">
        <f>(CH4_100yr_m3!AC134*$B$4*$B$3)/$B$5</f>
        <v>2341735.6049262006</v>
      </c>
      <c r="AD137" s="23">
        <f>(CH4_100yr_m3!AD134*$B$4*$B$3)/$B$5</f>
        <v>2449219.9685706003</v>
      </c>
      <c r="AE137" s="23">
        <f>(CH4_100yr_m3!AE134*$B$4*$B$3)/$B$5</f>
        <v>2545454.7277290002</v>
      </c>
      <c r="AF137" s="23">
        <f>(CH4_100yr_m3!AF134*$B$4*$B$3)/$B$5</f>
        <v>2634411.4990740004</v>
      </c>
      <c r="AG137" s="23">
        <f>(CH4_100yr_m3!AG134*$B$4*$B$3)/$B$5</f>
        <v>2718737.7054786002</v>
      </c>
      <c r="AH137" s="23">
        <f>(CH4_100yr_m3!AH134*$B$4*$B$3)/$B$5</f>
        <v>2800195.7076666001</v>
      </c>
      <c r="AI137" s="23">
        <f>(CH4_100yr_m3!AI134*$B$4*$B$3)/$B$5</f>
        <v>2879952.0573186004</v>
      </c>
      <c r="AJ137" s="23">
        <f>(CH4_100yr_m3!AJ134*$B$4*$B$3)/$B$5</f>
        <v>2958775.7016258002</v>
      </c>
      <c r="AK137" s="23">
        <f>(CH4_100yr_m3!AK134*$B$4*$B$3)/$B$5</f>
        <v>3037168.5819551996</v>
      </c>
      <c r="AL137" s="23">
        <f>(CH4_100yr_m3!AL134*$B$4*$B$3)/$B$5</f>
        <v>3115453.6948626</v>
      </c>
      <c r="AM137" s="23">
        <f>(CH4_100yr_m3!AM134*$B$4*$B$3)/$B$5</f>
        <v>3193836.4849248002</v>
      </c>
      <c r="AN137" s="23">
        <f>(CH4_100yr_m3!AN134*$B$4*$B$3)/$B$5</f>
        <v>3272451.0344388005</v>
      </c>
      <c r="AO137" s="23">
        <f>(CH4_100yr_m3!AO134*$B$4*$B$3)/$B$5</f>
        <v>3351386.2153734001</v>
      </c>
      <c r="AP137" s="23">
        <f>(CH4_100yr_m3!AP134*$B$4*$B$3)/$B$5</f>
        <v>3430698.4065474006</v>
      </c>
      <c r="AQ137" s="23">
        <f>(CH4_100yr_m3!AQ134*$B$4*$B$3)/$B$5</f>
        <v>3510419.0448546</v>
      </c>
      <c r="AR137" s="23">
        <f>(CH4_100yr_m3!AR134*$B$4*$B$3)/$B$5</f>
        <v>3590557.0471476</v>
      </c>
      <c r="AS137" s="23">
        <f>(CH4_100yr_m3!AS134*$B$4*$B$3)/$B$5</f>
        <v>3671105.0928570004</v>
      </c>
      <c r="AT137" s="23">
        <f>(CH4_100yr_m3!AT134*$B$4*$B$3)/$B$5</f>
        <v>3752043.3565848009</v>
      </c>
      <c r="AU137" s="23">
        <f>(CH4_100yr_m3!AU134*$B$4*$B$3)/$B$5</f>
        <v>3833345.2653414006</v>
      </c>
      <c r="AV137" s="23">
        <f>(CH4_100yr_m3!AV134*$B$4*$B$3)/$B$5</f>
        <v>3914979.7996098003</v>
      </c>
      <c r="AW137" s="23">
        <f>(CH4_100yr_m3!AW134*$B$4*$B$3)/$B$5</f>
        <v>3996918.9145980007</v>
      </c>
      <c r="AX137" s="23">
        <f>(CH4_100yr_m3!AX134*$B$4*$B$3)/$B$5</f>
        <v>4079145.2049612002</v>
      </c>
      <c r="AY137" s="23">
        <f>(CH4_100yr_m3!AY134*$B$4*$B$3)/$B$5</f>
        <v>4161651.0004854002</v>
      </c>
      <c r="AZ137" s="23">
        <f>(CH4_100yr_m3!AZ134*$B$4*$B$3)/$B$5</f>
        <v>4244431.0180590004</v>
      </c>
      <c r="BA137" s="23">
        <f>(CH4_100yr_m3!BA134*$B$4*$B$3)/$B$5</f>
        <v>4327475.5207206002</v>
      </c>
      <c r="BB137" s="23">
        <f>(CH4_100yr_m3!BB134*$B$4*$B$3)/$B$5</f>
        <v>4410762.2849862007</v>
      </c>
      <c r="BC137" s="23">
        <f>(CH4_100yr_m3!BC134*$B$4*$B$3)/$B$5</f>
        <v>4494254.8434731998</v>
      </c>
      <c r="BD137" s="23">
        <f>(CH4_100yr_m3!BD134*$B$4*$B$3)/$B$5</f>
        <v>4577903.1640530005</v>
      </c>
      <c r="BE137" s="23">
        <f>(CH4_100yr_m3!BE134*$B$4*$B$3)/$B$5</f>
        <v>4661649.8629074004</v>
      </c>
      <c r="BF137" s="23">
        <f>(CH4_100yr_m3!BF134*$B$4*$B$3)/$B$5</f>
        <v>4745439.5350968009</v>
      </c>
      <c r="BG137" s="23">
        <f>(CH4_100yr_m3!BG134*$B$4*$B$3)/$B$5</f>
        <v>4829224.4422344007</v>
      </c>
      <c r="BH137" s="23">
        <f>(CH4_100yr_m3!BH134*$B$4*$B$3)/$B$5</f>
        <v>4912963.9614756005</v>
      </c>
      <c r="BI137" s="23">
        <f>(CH4_100yr_m3!BI134*$B$4*$B$3)/$B$5</f>
        <v>4996624.4903268013</v>
      </c>
      <c r="BJ137" s="23">
        <f>(CH4_100yr_m3!BJ134*$B$4*$B$3)/$B$5</f>
        <v>5080175.1355824005</v>
      </c>
      <c r="BK137" s="23">
        <f>(CH4_100yr_m3!BK134*$B$4*$B$3)/$B$5</f>
        <v>3712134.7278972003</v>
      </c>
      <c r="BL137" s="23">
        <f>(CH4_100yr_m3!BL134*$B$4*$B$3)/$B$5</f>
        <v>2774368.8175391997</v>
      </c>
      <c r="BM137" s="23">
        <f>(CH4_100yr_m3!BM134*$B$4*$B$3)/$B$5</f>
        <v>2126426.7484962</v>
      </c>
      <c r="BN137" s="23">
        <f>(CH4_100yr_m3!BN134*$B$4*$B$3)/$B$5</f>
        <v>1674066.8297395802</v>
      </c>
      <c r="BO137" s="23">
        <f>(CH4_100yr_m3!BO134*$B$4*$B$3)/$B$5</f>
        <v>1354028.5797390002</v>
      </c>
      <c r="BP137" s="23">
        <f>(CH4_100yr_m3!BP134*$B$4*$B$3)/$B$5</f>
        <v>1123824.8139228001</v>
      </c>
      <c r="BQ137" s="23">
        <f>(CH4_100yr_m3!BQ134*$B$4*$B$3)/$B$5</f>
        <v>954898.67845188</v>
      </c>
      <c r="BR137" s="23">
        <f>(CH4_100yr_m3!BR134*$B$4*$B$3)/$B$5</f>
        <v>828036.29476170021</v>
      </c>
      <c r="BS137" s="23">
        <f>(CH4_100yr_m3!BS134*$B$4*$B$3)/$B$5</f>
        <v>730291.41105678014</v>
      </c>
      <c r="BT137" s="23">
        <f>(CH4_100yr_m3!BT134*$B$4*$B$3)/$B$5</f>
        <v>652923.60814818018</v>
      </c>
      <c r="BU137" s="23">
        <f>(CH4_100yr_m3!BU134*$B$4*$B$3)/$B$5</f>
        <v>590015.93174874003</v>
      </c>
      <c r="BV137" s="23">
        <f>(CH4_100yr_m3!BV134*$B$4*$B$3)/$B$5</f>
        <v>537547.97896362003</v>
      </c>
      <c r="BW137" s="23">
        <f>(CH4_100yr_m3!BW134*$B$4*$B$3)/$B$5</f>
        <v>492774.30378162005</v>
      </c>
      <c r="BX137" s="23">
        <f>(CH4_100yr_m3!BX134*$B$4*$B$3)/$B$5</f>
        <v>453807.50323392003</v>
      </c>
      <c r="BY137" s="23">
        <f>(CH4_100yr_m3!BY134*$B$4*$B$3)/$B$5</f>
        <v>419338.52038619999</v>
      </c>
      <c r="BZ137" s="23">
        <f>(CH4_100yr_m3!BZ134*$B$4*$B$3)/$B$5</f>
        <v>388448.94212010008</v>
      </c>
      <c r="CA137" s="23">
        <f>(CH4_100yr_m3!CA134*$B$4*$B$3)/$B$5</f>
        <v>360484.97953086003</v>
      </c>
      <c r="CB137" s="23">
        <f>(CH4_100yr_m3!CB134*$B$4*$B$3)/$B$5</f>
        <v>334972.80505710008</v>
      </c>
      <c r="CC137" s="23">
        <f>(CH4_100yr_m3!CC134*$B$4*$B$3)/$B$5</f>
        <v>311561.62960769999</v>
      </c>
      <c r="CD137" s="23">
        <f>(CH4_100yr_m3!CD134*$B$4*$B$3)/$B$5</f>
        <v>289985.38078140002</v>
      </c>
      <c r="CE137" s="23">
        <f>(CH4_100yr_m3!CE134*$B$4*$B$3)/$B$5</f>
        <v>270036.86559534003</v>
      </c>
      <c r="CF137" s="23">
        <f>(CH4_100yr_m3!CF134*$B$4*$B$3)/$B$5</f>
        <v>251550.30784247999</v>
      </c>
      <c r="CG137" s="23">
        <f>(CH4_100yr_m3!CG134*$B$4*$B$3)/$B$5</f>
        <v>234389.51307954002</v>
      </c>
      <c r="CH137" s="23">
        <f>(CH4_100yr_m3!CH134*$B$4*$B$3)/$B$5</f>
        <v>218439.80959356</v>
      </c>
      <c r="CI137" s="23">
        <f>(CH4_100yr_m3!CI134*$B$4*$B$3)/$B$5</f>
        <v>203602.53426858003</v>
      </c>
      <c r="CJ137" s="23">
        <f>(CH4_100yr_m3!CJ134*$B$4*$B$3)/$B$5</f>
        <v>189791.22841578003</v>
      </c>
      <c r="CK137" s="23">
        <f>(CH4_100yr_m3!CK134*$B$4*$B$3)/$B$5</f>
        <v>176928.987650472</v>
      </c>
      <c r="CL137" s="23">
        <f>(CH4_100yr_m3!CL134*$B$4*$B$3)/$B$5</f>
        <v>164946.59354512801</v>
      </c>
      <c r="CM137" s="23">
        <f>(CH4_100yr_m3!CM134*$B$4*$B$3)/$B$5</f>
        <v>153781.1739963</v>
      </c>
      <c r="CN137" s="23">
        <f>(CH4_100yr_m3!CN134*$B$4*$B$3)/$B$5</f>
        <v>143375.22478722603</v>
      </c>
      <c r="CO137" s="23">
        <f>(CH4_100yr_m3!CO134*$B$4*$B$3)/$B$5</f>
        <v>133675.87822651802</v>
      </c>
      <c r="CP137" s="23">
        <f>(CH4_100yr_m3!CP134*$B$4*$B$3)/$B$5</f>
        <v>124634.34285642001</v>
      </c>
      <c r="CQ137" s="23">
        <f>(CH4_100yr_m3!CQ134*$B$4*$B$3)/$B$5</f>
        <v>116205.46236973802</v>
      </c>
      <c r="CR137" s="23">
        <f>(CH4_100yr_m3!CR134*$B$4*$B$3)/$B$5</f>
        <v>108347.358844206</v>
      </c>
      <c r="CS137" s="23">
        <f>(CH4_100yr_m3!CS134*$B$4*$B$3)/$B$5</f>
        <v>101021.13678938401</v>
      </c>
      <c r="CT137" s="23">
        <f>(CH4_100yr_m3!CT134*$B$4*$B$3)/$B$5</f>
        <v>94190.631658829996</v>
      </c>
      <c r="CU137" s="23">
        <f>(CH4_100yr_m3!CU134*$B$4*$B$3)/$B$5</f>
        <v>87822.191752415994</v>
      </c>
      <c r="CV137" s="23">
        <f>(CH4_100yr_m3!CV134*$B$4*$B$3)/$B$5</f>
        <v>81884.486021634017</v>
      </c>
      <c r="CW137" s="23">
        <f>(CH4_100yr_m3!CW134*$B$4*$B$3)/$B$5</f>
        <v>76348.332103032008</v>
      </c>
      <c r="CX137" s="23">
        <f t="shared" si="159"/>
        <v>192027920.08637756</v>
      </c>
      <c r="CY137" s="18">
        <f t="shared" si="160"/>
        <v>5080175.1355824005</v>
      </c>
      <c r="CZ137" s="18">
        <f t="shared" si="161"/>
        <v>76348.332103032008</v>
      </c>
      <c r="DD137" s="18">
        <f t="shared" si="162"/>
        <v>1978520.6957328003</v>
      </c>
      <c r="DE137" s="18">
        <f t="shared" ref="DE137:DF137" si="190">CY137</f>
        <v>5080175.1355824005</v>
      </c>
      <c r="DF137" s="18">
        <f t="shared" si="190"/>
        <v>76348.332103032008</v>
      </c>
      <c r="DG137" s="18">
        <f t="shared" si="164"/>
        <v>76348.332103032008</v>
      </c>
    </row>
    <row r="138" spans="1:111" ht="15.75" customHeight="1" x14ac:dyDescent="0.2">
      <c r="A138" s="27" t="s">
        <v>28</v>
      </c>
      <c r="B138" s="23">
        <f>(CH4_100yr_m3!B135*$B$4*$B$3)/$B$5</f>
        <v>103666.09699281602</v>
      </c>
      <c r="C138" s="23">
        <f>(CH4_100yr_m3!C135*$B$4*$B$3)/$B$5</f>
        <v>197223.91071606003</v>
      </c>
      <c r="D138" s="23">
        <f>(CH4_100yr_m3!D135*$B$4*$B$3)/$B$5</f>
        <v>283322.39969645999</v>
      </c>
      <c r="E138" s="23">
        <f>(CH4_100yr_m3!E135*$B$4*$B$3)/$B$5</f>
        <v>360310.04629650002</v>
      </c>
      <c r="F138" s="23">
        <f>(CH4_100yr_m3!F135*$B$4*$B$3)/$B$5</f>
        <v>430834.2129793801</v>
      </c>
      <c r="G138" s="23">
        <f>(CH4_100yr_m3!G135*$B$4*$B$3)/$B$5</f>
        <v>496016.59916286002</v>
      </c>
      <c r="H138" s="23">
        <f>(CH4_100yr_m3!H135*$B$4*$B$3)/$B$5</f>
        <v>557638.26331914007</v>
      </c>
      <c r="I138" s="23">
        <f>(CH4_100yr_m3!I135*$B$4*$B$3)/$B$5</f>
        <v>614443.75232616009</v>
      </c>
      <c r="J138" s="23">
        <f>(CH4_100yr_m3!J135*$B$4*$B$3)/$B$5</f>
        <v>666897.07440690009</v>
      </c>
      <c r="K138" s="23">
        <f>(CH4_100yr_m3!K135*$B$4*$B$3)/$B$5</f>
        <v>718654.51623096003</v>
      </c>
      <c r="L138" s="23">
        <f>(CH4_100yr_m3!L135*$B$4*$B$3)/$B$5</f>
        <v>769601.78318897996</v>
      </c>
      <c r="M138" s="23">
        <f>(CH4_100yr_m3!M135*$B$4*$B$3)/$B$5</f>
        <v>817122.99181536003</v>
      </c>
      <c r="N138" s="23">
        <f>(CH4_100yr_m3!N135*$B$4*$B$3)/$B$5</f>
        <v>865535.65138494002</v>
      </c>
      <c r="O138" s="23">
        <f>(CH4_100yr_m3!O135*$B$4*$B$3)/$B$5</f>
        <v>913048.55494524015</v>
      </c>
      <c r="P138" s="23">
        <f>(CH4_100yr_m3!P135*$B$4*$B$3)/$B$5</f>
        <v>959512.89027636009</v>
      </c>
      <c r="Q138" s="23">
        <f>(CH4_100yr_m3!Q135*$B$4*$B$3)/$B$5</f>
        <v>1008270.02025504</v>
      </c>
      <c r="R138" s="23">
        <f>(CH4_100yr_m3!R135*$B$4*$B$3)/$B$5</f>
        <v>1056288.4332048001</v>
      </c>
      <c r="S138" s="23">
        <f>(CH4_100yr_m3!S135*$B$4*$B$3)/$B$5</f>
        <v>1103355.4377526203</v>
      </c>
      <c r="T138" s="23">
        <f>(CH4_100yr_m3!T135*$B$4*$B$3)/$B$5</f>
        <v>1149558.1847371799</v>
      </c>
      <c r="U138" s="23">
        <f>(CH4_100yr_m3!U135*$B$4*$B$3)/$B$5</f>
        <v>1196563.4508355199</v>
      </c>
      <c r="V138" s="23">
        <f>(CH4_100yr_m3!V135*$B$4*$B$3)/$B$5</f>
        <v>1244327.5312048802</v>
      </c>
      <c r="W138" s="23">
        <f>(CH4_100yr_m3!W135*$B$4*$B$3)/$B$5</f>
        <v>1291294.4877878402</v>
      </c>
      <c r="X138" s="23">
        <f>(CH4_100yr_m3!X135*$B$4*$B$3)/$B$5</f>
        <v>1338260.7873684599</v>
      </c>
      <c r="Y138" s="23">
        <f>(CH4_100yr_m3!Y135*$B$4*$B$3)/$B$5</f>
        <v>1385643.1770203402</v>
      </c>
      <c r="Z138" s="23">
        <f>(CH4_100yr_m3!Z135*$B$4*$B$3)/$B$5</f>
        <v>1433598.56259516</v>
      </c>
      <c r="AA138" s="23">
        <f>(CH4_100yr_m3!AA135*$B$4*$B$3)/$B$5</f>
        <v>1482314.39972964</v>
      </c>
      <c r="AB138" s="23">
        <f>(CH4_100yr_m3!AB135*$B$4*$B$3)/$B$5</f>
        <v>1531850.01688836</v>
      </c>
      <c r="AC138" s="23">
        <f>(CH4_100yr_m3!AC135*$B$4*$B$3)/$B$5</f>
        <v>1597210.03662426</v>
      </c>
      <c r="AD138" s="23">
        <f>(CH4_100yr_m3!AD135*$B$4*$B$3)/$B$5</f>
        <v>1662887.7694382402</v>
      </c>
      <c r="AE138" s="23">
        <f>(CH4_100yr_m3!AE135*$B$4*$B$3)/$B$5</f>
        <v>1728963.5662222202</v>
      </c>
      <c r="AF138" s="23">
        <f>(CH4_100yr_m3!AF135*$B$4*$B$3)/$B$5</f>
        <v>1795505.8978233</v>
      </c>
      <c r="AG138" s="23">
        <f>(CH4_100yr_m3!AG135*$B$4*$B$3)/$B$5</f>
        <v>1862574.3341621999</v>
      </c>
      <c r="AH138" s="23">
        <f>(CH4_100yr_m3!AH135*$B$4*$B$3)/$B$5</f>
        <v>1930221.5979834003</v>
      </c>
      <c r="AI138" s="23">
        <f>(CH4_100yr_m3!AI135*$B$4*$B$3)/$B$5</f>
        <v>1998493.8359670001</v>
      </c>
      <c r="AJ138" s="23">
        <f>(CH4_100yr_m3!AJ135*$B$4*$B$3)/$B$5</f>
        <v>2067431.4586080003</v>
      </c>
      <c r="AK138" s="23">
        <f>(CH4_100yr_m3!AK135*$B$4*$B$3)/$B$5</f>
        <v>2137068.5663232002</v>
      </c>
      <c r="AL138" s="23">
        <f>(CH4_100yr_m3!AL135*$B$4*$B$3)/$B$5</f>
        <v>2207433.7805436002</v>
      </c>
      <c r="AM138" s="23">
        <f>(CH4_100yr_m3!AM135*$B$4*$B$3)/$B$5</f>
        <v>2278548.1110654003</v>
      </c>
      <c r="AN138" s="23">
        <f>(CH4_100yr_m3!AN135*$B$4*$B$3)/$B$5</f>
        <v>2350422.9442206002</v>
      </c>
      <c r="AO138" s="23">
        <f>(CH4_100yr_m3!AO135*$B$4*$B$3)/$B$5</f>
        <v>2423059.0415388001</v>
      </c>
      <c r="AP138" s="23">
        <f>(CH4_100yr_m3!AP135*$B$4*$B$3)/$B$5</f>
        <v>2496448.9872594005</v>
      </c>
      <c r="AQ138" s="23">
        <f>(CH4_100yr_m3!AQ135*$B$4*$B$3)/$B$5</f>
        <v>2570580.7488486003</v>
      </c>
      <c r="AR138" s="23">
        <f>(CH4_100yr_m3!AR135*$B$4*$B$3)/$B$5</f>
        <v>2645440.5089376001</v>
      </c>
      <c r="AS138" s="23">
        <f>(CH4_100yr_m3!AS135*$B$4*$B$3)/$B$5</f>
        <v>2721012.6836286001</v>
      </c>
      <c r="AT138" s="23">
        <f>(CH4_100yr_m3!AT135*$B$4*$B$3)/$B$5</f>
        <v>2797281.1581498003</v>
      </c>
      <c r="AU138" s="23">
        <f>(CH4_100yr_m3!AU135*$B$4*$B$3)/$B$5</f>
        <v>2874229.0452161999</v>
      </c>
      <c r="AV138" s="23">
        <f>(CH4_100yr_m3!AV135*$B$4*$B$3)/$B$5</f>
        <v>2951836.9953858005</v>
      </c>
      <c r="AW138" s="23">
        <f>(CH4_100yr_m3!AW135*$B$4*$B$3)/$B$5</f>
        <v>3030083.4423600002</v>
      </c>
      <c r="AX138" s="23">
        <f>(CH4_100yr_m3!AX135*$B$4*$B$3)/$B$5</f>
        <v>3108946.4885016005</v>
      </c>
      <c r="AY138" s="23">
        <f>(CH4_100yr_m3!AY135*$B$4*$B$3)/$B$5</f>
        <v>3188404.6425666003</v>
      </c>
      <c r="AZ138" s="23">
        <f>(CH4_100yr_m3!AZ135*$B$4*$B$3)/$B$5</f>
        <v>3268435.9098959998</v>
      </c>
      <c r="BA138" s="23">
        <f>(CH4_100yr_m3!BA135*$B$4*$B$3)/$B$5</f>
        <v>3349017.5050116</v>
      </c>
      <c r="BB138" s="23">
        <f>(CH4_100yr_m3!BB135*$B$4*$B$3)/$B$5</f>
        <v>3430124.7843762003</v>
      </c>
      <c r="BC138" s="23">
        <f>(CH4_100yr_m3!BC135*$B$4*$B$3)/$B$5</f>
        <v>3511730.3127875999</v>
      </c>
      <c r="BD138" s="23">
        <f>(CH4_100yr_m3!BD135*$B$4*$B$3)/$B$5</f>
        <v>3593803.6528596003</v>
      </c>
      <c r="BE138" s="23">
        <f>(CH4_100yr_m3!BE135*$B$4*$B$3)/$B$5</f>
        <v>3676312.0606500003</v>
      </c>
      <c r="BF138" s="23">
        <f>(CH4_100yr_m3!BF135*$B$4*$B$3)/$B$5</f>
        <v>3759221.4613704006</v>
      </c>
      <c r="BG138" s="23">
        <f>(CH4_100yr_m3!BG135*$B$4*$B$3)/$B$5</f>
        <v>3842497.9211885994</v>
      </c>
      <c r="BH138" s="23">
        <f>(CH4_100yr_m3!BH135*$B$4*$B$3)/$B$5</f>
        <v>3926108.267802</v>
      </c>
      <c r="BI138" s="23">
        <f>(CH4_100yr_m3!BI135*$B$4*$B$3)/$B$5</f>
        <v>4010020.7970492002</v>
      </c>
      <c r="BJ138" s="23">
        <f>(CH4_100yr_m3!BJ135*$B$4*$B$3)/$B$5</f>
        <v>4094204.6340306001</v>
      </c>
      <c r="BK138" s="23">
        <f>(CH4_100yr_m3!BK135*$B$4*$B$3)/$B$5</f>
        <v>3796124.7720708004</v>
      </c>
      <c r="BL138" s="23">
        <f>(CH4_100yr_m3!BL135*$B$4*$B$3)/$B$5</f>
        <v>3520770.5752866003</v>
      </c>
      <c r="BM138" s="23">
        <f>(CH4_100yr_m3!BM135*$B$4*$B$3)/$B$5</f>
        <v>3266359.0118190004</v>
      </c>
      <c r="BN138" s="23">
        <f>(CH4_100yr_m3!BN135*$B$4*$B$3)/$B$5</f>
        <v>3031249.3112268005</v>
      </c>
      <c r="BO138" s="23">
        <f>(CH4_100yr_m3!BO135*$B$4*$B$3)/$B$5</f>
        <v>2813931.5159141999</v>
      </c>
      <c r="BP138" s="23">
        <f>(CH4_100yr_m3!BP135*$B$4*$B$3)/$B$5</f>
        <v>2613015.9350442002</v>
      </c>
      <c r="BQ138" s="23">
        <f>(CH4_100yr_m3!BQ135*$B$4*$B$3)/$B$5</f>
        <v>2427223.4844624004</v>
      </c>
      <c r="BR138" s="23">
        <f>(CH4_100yr_m3!BR135*$B$4*$B$3)/$B$5</f>
        <v>2255376.771675</v>
      </c>
      <c r="BS138" s="23">
        <f>(CH4_100yr_m3!BS135*$B$4*$B$3)/$B$5</f>
        <v>2096391.9350339998</v>
      </c>
      <c r="BT138" s="23">
        <f>(CH4_100yr_m3!BT135*$B$4*$B$3)/$B$5</f>
        <v>1949271.11631</v>
      </c>
      <c r="BU138" s="23">
        <f>(CH4_100yr_m3!BU135*$B$4*$B$3)/$B$5</f>
        <v>1813095.5659203602</v>
      </c>
      <c r="BV138" s="23">
        <f>(CH4_100yr_m3!BV135*$B$4*$B$3)/$B$5</f>
        <v>1687019.2843401001</v>
      </c>
      <c r="BW138" s="23">
        <f>(CH4_100yr_m3!BW135*$B$4*$B$3)/$B$5</f>
        <v>1570263.1920070199</v>
      </c>
      <c r="BX138" s="23">
        <f>(CH4_100yr_m3!BX135*$B$4*$B$3)/$B$5</f>
        <v>1462109.7634669801</v>
      </c>
      <c r="BY138" s="23">
        <f>(CH4_100yr_m3!BY135*$B$4*$B$3)/$B$5</f>
        <v>1361898.0968358601</v>
      </c>
      <c r="BZ138" s="23">
        <f>(CH4_100yr_m3!BZ135*$B$4*$B$3)/$B$5</f>
        <v>1269019.3803186601</v>
      </c>
      <c r="CA138" s="23">
        <f>(CH4_100yr_m3!CA135*$B$4*$B$3)/$B$5</f>
        <v>1182912.7255808401</v>
      </c>
      <c r="CB138" s="23">
        <f>(CH4_100yr_m3!CB135*$B$4*$B$3)/$B$5</f>
        <v>1103061.3372178201</v>
      </c>
      <c r="CC138" s="23">
        <f>(CH4_100yr_m3!CC135*$B$4*$B$3)/$B$5</f>
        <v>1028988.9899483402</v>
      </c>
      <c r="CD138" s="23">
        <f>(CH4_100yr_m3!CD135*$B$4*$B$3)/$B$5</f>
        <v>960256.79064918007</v>
      </c>
      <c r="CE138" s="23">
        <f>(CH4_100yr_m3!CE135*$B$4*$B$3)/$B$5</f>
        <v>896460.20161650016</v>
      </c>
      <c r="CF138" s="23">
        <f>(CH4_100yr_m3!CF135*$B$4*$B$3)/$B$5</f>
        <v>837226.30253742007</v>
      </c>
      <c r="CG138" s="23">
        <f>(CH4_100yr_m3!CG135*$B$4*$B$3)/$B$5</f>
        <v>782211.27378113999</v>
      </c>
      <c r="CH138" s="23">
        <f>(CH4_100yr_m3!CH135*$B$4*$B$3)/$B$5</f>
        <v>731098.08087299997</v>
      </c>
      <c r="CI138" s="23">
        <f>(CH4_100yr_m3!CI135*$B$4*$B$3)/$B$5</f>
        <v>683594.34733728017</v>
      </c>
      <c r="CJ138" s="23">
        <f>(CH4_100yr_m3!CJ135*$B$4*$B$3)/$B$5</f>
        <v>639430.39577214001</v>
      </c>
      <c r="CK138" s="23">
        <f>(CH4_100yr_m3!CK135*$B$4*$B$3)/$B$5</f>
        <v>598357.44873594004</v>
      </c>
      <c r="CL138" s="23">
        <f>(CH4_100yr_m3!CL135*$B$4*$B$3)/$B$5</f>
        <v>560145.97223730001</v>
      </c>
      <c r="CM138" s="23">
        <f>(CH4_100yr_m3!CM135*$B$4*$B$3)/$B$5</f>
        <v>524584.15395732003</v>
      </c>
      <c r="CN138" s="23">
        <f>(CH4_100yr_m3!CN135*$B$4*$B$3)/$B$5</f>
        <v>491476.50082692003</v>
      </c>
      <c r="CO138" s="23">
        <f>(CH4_100yr_m3!CO135*$B$4*$B$3)/$B$5</f>
        <v>460642.55193198001</v>
      </c>
      <c r="CP138" s="23">
        <f>(CH4_100yr_m3!CP135*$B$4*$B$3)/$B$5</f>
        <v>431915.69246760005</v>
      </c>
      <c r="CQ138" s="23">
        <f>(CH4_100yr_m3!CQ135*$B$4*$B$3)/$B$5</f>
        <v>405142.06379886001</v>
      </c>
      <c r="CR138" s="23">
        <f>(CH4_100yr_m3!CR135*$B$4*$B$3)/$B$5</f>
        <v>380179.55901060003</v>
      </c>
      <c r="CS138" s="23">
        <f>(CH4_100yr_m3!CS135*$B$4*$B$3)/$B$5</f>
        <v>356896.90138338006</v>
      </c>
      <c r="CT138" s="23">
        <f>(CH4_100yr_m3!CT135*$B$4*$B$3)/$B$5</f>
        <v>335172.79334754002</v>
      </c>
      <c r="CU138" s="23">
        <f>(CH4_100yr_m3!CU135*$B$4*$B$3)/$B$5</f>
        <v>314895.13609842001</v>
      </c>
      <c r="CV138" s="23">
        <f>(CH4_100yr_m3!CV135*$B$4*$B$3)/$B$5</f>
        <v>295960.30962138006</v>
      </c>
      <c r="CW138" s="23">
        <f>(CH4_100yr_m3!CW135*$B$4*$B$3)/$B$5</f>
        <v>278272.51038072002</v>
      </c>
      <c r="CX138" s="23">
        <f t="shared" si="159"/>
        <v>170072717.93235776</v>
      </c>
      <c r="CY138" s="18">
        <f t="shared" si="160"/>
        <v>4094204.6340306001</v>
      </c>
      <c r="CZ138" s="18">
        <f t="shared" si="161"/>
        <v>103666.09699281602</v>
      </c>
      <c r="DD138" s="18">
        <f t="shared" si="162"/>
        <v>1244327.5312048802</v>
      </c>
      <c r="DE138" s="18">
        <f t="shared" ref="DE138:DF138" si="191">CY138</f>
        <v>4094204.6340306001</v>
      </c>
      <c r="DF138" s="18">
        <f t="shared" si="191"/>
        <v>103666.09699281602</v>
      </c>
      <c r="DG138" s="18">
        <f t="shared" si="164"/>
        <v>278272.51038072002</v>
      </c>
    </row>
    <row r="139" spans="1:111" ht="15.75" customHeight="1" x14ac:dyDescent="0.2">
      <c r="A139" s="27" t="s">
        <v>29</v>
      </c>
      <c r="B139" s="23">
        <f>(CH4_100yr_m3!B136*$B$4*$B$3)/$B$5</f>
        <v>36111.385927836011</v>
      </c>
      <c r="C139" s="23">
        <f>(CH4_100yr_m3!C136*$B$4*$B$3)/$B$5</f>
        <v>60999.46263894601</v>
      </c>
      <c r="D139" s="23">
        <f>(CH4_100yr_m3!D136*$B$4*$B$3)/$B$5</f>
        <v>79085.95094458801</v>
      </c>
      <c r="E139" s="23">
        <f>(CH4_100yr_m3!E136*$B$4*$B$3)/$B$5</f>
        <v>94598.838983430018</v>
      </c>
      <c r="F139" s="23">
        <f>(CH4_100yr_m3!F136*$B$4*$B$3)/$B$5</f>
        <v>107730.43388492402</v>
      </c>
      <c r="G139" s="23">
        <f>(CH4_100yr_m3!G136*$B$4*$B$3)/$B$5</f>
        <v>117013.27124019602</v>
      </c>
      <c r="H139" s="23">
        <f>(CH4_100yr_m3!H136*$B$4*$B$3)/$B$5</f>
        <v>124549.21488565802</v>
      </c>
      <c r="I139" s="23">
        <f>(CH4_100yr_m3!I136*$B$4*$B$3)/$B$5</f>
        <v>132953.17589049603</v>
      </c>
      <c r="J139" s="23">
        <f>(CH4_100yr_m3!J136*$B$4*$B$3)/$B$5</f>
        <v>143395.66620043202</v>
      </c>
      <c r="K139" s="23">
        <f>(CH4_100yr_m3!K136*$B$4*$B$3)/$B$5</f>
        <v>149220.55531168202</v>
      </c>
      <c r="L139" s="23">
        <f>(CH4_100yr_m3!L136*$B$4*$B$3)/$B$5</f>
        <v>155671.25685368403</v>
      </c>
      <c r="M139" s="23">
        <f>(CH4_100yr_m3!M136*$B$4*$B$3)/$B$5</f>
        <v>163768.32481633199</v>
      </c>
      <c r="N139" s="23">
        <f>(CH4_100yr_m3!N136*$B$4*$B$3)/$B$5</f>
        <v>170079.01908645601</v>
      </c>
      <c r="O139" s="23">
        <f>(CH4_100yr_m3!O136*$B$4*$B$3)/$B$5</f>
        <v>175770.510783084</v>
      </c>
      <c r="P139" s="23">
        <f>(CH4_100yr_m3!P136*$B$4*$B$3)/$B$5</f>
        <v>181423.507908978</v>
      </c>
      <c r="Q139" s="23">
        <f>(CH4_100yr_m3!Q136*$B$4*$B$3)/$B$5</f>
        <v>183577.53551616002</v>
      </c>
      <c r="R139" s="23">
        <f>(CH4_100yr_m3!R136*$B$4*$B$3)/$B$5</f>
        <v>186601.7313828</v>
      </c>
      <c r="S139" s="23">
        <f>(CH4_100yr_m3!S136*$B$4*$B$3)/$B$5</f>
        <v>191111.52633246002</v>
      </c>
      <c r="T139" s="23">
        <f>(CH4_100yr_m3!T136*$B$4*$B$3)/$B$5</f>
        <v>196369.38389015998</v>
      </c>
      <c r="U139" s="23">
        <f>(CH4_100yr_m3!U136*$B$4*$B$3)/$B$5</f>
        <v>200163.45140100003</v>
      </c>
      <c r="V139" s="23">
        <f>(CH4_100yr_m3!V136*$B$4*$B$3)/$B$5</f>
        <v>198032.35914324</v>
      </c>
      <c r="W139" s="23">
        <f>(CH4_100yr_m3!W136*$B$4*$B$3)/$B$5</f>
        <v>198598.77625589998</v>
      </c>
      <c r="X139" s="23">
        <f>(CH4_100yr_m3!X136*$B$4*$B$3)/$B$5</f>
        <v>201610.16176680001</v>
      </c>
      <c r="Y139" s="23">
        <f>(CH4_100yr_m3!Y136*$B$4*$B$3)/$B$5</f>
        <v>205268.35701996001</v>
      </c>
      <c r="Z139" s="23">
        <f>(CH4_100yr_m3!Z136*$B$4*$B$3)/$B$5</f>
        <v>209018.49745320002</v>
      </c>
      <c r="AA139" s="23">
        <f>(CH4_100yr_m3!AA136*$B$4*$B$3)/$B$5</f>
        <v>212789.44247238</v>
      </c>
      <c r="AB139" s="23">
        <f>(CH4_100yr_m3!AB136*$B$4*$B$3)/$B$5</f>
        <v>216720.15676776003</v>
      </c>
      <c r="AC139" s="23">
        <f>(CH4_100yr_m3!AC136*$B$4*$B$3)/$B$5</f>
        <v>209699.26409322</v>
      </c>
      <c r="AD139" s="23">
        <f>(CH4_100yr_m3!AD136*$B$4*$B$3)/$B$5</f>
        <v>205074.40897728002</v>
      </c>
      <c r="AE139" s="23">
        <f>(CH4_100yr_m3!AE136*$B$4*$B$3)/$B$5</f>
        <v>202035.81544163998</v>
      </c>
      <c r="AF139" s="23">
        <f>(CH4_100yr_m3!AF136*$B$4*$B$3)/$B$5</f>
        <v>200042.119233</v>
      </c>
      <c r="AG139" s="23">
        <f>(CH4_100yr_m3!AG136*$B$4*$B$3)/$B$5</f>
        <v>198730.17342882001</v>
      </c>
      <c r="AH139" s="23">
        <f>(CH4_100yr_m3!AH136*$B$4*$B$3)/$B$5</f>
        <v>197856.02458458001</v>
      </c>
      <c r="AI139" s="23">
        <f>(CH4_100yr_m3!AI136*$B$4*$B$3)/$B$5</f>
        <v>197256.23362026003</v>
      </c>
      <c r="AJ139" s="23">
        <f>(CH4_100yr_m3!AJ136*$B$4*$B$3)/$B$5</f>
        <v>196820.54313174001</v>
      </c>
      <c r="AK139" s="23">
        <f>(CH4_100yr_m3!AK136*$B$4*$B$3)/$B$5</f>
        <v>196474.07517192003</v>
      </c>
      <c r="AL139" s="23">
        <f>(CH4_100yr_m3!AL136*$B$4*$B$3)/$B$5</f>
        <v>196167.09435246003</v>
      </c>
      <c r="AM139" s="23">
        <f>(CH4_100yr_m3!AM136*$B$4*$B$3)/$B$5</f>
        <v>195866.59477230004</v>
      </c>
      <c r="AN139" s="23">
        <f>(CH4_100yr_m3!AN136*$B$4*$B$3)/$B$5</f>
        <v>195549.72578388001</v>
      </c>
      <c r="AO139" s="23">
        <f>(CH4_100yr_m3!AO136*$B$4*$B$3)/$B$5</f>
        <v>195202.57116600004</v>
      </c>
      <c r="AP139" s="23">
        <f>(CH4_100yr_m3!AP136*$B$4*$B$3)/$B$5</f>
        <v>194816.12345136001</v>
      </c>
      <c r="AQ139" s="23">
        <f>(CH4_100yr_m3!AQ136*$B$4*$B$3)/$B$5</f>
        <v>194383.93123943999</v>
      </c>
      <c r="AR139" s="23">
        <f>(CH4_100yr_m3!AR136*$B$4*$B$3)/$B$5</f>
        <v>193903.43571756003</v>
      </c>
      <c r="AS139" s="23">
        <f>(CH4_100yr_m3!AS136*$B$4*$B$3)/$B$5</f>
        <v>193373.20187838003</v>
      </c>
      <c r="AT139" s="23">
        <f>(CH4_100yr_m3!AT136*$B$4*$B$3)/$B$5</f>
        <v>192793.97148102001</v>
      </c>
      <c r="AU139" s="23">
        <f>(CH4_100yr_m3!AU136*$B$4*$B$3)/$B$5</f>
        <v>192168.12595302</v>
      </c>
      <c r="AV139" s="23">
        <f>(CH4_100yr_m3!AV136*$B$4*$B$3)/$B$5</f>
        <v>191497.21855848</v>
      </c>
      <c r="AW139" s="23">
        <f>(CH4_100yr_m3!AW136*$B$4*$B$3)/$B$5</f>
        <v>190784.67215328006</v>
      </c>
      <c r="AX139" s="23">
        <f>(CH4_100yr_m3!AX136*$B$4*$B$3)/$B$5</f>
        <v>190032.42808871999</v>
      </c>
      <c r="AY139" s="23">
        <f>(CH4_100yr_m3!AY136*$B$4*$B$3)/$B$5</f>
        <v>189244.54498805999</v>
      </c>
      <c r="AZ139" s="23">
        <f>(CH4_100yr_m3!AZ136*$B$4*$B$3)/$B$5</f>
        <v>188424.26118269999</v>
      </c>
      <c r="BA139" s="23">
        <f>(CH4_100yr_m3!BA136*$B$4*$B$3)/$B$5</f>
        <v>187575.55767846</v>
      </c>
      <c r="BB139" s="23">
        <f>(CH4_100yr_m3!BB136*$B$4*$B$3)/$B$5</f>
        <v>186701.34732606</v>
      </c>
      <c r="BC139" s="23">
        <f>(CH4_100yr_m3!BC136*$B$4*$B$3)/$B$5</f>
        <v>185805.15036930001</v>
      </c>
      <c r="BD139" s="23">
        <f>(CH4_100yr_m3!BD136*$B$4*$B$3)/$B$5</f>
        <v>184889.65284756001</v>
      </c>
      <c r="BE139" s="23">
        <f>(CH4_100yr_m3!BE136*$B$4*$B$3)/$B$5</f>
        <v>183957.49595052001</v>
      </c>
      <c r="BF139" s="23">
        <f>(CH4_100yr_m3!BF136*$B$4*$B$3)/$B$5</f>
        <v>183011.57279503203</v>
      </c>
      <c r="BG139" s="23">
        <f>(CH4_100yr_m3!BG136*$B$4*$B$3)/$B$5</f>
        <v>182054.13966882002</v>
      </c>
      <c r="BH139" s="23">
        <f>(CH4_100yr_m3!BH136*$B$4*$B$3)/$B$5</f>
        <v>181086.482623302</v>
      </c>
      <c r="BI139" s="23">
        <f>(CH4_100yr_m3!BI136*$B$4*$B$3)/$B$5</f>
        <v>180109.83213287999</v>
      </c>
      <c r="BJ139" s="23">
        <f>(CH4_100yr_m3!BJ136*$B$4*$B$3)/$B$5</f>
        <v>179125.16509724403</v>
      </c>
      <c r="BK139" s="23">
        <f>(CH4_100yr_m3!BK136*$B$4*$B$3)/$B$5</f>
        <v>133008.05707713004</v>
      </c>
      <c r="BL139" s="23">
        <f>(CH4_100yr_m3!BL136*$B$4*$B$3)/$B$5</f>
        <v>101220.22286861402</v>
      </c>
      <c r="BM139" s="23">
        <f>(CH4_100yr_m3!BM136*$B$4*$B$3)/$B$5</f>
        <v>79096.717325592006</v>
      </c>
      <c r="BN139" s="23">
        <f>(CH4_100yr_m3!BN136*$B$4*$B$3)/$B$5</f>
        <v>63506.53674163801</v>
      </c>
      <c r="BO139" s="23">
        <f>(CH4_100yr_m3!BO136*$B$4*$B$3)/$B$5</f>
        <v>52347.179243016006</v>
      </c>
      <c r="BP139" s="23">
        <f>(CH4_100yr_m3!BP136*$B$4*$B$3)/$B$5</f>
        <v>44205.820517466011</v>
      </c>
      <c r="BQ139" s="23">
        <f>(CH4_100yr_m3!BQ136*$B$4*$B$3)/$B$5</f>
        <v>38132.17573041001</v>
      </c>
      <c r="BR139" s="23">
        <f>(CH4_100yr_m3!BR136*$B$4*$B$3)/$B$5</f>
        <v>33486.228697553997</v>
      </c>
      <c r="BS139" s="23">
        <f>(CH4_100yr_m3!BS136*$B$4*$B$3)/$B$5</f>
        <v>29836.146718512002</v>
      </c>
      <c r="BT139" s="23">
        <f>(CH4_100yr_m3!BT136*$B$4*$B$3)/$B$5</f>
        <v>26889.837152094002</v>
      </c>
      <c r="BU139" s="23">
        <f>(CH4_100yr_m3!BU136*$B$4*$B$3)/$B$5</f>
        <v>24449.055482502001</v>
      </c>
      <c r="BV139" s="23">
        <f>(CH4_100yr_m3!BV136*$B$4*$B$3)/$B$5</f>
        <v>22378.631029506003</v>
      </c>
      <c r="BW139" s="23">
        <f>(CH4_100yr_m3!BW136*$B$4*$B$3)/$B$5</f>
        <v>20585.827098197999</v>
      </c>
      <c r="BX139" s="23">
        <f>(CH4_100yr_m3!BX136*$B$4*$B$3)/$B$5</f>
        <v>19006.495400645999</v>
      </c>
      <c r="BY139" s="23">
        <f>(CH4_100yr_m3!BY136*$B$4*$B$3)/$B$5</f>
        <v>17595.785074419004</v>
      </c>
      <c r="BZ139" s="23">
        <f>(CH4_100yr_m3!BZ136*$B$4*$B$3)/$B$5</f>
        <v>16321.905987649203</v>
      </c>
      <c r="CA139" s="23">
        <f>(CH4_100yr_m3!CA136*$B$4*$B$3)/$B$5</f>
        <v>15161.9394603582</v>
      </c>
      <c r="CB139" s="23">
        <f>(CH4_100yr_m3!CB136*$B$4*$B$3)/$B$5</f>
        <v>14099.022344007</v>
      </c>
      <c r="CC139" s="23">
        <f>(CH4_100yr_m3!CC136*$B$4*$B$3)/$B$5</f>
        <v>13120.452052108201</v>
      </c>
      <c r="CD139" s="23">
        <f>(CH4_100yr_m3!CD136*$B$4*$B$3)/$B$5</f>
        <v>12216.409486070401</v>
      </c>
      <c r="CE139" s="23">
        <f>(CH4_100yr_m3!CE136*$B$4*$B$3)/$B$5</f>
        <v>11379.096580959002</v>
      </c>
      <c r="CF139" s="23">
        <f>(CH4_100yr_m3!CF136*$B$4*$B$3)/$B$5</f>
        <v>10602.1522342602</v>
      </c>
      <c r="CG139" s="23">
        <f>(CH4_100yr_m3!CG136*$B$4*$B$3)/$B$5</f>
        <v>9880.255221282001</v>
      </c>
      <c r="CH139" s="23">
        <f>(CH4_100yr_m3!CH136*$B$4*$B$3)/$B$5</f>
        <v>9208.8528453161998</v>
      </c>
      <c r="CI139" s="23">
        <f>(CH4_100yr_m3!CI136*$B$4*$B$3)/$B$5</f>
        <v>8583.9742200996006</v>
      </c>
      <c r="CJ139" s="23">
        <f>(CH4_100yr_m3!CJ136*$B$4*$B$3)/$B$5</f>
        <v>8002.1005919406007</v>
      </c>
      <c r="CK139" s="23">
        <f>(CH4_100yr_m3!CK136*$B$4*$B$3)/$B$5</f>
        <v>7460.0742161124008</v>
      </c>
      <c r="CL139" s="23">
        <f>(CH4_100yr_m3!CL136*$B$4*$B$3)/$B$5</f>
        <v>6955.0333668917992</v>
      </c>
      <c r="CM139" s="23">
        <f>(CH4_100yr_m3!CM136*$B$4*$B$3)/$B$5</f>
        <v>6484.3651080791997</v>
      </c>
      <c r="CN139" s="23">
        <f>(CH4_100yr_m3!CN136*$B$4*$B$3)/$B$5</f>
        <v>6045.6702406697996</v>
      </c>
      <c r="CO139" s="23">
        <f>(CH4_100yr_m3!CO136*$B$4*$B$3)/$B$5</f>
        <v>5636.7366218586003</v>
      </c>
      <c r="CP139" s="23">
        <f>(CH4_100yr_m3!CP136*$B$4*$B$3)/$B$5</f>
        <v>5255.5183291512003</v>
      </c>
      <c r="CQ139" s="23">
        <f>(CH4_100yr_m3!CQ136*$B$4*$B$3)/$B$5</f>
        <v>4900.1189250186007</v>
      </c>
      <c r="CR139" s="23">
        <f>(CH4_100yr_m3!CR136*$B$4*$B$3)/$B$5</f>
        <v>4568.7776688180002</v>
      </c>
      <c r="CS139" s="23">
        <f>(CH4_100yr_m3!CS136*$B$4*$B$3)/$B$5</f>
        <v>4259.8578778380006</v>
      </c>
      <c r="CT139" s="23">
        <f>(CH4_100yr_m3!CT136*$B$4*$B$3)/$B$5</f>
        <v>3971.8368809658004</v>
      </c>
      <c r="CU139" s="23">
        <f>(CH4_100yr_m3!CU136*$B$4*$B$3)/$B$5</f>
        <v>3703.2972061788</v>
      </c>
      <c r="CV139" s="23">
        <f>(CH4_100yr_m3!CV136*$B$4*$B$3)/$B$5</f>
        <v>3452.9187217788008</v>
      </c>
      <c r="CW139" s="23">
        <f>(CH4_100yr_m3!CW136*$B$4*$B$3)/$B$5</f>
        <v>3219.4715592924003</v>
      </c>
      <c r="CX139" s="23">
        <f t="shared" si="159"/>
        <v>11724979.463600835</v>
      </c>
      <c r="CY139" s="18">
        <f t="shared" si="160"/>
        <v>216720.15676776003</v>
      </c>
      <c r="CZ139" s="18">
        <f t="shared" si="161"/>
        <v>3219.4715592924003</v>
      </c>
      <c r="DD139" s="18">
        <f t="shared" si="162"/>
        <v>198032.35914324</v>
      </c>
      <c r="DE139" s="18">
        <f t="shared" ref="DE139:DF139" si="192">CY139</f>
        <v>216720.15676776003</v>
      </c>
      <c r="DF139" s="18">
        <f t="shared" si="192"/>
        <v>3219.4715592924003</v>
      </c>
      <c r="DG139" s="18">
        <f t="shared" si="164"/>
        <v>3219.4715592924003</v>
      </c>
    </row>
    <row r="140" spans="1:111" ht="15.75" customHeight="1" x14ac:dyDescent="0.2">
      <c r="A140" s="27" t="s">
        <v>30</v>
      </c>
      <c r="B140" s="23">
        <f>(CH4_100yr_m3!B137*$B$4*$B$3)/$B$5</f>
        <v>595269.54213137995</v>
      </c>
      <c r="C140" s="23">
        <f>(CH4_100yr_m3!C137*$B$4*$B$3)/$B$5</f>
        <v>1032868.5775993799</v>
      </c>
      <c r="D140" s="23">
        <f>(CH4_100yr_m3!D137*$B$4*$B$3)/$B$5</f>
        <v>1347711.3828847799</v>
      </c>
      <c r="E140" s="23">
        <f>(CH4_100yr_m3!E137*$B$4*$B$3)/$B$5</f>
        <v>1568211.3806554801</v>
      </c>
      <c r="F140" s="23">
        <f>(CH4_100yr_m3!F137*$B$4*$B$3)/$B$5</f>
        <v>1704611.7768699003</v>
      </c>
      <c r="G140" s="23">
        <f>(CH4_100yr_m3!G137*$B$4*$B$3)/$B$5</f>
        <v>1802892.8467929601</v>
      </c>
      <c r="H140" s="23">
        <f>(CH4_100yr_m3!H137*$B$4*$B$3)/$B$5</f>
        <v>1882215.6122448002</v>
      </c>
      <c r="I140" s="23">
        <f>(CH4_100yr_m3!I137*$B$4*$B$3)/$B$5</f>
        <v>1940236.913097</v>
      </c>
      <c r="J140" s="23">
        <f>(CH4_100yr_m3!J137*$B$4*$B$3)/$B$5</f>
        <v>1974270.8717946</v>
      </c>
      <c r="K140" s="23">
        <f>(CH4_100yr_m3!K137*$B$4*$B$3)/$B$5</f>
        <v>2030577.9750090004</v>
      </c>
      <c r="L140" s="23">
        <f>(CH4_100yr_m3!L137*$B$4*$B$3)/$B$5</f>
        <v>2112318.7810991998</v>
      </c>
      <c r="M140" s="23">
        <f>(CH4_100yr_m3!M137*$B$4*$B$3)/$B$5</f>
        <v>2152127.4407208003</v>
      </c>
      <c r="N140" s="23">
        <f>(CH4_100yr_m3!N137*$B$4*$B$3)/$B$5</f>
        <v>2186562.3868566002</v>
      </c>
      <c r="O140" s="23">
        <f>(CH4_100yr_m3!O137*$B$4*$B$3)/$B$5</f>
        <v>2230810.6304124002</v>
      </c>
      <c r="P140" s="23">
        <f>(CH4_100yr_m3!P137*$B$4*$B$3)/$B$5</f>
        <v>2282951.7017423999</v>
      </c>
      <c r="Q140" s="23">
        <f>(CH4_100yr_m3!Q137*$B$4*$B$3)/$B$5</f>
        <v>2365841.4235128001</v>
      </c>
      <c r="R140" s="23">
        <f>(CH4_100yr_m3!R137*$B$4*$B$3)/$B$5</f>
        <v>2525766.5057400004</v>
      </c>
      <c r="S140" s="23">
        <f>(CH4_100yr_m3!S137*$B$4*$B$3)/$B$5</f>
        <v>2644345.5447006002</v>
      </c>
      <c r="T140" s="23">
        <f>(CH4_100yr_m3!T137*$B$4*$B$3)/$B$5</f>
        <v>2731708.36503</v>
      </c>
      <c r="U140" s="23">
        <f>(CH4_100yr_m3!U137*$B$4*$B$3)/$B$5</f>
        <v>2819379.9068964003</v>
      </c>
      <c r="V140" s="23">
        <f>(CH4_100yr_m3!V137*$B$4*$B$3)/$B$5</f>
        <v>2932540.9959221999</v>
      </c>
      <c r="W140" s="23">
        <f>(CH4_100yr_m3!W137*$B$4*$B$3)/$B$5</f>
        <v>3059002.2506688004</v>
      </c>
      <c r="X140" s="23">
        <f>(CH4_100yr_m3!X137*$B$4*$B$3)/$B$5</f>
        <v>3165432.4431666001</v>
      </c>
      <c r="Y140" s="23">
        <f>(CH4_100yr_m3!Y137*$B$4*$B$3)/$B$5</f>
        <v>3244124.7968418002</v>
      </c>
      <c r="Z140" s="23">
        <f>(CH4_100yr_m3!Z137*$B$4*$B$3)/$B$5</f>
        <v>3297774.8903310006</v>
      </c>
      <c r="AA140" s="23">
        <f>(CH4_100yr_m3!AA137*$B$4*$B$3)/$B$5</f>
        <v>3336618.7578510004</v>
      </c>
      <c r="AB140" s="23">
        <f>(CH4_100yr_m3!AB137*$B$4*$B$3)/$B$5</f>
        <v>3382835.2167618009</v>
      </c>
      <c r="AC140" s="23">
        <f>(CH4_100yr_m3!AC137*$B$4*$B$3)/$B$5</f>
        <v>3547373.5153332003</v>
      </c>
      <c r="AD140" s="23">
        <f>(CH4_100yr_m3!AD137*$B$4*$B$3)/$B$5</f>
        <v>3694867.3572498001</v>
      </c>
      <c r="AE140" s="23">
        <f>(CH4_100yr_m3!AE137*$B$4*$B$3)/$B$5</f>
        <v>3831481.8829566003</v>
      </c>
      <c r="AF140" s="23">
        <f>(CH4_100yr_m3!AF137*$B$4*$B$3)/$B$5</f>
        <v>3961334.7891756003</v>
      </c>
      <c r="AG140" s="23">
        <f>(CH4_100yr_m3!AG137*$B$4*$B$3)/$B$5</f>
        <v>4087173.4147584001</v>
      </c>
      <c r="AH140" s="23">
        <f>(CH4_100yr_m3!AH137*$B$4*$B$3)/$B$5</f>
        <v>4210831.1751678009</v>
      </c>
      <c r="AI140" s="23">
        <f>(CH4_100yr_m3!AI137*$B$4*$B$3)/$B$5</f>
        <v>4333530.5853570001</v>
      </c>
      <c r="AJ140" s="23">
        <f>(CH4_100yr_m3!AJ137*$B$4*$B$3)/$B$5</f>
        <v>4456086.7730633998</v>
      </c>
      <c r="AK140" s="23">
        <f>(CH4_100yr_m3!AK137*$B$4*$B$3)/$B$5</f>
        <v>4579037.9621460009</v>
      </c>
      <c r="AL140" s="23">
        <f>(CH4_100yr_m3!AL137*$B$4*$B$3)/$B$5</f>
        <v>4702733.7825600002</v>
      </c>
      <c r="AM140" s="23">
        <f>(CH4_100yr_m3!AM137*$B$4*$B$3)/$B$5</f>
        <v>4827391.7956235996</v>
      </c>
      <c r="AN140" s="23">
        <f>(CH4_100yr_m3!AN137*$B$4*$B$3)/$B$5</f>
        <v>4953135.0524382005</v>
      </c>
      <c r="AO140" s="23">
        <f>(CH4_100yr_m3!AO137*$B$4*$B$3)/$B$5</f>
        <v>5080021.4567123996</v>
      </c>
      <c r="AP140" s="23">
        <f>(CH4_100yr_m3!AP137*$B$4*$B$3)/$B$5</f>
        <v>5208065.2816344006</v>
      </c>
      <c r="AQ140" s="23">
        <f>(CH4_100yr_m3!AQ137*$B$4*$B$3)/$B$5</f>
        <v>5337257.5389582003</v>
      </c>
      <c r="AR140" s="23">
        <f>(CH4_100yr_m3!AR137*$B$4*$B$3)/$B$5</f>
        <v>5467576.6825218014</v>
      </c>
      <c r="AS140" s="23">
        <f>(CH4_100yr_m3!AS137*$B$4*$B$3)/$B$5</f>
        <v>5598993.0401297994</v>
      </c>
      <c r="AT140" s="23">
        <f>(CH4_100yr_m3!AT137*$B$4*$B$3)/$B$5</f>
        <v>5731473.8605176006</v>
      </c>
      <c r="AU140" s="23">
        <f>(CH4_100yr_m3!AU137*$B$4*$B$3)/$B$5</f>
        <v>5864982.5298546012</v>
      </c>
      <c r="AV140" s="23">
        <f>(CH4_100yr_m3!AV137*$B$4*$B$3)/$B$5</f>
        <v>5999478.2642033994</v>
      </c>
      <c r="AW140" s="23">
        <f>(CH4_100yr_m3!AW137*$B$4*$B$3)/$B$5</f>
        <v>6134914.3741110004</v>
      </c>
      <c r="AX140" s="23">
        <f>(CH4_100yr_m3!AX137*$B$4*$B$3)/$B$5</f>
        <v>6271235.3100204002</v>
      </c>
      <c r="AY140" s="23">
        <f>(CH4_100yr_m3!AY137*$B$4*$B$3)/$B$5</f>
        <v>6408377.9217234002</v>
      </c>
      <c r="AZ140" s="23">
        <f>(CH4_100yr_m3!AZ137*$B$4*$B$3)/$B$5</f>
        <v>6546276.3021282004</v>
      </c>
      <c r="BA140" s="23">
        <f>(CH4_100yr_m3!BA137*$B$4*$B$3)/$B$5</f>
        <v>6684863.8723128</v>
      </c>
      <c r="BB140" s="23">
        <f>(CH4_100yr_m3!BB137*$B$4*$B$3)/$B$5</f>
        <v>6824081.7656730004</v>
      </c>
      <c r="BC140" s="23">
        <f>(CH4_100yr_m3!BC137*$B$4*$B$3)/$B$5</f>
        <v>6963883.6186026009</v>
      </c>
      <c r="BD140" s="23">
        <f>(CH4_100yr_m3!BD137*$B$4*$B$3)/$B$5</f>
        <v>7104237.1265033996</v>
      </c>
      <c r="BE140" s="23">
        <f>(CH4_100yr_m3!BE137*$B$4*$B$3)/$B$5</f>
        <v>7245113.5819062004</v>
      </c>
      <c r="BF140" s="23">
        <f>(CH4_100yr_m3!BF137*$B$4*$B$3)/$B$5</f>
        <v>7386478.7068260005</v>
      </c>
      <c r="BG140" s="23">
        <f>(CH4_100yr_m3!BG137*$B$4*$B$3)/$B$5</f>
        <v>7528286.4085853994</v>
      </c>
      <c r="BH140" s="23">
        <f>(CH4_100yr_m3!BH137*$B$4*$B$3)/$B$5</f>
        <v>7670481.9851952</v>
      </c>
      <c r="BI140" s="23">
        <f>(CH4_100yr_m3!BI137*$B$4*$B$3)/$B$5</f>
        <v>7813000.4778143996</v>
      </c>
      <c r="BJ140" s="23">
        <f>(CH4_100yr_m3!BJ137*$B$4*$B$3)/$B$5</f>
        <v>7955772.881976</v>
      </c>
      <c r="BK140" s="23">
        <f>(CH4_100yr_m3!BK137*$B$4*$B$3)/$B$5</f>
        <v>5808756.4874387998</v>
      </c>
      <c r="BL140" s="23">
        <f>(CH4_100yr_m3!BL137*$B$4*$B$3)/$B$5</f>
        <v>4337398.4692500001</v>
      </c>
      <c r="BM140" s="23">
        <f>(CH4_100yr_m3!BM137*$B$4*$B$3)/$B$5</f>
        <v>3321122.6885778005</v>
      </c>
      <c r="BN140" s="23">
        <f>(CH4_100yr_m3!BN137*$B$4*$B$3)/$B$5</f>
        <v>2611925.5015421999</v>
      </c>
      <c r="BO140" s="23">
        <f>(CH4_100yr_m3!BO137*$B$4*$B$3)/$B$5</f>
        <v>2110460.0045039998</v>
      </c>
      <c r="BP140" s="23">
        <f>(CH4_100yr_m3!BP137*$B$4*$B$3)/$B$5</f>
        <v>1750004.1500022004</v>
      </c>
      <c r="BQ140" s="23">
        <f>(CH4_100yr_m3!BQ137*$B$4*$B$3)/$B$5</f>
        <v>1485713.62659096</v>
      </c>
      <c r="BR140" s="23">
        <f>(CH4_100yr_m3!BR137*$B$4*$B$3)/$B$5</f>
        <v>1287417.2667364799</v>
      </c>
      <c r="BS140" s="23">
        <f>(CH4_100yr_m3!BS137*$B$4*$B$3)/$B$5</f>
        <v>1134787.1181868801</v>
      </c>
      <c r="BT140" s="23">
        <f>(CH4_100yr_m3!BT137*$B$4*$B$3)/$B$5</f>
        <v>1014100.3371868201</v>
      </c>
      <c r="BU140" s="23">
        <f>(CH4_100yr_m3!BU137*$B$4*$B$3)/$B$5</f>
        <v>916068.1490496</v>
      </c>
      <c r="BV140" s="23">
        <f>(CH4_100yr_m3!BV137*$B$4*$B$3)/$B$5</f>
        <v>834380.11348254012</v>
      </c>
      <c r="BW140" s="23">
        <f>(CH4_100yr_m3!BW137*$B$4*$B$3)/$B$5</f>
        <v>764727.90642936016</v>
      </c>
      <c r="BX140" s="23">
        <f>(CH4_100yr_m3!BX137*$B$4*$B$3)/$B$5</f>
        <v>704150.55563868</v>
      </c>
      <c r="BY140" s="23">
        <f>(CH4_100yr_m3!BY137*$B$4*$B$3)/$B$5</f>
        <v>650595.18325140001</v>
      </c>
      <c r="BZ140" s="23">
        <f>(CH4_100yr_m3!BZ137*$B$4*$B$3)/$B$5</f>
        <v>602622.22666248004</v>
      </c>
      <c r="CA140" s="23">
        <f>(CH4_100yr_m3!CA137*$B$4*$B$3)/$B$5</f>
        <v>559207.53345330001</v>
      </c>
      <c r="CB140" s="23">
        <f>(CH4_100yr_m3!CB137*$B$4*$B$3)/$B$5</f>
        <v>519609.40912404004</v>
      </c>
      <c r="CC140" s="23">
        <f>(CH4_100yr_m3!CC137*$B$4*$B$3)/$B$5</f>
        <v>483279.22816344001</v>
      </c>
      <c r="CD140" s="23">
        <f>(CH4_100yr_m3!CD137*$B$4*$B$3)/$B$5</f>
        <v>449801.26057926007</v>
      </c>
      <c r="CE140" s="23">
        <f>(CH4_100yr_m3!CE137*$B$4*$B$3)/$B$5</f>
        <v>418852.10360556009</v>
      </c>
      <c r="CF140" s="23">
        <f>(CH4_100yr_m3!CF137*$B$4*$B$3)/$B$5</f>
        <v>390173.26608792006</v>
      </c>
      <c r="CG140" s="23">
        <f>(CH4_100yr_m3!CG137*$B$4*$B$3)/$B$5</f>
        <v>363552.58880874002</v>
      </c>
      <c r="CH140" s="23">
        <f>(CH4_100yr_m3!CH137*$B$4*$B$3)/$B$5</f>
        <v>338811.59870244004</v>
      </c>
      <c r="CI140" s="23">
        <f>(CH4_100yr_m3!CI137*$B$4*$B$3)/$B$5</f>
        <v>315796.85451089998</v>
      </c>
      <c r="CJ140" s="23">
        <f>(CH4_100yr_m3!CJ137*$B$4*$B$3)/$B$5</f>
        <v>294373.97994275996</v>
      </c>
      <c r="CK140" s="23">
        <f>(CH4_100yr_m3!CK137*$B$4*$B$3)/$B$5</f>
        <v>274423.50894366001</v>
      </c>
      <c r="CL140" s="23">
        <f>(CH4_100yr_m3!CL137*$B$4*$B$3)/$B$5</f>
        <v>255837.95783460001</v>
      </c>
      <c r="CM140" s="23">
        <f>(CH4_100yr_m3!CM137*$B$4*$B$3)/$B$5</f>
        <v>238519.72689515998</v>
      </c>
      <c r="CN140" s="23">
        <f>(CH4_100yr_m3!CN137*$B$4*$B$3)/$B$5</f>
        <v>222379.56961578003</v>
      </c>
      <c r="CO140" s="23">
        <f>(CH4_100yr_m3!CO137*$B$4*$B$3)/$B$5</f>
        <v>207335.44930500002</v>
      </c>
      <c r="CP140" s="23">
        <f>(CH4_100yr_m3!CP137*$B$4*$B$3)/$B$5</f>
        <v>193311.66406265998</v>
      </c>
      <c r="CQ140" s="23">
        <f>(CH4_100yr_m3!CQ137*$B$4*$B$3)/$B$5</f>
        <v>180238.15845599401</v>
      </c>
      <c r="CR140" s="23">
        <f>(CH4_100yr_m3!CR137*$B$4*$B$3)/$B$5</f>
        <v>168049.96714537201</v>
      </c>
      <c r="CS140" s="23">
        <f>(CH4_100yr_m3!CS137*$B$4*$B$3)/$B$5</f>
        <v>156686.75465315403</v>
      </c>
      <c r="CT140" s="23">
        <f>(CH4_100yr_m3!CT137*$B$4*$B$3)/$B$5</f>
        <v>146092.42363359602</v>
      </c>
      <c r="CU140" s="23">
        <f>(CH4_100yr_m3!CU137*$B$4*$B$3)/$B$5</f>
        <v>136214.77601048397</v>
      </c>
      <c r="CV140" s="23">
        <f>(CH4_100yr_m3!CV137*$B$4*$B$3)/$B$5</f>
        <v>127005.21409507199</v>
      </c>
      <c r="CW140" s="23">
        <f>(CH4_100yr_m3!CW137*$B$4*$B$3)/$B$5</f>
        <v>118418.473702908</v>
      </c>
      <c r="CX140" s="23">
        <f t="shared" si="159"/>
        <v>292251041.24293542</v>
      </c>
      <c r="CY140" s="18">
        <f t="shared" si="160"/>
        <v>7955772.881976</v>
      </c>
      <c r="CZ140" s="18">
        <f t="shared" si="161"/>
        <v>118418.473702908</v>
      </c>
      <c r="DD140" s="18">
        <f t="shared" si="162"/>
        <v>2932540.9959221999</v>
      </c>
      <c r="DE140" s="18">
        <f t="shared" ref="DE140:DF140" si="193">CY140</f>
        <v>7955772.881976</v>
      </c>
      <c r="DF140" s="18">
        <f t="shared" si="193"/>
        <v>118418.473702908</v>
      </c>
      <c r="DG140" s="18">
        <f t="shared" si="164"/>
        <v>118418.473702908</v>
      </c>
    </row>
    <row r="141" spans="1:111" ht="15.75" customHeight="1" x14ac:dyDescent="0.2">
      <c r="A141" s="27" t="s">
        <v>31</v>
      </c>
      <c r="B141" s="23">
        <f>(CH4_100yr_m3!B138*$B$4*$B$3)/$B$5</f>
        <v>12466.468631453401</v>
      </c>
      <c r="C141" s="23">
        <f>(CH4_100yr_m3!C138*$B$4*$B$3)/$B$5</f>
        <v>23971.900018464003</v>
      </c>
      <c r="D141" s="23">
        <f>(CH4_100yr_m3!D138*$B$4*$B$3)/$B$5</f>
        <v>34671.327248501999</v>
      </c>
      <c r="E141" s="23">
        <f>(CH4_100yr_m3!E138*$B$4*$B$3)/$B$5</f>
        <v>45727.680454794005</v>
      </c>
      <c r="F141" s="23">
        <f>(CH4_100yr_m3!F138*$B$4*$B$3)/$B$5</f>
        <v>57351.570478542009</v>
      </c>
      <c r="G141" s="23">
        <f>(CH4_100yr_m3!G138*$B$4*$B$3)/$B$5</f>
        <v>68740.860362022009</v>
      </c>
      <c r="H141" s="23">
        <f>(CH4_100yr_m3!H138*$B$4*$B$3)/$B$5</f>
        <v>79991.040223907999</v>
      </c>
      <c r="I141" s="23">
        <f>(CH4_100yr_m3!I138*$B$4*$B$3)/$B$5</f>
        <v>91249.270130988007</v>
      </c>
      <c r="J141" s="23">
        <f>(CH4_100yr_m3!J138*$B$4*$B$3)/$B$5</f>
        <v>101718.348166854</v>
      </c>
      <c r="K141" s="23">
        <f>(CH4_100yr_m3!K138*$B$4*$B$3)/$B$5</f>
        <v>111949.83412981201</v>
      </c>
      <c r="L141" s="23">
        <f>(CH4_100yr_m3!L138*$B$4*$B$3)/$B$5</f>
        <v>123375.13910955</v>
      </c>
      <c r="M141" s="23">
        <f>(CH4_100yr_m3!M138*$B$4*$B$3)/$B$5</f>
        <v>134989.93081332001</v>
      </c>
      <c r="N141" s="23">
        <f>(CH4_100yr_m3!N138*$B$4*$B$3)/$B$5</f>
        <v>146363.71146917401</v>
      </c>
      <c r="O141" s="23">
        <f>(CH4_100yr_m3!O138*$B$4*$B$3)/$B$5</f>
        <v>156522.77558274602</v>
      </c>
      <c r="P141" s="23">
        <f>(CH4_100yr_m3!P138*$B$4*$B$3)/$B$5</f>
        <v>166337.83900087199</v>
      </c>
      <c r="Q141" s="23">
        <f>(CH4_100yr_m3!Q138*$B$4*$B$3)/$B$5</f>
        <v>174959.49380443199</v>
      </c>
      <c r="R141" s="23">
        <f>(CH4_100yr_m3!R138*$B$4*$B$3)/$B$5</f>
        <v>182652.437650698</v>
      </c>
      <c r="S141" s="23">
        <f>(CH4_100yr_m3!S138*$B$4*$B$3)/$B$5</f>
        <v>191591.46535194002</v>
      </c>
      <c r="T141" s="23">
        <f>(CH4_100yr_m3!T138*$B$4*$B$3)/$B$5</f>
        <v>200688.67159290001</v>
      </c>
      <c r="U141" s="23">
        <f>(CH4_100yr_m3!U138*$B$4*$B$3)/$B$5</f>
        <v>208584.51088716</v>
      </c>
      <c r="V141" s="23">
        <f>(CH4_100yr_m3!V138*$B$4*$B$3)/$B$5</f>
        <v>214629.52644486004</v>
      </c>
      <c r="W141" s="23">
        <f>(CH4_100yr_m3!W138*$B$4*$B$3)/$B$5</f>
        <v>221010.47522550001</v>
      </c>
      <c r="X141" s="23">
        <f>(CH4_100yr_m3!X138*$B$4*$B$3)/$B$5</f>
        <v>227559.83041926002</v>
      </c>
      <c r="Y141" s="23">
        <f>(CH4_100yr_m3!Y138*$B$4*$B$3)/$B$5</f>
        <v>234194.46155117999</v>
      </c>
      <c r="Z141" s="23">
        <f>(CH4_100yr_m3!Z138*$B$4*$B$3)/$B$5</f>
        <v>240889.30789032002</v>
      </c>
      <c r="AA141" s="23">
        <f>(CH4_100yr_m3!AA138*$B$4*$B$3)/$B$5</f>
        <v>247651.32535056002</v>
      </c>
      <c r="AB141" s="23">
        <f>(CH4_100yr_m3!AB138*$B$4*$B$3)/$B$5</f>
        <v>254493.79035840003</v>
      </c>
      <c r="AC141" s="23">
        <f>(CH4_100yr_m3!AC138*$B$4*$B$3)/$B$5</f>
        <v>260450.89464618001</v>
      </c>
      <c r="AD141" s="23">
        <f>(CH4_100yr_m3!AD138*$B$4*$B$3)/$B$5</f>
        <v>266390.72850438004</v>
      </c>
      <c r="AE141" s="23">
        <f>(CH4_100yr_m3!AE138*$B$4*$B$3)/$B$5</f>
        <v>272316.06510894001</v>
      </c>
      <c r="AF141" s="23">
        <f>(CH4_100yr_m3!AF138*$B$4*$B$3)/$B$5</f>
        <v>278229.71973960003</v>
      </c>
      <c r="AG141" s="23">
        <f>(CH4_100yr_m3!AG138*$B$4*$B$3)/$B$5</f>
        <v>284134.34932920005</v>
      </c>
      <c r="AH141" s="23">
        <f>(CH4_100yr_m3!AH138*$B$4*$B$3)/$B$5</f>
        <v>290032.19910864002</v>
      </c>
      <c r="AI141" s="23">
        <f>(CH4_100yr_m3!AI138*$B$4*$B$3)/$B$5</f>
        <v>295925.30562042003</v>
      </c>
      <c r="AJ141" s="23">
        <f>(CH4_100yr_m3!AJ138*$B$4*$B$3)/$B$5</f>
        <v>301815.43557660002</v>
      </c>
      <c r="AK141" s="23">
        <f>(CH4_100yr_m3!AK138*$B$4*$B$3)/$B$5</f>
        <v>307704.01117032004</v>
      </c>
      <c r="AL141" s="23">
        <f>(CH4_100yr_m3!AL138*$B$4*$B$3)/$B$5</f>
        <v>313592.25743910007</v>
      </c>
      <c r="AM141" s="23">
        <f>(CH4_100yr_m3!AM138*$B$4*$B$3)/$B$5</f>
        <v>319481.20757358003</v>
      </c>
      <c r="AN141" s="23">
        <f>(CH4_100yr_m3!AN138*$B$4*$B$3)/$B$5</f>
        <v>325371.60626184003</v>
      </c>
      <c r="AO141" s="23">
        <f>(CH4_100yr_m3!AO138*$B$4*$B$3)/$B$5</f>
        <v>331263.70008570002</v>
      </c>
      <c r="AP141" s="23">
        <f>(CH4_100yr_m3!AP138*$B$4*$B$3)/$B$5</f>
        <v>337157.92674162</v>
      </c>
      <c r="AQ141" s="23">
        <f>(CH4_100yr_m3!AQ138*$B$4*$B$3)/$B$5</f>
        <v>343054.12769964011</v>
      </c>
      <c r="AR141" s="23">
        <f>(CH4_100yr_m3!AR138*$B$4*$B$3)/$B$5</f>
        <v>348951.75670872</v>
      </c>
      <c r="AS141" s="23">
        <f>(CH4_100yr_m3!AS138*$B$4*$B$3)/$B$5</f>
        <v>354850.13992500002</v>
      </c>
      <c r="AT141" s="23">
        <f>(CH4_100yr_m3!AT138*$B$4*$B$3)/$B$5</f>
        <v>360748.21102397994</v>
      </c>
      <c r="AU141" s="23">
        <f>(CH4_100yr_m3!AU138*$B$4*$B$3)/$B$5</f>
        <v>366644.78066484001</v>
      </c>
      <c r="AV141" s="23">
        <f>(CH4_100yr_m3!AV138*$B$4*$B$3)/$B$5</f>
        <v>372538.23572286003</v>
      </c>
      <c r="AW141" s="23">
        <f>(CH4_100yr_m3!AW138*$B$4*$B$3)/$B$5</f>
        <v>378426.69214452006</v>
      </c>
      <c r="AX141" s="23">
        <f>(CH4_100yr_m3!AX138*$B$4*$B$3)/$B$5</f>
        <v>384307.44704892003</v>
      </c>
      <c r="AY141" s="23">
        <f>(CH4_100yr_m3!AY138*$B$4*$B$3)/$B$5</f>
        <v>390176.94632615999</v>
      </c>
      <c r="AZ141" s="23">
        <f>(CH4_100yr_m3!AZ138*$B$4*$B$3)/$B$5</f>
        <v>396030.88953072007</v>
      </c>
      <c r="BA141" s="23">
        <f>(CH4_100yr_m3!BA138*$B$4*$B$3)/$B$5</f>
        <v>401865.00880176004</v>
      </c>
      <c r="BB141" s="23">
        <f>(CH4_100yr_m3!BB138*$B$4*$B$3)/$B$5</f>
        <v>407674.96085772006</v>
      </c>
      <c r="BC141" s="23">
        <f>(CH4_100yr_m3!BC138*$B$4*$B$3)/$B$5</f>
        <v>413456.35958100006</v>
      </c>
      <c r="BD141" s="23">
        <f>(CH4_100yr_m3!BD138*$B$4*$B$3)/$B$5</f>
        <v>419204.87120916002</v>
      </c>
      <c r="BE141" s="23">
        <f>(CH4_100yr_m3!BE138*$B$4*$B$3)/$B$5</f>
        <v>424916.21049065999</v>
      </c>
      <c r="BF141" s="23">
        <f>(CH4_100yr_m3!BF138*$B$4*$B$3)/$B$5</f>
        <v>430586.06746086001</v>
      </c>
      <c r="BG141" s="23">
        <f>(CH4_100yr_m3!BG138*$B$4*$B$3)/$B$5</f>
        <v>436210.28940365999</v>
      </c>
      <c r="BH141" s="23">
        <f>(CH4_100yr_m3!BH138*$B$4*$B$3)/$B$5</f>
        <v>441785.59826364007</v>
      </c>
      <c r="BI141" s="23">
        <f>(CH4_100yr_m3!BI138*$B$4*$B$3)/$B$5</f>
        <v>447309.22361076012</v>
      </c>
      <c r="BJ141" s="23">
        <f>(CH4_100yr_m3!BJ138*$B$4*$B$3)/$B$5</f>
        <v>452778.98465124005</v>
      </c>
      <c r="BK141" s="23">
        <f>(CH4_100yr_m3!BK138*$B$4*$B$3)/$B$5</f>
        <v>419968.07068248</v>
      </c>
      <c r="BL141" s="23">
        <f>(CH4_100yr_m3!BL138*$B$4*$B$3)/$B$5</f>
        <v>389651.09238054004</v>
      </c>
      <c r="BM141" s="23">
        <f>(CH4_100yr_m3!BM138*$B$4*$B$3)/$B$5</f>
        <v>361632.73406147998</v>
      </c>
      <c r="BN141" s="23">
        <f>(CH4_100yr_m3!BN138*$B$4*$B$3)/$B$5</f>
        <v>335733.24782987998</v>
      </c>
      <c r="BO141" s="23">
        <f>(CH4_100yr_m3!BO138*$B$4*$B$3)/$B$5</f>
        <v>311787.20053314004</v>
      </c>
      <c r="BP141" s="23">
        <f>(CH4_100yr_m3!BP138*$B$4*$B$3)/$B$5</f>
        <v>289642.32139878004</v>
      </c>
      <c r="BQ141" s="23">
        <f>(CH4_100yr_m3!BQ138*$B$4*$B$3)/$B$5</f>
        <v>269158.44394764001</v>
      </c>
      <c r="BR141" s="23">
        <f>(CH4_100yr_m3!BR138*$B$4*$B$3)/$B$5</f>
        <v>250206.53302998</v>
      </c>
      <c r="BS141" s="23">
        <f>(CH4_100yr_m3!BS138*$B$4*$B$3)/$B$5</f>
        <v>232667.78966208</v>
      </c>
      <c r="BT141" s="23">
        <f>(CH4_100yr_m3!BT138*$B$4*$B$3)/$B$5</f>
        <v>216432.83073438</v>
      </c>
      <c r="BU141" s="23">
        <f>(CH4_100yr_m3!BU138*$B$4*$B$3)/$B$5</f>
        <v>201400.93187532004</v>
      </c>
      <c r="BV141" s="23">
        <f>(CH4_100yr_m3!BV138*$B$4*$B$3)/$B$5</f>
        <v>187479.33402005999</v>
      </c>
      <c r="BW141" s="23">
        <f>(CH4_100yr_m3!BW138*$B$4*$B$3)/$B$5</f>
        <v>174582.60438463202</v>
      </c>
      <c r="BX141" s="23">
        <f>(CH4_100yr_m3!BX138*$B$4*$B$3)/$B$5</f>
        <v>162632.05041765599</v>
      </c>
      <c r="BY141" s="23">
        <f>(CH4_100yr_m3!BY138*$B$4*$B$3)/$B$5</f>
        <v>151555.179571974</v>
      </c>
      <c r="BZ141" s="23">
        <f>(CH4_100yr_m3!BZ138*$B$4*$B$3)/$B$5</f>
        <v>141285.20383445403</v>
      </c>
      <c r="CA141" s="23">
        <f>(CH4_100yr_m3!CA138*$B$4*$B$3)/$B$5</f>
        <v>131760.58370522401</v>
      </c>
      <c r="CB141" s="23">
        <f>(CH4_100yr_m3!CB138*$B$4*$B$3)/$B$5</f>
        <v>122924.60902688402</v>
      </c>
      <c r="CC141" s="23">
        <f>(CH4_100yr_m3!CC138*$B$4*$B$3)/$B$5</f>
        <v>114725.01358828801</v>
      </c>
      <c r="CD141" s="23">
        <f>(CH4_100yr_m3!CD138*$B$4*$B$3)/$B$5</f>
        <v>107113.62088513801</v>
      </c>
      <c r="CE141" s="23">
        <f>(CH4_100yr_m3!CE138*$B$4*$B$3)/$B$5</f>
        <v>100046.01818165401</v>
      </c>
      <c r="CF141" s="23">
        <f>(CH4_100yr_m3!CF138*$B$4*$B$3)/$B$5</f>
        <v>93481.257079332005</v>
      </c>
      <c r="CG141" s="23">
        <f>(CH4_100yr_m3!CG138*$B$4*$B$3)/$B$5</f>
        <v>87381.577901808007</v>
      </c>
      <c r="CH141" s="23">
        <f>(CH4_100yr_m3!CH138*$B$4*$B$3)/$B$5</f>
        <v>81712.156449654009</v>
      </c>
      <c r="CI141" s="23">
        <f>(CH4_100yr_m3!CI138*$B$4*$B$3)/$B$5</f>
        <v>76440.870983304005</v>
      </c>
      <c r="CJ141" s="23">
        <f>(CH4_100yr_m3!CJ138*$B$4*$B$3)/$B$5</f>
        <v>71538.087969629996</v>
      </c>
      <c r="CK141" s="23">
        <f>(CH4_100yr_m3!CK138*$B$4*$B$3)/$B$5</f>
        <v>66976.464999546006</v>
      </c>
      <c r="CL141" s="23">
        <f>(CH4_100yr_m3!CL138*$B$4*$B$3)/$B$5</f>
        <v>62730.769576914005</v>
      </c>
      <c r="CM141" s="23">
        <f>(CH4_100yr_m3!CM138*$B$4*$B$3)/$B$5</f>
        <v>58777.712332578005</v>
      </c>
      <c r="CN141" s="23">
        <f>(CH4_100yr_m3!CN138*$B$4*$B$3)/$B$5</f>
        <v>55095.793638390001</v>
      </c>
      <c r="CO141" s="23">
        <f>(CH4_100yr_m3!CO138*$B$4*$B$3)/$B$5</f>
        <v>51665.162632703999</v>
      </c>
      <c r="CP141" s="23">
        <f>(CH4_100yr_m3!CP138*$B$4*$B$3)/$B$5</f>
        <v>48467.487266082004</v>
      </c>
      <c r="CQ141" s="23">
        <f>(CH4_100yr_m3!CQ138*$B$4*$B$3)/$B$5</f>
        <v>45485.834964480004</v>
      </c>
      <c r="CR141" s="23">
        <f>(CH4_100yr_m3!CR138*$B$4*$B$3)/$B$5</f>
        <v>42704.562774942002</v>
      </c>
      <c r="CS141" s="23">
        <f>(CH4_100yr_m3!CS138*$B$4*$B$3)/$B$5</f>
        <v>40109.216115114003</v>
      </c>
      <c r="CT141" s="23">
        <f>(CH4_100yr_m3!CT138*$B$4*$B$3)/$B$5</f>
        <v>37686.435870294008</v>
      </c>
      <c r="CU141" s="23">
        <f>(CH4_100yr_m3!CU138*$B$4*$B$3)/$B$5</f>
        <v>35423.872684740003</v>
      </c>
      <c r="CV141" s="23">
        <f>(CH4_100yr_m3!CV138*$B$4*$B$3)/$B$5</f>
        <v>33310.108172646011</v>
      </c>
      <c r="CW141" s="23">
        <f>(CH4_100yr_m3!CW138*$B$4*$B$3)/$B$5</f>
        <v>31334.582316545999</v>
      </c>
      <c r="CX141" s="23">
        <f t="shared" si="159"/>
        <v>21802422.567860514</v>
      </c>
      <c r="CY141" s="18">
        <f t="shared" si="160"/>
        <v>452778.98465124005</v>
      </c>
      <c r="CZ141" s="18">
        <f t="shared" si="161"/>
        <v>12466.468631453401</v>
      </c>
      <c r="DD141" s="18">
        <f t="shared" si="162"/>
        <v>214629.52644486004</v>
      </c>
      <c r="DE141" s="18">
        <f t="shared" ref="DE141:DF141" si="194">CY141</f>
        <v>452778.98465124005</v>
      </c>
      <c r="DF141" s="18">
        <f t="shared" si="194"/>
        <v>12466.468631453401</v>
      </c>
      <c r="DG141" s="18">
        <f t="shared" si="164"/>
        <v>31334.582316545999</v>
      </c>
    </row>
    <row r="142" spans="1:111" ht="15.75" customHeight="1" x14ac:dyDescent="0.2">
      <c r="A142" s="27" t="s">
        <v>32</v>
      </c>
      <c r="B142" s="23">
        <f>(CH4_100yr_m3!B139*$B$4*$B$3)/$B$5</f>
        <v>124076.33546524201</v>
      </c>
      <c r="C142" s="23">
        <f>(CH4_100yr_m3!C139*$B$4*$B$3)/$B$5</f>
        <v>240559.67888765997</v>
      </c>
      <c r="D142" s="23">
        <f>(CH4_100yr_m3!D139*$B$4*$B$3)/$B$5</f>
        <v>348045.07920084003</v>
      </c>
      <c r="E142" s="23">
        <f>(CH4_100yr_m3!E139*$B$4*$B$3)/$B$5</f>
        <v>443667.34303092002</v>
      </c>
      <c r="F142" s="23">
        <f>(CH4_100yr_m3!F139*$B$4*$B$3)/$B$5</f>
        <v>533444.4424818001</v>
      </c>
      <c r="G142" s="23">
        <f>(CH4_100yr_m3!G139*$B$4*$B$3)/$B$5</f>
        <v>615394.32267942</v>
      </c>
      <c r="H142" s="23">
        <f>(CH4_100yr_m3!H139*$B$4*$B$3)/$B$5</f>
        <v>693780.53742810013</v>
      </c>
      <c r="I142" s="23">
        <f>(CH4_100yr_m3!I139*$B$4*$B$3)/$B$5</f>
        <v>764155.97298665997</v>
      </c>
      <c r="J142" s="23">
        <f>(CH4_100yr_m3!J139*$B$4*$B$3)/$B$5</f>
        <v>825557.68396278017</v>
      </c>
      <c r="K142" s="23">
        <f>(CH4_100yr_m3!K139*$B$4*$B$3)/$B$5</f>
        <v>888326.20034694008</v>
      </c>
      <c r="L142" s="23">
        <f>(CH4_100yr_m3!L139*$B$4*$B$3)/$B$5</f>
        <v>950148.48673044017</v>
      </c>
      <c r="M142" s="23">
        <f>(CH4_100yr_m3!M139*$B$4*$B$3)/$B$5</f>
        <v>1009575.3643664402</v>
      </c>
      <c r="N142" s="23">
        <f>(CH4_100yr_m3!N139*$B$4*$B$3)/$B$5</f>
        <v>1068494.9490594</v>
      </c>
      <c r="O142" s="23">
        <f>(CH4_100yr_m3!O139*$B$4*$B$3)/$B$5</f>
        <v>1126786.1839635598</v>
      </c>
      <c r="P142" s="23">
        <f>(CH4_100yr_m3!P139*$B$4*$B$3)/$B$5</f>
        <v>1185494.4698209199</v>
      </c>
      <c r="Q142" s="23">
        <f>(CH4_100yr_m3!Q139*$B$4*$B$3)/$B$5</f>
        <v>1252312.0777139398</v>
      </c>
      <c r="R142" s="23">
        <f>(CH4_100yr_m3!R139*$B$4*$B$3)/$B$5</f>
        <v>1318944.7679140801</v>
      </c>
      <c r="S142" s="23">
        <f>(CH4_100yr_m3!S139*$B$4*$B$3)/$B$5</f>
        <v>1384997.6501625602</v>
      </c>
      <c r="T142" s="23">
        <f>(CH4_100yr_m3!T139*$B$4*$B$3)/$B$5</f>
        <v>1447790.7698107201</v>
      </c>
      <c r="U142" s="23">
        <f>(CH4_100yr_m3!U139*$B$4*$B$3)/$B$5</f>
        <v>1513990.1930536802</v>
      </c>
      <c r="V142" s="23">
        <f>(CH4_100yr_m3!V139*$B$4*$B$3)/$B$5</f>
        <v>1580963.8930966801</v>
      </c>
      <c r="W142" s="23">
        <f>(CH4_100yr_m3!W139*$B$4*$B$3)/$B$5</f>
        <v>1644593.7545594999</v>
      </c>
      <c r="X142" s="23">
        <f>(CH4_100yr_m3!X139*$B$4*$B$3)/$B$5</f>
        <v>1705614.4880199004</v>
      </c>
      <c r="Y142" s="23">
        <f>(CH4_100yr_m3!Y139*$B$4*$B$3)/$B$5</f>
        <v>1765819.2174346803</v>
      </c>
      <c r="Z142" s="23">
        <f>(CH4_100yr_m3!Z139*$B$4*$B$3)/$B$5</f>
        <v>1827048.3244318801</v>
      </c>
      <c r="AA142" s="23">
        <f>(CH4_100yr_m3!AA139*$B$4*$B$3)/$B$5</f>
        <v>1889638.4865564003</v>
      </c>
      <c r="AB142" s="23">
        <f>(CH4_100yr_m3!AB139*$B$4*$B$3)/$B$5</f>
        <v>1953876.1224131999</v>
      </c>
      <c r="AC142" s="23">
        <f>(CH4_100yr_m3!AC139*$B$4*$B$3)/$B$5</f>
        <v>2061794.9789675998</v>
      </c>
      <c r="AD142" s="23">
        <f>(CH4_100yr_m3!AD139*$B$4*$B$3)/$B$5</f>
        <v>2170968.2669862001</v>
      </c>
      <c r="AE142" s="23">
        <f>(CH4_100yr_m3!AE139*$B$4*$B$3)/$B$5</f>
        <v>2281579.1361684003</v>
      </c>
      <c r="AF142" s="23">
        <f>(CH4_100yr_m3!AF139*$B$4*$B$3)/$B$5</f>
        <v>2393797.8487896002</v>
      </c>
      <c r="AG142" s="23">
        <f>(CH4_100yr_m3!AG139*$B$4*$B$3)/$B$5</f>
        <v>2507782.4332254003</v>
      </c>
      <c r="AH142" s="23">
        <f>(CH4_100yr_m3!AH139*$B$4*$B$3)/$B$5</f>
        <v>2623678.6784598003</v>
      </c>
      <c r="AI142" s="23">
        <f>(CH4_100yr_m3!AI139*$B$4*$B$3)/$B$5</f>
        <v>2741618.6732664001</v>
      </c>
      <c r="AJ142" s="23">
        <f>(CH4_100yr_m3!AJ139*$B$4*$B$3)/$B$5</f>
        <v>2861721.0881208004</v>
      </c>
      <c r="AK142" s="23">
        <f>(CH4_100yr_m3!AK139*$B$4*$B$3)/$B$5</f>
        <v>2984091.9971400006</v>
      </c>
      <c r="AL142" s="23">
        <f>(CH4_100yr_m3!AL139*$B$4*$B$3)/$B$5</f>
        <v>3108827.1223980002</v>
      </c>
      <c r="AM142" s="23">
        <f>(CH4_100yr_m3!AM139*$B$4*$B$3)/$B$5</f>
        <v>3236012.6137614003</v>
      </c>
      <c r="AN142" s="23">
        <f>(CH4_100yr_m3!AN139*$B$4*$B$3)/$B$5</f>
        <v>3365724.5839170003</v>
      </c>
      <c r="AO142" s="23">
        <f>(CH4_100yr_m3!AO139*$B$4*$B$3)/$B$5</f>
        <v>3498029.3939454001</v>
      </c>
      <c r="AP142" s="23">
        <f>(CH4_100yr_m3!AP139*$B$4*$B$3)/$B$5</f>
        <v>3632984.1658890005</v>
      </c>
      <c r="AQ142" s="23">
        <f>(CH4_100yr_m3!AQ139*$B$4*$B$3)/$B$5</f>
        <v>3770637.8170410004</v>
      </c>
      <c r="AR142" s="23">
        <f>(CH4_100yr_m3!AR139*$B$4*$B$3)/$B$5</f>
        <v>3911031.4114206</v>
      </c>
      <c r="AS142" s="23">
        <f>(CH4_100yr_m3!AS139*$B$4*$B$3)/$B$5</f>
        <v>4054197.775347</v>
      </c>
      <c r="AT142" s="23">
        <f>(CH4_100yr_m3!AT139*$B$4*$B$3)/$B$5</f>
        <v>4200162.0283134002</v>
      </c>
      <c r="AU142" s="23">
        <f>(CH4_100yr_m3!AU139*$B$4*$B$3)/$B$5</f>
        <v>4348941.8429321991</v>
      </c>
      <c r="AV142" s="23">
        <f>(CH4_100yr_m3!AV139*$B$4*$B$3)/$B$5</f>
        <v>4500548.0966286007</v>
      </c>
      <c r="AW142" s="23">
        <f>(CH4_100yr_m3!AW139*$B$4*$B$3)/$B$5</f>
        <v>4654985.4903833997</v>
      </c>
      <c r="AX142" s="23">
        <f>(CH4_100yr_m3!AX139*$B$4*$B$3)/$B$5</f>
        <v>4812254.0846064007</v>
      </c>
      <c r="AY142" s="23">
        <f>(CH4_100yr_m3!AY139*$B$4*$B$3)/$B$5</f>
        <v>4972349.348562601</v>
      </c>
      <c r="AZ142" s="23">
        <f>(CH4_100yr_m3!AZ139*$B$4*$B$3)/$B$5</f>
        <v>5135262.1200989997</v>
      </c>
      <c r="BA142" s="23">
        <f>(CH4_100yr_m3!BA139*$B$4*$B$3)/$B$5</f>
        <v>5300978.5214370005</v>
      </c>
      <c r="BB142" s="23">
        <f>(CH4_100yr_m3!BB139*$B$4*$B$3)/$B$5</f>
        <v>5469478.941358801</v>
      </c>
      <c r="BC142" s="23">
        <f>(CH4_100yr_m3!BC139*$B$4*$B$3)/$B$5</f>
        <v>5640736.3748532003</v>
      </c>
      <c r="BD142" s="23">
        <f>(CH4_100yr_m3!BD139*$B$4*$B$3)/$B$5</f>
        <v>5814716.2510391995</v>
      </c>
      <c r="BE142" s="23">
        <f>(CH4_100yr_m3!BE139*$B$4*$B$3)/$B$5</f>
        <v>5991377.5461708</v>
      </c>
      <c r="BF142" s="23">
        <f>(CH4_100yr_m3!BF139*$B$4*$B$3)/$B$5</f>
        <v>6170674.5044010002</v>
      </c>
      <c r="BG142" s="23">
        <f>(CH4_100yr_m3!BG139*$B$4*$B$3)/$B$5</f>
        <v>6352558.9040646013</v>
      </c>
      <c r="BH142" s="23">
        <f>(CH4_100yr_m3!BH139*$B$4*$B$3)/$B$5</f>
        <v>6536981.4818850001</v>
      </c>
      <c r="BI142" s="23">
        <f>(CH4_100yr_m3!BI139*$B$4*$B$3)/$B$5</f>
        <v>6723893.1265254002</v>
      </c>
      <c r="BJ142" s="23">
        <f>(CH4_100yr_m3!BJ139*$B$4*$B$3)/$B$5</f>
        <v>6913243.7491086004</v>
      </c>
      <c r="BK142" s="23">
        <f>(CH4_100yr_m3!BK139*$B$4*$B$3)/$B$5</f>
        <v>6408479.0605428005</v>
      </c>
      <c r="BL142" s="23">
        <f>(CH4_100yr_m3!BL139*$B$4*$B$3)/$B$5</f>
        <v>5942268.8381123999</v>
      </c>
      <c r="BM142" s="23">
        <f>(CH4_100yr_m3!BM139*$B$4*$B$3)/$B$5</f>
        <v>5511584.7861390011</v>
      </c>
      <c r="BN142" s="23">
        <f>(CH4_100yr_m3!BN139*$B$4*$B$3)/$B$5</f>
        <v>5113640.3945922004</v>
      </c>
      <c r="BO142" s="23">
        <f>(CH4_100yr_m3!BO139*$B$4*$B$3)/$B$5</f>
        <v>4745871.4431996001</v>
      </c>
      <c r="BP142" s="23">
        <f>(CH4_100yr_m3!BP139*$B$4*$B$3)/$B$5</f>
        <v>4405918.1036705999</v>
      </c>
      <c r="BQ142" s="23">
        <f>(CH4_100yr_m3!BQ139*$B$4*$B$3)/$B$5</f>
        <v>4091608.4826024002</v>
      </c>
      <c r="BR142" s="23">
        <f>(CH4_100yr_m3!BR139*$B$4*$B$3)/$B$5</f>
        <v>3800943.5062158005</v>
      </c>
      <c r="BS142" s="23">
        <f>(CH4_100yr_m3!BS139*$B$4*$B$3)/$B$5</f>
        <v>3532083.0096258</v>
      </c>
      <c r="BT142" s="23">
        <f>(CH4_100yr_m3!BT139*$B$4*$B$3)/$B$5</f>
        <v>3283332.9702371997</v>
      </c>
      <c r="BU142" s="23">
        <f>(CH4_100yr_m3!BU139*$B$4*$B$3)/$B$5</f>
        <v>3053133.7662762003</v>
      </c>
      <c r="BV142" s="23">
        <f>(CH4_100yr_m3!BV139*$B$4*$B$3)/$B$5</f>
        <v>2840049.3817421999</v>
      </c>
      <c r="BW142" s="23">
        <f>(CH4_100yr_m3!BW139*$B$4*$B$3)/$B$5</f>
        <v>2642757.4937088005</v>
      </c>
      <c r="BX142" s="23">
        <f>(CH4_100yr_m3!BX139*$B$4*$B$3)/$B$5</f>
        <v>2460040.3467828003</v>
      </c>
      <c r="BY142" s="23">
        <f>(CH4_100yr_m3!BY139*$B$4*$B$3)/$B$5</f>
        <v>2290776.3744480005</v>
      </c>
      <c r="BZ142" s="23">
        <f>(CH4_100yr_m3!BZ139*$B$4*$B$3)/$B$5</f>
        <v>2133932.4977310002</v>
      </c>
      <c r="CA142" s="23">
        <f>(CH4_100yr_m3!CA139*$B$4*$B$3)/$B$5</f>
        <v>1988557.0407792001</v>
      </c>
      <c r="CB142" s="23">
        <f>(CH4_100yr_m3!CB139*$B$4*$B$3)/$B$5</f>
        <v>1853773.2157554002</v>
      </c>
      <c r="CC142" s="23">
        <f>(CH4_100yr_m3!CC139*$B$4*$B$3)/$B$5</f>
        <v>1728773.1464779801</v>
      </c>
      <c r="CD142" s="23">
        <f>(CH4_100yr_m3!CD139*$B$4*$B$3)/$B$5</f>
        <v>1612812.35593512</v>
      </c>
      <c r="CE142" s="23">
        <f>(CH4_100yr_m3!CE139*$B$4*$B$3)/$B$5</f>
        <v>1505204.7114490201</v>
      </c>
      <c r="CF142" s="23">
        <f>(CH4_100yr_m3!CF139*$B$4*$B$3)/$B$5</f>
        <v>1405317.7709245803</v>
      </c>
      <c r="CG142" s="23">
        <f>(CH4_100yr_m3!CG139*$B$4*$B$3)/$B$5</f>
        <v>1312568.5065678</v>
      </c>
      <c r="CH142" s="23">
        <f>(CH4_100yr_m3!CH139*$B$4*$B$3)/$B$5</f>
        <v>1226419.3709263799</v>
      </c>
      <c r="CI142" s="23">
        <f>(CH4_100yr_m3!CI139*$B$4*$B$3)/$B$5</f>
        <v>1146374.6798071801</v>
      </c>
      <c r="CJ142" s="23">
        <f>(CH4_100yr_m3!CJ139*$B$4*$B$3)/$B$5</f>
        <v>1071977.2869913201</v>
      </c>
      <c r="CK142" s="23">
        <f>(CH4_100yr_m3!CK139*$B$4*$B$3)/$B$5</f>
        <v>1002805.52530158</v>
      </c>
      <c r="CL142" s="23">
        <f>(CH4_100yr_m3!CL139*$B$4*$B$3)/$B$5</f>
        <v>938470.39297020005</v>
      </c>
      <c r="CM142" s="23">
        <f>(CH4_100yr_m3!CM139*$B$4*$B$3)/$B$5</f>
        <v>878612.96718414</v>
      </c>
      <c r="CN142" s="23">
        <f>(CH4_100yr_m3!CN139*$B$4*$B$3)/$B$5</f>
        <v>822902.02338978008</v>
      </c>
      <c r="CO142" s="23">
        <f>(CH4_100yr_m3!CO139*$B$4*$B$3)/$B$5</f>
        <v>771031.84772592003</v>
      </c>
      <c r="CP142" s="23">
        <f>(CH4_100yr_m3!CP139*$B$4*$B$3)/$B$5</f>
        <v>722720.22171624005</v>
      </c>
      <c r="CQ142" s="23">
        <f>(CH4_100yr_m3!CQ139*$B$4*$B$3)/$B$5</f>
        <v>677706.57116658008</v>
      </c>
      <c r="CR142" s="23">
        <f>(CH4_100yr_m3!CR139*$B$4*$B$3)/$B$5</f>
        <v>635750.26187634002</v>
      </c>
      <c r="CS142" s="23">
        <f>(CH4_100yr_m3!CS139*$B$4*$B$3)/$B$5</f>
        <v>596629.03118040005</v>
      </c>
      <c r="CT142" s="23">
        <f>(CH4_100yr_m3!CT139*$B$4*$B$3)/$B$5</f>
        <v>560137.5454363199</v>
      </c>
      <c r="CU142" s="23">
        <f>(CH4_100yr_m3!CU139*$B$4*$B$3)/$B$5</f>
        <v>526086.07320545998</v>
      </c>
      <c r="CV142" s="23">
        <f>(CH4_100yr_m3!CV139*$B$4*$B$3)/$B$5</f>
        <v>494299.26277830004</v>
      </c>
      <c r="CW142" s="23">
        <f>(CH4_100yr_m3!CW139*$B$4*$B$3)/$B$5</f>
        <v>464615.01836910006</v>
      </c>
      <c r="CX142" s="23">
        <f t="shared" si="159"/>
        <v>261046682.47633234</v>
      </c>
      <c r="CY142" s="18">
        <f t="shared" si="160"/>
        <v>6913243.7491086004</v>
      </c>
      <c r="CZ142" s="18">
        <f t="shared" si="161"/>
        <v>124076.33546524201</v>
      </c>
      <c r="DD142" s="18">
        <f t="shared" si="162"/>
        <v>1580963.8930966801</v>
      </c>
      <c r="DE142" s="18">
        <f t="shared" ref="DE142:DF142" si="195">CY142</f>
        <v>6913243.7491086004</v>
      </c>
      <c r="DF142" s="18">
        <f t="shared" si="195"/>
        <v>124076.33546524201</v>
      </c>
      <c r="DG142" s="18">
        <f t="shared" si="164"/>
        <v>464615.01836910006</v>
      </c>
    </row>
    <row r="143" spans="1:111" ht="15.75" customHeight="1" x14ac:dyDescent="0.2">
      <c r="A143" s="27" t="s">
        <v>33</v>
      </c>
      <c r="B143" s="23">
        <f>(CH4_100yr_m3!B140*$B$4*$B$3)/$B$5</f>
        <v>3297552.1356006004</v>
      </c>
      <c r="C143" s="23">
        <f>(CH4_100yr_m3!C140*$B$4*$B$3)/$B$5</f>
        <v>5605823.6732376004</v>
      </c>
      <c r="D143" s="23">
        <f>(CH4_100yr_m3!D140*$B$4*$B$3)/$B$5</f>
        <v>7119352.2772062002</v>
      </c>
      <c r="E143" s="23">
        <f>(CH4_100yr_m3!E140*$B$4*$B$3)/$B$5</f>
        <v>8227932.9197382005</v>
      </c>
      <c r="F143" s="23">
        <f>(CH4_100yr_m3!F140*$B$4*$B$3)/$B$5</f>
        <v>9007739.9989902005</v>
      </c>
      <c r="G143" s="23">
        <f>(CH4_100yr_m3!G140*$B$4*$B$3)/$B$5</f>
        <v>9617737.744539002</v>
      </c>
      <c r="H143" s="23">
        <f>(CH4_100yr_m3!H140*$B$4*$B$3)/$B$5</f>
        <v>10190020.613997601</v>
      </c>
      <c r="I143" s="23">
        <f>(CH4_100yr_m3!I140*$B$4*$B$3)/$B$5</f>
        <v>10761821.039809799</v>
      </c>
      <c r="J143" s="23">
        <f>(CH4_100yr_m3!J140*$B$4*$B$3)/$B$5</f>
        <v>11415478.322599201</v>
      </c>
      <c r="K143" s="23">
        <f>(CH4_100yr_m3!K140*$B$4*$B$3)/$B$5</f>
        <v>11905702.348507201</v>
      </c>
      <c r="L143" s="23">
        <f>(CH4_100yr_m3!L140*$B$4*$B$3)/$B$5</f>
        <v>12525550.402546801</v>
      </c>
      <c r="M143" s="23">
        <f>(CH4_100yr_m3!M140*$B$4*$B$3)/$B$5</f>
        <v>13183227.274712401</v>
      </c>
      <c r="N143" s="23">
        <f>(CH4_100yr_m3!N140*$B$4*$B$3)/$B$5</f>
        <v>13877330.1359508</v>
      </c>
      <c r="O143" s="23">
        <f>(CH4_100yr_m3!O140*$B$4*$B$3)/$B$5</f>
        <v>14620292.135888401</v>
      </c>
      <c r="P143" s="23">
        <f>(CH4_100yr_m3!P140*$B$4*$B$3)/$B$5</f>
        <v>15399218.969299799</v>
      </c>
      <c r="Q143" s="23">
        <f>(CH4_100yr_m3!Q140*$B$4*$B$3)/$B$5</f>
        <v>15853230.984969001</v>
      </c>
      <c r="R143" s="23">
        <f>(CH4_100yr_m3!R140*$B$4*$B$3)/$B$5</f>
        <v>16070866.967851205</v>
      </c>
      <c r="S143" s="23">
        <f>(CH4_100yr_m3!S140*$B$4*$B$3)/$B$5</f>
        <v>16287499.884447003</v>
      </c>
      <c r="T143" s="23">
        <f>(CH4_100yr_m3!T140*$B$4*$B$3)/$B$5</f>
        <v>16672986.609141601</v>
      </c>
      <c r="U143" s="23">
        <f>(CH4_100yr_m3!U140*$B$4*$B$3)/$B$5</f>
        <v>17132603.312421001</v>
      </c>
      <c r="V143" s="23">
        <f>(CH4_100yr_m3!V140*$B$4*$B$3)/$B$5</f>
        <v>17537623.977967203</v>
      </c>
      <c r="W143" s="23">
        <f>(CH4_100yr_m3!W140*$B$4*$B$3)/$B$5</f>
        <v>18155443.595403604</v>
      </c>
      <c r="X143" s="23">
        <f>(CH4_100yr_m3!X140*$B$4*$B$3)/$B$5</f>
        <v>18906989.055408001</v>
      </c>
      <c r="Y143" s="23">
        <f>(CH4_100yr_m3!Y140*$B$4*$B$3)/$B$5</f>
        <v>19774115.772966001</v>
      </c>
      <c r="Z143" s="23">
        <f>(CH4_100yr_m3!Z140*$B$4*$B$3)/$B$5</f>
        <v>20747785.552326005</v>
      </c>
      <c r="AA143" s="23">
        <f>(CH4_100yr_m3!AA140*$B$4*$B$3)/$B$5</f>
        <v>21821180.195645999</v>
      </c>
      <c r="AB143" s="23">
        <f>(CH4_100yr_m3!AB140*$B$4*$B$3)/$B$5</f>
        <v>23003205.626844</v>
      </c>
      <c r="AC143" s="23">
        <f>(CH4_100yr_m3!AC140*$B$4*$B$3)/$B$5</f>
        <v>23010660.781956002</v>
      </c>
      <c r="AD143" s="23">
        <f>(CH4_100yr_m3!AD140*$B$4*$B$3)/$B$5</f>
        <v>23206780.666782003</v>
      </c>
      <c r="AE143" s="23">
        <f>(CH4_100yr_m3!AE140*$B$4*$B$3)/$B$5</f>
        <v>23532301.821348004</v>
      </c>
      <c r="AF143" s="23">
        <f>(CH4_100yr_m3!AF140*$B$4*$B$3)/$B$5</f>
        <v>23947493.28768</v>
      </c>
      <c r="AG143" s="23">
        <f>(CH4_100yr_m3!AG140*$B$4*$B$3)/$B$5</f>
        <v>24425712.623213999</v>
      </c>
      <c r="AH143" s="23">
        <f>(CH4_100yr_m3!AH140*$B$4*$B$3)/$B$5</f>
        <v>24949079.662122</v>
      </c>
      <c r="AI143" s="23">
        <f>(CH4_100yr_m3!AI140*$B$4*$B$3)/$B$5</f>
        <v>25505566.611858003</v>
      </c>
      <c r="AJ143" s="23">
        <f>(CH4_100yr_m3!AJ140*$B$4*$B$3)/$B$5</f>
        <v>26087054.578362003</v>
      </c>
      <c r="AK143" s="23">
        <f>(CH4_100yr_m3!AK140*$B$4*$B$3)/$B$5</f>
        <v>26688036.073392004</v>
      </c>
      <c r="AL143" s="23">
        <f>(CH4_100yr_m3!AL140*$B$4*$B$3)/$B$5</f>
        <v>27304755.65766</v>
      </c>
      <c r="AM143" s="23">
        <f>(CH4_100yr_m3!AM140*$B$4*$B$3)/$B$5</f>
        <v>27934620.377796002</v>
      </c>
      <c r="AN143" s="23">
        <f>(CH4_100yr_m3!AN140*$B$4*$B$3)/$B$5</f>
        <v>28575785.867688</v>
      </c>
      <c r="AO143" s="23">
        <f>(CH4_100yr_m3!AO140*$B$4*$B$3)/$B$5</f>
        <v>29226897.593172006</v>
      </c>
      <c r="AP143" s="23">
        <f>(CH4_100yr_m3!AP140*$B$4*$B$3)/$B$5</f>
        <v>29886925.329180006</v>
      </c>
      <c r="AQ143" s="23">
        <f>(CH4_100yr_m3!AQ140*$B$4*$B$3)/$B$5</f>
        <v>30555096.892020002</v>
      </c>
      <c r="AR143" s="23">
        <f>(CH4_100yr_m3!AR140*$B$4*$B$3)/$B$5</f>
        <v>31230788.138622001</v>
      </c>
      <c r="AS143" s="23">
        <f>(CH4_100yr_m3!AS140*$B$4*$B$3)/$B$5</f>
        <v>31913400.755681999</v>
      </c>
      <c r="AT143" s="23">
        <f>(CH4_100yr_m3!AT140*$B$4*$B$3)/$B$5</f>
        <v>32602324.604220007</v>
      </c>
      <c r="AU143" s="23">
        <f>(CH4_100yr_m3!AU140*$B$4*$B$3)/$B$5</f>
        <v>33296976.235404</v>
      </c>
      <c r="AV143" s="23">
        <f>(CH4_100yr_m3!AV140*$B$4*$B$3)/$B$5</f>
        <v>33996814.72524</v>
      </c>
      <c r="AW143" s="23">
        <f>(CH4_100yr_m3!AW140*$B$4*$B$3)/$B$5</f>
        <v>34701403.933278002</v>
      </c>
      <c r="AX143" s="23">
        <f>(CH4_100yr_m3!AX140*$B$4*$B$3)/$B$5</f>
        <v>35410449.444120005</v>
      </c>
      <c r="AY143" s="23">
        <f>(CH4_100yr_m3!AY140*$B$4*$B$3)/$B$5</f>
        <v>36123797.981628008</v>
      </c>
      <c r="AZ143" s="23">
        <f>(CH4_100yr_m3!AZ140*$B$4*$B$3)/$B$5</f>
        <v>36841349.540124007</v>
      </c>
      <c r="BA143" s="23">
        <f>(CH4_100yr_m3!BA140*$B$4*$B$3)/$B$5</f>
        <v>37562982.933888003</v>
      </c>
      <c r="BB143" s="23">
        <f>(CH4_100yr_m3!BB140*$B$4*$B$3)/$B$5</f>
        <v>38288477.685456</v>
      </c>
      <c r="BC143" s="23">
        <f>(CH4_100yr_m3!BC140*$B$4*$B$3)/$B$5</f>
        <v>39017503.225079998</v>
      </c>
      <c r="BD143" s="23">
        <f>(CH4_100yr_m3!BD140*$B$4*$B$3)/$B$5</f>
        <v>39749611.69647</v>
      </c>
      <c r="BE143" s="23">
        <f>(CH4_100yr_m3!BE140*$B$4*$B$3)/$B$5</f>
        <v>40484313.670410007</v>
      </c>
      <c r="BF143" s="23">
        <f>(CH4_100yr_m3!BF140*$B$4*$B$3)/$B$5</f>
        <v>41221145.822040007</v>
      </c>
      <c r="BG143" s="23">
        <f>(CH4_100yr_m3!BG140*$B$4*$B$3)/$B$5</f>
        <v>41959733.043113999</v>
      </c>
      <c r="BH143" s="23">
        <f>(CH4_100yr_m3!BH140*$B$4*$B$3)/$B$5</f>
        <v>42699792.396096006</v>
      </c>
      <c r="BI143" s="23">
        <f>(CH4_100yr_m3!BI140*$B$4*$B$3)/$B$5</f>
        <v>43441138.111698002</v>
      </c>
      <c r="BJ143" s="23">
        <f>(CH4_100yr_m3!BJ140*$B$4*$B$3)/$B$5</f>
        <v>44183620.153944001</v>
      </c>
      <c r="BK143" s="23">
        <f>(CH4_100yr_m3!BK140*$B$4*$B$3)/$B$5</f>
        <v>32289351.022764005</v>
      </c>
      <c r="BL143" s="23">
        <f>(CH4_100yr_m3!BL140*$B$4*$B$3)/$B$5</f>
        <v>24135727.771476001</v>
      </c>
      <c r="BM143" s="23">
        <f>(CH4_100yr_m3!BM140*$B$4*$B$3)/$B$5</f>
        <v>18501747.943518002</v>
      </c>
      <c r="BN143" s="23">
        <f>(CH4_100yr_m3!BN140*$B$4*$B$3)/$B$5</f>
        <v>14568123.369410999</v>
      </c>
      <c r="BO143" s="23">
        <f>(CH4_100yr_m3!BO140*$B$4*$B$3)/$B$5</f>
        <v>11784898.890738001</v>
      </c>
      <c r="BP143" s="23">
        <f>(CH4_100yr_m3!BP140*$B$4*$B$3)/$B$5</f>
        <v>9782710.7117579989</v>
      </c>
      <c r="BQ143" s="23">
        <f>(CH4_100yr_m3!BQ140*$B$4*$B$3)/$B$5</f>
        <v>8313297.5651129996</v>
      </c>
      <c r="BR143" s="23">
        <f>(CH4_100yr_m3!BR140*$B$4*$B$3)/$B$5</f>
        <v>7209620.8949538013</v>
      </c>
      <c r="BS143" s="23">
        <f>(CH4_100yr_m3!BS140*$B$4*$B$3)/$B$5</f>
        <v>6359129.5407156013</v>
      </c>
      <c r="BT143" s="23">
        <f>(CH4_100yr_m3!BT140*$B$4*$B$3)/$B$5</f>
        <v>5685835.6789937997</v>
      </c>
      <c r="BU143" s="23">
        <f>(CH4_100yr_m3!BU140*$B$4*$B$3)/$B$5</f>
        <v>5138297.2933416013</v>
      </c>
      <c r="BV143" s="23">
        <f>(CH4_100yr_m3!BV140*$B$4*$B$3)/$B$5</f>
        <v>4681560.1238621995</v>
      </c>
      <c r="BW143" s="23">
        <f>(CH4_100yr_m3!BW140*$B$4*$B$3)/$B$5</f>
        <v>4291753.8604896003</v>
      </c>
      <c r="BX143" s="23">
        <f>(CH4_100yr_m3!BX140*$B$4*$B$3)/$B$5</f>
        <v>3952467.7252344005</v>
      </c>
      <c r="BY143" s="23">
        <f>(CH4_100yr_m3!BY140*$B$4*$B$3)/$B$5</f>
        <v>3652318.9301382001</v>
      </c>
      <c r="BZ143" s="23">
        <f>(CH4_100yr_m3!BZ140*$B$4*$B$3)/$B$5</f>
        <v>3383320.8987396001</v>
      </c>
      <c r="CA143" s="23">
        <f>(CH4_100yr_m3!CA140*$B$4*$B$3)/$B$5</f>
        <v>3139787.7014004001</v>
      </c>
      <c r="CB143" s="23">
        <f>(CH4_100yr_m3!CB140*$B$4*$B$3)/$B$5</f>
        <v>2917598.0497614001</v>
      </c>
      <c r="CC143" s="23">
        <f>(CH4_100yr_m3!CC140*$B$4*$B$3)/$B$5</f>
        <v>2713700.414169</v>
      </c>
      <c r="CD143" s="23">
        <f>(CH4_100yr_m3!CD140*$B$4*$B$3)/$B$5</f>
        <v>2525779.8819342004</v>
      </c>
      <c r="CE143" s="23">
        <f>(CH4_100yr_m3!CE140*$B$4*$B$3)/$B$5</f>
        <v>2352033.5262372005</v>
      </c>
      <c r="CF143" s="23">
        <f>(CH4_100yr_m3!CF140*$B$4*$B$3)/$B$5</f>
        <v>2191018.5889776</v>
      </c>
      <c r="CG143" s="23">
        <f>(CH4_100yr_m3!CG140*$B$4*$B$3)/$B$5</f>
        <v>2041549.5845790002</v>
      </c>
      <c r="CH143" s="23">
        <f>(CH4_100yr_m3!CH140*$B$4*$B$3)/$B$5</f>
        <v>1902628.2392658</v>
      </c>
      <c r="CI143" s="23">
        <f>(CH4_100yr_m3!CI140*$B$4*$B$3)/$B$5</f>
        <v>1773395.5394115003</v>
      </c>
      <c r="CJ143" s="23">
        <f>(CH4_100yr_m3!CJ140*$B$4*$B$3)/$B$5</f>
        <v>1653098.6557087202</v>
      </c>
      <c r="CK143" s="23">
        <f>(CH4_100yr_m3!CK140*$B$4*$B$3)/$B$5</f>
        <v>1541067.9025053601</v>
      </c>
      <c r="CL143" s="23">
        <f>(CH4_100yr_m3!CL140*$B$4*$B$3)/$B$5</f>
        <v>1436700.4862869801</v>
      </c>
      <c r="CM143" s="23">
        <f>(CH4_100yr_m3!CM140*$B$4*$B$3)/$B$5</f>
        <v>1339448.8559214601</v>
      </c>
      <c r="CN143" s="23">
        <f>(CH4_100yr_m3!CN140*$B$4*$B$3)/$B$5</f>
        <v>1248812.1912843001</v>
      </c>
      <c r="CO143" s="23">
        <f>(CH4_100yr_m3!CO140*$B$4*$B$3)/$B$5</f>
        <v>1164330.04174056</v>
      </c>
      <c r="CP143" s="23">
        <f>(CH4_100yr_m3!CP140*$B$4*$B$3)/$B$5</f>
        <v>1085577.4501586999</v>
      </c>
      <c r="CQ143" s="23">
        <f>(CH4_100yr_m3!CQ140*$B$4*$B$3)/$B$5</f>
        <v>1012161.1148746202</v>
      </c>
      <c r="CR143" s="23">
        <f>(CH4_100yr_m3!CR140*$B$4*$B$3)/$B$5</f>
        <v>943716.28462794004</v>
      </c>
      <c r="CS143" s="23">
        <f>(CH4_100yr_m3!CS140*$B$4*$B$3)/$B$5</f>
        <v>879904.18217556004</v>
      </c>
      <c r="CT143" s="23">
        <f>(CH4_100yr_m3!CT140*$B$4*$B$3)/$B$5</f>
        <v>820409.81507712009</v>
      </c>
      <c r="CU143" s="23">
        <f>(CH4_100yr_m3!CU140*$B$4*$B$3)/$B$5</f>
        <v>764940.07663055998</v>
      </c>
      <c r="CV143" s="23">
        <f>(CH4_100yr_m3!CV140*$B$4*$B$3)/$B$5</f>
        <v>713222.07197148004</v>
      </c>
      <c r="CW143" s="23">
        <f>(CH4_100yr_m3!CW140*$B$4*$B$3)/$B$5</f>
        <v>665001.62137458008</v>
      </c>
      <c r="CX143" s="23">
        <f t="shared" si="159"/>
        <v>1688836747.9460797</v>
      </c>
      <c r="CY143" s="18">
        <f t="shared" si="160"/>
        <v>44183620.153944001</v>
      </c>
      <c r="CZ143" s="18">
        <f t="shared" si="161"/>
        <v>665001.62137458008</v>
      </c>
      <c r="DD143" s="18">
        <f t="shared" si="162"/>
        <v>17537623.977967203</v>
      </c>
      <c r="DE143" s="18">
        <f t="shared" ref="DE143:DF143" si="196">CY143</f>
        <v>44183620.153944001</v>
      </c>
      <c r="DF143" s="18">
        <f t="shared" si="196"/>
        <v>665001.62137458008</v>
      </c>
      <c r="DG143" s="18">
        <f t="shared" si="164"/>
        <v>665001.62137458008</v>
      </c>
    </row>
    <row r="144" spans="1:111" ht="15.75" customHeight="1" x14ac:dyDescent="0.2">
      <c r="A144" s="27" t="s">
        <v>34</v>
      </c>
      <c r="B144" s="23">
        <f>(CH4_100yr_m3!B141*$B$4*$B$3)/$B$5</f>
        <v>299306.87762616004</v>
      </c>
      <c r="C144" s="23">
        <f>(CH4_100yr_m3!C141*$B$4*$B$3)/$B$5</f>
        <v>523422.77536926005</v>
      </c>
      <c r="D144" s="23">
        <f>(CH4_100yr_m3!D141*$B$4*$B$3)/$B$5</f>
        <v>690343.75525859999</v>
      </c>
      <c r="E144" s="23">
        <f>(CH4_100yr_m3!E141*$B$4*$B$3)/$B$5</f>
        <v>802110.63644190005</v>
      </c>
      <c r="F144" s="23">
        <f>(CH4_100yr_m3!F141*$B$4*$B$3)/$B$5</f>
        <v>873947.84893650003</v>
      </c>
      <c r="G144" s="23">
        <f>(CH4_100yr_m3!G141*$B$4*$B$3)/$B$5</f>
        <v>908463.47290937998</v>
      </c>
      <c r="H144" s="23">
        <f>(CH4_100yr_m3!H141*$B$4*$B$3)/$B$5</f>
        <v>916548.63468624011</v>
      </c>
      <c r="I144" s="23">
        <f>(CH4_100yr_m3!I141*$B$4*$B$3)/$B$5</f>
        <v>914414.58893844008</v>
      </c>
      <c r="J144" s="23">
        <f>(CH4_100yr_m3!J141*$B$4*$B$3)/$B$5</f>
        <v>905582.66940522008</v>
      </c>
      <c r="K144" s="23">
        <f>(CH4_100yr_m3!K141*$B$4*$B$3)/$B$5</f>
        <v>903973.24304640002</v>
      </c>
      <c r="L144" s="23">
        <f>(CH4_100yr_m3!L141*$B$4*$B$3)/$B$5</f>
        <v>908764.27600302012</v>
      </c>
      <c r="M144" s="23">
        <f>(CH4_100yr_m3!M141*$B$4*$B$3)/$B$5</f>
        <v>914613.13288548007</v>
      </c>
      <c r="N144" s="23">
        <f>(CH4_100yr_m3!N141*$B$4*$B$3)/$B$5</f>
        <v>922748.24514618004</v>
      </c>
      <c r="O144" s="23">
        <f>(CH4_100yr_m3!O141*$B$4*$B$3)/$B$5</f>
        <v>936591.61688694009</v>
      </c>
      <c r="P144" s="23">
        <f>(CH4_100yr_m3!P141*$B$4*$B$3)/$B$5</f>
        <v>953313.29336286022</v>
      </c>
      <c r="Q144" s="23">
        <f>(CH4_100yr_m3!Q141*$B$4*$B$3)/$B$5</f>
        <v>973008.61789680005</v>
      </c>
      <c r="R144" s="23">
        <f>(CH4_100yr_m3!R141*$B$4*$B$3)/$B$5</f>
        <v>995604.14535228</v>
      </c>
      <c r="S144" s="23">
        <f>(CH4_100yr_m3!S141*$B$4*$B$3)/$B$5</f>
        <v>1018725.6215784601</v>
      </c>
      <c r="T144" s="23">
        <f>(CH4_100yr_m3!T141*$B$4*$B$3)/$B$5</f>
        <v>1043306.3682831601</v>
      </c>
      <c r="U144" s="23">
        <f>(CH4_100yr_m3!U141*$B$4*$B$3)/$B$5</f>
        <v>1068403.0135815002</v>
      </c>
      <c r="V144" s="23">
        <f>(CH4_100yr_m3!V141*$B$4*$B$3)/$B$5</f>
        <v>1094971.2992717403</v>
      </c>
      <c r="W144" s="23">
        <f>(CH4_100yr_m3!W141*$B$4*$B$3)/$B$5</f>
        <v>1122579.41500512</v>
      </c>
      <c r="X144" s="23">
        <f>(CH4_100yr_m3!X141*$B$4*$B$3)/$B$5</f>
        <v>1149095.8775077199</v>
      </c>
      <c r="Y144" s="23">
        <f>(CH4_100yr_m3!Y141*$B$4*$B$3)/$B$5</f>
        <v>1173401.9249256002</v>
      </c>
      <c r="Z144" s="23">
        <f>(CH4_100yr_m3!Z141*$B$4*$B$3)/$B$5</f>
        <v>1196906.4523711801</v>
      </c>
      <c r="AA144" s="23">
        <f>(CH4_100yr_m3!AA141*$B$4*$B$3)/$B$5</f>
        <v>1220451.8829262198</v>
      </c>
      <c r="AB144" s="23">
        <f>(CH4_100yr_m3!AB141*$B$4*$B$3)/$B$5</f>
        <v>1244813.6671714799</v>
      </c>
      <c r="AC144" s="23">
        <f>(CH4_100yr_m3!AC141*$B$4*$B$3)/$B$5</f>
        <v>1334114.20396152</v>
      </c>
      <c r="AD144" s="23">
        <f>(CH4_100yr_m3!AD141*$B$4*$B$3)/$B$5</f>
        <v>1406268.6508323001</v>
      </c>
      <c r="AE144" s="23">
        <f>(CH4_100yr_m3!AE141*$B$4*$B$3)/$B$5</f>
        <v>1466933.1498988199</v>
      </c>
      <c r="AF144" s="23">
        <f>(CH4_100yr_m3!AF141*$B$4*$B$3)/$B$5</f>
        <v>1519902.00207342</v>
      </c>
      <c r="AG144" s="23">
        <f>(CH4_100yr_m3!AG141*$B$4*$B$3)/$B$5</f>
        <v>1567720.0238176801</v>
      </c>
      <c r="AH144" s="23">
        <f>(CH4_100yr_m3!AH141*$B$4*$B$3)/$B$5</f>
        <v>1612093.10770332</v>
      </c>
      <c r="AI144" s="23">
        <f>(CH4_100yr_m3!AI141*$B$4*$B$3)/$B$5</f>
        <v>1654167.5716060803</v>
      </c>
      <c r="AJ144" s="23">
        <f>(CH4_100yr_m3!AJ141*$B$4*$B$3)/$B$5</f>
        <v>1694714.1640275603</v>
      </c>
      <c r="AK144" s="23">
        <f>(CH4_100yr_m3!AK141*$B$4*$B$3)/$B$5</f>
        <v>1734251.1067758601</v>
      </c>
      <c r="AL144" s="23">
        <f>(CH4_100yr_m3!AL141*$B$4*$B$3)/$B$5</f>
        <v>1773122.9965714801</v>
      </c>
      <c r="AM144" s="23">
        <f>(CH4_100yr_m3!AM141*$B$4*$B$3)/$B$5</f>
        <v>1811560.5671810403</v>
      </c>
      <c r="AN144" s="23">
        <f>(CH4_100yr_m3!AN141*$B$4*$B$3)/$B$5</f>
        <v>1849718.8468098</v>
      </c>
      <c r="AO144" s="23">
        <f>(CH4_100yr_m3!AO141*$B$4*$B$3)/$B$5</f>
        <v>1887703.379433</v>
      </c>
      <c r="AP144" s="23">
        <f>(CH4_100yr_m3!AP141*$B$4*$B$3)/$B$5</f>
        <v>1925583.4763262002</v>
      </c>
      <c r="AQ144" s="23">
        <f>(CH4_100yr_m3!AQ141*$B$4*$B$3)/$B$5</f>
        <v>1963403.9725446</v>
      </c>
      <c r="AR144" s="23">
        <f>(CH4_100yr_m3!AR141*$B$4*$B$3)/$B$5</f>
        <v>2001187.7176374004</v>
      </c>
      <c r="AS144" s="23">
        <f>(CH4_100yr_m3!AS141*$B$4*$B$3)/$B$5</f>
        <v>2038938.0048540004</v>
      </c>
      <c r="AT144" s="23">
        <f>(CH4_100yr_m3!AT141*$B$4*$B$3)/$B$5</f>
        <v>2076640.1472906</v>
      </c>
      <c r="AU144" s="23">
        <f>(CH4_100yr_m3!AU141*$B$4*$B$3)/$B$5</f>
        <v>2114271.8152884003</v>
      </c>
      <c r="AV144" s="23">
        <f>(CH4_100yr_m3!AV141*$B$4*$B$3)/$B$5</f>
        <v>2151807.7740263999</v>
      </c>
      <c r="AW144" s="23">
        <f>(CH4_100yr_m3!AW141*$B$4*$B$3)/$B$5</f>
        <v>2189225.5437365999</v>
      </c>
      <c r="AX144" s="23">
        <f>(CH4_100yr_m3!AX141*$B$4*$B$3)/$B$5</f>
        <v>2226502.7435034001</v>
      </c>
      <c r="AY144" s="23">
        <f>(CH4_100yr_m3!AY141*$B$4*$B$3)/$B$5</f>
        <v>2263618.2555252002</v>
      </c>
      <c r="AZ144" s="23">
        <f>(CH4_100yr_m3!AZ141*$B$4*$B$3)/$B$5</f>
        <v>2300550.7789404001</v>
      </c>
      <c r="BA144" s="23">
        <f>(CH4_100yr_m3!BA141*$B$4*$B$3)/$B$5</f>
        <v>2337279.3735156003</v>
      </c>
      <c r="BB144" s="23">
        <f>(CH4_100yr_m3!BB141*$B$4*$B$3)/$B$5</f>
        <v>2373780.3128442001</v>
      </c>
      <c r="BC144" s="23">
        <f>(CH4_100yr_m3!BC141*$B$4*$B$3)/$B$5</f>
        <v>2410026.1763688</v>
      </c>
      <c r="BD144" s="23">
        <f>(CH4_100yr_m3!BD141*$B$4*$B$3)/$B$5</f>
        <v>2445985.6663212003</v>
      </c>
      <c r="BE144" s="23">
        <f>(CH4_100yr_m3!BE141*$B$4*$B$3)/$B$5</f>
        <v>2481626.4396606004</v>
      </c>
      <c r="BF144" s="23">
        <f>(CH4_100yr_m3!BF141*$B$4*$B$3)/$B$5</f>
        <v>2516918.1798204002</v>
      </c>
      <c r="BG144" s="23">
        <f>(CH4_100yr_m3!BG141*$B$4*$B$3)/$B$5</f>
        <v>2551835.4725808008</v>
      </c>
      <c r="BH144" s="23">
        <f>(CH4_100yr_m3!BH141*$B$4*$B$3)/$B$5</f>
        <v>2586356.0395398</v>
      </c>
      <c r="BI144" s="23">
        <f>(CH4_100yr_m3!BI141*$B$4*$B$3)/$B$5</f>
        <v>2620461.3989598001</v>
      </c>
      <c r="BJ144" s="23">
        <f>(CH4_100yr_m3!BJ141*$B$4*$B$3)/$B$5</f>
        <v>2654135.9962326004</v>
      </c>
      <c r="BK144" s="23">
        <f>(CH4_100yr_m3!BK141*$B$4*$B$3)/$B$5</f>
        <v>1943165.2250646001</v>
      </c>
      <c r="BL144" s="23">
        <f>(CH4_100yr_m3!BL141*$B$4*$B$3)/$B$5</f>
        <v>1455496.8324505202</v>
      </c>
      <c r="BM144" s="23">
        <f>(CH4_100yr_m3!BM141*$B$4*$B$3)/$B$5</f>
        <v>1118262.2817355201</v>
      </c>
      <c r="BN144" s="23">
        <f>(CH4_100yr_m3!BN141*$B$4*$B$3)/$B$5</f>
        <v>882565.64300466015</v>
      </c>
      <c r="BO144" s="23">
        <f>(CH4_100yr_m3!BO141*$B$4*$B$3)/$B$5</f>
        <v>715583.73086208012</v>
      </c>
      <c r="BP144" s="23">
        <f>(CH4_100yr_m3!BP141*$B$4*$B$3)/$B$5</f>
        <v>595270.43912538001</v>
      </c>
      <c r="BQ144" s="23">
        <f>(CH4_100yr_m3!BQ141*$B$4*$B$3)/$B$5</f>
        <v>506806.73165268003</v>
      </c>
      <c r="BR144" s="23">
        <f>(CH4_100yr_m3!BR141*$B$4*$B$3)/$B$5</f>
        <v>440220.80156670004</v>
      </c>
      <c r="BS144" s="23">
        <f>(CH4_100yr_m3!BS141*$B$4*$B$3)/$B$5</f>
        <v>388792.62592038</v>
      </c>
      <c r="BT144" s="23">
        <f>(CH4_100yr_m3!BT141*$B$4*$B$3)/$B$5</f>
        <v>347984.33293656009</v>
      </c>
      <c r="BU144" s="23">
        <f>(CH4_100yr_m3!BU141*$B$4*$B$3)/$B$5</f>
        <v>314723.04249078</v>
      </c>
      <c r="BV144" s="23">
        <f>(CH4_100yr_m3!BV141*$B$4*$B$3)/$B$5</f>
        <v>286919.98671258002</v>
      </c>
      <c r="BW144" s="23">
        <f>(CH4_100yr_m3!BW141*$B$4*$B$3)/$B$5</f>
        <v>263148.02563157998</v>
      </c>
      <c r="BX144" s="23">
        <f>(CH4_100yr_m3!BX141*$B$4*$B$3)/$B$5</f>
        <v>242425.34695962002</v>
      </c>
      <c r="BY144" s="23">
        <f>(CH4_100yr_m3!BY141*$B$4*$B$3)/$B$5</f>
        <v>224070.35223204002</v>
      </c>
      <c r="BZ144" s="23">
        <f>(CH4_100yr_m3!BZ141*$B$4*$B$3)/$B$5</f>
        <v>207604.26852156001</v>
      </c>
      <c r="CA144" s="23">
        <f>(CH4_100yr_m3!CA141*$B$4*$B$3)/$B$5</f>
        <v>192685.76160300002</v>
      </c>
      <c r="CB144" s="23">
        <f>(CH4_100yr_m3!CB141*$B$4*$B$3)/$B$5</f>
        <v>179067.00301776003</v>
      </c>
      <c r="CC144" s="23">
        <f>(CH4_100yr_m3!CC141*$B$4*$B$3)/$B$5</f>
        <v>166564.130651838</v>
      </c>
      <c r="CD144" s="23">
        <f>(CH4_100yr_m3!CD141*$B$4*$B$3)/$B$5</f>
        <v>155037.35869934401</v>
      </c>
      <c r="CE144" s="23">
        <f>(CH4_100yr_m3!CE141*$B$4*$B$3)/$B$5</f>
        <v>144377.56505766601</v>
      </c>
      <c r="CF144" s="23">
        <f>(CH4_100yr_m3!CF141*$B$4*$B$3)/$B$5</f>
        <v>134497.22458534202</v>
      </c>
      <c r="CG144" s="23">
        <f>(CH4_100yr_m3!CG141*$B$4*$B$3)/$B$5</f>
        <v>125324.26112349001</v>
      </c>
      <c r="CH144" s="23">
        <f>(CH4_100yr_m3!CH141*$B$4*$B$3)/$B$5</f>
        <v>116797.86060240601</v>
      </c>
      <c r="CI144" s="23">
        <f>(CH4_100yr_m3!CI141*$B$4*$B$3)/$B$5</f>
        <v>108865.603223604</v>
      </c>
      <c r="CJ144" s="23">
        <f>(CH4_100yr_m3!CJ141*$B$4*$B$3)/$B$5</f>
        <v>101481.48401373001</v>
      </c>
      <c r="CK144" s="23">
        <f>(CH4_100yr_m3!CK141*$B$4*$B$3)/$B$5</f>
        <v>94604.532607079993</v>
      </c>
      <c r="CL144" s="23">
        <f>(CH4_100yr_m3!CL141*$B$4*$B$3)/$B$5</f>
        <v>88197.838487712012</v>
      </c>
      <c r="CM144" s="23">
        <f>(CH4_100yr_m3!CM141*$B$4*$B$3)/$B$5</f>
        <v>82227.851224290003</v>
      </c>
      <c r="CN144" s="23">
        <f>(CH4_100yr_m3!CN141*$B$4*$B$3)/$B$5</f>
        <v>76663.868213285998</v>
      </c>
      <c r="CO144" s="23">
        <f>(CH4_100yr_m3!CO141*$B$4*$B$3)/$B$5</f>
        <v>71477.651058444011</v>
      </c>
      <c r="CP144" s="23">
        <f>(CH4_100yr_m3!CP141*$B$4*$B$3)/$B$5</f>
        <v>66643.130935710011</v>
      </c>
      <c r="CQ144" s="23">
        <f>(CH4_100yr_m3!CQ141*$B$4*$B$3)/$B$5</f>
        <v>62136.175978890009</v>
      </c>
      <c r="CR144" s="23">
        <f>(CH4_100yr_m3!CR141*$B$4*$B$3)/$B$5</f>
        <v>57934.402819379997</v>
      </c>
      <c r="CS144" s="23">
        <f>(CH4_100yr_m3!CS141*$B$4*$B$3)/$B$5</f>
        <v>54017.019776970003</v>
      </c>
      <c r="CT144" s="23">
        <f>(CH4_100yr_m3!CT141*$B$4*$B$3)/$B$5</f>
        <v>50364.693427409999</v>
      </c>
      <c r="CU144" s="23">
        <f>(CH4_100yr_m3!CU141*$B$4*$B$3)/$B$5</f>
        <v>46959.432615594007</v>
      </c>
      <c r="CV144" s="23">
        <f>(CH4_100yr_m3!CV141*$B$4*$B$3)/$B$5</f>
        <v>43784.486161632005</v>
      </c>
      <c r="CW144" s="23">
        <f>(CH4_100yr_m3!CW141*$B$4*$B$3)/$B$5</f>
        <v>40824.251184402012</v>
      </c>
      <c r="CX144" s="23">
        <f t="shared" si="159"/>
        <v>107411391.66291894</v>
      </c>
      <c r="CY144" s="18">
        <f t="shared" si="160"/>
        <v>2654135.9962326004</v>
      </c>
      <c r="CZ144" s="18">
        <f t="shared" si="161"/>
        <v>40824.251184402012</v>
      </c>
      <c r="DD144" s="18">
        <f t="shared" si="162"/>
        <v>1094971.2992717403</v>
      </c>
      <c r="DE144" s="18">
        <f t="shared" ref="DE144:DF144" si="197">CY144</f>
        <v>2654135.9962326004</v>
      </c>
      <c r="DF144" s="18">
        <f t="shared" si="197"/>
        <v>40824.251184402012</v>
      </c>
      <c r="DG144" s="18">
        <f t="shared" si="164"/>
        <v>40824.251184402012</v>
      </c>
    </row>
    <row r="145" spans="1:111" ht="15.75" customHeight="1" x14ac:dyDescent="0.2">
      <c r="A145" s="27" t="s">
        <v>35</v>
      </c>
      <c r="B145" s="23">
        <f>(CH4_100yr_m3!B142*$B$4*$B$3)/$B$5</f>
        <v>70785.427553406</v>
      </c>
      <c r="C145" s="23">
        <f>(CH4_100yr_m3!C142*$B$4*$B$3)/$B$5</f>
        <v>137000.87801056801</v>
      </c>
      <c r="D145" s="23">
        <f>(CH4_100yr_m3!D142*$B$4*$B$3)/$B$5</f>
        <v>199195.29520578004</v>
      </c>
      <c r="E145" s="23">
        <f>(CH4_100yr_m3!E142*$B$4*$B$3)/$B$5</f>
        <v>255801.68998740002</v>
      </c>
      <c r="F145" s="23">
        <f>(CH4_100yr_m3!F142*$B$4*$B$3)/$B$5</f>
        <v>308898.99829295999</v>
      </c>
      <c r="G145" s="23">
        <f>(CH4_100yr_m3!G142*$B$4*$B$3)/$B$5</f>
        <v>359439.07281102001</v>
      </c>
      <c r="H145" s="23">
        <f>(CH4_100yr_m3!H142*$B$4*$B$3)/$B$5</f>
        <v>407954.71369889996</v>
      </c>
      <c r="I145" s="23">
        <f>(CH4_100yr_m3!I142*$B$4*$B$3)/$B$5</f>
        <v>454349.20797882008</v>
      </c>
      <c r="J145" s="23">
        <f>(CH4_100yr_m3!J142*$B$4*$B$3)/$B$5</f>
        <v>499584.57530868007</v>
      </c>
      <c r="K145" s="23">
        <f>(CH4_100yr_m3!K142*$B$4*$B$3)/$B$5</f>
        <v>543483.19549943996</v>
      </c>
      <c r="L145" s="23">
        <f>(CH4_100yr_m3!L142*$B$4*$B$3)/$B$5</f>
        <v>586382.51256822003</v>
      </c>
      <c r="M145" s="23">
        <f>(CH4_100yr_m3!M142*$B$4*$B$3)/$B$5</f>
        <v>628599.47769738</v>
      </c>
      <c r="N145" s="23">
        <f>(CH4_100yr_m3!N142*$B$4*$B$3)/$B$5</f>
        <v>670060.84107545996</v>
      </c>
      <c r="O145" s="23">
        <f>(CH4_100yr_m3!O142*$B$4*$B$3)/$B$5</f>
        <v>711097.38132192008</v>
      </c>
      <c r="P145" s="23">
        <f>(CH4_100yr_m3!P142*$B$4*$B$3)/$B$5</f>
        <v>751786.67432214005</v>
      </c>
      <c r="Q145" s="23">
        <f>(CH4_100yr_m3!Q142*$B$4*$B$3)/$B$5</f>
        <v>791950.3938246601</v>
      </c>
      <c r="R145" s="23">
        <f>(CH4_100yr_m3!R142*$B$4*$B$3)/$B$5</f>
        <v>831911.65647264</v>
      </c>
      <c r="S145" s="23">
        <f>(CH4_100yr_m3!S142*$B$4*$B$3)/$B$5</f>
        <v>871905.16532268014</v>
      </c>
      <c r="T145" s="23">
        <f>(CH4_100yr_m3!T142*$B$4*$B$3)/$B$5</f>
        <v>912193.2858110402</v>
      </c>
      <c r="U145" s="23">
        <f>(CH4_100yr_m3!U142*$B$4*$B$3)/$B$5</f>
        <v>952355.99354094011</v>
      </c>
      <c r="V145" s="23">
        <f>(CH4_100yr_m3!V142*$B$4*$B$3)/$B$5</f>
        <v>992683.71814500005</v>
      </c>
      <c r="W145" s="23">
        <f>(CH4_100yr_m3!W142*$B$4*$B$3)/$B$5</f>
        <v>1034042.52691764</v>
      </c>
      <c r="X145" s="23">
        <f>(CH4_100yr_m3!X142*$B$4*$B$3)/$B$5</f>
        <v>1076256.7657342199</v>
      </c>
      <c r="Y145" s="23">
        <f>(CH4_100yr_m3!Y142*$B$4*$B$3)/$B$5</f>
        <v>1120254.6320870402</v>
      </c>
      <c r="Z145" s="23">
        <f>(CH4_100yr_m3!Z142*$B$4*$B$3)/$B$5</f>
        <v>1165930.0613782201</v>
      </c>
      <c r="AA145" s="23">
        <f>(CH4_100yr_m3!AA142*$B$4*$B$3)/$B$5</f>
        <v>1212794.6456835</v>
      </c>
      <c r="AB145" s="23">
        <f>(CH4_100yr_m3!AB142*$B$4*$B$3)/$B$5</f>
        <v>1261404.3437146803</v>
      </c>
      <c r="AC145" s="23">
        <f>(CH4_100yr_m3!AC142*$B$4*$B$3)/$B$5</f>
        <v>1303322.2385961602</v>
      </c>
      <c r="AD145" s="23">
        <f>(CH4_100yr_m3!AD142*$B$4*$B$3)/$B$5</f>
        <v>1345557.4857444598</v>
      </c>
      <c r="AE145" s="23">
        <f>(CH4_100yr_m3!AE142*$B$4*$B$3)/$B$5</f>
        <v>1388137.2981269399</v>
      </c>
      <c r="AF145" s="23">
        <f>(CH4_100yr_m3!AF142*$B$4*$B$3)/$B$5</f>
        <v>1431088.0528589999</v>
      </c>
      <c r="AG145" s="23">
        <f>(CH4_100yr_m3!AG142*$B$4*$B$3)/$B$5</f>
        <v>1474433.9735382001</v>
      </c>
      <c r="AH145" s="23">
        <f>(CH4_100yr_m3!AH142*$B$4*$B$3)/$B$5</f>
        <v>1518197.3669408401</v>
      </c>
      <c r="AI145" s="23">
        <f>(CH4_100yr_m3!AI142*$B$4*$B$3)/$B$5</f>
        <v>1562399.4899941201</v>
      </c>
      <c r="AJ145" s="23">
        <f>(CH4_100yr_m3!AJ142*$B$4*$B$3)/$B$5</f>
        <v>1607060.6283088804</v>
      </c>
      <c r="AK145" s="23">
        <f>(CH4_100yr_m3!AK142*$B$4*$B$3)/$B$5</f>
        <v>1652199.54681654</v>
      </c>
      <c r="AL145" s="23">
        <f>(CH4_100yr_m3!AL142*$B$4*$B$3)/$B$5</f>
        <v>1697833.3521079801</v>
      </c>
      <c r="AM145" s="23">
        <f>(CH4_100yr_m3!AM142*$B$4*$B$3)/$B$5</f>
        <v>1743976.0700573402</v>
      </c>
      <c r="AN145" s="23">
        <f>(CH4_100yr_m3!AN142*$B$4*$B$3)/$B$5</f>
        <v>1790637.48723528</v>
      </c>
      <c r="AO145" s="23">
        <f>(CH4_100yr_m3!AO142*$B$4*$B$3)/$B$5</f>
        <v>1837822.4437482001</v>
      </c>
      <c r="AP145" s="23">
        <f>(CH4_100yr_m3!AP142*$B$4*$B$3)/$B$5</f>
        <v>1885531.8411666001</v>
      </c>
      <c r="AQ145" s="23">
        <f>(CH4_100yr_m3!AQ142*$B$4*$B$3)/$B$5</f>
        <v>1933764.2391744002</v>
      </c>
      <c r="AR145" s="23">
        <f>(CH4_100yr_m3!AR142*$B$4*$B$3)/$B$5</f>
        <v>1982516.9065164004</v>
      </c>
      <c r="AS145" s="23">
        <f>(CH4_100yr_m3!AS142*$B$4*$B$3)/$B$5</f>
        <v>2031785.4405996001</v>
      </c>
      <c r="AT145" s="23">
        <f>(CH4_100yr_m3!AT142*$B$4*$B$3)/$B$5</f>
        <v>2081563.6649796001</v>
      </c>
      <c r="AU145" s="23">
        <f>(CH4_100yr_m3!AU142*$B$4*$B$3)/$B$5</f>
        <v>2131844.1840324001</v>
      </c>
      <c r="AV145" s="23">
        <f>(CH4_100yr_m3!AV142*$B$4*$B$3)/$B$5</f>
        <v>2182618.3152222</v>
      </c>
      <c r="AW145" s="23">
        <f>(CH4_100yr_m3!AW142*$B$4*$B$3)/$B$5</f>
        <v>2233875.9463145998</v>
      </c>
      <c r="AX145" s="23">
        <f>(CH4_100yr_m3!AX142*$B$4*$B$3)/$B$5</f>
        <v>2285604.6493662</v>
      </c>
      <c r="AY145" s="23">
        <f>(CH4_100yr_m3!AY142*$B$4*$B$3)/$B$5</f>
        <v>2337789.6093311999</v>
      </c>
      <c r="AZ145" s="23">
        <f>(CH4_100yr_m3!AZ142*$B$4*$B$3)/$B$5</f>
        <v>2390414.3013834003</v>
      </c>
      <c r="BA145" s="23">
        <f>(CH4_100yr_m3!BA142*$B$4*$B$3)/$B$5</f>
        <v>2443461.3805877999</v>
      </c>
      <c r="BB145" s="23">
        <f>(CH4_100yr_m3!BB142*$B$4*$B$3)/$B$5</f>
        <v>2496913.4470914002</v>
      </c>
      <c r="BC145" s="23">
        <f>(CH4_100yr_m3!BC142*$B$4*$B$3)/$B$5</f>
        <v>2550754.9279800006</v>
      </c>
      <c r="BD145" s="23">
        <f>(CH4_100yr_m3!BD142*$B$4*$B$3)/$B$5</f>
        <v>2604972.2566769999</v>
      </c>
      <c r="BE145" s="23">
        <f>(CH4_100yr_m3!BE142*$B$4*$B$3)/$B$5</f>
        <v>2659553.270676</v>
      </c>
      <c r="BF145" s="23">
        <f>(CH4_100yr_m3!BF142*$B$4*$B$3)/$B$5</f>
        <v>2714486.2907489999</v>
      </c>
      <c r="BG145" s="23">
        <f>(CH4_100yr_m3!BG142*$B$4*$B$3)/$B$5</f>
        <v>2769758.3178054006</v>
      </c>
      <c r="BH145" s="23">
        <f>(CH4_100yr_m3!BH142*$B$4*$B$3)/$B$5</f>
        <v>2825354.9596680002</v>
      </c>
      <c r="BI145" s="23">
        <f>(CH4_100yr_m3!BI142*$B$4*$B$3)/$B$5</f>
        <v>2881259.6915106</v>
      </c>
      <c r="BJ145" s="23">
        <f>(CH4_100yr_m3!BJ142*$B$4*$B$3)/$B$5</f>
        <v>2937454.8041088004</v>
      </c>
      <c r="BK145" s="23">
        <f>(CH4_100yr_m3!BK142*$B$4*$B$3)/$B$5</f>
        <v>2723818.3344125999</v>
      </c>
      <c r="BL145" s="23">
        <f>(CH4_100yr_m3!BL142*$B$4*$B$3)/$B$5</f>
        <v>2526458.4267750001</v>
      </c>
      <c r="BM145" s="23">
        <f>(CH4_100yr_m3!BM142*$B$4*$B$3)/$B$5</f>
        <v>2344098.5617122003</v>
      </c>
      <c r="BN145" s="23">
        <f>(CH4_100yr_m3!BN142*$B$4*$B$3)/$B$5</f>
        <v>2175564.0450348002</v>
      </c>
      <c r="BO145" s="23">
        <f>(CH4_100yr_m3!BO142*$B$4*$B$3)/$B$5</f>
        <v>2019773.8140822002</v>
      </c>
      <c r="BP145" s="23">
        <f>(CH4_100yr_m3!BP142*$B$4*$B$3)/$B$5</f>
        <v>1875732.8919894004</v>
      </c>
      <c r="BQ145" s="23">
        <f>(CH4_100yr_m3!BQ142*$B$4*$B$3)/$B$5</f>
        <v>1742525.4667375803</v>
      </c>
      <c r="BR145" s="23">
        <f>(CH4_100yr_m3!BR142*$B$4*$B$3)/$B$5</f>
        <v>1619308.5235950605</v>
      </c>
      <c r="BS145" s="23">
        <f>(CH4_100yr_m3!BS142*$B$4*$B$3)/$B$5</f>
        <v>1505305.9912246198</v>
      </c>
      <c r="BT145" s="23">
        <f>(CH4_100yr_m3!BT142*$B$4*$B$3)/$B$5</f>
        <v>1399803.3661266</v>
      </c>
      <c r="BU145" s="23">
        <f>(CH4_100yr_m3!BU142*$B$4*$B$3)/$B$5</f>
        <v>1302142.7674560603</v>
      </c>
      <c r="BV145" s="23">
        <f>(CH4_100yr_m3!BV142*$B$4*$B$3)/$B$5</f>
        <v>1211718.394755</v>
      </c>
      <c r="BW145" s="23">
        <f>(CH4_100yr_m3!BW142*$B$4*$B$3)/$B$5</f>
        <v>1127972.3501570402</v>
      </c>
      <c r="BX145" s="23">
        <f>(CH4_100yr_m3!BX142*$B$4*$B$3)/$B$5</f>
        <v>1050390.8007175801</v>
      </c>
      <c r="BY145" s="23">
        <f>(CH4_100yr_m3!BY142*$B$4*$B$3)/$B$5</f>
        <v>978500.44718639995</v>
      </c>
      <c r="BZ145" s="23">
        <f>(CH4_100yr_m3!BZ142*$B$4*$B$3)/$B$5</f>
        <v>911865.28183200012</v>
      </c>
      <c r="CA145" s="23">
        <f>(CH4_100yr_m3!CA142*$B$4*$B$3)/$B$5</f>
        <v>850083.60438054008</v>
      </c>
      <c r="CB145" s="23">
        <f>(CH4_100yr_m3!CB142*$B$4*$B$3)/$B$5</f>
        <v>792785.28105846001</v>
      </c>
      <c r="CC145" s="23">
        <f>(CH4_100yr_m3!CC142*$B$4*$B$3)/$B$5</f>
        <v>739629.22294097999</v>
      </c>
      <c r="CD145" s="23">
        <f>(CH4_100yr_m3!CD142*$B$4*$B$3)/$B$5</f>
        <v>690301.0687786201</v>
      </c>
      <c r="CE145" s="23">
        <f>(CH4_100yr_m3!CE142*$B$4*$B$3)/$B$5</f>
        <v>644511.05381268007</v>
      </c>
      <c r="CF145" s="23">
        <f>(CH4_100yr_m3!CF142*$B$4*$B$3)/$B$5</f>
        <v>601992.05030100001</v>
      </c>
      <c r="CG145" s="23">
        <f>(CH4_100yr_m3!CG142*$B$4*$B$3)/$B$5</f>
        <v>562497.76602450013</v>
      </c>
      <c r="CH145" s="23">
        <f>(CH4_100yr_m3!CH142*$B$4*$B$3)/$B$5</f>
        <v>525801.08704500005</v>
      </c>
      <c r="CI145" s="23">
        <f>(CH4_100yr_m3!CI142*$B$4*$B$3)/$B$5</f>
        <v>491692.55446296005</v>
      </c>
      <c r="CJ145" s="23">
        <f>(CH4_100yr_m3!CJ142*$B$4*$B$3)/$B$5</f>
        <v>459978.96327623999</v>
      </c>
      <c r="CK145" s="23">
        <f>(CH4_100yr_m3!CK142*$B$4*$B$3)/$B$5</f>
        <v>430482.07345464005</v>
      </c>
      <c r="CL145" s="23">
        <f>(CH4_100yr_m3!CL142*$B$4*$B$3)/$B$5</f>
        <v>403037.42499252007</v>
      </c>
      <c r="CM145" s="23">
        <f>(CH4_100yr_m3!CM142*$B$4*$B$3)/$B$5</f>
        <v>377493.24742038001</v>
      </c>
      <c r="CN145" s="23">
        <f>(CH4_100yr_m3!CN142*$B$4*$B$3)/$B$5</f>
        <v>353709.45755136001</v>
      </c>
      <c r="CO145" s="23">
        <f>(CH4_100yr_m3!CO142*$B$4*$B$3)/$B$5</f>
        <v>331556.73685883998</v>
      </c>
      <c r="CP145" s="23">
        <f>(CH4_100yr_m3!CP142*$B$4*$B$3)/$B$5</f>
        <v>310915.68281027995</v>
      </c>
      <c r="CQ145" s="23">
        <f>(CH4_100yr_m3!CQ142*$B$4*$B$3)/$B$5</f>
        <v>291676.02811632009</v>
      </c>
      <c r="CR145" s="23">
        <f>(CH4_100yr_m3!CR142*$B$4*$B$3)/$B$5</f>
        <v>273735.92276946001</v>
      </c>
      <c r="CS145" s="23">
        <f>(CH4_100yr_m3!CS142*$B$4*$B$3)/$B$5</f>
        <v>257001.27301440004</v>
      </c>
      <c r="CT145" s="23">
        <f>(CH4_100yr_m3!CT142*$B$4*$B$3)/$B$5</f>
        <v>241385.13322272</v>
      </c>
      <c r="CU145" s="23">
        <f>(CH4_100yr_m3!CU142*$B$4*$B$3)/$B$5</f>
        <v>226807.14609540004</v>
      </c>
      <c r="CV145" s="23">
        <f>(CH4_100yr_m3!CV142*$B$4*$B$3)/$B$5</f>
        <v>213193.02771503999</v>
      </c>
      <c r="CW145" s="23">
        <f>(CH4_100yr_m3!CW142*$B$4*$B$3)/$B$5</f>
        <v>200474.09396964003</v>
      </c>
      <c r="CX145" s="23">
        <f t="shared" si="159"/>
        <v>126307766.37284498</v>
      </c>
      <c r="CY145" s="18">
        <f t="shared" si="160"/>
        <v>2937454.8041088004</v>
      </c>
      <c r="CZ145" s="18">
        <f t="shared" si="161"/>
        <v>70785.427553406</v>
      </c>
      <c r="DD145" s="18">
        <f t="shared" si="162"/>
        <v>992683.71814500005</v>
      </c>
      <c r="DE145" s="18">
        <f t="shared" ref="DE145:DF145" si="198">CY145</f>
        <v>2937454.8041088004</v>
      </c>
      <c r="DF145" s="18">
        <f t="shared" si="198"/>
        <v>70785.427553406</v>
      </c>
      <c r="DG145" s="18">
        <f t="shared" si="164"/>
        <v>200474.09396964003</v>
      </c>
    </row>
    <row r="146" spans="1:111" ht="15.75" customHeight="1" x14ac:dyDescent="0.2">
      <c r="A146" s="27" t="s">
        <v>36</v>
      </c>
      <c r="B146" s="23">
        <f>(CH4_100yr_m3!B143*$B$4*$B$3)/$B$5</f>
        <v>3160.7898218946002</v>
      </c>
      <c r="C146" s="23">
        <f>(CH4_100yr_m3!C143*$B$4*$B$3)/$B$5</f>
        <v>5407.7836208148001</v>
      </c>
      <c r="D146" s="23">
        <f>(CH4_100yr_m3!D143*$B$4*$B$3)/$B$5</f>
        <v>7173.7350720066006</v>
      </c>
      <c r="E146" s="23">
        <f>(CH4_100yr_m3!E143*$B$4*$B$3)/$B$5</f>
        <v>8500.0678837722007</v>
      </c>
      <c r="F146" s="23">
        <f>(CH4_100yr_m3!F143*$B$4*$B$3)/$B$5</f>
        <v>9796.7017404270009</v>
      </c>
      <c r="G146" s="23">
        <f>(CH4_100yr_m3!G143*$B$4*$B$3)/$B$5</f>
        <v>10930.303065862801</v>
      </c>
      <c r="H146" s="23">
        <f>(CH4_100yr_m3!H143*$B$4*$B$3)/$B$5</f>
        <v>11934.3960461034</v>
      </c>
      <c r="I146" s="23">
        <f>(CH4_100yr_m3!I143*$B$4*$B$3)/$B$5</f>
        <v>12711.722071071601</v>
      </c>
      <c r="J146" s="23">
        <f>(CH4_100yr_m3!J143*$B$4*$B$3)/$B$5</f>
        <v>13194.902230092002</v>
      </c>
      <c r="K146" s="23">
        <f>(CH4_100yr_m3!K143*$B$4*$B$3)/$B$5</f>
        <v>13279.190885398801</v>
      </c>
      <c r="L146" s="23">
        <f>(CH4_100yr_m3!L143*$B$4*$B$3)/$B$5</f>
        <v>13587.483236398202</v>
      </c>
      <c r="M146" s="23">
        <f>(CH4_100yr_m3!M143*$B$4*$B$3)/$B$5</f>
        <v>14003.138214311402</v>
      </c>
      <c r="N146" s="23">
        <f>(CH4_100yr_m3!N143*$B$4*$B$3)/$B$5</f>
        <v>14414.454104569199</v>
      </c>
      <c r="O146" s="23">
        <f>(CH4_100yr_m3!O143*$B$4*$B$3)/$B$5</f>
        <v>15193.922178668403</v>
      </c>
      <c r="P146" s="23">
        <f>(CH4_100yr_m3!P143*$B$4*$B$3)/$B$5</f>
        <v>15795.539131707001</v>
      </c>
      <c r="Q146" s="23">
        <f>(CH4_100yr_m3!Q143*$B$4*$B$3)/$B$5</f>
        <v>16294.307148115202</v>
      </c>
      <c r="R146" s="23">
        <f>(CH4_100yr_m3!R143*$B$4*$B$3)/$B$5</f>
        <v>16768.863583021801</v>
      </c>
      <c r="S146" s="23">
        <f>(CH4_100yr_m3!S143*$B$4*$B$3)/$B$5</f>
        <v>17306.681691362399</v>
      </c>
      <c r="T146" s="23">
        <f>(CH4_100yr_m3!T143*$B$4*$B$3)/$B$5</f>
        <v>17739.182919546001</v>
      </c>
      <c r="U146" s="23">
        <f>(CH4_100yr_m3!U143*$B$4*$B$3)/$B$5</f>
        <v>18138.030955662602</v>
      </c>
      <c r="V146" s="23">
        <f>(CH4_100yr_m3!V143*$B$4*$B$3)/$B$5</f>
        <v>17721.638392397399</v>
      </c>
      <c r="W146" s="23">
        <f>(CH4_100yr_m3!W143*$B$4*$B$3)/$B$5</f>
        <v>17124.623036884805</v>
      </c>
      <c r="X146" s="23">
        <f>(CH4_100yr_m3!X143*$B$4*$B$3)/$B$5</f>
        <v>16871.952242214003</v>
      </c>
      <c r="Y146" s="23">
        <f>(CH4_100yr_m3!Y143*$B$4*$B$3)/$B$5</f>
        <v>17063.3399015592</v>
      </c>
      <c r="Z146" s="23">
        <f>(CH4_100yr_m3!Z143*$B$4*$B$3)/$B$5</f>
        <v>17563.752247094999</v>
      </c>
      <c r="AA146" s="23">
        <f>(CH4_100yr_m3!AA143*$B$4*$B$3)/$B$5</f>
        <v>18394.004447460004</v>
      </c>
      <c r="AB146" s="23">
        <f>(CH4_100yr_m3!AB143*$B$4*$B$3)/$B$5</f>
        <v>19439.015161823998</v>
      </c>
      <c r="AC146" s="23">
        <f>(CH4_100yr_m3!AC143*$B$4*$B$3)/$B$5</f>
        <v>19018.121742612002</v>
      </c>
      <c r="AD146" s="23">
        <f>(CH4_100yr_m3!AD143*$B$4*$B$3)/$B$5</f>
        <v>18767.182417290001</v>
      </c>
      <c r="AE146" s="23">
        <f>(CH4_100yr_m3!AE143*$B$4*$B$3)/$B$5</f>
        <v>18629.419277952002</v>
      </c>
      <c r="AF146" s="23">
        <f>(CH4_100yr_m3!AF143*$B$4*$B$3)/$B$5</f>
        <v>18565.373759904</v>
      </c>
      <c r="AG146" s="23">
        <f>(CH4_100yr_m3!AG143*$B$4*$B$3)/$B$5</f>
        <v>18549.578775618003</v>
      </c>
      <c r="AH146" s="23">
        <f>(CH4_100yr_m3!AH143*$B$4*$B$3)/$B$5</f>
        <v>18564.222385728001</v>
      </c>
      <c r="AI146" s="23">
        <f>(CH4_100yr_m3!AI143*$B$4*$B$3)/$B$5</f>
        <v>18598.973233014003</v>
      </c>
      <c r="AJ146" s="23">
        <f>(CH4_100yr_m3!AJ143*$B$4*$B$3)/$B$5</f>
        <v>18644.784803478004</v>
      </c>
      <c r="AK146" s="23">
        <f>(CH4_100yr_m3!AK143*$B$4*$B$3)/$B$5</f>
        <v>18697.759896168001</v>
      </c>
      <c r="AL146" s="23">
        <f>(CH4_100yr_m3!AL143*$B$4*$B$3)/$B$5</f>
        <v>18753.692195015999</v>
      </c>
      <c r="AM146" s="23">
        <f>(CH4_100yr_m3!AM143*$B$4*$B$3)/$B$5</f>
        <v>18809.771070006002</v>
      </c>
      <c r="AN146" s="23">
        <f>(CH4_100yr_m3!AN143*$B$4*$B$3)/$B$5</f>
        <v>18865.131214824003</v>
      </c>
      <c r="AO146" s="23">
        <f>(CH4_100yr_m3!AO143*$B$4*$B$3)/$B$5</f>
        <v>18918.064496610001</v>
      </c>
      <c r="AP146" s="23">
        <f>(CH4_100yr_m3!AP143*$B$4*$B$3)/$B$5</f>
        <v>18967.814145324002</v>
      </c>
      <c r="AQ146" s="23">
        <f>(CH4_100yr_m3!AQ143*$B$4*$B$3)/$B$5</f>
        <v>19013.930620523999</v>
      </c>
      <c r="AR146" s="23">
        <f>(CH4_100yr_m3!AR143*$B$4*$B$3)/$B$5</f>
        <v>19055.931376050004</v>
      </c>
      <c r="AS146" s="23">
        <f>(CH4_100yr_m3!AS143*$B$4*$B$3)/$B$5</f>
        <v>19093.595751378001</v>
      </c>
      <c r="AT146" s="23">
        <f>(CH4_100yr_m3!AT143*$B$4*$B$3)/$B$5</f>
        <v>19126.396991358</v>
      </c>
      <c r="AU146" s="23">
        <f>(CH4_100yr_m3!AU143*$B$4*$B$3)/$B$5</f>
        <v>19154.224308078003</v>
      </c>
      <c r="AV146" s="23">
        <f>(CH4_100yr_m3!AV143*$B$4*$B$3)/$B$5</f>
        <v>19176.716432628004</v>
      </c>
      <c r="AW146" s="23">
        <f>(CH4_100yr_m3!AW143*$B$4*$B$3)/$B$5</f>
        <v>19194.643425204002</v>
      </c>
      <c r="AX146" s="23">
        <f>(CH4_100yr_m3!AX143*$B$4*$B$3)/$B$5</f>
        <v>19207.333821726002</v>
      </c>
      <c r="AY146" s="23">
        <f>(CH4_100yr_m3!AY143*$B$4*$B$3)/$B$5</f>
        <v>19214.718096006</v>
      </c>
      <c r="AZ146" s="23">
        <f>(CH4_100yr_m3!AZ143*$B$4*$B$3)/$B$5</f>
        <v>19217.037887244001</v>
      </c>
      <c r="BA146" s="23">
        <f>(CH4_100yr_m3!BA143*$B$4*$B$3)/$B$5</f>
        <v>19214.321038866001</v>
      </c>
      <c r="BB146" s="23">
        <f>(CH4_100yr_m3!BB143*$B$4*$B$3)/$B$5</f>
        <v>19206.779900472</v>
      </c>
      <c r="BC146" s="23">
        <f>(CH4_100yr_m3!BC143*$B$4*$B$3)/$B$5</f>
        <v>19194.08245614</v>
      </c>
      <c r="BD146" s="23">
        <f>(CH4_100yr_m3!BD143*$B$4*$B$3)/$B$5</f>
        <v>19177.400418011999</v>
      </c>
      <c r="BE146" s="23">
        <f>(CH4_100yr_m3!BE143*$B$4*$B$3)/$B$5</f>
        <v>19156.530717629998</v>
      </c>
      <c r="BF146" s="23">
        <f>(CH4_100yr_m3!BF143*$B$4*$B$3)/$B$5</f>
        <v>19132.016695380004</v>
      </c>
      <c r="BG146" s="23">
        <f>(CH4_100yr_m3!BG143*$B$4*$B$3)/$B$5</f>
        <v>19103.995646262003</v>
      </c>
      <c r="BH146" s="23">
        <f>(CH4_100yr_m3!BH143*$B$4*$B$3)/$B$5</f>
        <v>19073.001904109999</v>
      </c>
      <c r="BI146" s="23">
        <f>(CH4_100yr_m3!BI143*$B$4*$B$3)/$B$5</f>
        <v>19038.690309294001</v>
      </c>
      <c r="BJ146" s="23">
        <f>(CH4_100yr_m3!BJ143*$B$4*$B$3)/$B$5</f>
        <v>19001.844138942004</v>
      </c>
      <c r="BK146" s="23">
        <f>(CH4_100yr_m3!BK143*$B$4*$B$3)/$B$5</f>
        <v>14062.0478064912</v>
      </c>
      <c r="BL146" s="23">
        <f>(CH4_100yr_m3!BL143*$B$4*$B$3)/$B$5</f>
        <v>10661.243313954601</v>
      </c>
      <c r="BM146" s="23">
        <f>(CH4_100yr_m3!BM143*$B$4*$B$3)/$B$5</f>
        <v>8298.1107116388011</v>
      </c>
      <c r="BN146" s="23">
        <f>(CH4_100yr_m3!BN143*$B$4*$B$3)/$B$5</f>
        <v>6636.1958445924001</v>
      </c>
      <c r="BO146" s="23">
        <f>(CH4_100yr_m3!BO143*$B$4*$B$3)/$B$5</f>
        <v>5449.5850789187998</v>
      </c>
      <c r="BP146" s="23">
        <f>(CH4_100yr_m3!BP143*$B$4*$B$3)/$B$5</f>
        <v>4586.4881142282002</v>
      </c>
      <c r="BQ146" s="23">
        <f>(CH4_100yr_m3!BQ143*$B$4*$B$3)/$B$5</f>
        <v>3944.8250617643998</v>
      </c>
      <c r="BR146" s="23">
        <f>(CH4_100yr_m3!BR143*$B$4*$B$3)/$B$5</f>
        <v>3455.8603495308002</v>
      </c>
      <c r="BS146" s="23">
        <f>(CH4_100yr_m3!BS143*$B$4*$B$3)/$B$5</f>
        <v>3073.2306898518004</v>
      </c>
      <c r="BT146" s="23">
        <f>(CH4_100yr_m3!BT143*$B$4*$B$3)/$B$5</f>
        <v>2765.5888828356001</v>
      </c>
      <c r="BU146" s="23">
        <f>(CH4_100yr_m3!BU143*$B$4*$B$3)/$B$5</f>
        <v>2511.6714971604001</v>
      </c>
      <c r="BV146" s="23">
        <f>(CH4_100yr_m3!BV143*$B$4*$B$3)/$B$5</f>
        <v>2296.9914115572001</v>
      </c>
      <c r="BW146" s="23">
        <f>(CH4_100yr_m3!BW143*$B$4*$B$3)/$B$5</f>
        <v>2111.6196017352004</v>
      </c>
      <c r="BX146" s="23">
        <f>(CH4_100yr_m3!BX143*$B$4*$B$3)/$B$5</f>
        <v>1948.6971719532</v>
      </c>
      <c r="BY146" s="23">
        <f>(CH4_100yr_m3!BY143*$B$4*$B$3)/$B$5</f>
        <v>1803.4369382741399</v>
      </c>
      <c r="BZ146" s="23">
        <f>(CH4_100yr_m3!BZ143*$B$4*$B$3)/$B$5</f>
        <v>1672.4532343723201</v>
      </c>
      <c r="CA146" s="23">
        <f>(CH4_100yr_m3!CA143*$B$4*$B$3)/$B$5</f>
        <v>1553.3118116600401</v>
      </c>
      <c r="CB146" s="23">
        <f>(CH4_100yr_m3!CB143*$B$4*$B$3)/$B$5</f>
        <v>1444.2273135993598</v>
      </c>
      <c r="CC146" s="23">
        <f>(CH4_100yr_m3!CC143*$B$4*$B$3)/$B$5</f>
        <v>1343.8597354984799</v>
      </c>
      <c r="CD146" s="23">
        <f>(CH4_100yr_m3!CD143*$B$4*$B$3)/$B$5</f>
        <v>1251.1772851127403</v>
      </c>
      <c r="CE146" s="23">
        <f>(CH4_100yr_m3!CE143*$B$4*$B$3)/$B$5</f>
        <v>1165.3638005988</v>
      </c>
      <c r="CF146" s="23">
        <f>(CH4_100yr_m3!CF143*$B$4*$B$3)/$B$5</f>
        <v>1085.7560808389401</v>
      </c>
      <c r="CG146" s="23">
        <f>(CH4_100yr_m3!CG143*$B$4*$B$3)/$B$5</f>
        <v>1011.8013069664801</v>
      </c>
      <c r="CH146" s="23">
        <f>(CH4_100yr_m3!CH143*$B$4*$B$3)/$B$5</f>
        <v>943.02797097330017</v>
      </c>
      <c r="CI146" s="23">
        <f>(CH4_100yr_m3!CI143*$B$4*$B$3)/$B$5</f>
        <v>879.02589324636006</v>
      </c>
      <c r="CJ146" s="23">
        <f>(CH4_100yr_m3!CJ143*$B$4*$B$3)/$B$5</f>
        <v>819.43236657324019</v>
      </c>
      <c r="CK146" s="23">
        <f>(CH4_100yr_m3!CK143*$B$4*$B$3)/$B$5</f>
        <v>763.92243913428013</v>
      </c>
      <c r="CL146" s="23">
        <f>(CH4_100yr_m3!CL143*$B$4*$B$3)/$B$5</f>
        <v>712.20199776354002</v>
      </c>
      <c r="CM146" s="23">
        <f>(CH4_100yr_m3!CM143*$B$4*$B$3)/$B$5</f>
        <v>664.00275997638005</v>
      </c>
      <c r="CN146" s="23">
        <f>(CH4_100yr_m3!CN143*$B$4*$B$3)/$B$5</f>
        <v>619.07856627221997</v>
      </c>
      <c r="CO146" s="23">
        <f>(CH4_100yr_m3!CO143*$B$4*$B$3)/$B$5</f>
        <v>577.20257126190006</v>
      </c>
      <c r="CP146" s="23">
        <f>(CH4_100yr_m3!CP143*$B$4*$B$3)/$B$5</f>
        <v>538.16505610067998</v>
      </c>
      <c r="CQ146" s="23">
        <f>(CH4_100yr_m3!CQ143*$B$4*$B$3)/$B$5</f>
        <v>501.77168136360007</v>
      </c>
      <c r="CR146" s="23">
        <f>(CH4_100yr_m3!CR143*$B$4*$B$3)/$B$5</f>
        <v>467.84205057366</v>
      </c>
      <c r="CS146" s="23">
        <f>(CH4_100yr_m3!CS143*$B$4*$B$3)/$B$5</f>
        <v>436.20850237194003</v>
      </c>
      <c r="CT146" s="23">
        <f>(CH4_100yr_m3!CT143*$B$4*$B$3)/$B$5</f>
        <v>406.71507238434003</v>
      </c>
      <c r="CU146" s="23">
        <f>(CH4_100yr_m3!CU143*$B$4*$B$3)/$B$5</f>
        <v>379.21658268114004</v>
      </c>
      <c r="CV146" s="23">
        <f>(CH4_100yr_m3!CV143*$B$4*$B$3)/$B$5</f>
        <v>353.57783246874004</v>
      </c>
      <c r="CW146" s="23">
        <f>(CH4_100yr_m3!CW143*$B$4*$B$3)/$B$5</f>
        <v>329.67287042616005</v>
      </c>
      <c r="CX146" s="23">
        <f t="shared" si="159"/>
        <v>1118137.209635793</v>
      </c>
      <c r="CY146" s="18">
        <f t="shared" si="160"/>
        <v>19439.015161823998</v>
      </c>
      <c r="CZ146" s="18">
        <f t="shared" si="161"/>
        <v>329.67287042616005</v>
      </c>
      <c r="DD146" s="18">
        <f t="shared" si="162"/>
        <v>17721.638392397399</v>
      </c>
      <c r="DE146" s="18">
        <f t="shared" ref="DE146:DF146" si="199">CY146</f>
        <v>19439.015161823998</v>
      </c>
      <c r="DF146" s="18">
        <f t="shared" si="199"/>
        <v>329.67287042616005</v>
      </c>
      <c r="DG146" s="18">
        <f t="shared" si="164"/>
        <v>329.67287042616005</v>
      </c>
    </row>
    <row r="147" spans="1:111" ht="15.75" customHeight="1" x14ac:dyDescent="0.2">
      <c r="A147" s="27" t="s">
        <v>37</v>
      </c>
      <c r="B147" s="23">
        <f>(CH4_100yr_m3!B144*$B$4*$B$3)/$B$5</f>
        <v>179260.95931644601</v>
      </c>
      <c r="C147" s="23">
        <f>(CH4_100yr_m3!C144*$B$4*$B$3)/$B$5</f>
        <v>301141.40060196002</v>
      </c>
      <c r="D147" s="23">
        <f>(CH4_100yr_m3!D144*$B$4*$B$3)/$B$5</f>
        <v>386223.98182002007</v>
      </c>
      <c r="E147" s="23">
        <f>(CH4_100yr_m3!E144*$B$4*$B$3)/$B$5</f>
        <v>450492.06531437999</v>
      </c>
      <c r="F147" s="23">
        <f>(CH4_100yr_m3!F144*$B$4*$B$3)/$B$5</f>
        <v>504620.61668460007</v>
      </c>
      <c r="G147" s="23">
        <f>(CH4_100yr_m3!G144*$B$4*$B$3)/$B$5</f>
        <v>545120.17019154015</v>
      </c>
      <c r="H147" s="23">
        <f>(CH4_100yr_m3!H144*$B$4*$B$3)/$B$5</f>
        <v>571395.2948109</v>
      </c>
      <c r="I147" s="23">
        <f>(CH4_100yr_m3!I144*$B$4*$B$3)/$B$5</f>
        <v>588616.71849666</v>
      </c>
      <c r="J147" s="23">
        <f>(CH4_100yr_m3!J144*$B$4*$B$3)/$B$5</f>
        <v>598127.8268757601</v>
      </c>
      <c r="K147" s="23">
        <f>(CH4_100yr_m3!K144*$B$4*$B$3)/$B$5</f>
        <v>613542.76706898015</v>
      </c>
      <c r="L147" s="23">
        <f>(CH4_100yr_m3!L144*$B$4*$B$3)/$B$5</f>
        <v>628227.79322256008</v>
      </c>
      <c r="M147" s="23">
        <f>(CH4_100yr_m3!M144*$B$4*$B$3)/$B$5</f>
        <v>637046.91649565997</v>
      </c>
      <c r="N147" s="23">
        <f>(CH4_100yr_m3!N144*$B$4*$B$3)/$B$5</f>
        <v>635595.95822256</v>
      </c>
      <c r="O147" s="23">
        <f>(CH4_100yr_m3!O144*$B$4*$B$3)/$B$5</f>
        <v>629908.91686097998</v>
      </c>
      <c r="P147" s="23">
        <f>(CH4_100yr_m3!P144*$B$4*$B$3)/$B$5</f>
        <v>631259.81819928018</v>
      </c>
      <c r="Q147" s="23">
        <f>(CH4_100yr_m3!Q144*$B$4*$B$3)/$B$5</f>
        <v>645321.02731272008</v>
      </c>
      <c r="R147" s="23">
        <f>(CH4_100yr_m3!R144*$B$4*$B$3)/$B$5</f>
        <v>666784.49342220009</v>
      </c>
      <c r="S147" s="23">
        <f>(CH4_100yr_m3!S144*$B$4*$B$3)/$B$5</f>
        <v>690623.67651498003</v>
      </c>
      <c r="T147" s="23">
        <f>(CH4_100yr_m3!T144*$B$4*$B$3)/$B$5</f>
        <v>707866.22276189993</v>
      </c>
      <c r="U147" s="23">
        <f>(CH4_100yr_m3!U144*$B$4*$B$3)/$B$5</f>
        <v>726033.27326562011</v>
      </c>
      <c r="V147" s="23">
        <f>(CH4_100yr_m3!V144*$B$4*$B$3)/$B$5</f>
        <v>744106.93497810001</v>
      </c>
      <c r="W147" s="23">
        <f>(CH4_100yr_m3!W144*$B$4*$B$3)/$B$5</f>
        <v>760209.00168186007</v>
      </c>
      <c r="X147" s="23">
        <f>(CH4_100yr_m3!X144*$B$4*$B$3)/$B$5</f>
        <v>777810.31678836013</v>
      </c>
      <c r="Y147" s="23">
        <f>(CH4_100yr_m3!Y144*$B$4*$B$3)/$B$5</f>
        <v>795675.46766904008</v>
      </c>
      <c r="Z147" s="23">
        <f>(CH4_100yr_m3!Z144*$B$4*$B$3)/$B$5</f>
        <v>812256.3475732801</v>
      </c>
      <c r="AA147" s="23">
        <f>(CH4_100yr_m3!AA144*$B$4*$B$3)/$B$5</f>
        <v>827545.96562273998</v>
      </c>
      <c r="AB147" s="23">
        <f>(CH4_100yr_m3!AB144*$B$4*$B$3)/$B$5</f>
        <v>841699.88657154015</v>
      </c>
      <c r="AC147" s="23">
        <f>(CH4_100yr_m3!AC144*$B$4*$B$3)/$B$5</f>
        <v>884007.31501008011</v>
      </c>
      <c r="AD147" s="23">
        <f>(CH4_100yr_m3!AD144*$B$4*$B$3)/$B$5</f>
        <v>919085.85452394024</v>
      </c>
      <c r="AE147" s="23">
        <f>(CH4_100yr_m3!AE144*$B$4*$B$3)/$B$5</f>
        <v>949306.30217586015</v>
      </c>
      <c r="AF147" s="23">
        <f>(CH4_100yr_m3!AF144*$B$4*$B$3)/$B$5</f>
        <v>976259.23317198001</v>
      </c>
      <c r="AG147" s="23">
        <f>(CH4_100yr_m3!AG144*$B$4*$B$3)/$B$5</f>
        <v>1001010.4054416002</v>
      </c>
      <c r="AH147" s="23">
        <f>(CH4_100yr_m3!AH144*$B$4*$B$3)/$B$5</f>
        <v>1024272.6128870401</v>
      </c>
      <c r="AI147" s="23">
        <f>(CH4_100yr_m3!AI144*$B$4*$B$3)/$B$5</f>
        <v>1046521.0281945601</v>
      </c>
      <c r="AJ147" s="23">
        <f>(CH4_100yr_m3!AJ144*$B$4*$B$3)/$B$5</f>
        <v>1068070.4241325201</v>
      </c>
      <c r="AK147" s="23">
        <f>(CH4_100yr_m3!AK144*$B$4*$B$3)/$B$5</f>
        <v>1089128.68089102</v>
      </c>
      <c r="AL147" s="23">
        <f>(CH4_100yr_m3!AL144*$B$4*$B$3)/$B$5</f>
        <v>1109832.3584841602</v>
      </c>
      <c r="AM147" s="23">
        <f>(CH4_100yr_m3!AM144*$B$4*$B$3)/$B$5</f>
        <v>1130271.5665494001</v>
      </c>
      <c r="AN147" s="23">
        <f>(CH4_100yr_m3!AN144*$B$4*$B$3)/$B$5</f>
        <v>1150505.6011497001</v>
      </c>
      <c r="AO147" s="23">
        <f>(CH4_100yr_m3!AO144*$B$4*$B$3)/$B$5</f>
        <v>1170573.9490592999</v>
      </c>
      <c r="AP147" s="23">
        <f>(CH4_100yr_m3!AP144*$B$4*$B$3)/$B$5</f>
        <v>1190502.1943776801</v>
      </c>
      <c r="AQ147" s="23">
        <f>(CH4_100yr_m3!AQ144*$B$4*$B$3)/$B$5</f>
        <v>1210304.78767818</v>
      </c>
      <c r="AR147" s="23">
        <f>(CH4_100yr_m3!AR144*$B$4*$B$3)/$B$5</f>
        <v>1229988.1792629601</v>
      </c>
      <c r="AS147" s="23">
        <f>(CH4_100yr_m3!AS144*$B$4*$B$3)/$B$5</f>
        <v>1249550.8689553202</v>
      </c>
      <c r="AT147" s="23">
        <f>(CH4_100yr_m3!AT144*$B$4*$B$3)/$B$5</f>
        <v>1268985.32694828</v>
      </c>
      <c r="AU147" s="23">
        <f>(CH4_100yr_m3!AU144*$B$4*$B$3)/$B$5</f>
        <v>1288280.3276365201</v>
      </c>
      <c r="AV147" s="23">
        <f>(CH4_100yr_m3!AV144*$B$4*$B$3)/$B$5</f>
        <v>1307424.8746058403</v>
      </c>
      <c r="AW147" s="23">
        <f>(CH4_100yr_m3!AW144*$B$4*$B$3)/$B$5</f>
        <v>1326408.0404556601</v>
      </c>
      <c r="AX147" s="23">
        <f>(CH4_100yr_m3!AX144*$B$4*$B$3)/$B$5</f>
        <v>1345219.4832112801</v>
      </c>
      <c r="AY147" s="23">
        <f>(CH4_100yr_m3!AY144*$B$4*$B$3)/$B$5</f>
        <v>1363848.8881739401</v>
      </c>
      <c r="AZ147" s="23">
        <f>(CH4_100yr_m3!AZ144*$B$4*$B$3)/$B$5</f>
        <v>1382286.6937537203</v>
      </c>
      <c r="BA147" s="23">
        <f>(CH4_100yr_m3!BA144*$B$4*$B$3)/$B$5</f>
        <v>1400522.47450056</v>
      </c>
      <c r="BB147" s="23">
        <f>(CH4_100yr_m3!BB144*$B$4*$B$3)/$B$5</f>
        <v>1418545.8963113402</v>
      </c>
      <c r="BC147" s="23">
        <f>(CH4_100yr_m3!BC144*$B$4*$B$3)/$B$5</f>
        <v>1436347.2183804002</v>
      </c>
      <c r="BD147" s="23">
        <f>(CH4_100yr_m3!BD144*$B$4*$B$3)/$B$5</f>
        <v>1453916.2138777799</v>
      </c>
      <c r="BE147" s="23">
        <f>(CH4_100yr_m3!BE144*$B$4*$B$3)/$B$5</f>
        <v>1471242.8664925201</v>
      </c>
      <c r="BF147" s="23">
        <f>(CH4_100yr_m3!BF144*$B$4*$B$3)/$B$5</f>
        <v>1488317.6926182602</v>
      </c>
      <c r="BG147" s="23">
        <f>(CH4_100yr_m3!BG144*$B$4*$B$3)/$B$5</f>
        <v>1505131.3475911801</v>
      </c>
      <c r="BH147" s="23">
        <f>(CH4_100yr_m3!BH144*$B$4*$B$3)/$B$5</f>
        <v>1521674.6817063601</v>
      </c>
      <c r="BI147" s="23">
        <f>(CH4_100yr_m3!BI144*$B$4*$B$3)/$B$5</f>
        <v>1537939.4111326803</v>
      </c>
      <c r="BJ147" s="23">
        <f>(CH4_100yr_m3!BJ144*$B$4*$B$3)/$B$5</f>
        <v>1553918.0668390803</v>
      </c>
      <c r="BK147" s="23">
        <f>(CH4_100yr_m3!BK144*$B$4*$B$3)/$B$5</f>
        <v>1139492.5711426802</v>
      </c>
      <c r="BL147" s="23">
        <f>(CH4_100yr_m3!BL144*$B$4*$B$3)/$B$5</f>
        <v>855078.22751616</v>
      </c>
      <c r="BM147" s="23">
        <f>(CH4_100yr_m3!BM144*$B$4*$B$3)/$B$5</f>
        <v>658260.28987740004</v>
      </c>
      <c r="BN147" s="23">
        <f>(CH4_100yr_m3!BN144*$B$4*$B$3)/$B$5</f>
        <v>520577.06227038003</v>
      </c>
      <c r="BO147" s="23">
        <f>(CH4_100yr_m3!BO144*$B$4*$B$3)/$B$5</f>
        <v>422921.90176326007</v>
      </c>
      <c r="BP147" s="23">
        <f>(CH4_100yr_m3!BP144*$B$4*$B$3)/$B$5</f>
        <v>352460.95137323998</v>
      </c>
      <c r="BQ147" s="23">
        <f>(CH4_100yr_m3!BQ144*$B$4*$B$3)/$B$5</f>
        <v>300566.90614986001</v>
      </c>
      <c r="BR147" s="23">
        <f>(CH4_100yr_m3!BR144*$B$4*$B$3)/$B$5</f>
        <v>261433.85398830002</v>
      </c>
      <c r="BS147" s="23">
        <f>(CH4_100yr_m3!BS144*$B$4*$B$3)/$B$5</f>
        <v>231148.66460453998</v>
      </c>
      <c r="BT147" s="23">
        <f>(CH4_100yr_m3!BT144*$B$4*$B$3)/$B$5</f>
        <v>207068.41821852</v>
      </c>
      <c r="BU147" s="23">
        <f>(CH4_100yr_m3!BU144*$B$4*$B$3)/$B$5</f>
        <v>187402.98536892002</v>
      </c>
      <c r="BV147" s="23">
        <f>(CH4_100yr_m3!BV144*$B$4*$B$3)/$B$5</f>
        <v>170935.13207233805</v>
      </c>
      <c r="BW147" s="23">
        <f>(CH4_100yr_m3!BW144*$B$4*$B$3)/$B$5</f>
        <v>156832.81542633599</v>
      </c>
      <c r="BX147" s="23">
        <f>(CH4_100yr_m3!BX144*$B$4*$B$3)/$B$5</f>
        <v>144523.28262996001</v>
      </c>
      <c r="BY147" s="23">
        <f>(CH4_100yr_m3!BY144*$B$4*$B$3)/$B$5</f>
        <v>133608.60363990601</v>
      </c>
      <c r="BZ147" s="23">
        <f>(CH4_100yr_m3!BZ144*$B$4*$B$3)/$B$5</f>
        <v>123808.98221146803</v>
      </c>
      <c r="CA147" s="23">
        <f>(CH4_100yr_m3!CA144*$B$4*$B$3)/$B$5</f>
        <v>114924.69217782</v>
      </c>
      <c r="CB147" s="23">
        <f>(CH4_100yr_m3!CB144*$B$4*$B$3)/$B$5</f>
        <v>106810.502979492</v>
      </c>
      <c r="CC147" s="23">
        <f>(CH4_100yr_m3!CC144*$B$4*$B$3)/$B$5</f>
        <v>99358.480847862025</v>
      </c>
      <c r="CD147" s="23">
        <f>(CH4_100yr_m3!CD144*$B$4*$B$3)/$B$5</f>
        <v>92486.408319719994</v>
      </c>
      <c r="CE147" s="23">
        <f>(CH4_100yr_m3!CE144*$B$4*$B$3)/$B$5</f>
        <v>86129.973121986011</v>
      </c>
      <c r="CF147" s="23">
        <f>(CH4_100yr_m3!CF144*$B$4*$B$3)/$B$5</f>
        <v>80237.487220217998</v>
      </c>
      <c r="CG147" s="23">
        <f>(CH4_100yr_m3!CG144*$B$4*$B$3)/$B$5</f>
        <v>74766.304755450008</v>
      </c>
      <c r="CH147" s="23">
        <f>(CH4_100yr_m3!CH144*$B$4*$B$3)/$B$5</f>
        <v>69680.381836086002</v>
      </c>
      <c r="CI147" s="23">
        <f>(CH4_100yr_m3!CI144*$B$4*$B$3)/$B$5</f>
        <v>64948.604083434002</v>
      </c>
      <c r="CJ147" s="23">
        <f>(CH4_100yr_m3!CJ144*$B$4*$B$3)/$B$5</f>
        <v>60543.631632942008</v>
      </c>
      <c r="CK147" s="23">
        <f>(CH4_100yr_m3!CK144*$B$4*$B$3)/$B$5</f>
        <v>56441.093047794006</v>
      </c>
      <c r="CL147" s="23">
        <f>(CH4_100yr_m3!CL144*$B$4*$B$3)/$B$5</f>
        <v>52619.01532498801</v>
      </c>
      <c r="CM147" s="23">
        <f>(CH4_100yr_m3!CM144*$B$4*$B$3)/$B$5</f>
        <v>49057.414298586002</v>
      </c>
      <c r="CN147" s="23">
        <f>(CH4_100yr_m3!CN144*$B$4*$B$3)/$B$5</f>
        <v>45737.994183336006</v>
      </c>
      <c r="CO147" s="23">
        <f>(CH4_100yr_m3!CO144*$B$4*$B$3)/$B$5</f>
        <v>42643.922282730004</v>
      </c>
      <c r="CP147" s="23">
        <f>(CH4_100yr_m3!CP144*$B$4*$B$3)/$B$5</f>
        <v>39759.655411512002</v>
      </c>
      <c r="CQ147" s="23">
        <f>(CH4_100yr_m3!CQ144*$B$4*$B$3)/$B$5</f>
        <v>37070.802893574008</v>
      </c>
      <c r="CR147" s="23">
        <f>(CH4_100yr_m3!CR144*$B$4*$B$3)/$B$5</f>
        <v>34564.01498688601</v>
      </c>
      <c r="CS147" s="23">
        <f>(CH4_100yr_m3!CS144*$B$4*$B$3)/$B$5</f>
        <v>32226.890200218</v>
      </c>
      <c r="CT147" s="23">
        <f>(CH4_100yr_m3!CT144*$B$4*$B$3)/$B$5</f>
        <v>30047.895991548001</v>
      </c>
      <c r="CU147" s="23">
        <f>(CH4_100yr_m3!CU144*$B$4*$B$3)/$B$5</f>
        <v>28016.300083950002</v>
      </c>
      <c r="CV147" s="23">
        <f>(CH4_100yr_m3!CV144*$B$4*$B$3)/$B$5</f>
        <v>26122.109470002004</v>
      </c>
      <c r="CW147" s="23">
        <f>(CH4_100yr_m3!CW144*$B$4*$B$3)/$B$5</f>
        <v>24356.015951435998</v>
      </c>
      <c r="CX147" s="23">
        <f t="shared" si="159"/>
        <v>66580384.923880175</v>
      </c>
      <c r="CY147" s="18">
        <f t="shared" si="160"/>
        <v>1553918.0668390803</v>
      </c>
      <c r="CZ147" s="18">
        <f t="shared" si="161"/>
        <v>24356.015951435998</v>
      </c>
      <c r="DD147" s="18">
        <f t="shared" si="162"/>
        <v>744106.93497810001</v>
      </c>
      <c r="DE147" s="18">
        <f t="shared" ref="DE147:DF147" si="200">CY147</f>
        <v>1553918.0668390803</v>
      </c>
      <c r="DF147" s="18">
        <f t="shared" si="200"/>
        <v>24356.015951435998</v>
      </c>
      <c r="DG147" s="18">
        <f t="shared" si="164"/>
        <v>24356.015951435998</v>
      </c>
    </row>
    <row r="148" spans="1:111" ht="15.75" customHeight="1" x14ac:dyDescent="0.2">
      <c r="A148" s="27" t="s">
        <v>38</v>
      </c>
      <c r="B148" s="23">
        <f>(CH4_100yr_m3!B145*$B$4*$B$3)/$B$5</f>
        <v>341236.35178488004</v>
      </c>
      <c r="C148" s="23">
        <f>(CH4_100yr_m3!C145*$B$4*$B$3)/$B$5</f>
        <v>648536.42696958</v>
      </c>
      <c r="D148" s="23">
        <f>(CH4_100yr_m3!D145*$B$4*$B$3)/$B$5</f>
        <v>931593.36824802018</v>
      </c>
      <c r="E148" s="23">
        <f>(CH4_100yr_m3!E145*$B$4*$B$3)/$B$5</f>
        <v>1240975.35955044</v>
      </c>
      <c r="F148" s="23">
        <f>(CH4_100yr_m3!F145*$B$4*$B$3)/$B$5</f>
        <v>1570003.0536787203</v>
      </c>
      <c r="G148" s="23">
        <f>(CH4_100yr_m3!G145*$B$4*$B$3)/$B$5</f>
        <v>1898167.1823936</v>
      </c>
      <c r="H148" s="23">
        <f>(CH4_100yr_m3!H145*$B$4*$B$3)/$B$5</f>
        <v>2215162.9673226001</v>
      </c>
      <c r="I148" s="23">
        <f>(CH4_100yr_m3!I145*$B$4*$B$3)/$B$5</f>
        <v>2530566.4469454004</v>
      </c>
      <c r="J148" s="23">
        <f>(CH4_100yr_m3!J145*$B$4*$B$3)/$B$5</f>
        <v>2818109.8164798007</v>
      </c>
      <c r="K148" s="23">
        <f>(CH4_100yr_m3!K145*$B$4*$B$3)/$B$5</f>
        <v>3095013.8065464008</v>
      </c>
      <c r="L148" s="23">
        <f>(CH4_100yr_m3!L145*$B$4*$B$3)/$B$5</f>
        <v>3406099.1021352001</v>
      </c>
      <c r="M148" s="23">
        <f>(CH4_100yr_m3!M145*$B$4*$B$3)/$B$5</f>
        <v>3724204.5015930003</v>
      </c>
      <c r="N148" s="23">
        <f>(CH4_100yr_m3!N145*$B$4*$B$3)/$B$5</f>
        <v>4011720.6555971997</v>
      </c>
      <c r="O148" s="23">
        <f>(CH4_100yr_m3!O145*$B$4*$B$3)/$B$5</f>
        <v>4264981.6192326006</v>
      </c>
      <c r="P148" s="23">
        <f>(CH4_100yr_m3!P145*$B$4*$B$3)/$B$5</f>
        <v>4494649.0192488004</v>
      </c>
      <c r="Q148" s="23">
        <f>(CH4_100yr_m3!Q145*$B$4*$B$3)/$B$5</f>
        <v>4690243.2692519994</v>
      </c>
      <c r="R148" s="23">
        <f>(CH4_100yr_m3!R145*$B$4*$B$3)/$B$5</f>
        <v>4861504.1076624002</v>
      </c>
      <c r="S148" s="23">
        <f>(CH4_100yr_m3!S145*$B$4*$B$3)/$B$5</f>
        <v>5061113.0922906008</v>
      </c>
      <c r="T148" s="23">
        <f>(CH4_100yr_m3!T145*$B$4*$B$3)/$B$5</f>
        <v>5262930.0972126005</v>
      </c>
      <c r="U148" s="23">
        <f>(CH4_100yr_m3!U145*$B$4*$B$3)/$B$5</f>
        <v>5443191.0695393998</v>
      </c>
      <c r="V148" s="23">
        <f>(CH4_100yr_m3!V145*$B$4*$B$3)/$B$5</f>
        <v>5580521.4312396012</v>
      </c>
      <c r="W148" s="23">
        <f>(CH4_100yr_m3!W145*$B$4*$B$3)/$B$5</f>
        <v>5730672.1474169996</v>
      </c>
      <c r="X148" s="23">
        <f>(CH4_100yr_m3!X145*$B$4*$B$3)/$B$5</f>
        <v>5883367.1175126005</v>
      </c>
      <c r="Y148" s="23">
        <f>(CH4_100yr_m3!Y145*$B$4*$B$3)/$B$5</f>
        <v>6035493.563658</v>
      </c>
      <c r="Z148" s="23">
        <f>(CH4_100yr_m3!Z145*$B$4*$B$3)/$B$5</f>
        <v>6187081.8500154</v>
      </c>
      <c r="AA148" s="23">
        <f>(CH4_100yr_m3!AA145*$B$4*$B$3)/$B$5</f>
        <v>6338256.030855001</v>
      </c>
      <c r="AB148" s="23">
        <f>(CH4_100yr_m3!AB145*$B$4*$B$3)/$B$5</f>
        <v>6500338.746111</v>
      </c>
      <c r="AC148" s="23">
        <f>(CH4_100yr_m3!AC145*$B$4*$B$3)/$B$5</f>
        <v>6627126.3217829997</v>
      </c>
      <c r="AD148" s="23">
        <f>(CH4_100yr_m3!AD145*$B$4*$B$3)/$B$5</f>
        <v>6750921.6371376012</v>
      </c>
      <c r="AE148" s="23">
        <f>(CH4_100yr_m3!AE145*$B$4*$B$3)/$B$5</f>
        <v>6871831.1928216005</v>
      </c>
      <c r="AF148" s="23">
        <f>(CH4_100yr_m3!AF145*$B$4*$B$3)/$B$5</f>
        <v>6989957.1070253998</v>
      </c>
      <c r="AG148" s="23">
        <f>(CH4_100yr_m3!AG145*$B$4*$B$3)/$B$5</f>
        <v>7105396.9855103996</v>
      </c>
      <c r="AH148" s="23">
        <f>(CH4_100yr_m3!AH145*$B$4*$B$3)/$B$5</f>
        <v>7218241.5418290002</v>
      </c>
      <c r="AI148" s="23">
        <f>(CH4_100yr_m3!AI145*$B$4*$B$3)/$B$5</f>
        <v>7328571.1063703997</v>
      </c>
      <c r="AJ148" s="23">
        <f>(CH4_100yr_m3!AJ145*$B$4*$B$3)/$B$5</f>
        <v>7436454.3339570006</v>
      </c>
      <c r="AK148" s="23">
        <f>(CH4_100yr_m3!AK145*$B$4*$B$3)/$B$5</f>
        <v>7541950.5085698012</v>
      </c>
      <c r="AL148" s="23">
        <f>(CH4_100yr_m3!AL145*$B$4*$B$3)/$B$5</f>
        <v>7645112.8915158007</v>
      </c>
      <c r="AM148" s="23">
        <f>(CH4_100yr_m3!AM145*$B$4*$B$3)/$B$5</f>
        <v>7745991.6119454</v>
      </c>
      <c r="AN148" s="23">
        <f>(CH4_100yr_m3!AN145*$B$4*$B$3)/$B$5</f>
        <v>7844633.8773713987</v>
      </c>
      <c r="AO148" s="23">
        <f>(CH4_100yr_m3!AO145*$B$4*$B$3)/$B$5</f>
        <v>7941085.2441054005</v>
      </c>
      <c r="AP148" s="23">
        <f>(CH4_100yr_m3!AP145*$B$4*$B$3)/$B$5</f>
        <v>8035388.4584879996</v>
      </c>
      <c r="AQ148" s="23">
        <f>(CH4_100yr_m3!AQ145*$B$4*$B$3)/$B$5</f>
        <v>8127582.1901136003</v>
      </c>
      <c r="AR148" s="23">
        <f>(CH4_100yr_m3!AR145*$B$4*$B$3)/$B$5</f>
        <v>8217699.7632246008</v>
      </c>
      <c r="AS148" s="23">
        <f>(CH4_100yr_m3!AS145*$B$4*$B$3)/$B$5</f>
        <v>8305768.6514658015</v>
      </c>
      <c r="AT148" s="23">
        <f>(CH4_100yr_m3!AT145*$B$4*$B$3)/$B$5</f>
        <v>8391810.2710266002</v>
      </c>
      <c r="AU148" s="23">
        <f>(CH4_100yr_m3!AU145*$B$4*$B$3)/$B$5</f>
        <v>8475840.8629902005</v>
      </c>
      <c r="AV148" s="23">
        <f>(CH4_100yr_m3!AV145*$B$4*$B$3)/$B$5</f>
        <v>8557873.9683048017</v>
      </c>
      <c r="AW148" s="23">
        <f>(CH4_100yr_m3!AW145*$B$4*$B$3)/$B$5</f>
        <v>8637920.3106252011</v>
      </c>
      <c r="AX148" s="23">
        <f>(CH4_100yr_m3!AX145*$B$4*$B$3)/$B$5</f>
        <v>8715985.6929534003</v>
      </c>
      <c r="AY148" s="23">
        <f>(CH4_100yr_m3!AY145*$B$4*$B$3)/$B$5</f>
        <v>8792070.4649340007</v>
      </c>
      <c r="AZ148" s="23">
        <f>(CH4_100yr_m3!AZ145*$B$4*$B$3)/$B$5</f>
        <v>8866171.188700201</v>
      </c>
      <c r="BA148" s="23">
        <f>(CH4_100yr_m3!BA145*$B$4*$B$3)/$B$5</f>
        <v>8938283.7362489998</v>
      </c>
      <c r="BB148" s="23">
        <f>(CH4_100yr_m3!BB145*$B$4*$B$3)/$B$5</f>
        <v>9008404.1534844004</v>
      </c>
      <c r="BC148" s="23">
        <f>(CH4_100yr_m3!BC145*$B$4*$B$3)/$B$5</f>
        <v>9076528.1568024009</v>
      </c>
      <c r="BD148" s="23">
        <f>(CH4_100yr_m3!BD145*$B$4*$B$3)/$B$5</f>
        <v>9142651.7866152003</v>
      </c>
      <c r="BE148" s="23">
        <f>(CH4_100yr_m3!BE145*$B$4*$B$3)/$B$5</f>
        <v>9206772.2036622018</v>
      </c>
      <c r="BF148" s="23">
        <f>(CH4_100yr_m3!BF145*$B$4*$B$3)/$B$5</f>
        <v>9268887.4217423983</v>
      </c>
      <c r="BG148" s="23">
        <f>(CH4_100yr_m3!BG145*$B$4*$B$3)/$B$5</f>
        <v>9328997.7062928006</v>
      </c>
      <c r="BH148" s="23">
        <f>(CH4_100yr_m3!BH145*$B$4*$B$3)/$B$5</f>
        <v>9387106.7532948013</v>
      </c>
      <c r="BI148" s="23">
        <f>(CH4_100yr_m3!BI145*$B$4*$B$3)/$B$5</f>
        <v>9443222.7199020013</v>
      </c>
      <c r="BJ148" s="23">
        <f>(CH4_100yr_m3!BJ145*$B$4*$B$3)/$B$5</f>
        <v>9497357.8345224001</v>
      </c>
      <c r="BK148" s="23">
        <f>(CH4_100yr_m3!BK145*$B$4*$B$3)/$B$5</f>
        <v>8811526.7718701996</v>
      </c>
      <c r="BL148" s="23">
        <f>(CH4_100yr_m3!BL145*$B$4*$B$3)/$B$5</f>
        <v>8177706.4692870006</v>
      </c>
      <c r="BM148" s="23">
        <f>(CH4_100yr_m3!BM145*$B$4*$B$3)/$B$5</f>
        <v>7591829.2457040008</v>
      </c>
      <c r="BN148" s="23">
        <f>(CH4_100yr_m3!BN145*$B$4*$B$3)/$B$5</f>
        <v>7050151.3776732003</v>
      </c>
      <c r="BO148" s="23">
        <f>(CH4_100yr_m3!BO145*$B$4*$B$3)/$B$5</f>
        <v>6549227.0371152014</v>
      </c>
      <c r="BP148" s="23">
        <f>(CH4_100yr_m3!BP145*$B$4*$B$3)/$B$5</f>
        <v>6085884.3305958007</v>
      </c>
      <c r="BQ148" s="23">
        <f>(CH4_100yr_m3!BQ145*$B$4*$B$3)/$B$5</f>
        <v>5657203.2772080004</v>
      </c>
      <c r="BR148" s="23">
        <f>(CH4_100yr_m3!BR145*$B$4*$B$3)/$B$5</f>
        <v>5260495.5694583999</v>
      </c>
      <c r="BS148" s="23">
        <f>(CH4_100yr_m3!BS145*$B$4*$B$3)/$B$5</f>
        <v>4893285.9688793998</v>
      </c>
      <c r="BT148" s="23">
        <f>(CH4_100yr_m3!BT145*$B$4*$B$3)/$B$5</f>
        <v>4553295.2155475998</v>
      </c>
      <c r="BU148" s="23">
        <f>(CH4_100yr_m3!BU145*$B$4*$B$3)/$B$5</f>
        <v>4238424.2977379998</v>
      </c>
      <c r="BV148" s="23">
        <f>(CH4_100yr_m3!BV145*$B$4*$B$3)/$B$5</f>
        <v>3946740.0139818005</v>
      </c>
      <c r="BW148" s="23">
        <f>(CH4_100yr_m3!BW145*$B$4*$B$3)/$B$5</f>
        <v>3676461.6920634001</v>
      </c>
      <c r="BX148" s="23">
        <f>(CH4_100yr_m3!BX145*$B$4*$B$3)/$B$5</f>
        <v>3425948.9734266</v>
      </c>
      <c r="BY148" s="23">
        <f>(CH4_100yr_m3!BY145*$B$4*$B$3)/$B$5</f>
        <v>3193690.5970884003</v>
      </c>
      <c r="BZ148" s="23">
        <f>(CH4_100yr_m3!BZ145*$B$4*$B$3)/$B$5</f>
        <v>2978294.0732244006</v>
      </c>
      <c r="CA148" s="23">
        <f>(CH4_100yr_m3!CA145*$B$4*$B$3)/$B$5</f>
        <v>2778476.2043220005</v>
      </c>
      <c r="CB148" s="23">
        <f>(CH4_100yr_m3!CB145*$B$4*$B$3)/$B$5</f>
        <v>2593054.3642020002</v>
      </c>
      <c r="CC148" s="23">
        <f>(CH4_100yr_m3!CC145*$B$4*$B$3)/$B$5</f>
        <v>2420938.4708375996</v>
      </c>
      <c r="CD148" s="23">
        <f>(CH4_100yr_m3!CD145*$B$4*$B$3)/$B$5</f>
        <v>2261123.6163587999</v>
      </c>
      <c r="CE148" s="23">
        <f>(CH4_100yr_m3!CE145*$B$4*$B$3)/$B$5</f>
        <v>2112683.2920017997</v>
      </c>
      <c r="CF148" s="23">
        <f>(CH4_100yr_m3!CF145*$B$4*$B$3)/$B$5</f>
        <v>1974763.1475935997</v>
      </c>
      <c r="CG148" s="23">
        <f>(CH4_100yr_m3!CG145*$B$4*$B$3)/$B$5</f>
        <v>1846575.2617740002</v>
      </c>
      <c r="CH148" s="23">
        <f>(CH4_100yr_m3!CH145*$B$4*$B$3)/$B$5</f>
        <v>1727392.8636435601</v>
      </c>
      <c r="CI148" s="23">
        <f>(CH4_100yr_m3!CI145*$B$4*$B$3)/$B$5</f>
        <v>1616545.4932063802</v>
      </c>
      <c r="CJ148" s="23">
        <f>(CH4_100yr_m3!CJ145*$B$4*$B$3)/$B$5</f>
        <v>1513414.5337908</v>
      </c>
      <c r="CK148" s="23">
        <f>(CH4_100yr_m3!CK145*$B$4*$B$3)/$B$5</f>
        <v>1417429.1124207</v>
      </c>
      <c r="CL148" s="23">
        <f>(CH4_100yr_m3!CL145*$B$4*$B$3)/$B$5</f>
        <v>1328062.3269489002</v>
      </c>
      <c r="CM148" s="23">
        <f>(CH4_100yr_m3!CM145*$B$4*$B$3)/$B$5</f>
        <v>1244827.7746903801</v>
      </c>
      <c r="CN148" s="23">
        <f>(CH4_100yr_m3!CN145*$B$4*$B$3)/$B$5</f>
        <v>1167276.3596728202</v>
      </c>
      <c r="CO148" s="23">
        <f>(CH4_100yr_m3!CO145*$B$4*$B$3)/$B$5</f>
        <v>1094993.35507278</v>
      </c>
      <c r="CP148" s="23">
        <f>(CH4_100yr_m3!CP145*$B$4*$B$3)/$B$5</f>
        <v>1027595.6997856202</v>
      </c>
      <c r="CQ148" s="23">
        <f>(CH4_100yr_m3!CQ145*$B$4*$B$3)/$B$5</f>
        <v>964729.51301987993</v>
      </c>
      <c r="CR148" s="23">
        <f>(CH4_100yr_m3!CR145*$B$4*$B$3)/$B$5</f>
        <v>906067.80513197999</v>
      </c>
      <c r="CS148" s="23">
        <f>(CH4_100yr_m3!CS145*$B$4*$B$3)/$B$5</f>
        <v>851308.37225315999</v>
      </c>
      <c r="CT148" s="23">
        <f>(CH4_100yr_m3!CT145*$B$4*$B$3)/$B$5</f>
        <v>800171.85805020016</v>
      </c>
      <c r="CU148" s="23">
        <f>(CH4_100yr_m3!CU145*$B$4*$B$3)/$B$5</f>
        <v>752399.97053795995</v>
      </c>
      <c r="CV148" s="23">
        <f>(CH4_100yr_m3!CV145*$B$4*$B$3)/$B$5</f>
        <v>707753.84039729997</v>
      </c>
      <c r="CW148" s="23">
        <f>(CH4_100yr_m3!CW145*$B$4*$B$3)/$B$5</f>
        <v>666012.50944866007</v>
      </c>
      <c r="CX148" s="23">
        <f t="shared" si="159"/>
        <v>505099091.51185054</v>
      </c>
      <c r="CY148" s="18">
        <f t="shared" si="160"/>
        <v>9497357.8345224001</v>
      </c>
      <c r="CZ148" s="18">
        <f t="shared" si="161"/>
        <v>341236.35178488004</v>
      </c>
      <c r="DD148" s="18">
        <f t="shared" si="162"/>
        <v>5580521.4312396012</v>
      </c>
      <c r="DE148" s="18">
        <f t="shared" ref="DE148:DF148" si="201">CY148</f>
        <v>9497357.8345224001</v>
      </c>
      <c r="DF148" s="18">
        <f t="shared" si="201"/>
        <v>341236.35178488004</v>
      </c>
      <c r="DG148" s="18">
        <f t="shared" si="164"/>
        <v>666012.50944866007</v>
      </c>
    </row>
    <row r="149" spans="1:111" ht="15.75" customHeight="1" x14ac:dyDescent="0.2">
      <c r="A149" s="27" t="s">
        <v>39</v>
      </c>
      <c r="B149" s="23">
        <f>(CH4_100yr_m3!B146*$B$4*$B$3)/$B$5</f>
        <v>0</v>
      </c>
      <c r="C149" s="23">
        <f>(CH4_100yr_m3!C146*$B$4*$B$3)/$B$5</f>
        <v>0</v>
      </c>
      <c r="D149" s="23">
        <f>(CH4_100yr_m3!D146*$B$4*$B$3)/$B$5</f>
        <v>0</v>
      </c>
      <c r="E149" s="23">
        <f>(CH4_100yr_m3!E146*$B$4*$B$3)/$B$5</f>
        <v>0</v>
      </c>
      <c r="F149" s="23">
        <f>(CH4_100yr_m3!F146*$B$4*$B$3)/$B$5</f>
        <v>0</v>
      </c>
      <c r="G149" s="23">
        <f>(CH4_100yr_m3!G146*$B$4*$B$3)/$B$5</f>
        <v>0</v>
      </c>
      <c r="H149" s="23">
        <f>(CH4_100yr_m3!H146*$B$4*$B$3)/$B$5</f>
        <v>0</v>
      </c>
      <c r="I149" s="23">
        <f>(CH4_100yr_m3!I146*$B$4*$B$3)/$B$5</f>
        <v>0</v>
      </c>
      <c r="J149" s="23">
        <f>(CH4_100yr_m3!J146*$B$4*$B$3)/$B$5</f>
        <v>0</v>
      </c>
      <c r="K149" s="23">
        <f>(CH4_100yr_m3!K146*$B$4*$B$3)/$B$5</f>
        <v>0</v>
      </c>
      <c r="L149" s="23">
        <f>(CH4_100yr_m3!L146*$B$4*$B$3)/$B$5</f>
        <v>0</v>
      </c>
      <c r="M149" s="23">
        <f>(CH4_100yr_m3!M146*$B$4*$B$3)/$B$5</f>
        <v>0</v>
      </c>
      <c r="N149" s="23">
        <f>(CH4_100yr_m3!N146*$B$4*$B$3)/$B$5</f>
        <v>0</v>
      </c>
      <c r="O149" s="23">
        <f>(CH4_100yr_m3!O146*$B$4*$B$3)/$B$5</f>
        <v>0</v>
      </c>
      <c r="P149" s="23">
        <f>(CH4_100yr_m3!P146*$B$4*$B$3)/$B$5</f>
        <v>0</v>
      </c>
      <c r="Q149" s="23">
        <f>(CH4_100yr_m3!Q146*$B$4*$B$3)/$B$5</f>
        <v>0</v>
      </c>
      <c r="R149" s="23">
        <f>(CH4_100yr_m3!R146*$B$4*$B$3)/$B$5</f>
        <v>0</v>
      </c>
      <c r="S149" s="23">
        <f>(CH4_100yr_m3!S146*$B$4*$B$3)/$B$5</f>
        <v>0</v>
      </c>
      <c r="T149" s="23">
        <f>(CH4_100yr_m3!T146*$B$4*$B$3)/$B$5</f>
        <v>0</v>
      </c>
      <c r="U149" s="23">
        <f>(CH4_100yr_m3!U146*$B$4*$B$3)/$B$5</f>
        <v>0</v>
      </c>
      <c r="V149" s="23">
        <f>(CH4_100yr_m3!V146*$B$4*$B$3)/$B$5</f>
        <v>0</v>
      </c>
      <c r="W149" s="23">
        <f>(CH4_100yr_m3!W146*$B$4*$B$3)/$B$5</f>
        <v>0</v>
      </c>
      <c r="X149" s="23">
        <f>(CH4_100yr_m3!X146*$B$4*$B$3)/$B$5</f>
        <v>0</v>
      </c>
      <c r="Y149" s="23">
        <f>(CH4_100yr_m3!Y146*$B$4*$B$3)/$B$5</f>
        <v>0</v>
      </c>
      <c r="Z149" s="23">
        <f>(CH4_100yr_m3!Z146*$B$4*$B$3)/$B$5</f>
        <v>0</v>
      </c>
      <c r="AA149" s="23">
        <f>(CH4_100yr_m3!AA146*$B$4*$B$3)/$B$5</f>
        <v>0</v>
      </c>
      <c r="AB149" s="23">
        <f>(CH4_100yr_m3!AB146*$B$4*$B$3)/$B$5</f>
        <v>0</v>
      </c>
      <c r="AC149" s="23">
        <f>(CH4_100yr_m3!AC146*$B$4*$B$3)/$B$5</f>
        <v>0</v>
      </c>
      <c r="AD149" s="23">
        <f>(CH4_100yr_m3!AD146*$B$4*$B$3)/$B$5</f>
        <v>0</v>
      </c>
      <c r="AE149" s="23">
        <f>(CH4_100yr_m3!AE146*$B$4*$B$3)/$B$5</f>
        <v>0</v>
      </c>
      <c r="AF149" s="23">
        <f>(CH4_100yr_m3!AF146*$B$4*$B$3)/$B$5</f>
        <v>0</v>
      </c>
      <c r="AG149" s="23">
        <f>(CH4_100yr_m3!AG146*$B$4*$B$3)/$B$5</f>
        <v>0</v>
      </c>
      <c r="AH149" s="23">
        <f>(CH4_100yr_m3!AH146*$B$4*$B$3)/$B$5</f>
        <v>0</v>
      </c>
      <c r="AI149" s="23">
        <f>(CH4_100yr_m3!AI146*$B$4*$B$3)/$B$5</f>
        <v>0</v>
      </c>
      <c r="AJ149" s="23">
        <f>(CH4_100yr_m3!AJ146*$B$4*$B$3)/$B$5</f>
        <v>0</v>
      </c>
      <c r="AK149" s="23">
        <f>(CH4_100yr_m3!AK146*$B$4*$B$3)/$B$5</f>
        <v>0</v>
      </c>
      <c r="AL149" s="23">
        <f>(CH4_100yr_m3!AL146*$B$4*$B$3)/$B$5</f>
        <v>0</v>
      </c>
      <c r="AM149" s="23">
        <f>(CH4_100yr_m3!AM146*$B$4*$B$3)/$B$5</f>
        <v>0</v>
      </c>
      <c r="AN149" s="23">
        <f>(CH4_100yr_m3!AN146*$B$4*$B$3)/$B$5</f>
        <v>0</v>
      </c>
      <c r="AO149" s="23">
        <f>(CH4_100yr_m3!AO146*$B$4*$B$3)/$B$5</f>
        <v>0</v>
      </c>
      <c r="AP149" s="23">
        <f>(CH4_100yr_m3!AP146*$B$4*$B$3)/$B$5</f>
        <v>0</v>
      </c>
      <c r="AQ149" s="23">
        <f>(CH4_100yr_m3!AQ146*$B$4*$B$3)/$B$5</f>
        <v>0</v>
      </c>
      <c r="AR149" s="23">
        <f>(CH4_100yr_m3!AR146*$B$4*$B$3)/$B$5</f>
        <v>0</v>
      </c>
      <c r="AS149" s="23">
        <f>(CH4_100yr_m3!AS146*$B$4*$B$3)/$B$5</f>
        <v>0</v>
      </c>
      <c r="AT149" s="23">
        <f>(CH4_100yr_m3!AT146*$B$4*$B$3)/$B$5</f>
        <v>0</v>
      </c>
      <c r="AU149" s="23">
        <f>(CH4_100yr_m3!AU146*$B$4*$B$3)/$B$5</f>
        <v>0</v>
      </c>
      <c r="AV149" s="23">
        <f>(CH4_100yr_m3!AV146*$B$4*$B$3)/$B$5</f>
        <v>0</v>
      </c>
      <c r="AW149" s="23">
        <f>(CH4_100yr_m3!AW146*$B$4*$B$3)/$B$5</f>
        <v>0</v>
      </c>
      <c r="AX149" s="23">
        <f>(CH4_100yr_m3!AX146*$B$4*$B$3)/$B$5</f>
        <v>0</v>
      </c>
      <c r="AY149" s="23">
        <f>(CH4_100yr_m3!AY146*$B$4*$B$3)/$B$5</f>
        <v>0</v>
      </c>
      <c r="AZ149" s="23">
        <f>(CH4_100yr_m3!AZ146*$B$4*$B$3)/$B$5</f>
        <v>0</v>
      </c>
      <c r="BA149" s="23">
        <f>(CH4_100yr_m3!BA146*$B$4*$B$3)/$B$5</f>
        <v>0</v>
      </c>
      <c r="BB149" s="23">
        <f>(CH4_100yr_m3!BB146*$B$4*$B$3)/$B$5</f>
        <v>0</v>
      </c>
      <c r="BC149" s="23">
        <f>(CH4_100yr_m3!BC146*$B$4*$B$3)/$B$5</f>
        <v>0</v>
      </c>
      <c r="BD149" s="23">
        <f>(CH4_100yr_m3!BD146*$B$4*$B$3)/$B$5</f>
        <v>0</v>
      </c>
      <c r="BE149" s="23">
        <f>(CH4_100yr_m3!BE146*$B$4*$B$3)/$B$5</f>
        <v>0</v>
      </c>
      <c r="BF149" s="23">
        <f>(CH4_100yr_m3!BF146*$B$4*$B$3)/$B$5</f>
        <v>0</v>
      </c>
      <c r="BG149" s="23">
        <f>(CH4_100yr_m3!BG146*$B$4*$B$3)/$B$5</f>
        <v>0</v>
      </c>
      <c r="BH149" s="23">
        <f>(CH4_100yr_m3!BH146*$B$4*$B$3)/$B$5</f>
        <v>0</v>
      </c>
      <c r="BI149" s="23">
        <f>(CH4_100yr_m3!BI146*$B$4*$B$3)/$B$5</f>
        <v>0</v>
      </c>
      <c r="BJ149" s="23">
        <f>(CH4_100yr_m3!BJ146*$B$4*$B$3)/$B$5</f>
        <v>0</v>
      </c>
      <c r="BK149" s="23">
        <f>(CH4_100yr_m3!BK146*$B$4*$B$3)/$B$5</f>
        <v>0</v>
      </c>
      <c r="BL149" s="23">
        <f>(CH4_100yr_m3!BL146*$B$4*$B$3)/$B$5</f>
        <v>0</v>
      </c>
      <c r="BM149" s="23">
        <f>(CH4_100yr_m3!BM146*$B$4*$B$3)/$B$5</f>
        <v>0</v>
      </c>
      <c r="BN149" s="23">
        <f>(CH4_100yr_m3!BN146*$B$4*$B$3)/$B$5</f>
        <v>0</v>
      </c>
      <c r="BO149" s="23">
        <f>(CH4_100yr_m3!BO146*$B$4*$B$3)/$B$5</f>
        <v>0</v>
      </c>
      <c r="BP149" s="23">
        <f>(CH4_100yr_m3!BP146*$B$4*$B$3)/$B$5</f>
        <v>0</v>
      </c>
      <c r="BQ149" s="23">
        <f>(CH4_100yr_m3!BQ146*$B$4*$B$3)/$B$5</f>
        <v>0</v>
      </c>
      <c r="BR149" s="23">
        <f>(CH4_100yr_m3!BR146*$B$4*$B$3)/$B$5</f>
        <v>0</v>
      </c>
      <c r="BS149" s="23">
        <f>(CH4_100yr_m3!BS146*$B$4*$B$3)/$B$5</f>
        <v>0</v>
      </c>
      <c r="BT149" s="23">
        <f>(CH4_100yr_m3!BT146*$B$4*$B$3)/$B$5</f>
        <v>0</v>
      </c>
      <c r="BU149" s="23">
        <f>(CH4_100yr_m3!BU146*$B$4*$B$3)/$B$5</f>
        <v>0</v>
      </c>
      <c r="BV149" s="23">
        <f>(CH4_100yr_m3!BV146*$B$4*$B$3)/$B$5</f>
        <v>0</v>
      </c>
      <c r="BW149" s="23">
        <f>(CH4_100yr_m3!BW146*$B$4*$B$3)/$B$5</f>
        <v>0</v>
      </c>
      <c r="BX149" s="23">
        <f>(CH4_100yr_m3!BX146*$B$4*$B$3)/$B$5</f>
        <v>0</v>
      </c>
      <c r="BY149" s="23">
        <f>(CH4_100yr_m3!BY146*$B$4*$B$3)/$B$5</f>
        <v>0</v>
      </c>
      <c r="BZ149" s="23">
        <f>(CH4_100yr_m3!BZ146*$B$4*$B$3)/$B$5</f>
        <v>0</v>
      </c>
      <c r="CA149" s="23">
        <f>(CH4_100yr_m3!CA146*$B$4*$B$3)/$B$5</f>
        <v>0</v>
      </c>
      <c r="CB149" s="23">
        <f>(CH4_100yr_m3!CB146*$B$4*$B$3)/$B$5</f>
        <v>0</v>
      </c>
      <c r="CC149" s="23">
        <f>(CH4_100yr_m3!CC146*$B$4*$B$3)/$B$5</f>
        <v>0</v>
      </c>
      <c r="CD149" s="23">
        <f>(CH4_100yr_m3!CD146*$B$4*$B$3)/$B$5</f>
        <v>0</v>
      </c>
      <c r="CE149" s="23">
        <f>(CH4_100yr_m3!CE146*$B$4*$B$3)/$B$5</f>
        <v>0</v>
      </c>
      <c r="CF149" s="23">
        <f>(CH4_100yr_m3!CF146*$B$4*$B$3)/$B$5</f>
        <v>0</v>
      </c>
      <c r="CG149" s="23">
        <f>(CH4_100yr_m3!CG146*$B$4*$B$3)/$B$5</f>
        <v>0</v>
      </c>
      <c r="CH149" s="23">
        <f>(CH4_100yr_m3!CH146*$B$4*$B$3)/$B$5</f>
        <v>0</v>
      </c>
      <c r="CI149" s="23">
        <f>(CH4_100yr_m3!CI146*$B$4*$B$3)/$B$5</f>
        <v>0</v>
      </c>
      <c r="CJ149" s="23">
        <f>(CH4_100yr_m3!CJ146*$B$4*$B$3)/$B$5</f>
        <v>0</v>
      </c>
      <c r="CK149" s="23">
        <f>(CH4_100yr_m3!CK146*$B$4*$B$3)/$B$5</f>
        <v>0</v>
      </c>
      <c r="CL149" s="23">
        <f>(CH4_100yr_m3!CL146*$B$4*$B$3)/$B$5</f>
        <v>0</v>
      </c>
      <c r="CM149" s="23">
        <f>(CH4_100yr_m3!CM146*$B$4*$B$3)/$B$5</f>
        <v>0</v>
      </c>
      <c r="CN149" s="23">
        <f>(CH4_100yr_m3!CN146*$B$4*$B$3)/$B$5</f>
        <v>0</v>
      </c>
      <c r="CO149" s="23">
        <f>(CH4_100yr_m3!CO146*$B$4*$B$3)/$B$5</f>
        <v>0</v>
      </c>
      <c r="CP149" s="23">
        <f>(CH4_100yr_m3!CP146*$B$4*$B$3)/$B$5</f>
        <v>0</v>
      </c>
      <c r="CQ149" s="23">
        <f>(CH4_100yr_m3!CQ146*$B$4*$B$3)/$B$5</f>
        <v>0</v>
      </c>
      <c r="CR149" s="23">
        <f>(CH4_100yr_m3!CR146*$B$4*$B$3)/$B$5</f>
        <v>0</v>
      </c>
      <c r="CS149" s="23">
        <f>(CH4_100yr_m3!CS146*$B$4*$B$3)/$B$5</f>
        <v>0</v>
      </c>
      <c r="CT149" s="23">
        <f>(CH4_100yr_m3!CT146*$B$4*$B$3)/$B$5</f>
        <v>0</v>
      </c>
      <c r="CU149" s="23">
        <f>(CH4_100yr_m3!CU146*$B$4*$B$3)/$B$5</f>
        <v>0</v>
      </c>
      <c r="CV149" s="23">
        <f>(CH4_100yr_m3!CV146*$B$4*$B$3)/$B$5</f>
        <v>0</v>
      </c>
      <c r="CW149" s="23">
        <f>(CH4_100yr_m3!CW146*$B$4*$B$3)/$B$5</f>
        <v>0</v>
      </c>
      <c r="CX149" s="23">
        <f t="shared" si="159"/>
        <v>0</v>
      </c>
      <c r="CY149" s="18">
        <f t="shared" si="160"/>
        <v>0</v>
      </c>
      <c r="CZ149" s="18">
        <f t="shared" si="161"/>
        <v>0</v>
      </c>
      <c r="DD149" s="18">
        <f t="shared" si="162"/>
        <v>0</v>
      </c>
      <c r="DE149" s="18">
        <f t="shared" ref="DE149:DF149" si="202">CY149</f>
        <v>0</v>
      </c>
      <c r="DF149" s="18">
        <f t="shared" si="202"/>
        <v>0</v>
      </c>
      <c r="DG149" s="18">
        <f t="shared" si="164"/>
        <v>0</v>
      </c>
    </row>
    <row r="150" spans="1:111" ht="15.75" customHeight="1" x14ac:dyDescent="0.2">
      <c r="A150" s="27" t="s">
        <v>40</v>
      </c>
      <c r="B150" s="23">
        <f>(CH4_100yr_m3!B147*$B$4*$B$3)/$B$5</f>
        <v>3844.4231650392003</v>
      </c>
      <c r="C150" s="23">
        <f>(CH4_100yr_m3!C147*$B$4*$B$3)/$B$5</f>
        <v>6659.0266813992012</v>
      </c>
      <c r="D150" s="23">
        <f>(CH4_100yr_m3!D147*$B$4*$B$3)/$B$5</f>
        <v>8582.0403614454008</v>
      </c>
      <c r="E150" s="23">
        <f>(CH4_100yr_m3!E147*$B$4*$B$3)/$B$5</f>
        <v>9850.2868659222022</v>
      </c>
      <c r="F150" s="23">
        <f>(CH4_100yr_m3!F147*$B$4*$B$3)/$B$5</f>
        <v>10784.477028688199</v>
      </c>
      <c r="G150" s="23">
        <f>(CH4_100yr_m3!G147*$B$4*$B$3)/$B$5</f>
        <v>11442.9035114172</v>
      </c>
      <c r="H150" s="23">
        <f>(CH4_100yr_m3!H147*$B$4*$B$3)/$B$5</f>
        <v>12015.446769081</v>
      </c>
      <c r="I150" s="23">
        <f>(CH4_100yr_m3!I147*$B$4*$B$3)/$B$5</f>
        <v>12530.694886470001</v>
      </c>
      <c r="J150" s="23">
        <f>(CH4_100yr_m3!J147*$B$4*$B$3)/$B$5</f>
        <v>12954.0515189382</v>
      </c>
      <c r="K150" s="23">
        <f>(CH4_100yr_m3!K147*$B$4*$B$3)/$B$5</f>
        <v>13400.2244166372</v>
      </c>
      <c r="L150" s="23">
        <f>(CH4_100yr_m3!L147*$B$4*$B$3)/$B$5</f>
        <v>13844.802737255401</v>
      </c>
      <c r="M150" s="23">
        <f>(CH4_100yr_m3!M147*$B$4*$B$3)/$B$5</f>
        <v>14276.532557921399</v>
      </c>
      <c r="N150" s="23">
        <f>(CH4_100yr_m3!N147*$B$4*$B$3)/$B$5</f>
        <v>14706.3909433932</v>
      </c>
      <c r="O150" s="23">
        <f>(CH4_100yr_m3!O147*$B$4*$B$3)/$B$5</f>
        <v>15173.8195143312</v>
      </c>
      <c r="P150" s="23">
        <f>(CH4_100yr_m3!P147*$B$4*$B$3)/$B$5</f>
        <v>15685.326666986399</v>
      </c>
      <c r="Q150" s="23">
        <f>(CH4_100yr_m3!Q147*$B$4*$B$3)/$B$5</f>
        <v>16089.0836876586</v>
      </c>
      <c r="R150" s="23">
        <f>(CH4_100yr_m3!R147*$B$4*$B$3)/$B$5</f>
        <v>16526.835887598001</v>
      </c>
      <c r="S150" s="23">
        <f>(CH4_100yr_m3!S147*$B$4*$B$3)/$B$5</f>
        <v>16992.436044272399</v>
      </c>
      <c r="T150" s="23">
        <f>(CH4_100yr_m3!T147*$B$4*$B$3)/$B$5</f>
        <v>17502.997670060398</v>
      </c>
      <c r="U150" s="23">
        <f>(CH4_100yr_m3!U147*$B$4*$B$3)/$B$5</f>
        <v>17979.072164798403</v>
      </c>
      <c r="V150" s="23">
        <f>(CH4_100yr_m3!V147*$B$4*$B$3)/$B$5</f>
        <v>18408.469775436002</v>
      </c>
      <c r="W150" s="23">
        <f>(CH4_100yr_m3!W147*$B$4*$B$3)/$B$5</f>
        <v>18964.202188464002</v>
      </c>
      <c r="X150" s="23">
        <f>(CH4_100yr_m3!X147*$B$4*$B$3)/$B$5</f>
        <v>19582.126435673999</v>
      </c>
      <c r="Y150" s="23">
        <f>(CH4_100yr_m3!Y147*$B$4*$B$3)/$B$5</f>
        <v>20229.868557432004</v>
      </c>
      <c r="Z150" s="23">
        <f>(CH4_100yr_m3!Z147*$B$4*$B$3)/$B$5</f>
        <v>20917.517740884003</v>
      </c>
      <c r="AA150" s="23">
        <f>(CH4_100yr_m3!AA147*$B$4*$B$3)/$B$5</f>
        <v>21647.582988084003</v>
      </c>
      <c r="AB150" s="23">
        <f>(CH4_100yr_m3!AB147*$B$4*$B$3)/$B$5</f>
        <v>22365.142582914003</v>
      </c>
      <c r="AC150" s="23">
        <f>(CH4_100yr_m3!AC147*$B$4*$B$3)/$B$5</f>
        <v>22553.030827026003</v>
      </c>
      <c r="AD150" s="23">
        <f>(CH4_100yr_m3!AD147*$B$4*$B$3)/$B$5</f>
        <v>22848.136178166002</v>
      </c>
      <c r="AE150" s="23">
        <f>(CH4_100yr_m3!AE147*$B$4*$B$3)/$B$5</f>
        <v>23218.592100714002</v>
      </c>
      <c r="AF150" s="23">
        <f>(CH4_100yr_m3!AF147*$B$4*$B$3)/$B$5</f>
        <v>23642.128137473999</v>
      </c>
      <c r="AG150" s="23">
        <f>(CH4_100yr_m3!AG147*$B$4*$B$3)/$B$5</f>
        <v>24103.515636882003</v>
      </c>
      <c r="AH150" s="23">
        <f>(CH4_100yr_m3!AH147*$B$4*$B$3)/$B$5</f>
        <v>24592.566266496004</v>
      </c>
      <c r="AI150" s="23">
        <f>(CH4_100yr_m3!AI147*$B$4*$B$3)/$B$5</f>
        <v>25102.543308480002</v>
      </c>
      <c r="AJ150" s="23">
        <f>(CH4_100yr_m3!AJ147*$B$4*$B$3)/$B$5</f>
        <v>25628.851334430001</v>
      </c>
      <c r="AK150" s="23">
        <f>(CH4_100yr_m3!AK147*$B$4*$B$3)/$B$5</f>
        <v>26168.195703689998</v>
      </c>
      <c r="AL150" s="23">
        <f>(CH4_100yr_m3!AL147*$B$4*$B$3)/$B$5</f>
        <v>26718.731317908005</v>
      </c>
      <c r="AM150" s="23">
        <f>(CH4_100yr_m3!AM147*$B$4*$B$3)/$B$5</f>
        <v>27278.306215254004</v>
      </c>
      <c r="AN150" s="23">
        <f>(CH4_100yr_m3!AN147*$B$4*$B$3)/$B$5</f>
        <v>27845.801954046005</v>
      </c>
      <c r="AO150" s="23">
        <f>(CH4_100yr_m3!AO147*$B$4*$B$3)/$B$5</f>
        <v>28420.726176108004</v>
      </c>
      <c r="AP150" s="23">
        <f>(CH4_100yr_m3!AP147*$B$4*$B$3)/$B$5</f>
        <v>29002.454683452004</v>
      </c>
      <c r="AQ150" s="23">
        <f>(CH4_100yr_m3!AQ147*$B$4*$B$3)/$B$5</f>
        <v>29590.846885997998</v>
      </c>
      <c r="AR150" s="23">
        <f>(CH4_100yr_m3!AR147*$B$4*$B$3)/$B$5</f>
        <v>30185.036580437998</v>
      </c>
      <c r="AS150" s="23">
        <f>(CH4_100yr_m3!AS147*$B$4*$B$3)/$B$5</f>
        <v>30784.78547757</v>
      </c>
      <c r="AT150" s="23">
        <f>(CH4_100yr_m3!AT147*$B$4*$B$3)/$B$5</f>
        <v>31390.490597922002</v>
      </c>
      <c r="AU150" s="23">
        <f>(CH4_100yr_m3!AU147*$B$4*$B$3)/$B$5</f>
        <v>32001.493309920006</v>
      </c>
      <c r="AV150" s="23">
        <f>(CH4_100yr_m3!AV147*$B$4*$B$3)/$B$5</f>
        <v>32617.948903362001</v>
      </c>
      <c r="AW150" s="23">
        <f>(CH4_100yr_m3!AW147*$B$4*$B$3)/$B$5</f>
        <v>33239.537334449997</v>
      </c>
      <c r="AX150" s="23">
        <f>(CH4_100yr_m3!AX147*$B$4*$B$3)/$B$5</f>
        <v>33866.164583568003</v>
      </c>
      <c r="AY150" s="23">
        <f>(CH4_100yr_m3!AY147*$B$4*$B$3)/$B$5</f>
        <v>34497.034065126005</v>
      </c>
      <c r="AZ150" s="23">
        <f>(CH4_100yr_m3!AZ147*$B$4*$B$3)/$B$5</f>
        <v>35131.902181182006</v>
      </c>
      <c r="BA150" s="23">
        <f>(CH4_100yr_m3!BA147*$B$4*$B$3)/$B$5</f>
        <v>35769.786320574</v>
      </c>
      <c r="BB150" s="23">
        <f>(CH4_100yr_m3!BB147*$B$4*$B$3)/$B$5</f>
        <v>36410.913898740007</v>
      </c>
      <c r="BC150" s="23">
        <f>(CH4_100yr_m3!BC147*$B$4*$B$3)/$B$5</f>
        <v>37054.829352564004</v>
      </c>
      <c r="BD150" s="23">
        <f>(CH4_100yr_m3!BD147*$B$4*$B$3)/$B$5</f>
        <v>37700.527847400001</v>
      </c>
      <c r="BE150" s="23">
        <f>(CH4_100yr_m3!BE147*$B$4*$B$3)/$B$5</f>
        <v>38348.623293264005</v>
      </c>
      <c r="BF150" s="23">
        <f>(CH4_100yr_m3!BF147*$B$4*$B$3)/$B$5</f>
        <v>38998.188143441999</v>
      </c>
      <c r="BG150" s="23">
        <f>(CH4_100yr_m3!BG147*$B$4*$B$3)/$B$5</f>
        <v>39649.104104562008</v>
      </c>
      <c r="BH150" s="23">
        <f>(CH4_100yr_m3!BH147*$B$4*$B$3)/$B$5</f>
        <v>40301.230403484005</v>
      </c>
      <c r="BI150" s="23">
        <f>(CH4_100yr_m3!BI147*$B$4*$B$3)/$B$5</f>
        <v>40954.68200188801</v>
      </c>
      <c r="BJ150" s="23">
        <f>(CH4_100yr_m3!BJ147*$B$4*$B$3)/$B$5</f>
        <v>41608.999730375996</v>
      </c>
      <c r="BK150" s="23">
        <f>(CH4_100yr_m3!BK147*$B$4*$B$3)/$B$5</f>
        <v>30432.073487598002</v>
      </c>
      <c r="BL150" s="23">
        <f>(CH4_100yr_m3!BL147*$B$4*$B$3)/$B$5</f>
        <v>22768.186938192004</v>
      </c>
      <c r="BM150" s="23">
        <f>(CH4_100yr_m3!BM147*$B$4*$B$3)/$B$5</f>
        <v>17470.773949598999</v>
      </c>
      <c r="BN150" s="23">
        <f>(CH4_100yr_m3!BN147*$B$4*$B$3)/$B$5</f>
        <v>13770.4831762428</v>
      </c>
      <c r="BO150" s="23">
        <f>(CH4_100yr_m3!BO147*$B$4*$B$3)/$B$5</f>
        <v>11150.870981639402</v>
      </c>
      <c r="BP150" s="23">
        <f>(CH4_100yr_m3!BP147*$B$4*$B$3)/$B$5</f>
        <v>9265.0723177086002</v>
      </c>
      <c r="BQ150" s="23">
        <f>(CH4_100yr_m3!BQ147*$B$4*$B$3)/$B$5</f>
        <v>7879.9402165662013</v>
      </c>
      <c r="BR150" s="23">
        <f>(CH4_100yr_m3!BR147*$B$4*$B$3)/$B$5</f>
        <v>6838.5982332906005</v>
      </c>
      <c r="BS150" s="23">
        <f>(CH4_100yr_m3!BS147*$B$4*$B$3)/$B$5</f>
        <v>6035.3357018670013</v>
      </c>
      <c r="BT150" s="23">
        <f>(CH4_100yr_m3!BT147*$B$4*$B$3)/$B$5</f>
        <v>5398.7768070390002</v>
      </c>
      <c r="BU150" s="23">
        <f>(CH4_100yr_m3!BU147*$B$4*$B$3)/$B$5</f>
        <v>4880.5959457998006</v>
      </c>
      <c r="BV150" s="23">
        <f>(CH4_100yr_m3!BV147*$B$4*$B$3)/$B$5</f>
        <v>4447.9510448058008</v>
      </c>
      <c r="BW150" s="23">
        <f>(CH4_100yr_m3!BW147*$B$4*$B$3)/$B$5</f>
        <v>4078.4092781328004</v>
      </c>
      <c r="BX150" s="23">
        <f>(CH4_100yr_m3!BX147*$B$4*$B$3)/$B$5</f>
        <v>3756.5436102641997</v>
      </c>
      <c r="BY150" s="23">
        <f>(CH4_100yr_m3!BY147*$B$4*$B$3)/$B$5</f>
        <v>3471.6494813886002</v>
      </c>
      <c r="BZ150" s="23">
        <f>(CH4_100yr_m3!BZ147*$B$4*$B$3)/$B$5</f>
        <v>3216.2124835332002</v>
      </c>
      <c r="CA150" s="23">
        <f>(CH4_100yr_m3!CA147*$B$4*$B$3)/$B$5</f>
        <v>2984.8795432272</v>
      </c>
      <c r="CB150" s="23">
        <f>(CH4_100yr_m3!CB147*$B$4*$B$3)/$B$5</f>
        <v>2773.7677345374004</v>
      </c>
      <c r="CC150" s="23">
        <f>(CH4_100yr_m3!CC147*$B$4*$B$3)/$B$5</f>
        <v>2579.9995245096002</v>
      </c>
      <c r="CD150" s="23">
        <f>(CH4_100yr_m3!CD147*$B$4*$B$3)/$B$5</f>
        <v>2401.3898851860004</v>
      </c>
      <c r="CE150" s="23">
        <f>(CH4_100yr_m3!CE147*$B$4*$B$3)/$B$5</f>
        <v>2236.2353114634002</v>
      </c>
      <c r="CF150" s="23">
        <f>(CH4_100yr_m3!CF147*$B$4*$B$3)/$B$5</f>
        <v>2083.1712173532001</v>
      </c>
      <c r="CG150" s="23">
        <f>(CH4_100yr_m3!CG147*$B$4*$B$3)/$B$5</f>
        <v>1941.0752528424002</v>
      </c>
      <c r="CH150" s="23">
        <f>(CH4_100yr_m3!CH147*$B$4*$B$3)/$B$5</f>
        <v>1809.0014854028404</v>
      </c>
      <c r="CI150" s="23">
        <f>(CH4_100yr_m3!CI147*$B$4*$B$3)/$B$5</f>
        <v>1686.1353287886002</v>
      </c>
      <c r="CJ150" s="23">
        <f>(CH4_100yr_m3!CJ147*$B$4*$B$3)/$B$5</f>
        <v>1571.7624394944598</v>
      </c>
      <c r="CK150" s="23">
        <f>(CH4_100yr_m3!CK147*$B$4*$B$3)/$B$5</f>
        <v>1465.2470506896</v>
      </c>
      <c r="CL150" s="23">
        <f>(CH4_100yr_m3!CL147*$B$4*$B$3)/$B$5</f>
        <v>1366.0166753578801</v>
      </c>
      <c r="CM150" s="23">
        <f>(CH4_100yr_m3!CM147*$B$4*$B$3)/$B$5</f>
        <v>1273.5511362442801</v>
      </c>
      <c r="CN150" s="23">
        <f>(CH4_100yr_m3!CN147*$B$4*$B$3)/$B$5</f>
        <v>1187.3745445318202</v>
      </c>
      <c r="CO150" s="23">
        <f>(CH4_100yr_m3!CO147*$B$4*$B$3)/$B$5</f>
        <v>1107.0492976702801</v>
      </c>
      <c r="CP150" s="23">
        <f>(CH4_100yr_m3!CP147*$B$4*$B$3)/$B$5</f>
        <v>1032.1714759663801</v>
      </c>
      <c r="CQ150" s="23">
        <f>(CH4_100yr_m3!CQ147*$B$4*$B$3)/$B$5</f>
        <v>962.36721451764015</v>
      </c>
      <c r="CR150" s="23">
        <f>(CH4_100yr_m3!CR147*$B$4*$B$3)/$B$5</f>
        <v>897.28976509938002</v>
      </c>
      <c r="CS150" s="23">
        <f>(CH4_100yr_m3!CS147*$B$4*$B$3)/$B$5</f>
        <v>836.61705615797996</v>
      </c>
      <c r="CT150" s="23">
        <f>(CH4_100yr_m3!CT147*$B$4*$B$3)/$B$5</f>
        <v>780.04961800884018</v>
      </c>
      <c r="CU150" s="23">
        <f>(CH4_100yr_m3!CU147*$B$4*$B$3)/$B$5</f>
        <v>727.30878115986013</v>
      </c>
      <c r="CV150" s="23">
        <f>(CH4_100yr_m3!CV147*$B$4*$B$3)/$B$5</f>
        <v>678.13508771676004</v>
      </c>
      <c r="CW150" s="23">
        <f>(CH4_100yr_m3!CW147*$B$4*$B$3)/$B$5</f>
        <v>632.28687010524015</v>
      </c>
      <c r="CX150" s="23">
        <f t="shared" si="159"/>
        <v>1660055.8441538552</v>
      </c>
      <c r="CY150" s="18">
        <f t="shared" si="160"/>
        <v>41608.999730375996</v>
      </c>
      <c r="CZ150" s="18">
        <f t="shared" si="161"/>
        <v>632.28687010524015</v>
      </c>
      <c r="DD150" s="18">
        <f t="shared" si="162"/>
        <v>18408.469775436002</v>
      </c>
      <c r="DE150" s="18">
        <f t="shared" ref="DE150:DF150" si="203">CY150</f>
        <v>41608.999730375996</v>
      </c>
      <c r="DF150" s="18">
        <f t="shared" si="203"/>
        <v>632.28687010524015</v>
      </c>
      <c r="DG150" s="18">
        <f t="shared" si="164"/>
        <v>632.28687010524015</v>
      </c>
    </row>
    <row r="151" spans="1:111" ht="15.75" customHeight="1" x14ac:dyDescent="0.2">
      <c r="A151" s="27" t="s">
        <v>41</v>
      </c>
      <c r="B151" s="23">
        <f>(CH4_100yr_m3!B148*$B$4*$B$3)/$B$5</f>
        <v>1021543.66314468</v>
      </c>
      <c r="C151" s="23">
        <f>(CH4_100yr_m3!C148*$B$4*$B$3)/$B$5</f>
        <v>1754624.8181698201</v>
      </c>
      <c r="D151" s="23">
        <f>(CH4_100yr_m3!D148*$B$4*$B$3)/$B$5</f>
        <v>2287915.0130142001</v>
      </c>
      <c r="E151" s="23">
        <f>(CH4_100yr_m3!E148*$B$4*$B$3)/$B$5</f>
        <v>2674274.0808492</v>
      </c>
      <c r="F151" s="23">
        <f>(CH4_100yr_m3!F148*$B$4*$B$3)/$B$5</f>
        <v>2954819.1782502001</v>
      </c>
      <c r="G151" s="23">
        <f>(CH4_100yr_m3!G148*$B$4*$B$3)/$B$5</f>
        <v>3163619.0105333999</v>
      </c>
      <c r="H151" s="23">
        <f>(CH4_100yr_m3!H148*$B$4*$B$3)/$B$5</f>
        <v>3325737.3730632002</v>
      </c>
      <c r="I151" s="23">
        <f>(CH4_100yr_m3!I148*$B$4*$B$3)/$B$5</f>
        <v>3440804.5615248005</v>
      </c>
      <c r="J151" s="23">
        <f>(CH4_100yr_m3!J148*$B$4*$B$3)/$B$5</f>
        <v>3502788.6427434003</v>
      </c>
      <c r="K151" s="23">
        <f>(CH4_100yr_m3!K148*$B$4*$B$3)/$B$5</f>
        <v>3583187.2291158005</v>
      </c>
      <c r="L151" s="23">
        <f>(CH4_100yr_m3!L148*$B$4*$B$3)/$B$5</f>
        <v>3667564.8058175999</v>
      </c>
      <c r="M151" s="23">
        <f>(CH4_100yr_m3!M148*$B$4*$B$3)/$B$5</f>
        <v>3757661.6693508006</v>
      </c>
      <c r="N151" s="23">
        <f>(CH4_100yr_m3!N148*$B$4*$B$3)/$B$5</f>
        <v>3839913.5844528005</v>
      </c>
      <c r="O151" s="23">
        <f>(CH4_100yr_m3!O148*$B$4*$B$3)/$B$5</f>
        <v>3924205.9119432005</v>
      </c>
      <c r="P151" s="23">
        <f>(CH4_100yr_m3!P148*$B$4*$B$3)/$B$5</f>
        <v>4019570.4551184</v>
      </c>
      <c r="Q151" s="23">
        <f>(CH4_100yr_m3!Q148*$B$4*$B$3)/$B$5</f>
        <v>4138863.0985710002</v>
      </c>
      <c r="R151" s="23">
        <f>(CH4_100yr_m3!R148*$B$4*$B$3)/$B$5</f>
        <v>4263785.6223510001</v>
      </c>
      <c r="S151" s="23">
        <f>(CH4_100yr_m3!S148*$B$4*$B$3)/$B$5</f>
        <v>4391503.2984239999</v>
      </c>
      <c r="T151" s="23">
        <f>(CH4_100yr_m3!T148*$B$4*$B$3)/$B$5</f>
        <v>4522912.0407360001</v>
      </c>
      <c r="U151" s="23">
        <f>(CH4_100yr_m3!U148*$B$4*$B$3)/$B$5</f>
        <v>4657573.6750404006</v>
      </c>
      <c r="V151" s="23">
        <f>(CH4_100yr_m3!V148*$B$4*$B$3)/$B$5</f>
        <v>4798088.2482821997</v>
      </c>
      <c r="W151" s="23">
        <f>(CH4_100yr_m3!W148*$B$4*$B$3)/$B$5</f>
        <v>4943325.3283493994</v>
      </c>
      <c r="X151" s="23">
        <f>(CH4_100yr_m3!X148*$B$4*$B$3)/$B$5</f>
        <v>5091534.6859043995</v>
      </c>
      <c r="Y151" s="23">
        <f>(CH4_100yr_m3!Y148*$B$4*$B$3)/$B$5</f>
        <v>5243286.7780110007</v>
      </c>
      <c r="Z151" s="23">
        <f>(CH4_100yr_m3!Z148*$B$4*$B$3)/$B$5</f>
        <v>5398873.8727734005</v>
      </c>
      <c r="AA151" s="23">
        <f>(CH4_100yr_m3!AA148*$B$4*$B$3)/$B$5</f>
        <v>5558896.3502430003</v>
      </c>
      <c r="AB151" s="23">
        <f>(CH4_100yr_m3!AB148*$B$4*$B$3)/$B$5</f>
        <v>5724034.5602321997</v>
      </c>
      <c r="AC151" s="23">
        <f>(CH4_100yr_m3!AC148*$B$4*$B$3)/$B$5</f>
        <v>6030666.6174414009</v>
      </c>
      <c r="AD151" s="23">
        <f>(CH4_100yr_m3!AD148*$B$4*$B$3)/$B$5</f>
        <v>6302056.4778492004</v>
      </c>
      <c r="AE151" s="23">
        <f>(CH4_100yr_m3!AE148*$B$4*$B$3)/$B$5</f>
        <v>6550979.219703001</v>
      </c>
      <c r="AF151" s="23">
        <f>(CH4_100yr_m3!AF148*$B$4*$B$3)/$B$5</f>
        <v>6786009.4155066004</v>
      </c>
      <c r="AG151" s="23">
        <f>(CH4_100yr_m3!AG148*$B$4*$B$3)/$B$5</f>
        <v>7012907.6266296003</v>
      </c>
      <c r="AH151" s="23">
        <f>(CH4_100yr_m3!AH148*$B$4*$B$3)/$B$5</f>
        <v>7235535.2145371996</v>
      </c>
      <c r="AI151" s="23">
        <f>(CH4_100yr_m3!AI148*$B$4*$B$3)/$B$5</f>
        <v>7456459.8703194</v>
      </c>
      <c r="AJ151" s="23">
        <f>(CH4_100yr_m3!AJ148*$B$4*$B$3)/$B$5</f>
        <v>7677370.4725853996</v>
      </c>
      <c r="AK151" s="23">
        <f>(CH4_100yr_m3!AK148*$B$4*$B$3)/$B$5</f>
        <v>7899373.5293358015</v>
      </c>
      <c r="AL151" s="23">
        <f>(CH4_100yr_m3!AL148*$B$4*$B$3)/$B$5</f>
        <v>8123199.9826752003</v>
      </c>
      <c r="AM151" s="23">
        <f>(CH4_100yr_m3!AM148*$B$4*$B$3)/$B$5</f>
        <v>8349335.9832150005</v>
      </c>
      <c r="AN151" s="23">
        <f>(CH4_100yr_m3!AN148*$B$4*$B$3)/$B$5</f>
        <v>8578096.7657670006</v>
      </c>
      <c r="AO151" s="23">
        <f>(CH4_100yr_m3!AO148*$B$4*$B$3)/$B$5</f>
        <v>8809683.121522801</v>
      </c>
      <c r="AP151" s="23">
        <f>(CH4_100yr_m3!AP148*$B$4*$B$3)/$B$5</f>
        <v>9044219.6154900007</v>
      </c>
      <c r="AQ151" s="23">
        <f>(CH4_100yr_m3!AQ148*$B$4*$B$3)/$B$5</f>
        <v>9281771.2284768</v>
      </c>
      <c r="AR151" s="23">
        <f>(CH4_100yr_m3!AR148*$B$4*$B$3)/$B$5</f>
        <v>9522369.1978415996</v>
      </c>
      <c r="AS151" s="23">
        <f>(CH4_100yr_m3!AS148*$B$4*$B$3)/$B$5</f>
        <v>9766036.5946362019</v>
      </c>
      <c r="AT151" s="23">
        <f>(CH4_100yr_m3!AT148*$B$4*$B$3)/$B$5</f>
        <v>10012796.680294801</v>
      </c>
      <c r="AU151" s="23">
        <f>(CH4_100yr_m3!AU148*$B$4*$B$3)/$B$5</f>
        <v>10262663.391175201</v>
      </c>
      <c r="AV151" s="23">
        <f>(CH4_100yr_m3!AV148*$B$4*$B$3)/$B$5</f>
        <v>10515643.346727001</v>
      </c>
      <c r="AW151" s="23">
        <f>(CH4_100yr_m3!AW148*$B$4*$B$3)/$B$5</f>
        <v>10771716.216306603</v>
      </c>
      <c r="AX151" s="23">
        <f>(CH4_100yr_m3!AX148*$B$4*$B$3)/$B$5</f>
        <v>11030820.191535603</v>
      </c>
      <c r="AY151" s="23">
        <f>(CH4_100yr_m3!AY148*$B$4*$B$3)/$B$5</f>
        <v>11292852.703896001</v>
      </c>
      <c r="AZ151" s="23">
        <f>(CH4_100yr_m3!AZ148*$B$4*$B$3)/$B$5</f>
        <v>11557695.7803708</v>
      </c>
      <c r="BA151" s="23">
        <f>(CH4_100yr_m3!BA148*$B$4*$B$3)/$B$5</f>
        <v>11825238.755698202</v>
      </c>
      <c r="BB151" s="23">
        <f>(CH4_100yr_m3!BB148*$B$4*$B$3)/$B$5</f>
        <v>12095403.316810202</v>
      </c>
      <c r="BC151" s="23">
        <f>(CH4_100yr_m3!BC148*$B$4*$B$3)/$B$5</f>
        <v>12368149.911763201</v>
      </c>
      <c r="BD151" s="23">
        <f>(CH4_100yr_m3!BD148*$B$4*$B$3)/$B$5</f>
        <v>12643480.037988001</v>
      </c>
      <c r="BE151" s="23">
        <f>(CH4_100yr_m3!BE148*$B$4*$B$3)/$B$5</f>
        <v>12921410.870173799</v>
      </c>
      <c r="BF151" s="23">
        <f>(CH4_100yr_m3!BF148*$B$4*$B$3)/$B$5</f>
        <v>13201942.6133478</v>
      </c>
      <c r="BG151" s="23">
        <f>(CH4_100yr_m3!BG148*$B$4*$B$3)/$B$5</f>
        <v>13485046.012691401</v>
      </c>
      <c r="BH151" s="23">
        <f>(CH4_100yr_m3!BH148*$B$4*$B$3)/$B$5</f>
        <v>13770678.777683401</v>
      </c>
      <c r="BI151" s="23">
        <f>(CH4_100yr_m3!BI148*$B$4*$B$3)/$B$5</f>
        <v>14058783.376227001</v>
      </c>
      <c r="BJ151" s="23">
        <f>(CH4_100yr_m3!BJ148*$B$4*$B$3)/$B$5</f>
        <v>14349292.273827</v>
      </c>
      <c r="BK151" s="23">
        <f>(CH4_100yr_m3!BK148*$B$4*$B$3)/$B$5</f>
        <v>10465893.2934504</v>
      </c>
      <c r="BL151" s="23">
        <f>(CH4_100yr_m3!BL148*$B$4*$B$3)/$B$5</f>
        <v>7805492.0833626008</v>
      </c>
      <c r="BM151" s="23">
        <f>(CH4_100yr_m3!BM148*$B$4*$B$3)/$B$5</f>
        <v>5968763.3443986019</v>
      </c>
      <c r="BN151" s="23">
        <f>(CH4_100yr_m3!BN148*$B$4*$B$3)/$B$5</f>
        <v>4687769.5154010002</v>
      </c>
      <c r="BO151" s="23">
        <f>(CH4_100yr_m3!BO148*$B$4*$B$3)/$B$5</f>
        <v>3782662.5762828006</v>
      </c>
      <c r="BP151" s="23">
        <f>(CH4_100yr_m3!BP148*$B$4*$B$3)/$B$5</f>
        <v>3132659.1784158004</v>
      </c>
      <c r="BQ151" s="23">
        <f>(CH4_100yr_m3!BQ148*$B$4*$B$3)/$B$5</f>
        <v>2656583.6127768001</v>
      </c>
      <c r="BR151" s="23">
        <f>(CH4_100yr_m3!BR148*$B$4*$B$3)/$B$5</f>
        <v>2299824.3016692004</v>
      </c>
      <c r="BS151" s="23">
        <f>(CH4_100yr_m3!BS148*$B$4*$B$3)/$B$5</f>
        <v>2025589.5112932003</v>
      </c>
      <c r="BT151" s="23">
        <f>(CH4_100yr_m3!BT148*$B$4*$B$3)/$B$5</f>
        <v>1809044.9929069199</v>
      </c>
      <c r="BU151" s="23">
        <f>(CH4_100yr_m3!BU148*$B$4*$B$3)/$B$5</f>
        <v>1633383.4545199801</v>
      </c>
      <c r="BV151" s="23">
        <f>(CH4_100yr_m3!BV148*$B$4*$B$3)/$B$5</f>
        <v>1487189.0870789401</v>
      </c>
      <c r="BW151" s="23">
        <f>(CH4_100yr_m3!BW148*$B$4*$B$3)/$B$5</f>
        <v>1362670.2069377403</v>
      </c>
      <c r="BX151" s="23">
        <f>(CH4_100yr_m3!BX148*$B$4*$B$3)/$B$5</f>
        <v>1254473.88268014</v>
      </c>
      <c r="BY151" s="23">
        <f>(CH4_100yr_m3!BY148*$B$4*$B$3)/$B$5</f>
        <v>1158890.7158895603</v>
      </c>
      <c r="BZ151" s="23">
        <f>(CH4_100yr_m3!BZ148*$B$4*$B$3)/$B$5</f>
        <v>1073321.1974512802</v>
      </c>
      <c r="CA151" s="23">
        <f>(CH4_100yr_m3!CA148*$B$4*$B$3)/$B$5</f>
        <v>995917.43954502023</v>
      </c>
      <c r="CB151" s="23">
        <f>(CH4_100yr_m3!CB148*$B$4*$B$3)/$B$5</f>
        <v>925342.50666294002</v>
      </c>
      <c r="CC151" s="23">
        <f>(CH4_100yr_m3!CC148*$B$4*$B$3)/$B$5</f>
        <v>860608.60741116013</v>
      </c>
      <c r="CD151" s="23">
        <f>(CH4_100yr_m3!CD148*$B$4*$B$3)/$B$5</f>
        <v>800968.18277970003</v>
      </c>
      <c r="CE151" s="23">
        <f>(CH4_100yr_m3!CE148*$B$4*$B$3)/$B$5</f>
        <v>745840.48095954012</v>
      </c>
      <c r="CF151" s="23">
        <f>(CH4_100yr_m3!CF148*$B$4*$B$3)/$B$5</f>
        <v>694761.94936404016</v>
      </c>
      <c r="CG151" s="23">
        <f>(CH4_100yr_m3!CG148*$B$4*$B$3)/$B$5</f>
        <v>647352.61767360009</v>
      </c>
      <c r="CH151" s="23">
        <f>(CH4_100yr_m3!CH148*$B$4*$B$3)/$B$5</f>
        <v>603293.22210888006</v>
      </c>
      <c r="CI151" s="23">
        <f>(CH4_100yr_m3!CI148*$B$4*$B$3)/$B$5</f>
        <v>562309.55782811996</v>
      </c>
      <c r="CJ151" s="23">
        <f>(CH4_100yr_m3!CJ148*$B$4*$B$3)/$B$5</f>
        <v>524161.69303193997</v>
      </c>
      <c r="CK151" s="23">
        <f>(CH4_100yr_m3!CK148*$B$4*$B$3)/$B$5</f>
        <v>488636.46441864001</v>
      </c>
      <c r="CL151" s="23">
        <f>(CH4_100yr_m3!CL148*$B$4*$B$3)/$B$5</f>
        <v>455542.18967916007</v>
      </c>
      <c r="CM151" s="23">
        <f>(CH4_100yr_m3!CM148*$B$4*$B$3)/$B$5</f>
        <v>424704.88529442006</v>
      </c>
      <c r="CN151" s="23">
        <f>(CH4_100yr_m3!CN148*$B$4*$B$3)/$B$5</f>
        <v>395965.50690581999</v>
      </c>
      <c r="CO151" s="23">
        <f>(CH4_100yr_m3!CO148*$B$4*$B$3)/$B$5</f>
        <v>369177.89153778006</v>
      </c>
      <c r="CP151" s="23">
        <f>(CH4_100yr_m3!CP148*$B$4*$B$3)/$B$5</f>
        <v>344207.18584458</v>
      </c>
      <c r="CQ151" s="23">
        <f>(CH4_100yr_m3!CQ148*$B$4*$B$3)/$B$5</f>
        <v>320928.60990618006</v>
      </c>
      <c r="CR151" s="23">
        <f>(CH4_100yr_m3!CR148*$B$4*$B$3)/$B$5</f>
        <v>299226.46119876002</v>
      </c>
      <c r="CS151" s="23">
        <f>(CH4_100yr_m3!CS148*$B$4*$B$3)/$B$5</f>
        <v>278993.28917717998</v>
      </c>
      <c r="CT151" s="23">
        <f>(CH4_100yr_m3!CT148*$B$4*$B$3)/$B$5</f>
        <v>260129.19616884005</v>
      </c>
      <c r="CU151" s="23">
        <f>(CH4_100yr_m3!CU148*$B$4*$B$3)/$B$5</f>
        <v>242541.23107896</v>
      </c>
      <c r="CV151" s="23">
        <f>(CH4_100yr_m3!CV148*$B$4*$B$3)/$B$5</f>
        <v>226142.85631986003</v>
      </c>
      <c r="CW151" s="23">
        <f>(CH4_100yr_m3!CW148*$B$4*$B$3)/$B$5</f>
        <v>210853.47203802</v>
      </c>
      <c r="CX151" s="23">
        <f t="shared" si="159"/>
        <v>510522409.19750595</v>
      </c>
      <c r="CY151" s="18">
        <f t="shared" si="160"/>
        <v>14349292.273827</v>
      </c>
      <c r="CZ151" s="18">
        <f t="shared" si="161"/>
        <v>210853.47203802</v>
      </c>
      <c r="DD151" s="18">
        <f t="shared" si="162"/>
        <v>4798088.2482821997</v>
      </c>
      <c r="DE151" s="18">
        <f t="shared" ref="DE151:DF151" si="204">CY151</f>
        <v>14349292.273827</v>
      </c>
      <c r="DF151" s="18">
        <f t="shared" si="204"/>
        <v>210853.47203802</v>
      </c>
      <c r="DG151" s="18">
        <f t="shared" si="164"/>
        <v>210853.47203802</v>
      </c>
    </row>
    <row r="152" spans="1:111" ht="15.75" customHeight="1" x14ac:dyDescent="0.2">
      <c r="A152" s="27" t="s">
        <v>42</v>
      </c>
      <c r="B152" s="23">
        <f>(CH4_100yr_m3!B149*$B$4*$B$3)/$B$5</f>
        <v>146282.63069872803</v>
      </c>
      <c r="C152" s="23">
        <f>(CH4_100yr_m3!C149*$B$4*$B$3)/$B$5</f>
        <v>252977.15217096003</v>
      </c>
      <c r="D152" s="23">
        <f>(CH4_100yr_m3!D149*$B$4*$B$3)/$B$5</f>
        <v>325085.40787806007</v>
      </c>
      <c r="E152" s="23">
        <f>(CH4_100yr_m3!E149*$B$4*$B$3)/$B$5</f>
        <v>370771.17255378002</v>
      </c>
      <c r="F152" s="23">
        <f>(CH4_100yr_m3!F149*$B$4*$B$3)/$B$5</f>
        <v>405557.99479098001</v>
      </c>
      <c r="G152" s="23">
        <f>(CH4_100yr_m3!G149*$B$4*$B$3)/$B$5</f>
        <v>435443.64565644</v>
      </c>
      <c r="H152" s="23">
        <f>(CH4_100yr_m3!H149*$B$4*$B$3)/$B$5</f>
        <v>461400.79176072002</v>
      </c>
      <c r="I152" s="23">
        <f>(CH4_100yr_m3!I149*$B$4*$B$3)/$B$5</f>
        <v>480823.88374134002</v>
      </c>
      <c r="J152" s="23">
        <f>(CH4_100yr_m3!J149*$B$4*$B$3)/$B$5</f>
        <v>493023.43782414001</v>
      </c>
      <c r="K152" s="23">
        <f>(CH4_100yr_m3!K149*$B$4*$B$3)/$B$5</f>
        <v>507392.70909246011</v>
      </c>
      <c r="L152" s="23">
        <f>(CH4_100yr_m3!L149*$B$4*$B$3)/$B$5</f>
        <v>523264.61335986003</v>
      </c>
      <c r="M152" s="23">
        <f>(CH4_100yr_m3!M149*$B$4*$B$3)/$B$5</f>
        <v>536977.47741624003</v>
      </c>
      <c r="N152" s="23">
        <f>(CH4_100yr_m3!N149*$B$4*$B$3)/$B$5</f>
        <v>552838.95605052006</v>
      </c>
      <c r="O152" s="23">
        <f>(CH4_100yr_m3!O149*$B$4*$B$3)/$B$5</f>
        <v>567111.05522658001</v>
      </c>
      <c r="P152" s="23">
        <f>(CH4_100yr_m3!P149*$B$4*$B$3)/$B$5</f>
        <v>581815.11595896003</v>
      </c>
      <c r="Q152" s="23">
        <f>(CH4_100yr_m3!Q149*$B$4*$B$3)/$B$5</f>
        <v>600975.7372438201</v>
      </c>
      <c r="R152" s="23">
        <f>(CH4_100yr_m3!R149*$B$4*$B$3)/$B$5</f>
        <v>618585.61845995998</v>
      </c>
      <c r="S152" s="23">
        <f>(CH4_100yr_m3!S149*$B$4*$B$3)/$B$5</f>
        <v>635442.2890547401</v>
      </c>
      <c r="T152" s="23">
        <f>(CH4_100yr_m3!T149*$B$4*$B$3)/$B$5</f>
        <v>650583.69550416002</v>
      </c>
      <c r="U152" s="23">
        <f>(CH4_100yr_m3!U149*$B$4*$B$3)/$B$5</f>
        <v>667025.00570484006</v>
      </c>
      <c r="V152" s="23">
        <f>(CH4_100yr_m3!V149*$B$4*$B$3)/$B$5</f>
        <v>683845.59096324001</v>
      </c>
      <c r="W152" s="23">
        <f>(CH4_100yr_m3!W149*$B$4*$B$3)/$B$5</f>
        <v>698870.15387586015</v>
      </c>
      <c r="X152" s="23">
        <f>(CH4_100yr_m3!X149*$B$4*$B$3)/$B$5</f>
        <v>714271.87713708007</v>
      </c>
      <c r="Y152" s="23">
        <f>(CH4_100yr_m3!Y149*$B$4*$B$3)/$B$5</f>
        <v>730269.93043026002</v>
      </c>
      <c r="Z152" s="23">
        <f>(CH4_100yr_m3!Z149*$B$4*$B$3)/$B$5</f>
        <v>746925.66613134008</v>
      </c>
      <c r="AA152" s="23">
        <f>(CH4_100yr_m3!AA149*$B$4*$B$3)/$B$5</f>
        <v>764353.94340672006</v>
      </c>
      <c r="AB152" s="23">
        <f>(CH4_100yr_m3!AB149*$B$4*$B$3)/$B$5</f>
        <v>782640.23333652003</v>
      </c>
      <c r="AC152" s="23">
        <f>(CH4_100yr_m3!AC149*$B$4*$B$3)/$B$5</f>
        <v>817231.2705239401</v>
      </c>
      <c r="AD152" s="23">
        <f>(CH4_100yr_m3!AD149*$B$4*$B$3)/$B$5</f>
        <v>847683.18491472001</v>
      </c>
      <c r="AE152" s="23">
        <f>(CH4_100yr_m3!AE149*$B$4*$B$3)/$B$5</f>
        <v>875439.13477842009</v>
      </c>
      <c r="AF152" s="23">
        <f>(CH4_100yr_m3!AF149*$B$4*$B$3)/$B$5</f>
        <v>901464.97396464006</v>
      </c>
      <c r="AG152" s="23">
        <f>(CH4_100yr_m3!AG149*$B$4*$B$3)/$B$5</f>
        <v>926406.76569695992</v>
      </c>
      <c r="AH152" s="23">
        <f>(CH4_100yr_m3!AH149*$B$4*$B$3)/$B$5</f>
        <v>950697.08386740007</v>
      </c>
      <c r="AI152" s="23">
        <f>(CH4_100yr_m3!AI149*$B$4*$B$3)/$B$5</f>
        <v>974622.25756458007</v>
      </c>
      <c r="AJ152" s="23">
        <f>(CH4_100yr_m3!AJ149*$B$4*$B$3)/$B$5</f>
        <v>998370.43695486023</v>
      </c>
      <c r="AK152" s="23">
        <f>(CH4_100yr_m3!AK149*$B$4*$B$3)/$B$5</f>
        <v>1022063.16875256</v>
      </c>
      <c r="AL152" s="23">
        <f>(CH4_100yr_m3!AL149*$B$4*$B$3)/$B$5</f>
        <v>1045779.0816211201</v>
      </c>
      <c r="AM152" s="23">
        <f>(CH4_100yr_m3!AM149*$B$4*$B$3)/$B$5</f>
        <v>1069568.8123363198</v>
      </c>
      <c r="AN152" s="23">
        <f>(CH4_100yr_m3!AN149*$B$4*$B$3)/$B$5</f>
        <v>1093460.7258621</v>
      </c>
      <c r="AO152" s="23">
        <f>(CH4_100yr_m3!AO149*$B$4*$B$3)/$B$5</f>
        <v>1117469.7190720802</v>
      </c>
      <c r="AP152" s="23">
        <f>(CH4_100yr_m3!AP149*$B$4*$B$3)/$B$5</f>
        <v>1141600.3252641</v>
      </c>
      <c r="AQ152" s="23">
        <f>(CH4_100yr_m3!AQ149*$B$4*$B$3)/$B$5</f>
        <v>1165852.4644409402</v>
      </c>
      <c r="AR152" s="23">
        <f>(CH4_100yr_m3!AR149*$B$4*$B$3)/$B$5</f>
        <v>1190223.5020030802</v>
      </c>
      <c r="AS152" s="23">
        <f>(CH4_100yr_m3!AS149*$B$4*$B$3)/$B$5</f>
        <v>1214708.6578877999</v>
      </c>
      <c r="AT152" s="23">
        <f>(CH4_100yr_m3!AT149*$B$4*$B$3)/$B$5</f>
        <v>1239300.8890446601</v>
      </c>
      <c r="AU152" s="23">
        <f>(CH4_100yr_m3!AU149*$B$4*$B$3)/$B$5</f>
        <v>1263993.2558521202</v>
      </c>
      <c r="AV152" s="23">
        <f>(CH4_100yr_m3!AV149*$B$4*$B$3)/$B$5</f>
        <v>1288778.00901426</v>
      </c>
      <c r="AW152" s="23">
        <f>(CH4_100yr_m3!AW149*$B$4*$B$3)/$B$5</f>
        <v>1313647.9143660001</v>
      </c>
      <c r="AX152" s="23">
        <f>(CH4_100yr_m3!AX149*$B$4*$B$3)/$B$5</f>
        <v>1338596.7993072001</v>
      </c>
      <c r="AY152" s="23">
        <f>(CH4_100yr_m3!AY149*$B$4*$B$3)/$B$5</f>
        <v>1363621.5181348203</v>
      </c>
      <c r="AZ152" s="23">
        <f>(CH4_100yr_m3!AZ149*$B$4*$B$3)/$B$5</f>
        <v>1388719.1547030602</v>
      </c>
      <c r="BA152" s="23">
        <f>(CH4_100yr_m3!BA149*$B$4*$B$3)/$B$5</f>
        <v>1413885.9707436599</v>
      </c>
      <c r="BB152" s="23">
        <f>(CH4_100yr_m3!BB149*$B$4*$B$3)/$B$5</f>
        <v>1439116.90098642</v>
      </c>
      <c r="BC152" s="23">
        <f>(CH4_100yr_m3!BC149*$B$4*$B$3)/$B$5</f>
        <v>1464406.4402679601</v>
      </c>
      <c r="BD152" s="23">
        <f>(CH4_100yr_m3!BD149*$B$4*$B$3)/$B$5</f>
        <v>1489746.9549862801</v>
      </c>
      <c r="BE152" s="23">
        <f>(CH4_100yr_m3!BE149*$B$4*$B$3)/$B$5</f>
        <v>1515131.5097302201</v>
      </c>
      <c r="BF152" s="23">
        <f>(CH4_100yr_m3!BF149*$B$4*$B$3)/$B$5</f>
        <v>1540551.9612587404</v>
      </c>
      <c r="BG152" s="23">
        <f>(CH4_100yr_m3!BG149*$B$4*$B$3)/$B$5</f>
        <v>1566001.2412591199</v>
      </c>
      <c r="BH152" s="23">
        <f>(CH4_100yr_m3!BH149*$B$4*$B$3)/$B$5</f>
        <v>1591472.9451942004</v>
      </c>
      <c r="BI152" s="23">
        <f>(CH4_100yr_m3!BI149*$B$4*$B$3)/$B$5</f>
        <v>1616961.06064134</v>
      </c>
      <c r="BJ152" s="23">
        <f>(CH4_100yr_m3!BJ149*$B$4*$B$3)/$B$5</f>
        <v>1642460.32645614</v>
      </c>
      <c r="BK152" s="23">
        <f>(CH4_100yr_m3!BK149*$B$4*$B$3)/$B$5</f>
        <v>1201073.1267961799</v>
      </c>
      <c r="BL152" s="23">
        <f>(CH4_100yr_m3!BL149*$B$4*$B$3)/$B$5</f>
        <v>898435.12465602008</v>
      </c>
      <c r="BM152" s="23">
        <f>(CH4_100yr_m3!BM149*$B$4*$B$3)/$B$5</f>
        <v>689261.00332032004</v>
      </c>
      <c r="BN152" s="23">
        <f>(CH4_100yr_m3!BN149*$B$4*$B$3)/$B$5</f>
        <v>543164.17665437993</v>
      </c>
      <c r="BO152" s="23">
        <f>(CH4_100yr_m3!BO149*$B$4*$B$3)/$B$5</f>
        <v>439747.06663368002</v>
      </c>
      <c r="BP152" s="23">
        <f>(CH4_100yr_m3!BP149*$B$4*$B$3)/$B$5</f>
        <v>365309.87895360007</v>
      </c>
      <c r="BQ152" s="23">
        <f>(CH4_100yr_m3!BQ149*$B$4*$B$3)/$B$5</f>
        <v>310644.29416356003</v>
      </c>
      <c r="BR152" s="23">
        <f>(CH4_100yr_m3!BR149*$B$4*$B$3)/$B$5</f>
        <v>269554.41462654003</v>
      </c>
      <c r="BS152" s="23">
        <f>(CH4_100yr_m3!BS149*$B$4*$B$3)/$B$5</f>
        <v>237865.20941160002</v>
      </c>
      <c r="BT152" s="23">
        <f>(CH4_100yr_m3!BT149*$B$4*$B$3)/$B$5</f>
        <v>212757.74892846003</v>
      </c>
      <c r="BU152" s="23">
        <f>(CH4_100yr_m3!BU149*$B$4*$B$3)/$B$5</f>
        <v>192323.49886026001</v>
      </c>
      <c r="BV152" s="23">
        <f>(CH4_100yr_m3!BV149*$B$4*$B$3)/$B$5</f>
        <v>175265.46257668201</v>
      </c>
      <c r="BW152" s="23">
        <f>(CH4_100yr_m3!BW149*$B$4*$B$3)/$B$5</f>
        <v>160697.76411699</v>
      </c>
      <c r="BX152" s="23">
        <f>(CH4_100yr_m3!BX149*$B$4*$B$3)/$B$5</f>
        <v>148011.22311318002</v>
      </c>
      <c r="BY152" s="23">
        <f>(CH4_100yr_m3!BY149*$B$4*$B$3)/$B$5</f>
        <v>136783.172514312</v>
      </c>
      <c r="BZ152" s="23">
        <f>(CH4_100yr_m3!BZ149*$B$4*$B$3)/$B$5</f>
        <v>126716.93704668601</v>
      </c>
      <c r="CA152" s="23">
        <f>(CH4_100yr_m3!CA149*$B$4*$B$3)/$B$5</f>
        <v>117601.198964604</v>
      </c>
      <c r="CB152" s="23">
        <f>(CH4_100yr_m3!CB149*$B$4*$B$3)/$B$5</f>
        <v>109282.69915464599</v>
      </c>
      <c r="CC152" s="23">
        <f>(CH4_100yr_m3!CC149*$B$4*$B$3)/$B$5</f>
        <v>101647.88112367802</v>
      </c>
      <c r="CD152" s="23">
        <f>(CH4_100yr_m3!CD149*$B$4*$B$3)/$B$5</f>
        <v>94610.533680000008</v>
      </c>
      <c r="CE152" s="23">
        <f>(CH4_100yr_m3!CE149*$B$4*$B$3)/$B$5</f>
        <v>88103.457914004</v>
      </c>
      <c r="CF152" s="23">
        <f>(CH4_100yr_m3!CF149*$B$4*$B$3)/$B$5</f>
        <v>82072.835485415999</v>
      </c>
      <c r="CG152" s="23">
        <f>(CH4_100yr_m3!CG149*$B$4*$B$3)/$B$5</f>
        <v>76474.410412733996</v>
      </c>
      <c r="CH152" s="23">
        <f>(CH4_100yr_m3!CH149*$B$4*$B$3)/$B$5</f>
        <v>71270.889621227994</v>
      </c>
      <c r="CI152" s="23">
        <f>(CH4_100yr_m3!CI149*$B$4*$B$3)/$B$5</f>
        <v>66430.163050560004</v>
      </c>
      <c r="CJ152" s="23">
        <f>(CH4_100yr_m3!CJ149*$B$4*$B$3)/$B$5</f>
        <v>61924.075761528009</v>
      </c>
      <c r="CK152" s="23">
        <f>(CH4_100yr_m3!CK149*$B$4*$B$3)/$B$5</f>
        <v>57727.572277014013</v>
      </c>
      <c r="CL152" s="23">
        <f>(CH4_100yr_m3!CL149*$B$4*$B$3)/$B$5</f>
        <v>53818.092721961999</v>
      </c>
      <c r="CM152" s="23">
        <f>(CH4_100yr_m3!CM149*$B$4*$B$3)/$B$5</f>
        <v>50175.139813254005</v>
      </c>
      <c r="CN152" s="23">
        <f>(CH4_100yr_m3!CN149*$B$4*$B$3)/$B$5</f>
        <v>46779.962294052006</v>
      </c>
      <c r="CO152" s="23">
        <f>(CH4_100yr_m3!CO149*$B$4*$B$3)/$B$5</f>
        <v>43615.318017546007</v>
      </c>
      <c r="CP152" s="23">
        <f>(CH4_100yr_m3!CP149*$B$4*$B$3)/$B$5</f>
        <v>40665.292406351997</v>
      </c>
      <c r="CQ152" s="23">
        <f>(CH4_100yr_m3!CQ149*$B$4*$B$3)/$B$5</f>
        <v>37915.155317898003</v>
      </c>
      <c r="CR152" s="23">
        <f>(CH4_100yr_m3!CR149*$B$4*$B$3)/$B$5</f>
        <v>35351.245167444009</v>
      </c>
      <c r="CS152" s="23">
        <f>(CH4_100yr_m3!CS149*$B$4*$B$3)/$B$5</f>
        <v>32960.872711746</v>
      </c>
      <c r="CT152" s="23">
        <f>(CH4_100yr_m3!CT149*$B$4*$B$3)/$B$5</f>
        <v>30732.239331072004</v>
      </c>
      <c r="CU152" s="23">
        <f>(CH4_100yr_m3!CU149*$B$4*$B$3)/$B$5</f>
        <v>28654.365892086</v>
      </c>
      <c r="CV152" s="23">
        <f>(CH4_100yr_m3!CV149*$B$4*$B$3)/$B$5</f>
        <v>26717.030232858004</v>
      </c>
      <c r="CW152" s="23">
        <f>(CH4_100yr_m3!CW149*$B$4*$B$3)/$B$5</f>
        <v>24910.711146504003</v>
      </c>
      <c r="CX152" s="23">
        <f t="shared" si="159"/>
        <v>64250641.44775074</v>
      </c>
      <c r="CY152" s="18">
        <f t="shared" si="160"/>
        <v>1642460.32645614</v>
      </c>
      <c r="CZ152" s="18">
        <f t="shared" si="161"/>
        <v>24910.711146504003</v>
      </c>
      <c r="DD152" s="18">
        <f t="shared" si="162"/>
        <v>683845.59096324001</v>
      </c>
      <c r="DE152" s="18">
        <f t="shared" ref="DE152:DF152" si="205">CY152</f>
        <v>1642460.32645614</v>
      </c>
      <c r="DF152" s="18">
        <f t="shared" si="205"/>
        <v>24910.711146504003</v>
      </c>
      <c r="DG152" s="18">
        <f t="shared" si="164"/>
        <v>24910.711146504003</v>
      </c>
    </row>
    <row r="153" spans="1:111" ht="15.75" customHeight="1" x14ac:dyDescent="0.2">
      <c r="A153" s="27" t="s">
        <v>43</v>
      </c>
      <c r="B153" s="23">
        <f>(CH4_100yr_m3!B150*$B$4*$B$3)/$B$5</f>
        <v>739266.72276942001</v>
      </c>
      <c r="C153" s="23">
        <f>(CH4_100yr_m3!C150*$B$4*$B$3)/$B$5</f>
        <v>1277674.1931461401</v>
      </c>
      <c r="D153" s="23">
        <f>(CH4_100yr_m3!D150*$B$4*$B$3)/$B$5</f>
        <v>1664450.75017998</v>
      </c>
      <c r="E153" s="23">
        <f>(CH4_100yr_m3!E150*$B$4*$B$3)/$B$5</f>
        <v>1961577.6213672</v>
      </c>
      <c r="F153" s="23">
        <f>(CH4_100yr_m3!F150*$B$4*$B$3)/$B$5</f>
        <v>2148647.0545746004</v>
      </c>
      <c r="G153" s="23">
        <f>(CH4_100yr_m3!G150*$B$4*$B$3)/$B$5</f>
        <v>2280262.8377465997</v>
      </c>
      <c r="H153" s="23">
        <f>(CH4_100yr_m3!H150*$B$4*$B$3)/$B$5</f>
        <v>2382048.6259679999</v>
      </c>
      <c r="I153" s="23">
        <f>(CH4_100yr_m3!I150*$B$4*$B$3)/$B$5</f>
        <v>2445741.295866</v>
      </c>
      <c r="J153" s="23">
        <f>(CH4_100yr_m3!J150*$B$4*$B$3)/$B$5</f>
        <v>2487082.6344906003</v>
      </c>
      <c r="K153" s="23">
        <f>(CH4_100yr_m3!K150*$B$4*$B$3)/$B$5</f>
        <v>2541818.8376046</v>
      </c>
      <c r="L153" s="23">
        <f>(CH4_100yr_m3!L150*$B$4*$B$3)/$B$5</f>
        <v>2612387.6273591998</v>
      </c>
      <c r="M153" s="23">
        <f>(CH4_100yr_m3!M150*$B$4*$B$3)/$B$5</f>
        <v>2683857.1528602</v>
      </c>
      <c r="N153" s="23">
        <f>(CH4_100yr_m3!N150*$B$4*$B$3)/$B$5</f>
        <v>2756800.5035742</v>
      </c>
      <c r="O153" s="23">
        <f>(CH4_100yr_m3!O150*$B$4*$B$3)/$B$5</f>
        <v>2839072.1488830005</v>
      </c>
      <c r="P153" s="23">
        <f>(CH4_100yr_m3!P150*$B$4*$B$3)/$B$5</f>
        <v>2931220.6244154004</v>
      </c>
      <c r="Q153" s="23">
        <f>(CH4_100yr_m3!Q150*$B$4*$B$3)/$B$5</f>
        <v>3060771.7598856003</v>
      </c>
      <c r="R153" s="23">
        <f>(CH4_100yr_m3!R150*$B$4*$B$3)/$B$5</f>
        <v>3183465.0101058008</v>
      </c>
      <c r="S153" s="23">
        <f>(CH4_100yr_m3!S150*$B$4*$B$3)/$B$5</f>
        <v>3306282.6862080004</v>
      </c>
      <c r="T153" s="23">
        <f>(CH4_100yr_m3!T150*$B$4*$B$3)/$B$5</f>
        <v>3427039.6137864003</v>
      </c>
      <c r="U153" s="23">
        <f>(CH4_100yr_m3!U150*$B$4*$B$3)/$B$5</f>
        <v>3543555.3596891998</v>
      </c>
      <c r="V153" s="23">
        <f>(CH4_100yr_m3!V150*$B$4*$B$3)/$B$5</f>
        <v>3670142.9056992</v>
      </c>
      <c r="W153" s="23">
        <f>(CH4_100yr_m3!W150*$B$4*$B$3)/$B$5</f>
        <v>3788889.2505162</v>
      </c>
      <c r="X153" s="23">
        <f>(CH4_100yr_m3!X150*$B$4*$B$3)/$B$5</f>
        <v>3902765.3041698006</v>
      </c>
      <c r="Y153" s="23">
        <f>(CH4_100yr_m3!Y150*$B$4*$B$3)/$B$5</f>
        <v>4017779.0446032002</v>
      </c>
      <c r="Z153" s="23">
        <f>(CH4_100yr_m3!Z150*$B$4*$B$3)/$B$5</f>
        <v>4129607.4769656006</v>
      </c>
      <c r="AA153" s="23">
        <f>(CH4_100yr_m3!AA150*$B$4*$B$3)/$B$5</f>
        <v>4240240.7655060003</v>
      </c>
      <c r="AB153" s="23">
        <f>(CH4_100yr_m3!AB150*$B$4*$B$3)/$B$5</f>
        <v>4353216.180435</v>
      </c>
      <c r="AC153" s="23">
        <f>(CH4_100yr_m3!AC150*$B$4*$B$3)/$B$5</f>
        <v>4579988.1295841997</v>
      </c>
      <c r="AD153" s="23">
        <f>(CH4_100yr_m3!AD150*$B$4*$B$3)/$B$5</f>
        <v>4779279.8474345999</v>
      </c>
      <c r="AE153" s="23">
        <f>(CH4_100yr_m3!AE150*$B$4*$B$3)/$B$5</f>
        <v>4960621.6316297995</v>
      </c>
      <c r="AF153" s="23">
        <f>(CH4_100yr_m3!AF150*$B$4*$B$3)/$B$5</f>
        <v>5130141.2893583998</v>
      </c>
      <c r="AG153" s="23">
        <f>(CH4_100yr_m3!AG150*$B$4*$B$3)/$B$5</f>
        <v>5291925.9975792011</v>
      </c>
      <c r="AH153" s="23">
        <f>(CH4_100yr_m3!AH150*$B$4*$B$3)/$B$5</f>
        <v>5448804.5568438005</v>
      </c>
      <c r="AI153" s="23">
        <f>(CH4_100yr_m3!AI150*$B$4*$B$3)/$B$5</f>
        <v>5602635.9213156002</v>
      </c>
      <c r="AJ153" s="23">
        <f>(CH4_100yr_m3!AJ150*$B$4*$B$3)/$B$5</f>
        <v>5754631.2305993997</v>
      </c>
      <c r="AK153" s="23">
        <f>(CH4_100yr_m3!AK150*$B$4*$B$3)/$B$5</f>
        <v>5905570.280022</v>
      </c>
      <c r="AL153" s="23">
        <f>(CH4_100yr_m3!AL150*$B$4*$B$3)/$B$5</f>
        <v>6055937.1516168006</v>
      </c>
      <c r="AM153" s="23">
        <f>(CH4_100yr_m3!AM150*$B$4*$B$3)/$B$5</f>
        <v>6206023.3281606007</v>
      </c>
      <c r="AN153" s="23">
        <f>(CH4_100yr_m3!AN150*$B$4*$B$3)/$B$5</f>
        <v>6356002.9344948009</v>
      </c>
      <c r="AO153" s="23">
        <f>(CH4_100yr_m3!AO150*$B$4*$B$3)/$B$5</f>
        <v>6505976.1282372</v>
      </c>
      <c r="AP153" s="23">
        <f>(CH4_100yr_m3!AP150*$B$4*$B$3)/$B$5</f>
        <v>6655991.5868724007</v>
      </c>
      <c r="AQ153" s="23">
        <f>(CH4_100yr_m3!AQ150*$B$4*$B$3)/$B$5</f>
        <v>6806054.7875556014</v>
      </c>
      <c r="AR153" s="23">
        <f>(CH4_100yr_m3!AR150*$B$4*$B$3)/$B$5</f>
        <v>6956138.5605216008</v>
      </c>
      <c r="AS153" s="23">
        <f>(CH4_100yr_m3!AS150*$B$4*$B$3)/$B$5</f>
        <v>7106198.3068626001</v>
      </c>
      <c r="AT153" s="23">
        <f>(CH4_100yr_m3!AT150*$B$4*$B$3)/$B$5</f>
        <v>7256177.3438801998</v>
      </c>
      <c r="AU153" s="23">
        <f>(CH4_100yr_m3!AU150*$B$4*$B$3)/$B$5</f>
        <v>7406011.0147823999</v>
      </c>
      <c r="AV153" s="23">
        <f>(CH4_100yr_m3!AV150*$B$4*$B$3)/$B$5</f>
        <v>7555630.146687001</v>
      </c>
      <c r="AW153" s="23">
        <f>(CH4_100yr_m3!AW150*$B$4*$B$3)/$B$5</f>
        <v>7704961.7938452</v>
      </c>
      <c r="AX153" s="23">
        <f>(CH4_100yr_m3!AX150*$B$4*$B$3)/$B$5</f>
        <v>7853930.9199630003</v>
      </c>
      <c r="AY153" s="23">
        <f>(CH4_100yr_m3!AY150*$B$4*$B$3)/$B$5</f>
        <v>8002460.7130643995</v>
      </c>
      <c r="AZ153" s="23">
        <f>(CH4_100yr_m3!AZ150*$B$4*$B$3)/$B$5</f>
        <v>8150473.5337421997</v>
      </c>
      <c r="BA153" s="23">
        <f>(CH4_100yr_m3!BA150*$B$4*$B$3)/$B$5</f>
        <v>8297888.9033286013</v>
      </c>
      <c r="BB153" s="23">
        <f>(CH4_100yr_m3!BB150*$B$4*$B$3)/$B$5</f>
        <v>8444627.1870623995</v>
      </c>
      <c r="BC153" s="23">
        <f>(CH4_100yr_m3!BC150*$B$4*$B$3)/$B$5</f>
        <v>8590615.3714626003</v>
      </c>
      <c r="BD153" s="23">
        <f>(CH4_100yr_m3!BD150*$B$4*$B$3)/$B$5</f>
        <v>8735785.7682636008</v>
      </c>
      <c r="BE153" s="23">
        <f>(CH4_100yr_m3!BE150*$B$4*$B$3)/$B$5</f>
        <v>8880073.1074224003</v>
      </c>
      <c r="BF153" s="23">
        <f>(CH4_100yr_m3!BF150*$B$4*$B$3)/$B$5</f>
        <v>9023410.2937878016</v>
      </c>
      <c r="BG153" s="23">
        <f>(CH4_100yr_m3!BG150*$B$4*$B$3)/$B$5</f>
        <v>9165722.9848631993</v>
      </c>
      <c r="BH153" s="23">
        <f>(CH4_100yr_m3!BH150*$B$4*$B$3)/$B$5</f>
        <v>9306922.8395538013</v>
      </c>
      <c r="BI153" s="23">
        <f>(CH4_100yr_m3!BI150*$B$4*$B$3)/$B$5</f>
        <v>9446907.6261720005</v>
      </c>
      <c r="BJ153" s="23">
        <f>(CH4_100yr_m3!BJ150*$B$4*$B$3)/$B$5</f>
        <v>9585571.2852456011</v>
      </c>
      <c r="BK153" s="23">
        <f>(CH4_100yr_m3!BK150*$B$4*$B$3)/$B$5</f>
        <v>7009702.8775866013</v>
      </c>
      <c r="BL153" s="23">
        <f>(CH4_100yr_m3!BL150*$B$4*$B$3)/$B$5</f>
        <v>5243544.2024748009</v>
      </c>
      <c r="BM153" s="23">
        <f>(CH4_100yr_m3!BM150*$B$4*$B$3)/$B$5</f>
        <v>4022820.8007461997</v>
      </c>
      <c r="BN153" s="23">
        <f>(CH4_100yr_m3!BN150*$B$4*$B$3)/$B$5</f>
        <v>3170203.6567662</v>
      </c>
      <c r="BO153" s="23">
        <f>(CH4_100yr_m3!BO150*$B$4*$B$3)/$B$5</f>
        <v>2566657.2348521999</v>
      </c>
      <c r="BP153" s="23">
        <f>(CH4_100yr_m3!BP150*$B$4*$B$3)/$B$5</f>
        <v>2132232.6611502003</v>
      </c>
      <c r="BQ153" s="23">
        <f>(CH4_100yr_m3!BQ150*$B$4*$B$3)/$B$5</f>
        <v>1813192.25912766</v>
      </c>
      <c r="BR153" s="23">
        <f>(CH4_100yr_m3!BR150*$B$4*$B$3)/$B$5</f>
        <v>1573378.1252238604</v>
      </c>
      <c r="BS153" s="23">
        <f>(CH4_100yr_m3!BS150*$B$4*$B$3)/$B$5</f>
        <v>1388425.6628427601</v>
      </c>
      <c r="BT153" s="23">
        <f>(CH4_100yr_m3!BT150*$B$4*$B$3)/$B$5</f>
        <v>1241884.1645816402</v>
      </c>
      <c r="BU153" s="23">
        <f>(CH4_100yr_m3!BU150*$B$4*$B$3)/$B$5</f>
        <v>1122615.7817047201</v>
      </c>
      <c r="BV153" s="23">
        <f>(CH4_100yr_m3!BV150*$B$4*$B$3)/$B$5</f>
        <v>1023051.4597171801</v>
      </c>
      <c r="BW153" s="23">
        <f>(CH4_100yr_m3!BW150*$B$4*$B$3)/$B$5</f>
        <v>938021.35008528002</v>
      </c>
      <c r="BX153" s="23">
        <f>(CH4_100yr_m3!BX150*$B$4*$B$3)/$B$5</f>
        <v>863970.34157082008</v>
      </c>
      <c r="BY153" s="23">
        <f>(CH4_100yr_m3!BY150*$B$4*$B$3)/$B$5</f>
        <v>798431.77463004005</v>
      </c>
      <c r="BZ153" s="23">
        <f>(CH4_100yr_m3!BZ150*$B$4*$B$3)/$B$5</f>
        <v>739674.25295508001</v>
      </c>
      <c r="CA153" s="23">
        <f>(CH4_100yr_m3!CA150*$B$4*$B$3)/$B$5</f>
        <v>686464.51121118013</v>
      </c>
      <c r="CB153" s="23">
        <f>(CH4_100yr_m3!CB150*$B$4*$B$3)/$B$5</f>
        <v>637908.10487495991</v>
      </c>
      <c r="CC153" s="23">
        <f>(CH4_100yr_m3!CC150*$B$4*$B$3)/$B$5</f>
        <v>593342.28809892014</v>
      </c>
      <c r="CD153" s="23">
        <f>(CH4_100yr_m3!CD150*$B$4*$B$3)/$B$5</f>
        <v>552263.89997033996</v>
      </c>
      <c r="CE153" s="23">
        <f>(CH4_100yr_m3!CE150*$B$4*$B$3)/$B$5</f>
        <v>514280.7342561601</v>
      </c>
      <c r="CF153" s="23">
        <f>(CH4_100yr_m3!CF150*$B$4*$B$3)/$B$5</f>
        <v>479078.67354282003</v>
      </c>
      <c r="CG153" s="23">
        <f>(CH4_100yr_m3!CG150*$B$4*$B$3)/$B$5</f>
        <v>446399.40753918001</v>
      </c>
      <c r="CH153" s="23">
        <f>(CH4_100yr_m3!CH150*$B$4*$B$3)/$B$5</f>
        <v>416025.26252820005</v>
      </c>
      <c r="CI153" s="23">
        <f>(CH4_100yr_m3!CI150*$B$4*$B$3)/$B$5</f>
        <v>387768.81454254</v>
      </c>
      <c r="CJ153" s="23">
        <f>(CH4_100yr_m3!CJ150*$B$4*$B$3)/$B$5</f>
        <v>361465.72311473999</v>
      </c>
      <c r="CK153" s="23">
        <f>(CH4_100yr_m3!CK150*$B$4*$B$3)/$B$5</f>
        <v>336969.73794960004</v>
      </c>
      <c r="CL153" s="23">
        <f>(CH4_100yr_m3!CL150*$B$4*$B$3)/$B$5</f>
        <v>314149.17447000003</v>
      </c>
      <c r="CM153" s="23">
        <f>(CH4_100yr_m3!CM150*$B$4*$B$3)/$B$5</f>
        <v>292884.38740584004</v>
      </c>
      <c r="CN153" s="23">
        <f>(CH4_100yr_m3!CN150*$B$4*$B$3)/$B$5</f>
        <v>273065.92207110004</v>
      </c>
      <c r="CO153" s="23">
        <f>(CH4_100yr_m3!CO150*$B$4*$B$3)/$B$5</f>
        <v>254593.13317614002</v>
      </c>
      <c r="CP153" s="23">
        <f>(CH4_100yr_m3!CP150*$B$4*$B$3)/$B$5</f>
        <v>237373.12417806004</v>
      </c>
      <c r="CQ153" s="23">
        <f>(CH4_100yr_m3!CQ150*$B$4*$B$3)/$B$5</f>
        <v>221319.91161180005</v>
      </c>
      <c r="CR153" s="23">
        <f>(CH4_100yr_m3!CR150*$B$4*$B$3)/$B$5</f>
        <v>206353.75014792001</v>
      </c>
      <c r="CS153" s="23">
        <f>(CH4_100yr_m3!CS150*$B$4*$B$3)/$B$5</f>
        <v>192400.56986616002</v>
      </c>
      <c r="CT153" s="23">
        <f>(CH4_100yr_m3!CT150*$B$4*$B$3)/$B$5</f>
        <v>179391.49932922202</v>
      </c>
      <c r="CU153" s="23">
        <f>(CH4_100yr_m3!CU150*$B$4*$B$3)/$B$5</f>
        <v>167262.45076881</v>
      </c>
      <c r="CV153" s="23">
        <f>(CH4_100yr_m3!CV150*$B$4*$B$3)/$B$5</f>
        <v>155953.75510060199</v>
      </c>
      <c r="CW153" s="23">
        <f>(CH4_100yr_m3!CW150*$B$4*$B$3)/$B$5</f>
        <v>145409.83463127603</v>
      </c>
      <c r="CX153" s="23">
        <f t="shared" si="159"/>
        <v>365584687.76659089</v>
      </c>
      <c r="CY153" s="18">
        <f t="shared" si="160"/>
        <v>9585571.2852456011</v>
      </c>
      <c r="CZ153" s="18">
        <f t="shared" si="161"/>
        <v>145409.83463127603</v>
      </c>
      <c r="DD153" s="18">
        <f t="shared" si="162"/>
        <v>3670142.9056992</v>
      </c>
      <c r="DE153" s="18">
        <f t="shared" ref="DE153:DF153" si="206">CY153</f>
        <v>9585571.2852456011</v>
      </c>
      <c r="DF153" s="18">
        <f t="shared" si="206"/>
        <v>145409.83463127603</v>
      </c>
      <c r="DG153" s="18">
        <f t="shared" si="164"/>
        <v>145409.83463127603</v>
      </c>
    </row>
    <row r="154" spans="1:111" ht="15.75" customHeight="1" x14ac:dyDescent="0.2">
      <c r="A154" s="27" t="s">
        <v>44</v>
      </c>
      <c r="B154" s="23">
        <f>(CH4_100yr_m3!B151*$B$4*$B$3)/$B$5</f>
        <v>331051.73784066003</v>
      </c>
      <c r="C154" s="23">
        <f>(CH4_100yr_m3!C151*$B$4*$B$3)/$B$5</f>
        <v>554979.66005664004</v>
      </c>
      <c r="D154" s="23">
        <f>(CH4_100yr_m3!D151*$B$4*$B$3)/$B$5</f>
        <v>719360.43037236016</v>
      </c>
      <c r="E154" s="23">
        <f>(CH4_100yr_m3!E151*$B$4*$B$3)/$B$5</f>
        <v>828058.65792048001</v>
      </c>
      <c r="F154" s="23">
        <f>(CH4_100yr_m3!F151*$B$4*$B$3)/$B$5</f>
        <v>892337.80702572002</v>
      </c>
      <c r="G154" s="23">
        <f>(CH4_100yr_m3!G151*$B$4*$B$3)/$B$5</f>
        <v>926834.18169042014</v>
      </c>
      <c r="H154" s="23">
        <f>(CH4_100yr_m3!H151*$B$4*$B$3)/$B$5</f>
        <v>944042.67383472004</v>
      </c>
      <c r="I154" s="23">
        <f>(CH4_100yr_m3!I151*$B$4*$B$3)/$B$5</f>
        <v>965566.89920573996</v>
      </c>
      <c r="J154" s="23">
        <f>(CH4_100yr_m3!J151*$B$4*$B$3)/$B$5</f>
        <v>991040.94374598004</v>
      </c>
      <c r="K154" s="23">
        <f>(CH4_100yr_m3!K151*$B$4*$B$3)/$B$5</f>
        <v>1020128.6201452201</v>
      </c>
      <c r="L154" s="23">
        <f>(CH4_100yr_m3!L151*$B$4*$B$3)/$B$5</f>
        <v>1052961.63403248</v>
      </c>
      <c r="M154" s="23">
        <f>(CH4_100yr_m3!M151*$B$4*$B$3)/$B$5</f>
        <v>1091249.7583023</v>
      </c>
      <c r="N154" s="23">
        <f>(CH4_100yr_m3!N151*$B$4*$B$3)/$B$5</f>
        <v>1132849.3444284599</v>
      </c>
      <c r="O154" s="23">
        <f>(CH4_100yr_m3!O151*$B$4*$B$3)/$B$5</f>
        <v>1178282.89599246</v>
      </c>
      <c r="P154" s="23">
        <f>(CH4_100yr_m3!P151*$B$4*$B$3)/$B$5</f>
        <v>1220338.5228381599</v>
      </c>
      <c r="Q154" s="23">
        <f>(CH4_100yr_m3!Q151*$B$4*$B$3)/$B$5</f>
        <v>1255787.77825638</v>
      </c>
      <c r="R154" s="23">
        <f>(CH4_100yr_m3!R151*$B$4*$B$3)/$B$5</f>
        <v>1293937.14927024</v>
      </c>
      <c r="S154" s="23">
        <f>(CH4_100yr_m3!S151*$B$4*$B$3)/$B$5</f>
        <v>1336837.2912073801</v>
      </c>
      <c r="T154" s="23">
        <f>(CH4_100yr_m3!T151*$B$4*$B$3)/$B$5</f>
        <v>1380230.7672133804</v>
      </c>
      <c r="U154" s="23">
        <f>(CH4_100yr_m3!U151*$B$4*$B$3)/$B$5</f>
        <v>1422256.1040361801</v>
      </c>
      <c r="V154" s="23">
        <f>(CH4_100yr_m3!V151*$B$4*$B$3)/$B$5</f>
        <v>1470945.01505832</v>
      </c>
      <c r="W154" s="23">
        <f>(CH4_100yr_m3!W151*$B$4*$B$3)/$B$5</f>
        <v>1520006.8863004199</v>
      </c>
      <c r="X154" s="23">
        <f>(CH4_100yr_m3!X151*$B$4*$B$3)/$B$5</f>
        <v>1570444.9643629799</v>
      </c>
      <c r="Y154" s="23">
        <f>(CH4_100yr_m3!Y151*$B$4*$B$3)/$B$5</f>
        <v>1621286.2771083002</v>
      </c>
      <c r="Z154" s="23">
        <f>(CH4_100yr_m3!Z151*$B$4*$B$3)/$B$5</f>
        <v>1672259.0944827599</v>
      </c>
      <c r="AA154" s="23">
        <f>(CH4_100yr_m3!AA151*$B$4*$B$3)/$B$5</f>
        <v>1723634.7914035802</v>
      </c>
      <c r="AB154" s="23">
        <f>(CH4_100yr_m3!AB151*$B$4*$B$3)/$B$5</f>
        <v>1775572.0951694401</v>
      </c>
      <c r="AC154" s="23">
        <f>(CH4_100yr_m3!AC151*$B$4*$B$3)/$B$5</f>
        <v>1852172.0119025998</v>
      </c>
      <c r="AD154" s="23">
        <f>(CH4_100yr_m3!AD151*$B$4*$B$3)/$B$5</f>
        <v>1923160.0401774005</v>
      </c>
      <c r="AE154" s="23">
        <f>(CH4_100yr_m3!AE151*$B$4*$B$3)/$B$5</f>
        <v>1990706.8571460003</v>
      </c>
      <c r="AF154" s="23">
        <f>(CH4_100yr_m3!AF151*$B$4*$B$3)/$B$5</f>
        <v>2056255.3948158002</v>
      </c>
      <c r="AG154" s="23">
        <f>(CH4_100yr_m3!AG151*$B$4*$B$3)/$B$5</f>
        <v>2120768.6641146</v>
      </c>
      <c r="AH154" s="23">
        <f>(CH4_100yr_m3!AH151*$B$4*$B$3)/$B$5</f>
        <v>2184888.3141402001</v>
      </c>
      <c r="AI154" s="23">
        <f>(CH4_100yr_m3!AI151*$B$4*$B$3)/$B$5</f>
        <v>2249035.3078380004</v>
      </c>
      <c r="AJ154" s="23">
        <f>(CH4_100yr_m3!AJ151*$B$4*$B$3)/$B$5</f>
        <v>2313480.8687346</v>
      </c>
      <c r="AK154" s="23">
        <f>(CH4_100yr_m3!AK151*$B$4*$B$3)/$B$5</f>
        <v>2378397.3459894005</v>
      </c>
      <c r="AL154" s="23">
        <f>(CH4_100yr_m3!AL151*$B$4*$B$3)/$B$5</f>
        <v>2443891.7729538004</v>
      </c>
      <c r="AM154" s="23">
        <f>(CH4_100yr_m3!AM151*$B$4*$B$3)/$B$5</f>
        <v>2510031.1257900004</v>
      </c>
      <c r="AN154" s="23">
        <f>(CH4_100yr_m3!AN151*$B$4*$B$3)/$B$5</f>
        <v>2576857.6730519999</v>
      </c>
      <c r="AO154" s="23">
        <f>(CH4_100yr_m3!AO151*$B$4*$B$3)/$B$5</f>
        <v>2644399.1428380003</v>
      </c>
      <c r="AP154" s="23">
        <f>(CH4_100yr_m3!AP151*$B$4*$B$3)/$B$5</f>
        <v>2712672.5780340005</v>
      </c>
      <c r="AQ154" s="23">
        <f>(CH4_100yr_m3!AQ151*$B$4*$B$3)/$B$5</f>
        <v>2781685.1472696001</v>
      </c>
      <c r="AR154" s="23">
        <f>(CH4_100yr_m3!AR151*$B$4*$B$3)/$B$5</f>
        <v>2851434.2327868002</v>
      </c>
      <c r="AS154" s="23">
        <f>(CH4_100yr_m3!AS151*$B$4*$B$3)/$B$5</f>
        <v>2921909.7736080005</v>
      </c>
      <c r="AT154" s="23">
        <f>(CH4_100yr_m3!AT151*$B$4*$B$3)/$B$5</f>
        <v>2993093.9341974007</v>
      </c>
      <c r="AU154" s="23">
        <f>(CH4_100yr_m3!AU151*$B$4*$B$3)/$B$5</f>
        <v>3064966.2338021998</v>
      </c>
      <c r="AV154" s="23">
        <f>(CH4_100yr_m3!AV151*$B$4*$B$3)/$B$5</f>
        <v>3137505.1610418004</v>
      </c>
      <c r="AW154" s="23">
        <f>(CH4_100yr_m3!AW151*$B$4*$B$3)/$B$5</f>
        <v>3210693.8743961998</v>
      </c>
      <c r="AX154" s="23">
        <f>(CH4_100yr_m3!AX151*$B$4*$B$3)/$B$5</f>
        <v>3284520.1747470004</v>
      </c>
      <c r="AY154" s="23">
        <f>(CH4_100yr_m3!AY151*$B$4*$B$3)/$B$5</f>
        <v>3358978.6801302</v>
      </c>
      <c r="AZ154" s="23">
        <f>(CH4_100yr_m3!AZ151*$B$4*$B$3)/$B$5</f>
        <v>3434065.2790182</v>
      </c>
      <c r="BA154" s="23">
        <f>(CH4_100yr_m3!BA151*$B$4*$B$3)/$B$5</f>
        <v>3509774.5345290001</v>
      </c>
      <c r="BB154" s="23">
        <f>(CH4_100yr_m3!BB151*$B$4*$B$3)/$B$5</f>
        <v>3586096.4406030001</v>
      </c>
      <c r="BC154" s="23">
        <f>(CH4_100yr_m3!BC151*$B$4*$B$3)/$B$5</f>
        <v>3663016.9309098003</v>
      </c>
      <c r="BD154" s="23">
        <f>(CH4_100yr_m3!BD151*$B$4*$B$3)/$B$5</f>
        <v>3740518.2815802004</v>
      </c>
      <c r="BE154" s="23">
        <f>(CH4_100yr_m3!BE151*$B$4*$B$3)/$B$5</f>
        <v>3818580.4951398</v>
      </c>
      <c r="BF154" s="23">
        <f>(CH4_100yr_m3!BF151*$B$4*$B$3)/$B$5</f>
        <v>3897182.3750712005</v>
      </c>
      <c r="BG154" s="23">
        <f>(CH4_100yr_m3!BG151*$B$4*$B$3)/$B$5</f>
        <v>3976305.1833528006</v>
      </c>
      <c r="BH154" s="23">
        <f>(CH4_100yr_m3!BH151*$B$4*$B$3)/$B$5</f>
        <v>4055936.6073690001</v>
      </c>
      <c r="BI154" s="23">
        <f>(CH4_100yr_m3!BI151*$B$4*$B$3)/$B$5</f>
        <v>4136070.8075058004</v>
      </c>
      <c r="BJ154" s="23">
        <f>(CH4_100yr_m3!BJ151*$B$4*$B$3)/$B$5</f>
        <v>4216703.4415800003</v>
      </c>
      <c r="BK154" s="23">
        <f>(CH4_100yr_m3!BK151*$B$4*$B$3)/$B$5</f>
        <v>3077206.4070684002</v>
      </c>
      <c r="BL154" s="23">
        <f>(CH4_100yr_m3!BL151*$B$4*$B$3)/$B$5</f>
        <v>2296432.1614266001</v>
      </c>
      <c r="BM154" s="23">
        <f>(CH4_100yr_m3!BM151*$B$4*$B$3)/$B$5</f>
        <v>1757262.68366328</v>
      </c>
      <c r="BN154" s="23">
        <f>(CH4_100yr_m3!BN151*$B$4*$B$3)/$B$5</f>
        <v>1381113.9588555</v>
      </c>
      <c r="BO154" s="23">
        <f>(CH4_100yr_m3!BO151*$B$4*$B$3)/$B$5</f>
        <v>1115237.32909884</v>
      </c>
      <c r="BP154" s="23">
        <f>(CH4_100yr_m3!BP151*$B$4*$B$3)/$B$5</f>
        <v>924206.97413321992</v>
      </c>
      <c r="BQ154" s="23">
        <f>(CH4_100yr_m3!BQ151*$B$4*$B$3)/$B$5</f>
        <v>784213.47202842007</v>
      </c>
      <c r="BR154" s="23">
        <f>(CH4_100yr_m3!BR151*$B$4*$B$3)/$B$5</f>
        <v>679238.35042968008</v>
      </c>
      <c r="BS154" s="23">
        <f>(CH4_100yr_m3!BS151*$B$4*$B$3)/$B$5</f>
        <v>598489.52359698003</v>
      </c>
      <c r="BT154" s="23">
        <f>(CH4_100yr_m3!BT151*$B$4*$B$3)/$B$5</f>
        <v>534681.94840146007</v>
      </c>
      <c r="BU154" s="23">
        <f>(CH4_100yr_m3!BU151*$B$4*$B$3)/$B$5</f>
        <v>482884.86273768009</v>
      </c>
      <c r="BV154" s="23">
        <f>(CH4_100yr_m3!BV151*$B$4*$B$3)/$B$5</f>
        <v>439748.83462715999</v>
      </c>
      <c r="BW154" s="23">
        <f>(CH4_100yr_m3!BW151*$B$4*$B$3)/$B$5</f>
        <v>402987.42013985995</v>
      </c>
      <c r="BX154" s="23">
        <f>(CH4_100yr_m3!BX151*$B$4*$B$3)/$B$5</f>
        <v>371029.50700884004</v>
      </c>
      <c r="BY154" s="23">
        <f>(CH4_100yr_m3!BY151*$B$4*$B$3)/$B$5</f>
        <v>342786.08392524003</v>
      </c>
      <c r="BZ154" s="23">
        <f>(CH4_100yr_m3!BZ151*$B$4*$B$3)/$B$5</f>
        <v>317493.72625193995</v>
      </c>
      <c r="CA154" s="23">
        <f>(CH4_100yr_m3!CA151*$B$4*$B$3)/$B$5</f>
        <v>294609.51738684007</v>
      </c>
      <c r="CB154" s="23">
        <f>(CH4_100yr_m3!CB151*$B$4*$B$3)/$B$5</f>
        <v>273740.45954544004</v>
      </c>
      <c r="CC154" s="23">
        <f>(CH4_100yr_m3!CC151*$B$4*$B$3)/$B$5</f>
        <v>254596.01344218</v>
      </c>
      <c r="CD154" s="23">
        <f>(CH4_100yr_m3!CD151*$B$4*$B$3)/$B$5</f>
        <v>236956.15303902002</v>
      </c>
      <c r="CE154" s="23">
        <f>(CH4_100yr_m3!CE151*$B$4*$B$3)/$B$5</f>
        <v>220649.8259736</v>
      </c>
      <c r="CF154" s="23">
        <f>(CH4_100yr_m3!CF151*$B$4*$B$3)/$B$5</f>
        <v>205540.40266902</v>
      </c>
      <c r="CG154" s="23">
        <f>(CH4_100yr_m3!CG151*$B$4*$B$3)/$B$5</f>
        <v>191515.81141350002</v>
      </c>
      <c r="CH154" s="23">
        <f>(CH4_100yr_m3!CH151*$B$4*$B$3)/$B$5</f>
        <v>178481.82877203601</v>
      </c>
      <c r="CI154" s="23">
        <f>(CH4_100yr_m3!CI151*$B$4*$B$3)/$B$5</f>
        <v>166357.48520143802</v>
      </c>
      <c r="CJ154" s="23">
        <f>(CH4_100yr_m3!CJ151*$B$4*$B$3)/$B$5</f>
        <v>155071.90041888601</v>
      </c>
      <c r="CK154" s="23">
        <f>(CH4_100yr_m3!CK151*$B$4*$B$3)/$B$5</f>
        <v>144562.07941444803</v>
      </c>
      <c r="CL154" s="23">
        <f>(CH4_100yr_m3!CL151*$B$4*$B$3)/$B$5</f>
        <v>134771.35964463002</v>
      </c>
      <c r="CM154" s="23">
        <f>(CH4_100yr_m3!CM151*$B$4*$B$3)/$B$5</f>
        <v>125648.29930899602</v>
      </c>
      <c r="CN154" s="23">
        <f>(CH4_100yr_m3!CN151*$B$4*$B$3)/$B$5</f>
        <v>117145.86604655402</v>
      </c>
      <c r="CO154" s="23">
        <f>(CH4_100yr_m3!CO151*$B$4*$B$3)/$B$5</f>
        <v>109220.83179431401</v>
      </c>
      <c r="CP154" s="23">
        <f>(CH4_100yr_m3!CP151*$B$4*$B$3)/$B$5</f>
        <v>101833.30955395801</v>
      </c>
      <c r="CQ154" s="23">
        <f>(CH4_100yr_m3!CQ151*$B$4*$B$3)/$B$5</f>
        <v>94946.389615008011</v>
      </c>
      <c r="CR154" s="23">
        <f>(CH4_100yr_m3!CR151*$B$4*$B$3)/$B$5</f>
        <v>88525.845706914013</v>
      </c>
      <c r="CS154" s="23">
        <f>(CH4_100yr_m3!CS151*$B$4*$B$3)/$B$5</f>
        <v>82539.89152925399</v>
      </c>
      <c r="CT154" s="23">
        <f>(CH4_100yr_m3!CT151*$B$4*$B$3)/$B$5</f>
        <v>76958.974296665998</v>
      </c>
      <c r="CU154" s="23">
        <f>(CH4_100yr_m3!CU151*$B$4*$B$3)/$B$5</f>
        <v>71755.595761086006</v>
      </c>
      <c r="CV154" s="23">
        <f>(CH4_100yr_m3!CV151*$B$4*$B$3)/$B$5</f>
        <v>66904.154798454008</v>
      </c>
      <c r="CW154" s="23">
        <f>(CH4_100yr_m3!CW151*$B$4*$B$3)/$B$5</f>
        <v>62380.806470820011</v>
      </c>
      <c r="CX154" s="23">
        <f t="shared" si="159"/>
        <v>152447762.71266168</v>
      </c>
      <c r="CY154" s="18">
        <f t="shared" si="160"/>
        <v>4216703.4415800003</v>
      </c>
      <c r="CZ154" s="18">
        <f t="shared" si="161"/>
        <v>62380.806470820011</v>
      </c>
      <c r="DD154" s="18">
        <f t="shared" si="162"/>
        <v>1470945.01505832</v>
      </c>
      <c r="DE154" s="18">
        <f t="shared" ref="DE154:DF154" si="207">CY154</f>
        <v>4216703.4415800003</v>
      </c>
      <c r="DF154" s="18">
        <f t="shared" si="207"/>
        <v>62380.806470820011</v>
      </c>
      <c r="DG154" s="18">
        <f t="shared" si="164"/>
        <v>62380.806470820011</v>
      </c>
    </row>
    <row r="155" spans="1:111" ht="15.75" customHeight="1" x14ac:dyDescent="0.2">
      <c r="A155" s="27" t="s">
        <v>45</v>
      </c>
      <c r="B155" s="23">
        <f>(CH4_100yr_m3!B152*$B$4*$B$3)/$B$5</f>
        <v>79117.248859236017</v>
      </c>
      <c r="C155" s="23">
        <f>(CH4_100yr_m3!C152*$B$4*$B$3)/$B$5</f>
        <v>152604.88471359</v>
      </c>
      <c r="D155" s="23">
        <f>(CH4_100yr_m3!D152*$B$4*$B$3)/$B$5</f>
        <v>221152.79668698</v>
      </c>
      <c r="E155" s="23">
        <f>(CH4_100yr_m3!E152*$B$4*$B$3)/$B$5</f>
        <v>286032.24017154</v>
      </c>
      <c r="F155" s="23">
        <f>(CH4_100yr_m3!F152*$B$4*$B$3)/$B$5</f>
        <v>346574.57835744001</v>
      </c>
      <c r="G155" s="23">
        <f>(CH4_100yr_m3!G152*$B$4*$B$3)/$B$5</f>
        <v>403770.23192934005</v>
      </c>
      <c r="H155" s="23">
        <f>(CH4_100yr_m3!H152*$B$4*$B$3)/$B$5</f>
        <v>459333.34726824</v>
      </c>
      <c r="I155" s="23">
        <f>(CH4_100yr_m3!I152*$B$4*$B$3)/$B$5</f>
        <v>512434.19192687998</v>
      </c>
      <c r="J155" s="23">
        <f>(CH4_100yr_m3!J152*$B$4*$B$3)/$B$5</f>
        <v>566136.88258139999</v>
      </c>
      <c r="K155" s="23">
        <f>(CH4_100yr_m3!K152*$B$4*$B$3)/$B$5</f>
        <v>609677.41452966013</v>
      </c>
      <c r="L155" s="23">
        <f>(CH4_100yr_m3!L152*$B$4*$B$3)/$B$5</f>
        <v>648770.6855565001</v>
      </c>
      <c r="M155" s="23">
        <f>(CH4_100yr_m3!M152*$B$4*$B$3)/$B$5</f>
        <v>685468.85537663999</v>
      </c>
      <c r="N155" s="23">
        <f>(CH4_100yr_m3!N152*$B$4*$B$3)/$B$5</f>
        <v>720824.30975250003</v>
      </c>
      <c r="O155" s="23">
        <f>(CH4_100yr_m3!O152*$B$4*$B$3)/$B$5</f>
        <v>755406.91281654011</v>
      </c>
      <c r="P155" s="23">
        <f>(CH4_100yr_m3!P152*$B$4*$B$3)/$B$5</f>
        <v>789023.27247930004</v>
      </c>
      <c r="Q155" s="23">
        <f>(CH4_100yr_m3!Q152*$B$4*$B$3)/$B$5</f>
        <v>821744.09438436013</v>
      </c>
      <c r="R155" s="23">
        <f>(CH4_100yr_m3!R152*$B$4*$B$3)/$B$5</f>
        <v>853476.68738214008</v>
      </c>
      <c r="S155" s="23">
        <f>(CH4_100yr_m3!S152*$B$4*$B$3)/$B$5</f>
        <v>884700.88450038002</v>
      </c>
      <c r="T155" s="23">
        <f>(CH4_100yr_m3!T152*$B$4*$B$3)/$B$5</f>
        <v>914699.92986917996</v>
      </c>
      <c r="U155" s="23">
        <f>(CH4_100yr_m3!U152*$B$4*$B$3)/$B$5</f>
        <v>943552.88142768003</v>
      </c>
      <c r="V155" s="23">
        <f>(CH4_100yr_m3!V152*$B$4*$B$3)/$B$5</f>
        <v>971947.61696466</v>
      </c>
      <c r="W155" s="23">
        <f>(CH4_100yr_m3!W152*$B$4*$B$3)/$B$5</f>
        <v>1001333.9594151</v>
      </c>
      <c r="X155" s="23">
        <f>(CH4_100yr_m3!X152*$B$4*$B$3)/$B$5</f>
        <v>1031545.4457308401</v>
      </c>
      <c r="Y155" s="23">
        <f>(CH4_100yr_m3!Y152*$B$4*$B$3)/$B$5</f>
        <v>1060923.4373502003</v>
      </c>
      <c r="Z155" s="23">
        <f>(CH4_100yr_m3!Z152*$B$4*$B$3)/$B$5</f>
        <v>1089994.0668361201</v>
      </c>
      <c r="AA155" s="23">
        <f>(CH4_100yr_m3!AA152*$B$4*$B$3)/$B$5</f>
        <v>1118977.9088574601</v>
      </c>
      <c r="AB155" s="23">
        <f>(CH4_100yr_m3!AB152*$B$4*$B$3)/$B$5</f>
        <v>1148095.77935616</v>
      </c>
      <c r="AC155" s="23">
        <f>(CH4_100yr_m3!AC152*$B$4*$B$3)/$B$5</f>
        <v>1176407.9068714201</v>
      </c>
      <c r="AD155" s="23">
        <f>(CH4_100yr_m3!AD152*$B$4*$B$3)/$B$5</f>
        <v>1204711.88785056</v>
      </c>
      <c r="AE155" s="23">
        <f>(CH4_100yr_m3!AE152*$B$4*$B$3)/$B$5</f>
        <v>1233055.3171613403</v>
      </c>
      <c r="AF155" s="23">
        <f>(CH4_100yr_m3!AF152*$B$4*$B$3)/$B$5</f>
        <v>1261471.8450760203</v>
      </c>
      <c r="AG155" s="23">
        <f>(CH4_100yr_m3!AG152*$B$4*$B$3)/$B$5</f>
        <v>1289987.5759506002</v>
      </c>
      <c r="AH155" s="23">
        <f>(CH4_100yr_m3!AH152*$B$4*$B$3)/$B$5</f>
        <v>1318624.3120480201</v>
      </c>
      <c r="AI155" s="23">
        <f>(CH4_100yr_m3!AI152*$B$4*$B$3)/$B$5</f>
        <v>1347397.09559154</v>
      </c>
      <c r="AJ155" s="23">
        <f>(CH4_100yr_m3!AJ152*$B$4*$B$3)/$B$5</f>
        <v>1376315.0272260001</v>
      </c>
      <c r="AK155" s="23">
        <f>(CH4_100yr_m3!AK152*$B$4*$B$3)/$B$5</f>
        <v>1405382.0035665603</v>
      </c>
      <c r="AL155" s="23">
        <f>(CH4_100yr_m3!AL152*$B$4*$B$3)/$B$5</f>
        <v>1434596.6849801401</v>
      </c>
      <c r="AM155" s="23">
        <f>(CH4_100yr_m3!AM152*$B$4*$B$3)/$B$5</f>
        <v>1463953.1802298203</v>
      </c>
      <c r="AN155" s="23">
        <f>(CH4_100yr_m3!AN152*$B$4*$B$3)/$B$5</f>
        <v>1493440.7543110803</v>
      </c>
      <c r="AO155" s="23">
        <f>(CH4_100yr_m3!AO152*$B$4*$B$3)/$B$5</f>
        <v>1523044.5876016202</v>
      </c>
      <c r="AP155" s="23">
        <f>(CH4_100yr_m3!AP152*$B$4*$B$3)/$B$5</f>
        <v>1552746.0480715802</v>
      </c>
      <c r="AQ155" s="23">
        <f>(CH4_100yr_m3!AQ152*$B$4*$B$3)/$B$5</f>
        <v>1582524.1618045201</v>
      </c>
      <c r="AR155" s="23">
        <f>(CH4_100yr_m3!AR152*$B$4*$B$3)/$B$5</f>
        <v>1612355.6560165202</v>
      </c>
      <c r="AS155" s="23">
        <f>(CH4_100yr_m3!AS152*$B$4*$B$3)/$B$5</f>
        <v>1642214.6970973201</v>
      </c>
      <c r="AT155" s="23">
        <f>(CH4_100yr_m3!AT152*$B$4*$B$3)/$B$5</f>
        <v>1672073.21352816</v>
      </c>
      <c r="AU155" s="23">
        <f>(CH4_100yr_m3!AU152*$B$4*$B$3)/$B$5</f>
        <v>1701901.4170535998</v>
      </c>
      <c r="AV155" s="23">
        <f>(CH4_100yr_m3!AV152*$B$4*$B$3)/$B$5</f>
        <v>1731669.3094483803</v>
      </c>
      <c r="AW155" s="23">
        <f>(CH4_100yr_m3!AW152*$B$4*$B$3)/$B$5</f>
        <v>1761347.0166019201</v>
      </c>
      <c r="AX155" s="23">
        <f>(CH4_100yr_m3!AX152*$B$4*$B$3)/$B$5</f>
        <v>1790904.0398029201</v>
      </c>
      <c r="AY155" s="23">
        <f>(CH4_100yr_m3!AY152*$B$4*$B$3)/$B$5</f>
        <v>1820309.8512335401</v>
      </c>
      <c r="AZ155" s="23">
        <f>(CH4_100yr_m3!AZ152*$B$4*$B$3)/$B$5</f>
        <v>1849534.3955538</v>
      </c>
      <c r="BA155" s="23">
        <f>(CH4_100yr_m3!BA152*$B$4*$B$3)/$B$5</f>
        <v>1878548.3987238002</v>
      </c>
      <c r="BB155" s="23">
        <f>(CH4_100yr_m3!BB152*$B$4*$B$3)/$B$5</f>
        <v>1907324.7277734003</v>
      </c>
      <c r="BC155" s="23">
        <f>(CH4_100yr_m3!BC152*$B$4*$B$3)/$B$5</f>
        <v>1935840.0535362</v>
      </c>
      <c r="BD155" s="23">
        <f>(CH4_100yr_m3!BD152*$B$4*$B$3)/$B$5</f>
        <v>1964075.0650128003</v>
      </c>
      <c r="BE155" s="23">
        <f>(CH4_100yr_m3!BE152*$B$4*$B$3)/$B$5</f>
        <v>1992014.3119392002</v>
      </c>
      <c r="BF155" s="23">
        <f>(CH4_100yr_m3!BF152*$B$4*$B$3)/$B$5</f>
        <v>2019643.5778758</v>
      </c>
      <c r="BG155" s="23">
        <f>(CH4_100yr_m3!BG152*$B$4*$B$3)/$B$5</f>
        <v>2046949.9406172002</v>
      </c>
      <c r="BH155" s="23">
        <f>(CH4_100yr_m3!BH152*$B$4*$B$3)/$B$5</f>
        <v>2073923.5332294004</v>
      </c>
      <c r="BI155" s="23">
        <f>(CH4_100yr_m3!BI152*$B$4*$B$3)/$B$5</f>
        <v>2100558.1920822002</v>
      </c>
      <c r="BJ155" s="23">
        <f>(CH4_100yr_m3!BJ152*$B$4*$B$3)/$B$5</f>
        <v>2126850.1809210004</v>
      </c>
      <c r="BK155" s="23">
        <f>(CH4_100yr_m3!BK152*$B$4*$B$3)/$B$5</f>
        <v>1972673.9185949999</v>
      </c>
      <c r="BL155" s="23">
        <f>(CH4_100yr_m3!BL152*$B$4*$B$3)/$B$5</f>
        <v>1830219.09936948</v>
      </c>
      <c r="BM155" s="23">
        <f>(CH4_100yr_m3!BM152*$B$4*$B$3)/$B$5</f>
        <v>1698567.6213280801</v>
      </c>
      <c r="BN155" s="23">
        <f>(CH4_100yr_m3!BN152*$B$4*$B$3)/$B$5</f>
        <v>1576874.5660981801</v>
      </c>
      <c r="BO155" s="23">
        <f>(CH4_100yr_m3!BO152*$B$4*$B$3)/$B$5</f>
        <v>1464362.30688174</v>
      </c>
      <c r="BP155" s="23">
        <f>(CH4_100yr_m3!BP152*$B$4*$B$3)/$B$5</f>
        <v>1360315.0940896801</v>
      </c>
      <c r="BQ155" s="23">
        <f>(CH4_100yr_m3!BQ152*$B$4*$B$3)/$B$5</f>
        <v>1264074.0779404801</v>
      </c>
      <c r="BR155" s="23">
        <f>(CH4_100yr_m3!BR152*$B$4*$B$3)/$B$5</f>
        <v>1175032.7356213802</v>
      </c>
      <c r="BS155" s="23">
        <f>(CH4_100yr_m3!BS152*$B$4*$B$3)/$B$5</f>
        <v>1092632.6664001802</v>
      </c>
      <c r="BT155" s="23">
        <f>(CH4_100yr_m3!BT152*$B$4*$B$3)/$B$5</f>
        <v>1016359.7277778201</v>
      </c>
      <c r="BU155" s="23">
        <f>(CH4_100yr_m3!BU152*$B$4*$B$3)/$B$5</f>
        <v>945740.48375826015</v>
      </c>
      <c r="BV155" s="23">
        <f>(CH4_100yr_m3!BV152*$B$4*$B$3)/$B$5</f>
        <v>880338.93997338007</v>
      </c>
      <c r="BW155" s="23">
        <f>(CH4_100yr_m3!BW152*$B$4*$B$3)/$B$5</f>
        <v>819753.54278040002</v>
      </c>
      <c r="BX155" s="23">
        <f>(CH4_100yr_m3!BX152*$B$4*$B$3)/$B$5</f>
        <v>763614.42109686008</v>
      </c>
      <c r="BY155" s="23">
        <f>(CH4_100yr_m3!BY152*$B$4*$B$3)/$B$5</f>
        <v>711580.8497382002</v>
      </c>
      <c r="BZ155" s="23">
        <f>(CH4_100yr_m3!BZ152*$B$4*$B$3)/$B$5</f>
        <v>663338.91796560015</v>
      </c>
      <c r="CA155" s="23">
        <f>(CH4_100yr_m3!CA152*$B$4*$B$3)/$B$5</f>
        <v>618599.38713479997</v>
      </c>
      <c r="CB155" s="23">
        <f>(CH4_100yr_m3!CB152*$B$4*$B$3)/$B$5</f>
        <v>577095.71968908003</v>
      </c>
      <c r="CC155" s="23">
        <f>(CH4_100yr_m3!CC152*$B$4*$B$3)/$B$5</f>
        <v>538582.26704831992</v>
      </c>
      <c r="CD155" s="23">
        <f>(CH4_100yr_m3!CD152*$B$4*$B$3)/$B$5</f>
        <v>502832.60504442005</v>
      </c>
      <c r="CE155" s="23">
        <f>(CH4_100yr_m3!CE152*$B$4*$B$3)/$B$5</f>
        <v>469638.00097686006</v>
      </c>
      <c r="CF155" s="23">
        <f>(CH4_100yr_m3!CF152*$B$4*$B$3)/$B$5</f>
        <v>438806.00624742004</v>
      </c>
      <c r="CG155" s="23">
        <f>(CH4_100yr_m3!CG152*$B$4*$B$3)/$B$5</f>
        <v>410159.16157680005</v>
      </c>
      <c r="CH155" s="23">
        <f>(CH4_100yr_m3!CH152*$B$4*$B$3)/$B$5</f>
        <v>383533.80491790001</v>
      </c>
      <c r="CI155" s="23">
        <f>(CH4_100yr_m3!CI152*$B$4*$B$3)/$B$5</f>
        <v>358778.97712314001</v>
      </c>
      <c r="CJ155" s="23">
        <f>(CH4_100yr_m3!CJ152*$B$4*$B$3)/$B$5</f>
        <v>335755.41493139998</v>
      </c>
      <c r="CK155" s="23">
        <f>(CH4_100yr_m3!CK152*$B$4*$B$3)/$B$5</f>
        <v>314334.62376912002</v>
      </c>
      <c r="CL155" s="23">
        <f>(CH4_100yr_m3!CL152*$B$4*$B$3)/$B$5</f>
        <v>294398.02652130008</v>
      </c>
      <c r="CM155" s="23">
        <f>(CH4_100yr_m3!CM152*$B$4*$B$3)/$B$5</f>
        <v>275836.17875327996</v>
      </c>
      <c r="CN155" s="23">
        <f>(CH4_100yr_m3!CN152*$B$4*$B$3)/$B$5</f>
        <v>258548.04910188005</v>
      </c>
      <c r="CO155" s="23">
        <f>(CH4_100yr_m3!CO152*$B$4*$B$3)/$B$5</f>
        <v>242440.35495066002</v>
      </c>
      <c r="CP155" s="23">
        <f>(CH4_100yr_m3!CP152*$B$4*$B$3)/$B$5</f>
        <v>227426.95229094001</v>
      </c>
      <c r="CQ155" s="23">
        <f>(CH4_100yr_m3!CQ152*$B$4*$B$3)/$B$5</f>
        <v>213428.27537514002</v>
      </c>
      <c r="CR155" s="23">
        <f>(CH4_100yr_m3!CR152*$B$4*$B$3)/$B$5</f>
        <v>200370.81884004001</v>
      </c>
      <c r="CS155" s="23">
        <f>(CH4_100yr_m3!CS152*$B$4*$B$3)/$B$5</f>
        <v>188186.66321526002</v>
      </c>
      <c r="CT155" s="23">
        <f>(CH4_100yr_m3!CT152*$B$4*$B$3)/$B$5</f>
        <v>176813.037757674</v>
      </c>
      <c r="CU155" s="23">
        <f>(CH4_100yr_m3!CU152*$B$4*$B$3)/$B$5</f>
        <v>166191.91687733401</v>
      </c>
      <c r="CV155" s="23">
        <f>(CH4_100yr_m3!CV152*$B$4*$B$3)/$B$5</f>
        <v>156269.65066747204</v>
      </c>
      <c r="CW155" s="23">
        <f>(CH4_100yr_m3!CW152*$B$4*$B$3)/$B$5</f>
        <v>146996.62347929404</v>
      </c>
      <c r="CX155" s="23">
        <f t="shared" si="159"/>
        <v>102099517.99717236</v>
      </c>
      <c r="CY155" s="18">
        <f t="shared" si="160"/>
        <v>2126850.1809210004</v>
      </c>
      <c r="CZ155" s="18">
        <f t="shared" si="161"/>
        <v>79117.248859236017</v>
      </c>
      <c r="DD155" s="18">
        <f t="shared" si="162"/>
        <v>971947.61696466</v>
      </c>
      <c r="DE155" s="18">
        <f t="shared" ref="DE155:DF155" si="208">CY155</f>
        <v>2126850.1809210004</v>
      </c>
      <c r="DF155" s="18">
        <f t="shared" si="208"/>
        <v>79117.248859236017</v>
      </c>
      <c r="DG155" s="18">
        <f t="shared" si="164"/>
        <v>146996.62347929404</v>
      </c>
    </row>
    <row r="156" spans="1:111" ht="15.75" customHeight="1" x14ac:dyDescent="0.2">
      <c r="A156" s="12"/>
      <c r="CX156" s="23"/>
      <c r="CY156" s="18"/>
      <c r="CZ156" s="18"/>
      <c r="DD156" s="18"/>
      <c r="DE156" s="18"/>
      <c r="DF156" s="18"/>
      <c r="DG156" s="18"/>
    </row>
    <row r="157" spans="1:111" ht="15.75" customHeight="1" x14ac:dyDescent="0.2">
      <c r="A157" s="12" t="s">
        <v>105</v>
      </c>
      <c r="CX157" s="23"/>
      <c r="CY157" s="18"/>
      <c r="CZ157" s="18"/>
      <c r="DD157" s="18"/>
      <c r="DE157" s="18"/>
      <c r="DF157" s="18"/>
      <c r="DG157" s="18"/>
    </row>
    <row r="158" spans="1:111" ht="15.75" customHeight="1" x14ac:dyDescent="0.2">
      <c r="A158" s="13"/>
      <c r="B158" s="14">
        <v>2000</v>
      </c>
      <c r="C158" s="15">
        <v>2001</v>
      </c>
      <c r="D158" s="15">
        <v>2002</v>
      </c>
      <c r="E158" s="15">
        <v>2003</v>
      </c>
      <c r="F158" s="15">
        <v>2004</v>
      </c>
      <c r="G158" s="15">
        <v>2005</v>
      </c>
      <c r="H158" s="15">
        <v>2006</v>
      </c>
      <c r="I158" s="15">
        <v>2007</v>
      </c>
      <c r="J158" s="15">
        <v>2008</v>
      </c>
      <c r="K158" s="15">
        <v>2009</v>
      </c>
      <c r="L158" s="15">
        <v>2010</v>
      </c>
      <c r="M158" s="15">
        <v>2011</v>
      </c>
      <c r="N158" s="15">
        <v>2012</v>
      </c>
      <c r="O158" s="15">
        <v>2013</v>
      </c>
      <c r="P158" s="15">
        <v>2014</v>
      </c>
      <c r="Q158" s="15">
        <v>2015</v>
      </c>
      <c r="R158" s="15">
        <v>2016</v>
      </c>
      <c r="S158" s="15">
        <v>2017</v>
      </c>
      <c r="T158" s="15">
        <v>2018</v>
      </c>
      <c r="U158" s="15">
        <v>2019</v>
      </c>
      <c r="V158" s="15">
        <v>2020</v>
      </c>
      <c r="W158" s="15">
        <v>2021</v>
      </c>
      <c r="X158" s="15">
        <v>2022</v>
      </c>
      <c r="Y158" s="15">
        <v>2023</v>
      </c>
      <c r="Z158" s="15">
        <v>2024</v>
      </c>
      <c r="AA158" s="15">
        <v>2025</v>
      </c>
      <c r="AB158" s="15">
        <v>2026</v>
      </c>
      <c r="AC158" s="15">
        <v>2027</v>
      </c>
      <c r="AD158" s="15">
        <v>2028</v>
      </c>
      <c r="AE158" s="15">
        <v>2029</v>
      </c>
      <c r="AF158" s="15">
        <v>2030</v>
      </c>
      <c r="AG158" s="15">
        <v>2031</v>
      </c>
      <c r="AH158" s="15">
        <v>2032</v>
      </c>
      <c r="AI158" s="15">
        <v>2033</v>
      </c>
      <c r="AJ158" s="15">
        <v>2034</v>
      </c>
      <c r="AK158" s="15">
        <v>2035</v>
      </c>
      <c r="AL158" s="15">
        <v>2036</v>
      </c>
      <c r="AM158" s="15">
        <v>2037</v>
      </c>
      <c r="AN158" s="15">
        <v>2038</v>
      </c>
      <c r="AO158" s="15">
        <v>2039</v>
      </c>
      <c r="AP158" s="15">
        <v>2040</v>
      </c>
      <c r="AQ158" s="15">
        <v>2041</v>
      </c>
      <c r="AR158" s="15">
        <v>2042</v>
      </c>
      <c r="AS158" s="15">
        <v>2043</v>
      </c>
      <c r="AT158" s="15">
        <v>2044</v>
      </c>
      <c r="AU158" s="15">
        <v>2045</v>
      </c>
      <c r="AV158" s="15">
        <v>2046</v>
      </c>
      <c r="AW158" s="15">
        <v>2047</v>
      </c>
      <c r="AX158" s="15">
        <v>2048</v>
      </c>
      <c r="AY158" s="15">
        <v>2049</v>
      </c>
      <c r="AZ158" s="15">
        <v>2050</v>
      </c>
      <c r="BA158" s="15">
        <v>2051</v>
      </c>
      <c r="BB158" s="15">
        <v>2052</v>
      </c>
      <c r="BC158" s="15">
        <v>2053</v>
      </c>
      <c r="BD158" s="15">
        <v>2054</v>
      </c>
      <c r="BE158" s="15">
        <v>2055</v>
      </c>
      <c r="BF158" s="15">
        <v>2056</v>
      </c>
      <c r="BG158" s="15">
        <v>2057</v>
      </c>
      <c r="BH158" s="15">
        <v>2058</v>
      </c>
      <c r="BI158" s="15">
        <v>2059</v>
      </c>
      <c r="BJ158" s="15">
        <v>2060</v>
      </c>
      <c r="BK158" s="15">
        <v>2061</v>
      </c>
      <c r="BL158" s="15">
        <v>2062</v>
      </c>
      <c r="BM158" s="15">
        <v>2063</v>
      </c>
      <c r="BN158" s="15">
        <v>2064</v>
      </c>
      <c r="BO158" s="15">
        <v>2065</v>
      </c>
      <c r="BP158" s="15">
        <v>2066</v>
      </c>
      <c r="BQ158" s="15">
        <v>2067</v>
      </c>
      <c r="BR158" s="15">
        <v>2068</v>
      </c>
      <c r="BS158" s="15">
        <v>2069</v>
      </c>
      <c r="BT158" s="15">
        <v>2070</v>
      </c>
      <c r="BU158" s="15">
        <v>2071</v>
      </c>
      <c r="BV158" s="15">
        <v>2072</v>
      </c>
      <c r="BW158" s="15">
        <v>2073</v>
      </c>
      <c r="BX158" s="15">
        <v>2074</v>
      </c>
      <c r="BY158" s="15">
        <v>2075</v>
      </c>
      <c r="BZ158" s="15">
        <v>2076</v>
      </c>
      <c r="CA158" s="15">
        <v>2077</v>
      </c>
      <c r="CB158" s="15">
        <v>2078</v>
      </c>
      <c r="CC158" s="15">
        <v>2079</v>
      </c>
      <c r="CD158" s="15">
        <v>2080</v>
      </c>
      <c r="CE158" s="15">
        <v>2081</v>
      </c>
      <c r="CF158" s="15">
        <v>2082</v>
      </c>
      <c r="CG158" s="15">
        <v>2083</v>
      </c>
      <c r="CH158" s="15">
        <v>2084</v>
      </c>
      <c r="CI158" s="15">
        <v>2085</v>
      </c>
      <c r="CJ158" s="15">
        <v>2086</v>
      </c>
      <c r="CK158" s="15">
        <v>2087</v>
      </c>
      <c r="CL158" s="15">
        <v>2088</v>
      </c>
      <c r="CM158" s="15">
        <v>2089</v>
      </c>
      <c r="CN158" s="15">
        <v>2090</v>
      </c>
      <c r="CO158" s="15">
        <v>2091</v>
      </c>
      <c r="CP158" s="15">
        <v>2092</v>
      </c>
      <c r="CQ158" s="15">
        <v>2093</v>
      </c>
      <c r="CR158" s="15">
        <v>2094</v>
      </c>
      <c r="CS158" s="15">
        <v>2095</v>
      </c>
      <c r="CT158" s="15">
        <v>2096</v>
      </c>
      <c r="CU158" s="15">
        <v>2097</v>
      </c>
      <c r="CV158" s="15">
        <v>2098</v>
      </c>
      <c r="CW158" s="15">
        <v>2099</v>
      </c>
      <c r="CX158" s="23"/>
      <c r="CY158" s="18"/>
      <c r="CZ158" s="18"/>
      <c r="DD158" s="18"/>
      <c r="DE158" s="18"/>
      <c r="DF158" s="18"/>
      <c r="DG158" s="18"/>
    </row>
    <row r="159" spans="1:111" ht="15.75" customHeight="1" x14ac:dyDescent="0.2">
      <c r="A159" s="14" t="s">
        <v>1</v>
      </c>
      <c r="B159" s="23">
        <f>(CH4_100yr_m3!B156*$B$4*$B$3)/$B$5</f>
        <v>424024.61236722005</v>
      </c>
      <c r="C159" s="23">
        <f>(CH4_100yr_m3!C156*$B$4*$B$3)/$B$5</f>
        <v>735672.08759580005</v>
      </c>
      <c r="D159" s="23">
        <f>(CH4_100yr_m3!D156*$B$4*$B$3)/$B$5</f>
        <v>939761.10088541999</v>
      </c>
      <c r="E159" s="23">
        <f>(CH4_100yr_m3!E156*$B$4*$B$3)/$B$5</f>
        <v>1091257.3346065201</v>
      </c>
      <c r="F159" s="23">
        <f>(CH4_100yr_m3!F156*$B$4*$B$3)/$B$5</f>
        <v>1208311.10483292</v>
      </c>
      <c r="G159" s="23">
        <f>(CH4_100yr_m3!G156*$B$4*$B$3)/$B$5</f>
        <v>1323498.3251873399</v>
      </c>
      <c r="H159" s="23">
        <f>(CH4_100yr_m3!H156*$B$4*$B$3)/$B$5</f>
        <v>1458145.8074892599</v>
      </c>
      <c r="I159" s="23">
        <f>(CH4_100yr_m3!I156*$B$4*$B$3)/$B$5</f>
        <v>1605282.88377186</v>
      </c>
      <c r="J159" s="23">
        <f>(CH4_100yr_m3!J156*$B$4*$B$3)/$B$5</f>
        <v>1791376.25954832</v>
      </c>
      <c r="K159" s="23">
        <f>(CH4_100yr_m3!K156*$B$4*$B$3)/$B$5</f>
        <v>1891818.9874404001</v>
      </c>
      <c r="L159" s="23">
        <f>(CH4_100yr_m3!L156*$B$4*$B$3)/$B$5</f>
        <v>2021399.2697238002</v>
      </c>
      <c r="M159" s="23">
        <f>(CH4_100yr_m3!M156*$B$4*$B$3)/$B$5</f>
        <v>2211144.7014702</v>
      </c>
      <c r="N159" s="23">
        <f>(CH4_100yr_m3!N156*$B$4*$B$3)/$B$5</f>
        <v>2410038.7837109999</v>
      </c>
      <c r="O159" s="23">
        <f>(CH4_100yr_m3!O156*$B$4*$B$3)/$B$5</f>
        <v>2595799.7479728004</v>
      </c>
      <c r="P159" s="23">
        <f>(CH4_100yr_m3!P156*$B$4*$B$3)/$B$5</f>
        <v>2774111.5743048005</v>
      </c>
      <c r="Q159" s="23">
        <f>(CH4_100yr_m3!Q156*$B$4*$B$3)/$B$5</f>
        <v>2844256.752235801</v>
      </c>
      <c r="R159" s="23">
        <f>(CH4_100yr_m3!R156*$B$4*$B$3)/$B$5</f>
        <v>2876179.8204450002</v>
      </c>
      <c r="S159" s="23">
        <f>(CH4_100yr_m3!S156*$B$4*$B$3)/$B$5</f>
        <v>2983810.5368981999</v>
      </c>
      <c r="T159" s="23">
        <f>(CH4_100yr_m3!T156*$B$4*$B$3)/$B$5</f>
        <v>3037689.5505785998</v>
      </c>
      <c r="U159" s="23">
        <f>(CH4_100yr_m3!U156*$B$4*$B$3)/$B$5</f>
        <v>3054098.2984326002</v>
      </c>
      <c r="V159" s="23">
        <f>(CH4_100yr_m3!V156*$B$4*$B$3)/$B$5</f>
        <v>3019277.1341394004</v>
      </c>
      <c r="W159" s="23">
        <f>(CH4_100yr_m3!W156*$B$4*$B$3)/$B$5</f>
        <v>3032424.0658260002</v>
      </c>
      <c r="X159" s="23">
        <f>(CH4_100yr_m3!X156*$B$4*$B$3)/$B$5</f>
        <v>3073731.6298806001</v>
      </c>
      <c r="Y159" s="23">
        <f>(CH4_100yr_m3!Y156*$B$4*$B$3)/$B$5</f>
        <v>3140368.0400430001</v>
      </c>
      <c r="Z159" s="23">
        <f>(CH4_100yr_m3!Z156*$B$4*$B$3)/$B$5</f>
        <v>3227497.3764954004</v>
      </c>
      <c r="AA159" s="23">
        <f>(CH4_100yr_m3!AA156*$B$4*$B$3)/$B$5</f>
        <v>3331640.9939922006</v>
      </c>
      <c r="AB159" s="23">
        <f>(CH4_100yr_m3!AB156*$B$4*$B$3)/$B$5</f>
        <v>3446498.9741634005</v>
      </c>
      <c r="AC159" s="23">
        <f>(CH4_100yr_m3!AC156*$B$4*$B$3)/$B$5</f>
        <v>3638227.1580594</v>
      </c>
      <c r="AD159" s="23">
        <f>(CH4_100yr_m3!AD156*$B$4*$B$3)/$B$5</f>
        <v>3809972.4775740011</v>
      </c>
      <c r="AE159" s="23">
        <f>(CH4_100yr_m3!AE156*$B$4*$B$3)/$B$5</f>
        <v>3969288.6802740009</v>
      </c>
      <c r="AF159" s="23">
        <f>(CH4_100yr_m3!AF156*$B$4*$B$3)/$B$5</f>
        <v>4121244.6920676008</v>
      </c>
      <c r="AG159" s="23">
        <f>(CH4_100yr_m3!AG156*$B$4*$B$3)/$B$5</f>
        <v>4269250.9299078006</v>
      </c>
      <c r="AH159" s="23">
        <f>(CH4_100yr_m3!AH156*$B$4*$B$3)/$B$5</f>
        <v>4415598.7905960009</v>
      </c>
      <c r="AI159" s="23">
        <f>(CH4_100yr_m3!AI156*$B$4*$B$3)/$B$5</f>
        <v>4561812.281583</v>
      </c>
      <c r="AJ159" s="23">
        <f>(CH4_100yr_m3!AJ156*$B$4*$B$3)/$B$5</f>
        <v>4708893.0028446009</v>
      </c>
      <c r="AK159" s="23">
        <f>(CH4_100yr_m3!AK156*$B$4*$B$3)/$B$5</f>
        <v>4857495.796612801</v>
      </c>
      <c r="AL159" s="23">
        <f>(CH4_100yr_m3!AL156*$B$4*$B$3)/$B$5</f>
        <v>5008051.2071934007</v>
      </c>
      <c r="AM159" s="23">
        <f>(CH4_100yr_m3!AM156*$B$4*$B$3)/$B$5</f>
        <v>5160848.6762442002</v>
      </c>
      <c r="AN159" s="23">
        <f>(CH4_100yr_m3!AN156*$B$4*$B$3)/$B$5</f>
        <v>5316088.5647658007</v>
      </c>
      <c r="AO159" s="23">
        <f>(CH4_100yr_m3!AO156*$B$4*$B$3)/$B$5</f>
        <v>5473914.9629453998</v>
      </c>
      <c r="AP159" s="23">
        <f>(CH4_100yr_m3!AP156*$B$4*$B$3)/$B$5</f>
        <v>5634428.7258593999</v>
      </c>
      <c r="AQ159" s="23">
        <f>(CH4_100yr_m3!AQ156*$B$4*$B$3)/$B$5</f>
        <v>5797696.4836866008</v>
      </c>
      <c r="AR159" s="23">
        <f>(CH4_100yr_m3!AR156*$B$4*$B$3)/$B$5</f>
        <v>5963747.8628573995</v>
      </c>
      <c r="AS159" s="23">
        <f>(CH4_100yr_m3!AS156*$B$4*$B$3)/$B$5</f>
        <v>6132577.8786480008</v>
      </c>
      <c r="AT159" s="23">
        <f>(CH4_100yr_m3!AT156*$B$4*$B$3)/$B$5</f>
        <v>6304152.0407238007</v>
      </c>
      <c r="AU159" s="23">
        <f>(CH4_100yr_m3!AU156*$B$4*$B$3)/$B$5</f>
        <v>6478420.404825001</v>
      </c>
      <c r="AV159" s="23">
        <f>(CH4_100yr_m3!AV156*$B$4*$B$3)/$B$5</f>
        <v>6655333.9584672004</v>
      </c>
      <c r="AW159" s="23">
        <f>(CH4_100yr_m3!AW156*$B$4*$B$3)/$B$5</f>
        <v>6834854.8979297997</v>
      </c>
      <c r="AX159" s="23">
        <f>(CH4_100yr_m3!AX156*$B$4*$B$3)/$B$5</f>
        <v>7016952.9908538004</v>
      </c>
      <c r="AY159" s="23">
        <f>(CH4_100yr_m3!AY156*$B$4*$B$3)/$B$5</f>
        <v>7201606.2773616007</v>
      </c>
      <c r="AZ159" s="23">
        <f>(CH4_100yr_m3!AZ156*$B$4*$B$3)/$B$5</f>
        <v>7388797.1415893994</v>
      </c>
      <c r="BA159" s="23">
        <f>(CH4_100yr_m3!BA156*$B$4*$B$3)/$B$5</f>
        <v>7578502.7797530005</v>
      </c>
      <c r="BB159" s="23">
        <f>(CH4_100yr_m3!BB156*$B$4*$B$3)/$B$5</f>
        <v>7770697.4041902004</v>
      </c>
      <c r="BC159" s="23">
        <f>(CH4_100yr_m3!BC156*$B$4*$B$3)/$B$5</f>
        <v>7965356.742975601</v>
      </c>
      <c r="BD159" s="23">
        <f>(CH4_100yr_m3!BD156*$B$4*$B$3)/$B$5</f>
        <v>8162459.7661763998</v>
      </c>
      <c r="BE159" s="23">
        <f>(CH4_100yr_m3!BE156*$B$4*$B$3)/$B$5</f>
        <v>8361984.7848438006</v>
      </c>
      <c r="BF159" s="23">
        <f>(CH4_100yr_m3!BF156*$B$4*$B$3)/$B$5</f>
        <v>8563904.3601143993</v>
      </c>
      <c r="BG159" s="23">
        <f>(CH4_100yr_m3!BG156*$B$4*$B$3)/$B$5</f>
        <v>8768186.7841656022</v>
      </c>
      <c r="BH159" s="23">
        <f>(CH4_100yr_m3!BH156*$B$4*$B$3)/$B$5</f>
        <v>8974804.6071504001</v>
      </c>
      <c r="BI159" s="23">
        <f>(CH4_100yr_m3!BI156*$B$4*$B$3)/$B$5</f>
        <v>9183733.8006131984</v>
      </c>
      <c r="BJ159" s="23">
        <f>(CH4_100yr_m3!BJ156*$B$4*$B$3)/$B$5</f>
        <v>9394948.3920012005</v>
      </c>
      <c r="BK159" s="23">
        <f>(CH4_100yr_m3!BK156*$B$4*$B$3)/$B$5</f>
        <v>6844244.4389088014</v>
      </c>
      <c r="BL159" s="23">
        <f>(CH4_100yr_m3!BL156*$B$4*$B$3)/$B$5</f>
        <v>5097501.4094460011</v>
      </c>
      <c r="BM159" s="23">
        <f>(CH4_100yr_m3!BM156*$B$4*$B$3)/$B$5</f>
        <v>3892167.8912070007</v>
      </c>
      <c r="BN159" s="23">
        <f>(CH4_100yr_m3!BN156*$B$4*$B$3)/$B$5</f>
        <v>3052081.5044454001</v>
      </c>
      <c r="BO159" s="23">
        <f>(CH4_100yr_m3!BO156*$B$4*$B$3)/$B$5</f>
        <v>2458999.5866118008</v>
      </c>
      <c r="BP159" s="23">
        <f>(CH4_100yr_m3!BP156*$B$4*$B$3)/$B$5</f>
        <v>2033514.8706599998</v>
      </c>
      <c r="BQ159" s="23">
        <f>(CH4_100yr_m3!BQ156*$B$4*$B$3)/$B$5</f>
        <v>1722262.1595618604</v>
      </c>
      <c r="BR159" s="23">
        <f>(CH4_100yr_m3!BR156*$B$4*$B$3)/$B$5</f>
        <v>1489342.0376160003</v>
      </c>
      <c r="BS159" s="23">
        <f>(CH4_100yr_m3!BS156*$B$4*$B$3)/$B$5</f>
        <v>1310571.3785333401</v>
      </c>
      <c r="BT159" s="23">
        <f>(CH4_100yr_m3!BT156*$B$4*$B$3)/$B$5</f>
        <v>1169628.76890774</v>
      </c>
      <c r="BU159" s="23">
        <f>(CH4_100yr_m3!BU156*$B$4*$B$3)/$B$5</f>
        <v>1055470.1615949601</v>
      </c>
      <c r="BV159" s="23">
        <f>(CH4_100yr_m3!BV156*$B$4*$B$3)/$B$5</f>
        <v>960596.02956960013</v>
      </c>
      <c r="BW159" s="23">
        <f>(CH4_100yr_m3!BW156*$B$4*$B$3)/$B$5</f>
        <v>879889.33106694021</v>
      </c>
      <c r="BX159" s="23">
        <f>(CH4_100yr_m3!BX156*$B$4*$B$3)/$B$5</f>
        <v>809836.13382966002</v>
      </c>
      <c r="BY159" s="23">
        <f>(CH4_100yr_m3!BY156*$B$4*$B$3)/$B$5</f>
        <v>748002.77323146001</v>
      </c>
      <c r="BZ159" s="23">
        <f>(CH4_100yr_m3!BZ156*$B$4*$B$3)/$B$5</f>
        <v>692684.99581986014</v>
      </c>
      <c r="CA159" s="23">
        <f>(CH4_100yr_m3!CA156*$B$4*$B$3)/$B$5</f>
        <v>642672.41747868014</v>
      </c>
      <c r="CB159" s="23">
        <f>(CH4_100yr_m3!CB156*$B$4*$B$3)/$B$5</f>
        <v>597090.30119190004</v>
      </c>
      <c r="CC159" s="23">
        <f>(CH4_100yr_m3!CC156*$B$4*$B$3)/$B$5</f>
        <v>555293.18636945996</v>
      </c>
      <c r="CD159" s="23">
        <f>(CH4_100yr_m3!CD156*$B$4*$B$3)/$B$5</f>
        <v>516793.29682716005</v>
      </c>
      <c r="CE159" s="23">
        <f>(CH4_100yr_m3!CE156*$B$4*$B$3)/$B$5</f>
        <v>481212.28141110006</v>
      </c>
      <c r="CF159" s="23">
        <f>(CH4_100yr_m3!CF156*$B$4*$B$3)/$B$5</f>
        <v>448248.61339146004</v>
      </c>
      <c r="CG159" s="23">
        <f>(CH4_100yr_m3!CG156*$B$4*$B$3)/$B$5</f>
        <v>417655.50042924006</v>
      </c>
      <c r="CH159" s="23">
        <f>(CH4_100yr_m3!CH156*$B$4*$B$3)/$B$5</f>
        <v>389225.86175735999</v>
      </c>
      <c r="CI159" s="23">
        <f>(CH4_100yr_m3!CI156*$B$4*$B$3)/$B$5</f>
        <v>362782.05046002008</v>
      </c>
      <c r="CJ159" s="23">
        <f>(CH4_100yr_m3!CJ156*$B$4*$B$3)/$B$5</f>
        <v>338168.77600697998</v>
      </c>
      <c r="CK159" s="23">
        <f>(CH4_100yr_m3!CK156*$B$4*$B$3)/$B$5</f>
        <v>315248.18195322005</v>
      </c>
      <c r="CL159" s="23">
        <f>(CH4_100yr_m3!CL156*$B$4*$B$3)/$B$5</f>
        <v>293896.38043008</v>
      </c>
      <c r="CM159" s="23">
        <f>(CH4_100yr_m3!CM156*$B$4*$B$3)/$B$5</f>
        <v>274000.97534346004</v>
      </c>
      <c r="CN159" s="23">
        <f>(CH4_100yr_m3!CN156*$B$4*$B$3)/$B$5</f>
        <v>255459.25795140004</v>
      </c>
      <c r="CO159" s="23">
        <f>(CH4_100yr_m3!CO156*$B$4*$B$3)/$B$5</f>
        <v>238176.86375286005</v>
      </c>
      <c r="CP159" s="23">
        <f>(CH4_100yr_m3!CP156*$B$4*$B$3)/$B$5</f>
        <v>222066.74643642001</v>
      </c>
      <c r="CQ159" s="23">
        <f>(CH4_100yr_m3!CQ156*$B$4*$B$3)/$B$5</f>
        <v>207048.37369770001</v>
      </c>
      <c r="CR159" s="23">
        <f>(CH4_100yr_m3!CR156*$B$4*$B$3)/$B$5</f>
        <v>193047.07902390003</v>
      </c>
      <c r="CS159" s="23">
        <f>(CH4_100yr_m3!CS156*$B$4*$B$3)/$B$5</f>
        <v>179993.52725013002</v>
      </c>
      <c r="CT159" s="23">
        <f>(CH4_100yr_m3!CT156*$B$4*$B$3)/$B$5</f>
        <v>167823.25960039199</v>
      </c>
      <c r="CU159" s="23">
        <f>(CH4_100yr_m3!CU156*$B$4*$B$3)/$B$5</f>
        <v>156476.30237852401</v>
      </c>
      <c r="CV159" s="23">
        <f>(CH4_100yr_m3!CV156*$B$4*$B$3)/$B$5</f>
        <v>145896.82160720398</v>
      </c>
      <c r="CW159" s="23">
        <f>(CH4_100yr_m3!CW156*$B$4*$B$3)/$B$5</f>
        <v>136032.81504780601</v>
      </c>
      <c r="CX159" s="23">
        <f t="shared" ref="CX159:CX203" si="209">SUM(B159:CW159)</f>
        <v>318744053.40029866</v>
      </c>
      <c r="CY159" s="18">
        <f t="shared" ref="CY159:CY196" si="210">MAX(B159:CW159)</f>
        <v>9394948.3920012005</v>
      </c>
      <c r="CZ159" s="18">
        <f t="shared" ref="CZ159:CZ196" si="211">MIN(B159:CW159)</f>
        <v>136032.81504780601</v>
      </c>
      <c r="DD159" s="18">
        <f t="shared" ref="DD159:DD196" si="212">V159</f>
        <v>3019277.1341394004</v>
      </c>
      <c r="DE159" s="18">
        <f t="shared" ref="DE159:DF159" si="213">CY159</f>
        <v>9394948.3920012005</v>
      </c>
      <c r="DF159" s="18">
        <f t="shared" si="213"/>
        <v>136032.81504780601</v>
      </c>
      <c r="DG159" s="18">
        <f t="shared" ref="DG159:DG196" si="214">CW159</f>
        <v>136032.81504780601</v>
      </c>
    </row>
    <row r="160" spans="1:111" ht="15.75" customHeight="1" x14ac:dyDescent="0.2">
      <c r="A160" s="27" t="s">
        <v>2</v>
      </c>
      <c r="B160" s="23">
        <f>(CH4_100yr_m3!B157*$B$4*$B$3)/$B$5</f>
        <v>161432.59826025003</v>
      </c>
      <c r="C160" s="23">
        <f>(CH4_100yr_m3!C157*$B$4*$B$3)/$B$5</f>
        <v>277046.65476558002</v>
      </c>
      <c r="D160" s="23">
        <f>(CH4_100yr_m3!D157*$B$4*$B$3)/$B$5</f>
        <v>357529.63143185998</v>
      </c>
      <c r="E160" s="23">
        <f>(CH4_100yr_m3!E157*$B$4*$B$3)/$B$5</f>
        <v>410696.78499900002</v>
      </c>
      <c r="F160" s="23">
        <f>(CH4_100yr_m3!F157*$B$4*$B$3)/$B$5</f>
        <v>450088.28932320001</v>
      </c>
      <c r="G160" s="23">
        <f>(CH4_100yr_m3!G157*$B$4*$B$3)/$B$5</f>
        <v>482826.20537106006</v>
      </c>
      <c r="H160" s="23">
        <f>(CH4_100yr_m3!H157*$B$4*$B$3)/$B$5</f>
        <v>510877.32410772005</v>
      </c>
      <c r="I160" s="23">
        <f>(CH4_100yr_m3!I157*$B$4*$B$3)/$B$5</f>
        <v>534179.67825870006</v>
      </c>
      <c r="J160" s="23">
        <f>(CH4_100yr_m3!J157*$B$4*$B$3)/$B$5</f>
        <v>554893.14626676007</v>
      </c>
      <c r="K160" s="23">
        <f>(CH4_100yr_m3!K157*$B$4*$B$3)/$B$5</f>
        <v>576058.65366888</v>
      </c>
      <c r="L160" s="23">
        <f>(CH4_100yr_m3!L157*$B$4*$B$3)/$B$5</f>
        <v>597906.81267984014</v>
      </c>
      <c r="M160" s="23">
        <f>(CH4_100yr_m3!M157*$B$4*$B$3)/$B$5</f>
        <v>618862.33561716008</v>
      </c>
      <c r="N160" s="23">
        <f>(CH4_100yr_m3!N157*$B$4*$B$3)/$B$5</f>
        <v>640111.71305663988</v>
      </c>
      <c r="O160" s="23">
        <f>(CH4_100yr_m3!O157*$B$4*$B$3)/$B$5</f>
        <v>661470.43735979998</v>
      </c>
      <c r="P160" s="23">
        <f>(CH4_100yr_m3!P157*$B$4*$B$3)/$B$5</f>
        <v>683354.92993650003</v>
      </c>
      <c r="Q160" s="23">
        <f>(CH4_100yr_m3!Q157*$B$4*$B$3)/$B$5</f>
        <v>706564.05693822005</v>
      </c>
      <c r="R160" s="23">
        <f>(CH4_100yr_m3!R157*$B$4*$B$3)/$B$5</f>
        <v>729827.33235570008</v>
      </c>
      <c r="S160" s="23">
        <f>(CH4_100yr_m3!S157*$B$4*$B$3)/$B$5</f>
        <v>752909.67474732001</v>
      </c>
      <c r="T160" s="23">
        <f>(CH4_100yr_m3!T157*$B$4*$B$3)/$B$5</f>
        <v>776029.77729125996</v>
      </c>
      <c r="U160" s="23">
        <f>(CH4_100yr_m3!U157*$B$4*$B$3)/$B$5</f>
        <v>799724.27891304018</v>
      </c>
      <c r="V160" s="23">
        <f>(CH4_100yr_m3!V157*$B$4*$B$3)/$B$5</f>
        <v>823865.62505220005</v>
      </c>
      <c r="W160" s="23">
        <f>(CH4_100yr_m3!W157*$B$4*$B$3)/$B$5</f>
        <v>848995.81920756004</v>
      </c>
      <c r="X160" s="23">
        <f>(CH4_100yr_m3!X157*$B$4*$B$3)/$B$5</f>
        <v>875344.23134874005</v>
      </c>
      <c r="Y160" s="23">
        <f>(CH4_100yr_m3!Y157*$B$4*$B$3)/$B$5</f>
        <v>902854.55057220021</v>
      </c>
      <c r="Z160" s="23">
        <f>(CH4_100yr_m3!Z157*$B$4*$B$3)/$B$5</f>
        <v>931746.18911580008</v>
      </c>
      <c r="AA160" s="23">
        <f>(CH4_100yr_m3!AA157*$B$4*$B$3)/$B$5</f>
        <v>962092.37793582014</v>
      </c>
      <c r="AB160" s="23">
        <f>(CH4_100yr_m3!AB157*$B$4*$B$3)/$B$5</f>
        <v>993949.06144968024</v>
      </c>
      <c r="AC160" s="23">
        <f>(CH4_100yr_m3!AC157*$B$4*$B$3)/$B$5</f>
        <v>1023863.92631136</v>
      </c>
      <c r="AD160" s="23">
        <f>(CH4_100yr_m3!AD157*$B$4*$B$3)/$B$5</f>
        <v>1053569.8869453</v>
      </c>
      <c r="AE160" s="23">
        <f>(CH4_100yr_m3!AE157*$B$4*$B$3)/$B$5</f>
        <v>1083269.7148861801</v>
      </c>
      <c r="AF160" s="23">
        <f>(CH4_100yr_m3!AF157*$B$4*$B$3)/$B$5</f>
        <v>1113097.8658733999</v>
      </c>
      <c r="AG160" s="23">
        <f>(CH4_100yr_m3!AG157*$B$4*$B$3)/$B$5</f>
        <v>1143143.7471432001</v>
      </c>
      <c r="AH160" s="23">
        <f>(CH4_100yr_m3!AH157*$B$4*$B$3)/$B$5</f>
        <v>1173466.3422751201</v>
      </c>
      <c r="AI160" s="23">
        <f>(CH4_100yr_m3!AI157*$B$4*$B$3)/$B$5</f>
        <v>1204102.9691485199</v>
      </c>
      <c r="AJ160" s="23">
        <f>(CH4_100yr_m3!AJ157*$B$4*$B$3)/$B$5</f>
        <v>1235076.2753974199</v>
      </c>
      <c r="AK160" s="23">
        <f>(CH4_100yr_m3!AK157*$B$4*$B$3)/$B$5</f>
        <v>1266399.1345332598</v>
      </c>
      <c r="AL160" s="23">
        <f>(CH4_100yr_m3!AL157*$B$4*$B$3)/$B$5</f>
        <v>1298078.0303581799</v>
      </c>
      <c r="AM160" s="23">
        <f>(CH4_100yr_m3!AM157*$B$4*$B$3)/$B$5</f>
        <v>1330114.41838224</v>
      </c>
      <c r="AN160" s="23">
        <f>(CH4_100yr_m3!AN157*$B$4*$B$3)/$B$5</f>
        <v>1362505.0443478201</v>
      </c>
      <c r="AO160" s="23">
        <f>(CH4_100yr_m3!AO157*$B$4*$B$3)/$B$5</f>
        <v>1395243.3786877799</v>
      </c>
      <c r="AP160" s="23">
        <f>(CH4_100yr_m3!AP157*$B$4*$B$3)/$B$5</f>
        <v>1428319.6234817402</v>
      </c>
      <c r="AQ160" s="23">
        <f>(CH4_100yr_m3!AQ157*$B$4*$B$3)/$B$5</f>
        <v>1461724.6550193001</v>
      </c>
      <c r="AR160" s="23">
        <f>(CH4_100yr_m3!AR157*$B$4*$B$3)/$B$5</f>
        <v>1495449.3484917001</v>
      </c>
      <c r="AS160" s="23">
        <f>(CH4_100yr_m3!AS157*$B$4*$B$3)/$B$5</f>
        <v>1529485.3916935201</v>
      </c>
      <c r="AT160" s="23">
        <f>(CH4_100yr_m3!AT157*$B$4*$B$3)/$B$5</f>
        <v>1563825.8550715202</v>
      </c>
      <c r="AU160" s="23">
        <f>(CH4_100yr_m3!AU157*$B$4*$B$3)/$B$5</f>
        <v>1598463.6027638402</v>
      </c>
      <c r="AV160" s="23">
        <f>(CH4_100yr_m3!AV157*$B$4*$B$3)/$B$5</f>
        <v>1633391.69771178</v>
      </c>
      <c r="AW160" s="23">
        <f>(CH4_100yr_m3!AW157*$B$4*$B$3)/$B$5</f>
        <v>1668601.7986033801</v>
      </c>
      <c r="AX160" s="23">
        <f>(CH4_100yr_m3!AX157*$B$4*$B$3)/$B$5</f>
        <v>1704085.46234532</v>
      </c>
      <c r="AY160" s="23">
        <f>(CH4_100yr_m3!AY157*$B$4*$B$3)/$B$5</f>
        <v>1739833.6232572203</v>
      </c>
      <c r="AZ160" s="23">
        <f>(CH4_100yr_m3!AZ157*$B$4*$B$3)/$B$5</f>
        <v>1775837.0613391201</v>
      </c>
      <c r="BA160" s="23">
        <f>(CH4_100yr_m3!BA157*$B$4*$B$3)/$B$5</f>
        <v>1812085.7324549397</v>
      </c>
      <c r="BB160" s="23">
        <f>(CH4_100yr_m3!BB157*$B$4*$B$3)/$B$5</f>
        <v>1848570.5205828003</v>
      </c>
      <c r="BC160" s="23">
        <f>(CH4_100yr_m3!BC157*$B$4*$B$3)/$B$5</f>
        <v>1885283.2896209999</v>
      </c>
      <c r="BD160" s="23">
        <f>(CH4_100yr_m3!BD157*$B$4*$B$3)/$B$5</f>
        <v>1922218.8335262001</v>
      </c>
      <c r="BE160" s="23">
        <f>(CH4_100yr_m3!BE157*$B$4*$B$3)/$B$5</f>
        <v>1959372.2334762004</v>
      </c>
      <c r="BF160" s="23">
        <f>(CH4_100yr_m3!BF157*$B$4*$B$3)/$B$5</f>
        <v>1996737.3606222</v>
      </c>
      <c r="BG160" s="23">
        <f>(CH4_100yr_m3!BG157*$B$4*$B$3)/$B$5</f>
        <v>2034305.6697234001</v>
      </c>
      <c r="BH160" s="23">
        <f>(CH4_100yr_m3!BH157*$B$4*$B$3)/$B$5</f>
        <v>2072063.2994766003</v>
      </c>
      <c r="BI160" s="23">
        <f>(CH4_100yr_m3!BI157*$B$4*$B$3)/$B$5</f>
        <v>2109992.3850564002</v>
      </c>
      <c r="BJ160" s="23">
        <f>(CH4_100yr_m3!BJ157*$B$4*$B$3)/$B$5</f>
        <v>2148073.2401904003</v>
      </c>
      <c r="BK160" s="23">
        <f>(CH4_100yr_m3!BK157*$B$4*$B$3)/$B$5</f>
        <v>1568958.7055317201</v>
      </c>
      <c r="BL160" s="23">
        <f>(CH4_100yr_m3!BL157*$B$4*$B$3)/$B$5</f>
        <v>1172041.2254838601</v>
      </c>
      <c r="BM160" s="23">
        <f>(CH4_100yr_m3!BM157*$B$4*$B$3)/$B$5</f>
        <v>897843.97357452009</v>
      </c>
      <c r="BN160" s="23">
        <f>(CH4_100yr_m3!BN157*$B$4*$B$3)/$B$5</f>
        <v>706458.56147388008</v>
      </c>
      <c r="BO160" s="23">
        <f>(CH4_100yr_m3!BO157*$B$4*$B$3)/$B$5</f>
        <v>571096.41219972016</v>
      </c>
      <c r="BP160" s="23">
        <f>(CH4_100yr_m3!BP157*$B$4*$B$3)/$B$5</f>
        <v>473765.93532936001</v>
      </c>
      <c r="BQ160" s="23">
        <f>(CH4_100yr_m3!BQ157*$B$4*$B$3)/$B$5</f>
        <v>402374.68060950004</v>
      </c>
      <c r="BR160" s="23">
        <f>(CH4_100yr_m3!BR157*$B$4*$B$3)/$B$5</f>
        <v>348786.69571710011</v>
      </c>
      <c r="BS160" s="23">
        <f>(CH4_100yr_m3!BS157*$B$4*$B$3)/$B$5</f>
        <v>307520.18543034006</v>
      </c>
      <c r="BT160" s="23">
        <f>(CH4_100yr_m3!BT157*$B$4*$B$3)/$B$5</f>
        <v>274874.38920180005</v>
      </c>
      <c r="BU160" s="23">
        <f>(CH4_100yr_m3!BU157*$B$4*$B$3)/$B$5</f>
        <v>248344.18163910002</v>
      </c>
      <c r="BV160" s="23">
        <f>(CH4_100yr_m3!BV157*$B$4*$B$3)/$B$5</f>
        <v>226227.54664908</v>
      </c>
      <c r="BW160" s="23">
        <f>(CH4_100yr_m3!BW157*$B$4*$B$3)/$B$5</f>
        <v>207362.34905669998</v>
      </c>
      <c r="BX160" s="23">
        <f>(CH4_100yr_m3!BX157*$B$4*$B$3)/$B$5</f>
        <v>190949.78220498</v>
      </c>
      <c r="BY160" s="23">
        <f>(CH4_100yr_m3!BY157*$B$4*$B$3)/$B$5</f>
        <v>176435.92522434602</v>
      </c>
      <c r="BZ160" s="23">
        <f>(CH4_100yr_m3!BZ157*$B$4*$B$3)/$B$5</f>
        <v>163432.25676970201</v>
      </c>
      <c r="CA160" s="23">
        <f>(CH4_100yr_m3!CA157*$B$4*$B$3)/$B$5</f>
        <v>151662.29059573199</v>
      </c>
      <c r="CB160" s="23">
        <f>(CH4_100yr_m3!CB157*$B$4*$B$3)/$B$5</f>
        <v>140925.724885134</v>
      </c>
      <c r="CC160" s="23">
        <f>(CH4_100yr_m3!CC157*$B$4*$B$3)/$B$5</f>
        <v>131074.33771328401</v>
      </c>
      <c r="CD160" s="23">
        <f>(CH4_100yr_m3!CD157*$B$4*$B$3)/$B$5</f>
        <v>121995.76081120202</v>
      </c>
      <c r="CE160" s="23">
        <f>(CH4_100yr_m3!CE157*$B$4*$B$3)/$B$5</f>
        <v>113602.53903957001</v>
      </c>
      <c r="CF160" s="23">
        <f>(CH4_100yr_m3!CF157*$B$4*$B$3)/$B$5</f>
        <v>105824.73730926601</v>
      </c>
      <c r="CG160" s="23">
        <f>(CH4_100yr_m3!CG157*$B$4*$B$3)/$B$5</f>
        <v>98604.929258945995</v>
      </c>
      <c r="CH160" s="23">
        <f>(CH4_100yr_m3!CH157*$B$4*$B$3)/$B$5</f>
        <v>91894.786517736007</v>
      </c>
      <c r="CI160" s="23">
        <f>(CH4_100yr_m3!CI157*$B$4*$B$3)/$B$5</f>
        <v>85652.744104440004</v>
      </c>
      <c r="CJ160" s="23">
        <f>(CH4_100yr_m3!CJ157*$B$4*$B$3)/$B$5</f>
        <v>79842.390616205987</v>
      </c>
      <c r="CK160" s="23">
        <f>(CH4_100yr_m3!CK157*$B$4*$B$3)/$B$5</f>
        <v>74431.347187392006</v>
      </c>
      <c r="CL160" s="23">
        <f>(CH4_100yr_m3!CL157*$B$4*$B$3)/$B$5</f>
        <v>69390.476944956012</v>
      </c>
      <c r="CM160" s="23">
        <f>(CH4_100yr_m3!CM157*$B$4*$B$3)/$B$5</f>
        <v>64693.318748958009</v>
      </c>
      <c r="CN160" s="23">
        <f>(CH4_100yr_m3!CN157*$B$4*$B$3)/$B$5</f>
        <v>60315.673495265997</v>
      </c>
      <c r="CO160" s="23">
        <f>(CH4_100yr_m3!CO157*$B$4*$B$3)/$B$5</f>
        <v>56235.295293336007</v>
      </c>
      <c r="CP160" s="23">
        <f>(CH4_100yr_m3!CP157*$B$4*$B$3)/$B$5</f>
        <v>52431.654769631998</v>
      </c>
      <c r="CQ160" s="23">
        <f>(CH4_100yr_m3!CQ157*$B$4*$B$3)/$B$5</f>
        <v>48885.753005441999</v>
      </c>
      <c r="CR160" s="23">
        <f>(CH4_100yr_m3!CR157*$B$4*$B$3)/$B$5</f>
        <v>45579.971024946004</v>
      </c>
      <c r="CS160" s="23">
        <f>(CH4_100yr_m3!CS157*$B$4*$B$3)/$B$5</f>
        <v>42497.945058131998</v>
      </c>
      <c r="CT160" s="23">
        <f>(CH4_100yr_m3!CT157*$B$4*$B$3)/$B$5</f>
        <v>39624.460530750002</v>
      </c>
      <c r="CU160" s="23">
        <f>(CH4_100yr_m3!CU157*$B$4*$B$3)/$B$5</f>
        <v>36945.360278028005</v>
      </c>
      <c r="CV160" s="23">
        <f>(CH4_100yr_m3!CV157*$B$4*$B$3)/$B$5</f>
        <v>34447.463467398004</v>
      </c>
      <c r="CW160" s="23">
        <f>(CH4_100yr_m3!CW157*$B$4*$B$3)/$B$5</f>
        <v>32118.493381326003</v>
      </c>
      <c r="CX160" s="23">
        <f t="shared" si="209"/>
        <v>80406039.848961607</v>
      </c>
      <c r="CY160" s="18">
        <f t="shared" si="210"/>
        <v>2148073.2401904003</v>
      </c>
      <c r="CZ160" s="18">
        <f t="shared" si="211"/>
        <v>32118.493381326003</v>
      </c>
      <c r="DD160" s="18">
        <f t="shared" si="212"/>
        <v>823865.62505220005</v>
      </c>
      <c r="DE160" s="18">
        <f t="shared" ref="DE160:DF160" si="215">CY160</f>
        <v>2148073.2401904003</v>
      </c>
      <c r="DF160" s="18">
        <f t="shared" si="215"/>
        <v>32118.493381326003</v>
      </c>
      <c r="DG160" s="18">
        <f t="shared" si="214"/>
        <v>32118.493381326003</v>
      </c>
    </row>
    <row r="161" spans="1:111" ht="15.75" customHeight="1" x14ac:dyDescent="0.2">
      <c r="A161" s="27" t="s">
        <v>3</v>
      </c>
      <c r="B161" s="23">
        <f>(CH4_100yr_m3!B158*$B$4*$B$3)/$B$5</f>
        <v>12794.746589073</v>
      </c>
      <c r="C161" s="23">
        <f>(CH4_100yr_m3!C158*$B$4*$B$3)/$B$5</f>
        <v>24603.712643447998</v>
      </c>
      <c r="D161" s="23">
        <f>(CH4_100yr_m3!D158*$B$4*$B$3)/$B$5</f>
        <v>35661.480061464004</v>
      </c>
      <c r="E161" s="23">
        <f>(CH4_100yr_m3!E158*$B$4*$B$3)/$B$5</f>
        <v>47552.255822052008</v>
      </c>
      <c r="F161" s="23">
        <f>(CH4_100yr_m3!F158*$B$4*$B$3)/$B$5</f>
        <v>59746.300421255997</v>
      </c>
      <c r="G161" s="23">
        <f>(CH4_100yr_m3!G158*$B$4*$B$3)/$B$5</f>
        <v>71963.253789570008</v>
      </c>
      <c r="H161" s="23">
        <f>(CH4_100yr_m3!H158*$B$4*$B$3)/$B$5</f>
        <v>83631.045061152006</v>
      </c>
      <c r="I161" s="23">
        <f>(CH4_100yr_m3!I158*$B$4*$B$3)/$B$5</f>
        <v>95218.522656912013</v>
      </c>
      <c r="J161" s="23">
        <f>(CH4_100yr_m3!J158*$B$4*$B$3)/$B$5</f>
        <v>106283.40942477601</v>
      </c>
      <c r="K161" s="23">
        <f>(CH4_100yr_m3!K158*$B$4*$B$3)/$B$5</f>
        <v>116268.79060378802</v>
      </c>
      <c r="L161" s="23">
        <f>(CH4_100yr_m3!L158*$B$4*$B$3)/$B$5</f>
        <v>127436.31644097602</v>
      </c>
      <c r="M161" s="23">
        <f>(CH4_100yr_m3!M158*$B$4*$B$3)/$B$5</f>
        <v>139669.99905859202</v>
      </c>
      <c r="N161" s="23">
        <f>(CH4_100yr_m3!N158*$B$4*$B$3)/$B$5</f>
        <v>151583.06314303199</v>
      </c>
      <c r="O161" s="23">
        <f>(CH4_100yr_m3!O158*$B$4*$B$3)/$B$5</f>
        <v>162030.24474989399</v>
      </c>
      <c r="P161" s="23">
        <f>(CH4_100yr_m3!P158*$B$4*$B$3)/$B$5</f>
        <v>172694.94564438003</v>
      </c>
      <c r="Q161" s="23">
        <f>(CH4_100yr_m3!Q158*$B$4*$B$3)/$B$5</f>
        <v>181647.39367558804</v>
      </c>
      <c r="R161" s="23">
        <f>(CH4_100yr_m3!R158*$B$4*$B$3)/$B$5</f>
        <v>190947.79911600004</v>
      </c>
      <c r="S161" s="23">
        <f>(CH4_100yr_m3!S158*$B$4*$B$3)/$B$5</f>
        <v>200901.24525834003</v>
      </c>
      <c r="T161" s="23">
        <f>(CH4_100yr_m3!T158*$B$4*$B$3)/$B$5</f>
        <v>211208.71607730005</v>
      </c>
      <c r="U161" s="23">
        <f>(CH4_100yr_m3!U158*$B$4*$B$3)/$B$5</f>
        <v>220896.10226646002</v>
      </c>
      <c r="V161" s="23">
        <f>(CH4_100yr_m3!V158*$B$4*$B$3)/$B$5</f>
        <v>228666.38107284004</v>
      </c>
      <c r="W161" s="23">
        <f>(CH4_100yr_m3!W158*$B$4*$B$3)/$B$5</f>
        <v>237886.66239606004</v>
      </c>
      <c r="X161" s="23">
        <f>(CH4_100yr_m3!X158*$B$4*$B$3)/$B$5</f>
        <v>247522.32534834003</v>
      </c>
      <c r="Y161" s="23">
        <f>(CH4_100yr_m3!Y158*$B$4*$B$3)/$B$5</f>
        <v>257553.61171469997</v>
      </c>
      <c r="Z161" s="23">
        <f>(CH4_100yr_m3!Z158*$B$4*$B$3)/$B$5</f>
        <v>267806.59801974002</v>
      </c>
      <c r="AA161" s="23">
        <f>(CH4_100yr_m3!AA158*$B$4*$B$3)/$B$5</f>
        <v>278334.27665532002</v>
      </c>
      <c r="AB161" s="23">
        <f>(CH4_100yr_m3!AB158*$B$4*$B$3)/$B$5</f>
        <v>289248.90367463999</v>
      </c>
      <c r="AC161" s="23">
        <f>(CH4_100yr_m3!AC158*$B$4*$B$3)/$B$5</f>
        <v>294790.18955220003</v>
      </c>
      <c r="AD161" s="23">
        <f>(CH4_100yr_m3!AD158*$B$4*$B$3)/$B$5</f>
        <v>300361.60198008001</v>
      </c>
      <c r="AE161" s="23">
        <f>(CH4_100yr_m3!AE158*$B$4*$B$3)/$B$5</f>
        <v>305957.79157896002</v>
      </c>
      <c r="AF161" s="23">
        <f>(CH4_100yr_m3!AF158*$B$4*$B$3)/$B$5</f>
        <v>311574.06084618001</v>
      </c>
      <c r="AG161" s="23">
        <f>(CH4_100yr_m3!AG158*$B$4*$B$3)/$B$5</f>
        <v>317206.23436619999</v>
      </c>
      <c r="AH161" s="23">
        <f>(CH4_100yr_m3!AH158*$B$4*$B$3)/$B$5</f>
        <v>322850.35255122004</v>
      </c>
      <c r="AI161" s="23">
        <f>(CH4_100yr_m3!AI158*$B$4*$B$3)/$B$5</f>
        <v>328503.05899614003</v>
      </c>
      <c r="AJ161" s="23">
        <f>(CH4_100yr_m3!AJ158*$B$4*$B$3)/$B$5</f>
        <v>334160.85432600003</v>
      </c>
      <c r="AK161" s="23">
        <f>(CH4_100yr_m3!AK158*$B$4*$B$3)/$B$5</f>
        <v>339820.48117116001</v>
      </c>
      <c r="AL161" s="23">
        <f>(CH4_100yr_m3!AL158*$B$4*$B$3)/$B$5</f>
        <v>345478.82147064008</v>
      </c>
      <c r="AM161" s="23">
        <f>(CH4_100yr_m3!AM158*$B$4*$B$3)/$B$5</f>
        <v>351132.76466892002</v>
      </c>
      <c r="AN161" s="23">
        <f>(CH4_100yr_m3!AN158*$B$4*$B$3)/$B$5</f>
        <v>356778.77075172</v>
      </c>
      <c r="AO161" s="23">
        <f>(CH4_100yr_m3!AO158*$B$4*$B$3)/$B$5</f>
        <v>362412.95079239999</v>
      </c>
      <c r="AP161" s="23">
        <f>(CH4_100yr_m3!AP158*$B$4*$B$3)/$B$5</f>
        <v>368031.03253668005</v>
      </c>
      <c r="AQ161" s="23">
        <f>(CH4_100yr_m3!AQ158*$B$4*$B$3)/$B$5</f>
        <v>373628.65036968002</v>
      </c>
      <c r="AR161" s="23">
        <f>(CH4_100yr_m3!AR158*$B$4*$B$3)/$B$5</f>
        <v>379201.63418460003</v>
      </c>
      <c r="AS161" s="23">
        <f>(CH4_100yr_m3!AS158*$B$4*$B$3)/$B$5</f>
        <v>384745.26487769996</v>
      </c>
      <c r="AT161" s="23">
        <f>(CH4_100yr_m3!AT158*$B$4*$B$3)/$B$5</f>
        <v>390254.99322492001</v>
      </c>
      <c r="AU161" s="23">
        <f>(CH4_100yr_m3!AU158*$B$4*$B$3)/$B$5</f>
        <v>395725.81839318003</v>
      </c>
      <c r="AV161" s="23">
        <f>(CH4_100yr_m3!AV158*$B$4*$B$3)/$B$5</f>
        <v>401152.73497290001</v>
      </c>
      <c r="AW161" s="23">
        <f>(CH4_100yr_m3!AW158*$B$4*$B$3)/$B$5</f>
        <v>406531.18806516001</v>
      </c>
      <c r="AX161" s="23">
        <f>(CH4_100yr_m3!AX158*$B$4*$B$3)/$B$5</f>
        <v>411856.47156348004</v>
      </c>
      <c r="AY161" s="23">
        <f>(CH4_100yr_m3!AY158*$B$4*$B$3)/$B$5</f>
        <v>417124.69928712002</v>
      </c>
      <c r="AZ161" s="23">
        <f>(CH4_100yr_m3!AZ158*$B$4*$B$3)/$B$5</f>
        <v>422331.99439139996</v>
      </c>
      <c r="BA161" s="23">
        <f>(CH4_100yr_m3!BA158*$B$4*$B$3)/$B$5</f>
        <v>427474.78079922008</v>
      </c>
      <c r="BB161" s="23">
        <f>(CH4_100yr_m3!BB158*$B$4*$B$3)/$B$5</f>
        <v>432549.55748808</v>
      </c>
      <c r="BC161" s="23">
        <f>(CH4_100yr_m3!BC158*$B$4*$B$3)/$B$5</f>
        <v>437552.97354468005</v>
      </c>
      <c r="BD161" s="23">
        <f>(CH4_100yr_m3!BD158*$B$4*$B$3)/$B$5</f>
        <v>442481.59348200005</v>
      </c>
      <c r="BE161" s="23">
        <f>(CH4_100yr_m3!BE158*$B$4*$B$3)/$B$5</f>
        <v>447332.03490042005</v>
      </c>
      <c r="BF161" s="23">
        <f>(CH4_100yr_m3!BF158*$B$4*$B$3)/$B$5</f>
        <v>452101.34760497999</v>
      </c>
      <c r="BG161" s="23">
        <f>(CH4_100yr_m3!BG158*$B$4*$B$3)/$B$5</f>
        <v>456786.74944980006</v>
      </c>
      <c r="BH161" s="23">
        <f>(CH4_100yr_m3!BH158*$B$4*$B$3)/$B$5</f>
        <v>461385.86468220007</v>
      </c>
      <c r="BI161" s="23">
        <f>(CH4_100yr_m3!BI158*$B$4*$B$3)/$B$5</f>
        <v>465896.91597264004</v>
      </c>
      <c r="BJ161" s="23">
        <f>(CH4_100yr_m3!BJ158*$B$4*$B$3)/$B$5</f>
        <v>470318.39673732006</v>
      </c>
      <c r="BK161" s="23">
        <f>(CH4_100yr_m3!BK158*$B$4*$B$3)/$B$5</f>
        <v>436276.75684212003</v>
      </c>
      <c r="BL161" s="23">
        <f>(CH4_100yr_m3!BL158*$B$4*$B$3)/$B$5</f>
        <v>404820.60622848</v>
      </c>
      <c r="BM161" s="23">
        <f>(CH4_100yr_m3!BM158*$B$4*$B$3)/$B$5</f>
        <v>375747.55302816001</v>
      </c>
      <c r="BN161" s="23">
        <f>(CH4_100yr_m3!BN158*$B$4*$B$3)/$B$5</f>
        <v>348871.33332504006</v>
      </c>
      <c r="BO161" s="23">
        <f>(CH4_100yr_m3!BO158*$B$4*$B$3)/$B$5</f>
        <v>324020.51179523999</v>
      </c>
      <c r="BP161" s="23">
        <f>(CH4_100yr_m3!BP158*$B$4*$B$3)/$B$5</f>
        <v>301037.29016957997</v>
      </c>
      <c r="BQ161" s="23">
        <f>(CH4_100yr_m3!BQ158*$B$4*$B$3)/$B$5</f>
        <v>279776.40942276001</v>
      </c>
      <c r="BR161" s="23">
        <f>(CH4_100yr_m3!BR158*$B$4*$B$3)/$B$5</f>
        <v>260104.14294336006</v>
      </c>
      <c r="BS161" s="23">
        <f>(CH4_100yr_m3!BS158*$B$4*$B$3)/$B$5</f>
        <v>241897.36915188006</v>
      </c>
      <c r="BT161" s="23">
        <f>(CH4_100yr_m3!BT158*$B$4*$B$3)/$B$5</f>
        <v>225042.72155316002</v>
      </c>
      <c r="BU161" s="23">
        <f>(CH4_100yr_m3!BU158*$B$4*$B$3)/$B$5</f>
        <v>209435.80487346</v>
      </c>
      <c r="BV161" s="23">
        <f>(CH4_100yr_m3!BV158*$B$4*$B$3)/$B$5</f>
        <v>194980.47581772</v>
      </c>
      <c r="BW161" s="23">
        <f>(CH4_100yr_m3!BW158*$B$4*$B$3)/$B$5</f>
        <v>181588.18302842398</v>
      </c>
      <c r="BX161" s="23">
        <f>(CH4_100yr_m3!BX158*$B$4*$B$3)/$B$5</f>
        <v>169177.35751410603</v>
      </c>
      <c r="BY161" s="23">
        <f>(CH4_100yr_m3!BY158*$B$4*$B$3)/$B$5</f>
        <v>157672.85506689601</v>
      </c>
      <c r="BZ161" s="23">
        <f>(CH4_100yr_m3!BZ158*$B$4*$B$3)/$B$5</f>
        <v>147005.44202867401</v>
      </c>
      <c r="CA161" s="23">
        <f>(CH4_100yr_m3!CA158*$B$4*$B$3)/$B$5</f>
        <v>137111.32317932998</v>
      </c>
      <c r="CB161" s="23">
        <f>(CH4_100yr_m3!CB158*$B$4*$B$3)/$B$5</f>
        <v>127931.70739030201</v>
      </c>
      <c r="CC161" s="23">
        <f>(CH4_100yr_m3!CC158*$B$4*$B$3)/$B$5</f>
        <v>119412.40849885799</v>
      </c>
      <c r="CD161" s="23">
        <f>(CH4_100yr_m3!CD158*$B$4*$B$3)/$B$5</f>
        <v>111503.47819957201</v>
      </c>
      <c r="CE161" s="23">
        <f>(CH4_100yr_m3!CE158*$B$4*$B$3)/$B$5</f>
        <v>104158.86857321401</v>
      </c>
      <c r="CF161" s="23">
        <f>(CH4_100yr_m3!CF158*$B$4*$B$3)/$B$5</f>
        <v>97336.121635296004</v>
      </c>
      <c r="CG161" s="23">
        <f>(CH4_100yr_m3!CG158*$B$4*$B$3)/$B$5</f>
        <v>90996.084018756024</v>
      </c>
      <c r="CH161" s="23">
        <f>(CH4_100yr_m3!CH158*$B$4*$B$3)/$B$5</f>
        <v>85102.644520836009</v>
      </c>
      <c r="CI161" s="23">
        <f>(CH4_100yr_m3!CI158*$B$4*$B$3)/$B$5</f>
        <v>79622.49268355401</v>
      </c>
      <c r="CJ161" s="23">
        <f>(CH4_100yr_m3!CJ158*$B$4*$B$3)/$B$5</f>
        <v>74524.896833454011</v>
      </c>
      <c r="CK161" s="23">
        <f>(CH4_100yr_m3!CK158*$B$4*$B$3)/$B$5</f>
        <v>69781.499914788001</v>
      </c>
      <c r="CL161" s="23">
        <f>(CH4_100yr_m3!CL158*$B$4*$B$3)/$B$5</f>
        <v>65366.131688261994</v>
      </c>
      <c r="CM161" s="23">
        <f>(CH4_100yr_m3!CM158*$B$4*$B$3)/$B$5</f>
        <v>61254.635995620003</v>
      </c>
      <c r="CN161" s="23">
        <f>(CH4_100yr_m3!CN158*$B$4*$B$3)/$B$5</f>
        <v>57424.711826952</v>
      </c>
      <c r="CO161" s="23">
        <f>(CH4_100yr_m3!CO158*$B$4*$B$3)/$B$5</f>
        <v>53855.767165590005</v>
      </c>
      <c r="CP161" s="23">
        <f>(CH4_100yr_m3!CP158*$B$4*$B$3)/$B$5</f>
        <v>50528.784420702003</v>
      </c>
      <c r="CQ161" s="23">
        <f>(CH4_100yr_m3!CQ158*$B$4*$B$3)/$B$5</f>
        <v>47426.19680687401</v>
      </c>
      <c r="CR161" s="23">
        <f>(CH4_100yr_m3!CR158*$B$4*$B$3)/$B$5</f>
        <v>44531.774370954001</v>
      </c>
      <c r="CS161" s="23">
        <f>(CH4_100yr_m3!CS158*$B$4*$B$3)/$B$5</f>
        <v>41830.519226814002</v>
      </c>
      <c r="CT161" s="23">
        <f>(CH4_100yr_m3!CT158*$B$4*$B$3)/$B$5</f>
        <v>39308.569210872003</v>
      </c>
      <c r="CU161" s="23">
        <f>(CH4_100yr_m3!CU158*$B$4*$B$3)/$B$5</f>
        <v>36953.109097992005</v>
      </c>
      <c r="CV161" s="23">
        <f>(CH4_100yr_m3!CV158*$B$4*$B$3)/$B$5</f>
        <v>34752.288846887997</v>
      </c>
      <c r="CW161" s="23">
        <f>(CH4_100yr_m3!CW158*$B$4*$B$3)/$B$5</f>
        <v>32695.148600442</v>
      </c>
      <c r="CX161" s="23">
        <f t="shared" si="209"/>
        <v>23256114.706460651</v>
      </c>
      <c r="CY161" s="18">
        <f t="shared" si="210"/>
        <v>470318.39673732006</v>
      </c>
      <c r="CZ161" s="18">
        <f t="shared" si="211"/>
        <v>12794.746589073</v>
      </c>
      <c r="DD161" s="18">
        <f t="shared" si="212"/>
        <v>228666.38107284004</v>
      </c>
      <c r="DE161" s="18">
        <f t="shared" ref="DE161:DF161" si="216">CY161</f>
        <v>470318.39673732006</v>
      </c>
      <c r="DF161" s="18">
        <f t="shared" si="216"/>
        <v>12794.746589073</v>
      </c>
      <c r="DG161" s="18">
        <f t="shared" si="214"/>
        <v>32695.148600442</v>
      </c>
    </row>
    <row r="162" spans="1:111" ht="15.75" customHeight="1" x14ac:dyDescent="0.2">
      <c r="A162" s="27" t="s">
        <v>4</v>
      </c>
      <c r="B162" s="23">
        <f>(CH4_100yr_m3!B159*$B$4*$B$3)/$B$5</f>
        <v>121724.05226713201</v>
      </c>
      <c r="C162" s="23">
        <f>(CH4_100yr_m3!C159*$B$4*$B$3)/$B$5</f>
        <v>235449.93005028</v>
      </c>
      <c r="D162" s="23">
        <f>(CH4_100yr_m3!D159*$B$4*$B$3)/$B$5</f>
        <v>339309.36154188006</v>
      </c>
      <c r="E162" s="23">
        <f>(CH4_100yr_m3!E159*$B$4*$B$3)/$B$5</f>
        <v>427907.18517767999</v>
      </c>
      <c r="F162" s="23">
        <f>(CH4_100yr_m3!F159*$B$4*$B$3)/$B$5</f>
        <v>508755.27739374002</v>
      </c>
      <c r="G162" s="23">
        <f>(CH4_100yr_m3!G159*$B$4*$B$3)/$B$5</f>
        <v>583456.44107196014</v>
      </c>
      <c r="H162" s="23">
        <f>(CH4_100yr_m3!H159*$B$4*$B$3)/$B$5</f>
        <v>654814.09293210006</v>
      </c>
      <c r="I162" s="23">
        <f>(CH4_100yr_m3!I159*$B$4*$B$3)/$B$5</f>
        <v>720062.72596674005</v>
      </c>
      <c r="J162" s="23">
        <f>(CH4_100yr_m3!J159*$B$4*$B$3)/$B$5</f>
        <v>778402.25539398007</v>
      </c>
      <c r="K162" s="23">
        <f>(CH4_100yr_m3!K159*$B$4*$B$3)/$B$5</f>
        <v>836789.43424086005</v>
      </c>
      <c r="L162" s="23">
        <f>(CH4_100yr_m3!L159*$B$4*$B$3)/$B$5</f>
        <v>893335.89041892008</v>
      </c>
      <c r="M162" s="23">
        <f>(CH4_100yr_m3!M159*$B$4*$B$3)/$B$5</f>
        <v>945601.04402729997</v>
      </c>
      <c r="N162" s="23">
        <f>(CH4_100yr_m3!N159*$B$4*$B$3)/$B$5</f>
        <v>997444.97309754009</v>
      </c>
      <c r="O162" s="23">
        <f>(CH4_100yr_m3!O159*$B$4*$B$3)/$B$5</f>
        <v>1048367.7867177001</v>
      </c>
      <c r="P162" s="23">
        <f>(CH4_100yr_m3!P159*$B$4*$B$3)/$B$5</f>
        <v>1099191.5601182999</v>
      </c>
      <c r="Q162" s="23">
        <f>(CH4_100yr_m3!Q159*$B$4*$B$3)/$B$5</f>
        <v>1155467.7704932198</v>
      </c>
      <c r="R162" s="23">
        <f>(CH4_100yr_m3!R159*$B$4*$B$3)/$B$5</f>
        <v>1210100.1368495401</v>
      </c>
      <c r="S162" s="23">
        <f>(CH4_100yr_m3!S159*$B$4*$B$3)/$B$5</f>
        <v>1262774.81709594</v>
      </c>
      <c r="T162" s="23">
        <f>(CH4_100yr_m3!T159*$B$4*$B$3)/$B$5</f>
        <v>1313045.6286600002</v>
      </c>
      <c r="U162" s="23">
        <f>(CH4_100yr_m3!U159*$B$4*$B$3)/$B$5</f>
        <v>1365257.9643327002</v>
      </c>
      <c r="V162" s="23">
        <f>(CH4_100yr_m3!V159*$B$4*$B$3)/$B$5</f>
        <v>1417410.74161746</v>
      </c>
      <c r="W162" s="23">
        <f>(CH4_100yr_m3!W159*$B$4*$B$3)/$B$5</f>
        <v>1467686.6184517203</v>
      </c>
      <c r="X162" s="23">
        <f>(CH4_100yr_m3!X159*$B$4*$B$3)/$B$5</f>
        <v>1517540.0967840604</v>
      </c>
      <c r="Y162" s="23">
        <f>(CH4_100yr_m3!Y159*$B$4*$B$3)/$B$5</f>
        <v>1567356.3024528602</v>
      </c>
      <c r="Z162" s="23">
        <f>(CH4_100yr_m3!Z159*$B$4*$B$3)/$B$5</f>
        <v>1617360.17409432</v>
      </c>
      <c r="AA162" s="23">
        <f>(CH4_100yr_m3!AA159*$B$4*$B$3)/$B$5</f>
        <v>1667770.4317964402</v>
      </c>
      <c r="AB162" s="23">
        <f>(CH4_100yr_m3!AB159*$B$4*$B$3)/$B$5</f>
        <v>1718775.3822418803</v>
      </c>
      <c r="AC162" s="23">
        <f>(CH4_100yr_m3!AC159*$B$4*$B$3)/$B$5</f>
        <v>1791832.7656063803</v>
      </c>
      <c r="AD162" s="23">
        <f>(CH4_100yr_m3!AD159*$B$4*$B$3)/$B$5</f>
        <v>1864922.2763670001</v>
      </c>
      <c r="AE162" s="23">
        <f>(CH4_100yr_m3!AE159*$B$4*$B$3)/$B$5</f>
        <v>1938144.1784994002</v>
      </c>
      <c r="AF162" s="23">
        <f>(CH4_100yr_m3!AF159*$B$4*$B$3)/$B$5</f>
        <v>2011588.7145426001</v>
      </c>
      <c r="AG162" s="23">
        <f>(CH4_100yr_m3!AG159*$B$4*$B$3)/$B$5</f>
        <v>2085337.2381912</v>
      </c>
      <c r="AH162" s="23">
        <f>(CH4_100yr_m3!AH159*$B$4*$B$3)/$B$5</f>
        <v>2159462.5725438003</v>
      </c>
      <c r="AI162" s="23">
        <f>(CH4_100yr_m3!AI159*$B$4*$B$3)/$B$5</f>
        <v>2234028.6293382002</v>
      </c>
      <c r="AJ162" s="23">
        <f>(CH4_100yr_m3!AJ159*$B$4*$B$3)/$B$5</f>
        <v>2309090.4400716</v>
      </c>
      <c r="AK162" s="23">
        <f>(CH4_100yr_m3!AK159*$B$4*$B$3)/$B$5</f>
        <v>2384695.0841148002</v>
      </c>
      <c r="AL162" s="23">
        <f>(CH4_100yr_m3!AL159*$B$4*$B$3)/$B$5</f>
        <v>2460882.792564</v>
      </c>
      <c r="AM162" s="23">
        <f>(CH4_100yr_m3!AM159*$B$4*$B$3)/$B$5</f>
        <v>2537687.8488960001</v>
      </c>
      <c r="AN162" s="23">
        <f>(CH4_100yr_m3!AN159*$B$4*$B$3)/$B$5</f>
        <v>2615136.8352534003</v>
      </c>
      <c r="AO162" s="23">
        <f>(CH4_100yr_m3!AO159*$B$4*$B$3)/$B$5</f>
        <v>2693249.0498214005</v>
      </c>
      <c r="AP162" s="23">
        <f>(CH4_100yr_m3!AP159*$B$4*$B$3)/$B$5</f>
        <v>2772037.5228108005</v>
      </c>
      <c r="AQ162" s="23">
        <f>(CH4_100yr_m3!AQ159*$B$4*$B$3)/$B$5</f>
        <v>2851510.2722496004</v>
      </c>
      <c r="AR162" s="23">
        <f>(CH4_100yr_m3!AR159*$B$4*$B$3)/$B$5</f>
        <v>2931671.7794466</v>
      </c>
      <c r="AS162" s="23">
        <f>(CH4_100yr_m3!AS159*$B$4*$B$3)/$B$5</f>
        <v>3012523.6516686003</v>
      </c>
      <c r="AT162" s="23">
        <f>(CH4_100yr_m3!AT159*$B$4*$B$3)/$B$5</f>
        <v>3094065.5264568003</v>
      </c>
      <c r="AU162" s="23">
        <f>(CH4_100yr_m3!AU159*$B$4*$B$3)/$B$5</f>
        <v>3176294.8940586005</v>
      </c>
      <c r="AV162" s="23">
        <f>(CH4_100yr_m3!AV159*$B$4*$B$3)/$B$5</f>
        <v>3259207.0736298002</v>
      </c>
      <c r="AW162" s="23">
        <f>(CH4_100yr_m3!AW159*$B$4*$B$3)/$B$5</f>
        <v>3342793.9794101999</v>
      </c>
      <c r="AX162" s="23">
        <f>(CH4_100yr_m3!AX159*$B$4*$B$3)/$B$5</f>
        <v>3427042.6763801998</v>
      </c>
      <c r="AY162" s="23">
        <f>(CH4_100yr_m3!AY159*$B$4*$B$3)/$B$5</f>
        <v>3511935.0397691997</v>
      </c>
      <c r="AZ162" s="23">
        <f>(CH4_100yr_m3!AZ159*$B$4*$B$3)/$B$5</f>
        <v>3597449.1060384004</v>
      </c>
      <c r="BA162" s="23">
        <f>(CH4_100yr_m3!BA159*$B$4*$B$3)/$B$5</f>
        <v>3683561.0554205999</v>
      </c>
      <c r="BB162" s="23">
        <f>(CH4_100yr_m3!BB159*$B$4*$B$3)/$B$5</f>
        <v>3770247.3976566</v>
      </c>
      <c r="BC162" s="23">
        <f>(CH4_100yr_m3!BC159*$B$4*$B$3)/$B$5</f>
        <v>3857487.2364473999</v>
      </c>
      <c r="BD162" s="23">
        <f>(CH4_100yr_m3!BD159*$B$4*$B$3)/$B$5</f>
        <v>3945263.4739890005</v>
      </c>
      <c r="BE162" s="23">
        <f>(CH4_100yr_m3!BE159*$B$4*$B$3)/$B$5</f>
        <v>4033561.3135416</v>
      </c>
      <c r="BF162" s="23">
        <f>(CH4_100yr_m3!BF159*$B$4*$B$3)/$B$5</f>
        <v>4122364.7684754003</v>
      </c>
      <c r="BG162" s="23">
        <f>(CH4_100yr_m3!BG159*$B$4*$B$3)/$B$5</f>
        <v>4211655.9776262008</v>
      </c>
      <c r="BH162" s="23">
        <f>(CH4_100yr_m3!BH159*$B$4*$B$3)/$B$5</f>
        <v>4301416.5654312</v>
      </c>
      <c r="BI162" s="23">
        <f>(CH4_100yr_m3!BI159*$B$4*$B$3)/$B$5</f>
        <v>4391627.7481038012</v>
      </c>
      <c r="BJ162" s="23">
        <f>(CH4_100yr_m3!BJ159*$B$4*$B$3)/$B$5</f>
        <v>4482269.6398361996</v>
      </c>
      <c r="BK162" s="23">
        <f>(CH4_100yr_m3!BK159*$B$4*$B$3)/$B$5</f>
        <v>4156033.1819814006</v>
      </c>
      <c r="BL162" s="23">
        <f>(CH4_100yr_m3!BL159*$B$4*$B$3)/$B$5</f>
        <v>3854664.2956464007</v>
      </c>
      <c r="BM162" s="23">
        <f>(CH4_100yr_m3!BM159*$B$4*$B$3)/$B$5</f>
        <v>3576212.1213948005</v>
      </c>
      <c r="BN162" s="23">
        <f>(CH4_100yr_m3!BN159*$B$4*$B$3)/$B$5</f>
        <v>3318881.4410634004</v>
      </c>
      <c r="BO162" s="23">
        <f>(CH4_100yr_m3!BO159*$B$4*$B$3)/$B$5</f>
        <v>3081020.1509664003</v>
      </c>
      <c r="BP162" s="23">
        <f>(CH4_100yr_m3!BP159*$B$4*$B$3)/$B$5</f>
        <v>2861107.7327765999</v>
      </c>
      <c r="BQ162" s="23">
        <f>(CH4_100yr_m3!BQ159*$B$4*$B$3)/$B$5</f>
        <v>2657744.6708268002</v>
      </c>
      <c r="BR162" s="23">
        <f>(CH4_100yr_m3!BR159*$B$4*$B$3)/$B$5</f>
        <v>2469642.7151484005</v>
      </c>
      <c r="BS162" s="23">
        <f>(CH4_100yr_m3!BS159*$B$4*$B$3)/$B$5</f>
        <v>2295615.9353292002</v>
      </c>
      <c r="BT162" s="23">
        <f>(CH4_100yr_m3!BT159*$B$4*$B$3)/$B$5</f>
        <v>2134572.5066112005</v>
      </c>
      <c r="BU162" s="23">
        <f>(CH4_100yr_m3!BU159*$B$4*$B$3)/$B$5</f>
        <v>1985507.1458514002</v>
      </c>
      <c r="BV162" s="23">
        <f>(CH4_100yr_m3!BV159*$B$4*$B$3)/$B$5</f>
        <v>1847494.1717172</v>
      </c>
      <c r="BW162" s="23">
        <f>(CH4_100yr_m3!BW159*$B$4*$B$3)/$B$5</f>
        <v>1719681.1140618003</v>
      </c>
      <c r="BX162" s="23">
        <f>(CH4_100yr_m3!BX159*$B$4*$B$3)/$B$5</f>
        <v>1601282.8527091201</v>
      </c>
      <c r="BY162" s="23">
        <f>(CH4_100yr_m3!BY159*$B$4*$B$3)/$B$5</f>
        <v>1491576.2171837999</v>
      </c>
      <c r="BZ162" s="23">
        <f>(CH4_100yr_m3!BZ159*$B$4*$B$3)/$B$5</f>
        <v>1389895.0294464002</v>
      </c>
      <c r="CA162" s="23">
        <f>(CH4_100yr_m3!CA159*$B$4*$B$3)/$B$5</f>
        <v>1295625.5456994001</v>
      </c>
      <c r="CB162" s="23">
        <f>(CH4_100yr_m3!CB159*$B$4*$B$3)/$B$5</f>
        <v>1208202.2639470801</v>
      </c>
      <c r="CC162" s="23">
        <f>(CH4_100yr_m3!CC159*$B$4*$B$3)/$B$5</f>
        <v>1127104.0714978201</v>
      </c>
      <c r="CD162" s="23">
        <f>(CH4_100yr_m3!CD159*$B$4*$B$3)/$B$5</f>
        <v>1051850.7018378</v>
      </c>
      <c r="CE162" s="23">
        <f>(CH4_100yr_m3!CE159*$B$4*$B$3)/$B$5</f>
        <v>981999.47799360019</v>
      </c>
      <c r="CF162" s="23">
        <f>(CH4_100yr_m3!CF159*$B$4*$B$3)/$B$5</f>
        <v>917142.31675530004</v>
      </c>
      <c r="CG162" s="23">
        <f>(CH4_100yr_m3!CG159*$B$4*$B$3)/$B$5</f>
        <v>856902.97472184012</v>
      </c>
      <c r="CH162" s="23">
        <f>(CH4_100yr_m3!CH159*$B$4*$B$3)/$B$5</f>
        <v>800934.51713039994</v>
      </c>
      <c r="CI162" s="23">
        <f>(CH4_100yr_m3!CI159*$B$4*$B$3)/$B$5</f>
        <v>748916.98768566013</v>
      </c>
      <c r="CJ162" s="23">
        <f>(CH4_100yr_m3!CJ159*$B$4*$B$3)/$B$5</f>
        <v>700555.26749004005</v>
      </c>
      <c r="CK162" s="23">
        <f>(CH4_100yr_m3!CK159*$B$4*$B$3)/$B$5</f>
        <v>655577.10568421998</v>
      </c>
      <c r="CL162" s="23">
        <f>(CH4_100yr_m3!CL159*$B$4*$B$3)/$B$5</f>
        <v>613731.30770231993</v>
      </c>
      <c r="CM162" s="23">
        <f>(CH4_100yr_m3!CM159*$B$4*$B$3)/$B$5</f>
        <v>574786.06887672003</v>
      </c>
      <c r="CN162" s="23">
        <f>(CH4_100yr_m3!CN159*$B$4*$B$3)/$B$5</f>
        <v>538527.44259197998</v>
      </c>
      <c r="CO162" s="23">
        <f>(CH4_100yr_m3!CO159*$B$4*$B$3)/$B$5</f>
        <v>504757.92962448002</v>
      </c>
      <c r="CP162" s="23">
        <f>(CH4_100yr_m3!CP159*$B$4*$B$3)/$B$5</f>
        <v>473295.18189456005</v>
      </c>
      <c r="CQ162" s="23">
        <f>(CH4_100yr_m3!CQ159*$B$4*$B$3)/$B$5</f>
        <v>443970.80909838004</v>
      </c>
      <c r="CR162" s="23">
        <f>(CH4_100yr_m3!CR159*$B$4*$B$3)/$B$5</f>
        <v>416629.28089710005</v>
      </c>
      <c r="CS162" s="23">
        <f>(CH4_100yr_m3!CS159*$B$4*$B$3)/$B$5</f>
        <v>391126.91697486001</v>
      </c>
      <c r="CT162" s="23">
        <f>(CH4_100yr_m3!CT159*$B$4*$B$3)/$B$5</f>
        <v>367330.95782622002</v>
      </c>
      <c r="CU162" s="23">
        <f>(CH4_100yr_m3!CU159*$B$4*$B$3)/$B$5</f>
        <v>345118.70913372003</v>
      </c>
      <c r="CV162" s="23">
        <f>(CH4_100yr_m3!CV159*$B$4*$B$3)/$B$5</f>
        <v>324376.754976</v>
      </c>
      <c r="CW162" s="23">
        <f>(CH4_100yr_m3!CW159*$B$4*$B$3)/$B$5</f>
        <v>305000.23364244</v>
      </c>
      <c r="CX162" s="23">
        <f t="shared" si="209"/>
        <v>188417597.30593914</v>
      </c>
      <c r="CY162" s="18">
        <f t="shared" si="210"/>
        <v>4482269.6398361996</v>
      </c>
      <c r="CZ162" s="18">
        <f t="shared" si="211"/>
        <v>121724.05226713201</v>
      </c>
      <c r="DD162" s="18">
        <f t="shared" si="212"/>
        <v>1417410.74161746</v>
      </c>
      <c r="DE162" s="18">
        <f t="shared" ref="DE162:DF162" si="217">CY162</f>
        <v>4482269.6398361996</v>
      </c>
      <c r="DF162" s="18">
        <f t="shared" si="217"/>
        <v>121724.05226713201</v>
      </c>
      <c r="DG162" s="18">
        <f t="shared" si="214"/>
        <v>305000.23364244</v>
      </c>
    </row>
    <row r="163" spans="1:111" ht="15.75" customHeight="1" x14ac:dyDescent="0.2">
      <c r="A163" s="27" t="s">
        <v>5</v>
      </c>
      <c r="B163" s="23">
        <f>(CH4_100yr_m3!B160*$B$4*$B$3)/$B$5</f>
        <v>283686.35849010001</v>
      </c>
      <c r="C163" s="23">
        <f>(CH4_100yr_m3!C160*$B$4*$B$3)/$B$5</f>
        <v>488424.03701814002</v>
      </c>
      <c r="D163" s="23">
        <f>(CH4_100yr_m3!D160*$B$4*$B$3)/$B$5</f>
        <v>650882.99238012021</v>
      </c>
      <c r="E163" s="23">
        <f>(CH4_100yr_m3!E160*$B$4*$B$3)/$B$5</f>
        <v>785133.01718982006</v>
      </c>
      <c r="F163" s="23">
        <f>(CH4_100yr_m3!F160*$B$4*$B$3)/$B$5</f>
        <v>872545.66919712012</v>
      </c>
      <c r="G163" s="23">
        <f>(CH4_100yr_m3!G160*$B$4*$B$3)/$B$5</f>
        <v>918628.43810849998</v>
      </c>
      <c r="H163" s="23">
        <f>(CH4_100yr_m3!H160*$B$4*$B$3)/$B$5</f>
        <v>949748.29926444008</v>
      </c>
      <c r="I163" s="23">
        <f>(CH4_100yr_m3!I160*$B$4*$B$3)/$B$5</f>
        <v>979840.71694908012</v>
      </c>
      <c r="J163" s="23">
        <f>(CH4_100yr_m3!J160*$B$4*$B$3)/$B$5</f>
        <v>994882.38334056002</v>
      </c>
      <c r="K163" s="23">
        <f>(CH4_100yr_m3!K160*$B$4*$B$3)/$B$5</f>
        <v>1009614.9878865</v>
      </c>
      <c r="L163" s="23">
        <f>(CH4_100yr_m3!L160*$B$4*$B$3)/$B$5</f>
        <v>1018896.1948728</v>
      </c>
      <c r="M163" s="23">
        <f>(CH4_100yr_m3!M160*$B$4*$B$3)/$B$5</f>
        <v>1029189.3178150801</v>
      </c>
      <c r="N163" s="23">
        <f>(CH4_100yr_m3!N160*$B$4*$B$3)/$B$5</f>
        <v>1046690.56591848</v>
      </c>
      <c r="O163" s="23">
        <f>(CH4_100yr_m3!O160*$B$4*$B$3)/$B$5</f>
        <v>1068028.9456654801</v>
      </c>
      <c r="P163" s="23">
        <f>(CH4_100yr_m3!P160*$B$4*$B$3)/$B$5</f>
        <v>1085901.3903887998</v>
      </c>
      <c r="Q163" s="23">
        <f>(CH4_100yr_m3!Q160*$B$4*$B$3)/$B$5</f>
        <v>1096410.0796614001</v>
      </c>
      <c r="R163" s="23">
        <f>(CH4_100yr_m3!R160*$B$4*$B$3)/$B$5</f>
        <v>1126154.4373134002</v>
      </c>
      <c r="S163" s="23">
        <f>(CH4_100yr_m3!S160*$B$4*$B$3)/$B$5</f>
        <v>1153999.8246182401</v>
      </c>
      <c r="T163" s="23">
        <f>(CH4_100yr_m3!T160*$B$4*$B$3)/$B$5</f>
        <v>1196450.6553045001</v>
      </c>
      <c r="U163" s="23">
        <f>(CH4_100yr_m3!U160*$B$4*$B$3)/$B$5</f>
        <v>1247062.6200474002</v>
      </c>
      <c r="V163" s="23">
        <f>(CH4_100yr_m3!V160*$B$4*$B$3)/$B$5</f>
        <v>1298060.86097772</v>
      </c>
      <c r="W163" s="23">
        <f>(CH4_100yr_m3!W160*$B$4*$B$3)/$B$5</f>
        <v>1339674.32140434</v>
      </c>
      <c r="X163" s="23">
        <f>(CH4_100yr_m3!X160*$B$4*$B$3)/$B$5</f>
        <v>1377077.6052106202</v>
      </c>
      <c r="Y163" s="23">
        <f>(CH4_100yr_m3!Y160*$B$4*$B$3)/$B$5</f>
        <v>1411735.2394429801</v>
      </c>
      <c r="Z163" s="23">
        <f>(CH4_100yr_m3!Z160*$B$4*$B$3)/$B$5</f>
        <v>1444672.78095636</v>
      </c>
      <c r="AA163" s="23">
        <f>(CH4_100yr_m3!AA160*$B$4*$B$3)/$B$5</f>
        <v>1477598.5409112002</v>
      </c>
      <c r="AB163" s="23">
        <f>(CH4_100yr_m3!AB160*$B$4*$B$3)/$B$5</f>
        <v>1510663.3523267403</v>
      </c>
      <c r="AC163" s="23">
        <f>(CH4_100yr_m3!AC160*$B$4*$B$3)/$B$5</f>
        <v>1622795.5998520199</v>
      </c>
      <c r="AD163" s="23">
        <f>(CH4_100yr_m3!AD160*$B$4*$B$3)/$B$5</f>
        <v>1716388.9853551202</v>
      </c>
      <c r="AE163" s="23">
        <f>(CH4_100yr_m3!AE160*$B$4*$B$3)/$B$5</f>
        <v>1797765.6027283201</v>
      </c>
      <c r="AF163" s="23">
        <f>(CH4_100yr_m3!AF160*$B$4*$B$3)/$B$5</f>
        <v>1871173.656378</v>
      </c>
      <c r="AG163" s="23">
        <f>(CH4_100yr_m3!AG160*$B$4*$B$3)/$B$5</f>
        <v>1939466.4941034005</v>
      </c>
      <c r="AH163" s="23">
        <f>(CH4_100yr_m3!AH160*$B$4*$B$3)/$B$5</f>
        <v>2004561.8520984</v>
      </c>
      <c r="AI163" s="23">
        <f>(CH4_100yr_m3!AI160*$B$4*$B$3)/$B$5</f>
        <v>2067753.8236068001</v>
      </c>
      <c r="AJ163" s="23">
        <f>(CH4_100yr_m3!AJ160*$B$4*$B$3)/$B$5</f>
        <v>2129920.1209188001</v>
      </c>
      <c r="AK163" s="23">
        <f>(CH4_100yr_m3!AK160*$B$4*$B$3)/$B$5</f>
        <v>2191655.5682147997</v>
      </c>
      <c r="AL163" s="23">
        <f>(CH4_100yr_m3!AL160*$B$4*$B$3)/$B$5</f>
        <v>2253363.4192157998</v>
      </c>
      <c r="AM163" s="23">
        <f>(CH4_100yr_m3!AM160*$B$4*$B$3)/$B$5</f>
        <v>2315314.1157821999</v>
      </c>
      <c r="AN163" s="23">
        <f>(CH4_100yr_m3!AN160*$B$4*$B$3)/$B$5</f>
        <v>2377691.6972850002</v>
      </c>
      <c r="AO163" s="23">
        <f>(CH4_100yr_m3!AO160*$B$4*$B$3)/$B$5</f>
        <v>2440620.3150161998</v>
      </c>
      <c r="AP163" s="23">
        <f>(CH4_100yr_m3!AP160*$B$4*$B$3)/$B$5</f>
        <v>2504182.4851014004</v>
      </c>
      <c r="AQ163" s="23">
        <f>(CH4_100yr_m3!AQ160*$B$4*$B$3)/$B$5</f>
        <v>2568430.4492033999</v>
      </c>
      <c r="AR163" s="23">
        <f>(CH4_100yr_m3!AR160*$B$4*$B$3)/$B$5</f>
        <v>2633395.680828</v>
      </c>
      <c r="AS163" s="23">
        <f>(CH4_100yr_m3!AS160*$B$4*$B$3)/$B$5</f>
        <v>2699090.8861698005</v>
      </c>
      <c r="AT163" s="23">
        <f>(CH4_100yr_m3!AT160*$B$4*$B$3)/$B$5</f>
        <v>2765515.8071141997</v>
      </c>
      <c r="AU163" s="23">
        <f>(CH4_100yr_m3!AU160*$B$4*$B$3)/$B$5</f>
        <v>2832660.206946</v>
      </c>
      <c r="AV163" s="23">
        <f>(CH4_100yr_m3!AV160*$B$4*$B$3)/$B$5</f>
        <v>2900508.8916852004</v>
      </c>
      <c r="AW163" s="23">
        <f>(CH4_100yr_m3!AW160*$B$4*$B$3)/$B$5</f>
        <v>2969042.0048135999</v>
      </c>
      <c r="AX163" s="23">
        <f>(CH4_100yr_m3!AX160*$B$4*$B$3)/$B$5</f>
        <v>3038228.6110218004</v>
      </c>
      <c r="AY163" s="23">
        <f>(CH4_100yr_m3!AY160*$B$4*$B$3)/$B$5</f>
        <v>3108028.3419186003</v>
      </c>
      <c r="AZ163" s="23">
        <f>(CH4_100yr_m3!AZ160*$B$4*$B$3)/$B$5</f>
        <v>3178394.8393896003</v>
      </c>
      <c r="BA163" s="23">
        <f>(CH4_100yr_m3!BA160*$B$4*$B$3)/$B$5</f>
        <v>3249283.6344996006</v>
      </c>
      <c r="BB163" s="23">
        <f>(CH4_100yr_m3!BB160*$B$4*$B$3)/$B$5</f>
        <v>3320654.4851688002</v>
      </c>
      <c r="BC163" s="23">
        <f>(CH4_100yr_m3!BC160*$B$4*$B$3)/$B$5</f>
        <v>3392468.3611746002</v>
      </c>
      <c r="BD163" s="23">
        <f>(CH4_100yr_m3!BD160*$B$4*$B$3)/$B$5</f>
        <v>3464688.0647250004</v>
      </c>
      <c r="BE163" s="23">
        <f>(CH4_100yr_m3!BE160*$B$4*$B$3)/$B$5</f>
        <v>3537277.5567978006</v>
      </c>
      <c r="BF163" s="23">
        <f>(CH4_100yr_m3!BF160*$B$4*$B$3)/$B$5</f>
        <v>3610201.9937526002</v>
      </c>
      <c r="BG163" s="23">
        <f>(CH4_100yr_m3!BG160*$B$4*$B$3)/$B$5</f>
        <v>3683426.7516210005</v>
      </c>
      <c r="BH163" s="23">
        <f>(CH4_100yr_m3!BH160*$B$4*$B$3)/$B$5</f>
        <v>3756914.8028568006</v>
      </c>
      <c r="BI163" s="23">
        <f>(CH4_100yr_m3!BI160*$B$4*$B$3)/$B$5</f>
        <v>3830626.0957626002</v>
      </c>
      <c r="BJ163" s="23">
        <f>(CH4_100yr_m3!BJ160*$B$4*$B$3)/$B$5</f>
        <v>3904521.9845418003</v>
      </c>
      <c r="BK163" s="23">
        <f>(CH4_100yr_m3!BK160*$B$4*$B$3)/$B$5</f>
        <v>2849081.0257764002</v>
      </c>
      <c r="BL163" s="23">
        <f>(CH4_100yr_m3!BL160*$B$4*$B$3)/$B$5</f>
        <v>2125926.5681664003</v>
      </c>
      <c r="BM163" s="23">
        <f>(CH4_100yr_m3!BM160*$B$4*$B$3)/$B$5</f>
        <v>1626569.8844347799</v>
      </c>
      <c r="BN163" s="23">
        <f>(CH4_100yr_m3!BN160*$B$4*$B$3)/$B$5</f>
        <v>1278217.1807755202</v>
      </c>
      <c r="BO163" s="23">
        <f>(CH4_100yr_m3!BO160*$B$4*$B$3)/$B$5</f>
        <v>1032006.5319501001</v>
      </c>
      <c r="BP163" s="23">
        <f>(CH4_100yr_m3!BP160*$B$4*$B$3)/$B$5</f>
        <v>855122.54121647996</v>
      </c>
      <c r="BQ163" s="23">
        <f>(CH4_100yr_m3!BQ160*$B$4*$B$3)/$B$5</f>
        <v>725510.33052318008</v>
      </c>
      <c r="BR163" s="23">
        <f>(CH4_100yr_m3!BR160*$B$4*$B$3)/$B$5</f>
        <v>628331.93861940003</v>
      </c>
      <c r="BS163" s="23">
        <f>(CH4_100yr_m3!BS160*$B$4*$B$3)/$B$5</f>
        <v>553590.70823286008</v>
      </c>
      <c r="BT163" s="23">
        <f>(CH4_100yr_m3!BT160*$B$4*$B$3)/$B$5</f>
        <v>494538.61720644002</v>
      </c>
      <c r="BU163" s="23">
        <f>(CH4_100yr_m3!BU160*$B$4*$B$3)/$B$5</f>
        <v>446608.45089252008</v>
      </c>
      <c r="BV163" s="23">
        <f>(CH4_100yr_m3!BV160*$B$4*$B$3)/$B$5</f>
        <v>406697.79920885997</v>
      </c>
      <c r="BW163" s="23">
        <f>(CH4_100yr_m3!BW160*$B$4*$B$3)/$B$5</f>
        <v>372688.90728318004</v>
      </c>
      <c r="BX163" s="23">
        <f>(CH4_100yr_m3!BX160*$B$4*$B$3)/$B$5</f>
        <v>343126.63227384008</v>
      </c>
      <c r="BY163" s="23">
        <f>(CH4_100yr_m3!BY160*$B$4*$B$3)/$B$5</f>
        <v>317002.39906986</v>
      </c>
      <c r="BZ163" s="23">
        <f>(CH4_100yr_m3!BZ160*$B$4*$B$3)/$B$5</f>
        <v>293609.21695398004</v>
      </c>
      <c r="CA163" s="23">
        <f>(CH4_100yr_m3!CA160*$B$4*$B$3)/$B$5</f>
        <v>272444.34458700003</v>
      </c>
      <c r="CB163" s="23">
        <f>(CH4_100yr_m3!CB160*$B$4*$B$3)/$B$5</f>
        <v>253143.90225720001</v>
      </c>
      <c r="CC163" s="23">
        <f>(CH4_100yr_m3!CC160*$B$4*$B$3)/$B$5</f>
        <v>235438.90892298002</v>
      </c>
      <c r="CD163" s="23">
        <f>(CH4_100yr_m3!CD160*$B$4*$B$3)/$B$5</f>
        <v>219125.69074692001</v>
      </c>
      <c r="CE163" s="23">
        <f>(CH4_100yr_m3!CE160*$B$4*$B$3)/$B$5</f>
        <v>204045.93085086002</v>
      </c>
      <c r="CF163" s="23">
        <f>(CH4_100yr_m3!CF160*$B$4*$B$3)/$B$5</f>
        <v>190073.18896056002</v>
      </c>
      <c r="CG163" s="23">
        <f>(CH4_100yr_m3!CG160*$B$4*$B$3)/$B$5</f>
        <v>177103.76585131802</v>
      </c>
      <c r="CH163" s="23">
        <f>(CH4_100yr_m3!CH160*$B$4*$B$3)/$B$5</f>
        <v>165050.48697818405</v>
      </c>
      <c r="CI163" s="23">
        <f>(CH4_100yr_m3!CI160*$B$4*$B$3)/$B$5</f>
        <v>153838.448692434</v>
      </c>
      <c r="CJ163" s="23">
        <f>(CH4_100yr_m3!CJ160*$B$4*$B$3)/$B$5</f>
        <v>143402.08609632603</v>
      </c>
      <c r="CK163" s="23">
        <f>(CH4_100yr_m3!CK160*$B$4*$B$3)/$B$5</f>
        <v>133683.13240005603</v>
      </c>
      <c r="CL163" s="23">
        <f>(CH4_100yr_m3!CL160*$B$4*$B$3)/$B$5</f>
        <v>124629.18085731602</v>
      </c>
      <c r="CM163" s="23">
        <f>(CH4_100yr_m3!CM160*$B$4*$B$3)/$B$5</f>
        <v>116192.65527246599</v>
      </c>
      <c r="CN163" s="23">
        <f>(CH4_100yr_m3!CN160*$B$4*$B$3)/$B$5</f>
        <v>108330.05901519003</v>
      </c>
      <c r="CO163" s="23">
        <f>(CH4_100yr_m3!CO160*$B$4*$B$3)/$B$5</f>
        <v>101001.41456400001</v>
      </c>
      <c r="CP163" s="23">
        <f>(CH4_100yr_m3!CP160*$B$4*$B$3)/$B$5</f>
        <v>94169.834999387997</v>
      </c>
      <c r="CQ163" s="23">
        <f>(CH4_100yr_m3!CQ160*$B$4*$B$3)/$B$5</f>
        <v>87801.187100202005</v>
      </c>
      <c r="CR163" s="23">
        <f>(CH4_100yr_m3!CR160*$B$4*$B$3)/$B$5</f>
        <v>81863.819536158</v>
      </c>
      <c r="CS163" s="23">
        <f>(CH4_100yr_m3!CS160*$B$4*$B$3)/$B$5</f>
        <v>76328.337594204015</v>
      </c>
      <c r="CT163" s="23">
        <f>(CH4_100yr_m3!CT160*$B$4*$B$3)/$B$5</f>
        <v>71167.412118798005</v>
      </c>
      <c r="CU163" s="23">
        <f>(CH4_100yr_m3!CU160*$B$4*$B$3)/$B$5</f>
        <v>66355.614080586005</v>
      </c>
      <c r="CV163" s="23">
        <f>(CH4_100yr_m3!CV160*$B$4*$B$3)/$B$5</f>
        <v>61869.268769112001</v>
      </c>
      <c r="CW163" s="23">
        <f>(CH4_100yr_m3!CW160*$B$4*$B$3)/$B$5</f>
        <v>57686.325618852003</v>
      </c>
      <c r="CX163" s="23">
        <f t="shared" si="209"/>
        <v>140081040.54676092</v>
      </c>
      <c r="CY163" s="18">
        <f t="shared" si="210"/>
        <v>3904521.9845418003</v>
      </c>
      <c r="CZ163" s="18">
        <f t="shared" si="211"/>
        <v>57686.325618852003</v>
      </c>
      <c r="DD163" s="18">
        <f t="shared" si="212"/>
        <v>1298060.86097772</v>
      </c>
      <c r="DE163" s="18">
        <f t="shared" ref="DE163:DF163" si="218">CY163</f>
        <v>3904521.9845418003</v>
      </c>
      <c r="DF163" s="18">
        <f t="shared" si="218"/>
        <v>57686.325618852003</v>
      </c>
      <c r="DG163" s="18">
        <f t="shared" si="214"/>
        <v>57686.325618852003</v>
      </c>
    </row>
    <row r="164" spans="1:111" ht="15.75" customHeight="1" x14ac:dyDescent="0.2">
      <c r="A164" s="27" t="s">
        <v>6</v>
      </c>
      <c r="B164" s="23">
        <f>(CH4_100yr_m3!B161*$B$4*$B$3)/$B$5</f>
        <v>2822.7416353812005</v>
      </c>
      <c r="C164" s="23">
        <f>(CH4_100yr_m3!C161*$B$4*$B$3)/$B$5</f>
        <v>5481.4585964472008</v>
      </c>
      <c r="D164" s="23">
        <f>(CH4_100yr_m3!D161*$B$4*$B$3)/$B$5</f>
        <v>8001.2029279410008</v>
      </c>
      <c r="E164" s="23">
        <f>(CH4_100yr_m3!E161*$B$4*$B$3)/$B$5</f>
        <v>10469.240287435799</v>
      </c>
      <c r="F164" s="23">
        <f>(CH4_100yr_m3!F161*$B$4*$B$3)/$B$5</f>
        <v>12870.135701933401</v>
      </c>
      <c r="G164" s="23">
        <f>(CH4_100yr_m3!G161*$B$4*$B$3)/$B$5</f>
        <v>15171.012527209201</v>
      </c>
      <c r="H164" s="23">
        <f>(CH4_100yr_m3!H161*$B$4*$B$3)/$B$5</f>
        <v>17434.118265991201</v>
      </c>
      <c r="I164" s="23">
        <f>(CH4_100yr_m3!I161*$B$4*$B$3)/$B$5</f>
        <v>19761.289509312002</v>
      </c>
      <c r="J164" s="23">
        <f>(CH4_100yr_m3!J161*$B$4*$B$3)/$B$5</f>
        <v>22150.878010560002</v>
      </c>
      <c r="K164" s="23">
        <f>(CH4_100yr_m3!K161*$B$4*$B$3)/$B$5</f>
        <v>24329.73373434</v>
      </c>
      <c r="L164" s="23">
        <f>(CH4_100yr_m3!L161*$B$4*$B$3)/$B$5</f>
        <v>26356.280059980003</v>
      </c>
      <c r="M164" s="23">
        <f>(CH4_100yr_m3!M161*$B$4*$B$3)/$B$5</f>
        <v>28418.056721964007</v>
      </c>
      <c r="N164" s="23">
        <f>(CH4_100yr_m3!N161*$B$4*$B$3)/$B$5</f>
        <v>30271.850314128002</v>
      </c>
      <c r="O164" s="23">
        <f>(CH4_100yr_m3!O161*$B$4*$B$3)/$B$5</f>
        <v>32106.468481127999</v>
      </c>
      <c r="P164" s="23">
        <f>(CH4_100yr_m3!P161*$B$4*$B$3)/$B$5</f>
        <v>33849.629011745994</v>
      </c>
      <c r="Q164" s="23">
        <f>(CH4_100yr_m3!Q161*$B$4*$B$3)/$B$5</f>
        <v>35305.227123606004</v>
      </c>
      <c r="R164" s="23">
        <f>(CH4_100yr_m3!R161*$B$4*$B$3)/$B$5</f>
        <v>36738.274421880007</v>
      </c>
      <c r="S164" s="23">
        <f>(CH4_100yr_m3!S161*$B$4*$B$3)/$B$5</f>
        <v>38179.943168832004</v>
      </c>
      <c r="T164" s="23">
        <f>(CH4_100yr_m3!T161*$B$4*$B$3)/$B$5</f>
        <v>39721.011262452004</v>
      </c>
      <c r="U164" s="23">
        <f>(CH4_100yr_m3!U161*$B$4*$B$3)/$B$5</f>
        <v>41194.124188991998</v>
      </c>
      <c r="V164" s="23">
        <f>(CH4_100yr_m3!V161*$B$4*$B$3)/$B$5</f>
        <v>42419.088796194002</v>
      </c>
      <c r="W164" s="23">
        <f>(CH4_100yr_m3!W161*$B$4*$B$3)/$B$5</f>
        <v>43774.670557655998</v>
      </c>
      <c r="X164" s="23">
        <f>(CH4_100yr_m3!X161*$B$4*$B$3)/$B$5</f>
        <v>45193.651031268004</v>
      </c>
      <c r="Y164" s="23">
        <f>(CH4_100yr_m3!Y161*$B$4*$B$3)/$B$5</f>
        <v>46664.630997606</v>
      </c>
      <c r="Z164" s="23">
        <f>(CH4_100yr_m3!Z161*$B$4*$B$3)/$B$5</f>
        <v>48192.730187220004</v>
      </c>
      <c r="AA164" s="23">
        <f>(CH4_100yr_m3!AA161*$B$4*$B$3)/$B$5</f>
        <v>49784.201526978002</v>
      </c>
      <c r="AB164" s="23">
        <f>(CH4_100yr_m3!AB161*$B$4*$B$3)/$B$5</f>
        <v>51444.971950500003</v>
      </c>
      <c r="AC164" s="23">
        <f>(CH4_100yr_m3!AC161*$B$4*$B$3)/$B$5</f>
        <v>52264.407309372</v>
      </c>
      <c r="AD164" s="23">
        <f>(CH4_100yr_m3!AD161*$B$4*$B$3)/$B$5</f>
        <v>53067.027234294001</v>
      </c>
      <c r="AE164" s="23">
        <f>(CH4_100yr_m3!AE161*$B$4*$B$3)/$B$5</f>
        <v>53853.105546414001</v>
      </c>
      <c r="AF164" s="23">
        <f>(CH4_100yr_m3!AF161*$B$4*$B$3)/$B$5</f>
        <v>54623.006040870001</v>
      </c>
      <c r="AG164" s="23">
        <f>(CH4_100yr_m3!AG161*$B$4*$B$3)/$B$5</f>
        <v>55376.864804466008</v>
      </c>
      <c r="AH164" s="23">
        <f>(CH4_100yr_m3!AH161*$B$4*$B$3)/$B$5</f>
        <v>56114.840586833998</v>
      </c>
      <c r="AI164" s="23">
        <f>(CH4_100yr_m3!AI161*$B$4*$B$3)/$B$5</f>
        <v>56837.205451745998</v>
      </c>
      <c r="AJ164" s="23">
        <f>(CH4_100yr_m3!AJ161*$B$4*$B$3)/$B$5</f>
        <v>57544.080822900003</v>
      </c>
      <c r="AK164" s="23">
        <f>(CH4_100yr_m3!AK161*$B$4*$B$3)/$B$5</f>
        <v>58235.402922191999</v>
      </c>
      <c r="AL164" s="23">
        <f>(CH4_100yr_m3!AL161*$B$4*$B$3)/$B$5</f>
        <v>58911.345638316016</v>
      </c>
      <c r="AM164" s="23">
        <f>(CH4_100yr_m3!AM161*$B$4*$B$3)/$B$5</f>
        <v>59571.86269370401</v>
      </c>
      <c r="AN164" s="23">
        <f>(CH4_100yr_m3!AN161*$B$4*$B$3)/$B$5</f>
        <v>60216.958335348005</v>
      </c>
      <c r="AO164" s="23">
        <f>(CH4_100yr_m3!AO161*$B$4*$B$3)/$B$5</f>
        <v>60846.576620111991</v>
      </c>
      <c r="AP164" s="23">
        <f>(CH4_100yr_m3!AP161*$B$4*$B$3)/$B$5</f>
        <v>61460.682235722008</v>
      </c>
      <c r="AQ164" s="23">
        <f>(CH4_100yr_m3!AQ161*$B$4*$B$3)/$B$5</f>
        <v>62059.057871652018</v>
      </c>
      <c r="AR164" s="23">
        <f>(CH4_100yr_m3!AR161*$B$4*$B$3)/$B$5</f>
        <v>62641.665744318001</v>
      </c>
      <c r="AS164" s="23">
        <f>(CH4_100yr_m3!AS161*$B$4*$B$3)/$B$5</f>
        <v>63208.372036860004</v>
      </c>
      <c r="AT164" s="23">
        <f>(CH4_100yr_m3!AT161*$B$4*$B$3)/$B$5</f>
        <v>63758.960518806009</v>
      </c>
      <c r="AU164" s="23">
        <f>(CH4_100yr_m3!AU161*$B$4*$B$3)/$B$5</f>
        <v>64293.402120227991</v>
      </c>
      <c r="AV164" s="23">
        <f>(CH4_100yr_m3!AV161*$B$4*$B$3)/$B$5</f>
        <v>64811.454359850009</v>
      </c>
      <c r="AW164" s="23">
        <f>(CH4_100yr_m3!AW161*$B$4*$B$3)/$B$5</f>
        <v>65312.96352219001</v>
      </c>
      <c r="AX164" s="23">
        <f>(CH4_100yr_m3!AX161*$B$4*$B$3)/$B$5</f>
        <v>65797.779699413994</v>
      </c>
      <c r="AY164" s="23">
        <f>(CH4_100yr_m3!AY161*$B$4*$B$3)/$B$5</f>
        <v>66265.603570116</v>
      </c>
      <c r="AZ164" s="23">
        <f>(CH4_100yr_m3!AZ161*$B$4*$B$3)/$B$5</f>
        <v>66716.211526505998</v>
      </c>
      <c r="BA164" s="23">
        <f>(CH4_100yr_m3!BA161*$B$4*$B$3)/$B$5</f>
        <v>67149.321363288007</v>
      </c>
      <c r="BB164" s="23">
        <f>(CH4_100yr_m3!BB161*$B$4*$B$3)/$B$5</f>
        <v>67564.702113660009</v>
      </c>
      <c r="BC164" s="23">
        <f>(CH4_100yr_m3!BC161*$B$4*$B$3)/$B$5</f>
        <v>67962.087242262001</v>
      </c>
      <c r="BD164" s="23">
        <f>(CH4_100yr_m3!BD161*$B$4*$B$3)/$B$5</f>
        <v>68341.338190980008</v>
      </c>
      <c r="BE164" s="23">
        <f>(CH4_100yr_m3!BE161*$B$4*$B$3)/$B$5</f>
        <v>68702.373607950023</v>
      </c>
      <c r="BF164" s="23">
        <f>(CH4_100yr_m3!BF161*$B$4*$B$3)/$B$5</f>
        <v>69044.955734843999</v>
      </c>
      <c r="BG164" s="23">
        <f>(CH4_100yr_m3!BG161*$B$4*$B$3)/$B$5</f>
        <v>69369.10463503802</v>
      </c>
      <c r="BH164" s="23">
        <f>(CH4_100yr_m3!BH161*$B$4*$B$3)/$B$5</f>
        <v>69674.753802834006</v>
      </c>
      <c r="BI164" s="23">
        <f>(CH4_100yr_m3!BI161*$B$4*$B$3)/$B$5</f>
        <v>69961.74941291401</v>
      </c>
      <c r="BJ164" s="23">
        <f>(CH4_100yr_m3!BJ161*$B$4*$B$3)/$B$5</f>
        <v>70229.925686142</v>
      </c>
      <c r="BK164" s="23">
        <f>(CH4_100yr_m3!BK161*$B$4*$B$3)/$B$5</f>
        <v>65163.375567234005</v>
      </c>
      <c r="BL164" s="23">
        <f>(CH4_100yr_m3!BL161*$B$4*$B$3)/$B$5</f>
        <v>60480.807051870004</v>
      </c>
      <c r="BM164" s="23">
        <f>(CH4_100yr_m3!BM161*$B$4*$B$3)/$B$5</f>
        <v>56152.201137480006</v>
      </c>
      <c r="BN164" s="23">
        <f>(CH4_100yr_m3!BN161*$B$4*$B$3)/$B$5</f>
        <v>52149.929090832011</v>
      </c>
      <c r="BO164" s="23">
        <f>(CH4_100yr_m3!BO161*$B$4*$B$3)/$B$5</f>
        <v>48448.560143502</v>
      </c>
      <c r="BP164" s="23">
        <f>(CH4_100yr_m3!BP161*$B$4*$B$3)/$B$5</f>
        <v>45024.684692525996</v>
      </c>
      <c r="BQ164" s="23">
        <f>(CH4_100yr_m3!BQ161*$B$4*$B$3)/$B$5</f>
        <v>41856.751871262</v>
      </c>
      <c r="BR164" s="23">
        <f>(CH4_100yr_m3!BR161*$B$4*$B$3)/$B$5</f>
        <v>38924.920263960004</v>
      </c>
      <c r="BS164" s="23">
        <f>(CH4_100yr_m3!BS161*$B$4*$B$3)/$B$5</f>
        <v>36210.920610761998</v>
      </c>
      <c r="BT164" s="23">
        <f>(CH4_100yr_m3!BT161*$B$4*$B$3)/$B$5</f>
        <v>33697.929697667998</v>
      </c>
      <c r="BU164" s="23">
        <f>(CH4_100yr_m3!BU161*$B$4*$B$3)/$B$5</f>
        <v>31370.454388026003</v>
      </c>
      <c r="BV164" s="23">
        <f>(CH4_100yr_m3!BV161*$B$4*$B$3)/$B$5</f>
        <v>29214.225008388003</v>
      </c>
      <c r="BW164" s="23">
        <f>(CH4_100yr_m3!BW161*$B$4*$B$3)/$B$5</f>
        <v>27216.097448021999</v>
      </c>
      <c r="BX164" s="23">
        <f>(CH4_100yr_m3!BX161*$B$4*$B$3)/$B$5</f>
        <v>25363.962946944001</v>
      </c>
      <c r="BY164" s="23">
        <f>(CH4_100yr_m3!BY161*$B$4*$B$3)/$B$5</f>
        <v>23646.665444327999</v>
      </c>
      <c r="BZ164" s="23">
        <f>(CH4_100yr_m3!BZ161*$B$4*$B$3)/$B$5</f>
        <v>22053.925352322003</v>
      </c>
      <c r="CA164" s="23">
        <f>(CH4_100yr_m3!CA161*$B$4*$B$3)/$B$5</f>
        <v>20576.269553904</v>
      </c>
      <c r="CB164" s="23">
        <f>(CH4_100yr_m3!CB161*$B$4*$B$3)/$B$5</f>
        <v>19204.967167128001</v>
      </c>
      <c r="CC164" s="23">
        <f>(CH4_100yr_m3!CC161*$B$4*$B$3)/$B$5</f>
        <v>17931.970219039202</v>
      </c>
      <c r="CD164" s="23">
        <f>(CH4_100yr_m3!CD161*$B$4*$B$3)/$B$5</f>
        <v>16749.859386690001</v>
      </c>
      <c r="CE164" s="23">
        <f>(CH4_100yr_m3!CE161*$B$4*$B$3)/$B$5</f>
        <v>15651.793886295602</v>
      </c>
      <c r="CF164" s="23">
        <f>(CH4_100yr_m3!CF161*$B$4*$B$3)/$B$5</f>
        <v>14631.4655050374</v>
      </c>
      <c r="CG164" s="23">
        <f>(CH4_100yr_m3!CG161*$B$4*$B$3)/$B$5</f>
        <v>13683.056284913402</v>
      </c>
      <c r="CH164" s="23">
        <f>(CH4_100yr_m3!CH161*$B$4*$B$3)/$B$5</f>
        <v>12801.199629810602</v>
      </c>
      <c r="CI164" s="23">
        <f>(CH4_100yr_m3!CI161*$B$4*$B$3)/$B$5</f>
        <v>11980.9445209362</v>
      </c>
      <c r="CJ164" s="23">
        <f>(CH4_100yr_m3!CJ161*$B$4*$B$3)/$B$5</f>
        <v>11217.722608121401</v>
      </c>
      <c r="CK164" s="23">
        <f>(CH4_100yr_m3!CK161*$B$4*$B$3)/$B$5</f>
        <v>10507.317942681002</v>
      </c>
      <c r="CL164" s="23">
        <f>(CH4_100yr_m3!CL161*$B$4*$B$3)/$B$5</f>
        <v>9845.8391321568015</v>
      </c>
      <c r="CM164" s="23">
        <f>(CH4_100yr_m3!CM161*$B$4*$B$3)/$B$5</f>
        <v>9229.6937338848002</v>
      </c>
      <c r="CN164" s="23">
        <f>(CH4_100yr_m3!CN161*$B$4*$B$3)/$B$5</f>
        <v>8655.5646878507996</v>
      </c>
      <c r="CO164" s="23">
        <f>(CH4_100yr_m3!CO161*$B$4*$B$3)/$B$5</f>
        <v>8120.3886423864014</v>
      </c>
      <c r="CP164" s="23">
        <f>(CH4_100yr_m3!CP161*$B$4*$B$3)/$B$5</f>
        <v>7621.3360116125996</v>
      </c>
      <c r="CQ164" s="23">
        <f>(CH4_100yr_m3!CQ161*$B$4*$B$3)/$B$5</f>
        <v>7155.7926218442008</v>
      </c>
      <c r="CR164" s="23">
        <f>(CH4_100yr_m3!CR161*$B$4*$B$3)/$B$5</f>
        <v>6721.342826135402</v>
      </c>
      <c r="CS164" s="23">
        <f>(CH4_100yr_m3!CS161*$B$4*$B$3)/$B$5</f>
        <v>6315.7539624858009</v>
      </c>
      <c r="CT164" s="23">
        <f>(CH4_100yr_m3!CT161*$B$4*$B$3)/$B$5</f>
        <v>5936.9620586849996</v>
      </c>
      <c r="CU164" s="23">
        <f>(CH4_100yr_m3!CU161*$B$4*$B$3)/$B$5</f>
        <v>5583.0586648068011</v>
      </c>
      <c r="CV164" s="23">
        <f>(CH4_100yr_m3!CV161*$B$4*$B$3)/$B$5</f>
        <v>5252.2787346371997</v>
      </c>
      <c r="CW164" s="23">
        <f>(CH4_100yr_m3!CW161*$B$4*$B$3)/$B$5</f>
        <v>4942.9894791510005</v>
      </c>
      <c r="CX164" s="23">
        <f t="shared" si="209"/>
        <v>3827188.7479761424</v>
      </c>
      <c r="CY164" s="18">
        <f t="shared" si="210"/>
        <v>70229.925686142</v>
      </c>
      <c r="CZ164" s="18">
        <f t="shared" si="211"/>
        <v>2822.7416353812005</v>
      </c>
      <c r="DD164" s="18">
        <f t="shared" si="212"/>
        <v>42419.088796194002</v>
      </c>
      <c r="DE164" s="18">
        <f t="shared" ref="DE164:DF164" si="219">CY164</f>
        <v>70229.925686142</v>
      </c>
      <c r="DF164" s="18">
        <f t="shared" si="219"/>
        <v>2822.7416353812005</v>
      </c>
      <c r="DG164" s="18">
        <f t="shared" si="214"/>
        <v>4942.9894791510005</v>
      </c>
    </row>
    <row r="165" spans="1:111" ht="15.75" customHeight="1" x14ac:dyDescent="0.2">
      <c r="A165" s="27" t="s">
        <v>7</v>
      </c>
      <c r="B165" s="23">
        <f>(CH4_100yr_m3!B162*$B$4*$B$3)/$B$5</f>
        <v>473188.64426964003</v>
      </c>
      <c r="C165" s="23">
        <f>(CH4_100yr_m3!C162*$B$4*$B$3)/$B$5</f>
        <v>808118.21458206011</v>
      </c>
      <c r="D165" s="23">
        <f>(CH4_100yr_m3!D162*$B$4*$B$3)/$B$5</f>
        <v>1044697.3458489</v>
      </c>
      <c r="E165" s="23">
        <f>(CH4_100yr_m3!E162*$B$4*$B$3)/$B$5</f>
        <v>1206942.8949885599</v>
      </c>
      <c r="F165" s="23">
        <f>(CH4_100yr_m3!F162*$B$4*$B$3)/$B$5</f>
        <v>1327605.2336343601</v>
      </c>
      <c r="G165" s="23">
        <f>(CH4_100yr_m3!G162*$B$4*$B$3)/$B$5</f>
        <v>1428477.3737892001</v>
      </c>
      <c r="H165" s="23">
        <f>(CH4_100yr_m3!H162*$B$4*$B$3)/$B$5</f>
        <v>1514680.9994363401</v>
      </c>
      <c r="I165" s="23">
        <f>(CH4_100yr_m3!I162*$B$4*$B$3)/$B$5</f>
        <v>1590528.1304304004</v>
      </c>
      <c r="J165" s="23">
        <f>(CH4_100yr_m3!J162*$B$4*$B$3)/$B$5</f>
        <v>1662852.0033585003</v>
      </c>
      <c r="K165" s="23">
        <f>(CH4_100yr_m3!K162*$B$4*$B$3)/$B$5</f>
        <v>1731639.6390835803</v>
      </c>
      <c r="L165" s="23">
        <f>(CH4_100yr_m3!L162*$B$4*$B$3)/$B$5</f>
        <v>1798775.6185215001</v>
      </c>
      <c r="M165" s="23">
        <f>(CH4_100yr_m3!M162*$B$4*$B$3)/$B$5</f>
        <v>1866741.6767562001</v>
      </c>
      <c r="N165" s="23">
        <f>(CH4_100yr_m3!N162*$B$4*$B$3)/$B$5</f>
        <v>1933334.3117807999</v>
      </c>
      <c r="O165" s="23">
        <f>(CH4_100yr_m3!O162*$B$4*$B$3)/$B$5</f>
        <v>2002341.610719</v>
      </c>
      <c r="P165" s="23">
        <f>(CH4_100yr_m3!P162*$B$4*$B$3)/$B$5</f>
        <v>2073442.0433256002</v>
      </c>
      <c r="Q165" s="23">
        <f>(CH4_100yr_m3!Q162*$B$4*$B$3)/$B$5</f>
        <v>2138802.7248234004</v>
      </c>
      <c r="R165" s="23">
        <f>(CH4_100yr_m3!R162*$B$4*$B$3)/$B$5</f>
        <v>2206047.7399230003</v>
      </c>
      <c r="S165" s="23">
        <f>(CH4_100yr_m3!S162*$B$4*$B$3)/$B$5</f>
        <v>2275607.5798428003</v>
      </c>
      <c r="T165" s="23">
        <f>(CH4_100yr_m3!T162*$B$4*$B$3)/$B$5</f>
        <v>2349228.6955619999</v>
      </c>
      <c r="U165" s="23">
        <f>(CH4_100yr_m3!U162*$B$4*$B$3)/$B$5</f>
        <v>2421319.0177962002</v>
      </c>
      <c r="V165" s="23">
        <f>(CH4_100yr_m3!V162*$B$4*$B$3)/$B$5</f>
        <v>2492701.1358084003</v>
      </c>
      <c r="W165" s="23">
        <f>(CH4_100yr_m3!W162*$B$4*$B$3)/$B$5</f>
        <v>2572367.6963610002</v>
      </c>
      <c r="X165" s="23">
        <f>(CH4_100yr_m3!X162*$B$4*$B$3)/$B$5</f>
        <v>2654620.8599322001</v>
      </c>
      <c r="Y165" s="23">
        <f>(CH4_100yr_m3!Y162*$B$4*$B$3)/$B$5</f>
        <v>2739329.1619830001</v>
      </c>
      <c r="Z165" s="23">
        <f>(CH4_100yr_m3!Z162*$B$4*$B$3)/$B$5</f>
        <v>2827708.6920606005</v>
      </c>
      <c r="AA165" s="23">
        <f>(CH4_100yr_m3!AA162*$B$4*$B$3)/$B$5</f>
        <v>2919988.2037715996</v>
      </c>
      <c r="AB165" s="23">
        <f>(CH4_100yr_m3!AB162*$B$4*$B$3)/$B$5</f>
        <v>3016569.1843079999</v>
      </c>
      <c r="AC165" s="23">
        <f>(CH4_100yr_m3!AC162*$B$4*$B$3)/$B$5</f>
        <v>3081984.1577405999</v>
      </c>
      <c r="AD165" s="23">
        <f>(CH4_100yr_m3!AD162*$B$4*$B$3)/$B$5</f>
        <v>3152518.8342641997</v>
      </c>
      <c r="AE165" s="23">
        <f>(CH4_100yr_m3!AE162*$B$4*$B$3)/$B$5</f>
        <v>3226775.4446040001</v>
      </c>
      <c r="AF165" s="23">
        <f>(CH4_100yr_m3!AF162*$B$4*$B$3)/$B$5</f>
        <v>3303809.8769466002</v>
      </c>
      <c r="AG165" s="23">
        <f>(CH4_100yr_m3!AG162*$B$4*$B$3)/$B$5</f>
        <v>3382985.4321365999</v>
      </c>
      <c r="AH165" s="23">
        <f>(CH4_100yr_m3!AH162*$B$4*$B$3)/$B$5</f>
        <v>3463873.6710582003</v>
      </c>
      <c r="AI165" s="23">
        <f>(CH4_100yr_m3!AI162*$B$4*$B$3)/$B$5</f>
        <v>3546185.6554686003</v>
      </c>
      <c r="AJ165" s="23">
        <f>(CH4_100yr_m3!AJ162*$B$4*$B$3)/$B$5</f>
        <v>3629727.5248278002</v>
      </c>
      <c r="AK165" s="23">
        <f>(CH4_100yr_m3!AK162*$B$4*$B$3)/$B$5</f>
        <v>3714365.4366474007</v>
      </c>
      <c r="AL165" s="23">
        <f>(CH4_100yr_m3!AL162*$B$4*$B$3)/$B$5</f>
        <v>3800005.2102186005</v>
      </c>
      <c r="AM165" s="23">
        <f>(CH4_100yr_m3!AM162*$B$4*$B$3)/$B$5</f>
        <v>3886575.0658848002</v>
      </c>
      <c r="AN165" s="23">
        <f>(CH4_100yr_m3!AN162*$B$4*$B$3)/$B$5</f>
        <v>3974015.2546925996</v>
      </c>
      <c r="AO165" s="23">
        <f>(CH4_100yr_m3!AO162*$B$4*$B$3)/$B$5</f>
        <v>4062272.8430124</v>
      </c>
      <c r="AP165" s="23">
        <f>(CH4_100yr_m3!AP162*$B$4*$B$3)/$B$5</f>
        <v>4151299.4187965998</v>
      </c>
      <c r="AQ165" s="23">
        <f>(CH4_100yr_m3!AQ162*$B$4*$B$3)/$B$5</f>
        <v>4241049.8559245998</v>
      </c>
      <c r="AR165" s="23">
        <f>(CH4_100yr_m3!AR162*$B$4*$B$3)/$B$5</f>
        <v>4331484.8056494007</v>
      </c>
      <c r="AS165" s="23">
        <f>(CH4_100yr_m3!AS162*$B$4*$B$3)/$B$5</f>
        <v>4422571.2128268005</v>
      </c>
      <c r="AT165" s="23">
        <f>(CH4_100yr_m3!AT162*$B$4*$B$3)/$B$5</f>
        <v>4514281.5855059996</v>
      </c>
      <c r="AU165" s="23">
        <f>(CH4_100yr_m3!AU162*$B$4*$B$3)/$B$5</f>
        <v>4606588.3694957998</v>
      </c>
      <c r="AV165" s="23">
        <f>(CH4_100yr_m3!AV162*$B$4*$B$3)/$B$5</f>
        <v>4699465.8668334009</v>
      </c>
      <c r="AW165" s="23">
        <f>(CH4_100yr_m3!AW162*$B$4*$B$3)/$B$5</f>
        <v>4792880.4292602008</v>
      </c>
      <c r="AX165" s="23">
        <f>(CH4_100yr_m3!AX162*$B$4*$B$3)/$B$5</f>
        <v>4886783.5110948011</v>
      </c>
      <c r="AY165" s="23">
        <f>(CH4_100yr_m3!AY162*$B$4*$B$3)/$B$5</f>
        <v>4981111.6399434004</v>
      </c>
      <c r="AZ165" s="23">
        <f>(CH4_100yr_m3!AZ162*$B$4*$B$3)/$B$5</f>
        <v>5075796.0419946006</v>
      </c>
      <c r="BA165" s="23">
        <f>(CH4_100yr_m3!BA162*$B$4*$B$3)/$B$5</f>
        <v>5170773.3766578007</v>
      </c>
      <c r="BB165" s="23">
        <f>(CH4_100yr_m3!BB162*$B$4*$B$3)/$B$5</f>
        <v>5265992.4036083994</v>
      </c>
      <c r="BC165" s="23">
        <f>(CH4_100yr_m3!BC162*$B$4*$B$3)/$B$5</f>
        <v>5361415.2111204006</v>
      </c>
      <c r="BD165" s="23">
        <f>(CH4_100yr_m3!BD162*$B$4*$B$3)/$B$5</f>
        <v>5457014.7301116008</v>
      </c>
      <c r="BE165" s="23">
        <f>(CH4_100yr_m3!BE162*$B$4*$B$3)/$B$5</f>
        <v>5552771.2779708002</v>
      </c>
      <c r="BF165" s="23">
        <f>(CH4_100yr_m3!BF162*$B$4*$B$3)/$B$5</f>
        <v>5648661.7653402006</v>
      </c>
      <c r="BG165" s="23">
        <f>(CH4_100yr_m3!BG162*$B$4*$B$3)/$B$5</f>
        <v>5744657.7684936011</v>
      </c>
      <c r="BH165" s="23">
        <f>(CH4_100yr_m3!BH162*$B$4*$B$3)/$B$5</f>
        <v>5840729.7671754006</v>
      </c>
      <c r="BI165" s="23">
        <f>(CH4_100yr_m3!BI162*$B$4*$B$3)/$B$5</f>
        <v>5936845.7386998003</v>
      </c>
      <c r="BJ165" s="23">
        <f>(CH4_100yr_m3!BJ162*$B$4*$B$3)/$B$5</f>
        <v>6032973.6365832007</v>
      </c>
      <c r="BK165" s="23">
        <f>(CH4_100yr_m3!BK162*$B$4*$B$3)/$B$5</f>
        <v>4410725.6125764009</v>
      </c>
      <c r="BL165" s="23">
        <f>(CH4_100yr_m3!BL162*$B$4*$B$3)/$B$5</f>
        <v>3298508.8913682001</v>
      </c>
      <c r="BM165" s="23">
        <f>(CH4_100yr_m3!BM162*$B$4*$B$3)/$B$5</f>
        <v>2529852.4250766002</v>
      </c>
      <c r="BN165" s="23">
        <f>(CH4_100yr_m3!BN162*$B$4*$B$3)/$B$5</f>
        <v>1993054.0213458</v>
      </c>
      <c r="BO165" s="23">
        <f>(CH4_100yr_m3!BO162*$B$4*$B$3)/$B$5</f>
        <v>1613131.81156134</v>
      </c>
      <c r="BP165" s="23">
        <f>(CH4_100yr_m3!BP162*$B$4*$B$3)/$B$5</f>
        <v>1339725.43761426</v>
      </c>
      <c r="BQ165" s="23">
        <f>(CH4_100yr_m3!BQ162*$B$4*$B$3)/$B$5</f>
        <v>1138985.4942104402</v>
      </c>
      <c r="BR165" s="23">
        <f>(CH4_100yr_m3!BR162*$B$4*$B$3)/$B$5</f>
        <v>988136.40724505996</v>
      </c>
      <c r="BS165" s="23">
        <f>(CH4_100yr_m3!BS162*$B$4*$B$3)/$B$5</f>
        <v>871831.40404158004</v>
      </c>
      <c r="BT165" s="23">
        <f>(CH4_100yr_m3!BT162*$B$4*$B$3)/$B$5</f>
        <v>779708.78408663999</v>
      </c>
      <c r="BU165" s="23">
        <f>(CH4_100yr_m3!BU162*$B$4*$B$3)/$B$5</f>
        <v>704753.47454921994</v>
      </c>
      <c r="BV165" s="23">
        <f>(CH4_100yr_m3!BV162*$B$4*$B$3)/$B$5</f>
        <v>642198.40704036015</v>
      </c>
      <c r="BW165" s="23">
        <f>(CH4_100yr_m3!BW162*$B$4*$B$3)/$B$5</f>
        <v>588787.77140820003</v>
      </c>
      <c r="BX165" s="23">
        <f>(CH4_100yr_m3!BX162*$B$4*$B$3)/$B$5</f>
        <v>542282.86430622009</v>
      </c>
      <c r="BY165" s="23">
        <f>(CH4_100yr_m3!BY162*$B$4*$B$3)/$B$5</f>
        <v>501130.5732081001</v>
      </c>
      <c r="BZ165" s="23">
        <f>(CH4_100yr_m3!BZ162*$B$4*$B$3)/$B$5</f>
        <v>464240.89809792006</v>
      </c>
      <c r="CA165" s="23">
        <f>(CH4_100yr_m3!CA162*$B$4*$B$3)/$B$5</f>
        <v>430837.57963584003</v>
      </c>
      <c r="CB165" s="23">
        <f>(CH4_100yr_m3!CB162*$B$4*$B$3)/$B$5</f>
        <v>400357.74841200002</v>
      </c>
      <c r="CC165" s="23">
        <f>(CH4_100yr_m3!CC162*$B$4*$B$3)/$B$5</f>
        <v>372384.45012888004</v>
      </c>
      <c r="CD165" s="23">
        <f>(CH4_100yr_m3!CD162*$B$4*$B$3)/$B$5</f>
        <v>346601.22090983996</v>
      </c>
      <c r="CE165" s="23">
        <f>(CH4_100yr_m3!CE162*$B$4*$B$3)/$B$5</f>
        <v>322761.45678462001</v>
      </c>
      <c r="CF165" s="23">
        <f>(CH4_100yr_m3!CF162*$B$4*$B$3)/$B$5</f>
        <v>300667.71271536004</v>
      </c>
      <c r="CG165" s="23">
        <f>(CH4_100yr_m3!CG162*$B$4*$B$3)/$B$5</f>
        <v>280157.66976617998</v>
      </c>
      <c r="CH165" s="23">
        <f>(CH4_100yr_m3!CH162*$B$4*$B$3)/$B$5</f>
        <v>261094.57937118001</v>
      </c>
      <c r="CI165" s="23">
        <f>(CH4_100yr_m3!CI162*$B$4*$B$3)/$B$5</f>
        <v>243360.72369899999</v>
      </c>
      <c r="CJ165" s="23">
        <f>(CH4_100yr_m3!CJ162*$B$4*$B$3)/$B$5</f>
        <v>226852.90194240003</v>
      </c>
      <c r="CK165" s="23">
        <f>(CH4_100yr_m3!CK162*$B$4*$B$3)/$B$5</f>
        <v>211479.28717805998</v>
      </c>
      <c r="CL165" s="23">
        <f>(CH4_100yr_m3!CL162*$B$4*$B$3)/$B$5</f>
        <v>197157.20767938002</v>
      </c>
      <c r="CM165" s="23">
        <f>(CH4_100yr_m3!CM162*$B$4*$B$3)/$B$5</f>
        <v>183811.55630814002</v>
      </c>
      <c r="CN165" s="23">
        <f>(CH4_100yr_m3!CN162*$B$4*$B$3)/$B$5</f>
        <v>171373.62795535804</v>
      </c>
      <c r="CO165" s="23">
        <f>(CH4_100yr_m3!CO162*$B$4*$B$3)/$B$5</f>
        <v>159780.250171044</v>
      </c>
      <c r="CP165" s="23">
        <f>(CH4_100yr_m3!CP162*$B$4*$B$3)/$B$5</f>
        <v>148973.11625831402</v>
      </c>
      <c r="CQ165" s="23">
        <f>(CH4_100yr_m3!CQ162*$B$4*$B$3)/$B$5</f>
        <v>138898.26031222803</v>
      </c>
      <c r="CR165" s="23">
        <f>(CH4_100yr_m3!CR162*$B$4*$B$3)/$B$5</f>
        <v>129505.63217277602</v>
      </c>
      <c r="CS165" s="23">
        <f>(CH4_100yr_m3!CS162*$B$4*$B$3)/$B$5</f>
        <v>120748.74464995202</v>
      </c>
      <c r="CT165" s="23">
        <f>(CH4_100yr_m3!CT162*$B$4*$B$3)/$B$5</f>
        <v>112584.373470108</v>
      </c>
      <c r="CU165" s="23">
        <f>(CH4_100yr_m3!CU162*$B$4*$B$3)/$B$5</f>
        <v>104972.297166</v>
      </c>
      <c r="CV165" s="23">
        <f>(CH4_100yr_m3!CV162*$B$4*$B$3)/$B$5</f>
        <v>97875.067409712006</v>
      </c>
      <c r="CW165" s="23">
        <f>(CH4_100yr_m3!CW162*$B$4*$B$3)/$B$5</f>
        <v>91257.803820702014</v>
      </c>
      <c r="CX165" s="23">
        <f t="shared" si="209"/>
        <v>233478446.79893953</v>
      </c>
      <c r="CY165" s="18">
        <f t="shared" si="210"/>
        <v>6032973.6365832007</v>
      </c>
      <c r="CZ165" s="18">
        <f t="shared" si="211"/>
        <v>91257.803820702014</v>
      </c>
      <c r="DD165" s="18">
        <f t="shared" si="212"/>
        <v>2492701.1358084003</v>
      </c>
      <c r="DE165" s="18">
        <f t="shared" ref="DE165:DF165" si="220">CY165</f>
        <v>6032973.6365832007</v>
      </c>
      <c r="DF165" s="18">
        <f t="shared" si="220"/>
        <v>91257.803820702014</v>
      </c>
      <c r="DG165" s="18">
        <f t="shared" si="214"/>
        <v>91257.803820702014</v>
      </c>
    </row>
    <row r="166" spans="1:111" ht="15.75" customHeight="1" x14ac:dyDescent="0.2">
      <c r="A166" s="27" t="s">
        <v>8</v>
      </c>
      <c r="B166" s="23">
        <f>(CH4_100yr_m3!B163*$B$4*$B$3)/$B$5</f>
        <v>133521.44273292602</v>
      </c>
      <c r="C166" s="23">
        <f>(CH4_100yr_m3!C163*$B$4*$B$3)/$B$5</f>
        <v>227434.30233300003</v>
      </c>
      <c r="D166" s="23">
        <f>(CH4_100yr_m3!D163*$B$4*$B$3)/$B$5</f>
        <v>291532.77506249998</v>
      </c>
      <c r="E166" s="23">
        <f>(CH4_100yr_m3!E163*$B$4*$B$3)/$B$5</f>
        <v>330131.02457340003</v>
      </c>
      <c r="F166" s="23">
        <f>(CH4_100yr_m3!F163*$B$4*$B$3)/$B$5</f>
        <v>356430.48354162002</v>
      </c>
      <c r="G166" s="23">
        <f>(CH4_100yr_m3!G163*$B$4*$B$3)/$B$5</f>
        <v>375453.12719574</v>
      </c>
      <c r="H166" s="23">
        <f>(CH4_100yr_m3!H163*$B$4*$B$3)/$B$5</f>
        <v>389157.87290724006</v>
      </c>
      <c r="I166" s="23">
        <f>(CH4_100yr_m3!I163*$B$4*$B$3)/$B$5</f>
        <v>397215.97036146006</v>
      </c>
      <c r="J166" s="23">
        <f>(CH4_100yr_m3!J163*$B$4*$B$3)/$B$5</f>
        <v>400992.19300044002</v>
      </c>
      <c r="K166" s="23">
        <f>(CH4_100yr_m3!K163*$B$4*$B$3)/$B$5</f>
        <v>406759.58635230007</v>
      </c>
      <c r="L166" s="23">
        <f>(CH4_100yr_m3!L163*$B$4*$B$3)/$B$5</f>
        <v>412402.63802976004</v>
      </c>
      <c r="M166" s="23">
        <f>(CH4_100yr_m3!M163*$B$4*$B$3)/$B$5</f>
        <v>414070.37028000003</v>
      </c>
      <c r="N166" s="23">
        <f>(CH4_100yr_m3!N163*$B$4*$B$3)/$B$5</f>
        <v>415708.18100712</v>
      </c>
      <c r="O166" s="23">
        <f>(CH4_100yr_m3!O163*$B$4*$B$3)/$B$5</f>
        <v>434338.49339820002</v>
      </c>
      <c r="P166" s="23">
        <f>(CH4_100yr_m3!P163*$B$4*$B$3)/$B$5</f>
        <v>443229.34159296</v>
      </c>
      <c r="Q166" s="23">
        <f>(CH4_100yr_m3!Q163*$B$4*$B$3)/$B$5</f>
        <v>456612.66323406011</v>
      </c>
      <c r="R166" s="23">
        <f>(CH4_100yr_m3!R163*$B$4*$B$3)/$B$5</f>
        <v>464843.88803574006</v>
      </c>
      <c r="S166" s="23">
        <f>(CH4_100yr_m3!S163*$B$4*$B$3)/$B$5</f>
        <v>467739.38686446002</v>
      </c>
      <c r="T166" s="23">
        <f>(CH4_100yr_m3!T163*$B$4*$B$3)/$B$5</f>
        <v>469052.31258882006</v>
      </c>
      <c r="U166" s="23">
        <f>(CH4_100yr_m3!U163*$B$4*$B$3)/$B$5</f>
        <v>473599.10012021998</v>
      </c>
      <c r="V166" s="23">
        <f>(CH4_100yr_m3!V163*$B$4*$B$3)/$B$5</f>
        <v>478858.71487085999</v>
      </c>
      <c r="W166" s="23">
        <f>(CH4_100yr_m3!W163*$B$4*$B$3)/$B$5</f>
        <v>480773.04157224001</v>
      </c>
      <c r="X166" s="23">
        <f>(CH4_100yr_m3!X163*$B$4*$B$3)/$B$5</f>
        <v>482801.05073034001</v>
      </c>
      <c r="Y166" s="23">
        <f>(CH4_100yr_m3!Y163*$B$4*$B$3)/$B$5</f>
        <v>485529.6105548999</v>
      </c>
      <c r="Z166" s="23">
        <f>(CH4_100yr_m3!Z163*$B$4*$B$3)/$B$5</f>
        <v>488957.65527060011</v>
      </c>
      <c r="AA166" s="23">
        <f>(CH4_100yr_m3!AA163*$B$4*$B$3)/$B$5</f>
        <v>493070.6696839201</v>
      </c>
      <c r="AB166" s="23">
        <f>(CH4_100yr_m3!AB163*$B$4*$B$3)/$B$5</f>
        <v>497849.78818044002</v>
      </c>
      <c r="AC166" s="23">
        <f>(CH4_100yr_m3!AC163*$B$4*$B$3)/$B$5</f>
        <v>527262.06345966004</v>
      </c>
      <c r="AD166" s="23">
        <f>(CH4_100yr_m3!AD163*$B$4*$B$3)/$B$5</f>
        <v>551474.45463564002</v>
      </c>
      <c r="AE166" s="23">
        <f>(CH4_100yr_m3!AE163*$B$4*$B$3)/$B$5</f>
        <v>572264.23285223998</v>
      </c>
      <c r="AF166" s="23">
        <f>(CH4_100yr_m3!AF163*$B$4*$B$3)/$B$5</f>
        <v>590807.55824334</v>
      </c>
      <c r="AG166" s="23">
        <f>(CH4_100yr_m3!AG163*$B$4*$B$3)/$B$5</f>
        <v>607881.77166726009</v>
      </c>
      <c r="AH166" s="23">
        <f>(CH4_100yr_m3!AH163*$B$4*$B$3)/$B$5</f>
        <v>623997.49519619998</v>
      </c>
      <c r="AI166" s="23">
        <f>(CH4_100yr_m3!AI163*$B$4*$B$3)/$B$5</f>
        <v>639486.75408821995</v>
      </c>
      <c r="AJ166" s="23">
        <f>(CH4_100yr_m3!AJ163*$B$4*$B$3)/$B$5</f>
        <v>654563.23464744003</v>
      </c>
      <c r="AK166" s="23">
        <f>(CH4_100yr_m3!AK163*$B$4*$B$3)/$B$5</f>
        <v>669361.69466226001</v>
      </c>
      <c r="AL166" s="23">
        <f>(CH4_100yr_m3!AL163*$B$4*$B$3)/$B$5</f>
        <v>683964.08149085997</v>
      </c>
      <c r="AM166" s="23">
        <f>(CH4_100yr_m3!AM163*$B$4*$B$3)/$B$5</f>
        <v>698420.09793689998</v>
      </c>
      <c r="AN166" s="23">
        <f>(CH4_100yr_m3!AN163*$B$4*$B$3)/$B$5</f>
        <v>712760.12555328012</v>
      </c>
      <c r="AO166" s="23">
        <f>(CH4_100yr_m3!AO163*$B$4*$B$3)/$B$5</f>
        <v>727003.39808807999</v>
      </c>
      <c r="AP166" s="23">
        <f>(CH4_100yr_m3!AP163*$B$4*$B$3)/$B$5</f>
        <v>741162.16774710012</v>
      </c>
      <c r="AQ166" s="23">
        <f>(CH4_100yr_m3!AQ163*$B$4*$B$3)/$B$5</f>
        <v>755241.19793460006</v>
      </c>
      <c r="AR166" s="23">
        <f>(CH4_100yr_m3!AR163*$B$4*$B$3)/$B$5</f>
        <v>769240.17616716004</v>
      </c>
      <c r="AS166" s="23">
        <f>(CH4_100yr_m3!AS163*$B$4*$B$3)/$B$5</f>
        <v>783159.67761929997</v>
      </c>
      <c r="AT166" s="23">
        <f>(CH4_100yr_m3!AT163*$B$4*$B$3)/$B$5</f>
        <v>797001.80839631998</v>
      </c>
      <c r="AU166" s="23">
        <f>(CH4_100yr_m3!AU163*$B$4*$B$3)/$B$5</f>
        <v>810769.47402654006</v>
      </c>
      <c r="AV166" s="23">
        <f>(CH4_100yr_m3!AV163*$B$4*$B$3)/$B$5</f>
        <v>824463.27988937998</v>
      </c>
      <c r="AW166" s="23">
        <f>(CH4_100yr_m3!AW163*$B$4*$B$3)/$B$5</f>
        <v>838081.26156798005</v>
      </c>
      <c r="AX166" s="23">
        <f>(CH4_100yr_m3!AX163*$B$4*$B$3)/$B$5</f>
        <v>851621.30124120007</v>
      </c>
      <c r="AY166" s="23">
        <f>(CH4_100yr_m3!AY163*$B$4*$B$3)/$B$5</f>
        <v>865080.57575772004</v>
      </c>
      <c r="AZ166" s="23">
        <f>(CH4_100yr_m3!AZ163*$B$4*$B$3)/$B$5</f>
        <v>878455.11839040008</v>
      </c>
      <c r="BA166" s="23">
        <f>(CH4_100yr_m3!BA163*$B$4*$B$3)/$B$5</f>
        <v>891741.0605322601</v>
      </c>
      <c r="BB166" s="23">
        <f>(CH4_100yr_m3!BB163*$B$4*$B$3)/$B$5</f>
        <v>904934.55334679992</v>
      </c>
      <c r="BC166" s="23">
        <f>(CH4_100yr_m3!BC163*$B$4*$B$3)/$B$5</f>
        <v>918030.52753650013</v>
      </c>
      <c r="BD166" s="23">
        <f>(CH4_100yr_m3!BD163*$B$4*$B$3)/$B$5</f>
        <v>931024.75276782014</v>
      </c>
      <c r="BE166" s="23">
        <f>(CH4_100yr_m3!BE163*$B$4*$B$3)/$B$5</f>
        <v>943912.05009029992</v>
      </c>
      <c r="BF166" s="23">
        <f>(CH4_100yr_m3!BF163*$B$4*$B$3)/$B$5</f>
        <v>956686.26594204013</v>
      </c>
      <c r="BG166" s="23">
        <f>(CH4_100yr_m3!BG163*$B$4*$B$3)/$B$5</f>
        <v>969341.39412444003</v>
      </c>
      <c r="BH166" s="23">
        <f>(CH4_100yr_m3!BH163*$B$4*$B$3)/$B$5</f>
        <v>981870.64439292019</v>
      </c>
      <c r="BI166" s="23">
        <f>(CH4_100yr_m3!BI163*$B$4*$B$3)/$B$5</f>
        <v>994267.64918844006</v>
      </c>
      <c r="BJ166" s="23">
        <f>(CH4_100yr_m3!BJ163*$B$4*$B$3)/$B$5</f>
        <v>1006524.9442395002</v>
      </c>
      <c r="BK166" s="23">
        <f>(CH4_100yr_m3!BK163*$B$4*$B$3)/$B$5</f>
        <v>737302.3287919201</v>
      </c>
      <c r="BL166" s="23">
        <f>(CH4_100yr_m3!BL163*$B$4*$B$3)/$B$5</f>
        <v>552604.29235182004</v>
      </c>
      <c r="BM166" s="23">
        <f>(CH4_100yr_m3!BM163*$B$4*$B$3)/$B$5</f>
        <v>424850.93385750003</v>
      </c>
      <c r="BN166" s="23">
        <f>(CH4_100yr_m3!BN163*$B$4*$B$3)/$B$5</f>
        <v>335535.54650802002</v>
      </c>
      <c r="BO166" s="23">
        <f>(CH4_100yr_m3!BO163*$B$4*$B$3)/$B$5</f>
        <v>272234.67553458008</v>
      </c>
      <c r="BP166" s="23">
        <f>(CH4_100yr_m3!BP163*$B$4*$B$3)/$B$5</f>
        <v>226603.81165122002</v>
      </c>
      <c r="BQ166" s="23">
        <f>(CH4_100yr_m3!BQ163*$B$4*$B$3)/$B$5</f>
        <v>193033.78117938002</v>
      </c>
      <c r="BR166" s="23">
        <f>(CH4_100yr_m3!BR163*$B$4*$B$3)/$B$5</f>
        <v>167750.02154138402</v>
      </c>
      <c r="BS166" s="23">
        <f>(CH4_100yr_m3!BS163*$B$4*$B$3)/$B$5</f>
        <v>148208.73438214799</v>
      </c>
      <c r="BT166" s="23">
        <f>(CH4_100yr_m3!BT163*$B$4*$B$3)/$B$5</f>
        <v>132692.049697212</v>
      </c>
      <c r="BU166" s="23">
        <f>(CH4_100yr_m3!BU163*$B$4*$B$3)/$B$5</f>
        <v>120036.592775664</v>
      </c>
      <c r="BV166" s="23">
        <f>(CH4_100yr_m3!BV163*$B$4*$B$3)/$B$5</f>
        <v>109451.479614264</v>
      </c>
      <c r="BW166" s="23">
        <f>(CH4_100yr_m3!BW163*$B$4*$B$3)/$B$5</f>
        <v>100396.26127801801</v>
      </c>
      <c r="BX166" s="23">
        <f>(CH4_100yr_m3!BX163*$B$4*$B$3)/$B$5</f>
        <v>92499.056996868007</v>
      </c>
      <c r="BY166" s="23">
        <f>(CH4_100yr_m3!BY163*$B$4*$B$3)/$B$5</f>
        <v>85501.630216242003</v>
      </c>
      <c r="BZ166" s="23">
        <f>(CH4_100yr_m3!BZ163*$B$4*$B$3)/$B$5</f>
        <v>79222.527873432016</v>
      </c>
      <c r="CA166" s="23">
        <f>(CH4_100yr_m3!CA163*$B$4*$B$3)/$B$5</f>
        <v>73532.331088326013</v>
      </c>
      <c r="CB166" s="23">
        <f>(CH4_100yr_m3!CB163*$B$4*$B$3)/$B$5</f>
        <v>68337.027018143999</v>
      </c>
      <c r="CC166" s="23">
        <f>(CH4_100yr_m3!CC163*$B$4*$B$3)/$B$5</f>
        <v>63566.827021763995</v>
      </c>
      <c r="CD166" s="23">
        <f>(CH4_100yr_m3!CD163*$B$4*$B$3)/$B$5</f>
        <v>59168.638189079997</v>
      </c>
      <c r="CE166" s="23">
        <f>(CH4_100yr_m3!CE163*$B$4*$B$3)/$B$5</f>
        <v>55100.985787476005</v>
      </c>
      <c r="CF166" s="23">
        <f>(CH4_100yr_m3!CF163*$B$4*$B$3)/$B$5</f>
        <v>51330.580868520003</v>
      </c>
      <c r="CG166" s="23">
        <f>(CH4_100yr_m3!CG163*$B$4*$B$3)/$B$5</f>
        <v>47829.992605145999</v>
      </c>
      <c r="CH166" s="23">
        <f>(CH4_100yr_m3!CH163*$B$4*$B$3)/$B$5</f>
        <v>44576.062863912011</v>
      </c>
      <c r="CI166" s="23">
        <f>(CH4_100yr_m3!CI163*$B$4*$B$3)/$B$5</f>
        <v>41548.820183244003</v>
      </c>
      <c r="CJ166" s="23">
        <f>(CH4_100yr_m3!CJ163*$B$4*$B$3)/$B$5</f>
        <v>38730.729831534001</v>
      </c>
      <c r="CK166" s="23">
        <f>(CH4_100yr_m3!CK163*$B$4*$B$3)/$B$5</f>
        <v>36106.170859637998</v>
      </c>
      <c r="CL166" s="23">
        <f>(CH4_100yr_m3!CL163*$B$4*$B$3)/$B$5</f>
        <v>33661.066704101999</v>
      </c>
      <c r="CM166" s="23">
        <f>(CH4_100yr_m3!CM163*$B$4*$B$3)/$B$5</f>
        <v>31382.619658632004</v>
      </c>
      <c r="CN166" s="23">
        <f>(CH4_100yr_m3!CN163*$B$4*$B$3)/$B$5</f>
        <v>29259.116629127999</v>
      </c>
      <c r="CO166" s="23">
        <f>(CH4_100yr_m3!CO163*$B$4*$B$3)/$B$5</f>
        <v>27279.783454536002</v>
      </c>
      <c r="CP166" s="23">
        <f>(CH4_100yr_m3!CP163*$B$4*$B$3)/$B$5</f>
        <v>25434.672947351999</v>
      </c>
      <c r="CQ166" s="23">
        <f>(CH4_100yr_m3!CQ163*$B$4*$B$3)/$B$5</f>
        <v>23714.576457335999</v>
      </c>
      <c r="CR166" s="23">
        <f>(CH4_100yr_m3!CR163*$B$4*$B$3)/$B$5</f>
        <v>22110.952240134</v>
      </c>
      <c r="CS166" s="23">
        <f>(CH4_100yr_m3!CS163*$B$4*$B$3)/$B$5</f>
        <v>20615.865669882005</v>
      </c>
      <c r="CT166" s="23">
        <f>(CH4_100yr_m3!CT163*$B$4*$B$3)/$B$5</f>
        <v>19221.938458362005</v>
      </c>
      <c r="CU166" s="23">
        <f>(CH4_100yr_m3!CU163*$B$4*$B$3)/$B$5</f>
        <v>17922.304488115802</v>
      </c>
      <c r="CV166" s="23">
        <f>(CH4_100yr_m3!CV163*$B$4*$B$3)/$B$5</f>
        <v>16710.570776730601</v>
      </c>
      <c r="CW166" s="23">
        <f>(CH4_100yr_m3!CW163*$B$4*$B$3)/$B$5</f>
        <v>15580.782534346201</v>
      </c>
      <c r="CX166" s="23">
        <f t="shared" si="209"/>
        <v>42480568.668080486</v>
      </c>
      <c r="CY166" s="18">
        <f t="shared" si="210"/>
        <v>1006524.9442395002</v>
      </c>
      <c r="CZ166" s="18">
        <f t="shared" si="211"/>
        <v>15580.782534346201</v>
      </c>
      <c r="DD166" s="18">
        <f t="shared" si="212"/>
        <v>478858.71487085999</v>
      </c>
      <c r="DE166" s="18">
        <f t="shared" ref="DE166:DF166" si="221">CY166</f>
        <v>1006524.9442395002</v>
      </c>
      <c r="DF166" s="18">
        <f t="shared" si="221"/>
        <v>15580.782534346201</v>
      </c>
      <c r="DG166" s="18">
        <f t="shared" si="214"/>
        <v>15580.782534346201</v>
      </c>
    </row>
    <row r="167" spans="1:111" ht="15.75" customHeight="1" x14ac:dyDescent="0.2">
      <c r="A167" s="27" t="s">
        <v>9</v>
      </c>
      <c r="B167" s="23">
        <f>(CH4_100yr_m3!B164*$B$4*$B$3)/$B$5</f>
        <v>93392.310184074013</v>
      </c>
      <c r="C167" s="23">
        <f>(CH4_100yr_m3!C164*$B$4*$B$3)/$B$5</f>
        <v>176490.44492239802</v>
      </c>
      <c r="D167" s="23">
        <f>(CH4_100yr_m3!D164*$B$4*$B$3)/$B$5</f>
        <v>252462.61041804004</v>
      </c>
      <c r="E167" s="23">
        <f>(CH4_100yr_m3!E164*$B$4*$B$3)/$B$5</f>
        <v>316383.46808418003</v>
      </c>
      <c r="F167" s="23">
        <f>(CH4_100yr_m3!F164*$B$4*$B$3)/$B$5</f>
        <v>366539.20392186003</v>
      </c>
      <c r="G167" s="23">
        <f>(CH4_100yr_m3!G164*$B$4*$B$3)/$B$5</f>
        <v>410738.55654510012</v>
      </c>
      <c r="H167" s="23">
        <f>(CH4_100yr_m3!H164*$B$4*$B$3)/$B$5</f>
        <v>453027.82341797993</v>
      </c>
      <c r="I167" s="23">
        <f>(CH4_100yr_m3!I164*$B$4*$B$3)/$B$5</f>
        <v>493053.13656323997</v>
      </c>
      <c r="J167" s="23">
        <f>(CH4_100yr_m3!J164*$B$4*$B$3)/$B$5</f>
        <v>531054.12719574</v>
      </c>
      <c r="K167" s="23">
        <f>(CH4_100yr_m3!K164*$B$4*$B$3)/$B$5</f>
        <v>570374.92514412012</v>
      </c>
      <c r="L167" s="23">
        <f>(CH4_100yr_m3!L164*$B$4*$B$3)/$B$5</f>
        <v>608240.85758676007</v>
      </c>
      <c r="M167" s="23">
        <f>(CH4_100yr_m3!M164*$B$4*$B$3)/$B$5</f>
        <v>645215.79691926006</v>
      </c>
      <c r="N167" s="23">
        <f>(CH4_100yr_m3!N164*$B$4*$B$3)/$B$5</f>
        <v>682433.29056870006</v>
      </c>
      <c r="O167" s="23">
        <f>(CH4_100yr_m3!O164*$B$4*$B$3)/$B$5</f>
        <v>719734.41902340006</v>
      </c>
      <c r="P167" s="23">
        <f>(CH4_100yr_m3!P164*$B$4*$B$3)/$B$5</f>
        <v>756944.50240404019</v>
      </c>
      <c r="Q167" s="23">
        <f>(CH4_100yr_m3!Q164*$B$4*$B$3)/$B$5</f>
        <v>797811.28507152013</v>
      </c>
      <c r="R167" s="23">
        <f>(CH4_100yr_m3!R164*$B$4*$B$3)/$B$5</f>
        <v>840812.96801087994</v>
      </c>
      <c r="S167" s="23">
        <f>(CH4_100yr_m3!S164*$B$4*$B$3)/$B$5</f>
        <v>884856.56696207996</v>
      </c>
      <c r="T167" s="23">
        <f>(CH4_100yr_m3!T164*$B$4*$B$3)/$B$5</f>
        <v>927525.76443054015</v>
      </c>
      <c r="U167" s="23">
        <f>(CH4_100yr_m3!U164*$B$4*$B$3)/$B$5</f>
        <v>971293.62852450018</v>
      </c>
      <c r="V167" s="23">
        <f>(CH4_100yr_m3!V164*$B$4*$B$3)/$B$5</f>
        <v>1016491.89892842</v>
      </c>
      <c r="W167" s="23">
        <f>(CH4_100yr_m3!W164*$B$4*$B$3)/$B$5</f>
        <v>1058710.3239610801</v>
      </c>
      <c r="X167" s="23">
        <f>(CH4_100yr_m3!X164*$B$4*$B$3)/$B$5</f>
        <v>1100678.1550477201</v>
      </c>
      <c r="Y167" s="23">
        <f>(CH4_100yr_m3!Y164*$B$4*$B$3)/$B$5</f>
        <v>1142575.2585235802</v>
      </c>
      <c r="Z167" s="23">
        <f>(CH4_100yr_m3!Z164*$B$4*$B$3)/$B$5</f>
        <v>1184138.36664966</v>
      </c>
      <c r="AA167" s="23">
        <f>(CH4_100yr_m3!AA164*$B$4*$B$3)/$B$5</f>
        <v>1225466.60129028</v>
      </c>
      <c r="AB167" s="23">
        <f>(CH4_100yr_m3!AB164*$B$4*$B$3)/$B$5</f>
        <v>1266758.7200235003</v>
      </c>
      <c r="AC167" s="23">
        <f>(CH4_100yr_m3!AC164*$B$4*$B$3)/$B$5</f>
        <v>1321086.16901268</v>
      </c>
      <c r="AD167" s="23">
        <f>(CH4_100yr_m3!AD164*$B$4*$B$3)/$B$5</f>
        <v>1375468.0164775802</v>
      </c>
      <c r="AE167" s="23">
        <f>(CH4_100yr_m3!AE164*$B$4*$B$3)/$B$5</f>
        <v>1429959.2761585803</v>
      </c>
      <c r="AF167" s="23">
        <f>(CH4_100yr_m3!AF164*$B$4*$B$3)/$B$5</f>
        <v>1484610.1910694004</v>
      </c>
      <c r="AG167" s="23">
        <f>(CH4_100yr_m3!AG164*$B$4*$B$3)/$B$5</f>
        <v>1539466.05245076</v>
      </c>
      <c r="AH167" s="23">
        <f>(CH4_100yr_m3!AH164*$B$4*$B$3)/$B$5</f>
        <v>1594566.3472599601</v>
      </c>
      <c r="AI167" s="23">
        <f>(CH4_100yr_m3!AI164*$B$4*$B$3)/$B$5</f>
        <v>1649944.6975780202</v>
      </c>
      <c r="AJ167" s="23">
        <f>(CH4_100yr_m3!AJ164*$B$4*$B$3)/$B$5</f>
        <v>1705628.3310171</v>
      </c>
      <c r="AK167" s="23">
        <f>(CH4_100yr_m3!AK164*$B$4*$B$3)/$B$5</f>
        <v>1761639.39088092</v>
      </c>
      <c r="AL167" s="23">
        <f>(CH4_100yr_m3!AL164*$B$4*$B$3)/$B$5</f>
        <v>1817995.8534784201</v>
      </c>
      <c r="AM167" s="23">
        <f>(CH4_100yr_m3!AM164*$B$4*$B$3)/$B$5</f>
        <v>1874712.9310956001</v>
      </c>
      <c r="AN167" s="23">
        <f>(CH4_100yr_m3!AN164*$B$4*$B$3)/$B$5</f>
        <v>1931803.9558091999</v>
      </c>
      <c r="AO167" s="23">
        <f>(CH4_100yr_m3!AO164*$B$4*$B$3)/$B$5</f>
        <v>1989280.9167678</v>
      </c>
      <c r="AP167" s="23">
        <f>(CH4_100yr_m3!AP164*$B$4*$B$3)/$B$5</f>
        <v>2047154.2026264002</v>
      </c>
      <c r="AQ167" s="23">
        <f>(CH4_100yr_m3!AQ164*$B$4*$B$3)/$B$5</f>
        <v>2105431.6959485998</v>
      </c>
      <c r="AR167" s="23">
        <f>(CH4_100yr_m3!AR164*$B$4*$B$3)/$B$5</f>
        <v>2164118.1196824</v>
      </c>
      <c r="AS167" s="23">
        <f>(CH4_100yr_m3!AS164*$B$4*$B$3)/$B$5</f>
        <v>2223214.429401</v>
      </c>
      <c r="AT167" s="23">
        <f>(CH4_100yr_m3!AT164*$B$4*$B$3)/$B$5</f>
        <v>2282717.2641228</v>
      </c>
      <c r="AU167" s="23">
        <f>(CH4_100yr_m3!AU164*$B$4*$B$3)/$B$5</f>
        <v>2342620.1783052003</v>
      </c>
      <c r="AV167" s="23">
        <f>(CH4_100yr_m3!AV164*$B$4*$B$3)/$B$5</f>
        <v>2402914.8646853999</v>
      </c>
      <c r="AW167" s="23">
        <f>(CH4_100yr_m3!AW164*$B$4*$B$3)/$B$5</f>
        <v>2463591.6357282</v>
      </c>
      <c r="AX167" s="23">
        <f>(CH4_100yr_m3!AX164*$B$4*$B$3)/$B$5</f>
        <v>2524639.9892814001</v>
      </c>
      <c r="AY167" s="23">
        <f>(CH4_100yr_m3!AY164*$B$4*$B$3)/$B$5</f>
        <v>2586048.7641768004</v>
      </c>
      <c r="AZ167" s="23">
        <f>(CH4_100yr_m3!AZ164*$B$4*$B$3)/$B$5</f>
        <v>2647806.264711</v>
      </c>
      <c r="BA167" s="23">
        <f>(CH4_100yr_m3!BA164*$B$4*$B$3)/$B$5</f>
        <v>2709899.3123945999</v>
      </c>
      <c r="BB167" s="23">
        <f>(CH4_100yr_m3!BB164*$B$4*$B$3)/$B$5</f>
        <v>2772313.3978920002</v>
      </c>
      <c r="BC167" s="23">
        <f>(CH4_100yr_m3!BC164*$B$4*$B$3)/$B$5</f>
        <v>2835033.2869500001</v>
      </c>
      <c r="BD167" s="23">
        <f>(CH4_100yr_m3!BD164*$B$4*$B$3)/$B$5</f>
        <v>2898042.8519826001</v>
      </c>
      <c r="BE167" s="23">
        <f>(CH4_100yr_m3!BE164*$B$4*$B$3)/$B$5</f>
        <v>2961325.3686282001</v>
      </c>
      <c r="BF167" s="23">
        <f>(CH4_100yr_m3!BF164*$B$4*$B$3)/$B$5</f>
        <v>3024863.1789191999</v>
      </c>
      <c r="BG167" s="23">
        <f>(CH4_100yr_m3!BG164*$B$4*$B$3)/$B$5</f>
        <v>3088637.3434680002</v>
      </c>
      <c r="BH167" s="23">
        <f>(CH4_100yr_m3!BH164*$B$4*$B$3)/$B$5</f>
        <v>3152627.5279698004</v>
      </c>
      <c r="BI167" s="23">
        <f>(CH4_100yr_m3!BI164*$B$4*$B$3)/$B$5</f>
        <v>3216811.7908530002</v>
      </c>
      <c r="BJ167" s="23">
        <f>(CH4_100yr_m3!BJ164*$B$4*$B$3)/$B$5</f>
        <v>3281166.8102736003</v>
      </c>
      <c r="BK167" s="23">
        <f>(CH4_100yr_m3!BK164*$B$4*$B$3)/$B$5</f>
        <v>3042378.2608668003</v>
      </c>
      <c r="BL167" s="23">
        <f>(CH4_100yr_m3!BL164*$B$4*$B$3)/$B$5</f>
        <v>2821790.1773699997</v>
      </c>
      <c r="BM167" s="23">
        <f>(CH4_100yr_m3!BM164*$B$4*$B$3)/$B$5</f>
        <v>2617974.7961273999</v>
      </c>
      <c r="BN167" s="23">
        <f>(CH4_100yr_m3!BN164*$B$4*$B$3)/$B$5</f>
        <v>2429618.2607375998</v>
      </c>
      <c r="BO167" s="23">
        <f>(CH4_100yr_m3!BO164*$B$4*$B$3)/$B$5</f>
        <v>2255511.4525782005</v>
      </c>
      <c r="BP167" s="23">
        <f>(CH4_100yr_m3!BP164*$B$4*$B$3)/$B$5</f>
        <v>2094541.5517398</v>
      </c>
      <c r="BQ167" s="23">
        <f>(CH4_100yr_m3!BQ164*$B$4*$B$3)/$B$5</f>
        <v>1945684.2935880001</v>
      </c>
      <c r="BR167" s="23">
        <f>(CH4_100yr_m3!BR164*$B$4*$B$3)/$B$5</f>
        <v>1807996.8429698402</v>
      </c>
      <c r="BS167" s="23">
        <f>(CH4_100yr_m3!BS164*$B$4*$B$3)/$B$5</f>
        <v>1680611.2520155201</v>
      </c>
      <c r="BT167" s="23">
        <f>(CH4_100yr_m3!BT164*$B$4*$B$3)/$B$5</f>
        <v>1562728.4380135804</v>
      </c>
      <c r="BU167" s="23">
        <f>(CH4_100yr_m3!BU164*$B$4*$B$3)/$B$5</f>
        <v>1453612.6575617401</v>
      </c>
      <c r="BV167" s="23">
        <f>(CH4_100yr_m3!BV164*$B$4*$B$3)/$B$5</f>
        <v>1352586.42170928</v>
      </c>
      <c r="BW167" s="23">
        <f>(CH4_100yr_m3!BW164*$B$4*$B$3)/$B$5</f>
        <v>1259025.82426584</v>
      </c>
      <c r="BX167" s="23">
        <f>(CH4_100yr_m3!BX164*$B$4*$B$3)/$B$5</f>
        <v>1172356.24666464</v>
      </c>
      <c r="BY167" s="23">
        <f>(CH4_100yr_m3!BY164*$B$4*$B$3)/$B$5</f>
        <v>1092048.4100905198</v>
      </c>
      <c r="BZ167" s="23">
        <f>(CH4_100yr_m3!BZ164*$B$4*$B$3)/$B$5</f>
        <v>1017614.7464985</v>
      </c>
      <c r="CA167" s="23">
        <f>(CH4_100yr_m3!CA164*$B$4*$B$3)/$B$5</f>
        <v>948606.06124692014</v>
      </c>
      <c r="CB167" s="23">
        <f>(CH4_100yr_m3!CB164*$B$4*$B$3)/$B$5</f>
        <v>884608.46665938001</v>
      </c>
      <c r="CC167" s="23">
        <f>(CH4_100yr_m3!CC164*$B$4*$B$3)/$B$5</f>
        <v>825240.56198544009</v>
      </c>
      <c r="CD167" s="23">
        <f>(CH4_100yr_m3!CD164*$B$4*$B$3)/$B$5</f>
        <v>770150.84035572002</v>
      </c>
      <c r="CE167" s="23">
        <f>(CH4_100yr_m3!CE164*$B$4*$B$3)/$B$5</f>
        <v>719015.30460845993</v>
      </c>
      <c r="CF167" s="23">
        <f>(CH4_100yr_m3!CF164*$B$4*$B$3)/$B$5</f>
        <v>671535.27679356001</v>
      </c>
      <c r="CG167" s="23">
        <f>(CH4_100yr_m3!CG164*$B$4*$B$3)/$B$5</f>
        <v>627435.38066832011</v>
      </c>
      <c r="CH167" s="23">
        <f>(CH4_100yr_m3!CH164*$B$4*$B$3)/$B$5</f>
        <v>586461.69077778002</v>
      </c>
      <c r="CI167" s="23">
        <f>(CH4_100yr_m3!CI164*$B$4*$B$3)/$B$5</f>
        <v>548380.02578634012</v>
      </c>
      <c r="CJ167" s="23">
        <f>(CH4_100yr_m3!CJ164*$B$4*$B$3)/$B$5</f>
        <v>512974.38276558009</v>
      </c>
      <c r="CK167" s="23">
        <f>(CH4_100yr_m3!CK164*$B$4*$B$3)/$B$5</f>
        <v>480045.4954137</v>
      </c>
      <c r="CL167" s="23">
        <f>(CH4_100yr_m3!CL164*$B$4*$B$3)/$B$5</f>
        <v>449409.5076027601</v>
      </c>
      <c r="CM167" s="23">
        <f>(CH4_100yr_m3!CM164*$B$4*$B$3)/$B$5</f>
        <v>420896.75511437998</v>
      </c>
      <c r="CN167" s="23">
        <f>(CH4_100yr_m3!CN164*$B$4*$B$3)/$B$5</f>
        <v>394350.6425666401</v>
      </c>
      <c r="CO167" s="23">
        <f>(CH4_100yr_m3!CO164*$B$4*$B$3)/$B$5</f>
        <v>369626.61333546002</v>
      </c>
      <c r="CP167" s="23">
        <f>(CH4_100yr_m3!CP164*$B$4*$B$3)/$B$5</f>
        <v>346591.19910708</v>
      </c>
      <c r="CQ167" s="23">
        <f>(CH4_100yr_m3!CQ164*$B$4*$B$3)/$B$5</f>
        <v>325121.14723104</v>
      </c>
      <c r="CR167" s="23">
        <f>(CH4_100yr_m3!CR164*$B$4*$B$3)/$B$5</f>
        <v>305102.61745289998</v>
      </c>
      <c r="CS167" s="23">
        <f>(CH4_100yr_m3!CS164*$B$4*$B$3)/$B$5</f>
        <v>286430.44235184009</v>
      </c>
      <c r="CT167" s="23">
        <f>(CH4_100yr_m3!CT164*$B$4*$B$3)/$B$5</f>
        <v>269007.44708969997</v>
      </c>
      <c r="CU167" s="23">
        <f>(CH4_100yr_m3!CU164*$B$4*$B$3)/$B$5</f>
        <v>252743.82389496002</v>
      </c>
      <c r="CV167" s="23">
        <f>(CH4_100yr_m3!CV164*$B$4*$B$3)/$B$5</f>
        <v>237556.55633903999</v>
      </c>
      <c r="CW167" s="23">
        <f>(CH4_100yr_m3!CW164*$B$4*$B$3)/$B$5</f>
        <v>223368.88773006</v>
      </c>
      <c r="CX167" s="23">
        <f t="shared" si="209"/>
        <v>137761084.17705318</v>
      </c>
      <c r="CY167" s="18">
        <f t="shared" si="210"/>
        <v>3281166.8102736003</v>
      </c>
      <c r="CZ167" s="18">
        <f t="shared" si="211"/>
        <v>93392.310184074013</v>
      </c>
      <c r="DD167" s="18">
        <f t="shared" si="212"/>
        <v>1016491.89892842</v>
      </c>
      <c r="DE167" s="18">
        <f t="shared" ref="DE167:DF167" si="222">CY167</f>
        <v>3281166.8102736003</v>
      </c>
      <c r="DF167" s="18">
        <f t="shared" si="222"/>
        <v>93392.310184074013</v>
      </c>
      <c r="DG167" s="18">
        <f t="shared" si="214"/>
        <v>223368.88773006</v>
      </c>
    </row>
    <row r="168" spans="1:111" ht="15.75" customHeight="1" x14ac:dyDescent="0.2">
      <c r="A168" s="27" t="s">
        <v>10</v>
      </c>
      <c r="B168" s="23">
        <f>(CH4_100yr_m3!B165*$B$4*$B$3)/$B$5</f>
        <v>5313.1436108136013</v>
      </c>
      <c r="C168" s="23">
        <f>(CH4_100yr_m3!C165*$B$4*$B$3)/$B$5</f>
        <v>10267.228114925403</v>
      </c>
      <c r="D168" s="23">
        <f>(CH4_100yr_m3!D165*$B$4*$B$3)/$B$5</f>
        <v>14851.947064089602</v>
      </c>
      <c r="E168" s="23">
        <f>(CH4_100yr_m3!E165*$B$4*$B$3)/$B$5</f>
        <v>19043.377615512003</v>
      </c>
      <c r="F168" s="23">
        <f>(CH4_100yr_m3!F165*$B$4*$B$3)/$B$5</f>
        <v>23000.432249538</v>
      </c>
      <c r="G168" s="23">
        <f>(CH4_100yr_m3!G165*$B$4*$B$3)/$B$5</f>
        <v>26783.260974738001</v>
      </c>
      <c r="H168" s="23">
        <f>(CH4_100yr_m3!H165*$B$4*$B$3)/$B$5</f>
        <v>30411.879681348004</v>
      </c>
      <c r="I168" s="23">
        <f>(CH4_100yr_m3!I165*$B$4*$B$3)/$B$5</f>
        <v>33892.75298682</v>
      </c>
      <c r="J168" s="23">
        <f>(CH4_100yr_m3!J165*$B$4*$B$3)/$B$5</f>
        <v>37271.830122738007</v>
      </c>
      <c r="K168" s="23">
        <f>(CH4_100yr_m3!K165*$B$4*$B$3)/$B$5</f>
        <v>40537.179842400001</v>
      </c>
      <c r="L168" s="23">
        <f>(CH4_100yr_m3!L165*$B$4*$B$3)/$B$5</f>
        <v>43706.589500214002</v>
      </c>
      <c r="M168" s="23">
        <f>(CH4_100yr_m3!M165*$B$4*$B$3)/$B$5</f>
        <v>46818.218593889993</v>
      </c>
      <c r="N168" s="23">
        <f>(CH4_100yr_m3!N165*$B$4*$B$3)/$B$5</f>
        <v>49846.66601072401</v>
      </c>
      <c r="O168" s="23">
        <f>(CH4_100yr_m3!O165*$B$4*$B$3)/$B$5</f>
        <v>52838.348224644003</v>
      </c>
      <c r="P168" s="23">
        <f>(CH4_100yr_m3!P165*$B$4*$B$3)/$B$5</f>
        <v>55774.500816798012</v>
      </c>
      <c r="Q168" s="23">
        <f>(CH4_100yr_m3!Q165*$B$4*$B$3)/$B$5</f>
        <v>58613.050082250003</v>
      </c>
      <c r="R168" s="23">
        <f>(CH4_100yr_m3!R165*$B$4*$B$3)/$B$5</f>
        <v>61407.796549535997</v>
      </c>
      <c r="S168" s="23">
        <f>(CH4_100yr_m3!S165*$B$4*$B$3)/$B$5</f>
        <v>64165.876117128006</v>
      </c>
      <c r="T168" s="23">
        <f>(CH4_100yr_m3!T165*$B$4*$B$3)/$B$5</f>
        <v>66902.536364994012</v>
      </c>
      <c r="U168" s="23">
        <f>(CH4_100yr_m3!U165*$B$4*$B$3)/$B$5</f>
        <v>69602.995729008006</v>
      </c>
      <c r="V168" s="23">
        <f>(CH4_100yr_m3!V165*$B$4*$B$3)/$B$5</f>
        <v>72275.949266274009</v>
      </c>
      <c r="W168" s="23">
        <f>(CH4_100yr_m3!W165*$B$4*$B$3)/$B$5</f>
        <v>74939.062980725997</v>
      </c>
      <c r="X168" s="23">
        <f>(CH4_100yr_m3!X165*$B$4*$B$3)/$B$5</f>
        <v>77591.014813044007</v>
      </c>
      <c r="Y168" s="23">
        <f>(CH4_100yr_m3!Y165*$B$4*$B$3)/$B$5</f>
        <v>80231.59025352</v>
      </c>
      <c r="Z168" s="23">
        <f>(CH4_100yr_m3!Z165*$B$4*$B$3)/$B$5</f>
        <v>82865.264624892006</v>
      </c>
      <c r="AA168" s="23">
        <f>(CH4_100yr_m3!AA165*$B$4*$B$3)/$B$5</f>
        <v>85494.128142852001</v>
      </c>
      <c r="AB168" s="23">
        <f>(CH4_100yr_m3!AB165*$B$4*$B$3)/$B$5</f>
        <v>88122.646006920011</v>
      </c>
      <c r="AC168" s="23">
        <f>(CH4_100yr_m3!AC165*$B$4*$B$3)/$B$5</f>
        <v>90756.381758309988</v>
      </c>
      <c r="AD168" s="23">
        <f>(CH4_100yr_m3!AD165*$B$4*$B$3)/$B$5</f>
        <v>93378.563238456001</v>
      </c>
      <c r="AE168" s="23">
        <f>(CH4_100yr_m3!AE165*$B$4*$B$3)/$B$5</f>
        <v>95991.073567272004</v>
      </c>
      <c r="AF168" s="23">
        <f>(CH4_100yr_m3!AF165*$B$4*$B$3)/$B$5</f>
        <v>98595.557392410017</v>
      </c>
      <c r="AG168" s="23">
        <f>(CH4_100yr_m3!AG165*$B$4*$B$3)/$B$5</f>
        <v>101193.748603272</v>
      </c>
      <c r="AH168" s="23">
        <f>(CH4_100yr_m3!AH165*$B$4*$B$3)/$B$5</f>
        <v>103787.146095138</v>
      </c>
      <c r="AI168" s="23">
        <f>(CH4_100yr_m3!AI165*$B$4*$B$3)/$B$5</f>
        <v>106376.97737683801</v>
      </c>
      <c r="AJ168" s="23">
        <f>(CH4_100yr_m3!AJ165*$B$4*$B$3)/$B$5</f>
        <v>108964.43828782201</v>
      </c>
      <c r="AK168" s="23">
        <f>(CH4_100yr_m3!AK165*$B$4*$B$3)/$B$5</f>
        <v>111550.40387319599</v>
      </c>
      <c r="AL168" s="23">
        <f>(CH4_100yr_m3!AL165*$B$4*$B$3)/$B$5</f>
        <v>114135.69014121599</v>
      </c>
      <c r="AM168" s="23">
        <f>(CH4_100yr_m3!AM165*$B$4*$B$3)/$B$5</f>
        <v>116721.004087908</v>
      </c>
      <c r="AN168" s="23">
        <f>(CH4_100yr_m3!AN165*$B$4*$B$3)/$B$5</f>
        <v>119307.033048654</v>
      </c>
      <c r="AO168" s="23">
        <f>(CH4_100yr_m3!AO165*$B$4*$B$3)/$B$5</f>
        <v>121894.10288856001</v>
      </c>
      <c r="AP168" s="23">
        <f>(CH4_100yr_m3!AP165*$B$4*$B$3)/$B$5</f>
        <v>124482.522191868</v>
      </c>
      <c r="AQ168" s="23">
        <f>(CH4_100yr_m3!AQ165*$B$4*$B$3)/$B$5</f>
        <v>127072.59324555601</v>
      </c>
      <c r="AR168" s="23">
        <f>(CH4_100yr_m3!AR165*$B$4*$B$3)/$B$5</f>
        <v>129664.4129982</v>
      </c>
      <c r="AS168" s="23">
        <f>(CH4_100yr_m3!AS165*$B$4*$B$3)/$B$5</f>
        <v>132257.91466951201</v>
      </c>
      <c r="AT168" s="23">
        <f>(CH4_100yr_m3!AT165*$B$4*$B$3)/$B$5</f>
        <v>134852.83690472998</v>
      </c>
      <c r="AU168" s="23">
        <f>(CH4_100yr_m3!AU165*$B$4*$B$3)/$B$5</f>
        <v>137448.93632558401</v>
      </c>
      <c r="AV168" s="23">
        <f>(CH4_100yr_m3!AV165*$B$4*$B$3)/$B$5</f>
        <v>140045.71515532199</v>
      </c>
      <c r="AW168" s="23">
        <f>(CH4_100yr_m3!AW165*$B$4*$B$3)/$B$5</f>
        <v>142642.70252701201</v>
      </c>
      <c r="AX168" s="23">
        <f>(CH4_100yr_m3!AX165*$B$4*$B$3)/$B$5</f>
        <v>145239.08980971598</v>
      </c>
      <c r="AY168" s="23">
        <f>(CH4_100yr_m3!AY165*$B$4*$B$3)/$B$5</f>
        <v>147834.19234072801</v>
      </c>
      <c r="AZ168" s="23">
        <f>(CH4_100yr_m3!AZ165*$B$4*$B$3)/$B$5</f>
        <v>150426.85858111799</v>
      </c>
      <c r="BA168" s="23">
        <f>(CH4_100yr_m3!BA165*$B$4*$B$3)/$B$5</f>
        <v>153016.04031102001</v>
      </c>
      <c r="BB168" s="23">
        <f>(CH4_100yr_m3!BB165*$B$4*$B$3)/$B$5</f>
        <v>155600.748310806</v>
      </c>
      <c r="BC168" s="23">
        <f>(CH4_100yr_m3!BC165*$B$4*$B$3)/$B$5</f>
        <v>158180.003813574</v>
      </c>
      <c r="BD168" s="23">
        <f>(CH4_100yr_m3!BD165*$B$4*$B$3)/$B$5</f>
        <v>160752.92628241802</v>
      </c>
      <c r="BE168" s="23">
        <f>(CH4_100yr_m3!BE165*$B$4*$B$3)/$B$5</f>
        <v>163318.87257264002</v>
      </c>
      <c r="BF168" s="23">
        <f>(CH4_100yr_m3!BF165*$B$4*$B$3)/$B$5</f>
        <v>165876.991748136</v>
      </c>
      <c r="BG168" s="23">
        <f>(CH4_100yr_m3!BG165*$B$4*$B$3)/$B$5</f>
        <v>168426.47653261203</v>
      </c>
      <c r="BH168" s="23">
        <f>(CH4_100yr_m3!BH165*$B$4*$B$3)/$B$5</f>
        <v>170966.64330680401</v>
      </c>
      <c r="BI168" s="23">
        <f>(CH4_100yr_m3!BI165*$B$4*$B$3)/$B$5</f>
        <v>173496.15824063399</v>
      </c>
      <c r="BJ168" s="23">
        <f>(CH4_100yr_m3!BJ165*$B$4*$B$3)/$B$5</f>
        <v>176014.10330650798</v>
      </c>
      <c r="BK168" s="23">
        <f>(CH4_100yr_m3!BK165*$B$4*$B$3)/$B$5</f>
        <v>163241.72261296201</v>
      </c>
      <c r="BL168" s="23">
        <f>(CH4_100yr_m3!BL165*$B$4*$B$3)/$B$5</f>
        <v>151441.023410892</v>
      </c>
      <c r="BM168" s="23">
        <f>(CH4_100yr_m3!BM165*$B$4*$B$3)/$B$5</f>
        <v>140535.86661624603</v>
      </c>
      <c r="BN168" s="23">
        <f>(CH4_100yr_m3!BN165*$B$4*$B$3)/$B$5</f>
        <v>130456.18378069199</v>
      </c>
      <c r="BO168" s="23">
        <f>(CH4_100yr_m3!BO165*$B$4*$B$3)/$B$5</f>
        <v>121137.488193276</v>
      </c>
      <c r="BP168" s="23">
        <f>(CH4_100yr_m3!BP165*$B$4*$B$3)/$B$5</f>
        <v>112520.42577932402</v>
      </c>
      <c r="BQ168" s="23">
        <f>(CH4_100yr_m3!BQ165*$B$4*$B$3)/$B$5</f>
        <v>104550.36211708201</v>
      </c>
      <c r="BR168" s="23">
        <f>(CH4_100yr_m3!BR165*$B$4*$B$3)/$B$5</f>
        <v>97177.003082478011</v>
      </c>
      <c r="BS168" s="23">
        <f>(CH4_100yr_m3!BS165*$B$4*$B$3)/$B$5</f>
        <v>90354.046064904003</v>
      </c>
      <c r="BT168" s="23">
        <f>(CH4_100yr_m3!BT165*$B$4*$B$3)/$B$5</f>
        <v>84038.859374238004</v>
      </c>
      <c r="BU168" s="23">
        <f>(CH4_100yr_m3!BU165*$B$4*$B$3)/$B$5</f>
        <v>78192.187624080005</v>
      </c>
      <c r="BV168" s="23">
        <f>(CH4_100yr_m3!BV165*$B$4*$B$3)/$B$5</f>
        <v>72777.880894482005</v>
      </c>
      <c r="BW168" s="23">
        <f>(CH4_100yr_m3!BW165*$B$4*$B$3)/$B$5</f>
        <v>67762.645825266009</v>
      </c>
      <c r="BX168" s="23">
        <f>(CH4_100yr_m3!BX165*$B$4*$B$3)/$B$5</f>
        <v>63115.816699494004</v>
      </c>
      <c r="BY168" s="23">
        <f>(CH4_100yr_m3!BY165*$B$4*$B$3)/$B$5</f>
        <v>58809.145125834002</v>
      </c>
      <c r="BZ168" s="23">
        <f>(CH4_100yr_m3!BZ165*$B$4*$B$3)/$B$5</f>
        <v>54816.606617364014</v>
      </c>
      <c r="CA168" s="23">
        <f>(CH4_100yr_m3!CA165*$B$4*$B$3)/$B$5</f>
        <v>51114.222822005999</v>
      </c>
      <c r="CB168" s="23">
        <f>(CH4_100yr_m3!CB165*$B$4*$B$3)/$B$5</f>
        <v>47679.898068251998</v>
      </c>
      <c r="CC168" s="23">
        <f>(CH4_100yr_m3!CC165*$B$4*$B$3)/$B$5</f>
        <v>44493.269072903997</v>
      </c>
      <c r="CD168" s="23">
        <f>(CH4_100yr_m3!CD165*$B$4*$B$3)/$B$5</f>
        <v>41535.566749080012</v>
      </c>
      <c r="CE168" s="23">
        <f>(CH4_100yr_m3!CE165*$B$4*$B$3)/$B$5</f>
        <v>38789.489254104003</v>
      </c>
      <c r="CF168" s="23">
        <f>(CH4_100yr_m3!CF165*$B$4*$B$3)/$B$5</f>
        <v>36239.085050778005</v>
      </c>
      <c r="CG168" s="23">
        <f>(CH4_100yr_m3!CG165*$B$4*$B$3)/$B$5</f>
        <v>33869.645560997997</v>
      </c>
      <c r="CH168" s="23">
        <f>(CH4_100yr_m3!CH165*$B$4*$B$3)/$B$5</f>
        <v>31667.606368271998</v>
      </c>
      <c r="CI168" s="23">
        <f>(CH4_100yr_m3!CI165*$B$4*$B$3)/$B$5</f>
        <v>29620.456401654003</v>
      </c>
      <c r="CJ168" s="23">
        <f>(CH4_100yr_m3!CJ165*$B$4*$B$3)/$B$5</f>
        <v>27716.654350548004</v>
      </c>
      <c r="CK168" s="23">
        <f>(CH4_100yr_m3!CK165*$B$4*$B$3)/$B$5</f>
        <v>25945.551852732002</v>
      </c>
      <c r="CL168" s="23">
        <f>(CH4_100yr_m3!CL165*$B$4*$B$3)/$B$5</f>
        <v>24297.322778280002</v>
      </c>
      <c r="CM168" s="23">
        <f>(CH4_100yr_m3!CM165*$B$4*$B$3)/$B$5</f>
        <v>22762.898298180004</v>
      </c>
      <c r="CN168" s="23">
        <f>(CH4_100yr_m3!CN165*$B$4*$B$3)/$B$5</f>
        <v>21333.907060326004</v>
      </c>
      <c r="CO168" s="23">
        <f>(CH4_100yr_m3!CO165*$B$4*$B$3)/$B$5</f>
        <v>20002.620143376</v>
      </c>
      <c r="CP168" s="23">
        <f>(CH4_100yr_m3!CP165*$B$4*$B$3)/$B$5</f>
        <v>18761.900513886001</v>
      </c>
      <c r="CQ168" s="23">
        <f>(CH4_100yr_m3!CQ165*$B$4*$B$3)/$B$5</f>
        <v>17605.156369807803</v>
      </c>
      <c r="CR168" s="23">
        <f>(CH4_100yr_m3!CR165*$B$4*$B$3)/$B$5</f>
        <v>16526.2984435746</v>
      </c>
      <c r="CS168" s="23">
        <f>(CH4_100yr_m3!CS165*$B$4*$B$3)/$B$5</f>
        <v>15519.700461140999</v>
      </c>
      <c r="CT168" s="23">
        <f>(CH4_100yr_m3!CT165*$B$4*$B$3)/$B$5</f>
        <v>14580.1629308844</v>
      </c>
      <c r="CU168" s="23">
        <f>(CH4_100yr_m3!CU165*$B$4*$B$3)/$B$5</f>
        <v>13702.879744308</v>
      </c>
      <c r="CV168" s="23">
        <f>(CH4_100yr_m3!CV165*$B$4*$B$3)/$B$5</f>
        <v>12883.407453081001</v>
      </c>
      <c r="CW168" s="23">
        <f>(CH4_100yr_m3!CW165*$B$4*$B$3)/$B$5</f>
        <v>12117.637000913403</v>
      </c>
      <c r="CX168" s="23">
        <f t="shared" si="209"/>
        <v>8122530.7264415864</v>
      </c>
      <c r="CY168" s="18">
        <f t="shared" si="210"/>
        <v>176014.10330650798</v>
      </c>
      <c r="CZ168" s="18">
        <f t="shared" si="211"/>
        <v>5313.1436108136013</v>
      </c>
      <c r="DD168" s="18">
        <f t="shared" si="212"/>
        <v>72275.949266274009</v>
      </c>
      <c r="DE168" s="18">
        <f t="shared" ref="DE168:DF168" si="223">CY168</f>
        <v>176014.10330650798</v>
      </c>
      <c r="DF168" s="18">
        <f t="shared" si="223"/>
        <v>5313.1436108136013</v>
      </c>
      <c r="DG168" s="18">
        <f t="shared" si="214"/>
        <v>12117.637000913403</v>
      </c>
    </row>
    <row r="169" spans="1:111" ht="15.75" customHeight="1" x14ac:dyDescent="0.2">
      <c r="A169" s="27" t="s">
        <v>11</v>
      </c>
      <c r="B169" s="23">
        <f>(CH4_100yr_m3!B166*$B$4*$B$3)/$B$5</f>
        <v>74713.089963996012</v>
      </c>
      <c r="C169" s="23">
        <f>(CH4_100yr_m3!C166*$B$4*$B$3)/$B$5</f>
        <v>128839.457739618</v>
      </c>
      <c r="D169" s="23">
        <f>(CH4_100yr_m3!D166*$B$4*$B$3)/$B$5</f>
        <v>168348.432764178</v>
      </c>
      <c r="E169" s="23">
        <f>(CH4_100yr_m3!E166*$B$4*$B$3)/$B$5</f>
        <v>198184.03423848</v>
      </c>
      <c r="F169" s="23">
        <f>(CH4_100yr_m3!F166*$B$4*$B$3)/$B$5</f>
        <v>222960.24765162004</v>
      </c>
      <c r="G169" s="23">
        <f>(CH4_100yr_m3!G166*$B$4*$B$3)/$B$5</f>
        <v>246564.77802930004</v>
      </c>
      <c r="H169" s="23">
        <f>(CH4_100yr_m3!H166*$B$4*$B$3)/$B$5</f>
        <v>270109.22317235998</v>
      </c>
      <c r="I169" s="23">
        <f>(CH4_100yr_m3!I166*$B$4*$B$3)/$B$5</f>
        <v>292057.42612086004</v>
      </c>
      <c r="J169" s="23">
        <f>(CH4_100yr_m3!J166*$B$4*$B$3)/$B$5</f>
        <v>319844.11450445995</v>
      </c>
      <c r="K169" s="23">
        <f>(CH4_100yr_m3!K166*$B$4*$B$3)/$B$5</f>
        <v>336639.74099634006</v>
      </c>
      <c r="L169" s="23">
        <f>(CH4_100yr_m3!L166*$B$4*$B$3)/$B$5</f>
        <v>362765.63217474002</v>
      </c>
      <c r="M169" s="23">
        <f>(CH4_100yr_m3!M166*$B$4*$B$3)/$B$5</f>
        <v>392107.02881868003</v>
      </c>
      <c r="N169" s="23">
        <f>(CH4_100yr_m3!N166*$B$4*$B$3)/$B$5</f>
        <v>422009.96713830007</v>
      </c>
      <c r="O169" s="23">
        <f>(CH4_100yr_m3!O166*$B$4*$B$3)/$B$5</f>
        <v>446613.61666266003</v>
      </c>
      <c r="P169" s="23">
        <f>(CH4_100yr_m3!P166*$B$4*$B$3)/$B$5</f>
        <v>466707.86261964007</v>
      </c>
      <c r="Q169" s="23">
        <f>(CH4_100yr_m3!Q166*$B$4*$B$3)/$B$5</f>
        <v>464709.85278516001</v>
      </c>
      <c r="R169" s="23">
        <f>(CH4_100yr_m3!R166*$B$4*$B$3)/$B$5</f>
        <v>461527.99228314008</v>
      </c>
      <c r="S169" s="23">
        <f>(CH4_100yr_m3!S166*$B$4*$B$3)/$B$5</f>
        <v>465771.11787288002</v>
      </c>
      <c r="T169" s="23">
        <f>(CH4_100yr_m3!T166*$B$4*$B$3)/$B$5</f>
        <v>479420.95071006002</v>
      </c>
      <c r="U169" s="23">
        <f>(CH4_100yr_m3!U166*$B$4*$B$3)/$B$5</f>
        <v>489581.47890089999</v>
      </c>
      <c r="V169" s="23">
        <f>(CH4_100yr_m3!V166*$B$4*$B$3)/$B$5</f>
        <v>493176.56842944003</v>
      </c>
      <c r="W169" s="23">
        <f>(CH4_100yr_m3!W166*$B$4*$B$3)/$B$5</f>
        <v>504468.6896988001</v>
      </c>
      <c r="X169" s="23">
        <f>(CH4_100yr_m3!X166*$B$4*$B$3)/$B$5</f>
        <v>516792.94004322012</v>
      </c>
      <c r="Y169" s="23">
        <f>(CH4_100yr_m3!Y166*$B$4*$B$3)/$B$5</f>
        <v>531499.41368946002</v>
      </c>
      <c r="Z169" s="23">
        <f>(CH4_100yr_m3!Z166*$B$4*$B$3)/$B$5</f>
        <v>546737.45513310004</v>
      </c>
      <c r="AA169" s="23">
        <f>(CH4_100yr_m3!AA166*$B$4*$B$3)/$B$5</f>
        <v>562829.33399868</v>
      </c>
      <c r="AB169" s="23">
        <f>(CH4_100yr_m3!AB166*$B$4*$B$3)/$B$5</f>
        <v>578946.64154580014</v>
      </c>
      <c r="AC169" s="23">
        <f>(CH4_100yr_m3!AC166*$B$4*$B$3)/$B$5</f>
        <v>595548.6884947801</v>
      </c>
      <c r="AD169" s="23">
        <f>(CH4_100yr_m3!AD166*$B$4*$B$3)/$B$5</f>
        <v>611939.28961098008</v>
      </c>
      <c r="AE169" s="23">
        <f>(CH4_100yr_m3!AE166*$B$4*$B$3)/$B$5</f>
        <v>628268.53176108003</v>
      </c>
      <c r="AF169" s="23">
        <f>(CH4_100yr_m3!AF166*$B$4*$B$3)/$B$5</f>
        <v>644636.58189894003</v>
      </c>
      <c r="AG169" s="23">
        <f>(CH4_100yr_m3!AG166*$B$4*$B$3)/$B$5</f>
        <v>661111.07776560006</v>
      </c>
      <c r="AH169" s="23">
        <f>(CH4_100yr_m3!AH166*$B$4*$B$3)/$B$5</f>
        <v>677736.60783444007</v>
      </c>
      <c r="AI169" s="23">
        <f>(CH4_100yr_m3!AI166*$B$4*$B$3)/$B$5</f>
        <v>694540.88922005997</v>
      </c>
      <c r="AJ169" s="23">
        <f>(CH4_100yr_m3!AJ166*$B$4*$B$3)/$B$5</f>
        <v>711538.91380421992</v>
      </c>
      <c r="AK169" s="23">
        <f>(CH4_100yr_m3!AK166*$B$4*$B$3)/$B$5</f>
        <v>728736.62023638003</v>
      </c>
      <c r="AL169" s="23">
        <f>(CH4_100yr_m3!AL166*$B$4*$B$3)/$B$5</f>
        <v>746136.69528816012</v>
      </c>
      <c r="AM169" s="23">
        <f>(CH4_100yr_m3!AM166*$B$4*$B$3)/$B$5</f>
        <v>763739.18197865994</v>
      </c>
      <c r="AN169" s="23">
        <f>(CH4_100yr_m3!AN166*$B$4*$B$3)/$B$5</f>
        <v>781541.56927386008</v>
      </c>
      <c r="AO169" s="23">
        <f>(CH4_100yr_m3!AO166*$B$4*$B$3)/$B$5</f>
        <v>799539.6760833601</v>
      </c>
      <c r="AP169" s="23">
        <f>(CH4_100yr_m3!AP166*$B$4*$B$3)/$B$5</f>
        <v>817728.72747012007</v>
      </c>
      <c r="AQ169" s="23">
        <f>(CH4_100yr_m3!AQ166*$B$4*$B$3)/$B$5</f>
        <v>836102.88986112014</v>
      </c>
      <c r="AR169" s="23">
        <f>(CH4_100yr_m3!AR166*$B$4*$B$3)/$B$5</f>
        <v>854656.20483642002</v>
      </c>
      <c r="AS169" s="23">
        <f>(CH4_100yr_m3!AS166*$B$4*$B$3)/$B$5</f>
        <v>873381.47008338</v>
      </c>
      <c r="AT169" s="23">
        <f>(CH4_100yr_m3!AT166*$B$4*$B$3)/$B$5</f>
        <v>892269.72664560005</v>
      </c>
      <c r="AU169" s="23">
        <f>(CH4_100yr_m3!AU166*$B$4*$B$3)/$B$5</f>
        <v>911312.44026587997</v>
      </c>
      <c r="AV169" s="23">
        <f>(CH4_100yr_m3!AV166*$B$4*$B$3)/$B$5</f>
        <v>930501.18633995985</v>
      </c>
      <c r="AW169" s="23">
        <f>(CH4_100yr_m3!AW166*$B$4*$B$3)/$B$5</f>
        <v>949829.06222442002</v>
      </c>
      <c r="AX169" s="23">
        <f>(CH4_100yr_m3!AX166*$B$4*$B$3)/$B$5</f>
        <v>969291.00795780006</v>
      </c>
      <c r="AY169" s="23">
        <f>(CH4_100yr_m3!AY166*$B$4*$B$3)/$B$5</f>
        <v>988883.5349656801</v>
      </c>
      <c r="AZ169" s="23">
        <f>(CH4_100yr_m3!AZ166*$B$4*$B$3)/$B$5</f>
        <v>1008603.6042690001</v>
      </c>
      <c r="BA169" s="23">
        <f>(CH4_100yr_m3!BA166*$B$4*$B$3)/$B$5</f>
        <v>1028448.6973282802</v>
      </c>
      <c r="BB169" s="23">
        <f>(CH4_100yr_m3!BB166*$B$4*$B$3)/$B$5</f>
        <v>1048415.9545632602</v>
      </c>
      <c r="BC169" s="23">
        <f>(CH4_100yr_m3!BC166*$B$4*$B$3)/$B$5</f>
        <v>1068503.2182457203</v>
      </c>
      <c r="BD169" s="23">
        <f>(CH4_100yr_m3!BD166*$B$4*$B$3)/$B$5</f>
        <v>1088708.6030407199</v>
      </c>
      <c r="BE169" s="23">
        <f>(CH4_100yr_m3!BE166*$B$4*$B$3)/$B$5</f>
        <v>1109030.9977740601</v>
      </c>
      <c r="BF169" s="23">
        <f>(CH4_100yr_m3!BF166*$B$4*$B$3)/$B$5</f>
        <v>1129467.8996494201</v>
      </c>
      <c r="BG169" s="23">
        <f>(CH4_100yr_m3!BG166*$B$4*$B$3)/$B$5</f>
        <v>1150017.5412225001</v>
      </c>
      <c r="BH169" s="23">
        <f>(CH4_100yr_m3!BH166*$B$4*$B$3)/$B$5</f>
        <v>1170680.30124444</v>
      </c>
      <c r="BI169" s="23">
        <f>(CH4_100yr_m3!BI166*$B$4*$B$3)/$B$5</f>
        <v>1191458.7870388201</v>
      </c>
      <c r="BJ169" s="23">
        <f>(CH4_100yr_m3!BJ166*$B$4*$B$3)/$B$5</f>
        <v>1212355.8957132001</v>
      </c>
      <c r="BK169" s="23">
        <f>(CH4_100yr_m3!BK166*$B$4*$B$3)/$B$5</f>
        <v>885863.72701926006</v>
      </c>
      <c r="BL169" s="23">
        <f>(CH4_100yr_m3!BL166*$B$4*$B$3)/$B$5</f>
        <v>662060.89372860012</v>
      </c>
      <c r="BM169" s="23">
        <f>(CH4_100yr_m3!BM166*$B$4*$B$3)/$B$5</f>
        <v>507427.33580676006</v>
      </c>
      <c r="BN169" s="23">
        <f>(CH4_100yr_m3!BN166*$B$4*$B$3)/$B$5</f>
        <v>399471.26663249999</v>
      </c>
      <c r="BO169" s="23">
        <f>(CH4_100yr_m3!BO166*$B$4*$B$3)/$B$5</f>
        <v>323094.90222215996</v>
      </c>
      <c r="BP169" s="23">
        <f>(CH4_100yr_m3!BP166*$B$4*$B$3)/$B$5</f>
        <v>268158.23211582005</v>
      </c>
      <c r="BQ169" s="23">
        <f>(CH4_100yr_m3!BQ166*$B$4*$B$3)/$B$5</f>
        <v>227845.87009002001</v>
      </c>
      <c r="BR169" s="23">
        <f>(CH4_100yr_m3!BR166*$B$4*$B$3)/$B$5</f>
        <v>197572.23197532003</v>
      </c>
      <c r="BS169" s="23">
        <f>(CH4_100yr_m3!BS166*$B$4*$B$3)/$B$5</f>
        <v>174247.57004121001</v>
      </c>
      <c r="BT169" s="23">
        <f>(CH4_100yr_m3!BT166*$B$4*$B$3)/$B$5</f>
        <v>155785.90350573001</v>
      </c>
      <c r="BU169" s="23">
        <f>(CH4_100yr_m3!BU166*$B$4*$B$3)/$B$5</f>
        <v>140775.10114008602</v>
      </c>
      <c r="BV169" s="23">
        <f>(CH4_100yr_m3!BV166*$B$4*$B$3)/$B$5</f>
        <v>128255.663528316</v>
      </c>
      <c r="BW169" s="23">
        <f>(CH4_100yr_m3!BW166*$B$4*$B$3)/$B$5</f>
        <v>117572.37278099402</v>
      </c>
      <c r="BX169" s="23">
        <f>(CH4_100yr_m3!BX166*$B$4*$B$3)/$B$5</f>
        <v>108274.791498732</v>
      </c>
      <c r="BY169" s="23">
        <f>(CH4_100yr_m3!BY166*$B$4*$B$3)/$B$5</f>
        <v>100050.509979792</v>
      </c>
      <c r="BZ169" s="23">
        <f>(CH4_100yr_m3!BZ166*$B$4*$B$3)/$B$5</f>
        <v>92680.349351202007</v>
      </c>
      <c r="CA169" s="23">
        <f>(CH4_100yr_m3!CA166*$B$4*$B$3)/$B$5</f>
        <v>86008.285323324017</v>
      </c>
      <c r="CB169" s="23">
        <f>(CH4_100yr_m3!CB166*$B$4*$B$3)/$B$5</f>
        <v>79921.242924048012</v>
      </c>
      <c r="CC169" s="23">
        <f>(CH4_100yr_m3!CC166*$B$4*$B$3)/$B$5</f>
        <v>74335.510774116003</v>
      </c>
      <c r="CD169" s="23">
        <f>(CH4_100yr_m3!CD166*$B$4*$B$3)/$B$5</f>
        <v>69187.595757336006</v>
      </c>
      <c r="CE169" s="23">
        <f>(CH4_100yr_m3!CE166*$B$4*$B$3)/$B$5</f>
        <v>64428.056223444008</v>
      </c>
      <c r="CF169" s="23">
        <f>(CH4_100yr_m3!CF166*$B$4*$B$3)/$B$5</f>
        <v>60017.334773652001</v>
      </c>
      <c r="CG169" s="23">
        <f>(CH4_100yr_m3!CG166*$B$4*$B$3)/$B$5</f>
        <v>55922.933351952001</v>
      </c>
      <c r="CH169" s="23">
        <f>(CH4_100yr_m3!CH166*$B$4*$B$3)/$B$5</f>
        <v>52117.490346264007</v>
      </c>
      <c r="CI169" s="23">
        <f>(CH4_100yr_m3!CI166*$B$4*$B$3)/$B$5</f>
        <v>48577.464240588</v>
      </c>
      <c r="CJ169" s="23">
        <f>(CH4_100yr_m3!CJ166*$B$4*$B$3)/$B$5</f>
        <v>45282.225820464009</v>
      </c>
      <c r="CK169" s="23">
        <f>(CH4_100yr_m3!CK166*$B$4*$B$3)/$B$5</f>
        <v>42213.425865426005</v>
      </c>
      <c r="CL169" s="23">
        <f>(CH4_100yr_m3!CL166*$B$4*$B$3)/$B$5</f>
        <v>39354.549123312005</v>
      </c>
      <c r="CM169" s="23">
        <f>(CH4_100yr_m3!CM166*$B$4*$B$3)/$B$5</f>
        <v>36690.594650892002</v>
      </c>
      <c r="CN169" s="23">
        <f>(CH4_100yr_m3!CN166*$B$4*$B$3)/$B$5</f>
        <v>34207.842320838005</v>
      </c>
      <c r="CO169" s="23">
        <f>(CH4_100yr_m3!CO166*$B$4*$B$3)/$B$5</f>
        <v>31893.678328932005</v>
      </c>
      <c r="CP169" s="23">
        <f>(CH4_100yr_m3!CP166*$B$4*$B$3)/$B$5</f>
        <v>29736.461450430001</v>
      </c>
      <c r="CQ169" s="23">
        <f>(CH4_100yr_m3!CQ166*$B$4*$B$3)/$B$5</f>
        <v>27725.417798868002</v>
      </c>
      <c r="CR169" s="23">
        <f>(CH4_100yr_m3!CR166*$B$4*$B$3)/$B$5</f>
        <v>25850.555684856001</v>
      </c>
      <c r="CS169" s="23">
        <f>(CH4_100yr_m3!CS166*$B$4*$B$3)/$B$5</f>
        <v>24102.595009836004</v>
      </c>
      <c r="CT169" s="23">
        <f>(CH4_100yr_m3!CT166*$B$4*$B$3)/$B$5</f>
        <v>22472.907295625999</v>
      </c>
      <c r="CU169" s="23">
        <f>(CH4_100yr_m3!CU166*$B$4*$B$3)/$B$5</f>
        <v>20953.463585544003</v>
      </c>
      <c r="CV169" s="23">
        <f>(CH4_100yr_m3!CV166*$B$4*$B$3)/$B$5</f>
        <v>19536.788587878</v>
      </c>
      <c r="CW169" s="23">
        <f>(CH4_100yr_m3!CW166*$B$4*$B$3)/$B$5</f>
        <v>18215.919699735601</v>
      </c>
      <c r="CX169" s="23">
        <f t="shared" si="209"/>
        <v>46216478.222030036</v>
      </c>
      <c r="CY169" s="18">
        <f t="shared" si="210"/>
        <v>1212355.8957132001</v>
      </c>
      <c r="CZ169" s="18">
        <f t="shared" si="211"/>
        <v>18215.919699735601</v>
      </c>
      <c r="DD169" s="18">
        <f t="shared" si="212"/>
        <v>493176.56842944003</v>
      </c>
      <c r="DE169" s="18">
        <f t="shared" ref="DE169:DF169" si="224">CY169</f>
        <v>1212355.8957132001</v>
      </c>
      <c r="DF169" s="18">
        <f t="shared" si="224"/>
        <v>18215.919699735601</v>
      </c>
      <c r="DG169" s="18">
        <f t="shared" si="214"/>
        <v>18215.919699735601</v>
      </c>
    </row>
    <row r="170" spans="1:111" ht="15.75" customHeight="1" x14ac:dyDescent="0.2">
      <c r="A170" s="27" t="s">
        <v>12</v>
      </c>
      <c r="B170" s="23">
        <f>(CH4_100yr_m3!B167*$B$4*$B$3)/$B$5</f>
        <v>436653.06687702006</v>
      </c>
      <c r="C170" s="23">
        <f>(CH4_100yr_m3!C167*$B$4*$B$3)/$B$5</f>
        <v>747066.64997340005</v>
      </c>
      <c r="D170" s="23">
        <f>(CH4_100yr_m3!D167*$B$4*$B$3)/$B$5</f>
        <v>969410.05297416006</v>
      </c>
      <c r="E170" s="23">
        <f>(CH4_100yr_m3!E167*$B$4*$B$3)/$B$5</f>
        <v>1131325.1919941402</v>
      </c>
      <c r="F170" s="23">
        <f>(CH4_100yr_m3!F167*$B$4*$B$3)/$B$5</f>
        <v>1256350.2268113</v>
      </c>
      <c r="G170" s="23">
        <f>(CH4_100yr_m3!G167*$B$4*$B$3)/$B$5</f>
        <v>1356734.30758812</v>
      </c>
      <c r="H170" s="23">
        <f>(CH4_100yr_m3!H167*$B$4*$B$3)/$B$5</f>
        <v>1440860.3838307799</v>
      </c>
      <c r="I170" s="23">
        <f>(CH4_100yr_m3!I167*$B$4*$B$3)/$B$5</f>
        <v>1516267.1138364002</v>
      </c>
      <c r="J170" s="23">
        <f>(CH4_100yr_m3!J167*$B$4*$B$3)/$B$5</f>
        <v>1591013.5154848802</v>
      </c>
      <c r="K170" s="23">
        <f>(CH4_100yr_m3!K167*$B$4*$B$3)/$B$5</f>
        <v>1657560.99509928</v>
      </c>
      <c r="L170" s="23">
        <f>(CH4_100yr_m3!L167*$B$4*$B$3)/$B$5</f>
        <v>1720091.5631391602</v>
      </c>
      <c r="M170" s="23">
        <f>(CH4_100yr_m3!M167*$B$4*$B$3)/$B$5</f>
        <v>1780927.72672068</v>
      </c>
      <c r="N170" s="23">
        <f>(CH4_100yr_m3!N167*$B$4*$B$3)/$B$5</f>
        <v>1841775.7342842</v>
      </c>
      <c r="O170" s="23">
        <f>(CH4_100yr_m3!O167*$B$4*$B$3)/$B$5</f>
        <v>1912693.8720815999</v>
      </c>
      <c r="P170" s="23">
        <f>(CH4_100yr_m3!P167*$B$4*$B$3)/$B$5</f>
        <v>1991388.2705370004</v>
      </c>
      <c r="Q170" s="23">
        <f>(CH4_100yr_m3!Q167*$B$4*$B$3)/$B$5</f>
        <v>2055213.5820498001</v>
      </c>
      <c r="R170" s="23">
        <f>(CH4_100yr_m3!R167*$B$4*$B$3)/$B$5</f>
        <v>2121486.8872104003</v>
      </c>
      <c r="S170" s="23">
        <f>(CH4_100yr_m3!S167*$B$4*$B$3)/$B$5</f>
        <v>2193369.6267270003</v>
      </c>
      <c r="T170" s="23">
        <f>(CH4_100yr_m3!T167*$B$4*$B$3)/$B$5</f>
        <v>2276880.2312688003</v>
      </c>
      <c r="U170" s="23">
        <f>(CH4_100yr_m3!U167*$B$4*$B$3)/$B$5</f>
        <v>2353771.6699536</v>
      </c>
      <c r="V170" s="23">
        <f>(CH4_100yr_m3!V167*$B$4*$B$3)/$B$5</f>
        <v>2432510.0595575999</v>
      </c>
      <c r="W170" s="23">
        <f>(CH4_100yr_m3!W167*$B$4*$B$3)/$B$5</f>
        <v>2531176.3845593999</v>
      </c>
      <c r="X170" s="23">
        <f>(CH4_100yr_m3!X167*$B$4*$B$3)/$B$5</f>
        <v>2635493.5667340001</v>
      </c>
      <c r="Y170" s="23">
        <f>(CH4_100yr_m3!Y167*$B$4*$B$3)/$B$5</f>
        <v>2743900.1628605998</v>
      </c>
      <c r="Z170" s="23">
        <f>(CH4_100yr_m3!Z167*$B$4*$B$3)/$B$5</f>
        <v>2856794.0208984003</v>
      </c>
      <c r="AA170" s="23">
        <f>(CH4_100yr_m3!AA167*$B$4*$B$3)/$B$5</f>
        <v>2974320.4026186001</v>
      </c>
      <c r="AB170" s="23">
        <f>(CH4_100yr_m3!AB167*$B$4*$B$3)/$B$5</f>
        <v>3096585.4864824004</v>
      </c>
      <c r="AC170" s="23">
        <f>(CH4_100yr_m3!AC167*$B$4*$B$3)/$B$5</f>
        <v>3098434.3210890004</v>
      </c>
      <c r="AD170" s="23">
        <f>(CH4_100yr_m3!AD167*$B$4*$B$3)/$B$5</f>
        <v>3125432.7732492001</v>
      </c>
      <c r="AE170" s="23">
        <f>(CH4_100yr_m3!AE167*$B$4*$B$3)/$B$5</f>
        <v>3169641.8108448004</v>
      </c>
      <c r="AF170" s="23">
        <f>(CH4_100yr_m3!AF167*$B$4*$B$3)/$B$5</f>
        <v>3225718.7875026003</v>
      </c>
      <c r="AG170" s="23">
        <f>(CH4_100yr_m3!AG167*$B$4*$B$3)/$B$5</f>
        <v>3290069.0308878007</v>
      </c>
      <c r="AH170" s="23">
        <f>(CH4_100yr_m3!AH167*$B$4*$B$3)/$B$5</f>
        <v>3360280.1452001999</v>
      </c>
      <c r="AI170" s="23">
        <f>(CH4_100yr_m3!AI167*$B$4*$B$3)/$B$5</f>
        <v>3434737.0012128004</v>
      </c>
      <c r="AJ170" s="23">
        <f>(CH4_100yr_m3!AJ167*$B$4*$B$3)/$B$5</f>
        <v>3512363.4935298003</v>
      </c>
      <c r="AK170" s="23">
        <f>(CH4_100yr_m3!AK167*$B$4*$B$3)/$B$5</f>
        <v>3592442.5651476001</v>
      </c>
      <c r="AL170" s="23">
        <f>(CH4_100yr_m3!AL167*$B$4*$B$3)/$B$5</f>
        <v>3674488.2686514007</v>
      </c>
      <c r="AM170" s="23">
        <f>(CH4_100yr_m3!AM167*$B$4*$B$3)/$B$5</f>
        <v>3758166.0728748003</v>
      </c>
      <c r="AN170" s="23">
        <f>(CH4_100yr_m3!AN167*$B$4*$B$3)/$B$5</f>
        <v>3843247.2333641998</v>
      </c>
      <c r="AO170" s="23">
        <f>(CH4_100yr_m3!AO167*$B$4*$B$3)/$B$5</f>
        <v>3929572.4201874002</v>
      </c>
      <c r="AP170" s="23">
        <f>(CH4_100yr_m3!AP167*$B$4*$B$3)/$B$5</f>
        <v>4017030.8106510006</v>
      </c>
      <c r="AQ170" s="23">
        <f>(CH4_100yr_m3!AQ167*$B$4*$B$3)/$B$5</f>
        <v>4105539.9472086006</v>
      </c>
      <c r="AR170" s="23">
        <f>(CH4_100yr_m3!AR167*$B$4*$B$3)/$B$5</f>
        <v>4195037.8933398006</v>
      </c>
      <c r="AS170" s="23">
        <f>(CH4_100yr_m3!AS167*$B$4*$B$3)/$B$5</f>
        <v>4285475.8544016005</v>
      </c>
      <c r="AT170" s="23">
        <f>(CH4_100yr_m3!AT167*$B$4*$B$3)/$B$5</f>
        <v>4376811.6863207994</v>
      </c>
      <c r="AU170" s="23">
        <f>(CH4_100yr_m3!AU167*$B$4*$B$3)/$B$5</f>
        <v>4469009.5496106008</v>
      </c>
      <c r="AV170" s="23">
        <f>(CH4_100yr_m3!AV167*$B$4*$B$3)/$B$5</f>
        <v>4562034.1557948012</v>
      </c>
      <c r="AW170" s="23">
        <f>(CH4_100yr_m3!AW167*$B$4*$B$3)/$B$5</f>
        <v>4655853.4510674002</v>
      </c>
      <c r="AX170" s="23">
        <f>(CH4_100yr_m3!AX167*$B$4*$B$3)/$B$5</f>
        <v>4750433.8549020002</v>
      </c>
      <c r="AY170" s="23">
        <f>(CH4_100yr_m3!AY167*$B$4*$B$3)/$B$5</f>
        <v>4845742.6782744005</v>
      </c>
      <c r="AZ170" s="23">
        <f>(CH4_100yr_m3!AZ167*$B$4*$B$3)/$B$5</f>
        <v>4941745.3246751996</v>
      </c>
      <c r="BA170" s="23">
        <f>(CH4_100yr_m3!BA167*$B$4*$B$3)/$B$5</f>
        <v>5038408.1128950007</v>
      </c>
      <c r="BB170" s="23">
        <f>(CH4_100yr_m3!BB167*$B$4*$B$3)/$B$5</f>
        <v>5135695.0789661994</v>
      </c>
      <c r="BC170" s="23">
        <f>(CH4_100yr_m3!BC167*$B$4*$B$3)/$B$5</f>
        <v>5233566.2096340004</v>
      </c>
      <c r="BD170" s="23">
        <f>(CH4_100yr_m3!BD167*$B$4*$B$3)/$B$5</f>
        <v>5331976.8071382008</v>
      </c>
      <c r="BE170" s="23">
        <f>(CH4_100yr_m3!BE167*$B$4*$B$3)/$B$5</f>
        <v>5430880.2039930001</v>
      </c>
      <c r="BF170" s="23">
        <f>(CH4_100yr_m3!BF167*$B$4*$B$3)/$B$5</f>
        <v>5530231.0452528</v>
      </c>
      <c r="BG170" s="23">
        <f>(CH4_100yr_m3!BG167*$B$4*$B$3)/$B$5</f>
        <v>5629986.6559704002</v>
      </c>
      <c r="BH170" s="23">
        <f>(CH4_100yr_m3!BH167*$B$4*$B$3)/$B$5</f>
        <v>5730104.7199962009</v>
      </c>
      <c r="BI170" s="23">
        <f>(CH4_100yr_m3!BI167*$B$4*$B$3)/$B$5</f>
        <v>5830543.7449506009</v>
      </c>
      <c r="BJ170" s="23">
        <f>(CH4_100yr_m3!BJ167*$B$4*$B$3)/$B$5</f>
        <v>5931262.5862680003</v>
      </c>
      <c r="BK170" s="23">
        <f>(CH4_100yr_m3!BK167*$B$4*$B$3)/$B$5</f>
        <v>4334604.8162184013</v>
      </c>
      <c r="BL170" s="23">
        <f>(CH4_100yr_m3!BL167*$B$4*$B$3)/$B$5</f>
        <v>3240078.6710880003</v>
      </c>
      <c r="BM170" s="23">
        <f>(CH4_100yr_m3!BM167*$B$4*$B$3)/$B$5</f>
        <v>2483781.1693578004</v>
      </c>
      <c r="BN170" s="23">
        <f>(CH4_100yr_m3!BN167*$B$4*$B$3)/$B$5</f>
        <v>1955734.0020144004</v>
      </c>
      <c r="BO170" s="23">
        <f>(CH4_100yr_m3!BO167*$B$4*$B$3)/$B$5</f>
        <v>1582113.1392001801</v>
      </c>
      <c r="BP170" s="23">
        <f>(CH4_100yr_m3!BP167*$B$4*$B$3)/$B$5</f>
        <v>1313336.4778661402</v>
      </c>
      <c r="BQ170" s="23">
        <f>(CH4_100yr_m3!BQ167*$B$4*$B$3)/$B$5</f>
        <v>1116078.2829410401</v>
      </c>
      <c r="BR170" s="23">
        <f>(CH4_100yr_m3!BR167*$B$4*$B$3)/$B$5</f>
        <v>967915.86178697995</v>
      </c>
      <c r="BS170" s="23">
        <f>(CH4_100yr_m3!BS167*$B$4*$B$3)/$B$5</f>
        <v>853740.71445402002</v>
      </c>
      <c r="BT170" s="23">
        <f>(CH4_100yr_m3!BT167*$B$4*$B$3)/$B$5</f>
        <v>763352.47175598005</v>
      </c>
      <c r="BU170" s="23">
        <f>(CH4_100yr_m3!BU167*$B$4*$B$3)/$B$5</f>
        <v>689845.70812698011</v>
      </c>
      <c r="BV170" s="23">
        <f>(CH4_100yr_m3!BV167*$B$4*$B$3)/$B$5</f>
        <v>628528.25545847998</v>
      </c>
      <c r="BW170" s="23">
        <f>(CH4_100yr_m3!BW167*$B$4*$B$3)/$B$5</f>
        <v>576195.81778098003</v>
      </c>
      <c r="BX170" s="23">
        <f>(CH4_100yr_m3!BX167*$B$4*$B$3)/$B$5</f>
        <v>530645.44116924005</v>
      </c>
      <c r="BY170" s="23">
        <f>(CH4_100yr_m3!BY167*$B$4*$B$3)/$B$5</f>
        <v>490349.11355189997</v>
      </c>
      <c r="BZ170" s="23">
        <f>(CH4_100yr_m3!BZ167*$B$4*$B$3)/$B$5</f>
        <v>454234.71895974001</v>
      </c>
      <c r="CA170" s="23">
        <f>(CH4_100yr_m3!CA167*$B$4*$B$3)/$B$5</f>
        <v>421538.97426102008</v>
      </c>
      <c r="CB170" s="23">
        <f>(CH4_100yr_m3!CB167*$B$4*$B$3)/$B$5</f>
        <v>391708.62948276009</v>
      </c>
      <c r="CC170" s="23">
        <f>(CH4_100yr_m3!CC167*$B$4*$B$3)/$B$5</f>
        <v>364334.03661816003</v>
      </c>
      <c r="CD170" s="23">
        <f>(CH4_100yr_m3!CD167*$B$4*$B$3)/$B$5</f>
        <v>339104.43063144002</v>
      </c>
      <c r="CE170" s="23">
        <f>(CH4_100yr_m3!CE167*$B$4*$B$3)/$B$5</f>
        <v>315777.77343485999</v>
      </c>
      <c r="CF170" s="23">
        <f>(CH4_100yr_m3!CF167*$B$4*$B$3)/$B$5</f>
        <v>294160.37784624001</v>
      </c>
      <c r="CG170" s="23">
        <f>(CH4_100yr_m3!CG167*$B$4*$B$3)/$B$5</f>
        <v>274093.09168463998</v>
      </c>
      <c r="CH170" s="23">
        <f>(CH4_100yr_m3!CH167*$B$4*$B$3)/$B$5</f>
        <v>255441.89525957999</v>
      </c>
      <c r="CI170" s="23">
        <f>(CH4_100yr_m3!CI167*$B$4*$B$3)/$B$5</f>
        <v>238091.46333390003</v>
      </c>
      <c r="CJ170" s="23">
        <f>(CH4_100yr_m3!CJ167*$B$4*$B$3)/$B$5</f>
        <v>221940.72573570002</v>
      </c>
      <c r="CK170" s="23">
        <f>(CH4_100yr_m3!CK167*$B$4*$B$3)/$B$5</f>
        <v>206899.77401046001</v>
      </c>
      <c r="CL170" s="23">
        <f>(CH4_100yr_m3!CL167*$B$4*$B$3)/$B$5</f>
        <v>192887.67952890001</v>
      </c>
      <c r="CM170" s="23">
        <f>(CH4_100yr_m3!CM167*$B$4*$B$3)/$B$5</f>
        <v>179830.93057561803</v>
      </c>
      <c r="CN170" s="23">
        <f>(CH4_100yr_m3!CN167*$B$4*$B$3)/$B$5</f>
        <v>167662.28870004599</v>
      </c>
      <c r="CO170" s="23">
        <f>(CH4_100yr_m3!CO167*$B$4*$B$3)/$B$5</f>
        <v>156319.93538226004</v>
      </c>
      <c r="CP170" s="23">
        <f>(CH4_100yr_m3!CP167*$B$4*$B$3)/$B$5</f>
        <v>145746.81720905402</v>
      </c>
      <c r="CQ170" s="23">
        <f>(CH4_100yr_m3!CQ167*$B$4*$B$3)/$B$5</f>
        <v>135890.130669876</v>
      </c>
      <c r="CR170" s="23">
        <f>(CH4_100yr_m3!CR167*$B$4*$B$3)/$B$5</f>
        <v>126700.90532920801</v>
      </c>
      <c r="CS170" s="23">
        <f>(CH4_100yr_m3!CS167*$B$4*$B$3)/$B$5</f>
        <v>118133.65787977801</v>
      </c>
      <c r="CT170" s="23">
        <f>(CH4_100yr_m3!CT167*$B$4*$B$3)/$B$5</f>
        <v>110146.09829464801</v>
      </c>
      <c r="CU170" s="23">
        <f>(CH4_100yr_m3!CU167*$B$4*$B$3)/$B$5</f>
        <v>102698.87487955199</v>
      </c>
      <c r="CV170" s="23">
        <f>(CH4_100yr_m3!CV167*$B$4*$B$3)/$B$5</f>
        <v>95755.349511828012</v>
      </c>
      <c r="CW170" s="23">
        <f>(CH4_100yr_m3!CW167*$B$4*$B$3)/$B$5</f>
        <v>89281.396658844009</v>
      </c>
      <c r="CX170" s="23">
        <f t="shared" si="209"/>
        <v>227588264.94585353</v>
      </c>
      <c r="CY170" s="18">
        <f t="shared" si="210"/>
        <v>5931262.5862680003</v>
      </c>
      <c r="CZ170" s="18">
        <f t="shared" si="211"/>
        <v>89281.396658844009</v>
      </c>
      <c r="DD170" s="18">
        <f t="shared" si="212"/>
        <v>2432510.0595575999</v>
      </c>
      <c r="DE170" s="18">
        <f t="shared" ref="DE170:DF170" si="225">CY170</f>
        <v>5931262.5862680003</v>
      </c>
      <c r="DF170" s="18">
        <f t="shared" si="225"/>
        <v>89281.396658844009</v>
      </c>
      <c r="DG170" s="18">
        <f t="shared" si="214"/>
        <v>89281.396658844009</v>
      </c>
    </row>
    <row r="171" spans="1:111" ht="15.75" customHeight="1" x14ac:dyDescent="0.2">
      <c r="A171" s="27" t="s">
        <v>13</v>
      </c>
      <c r="B171" s="23">
        <f>(CH4_100yr_m3!B168*$B$4*$B$3)/$B$5</f>
        <v>1414090.9516294799</v>
      </c>
      <c r="C171" s="23">
        <f>(CH4_100yr_m3!C168*$B$4*$B$3)/$B$5</f>
        <v>3167680.3064693999</v>
      </c>
      <c r="D171" s="23">
        <f>(CH4_100yr_m3!D168*$B$4*$B$3)/$B$5</f>
        <v>4298150.2423266005</v>
      </c>
      <c r="E171" s="23">
        <f>(CH4_100yr_m3!E168*$B$4*$B$3)/$B$5</f>
        <v>5153492.9208816001</v>
      </c>
      <c r="F171" s="23">
        <f>(CH4_100yr_m3!F168*$B$4*$B$3)/$B$5</f>
        <v>5735395.3462092001</v>
      </c>
      <c r="G171" s="23">
        <f>(CH4_100yr_m3!G168*$B$4*$B$3)/$B$5</f>
        <v>6105424.7444490008</v>
      </c>
      <c r="H171" s="23">
        <f>(CH4_100yr_m3!H168*$B$4*$B$3)/$B$5</f>
        <v>6322477.8880890002</v>
      </c>
      <c r="I171" s="23">
        <f>(CH4_100yr_m3!I168*$B$4*$B$3)/$B$5</f>
        <v>6456627.8971523996</v>
      </c>
      <c r="J171" s="23">
        <f>(CH4_100yr_m3!J168*$B$4*$B$3)/$B$5</f>
        <v>6538612.3030152004</v>
      </c>
      <c r="K171" s="23">
        <f>(CH4_100yr_m3!K168*$B$4*$B$3)/$B$5</f>
        <v>6752748.2702273997</v>
      </c>
      <c r="L171" s="23">
        <f>(CH4_100yr_m3!L168*$B$4*$B$3)/$B$5</f>
        <v>6887789.0529120006</v>
      </c>
      <c r="M171" s="23">
        <f>(CH4_100yr_m3!M168*$B$4*$B$3)/$B$5</f>
        <v>6949804.9810788007</v>
      </c>
      <c r="N171" s="23">
        <f>(CH4_100yr_m3!N168*$B$4*$B$3)/$B$5</f>
        <v>7007700.0730446009</v>
      </c>
      <c r="O171" s="23">
        <f>(CH4_100yr_m3!O168*$B$4*$B$3)/$B$5</f>
        <v>7077720.3582906006</v>
      </c>
      <c r="P171" s="23">
        <f>(CH4_100yr_m3!P168*$B$4*$B$3)/$B$5</f>
        <v>7166677.8856734</v>
      </c>
      <c r="Q171" s="23">
        <f>(CH4_100yr_m3!Q168*$B$4*$B$3)/$B$5</f>
        <v>7295312.4507072</v>
      </c>
      <c r="R171" s="23">
        <f>(CH4_100yr_m3!R168*$B$4*$B$3)/$B$5</f>
        <v>7514591.6533733997</v>
      </c>
      <c r="S171" s="23">
        <f>(CH4_100yr_m3!S168*$B$4*$B$3)/$B$5</f>
        <v>7756483.2107363995</v>
      </c>
      <c r="T171" s="23">
        <f>(CH4_100yr_m3!T168*$B$4*$B$3)/$B$5</f>
        <v>7873679.584702801</v>
      </c>
      <c r="U171" s="23">
        <f>(CH4_100yr_m3!U168*$B$4*$B$3)/$B$5</f>
        <v>8016565.3908731993</v>
      </c>
      <c r="V171" s="23">
        <f>(CH4_100yr_m3!V168*$B$4*$B$3)/$B$5</f>
        <v>8240299.5783114005</v>
      </c>
      <c r="W171" s="23">
        <f>(CH4_100yr_m3!W168*$B$4*$B$3)/$B$5</f>
        <v>8424598.8560688011</v>
      </c>
      <c r="X171" s="23">
        <f>(CH4_100yr_m3!X168*$B$4*$B$3)/$B$5</f>
        <v>8623729.6367201991</v>
      </c>
      <c r="Y171" s="23">
        <f>(CH4_100yr_m3!Y168*$B$4*$B$3)/$B$5</f>
        <v>8831143.1153501999</v>
      </c>
      <c r="Z171" s="23">
        <f>(CH4_100yr_m3!Z168*$B$4*$B$3)/$B$5</f>
        <v>9038726.7665561996</v>
      </c>
      <c r="AA171" s="23">
        <f>(CH4_100yr_m3!AA168*$B$4*$B$3)/$B$5</f>
        <v>9251181.5088978019</v>
      </c>
      <c r="AB171" s="23">
        <f>(CH4_100yr_m3!AB168*$B$4*$B$3)/$B$5</f>
        <v>9469136.9150045998</v>
      </c>
      <c r="AC171" s="23">
        <f>(CH4_100yr_m3!AC168*$B$4*$B$3)/$B$5</f>
        <v>10346726.077218</v>
      </c>
      <c r="AD171" s="23">
        <f>(CH4_100yr_m3!AD168*$B$4*$B$3)/$B$5</f>
        <v>11061742.824030602</v>
      </c>
      <c r="AE171" s="23">
        <f>(CH4_100yr_m3!AE168*$B$4*$B$3)/$B$5</f>
        <v>11669566.794319799</v>
      </c>
      <c r="AF171" s="23">
        <f>(CH4_100yr_m3!AF168*$B$4*$B$3)/$B$5</f>
        <v>12207381.274411201</v>
      </c>
      <c r="AG171" s="23">
        <f>(CH4_100yr_m3!AG168*$B$4*$B$3)/$B$5</f>
        <v>12700137.750528602</v>
      </c>
      <c r="AH171" s="23">
        <f>(CH4_100yr_m3!AH168*$B$4*$B$3)/$B$5</f>
        <v>13164534.620872201</v>
      </c>
      <c r="AI171" s="23">
        <f>(CH4_100yr_m3!AI168*$B$4*$B$3)/$B$5</f>
        <v>13611699.760519801</v>
      </c>
      <c r="AJ171" s="23">
        <f>(CH4_100yr_m3!AJ168*$B$4*$B$3)/$B$5</f>
        <v>14048993.614831202</v>
      </c>
      <c r="AK171" s="23">
        <f>(CH4_100yr_m3!AK168*$B$4*$B$3)/$B$5</f>
        <v>14481260.086870801</v>
      </c>
      <c r="AL171" s="23">
        <f>(CH4_100yr_m3!AL168*$B$4*$B$3)/$B$5</f>
        <v>14911693.364950201</v>
      </c>
      <c r="AM171" s="23">
        <f>(CH4_100yr_m3!AM168*$B$4*$B$3)/$B$5</f>
        <v>15342393.830083204</v>
      </c>
      <c r="AN171" s="23">
        <f>(CH4_100yr_m3!AN168*$B$4*$B$3)/$B$5</f>
        <v>15774703.2937638</v>
      </c>
      <c r="AO171" s="23">
        <f>(CH4_100yr_m3!AO168*$B$4*$B$3)/$B$5</f>
        <v>16209449.514869399</v>
      </c>
      <c r="AP171" s="23">
        <f>(CH4_100yr_m3!AP168*$B$4*$B$3)/$B$5</f>
        <v>16647112.009917004</v>
      </c>
      <c r="AQ171" s="23">
        <f>(CH4_100yr_m3!AQ168*$B$4*$B$3)/$B$5</f>
        <v>17087950.625254203</v>
      </c>
      <c r="AR171" s="23">
        <f>(CH4_100yr_m3!AR168*$B$4*$B$3)/$B$5</f>
        <v>17532060.407463599</v>
      </c>
      <c r="AS171" s="23">
        <f>(CH4_100yr_m3!AS168*$B$4*$B$3)/$B$5</f>
        <v>17979392.937175203</v>
      </c>
      <c r="AT171" s="23">
        <f>(CH4_100yr_m3!AT168*$B$4*$B$3)/$B$5</f>
        <v>18429788.320632</v>
      </c>
      <c r="AU171" s="23">
        <f>(CH4_100yr_m3!AU168*$B$4*$B$3)/$B$5</f>
        <v>18883028.075723998</v>
      </c>
      <c r="AV171" s="23">
        <f>(CH4_100yr_m3!AV168*$B$4*$B$3)/$B$5</f>
        <v>19338877.479258001</v>
      </c>
      <c r="AW171" s="23">
        <f>(CH4_100yr_m3!AW168*$B$4*$B$3)/$B$5</f>
        <v>19797121.582181998</v>
      </c>
      <c r="AX171" s="23">
        <f>(CH4_100yr_m3!AX168*$B$4*$B$3)/$B$5</f>
        <v>20257573.315481998</v>
      </c>
      <c r="AY171" s="23">
        <f>(CH4_100yr_m3!AY168*$B$4*$B$3)/$B$5</f>
        <v>20720081.856024001</v>
      </c>
      <c r="AZ171" s="23">
        <f>(CH4_100yr_m3!AZ168*$B$4*$B$3)/$B$5</f>
        <v>21184511.519735999</v>
      </c>
      <c r="BA171" s="23">
        <f>(CH4_100yr_m3!BA168*$B$4*$B$3)/$B$5</f>
        <v>21650708.188403998</v>
      </c>
      <c r="BB171" s="23">
        <f>(CH4_100yr_m3!BB168*$B$4*$B$3)/$B$5</f>
        <v>22118495.758308001</v>
      </c>
      <c r="BC171" s="23">
        <f>(CH4_100yr_m3!BC168*$B$4*$B$3)/$B$5</f>
        <v>22587702.574086003</v>
      </c>
      <c r="BD171" s="23">
        <f>(CH4_100yr_m3!BD168*$B$4*$B$3)/$B$5</f>
        <v>23058159.909336001</v>
      </c>
      <c r="BE171" s="23">
        <f>(CH4_100yr_m3!BE168*$B$4*$B$3)/$B$5</f>
        <v>23529697.152138002</v>
      </c>
      <c r="BF171" s="23">
        <f>(CH4_100yr_m3!BF168*$B$4*$B$3)/$B$5</f>
        <v>24002138.088936001</v>
      </c>
      <c r="BG171" s="23">
        <f>(CH4_100yr_m3!BG168*$B$4*$B$3)/$B$5</f>
        <v>24475296.437874001</v>
      </c>
      <c r="BH171" s="23">
        <f>(CH4_100yr_m3!BH168*$B$4*$B$3)/$B$5</f>
        <v>24948973.047977999</v>
      </c>
      <c r="BI171" s="23">
        <f>(CH4_100yr_m3!BI168*$B$4*$B$3)/$B$5</f>
        <v>25422957.070740003</v>
      </c>
      <c r="BJ171" s="23">
        <f>(CH4_100yr_m3!BJ168*$B$4*$B$3)/$B$5</f>
        <v>25897030.609842002</v>
      </c>
      <c r="BK171" s="23">
        <f>(CH4_100yr_m3!BK168*$B$4*$B$3)/$B$5</f>
        <v>18898488.353106003</v>
      </c>
      <c r="BL171" s="23">
        <f>(CH4_100yr_m3!BL168*$B$4*$B$3)/$B$5</f>
        <v>14103166.443472801</v>
      </c>
      <c r="BM171" s="23">
        <f>(CH4_100yr_m3!BM168*$B$4*$B$3)/$B$5</f>
        <v>10791742.330443602</v>
      </c>
      <c r="BN171" s="23">
        <f>(CH4_100yr_m3!BN168*$B$4*$B$3)/$B$5</f>
        <v>8481564.0526608024</v>
      </c>
      <c r="BO171" s="23">
        <f>(CH4_100yr_m3!BO168*$B$4*$B$3)/$B$5</f>
        <v>6848656.8768756008</v>
      </c>
      <c r="BP171" s="23">
        <f>(CH4_100yr_m3!BP168*$B$4*$B$3)/$B$5</f>
        <v>5675440.567467601</v>
      </c>
      <c r="BQ171" s="23">
        <f>(CH4_100yr_m3!BQ168*$B$4*$B$3)/$B$5</f>
        <v>4815681.2112762006</v>
      </c>
      <c r="BR171" s="23">
        <f>(CH4_100yr_m3!BR168*$B$4*$B$3)/$B$5</f>
        <v>4170995.8217369998</v>
      </c>
      <c r="BS171" s="23">
        <f>(CH4_100yr_m3!BS168*$B$4*$B$3)/$B$5</f>
        <v>3675101.1590232002</v>
      </c>
      <c r="BT171" s="23">
        <f>(CH4_100yr_m3!BT168*$B$4*$B$3)/$B$5</f>
        <v>3283253.7363774003</v>
      </c>
      <c r="BU171" s="23">
        <f>(CH4_100yr_m3!BU168*$B$4*$B$3)/$B$5</f>
        <v>2965169.7274805997</v>
      </c>
      <c r="BV171" s="23">
        <f>(CH4_100yr_m3!BV168*$B$4*$B$3)/$B$5</f>
        <v>2700277.6055705999</v>
      </c>
      <c r="BW171" s="23">
        <f>(CH4_100yr_m3!BW168*$B$4*$B$3)/$B$5</f>
        <v>2474534.5543044005</v>
      </c>
      <c r="BX171" s="23">
        <f>(CH4_100yr_m3!BX168*$B$4*$B$3)/$B$5</f>
        <v>2278291.2138144001</v>
      </c>
      <c r="BY171" s="23">
        <f>(CH4_100yr_m3!BY168*$B$4*$B$3)/$B$5</f>
        <v>2104859.2087494</v>
      </c>
      <c r="BZ171" s="23">
        <f>(CH4_100yr_m3!BZ168*$B$4*$B$3)/$B$5</f>
        <v>1949549.8636026001</v>
      </c>
      <c r="CA171" s="23">
        <f>(CH4_100yr_m3!CA168*$B$4*$B$3)/$B$5</f>
        <v>1809028.8191897999</v>
      </c>
      <c r="CB171" s="23">
        <f>(CH4_100yr_m3!CB168*$B$4*$B$3)/$B$5</f>
        <v>1680882.4854273601</v>
      </c>
      <c r="CC171" s="23">
        <f>(CH4_100yr_m3!CC168*$B$4*$B$3)/$B$5</f>
        <v>1563326.5510499401</v>
      </c>
      <c r="CD171" s="23">
        <f>(CH4_100yr_m3!CD168*$B$4*$B$3)/$B$5</f>
        <v>1455009.7740445803</v>
      </c>
      <c r="CE171" s="23">
        <f>(CH4_100yr_m3!CE168*$B$4*$B$3)/$B$5</f>
        <v>1354881.6997488001</v>
      </c>
      <c r="CF171" s="23">
        <f>(CH4_100yr_m3!CF168*$B$4*$B$3)/$B$5</f>
        <v>1262103.2775952204</v>
      </c>
      <c r="CG171" s="23">
        <f>(CH4_100yr_m3!CG168*$B$4*$B$3)/$B$5</f>
        <v>1175986.28765592</v>
      </c>
      <c r="CH171" s="23">
        <f>(CH4_100yr_m3!CH168*$B$4*$B$3)/$B$5</f>
        <v>1095952.1180932801</v>
      </c>
      <c r="CI171" s="23">
        <f>(CH4_100yr_m3!CI168*$B$4*$B$3)/$B$5</f>
        <v>1021503.558726</v>
      </c>
      <c r="CJ171" s="23">
        <f>(CH4_100yr_m3!CJ168*$B$4*$B$3)/$B$5</f>
        <v>952205.35804344015</v>
      </c>
      <c r="CK171" s="23">
        <f>(CH4_100yr_m3!CK168*$B$4*$B$3)/$B$5</f>
        <v>887670.68939676008</v>
      </c>
      <c r="CL171" s="23">
        <f>(CH4_100yr_m3!CL168*$B$4*$B$3)/$B$5</f>
        <v>827551.61338986014</v>
      </c>
      <c r="CM171" s="23">
        <f>(CH4_100yr_m3!CM168*$B$4*$B$3)/$B$5</f>
        <v>771532.25138892012</v>
      </c>
      <c r="CN171" s="23">
        <f>(CH4_100yr_m3!CN168*$B$4*$B$3)/$B$5</f>
        <v>719323.80171389994</v>
      </c>
      <c r="CO171" s="23">
        <f>(CH4_100yr_m3!CO168*$B$4*$B$3)/$B$5</f>
        <v>670660.82406971988</v>
      </c>
      <c r="CP171" s="23">
        <f>(CH4_100yr_m3!CP168*$B$4*$B$3)/$B$5</f>
        <v>625298.39424468006</v>
      </c>
      <c r="CQ171" s="23">
        <f>(CH4_100yr_m3!CQ168*$B$4*$B$3)/$B$5</f>
        <v>583009.87059540011</v>
      </c>
      <c r="CR171" s="23">
        <f>(CH4_100yr_m3!CR168*$B$4*$B$3)/$B$5</f>
        <v>543585.0888921601</v>
      </c>
      <c r="CS171" s="23">
        <f>(CH4_100yr_m3!CS168*$B$4*$B$3)/$B$5</f>
        <v>506828.86763400008</v>
      </c>
      <c r="CT171" s="23">
        <f>(CH4_100yr_m3!CT168*$B$4*$B$3)/$B$5</f>
        <v>472559.74035822006</v>
      </c>
      <c r="CU171" s="23">
        <f>(CH4_100yr_m3!CU168*$B$4*$B$3)/$B$5</f>
        <v>440608.85636508005</v>
      </c>
      <c r="CV171" s="23">
        <f>(CH4_100yr_m3!CV168*$B$4*$B$3)/$B$5</f>
        <v>410819.01397793996</v>
      </c>
      <c r="CW171" s="23">
        <f>(CH4_100yr_m3!CW168*$B$4*$B$3)/$B$5</f>
        <v>383043.79540169996</v>
      </c>
      <c r="CX171" s="23">
        <f t="shared" si="209"/>
        <v>924878927.12547445</v>
      </c>
      <c r="CY171" s="18">
        <f t="shared" si="210"/>
        <v>25897030.609842002</v>
      </c>
      <c r="CZ171" s="18">
        <f t="shared" si="211"/>
        <v>383043.79540169996</v>
      </c>
      <c r="DD171" s="18">
        <f t="shared" si="212"/>
        <v>8240299.5783114005</v>
      </c>
      <c r="DE171" s="18">
        <f t="shared" ref="DE171:DF171" si="226">CY171</f>
        <v>25897030.609842002</v>
      </c>
      <c r="DF171" s="18">
        <f t="shared" si="226"/>
        <v>383043.79540169996</v>
      </c>
      <c r="DG171" s="18">
        <f t="shared" si="214"/>
        <v>383043.79540169996</v>
      </c>
    </row>
    <row r="172" spans="1:111" ht="15.75" customHeight="1" x14ac:dyDescent="0.2">
      <c r="A172" s="27" t="s">
        <v>14</v>
      </c>
      <c r="B172" s="23">
        <f>(CH4_100yr_m3!B169*$B$4*$B$3)/$B$5</f>
        <v>14958.53481816</v>
      </c>
      <c r="C172" s="23">
        <f>(CH4_100yr_m3!C169*$B$4*$B$3)/$B$5</f>
        <v>26995.407359831999</v>
      </c>
      <c r="D172" s="23">
        <f>(CH4_100yr_m3!D169*$B$4*$B$3)/$B$5</f>
        <v>36927.46940319</v>
      </c>
      <c r="E172" s="23">
        <f>(CH4_100yr_m3!E169*$B$4*$B$3)/$B$5</f>
        <v>48904.208656992007</v>
      </c>
      <c r="F172" s="23">
        <f>(CH4_100yr_m3!F169*$B$4*$B$3)/$B$5</f>
        <v>62972.193443436001</v>
      </c>
      <c r="G172" s="23">
        <f>(CH4_100yr_m3!G169*$B$4*$B$3)/$B$5</f>
        <v>78040.340086319993</v>
      </c>
      <c r="H172" s="23">
        <f>(CH4_100yr_m3!H169*$B$4*$B$3)/$B$5</f>
        <v>92938.688785494</v>
      </c>
      <c r="I172" s="23">
        <f>(CH4_100yr_m3!I169*$B$4*$B$3)/$B$5</f>
        <v>109281.06657064801</v>
      </c>
      <c r="J172" s="23">
        <f>(CH4_100yr_m3!J169*$B$4*$B$3)/$B$5</f>
        <v>131028.43488741001</v>
      </c>
      <c r="K172" s="23">
        <f>(CH4_100yr_m3!K169*$B$4*$B$3)/$B$5</f>
        <v>141587.54545586402</v>
      </c>
      <c r="L172" s="23">
        <f>(CH4_100yr_m3!L169*$B$4*$B$3)/$B$5</f>
        <v>152362.428132384</v>
      </c>
      <c r="M172" s="23">
        <f>(CH4_100yr_m3!M169*$B$4*$B$3)/$B$5</f>
        <v>168290.890562466</v>
      </c>
      <c r="N172" s="23">
        <f>(CH4_100yr_m3!N169*$B$4*$B$3)/$B$5</f>
        <v>182539.58019048002</v>
      </c>
      <c r="O172" s="23">
        <f>(CH4_100yr_m3!O169*$B$4*$B$3)/$B$5</f>
        <v>193862.98183734002</v>
      </c>
      <c r="P172" s="23">
        <f>(CH4_100yr_m3!P169*$B$4*$B$3)/$B$5</f>
        <v>203486.57143344003</v>
      </c>
      <c r="Q172" s="23">
        <f>(CH4_100yr_m3!Q169*$B$4*$B$3)/$B$5</f>
        <v>198822.05618544004</v>
      </c>
      <c r="R172" s="23">
        <f>(CH4_100yr_m3!R169*$B$4*$B$3)/$B$5</f>
        <v>193582.77244452</v>
      </c>
      <c r="S172" s="23">
        <f>(CH4_100yr_m3!S169*$B$4*$B$3)/$B$5</f>
        <v>193476.17715569999</v>
      </c>
      <c r="T172" s="23">
        <f>(CH4_100yr_m3!T169*$B$4*$B$3)/$B$5</f>
        <v>197053.17339996001</v>
      </c>
      <c r="U172" s="23">
        <f>(CH4_100yr_m3!U169*$B$4*$B$3)/$B$5</f>
        <v>196430.68574154002</v>
      </c>
      <c r="V172" s="23">
        <f>(CH4_100yr_m3!V169*$B$4*$B$3)/$B$5</f>
        <v>194047.85449746001</v>
      </c>
      <c r="W172" s="23">
        <f>(CH4_100yr_m3!W169*$B$4*$B$3)/$B$5</f>
        <v>198679.20476526004</v>
      </c>
      <c r="X172" s="23">
        <f>(CH4_100yr_m3!X169*$B$4*$B$3)/$B$5</f>
        <v>202413.61833084002</v>
      </c>
      <c r="Y172" s="23">
        <f>(CH4_100yr_m3!Y169*$B$4*$B$3)/$B$5</f>
        <v>206672.50868165999</v>
      </c>
      <c r="Z172" s="23">
        <f>(CH4_100yr_m3!Z169*$B$4*$B$3)/$B$5</f>
        <v>211526.43867450001</v>
      </c>
      <c r="AA172" s="23">
        <f>(CH4_100yr_m3!AA169*$B$4*$B$3)/$B$5</f>
        <v>216499.24142424003</v>
      </c>
      <c r="AB172" s="23">
        <f>(CH4_100yr_m3!AB169*$B$4*$B$3)/$B$5</f>
        <v>221924.38195584001</v>
      </c>
      <c r="AC172" s="23">
        <f>(CH4_100yr_m3!AC169*$B$4*$B$3)/$B$5</f>
        <v>238578.92044452002</v>
      </c>
      <c r="AD172" s="23">
        <f>(CH4_100yr_m3!AD169*$B$4*$B$3)/$B$5</f>
        <v>252422.48879172001</v>
      </c>
      <c r="AE172" s="23">
        <f>(CH4_100yr_m3!AE169*$B$4*$B$3)/$B$5</f>
        <v>264375.10610118002</v>
      </c>
      <c r="AF172" s="23">
        <f>(CH4_100yr_m3!AF169*$B$4*$B$3)/$B$5</f>
        <v>275047.10411507997</v>
      </c>
      <c r="AG172" s="23">
        <f>(CH4_100yr_m3!AG169*$B$4*$B$3)/$B$5</f>
        <v>284843.35517093999</v>
      </c>
      <c r="AH172" s="23">
        <f>(CH4_100yr_m3!AH169*$B$4*$B$3)/$B$5</f>
        <v>294039.88171326008</v>
      </c>
      <c r="AI172" s="23">
        <f>(CH4_100yr_m3!AI169*$B$4*$B$3)/$B$5</f>
        <v>302830.28287235997</v>
      </c>
      <c r="AJ172" s="23">
        <f>(CH4_100yr_m3!AJ169*$B$4*$B$3)/$B$5</f>
        <v>311357.76886602002</v>
      </c>
      <c r="AK172" s="23">
        <f>(CH4_100yr_m3!AK169*$B$4*$B$3)/$B$5</f>
        <v>319728.58643681998</v>
      </c>
      <c r="AL172" s="23">
        <f>(CH4_100yr_m3!AL169*$B$4*$B$3)/$B$5</f>
        <v>328017.18608676002</v>
      </c>
      <c r="AM172" s="23">
        <f>(CH4_100yr_m3!AM169*$B$4*$B$3)/$B$5</f>
        <v>336269.50818731997</v>
      </c>
      <c r="AN172" s="23">
        <f>(CH4_100yr_m3!AN169*$B$4*$B$3)/$B$5</f>
        <v>344512.13652864005</v>
      </c>
      <c r="AO172" s="23">
        <f>(CH4_100yr_m3!AO169*$B$4*$B$3)/$B$5</f>
        <v>352754.25083748001</v>
      </c>
      <c r="AP172" s="23">
        <f>(CH4_100yr_m3!AP169*$B$4*$B$3)/$B$5</f>
        <v>360995.73358931998</v>
      </c>
      <c r="AQ172" s="23">
        <f>(CH4_100yr_m3!AQ169*$B$4*$B$3)/$B$5</f>
        <v>369235.07124408003</v>
      </c>
      <c r="AR172" s="23">
        <f>(CH4_100yr_m3!AR169*$B$4*$B$3)/$B$5</f>
        <v>377471.62656990002</v>
      </c>
      <c r="AS172" s="23">
        <f>(CH4_100yr_m3!AS169*$B$4*$B$3)/$B$5</f>
        <v>385702.86766392004</v>
      </c>
      <c r="AT172" s="23">
        <f>(CH4_100yr_m3!AT169*$B$4*$B$3)/$B$5</f>
        <v>393925.63106628001</v>
      </c>
      <c r="AU172" s="23">
        <f>(CH4_100yr_m3!AU169*$B$4*$B$3)/$B$5</f>
        <v>402135.24471966003</v>
      </c>
      <c r="AV172" s="23">
        <f>(CH4_100yr_m3!AV169*$B$4*$B$3)/$B$5</f>
        <v>410327.50666482002</v>
      </c>
      <c r="AW172" s="23">
        <f>(CH4_100yr_m3!AW169*$B$4*$B$3)/$B$5</f>
        <v>418498.03664208</v>
      </c>
      <c r="AX172" s="23">
        <f>(CH4_100yr_m3!AX169*$B$4*$B$3)/$B$5</f>
        <v>426644.99617985997</v>
      </c>
      <c r="AY172" s="23">
        <f>(CH4_100yr_m3!AY169*$B$4*$B$3)/$B$5</f>
        <v>434769.94165428</v>
      </c>
      <c r="AZ172" s="23">
        <f>(CH4_100yr_m3!AZ169*$B$4*$B$3)/$B$5</f>
        <v>442875.47361570003</v>
      </c>
      <c r="BA172" s="23">
        <f>(CH4_100yr_m3!BA169*$B$4*$B$3)/$B$5</f>
        <v>450962.96776001999</v>
      </c>
      <c r="BB172" s="23">
        <f>(CH4_100yr_m3!BB169*$B$4*$B$3)/$B$5</f>
        <v>459030.78570024006</v>
      </c>
      <c r="BC172" s="23">
        <f>(CH4_100yr_m3!BC169*$B$4*$B$3)/$B$5</f>
        <v>467077.28575427999</v>
      </c>
      <c r="BD172" s="23">
        <f>(CH4_100yr_m3!BD169*$B$4*$B$3)/$B$5</f>
        <v>475097.73746868002</v>
      </c>
      <c r="BE172" s="23">
        <f>(CH4_100yr_m3!BE169*$B$4*$B$3)/$B$5</f>
        <v>483087.11712786002</v>
      </c>
      <c r="BF172" s="23">
        <f>(CH4_100yr_m3!BF169*$B$4*$B$3)/$B$5</f>
        <v>491041.47649374005</v>
      </c>
      <c r="BG172" s="23">
        <f>(CH4_100yr_m3!BG169*$B$4*$B$3)/$B$5</f>
        <v>498956.20739693998</v>
      </c>
      <c r="BH172" s="23">
        <f>(CH4_100yr_m3!BH169*$B$4*$B$3)/$B$5</f>
        <v>506825.88613578002</v>
      </c>
      <c r="BI172" s="23">
        <f>(CH4_100yr_m3!BI169*$B$4*$B$3)/$B$5</f>
        <v>514644.55776846001</v>
      </c>
      <c r="BJ172" s="23">
        <f>(CH4_100yr_m3!BJ169*$B$4*$B$3)/$B$5</f>
        <v>522406.11138606007</v>
      </c>
      <c r="BK172" s="23">
        <f>(CH4_100yr_m3!BK169*$B$4*$B$3)/$B$5</f>
        <v>381954.20781996002</v>
      </c>
      <c r="BL172" s="23">
        <f>(CH4_100yr_m3!BL169*$B$4*$B$3)/$B$5</f>
        <v>285658.30039752001</v>
      </c>
      <c r="BM172" s="23">
        <f>(CH4_100yr_m3!BM169*$B$4*$B$3)/$B$5</f>
        <v>219106.27284048003</v>
      </c>
      <c r="BN172" s="23">
        <f>(CH4_100yr_m3!BN169*$B$4*$B$3)/$B$5</f>
        <v>172627.57581165002</v>
      </c>
      <c r="BO172" s="23">
        <f>(CH4_100yr_m3!BO169*$B$4*$B$3)/$B$5</f>
        <v>139730.69190596402</v>
      </c>
      <c r="BP172" s="23">
        <f>(CH4_100yr_m3!BP169*$B$4*$B$3)/$B$5</f>
        <v>116055.69095205002</v>
      </c>
      <c r="BQ172" s="23">
        <f>(CH4_100yr_m3!BQ169*$B$4*$B$3)/$B$5</f>
        <v>98672.065726788016</v>
      </c>
      <c r="BR172" s="23">
        <f>(CH4_100yr_m3!BR169*$B$4*$B$3)/$B$5</f>
        <v>85608.017823491988</v>
      </c>
      <c r="BS172" s="23">
        <f>(CH4_100yr_m3!BS169*$B$4*$B$3)/$B$5</f>
        <v>75534.892306974012</v>
      </c>
      <c r="BT172" s="23">
        <f>(CH4_100yr_m3!BT169*$B$4*$B$3)/$B$5</f>
        <v>67555.613935205998</v>
      </c>
      <c r="BU172" s="23">
        <f>(CH4_100yr_m3!BU169*$B$4*$B$3)/$B$5</f>
        <v>61062.840152748009</v>
      </c>
      <c r="BV172" s="23">
        <f>(CH4_100yr_m3!BV169*$B$4*$B$3)/$B$5</f>
        <v>55643.848661466007</v>
      </c>
      <c r="BW172" s="23">
        <f>(CH4_100yr_m3!BW169*$B$4*$B$3)/$B$5</f>
        <v>51016.754209158011</v>
      </c>
      <c r="BX172" s="23">
        <f>(CH4_100yr_m3!BX169*$B$4*$B$3)/$B$5</f>
        <v>46987.727723838005</v>
      </c>
      <c r="BY172" s="23">
        <f>(CH4_100yr_m3!BY169*$B$4*$B$3)/$B$5</f>
        <v>43422.295672674001</v>
      </c>
      <c r="BZ172" s="23">
        <f>(CH4_100yr_m3!BZ169*$B$4*$B$3)/$B$5</f>
        <v>40226.078946438007</v>
      </c>
      <c r="CA172" s="23">
        <f>(CH4_100yr_m3!CA169*$B$4*$B$3)/$B$5</f>
        <v>37331.861208210001</v>
      </c>
      <c r="CB172" s="23">
        <f>(CH4_100yr_m3!CB169*$B$4*$B$3)/$B$5</f>
        <v>34690.901012226001</v>
      </c>
      <c r="CC172" s="23">
        <f>(CH4_100yr_m3!CC169*$B$4*$B$3)/$B$5</f>
        <v>32267.090139606</v>
      </c>
      <c r="CD172" s="23">
        <f>(CH4_100yr_m3!CD169*$B$4*$B$3)/$B$5</f>
        <v>30033.020956986002</v>
      </c>
      <c r="CE172" s="23">
        <f>(CH4_100yr_m3!CE169*$B$4*$B$3)/$B$5</f>
        <v>27967.334609358</v>
      </c>
      <c r="CF172" s="23">
        <f>(CH4_100yr_m3!CF169*$B$4*$B$3)/$B$5</f>
        <v>26052.928734528006</v>
      </c>
      <c r="CG172" s="23">
        <f>(CH4_100yr_m3!CG169*$B$4*$B$3)/$B$5</f>
        <v>24275.74256712</v>
      </c>
      <c r="CH172" s="23">
        <f>(CH4_100yr_m3!CH169*$B$4*$B$3)/$B$5</f>
        <v>22623.929672130002</v>
      </c>
      <c r="CI172" s="23">
        <f>(CH4_100yr_m3!CI169*$B$4*$B$3)/$B$5</f>
        <v>21087.291612204004</v>
      </c>
      <c r="CJ172" s="23">
        <f>(CH4_100yr_m3!CJ169*$B$4*$B$3)/$B$5</f>
        <v>19656.887297598005</v>
      </c>
      <c r="CK172" s="23">
        <f>(CH4_100yr_m3!CK169*$B$4*$B$3)/$B$5</f>
        <v>18324.760739346002</v>
      </c>
      <c r="CL172" s="23">
        <f>(CH4_100yr_m3!CL169*$B$4*$B$3)/$B$5</f>
        <v>17083.748988199801</v>
      </c>
      <c r="CM172" s="23">
        <f>(CH4_100yr_m3!CM169*$B$4*$B$3)/$B$5</f>
        <v>15927.344354520003</v>
      </c>
      <c r="CN172" s="23">
        <f>(CH4_100yr_m3!CN169*$B$4*$B$3)/$B$5</f>
        <v>14849.593776532802</v>
      </c>
      <c r="CO172" s="23">
        <f>(CH4_100yr_m3!CO169*$B$4*$B$3)/$B$5</f>
        <v>13845.0234984624</v>
      </c>
      <c r="CP172" s="23">
        <f>(CH4_100yr_m3!CP169*$B$4*$B$3)/$B$5</f>
        <v>12908.581342560001</v>
      </c>
      <c r="CQ172" s="23">
        <f>(CH4_100yr_m3!CQ169*$B$4*$B$3)/$B$5</f>
        <v>12035.5912168632</v>
      </c>
      <c r="CR172" s="23">
        <f>(CH4_100yr_m3!CR169*$B$4*$B$3)/$B$5</f>
        <v>11221.7163091524</v>
      </c>
      <c r="CS172" s="23">
        <f>(CH4_100yr_m3!CS169*$B$4*$B$3)/$B$5</f>
        <v>10462.928515930802</v>
      </c>
      <c r="CT172" s="23">
        <f>(CH4_100yr_m3!CT169*$B$4*$B$3)/$B$5</f>
        <v>9755.4824643798001</v>
      </c>
      <c r="CU172" s="23">
        <f>(CH4_100yr_m3!CU169*$B$4*$B$3)/$B$5</f>
        <v>9095.8929593670018</v>
      </c>
      <c r="CV172" s="23">
        <f>(CH4_100yr_m3!CV169*$B$4*$B$3)/$B$5</f>
        <v>8480.915101299599</v>
      </c>
      <c r="CW172" s="23">
        <f>(CH4_100yr_m3!CW169*$B$4*$B$3)/$B$5</f>
        <v>7907.5264963536001</v>
      </c>
      <c r="CX172" s="23">
        <f t="shared" si="209"/>
        <v>19650542.262093816</v>
      </c>
      <c r="CY172" s="18">
        <f t="shared" si="210"/>
        <v>522406.11138606007</v>
      </c>
      <c r="CZ172" s="18">
        <f t="shared" si="211"/>
        <v>7907.5264963536001</v>
      </c>
      <c r="DD172" s="18">
        <f t="shared" si="212"/>
        <v>194047.85449746001</v>
      </c>
      <c r="DE172" s="18">
        <f t="shared" ref="DE172:DF172" si="227">CY172</f>
        <v>522406.11138606007</v>
      </c>
      <c r="DF172" s="18">
        <f t="shared" si="227"/>
        <v>7907.5264963536001</v>
      </c>
      <c r="DG172" s="18">
        <f t="shared" si="214"/>
        <v>7907.5264963536001</v>
      </c>
    </row>
    <row r="173" spans="1:111" ht="15.75" customHeight="1" x14ac:dyDescent="0.2">
      <c r="A173" s="27" t="s">
        <v>15</v>
      </c>
      <c r="B173" s="23">
        <f>(CH4_100yr_m3!B170*$B$4*$B$3)/$B$5</f>
        <v>23145.768983808004</v>
      </c>
      <c r="C173" s="23">
        <f>(CH4_100yr_m3!C170*$B$4*$B$3)/$B$5</f>
        <v>45103.907660256002</v>
      </c>
      <c r="D173" s="23">
        <f>(CH4_100yr_m3!D170*$B$4*$B$3)/$B$5</f>
        <v>67267.300512798014</v>
      </c>
      <c r="E173" s="23">
        <f>(CH4_100yr_m3!E170*$B$4*$B$3)/$B$5</f>
        <v>87589.344137058011</v>
      </c>
      <c r="F173" s="23">
        <f>(CH4_100yr_m3!F170*$B$4*$B$3)/$B$5</f>
        <v>105516.40687995599</v>
      </c>
      <c r="G173" s="23">
        <f>(CH4_100yr_m3!G170*$B$4*$B$3)/$B$5</f>
        <v>123561.132225012</v>
      </c>
      <c r="H173" s="23">
        <f>(CH4_100yr_m3!H170*$B$4*$B$3)/$B$5</f>
        <v>140417.67689281801</v>
      </c>
      <c r="I173" s="23">
        <f>(CH4_100yr_m3!I170*$B$4*$B$3)/$B$5</f>
        <v>156135.17718955799</v>
      </c>
      <c r="J173" s="23">
        <f>(CH4_100yr_m3!J170*$B$4*$B$3)/$B$5</f>
        <v>172577.58578685002</v>
      </c>
      <c r="K173" s="23">
        <f>(CH4_100yr_m3!K170*$B$4*$B$3)/$B$5</f>
        <v>185079.26676168002</v>
      </c>
      <c r="L173" s="23">
        <f>(CH4_100yr_m3!L170*$B$4*$B$3)/$B$5</f>
        <v>195538.75133688003</v>
      </c>
      <c r="M173" s="23">
        <f>(CH4_100yr_m3!M170*$B$4*$B$3)/$B$5</f>
        <v>203957.1566361</v>
      </c>
      <c r="N173" s="23">
        <f>(CH4_100yr_m3!N170*$B$4*$B$3)/$B$5</f>
        <v>211626.50897267999</v>
      </c>
      <c r="O173" s="23">
        <f>(CH4_100yr_m3!O170*$B$4*$B$3)/$B$5</f>
        <v>219809.68693146002</v>
      </c>
      <c r="P173" s="23">
        <f>(CH4_100yr_m3!P170*$B$4*$B$3)/$B$5</f>
        <v>226212.64281918001</v>
      </c>
      <c r="Q173" s="23">
        <f>(CH4_100yr_m3!Q170*$B$4*$B$3)/$B$5</f>
        <v>233734.06528506003</v>
      </c>
      <c r="R173" s="23">
        <f>(CH4_100yr_m3!R170*$B$4*$B$3)/$B$5</f>
        <v>240468.19977834003</v>
      </c>
      <c r="S173" s="23">
        <f>(CH4_100yr_m3!S170*$B$4*$B$3)/$B$5</f>
        <v>248007.36020904002</v>
      </c>
      <c r="T173" s="23">
        <f>(CH4_100yr_m3!T170*$B$4*$B$3)/$B$5</f>
        <v>255021.63032196002</v>
      </c>
      <c r="U173" s="23">
        <f>(CH4_100yr_m3!U170*$B$4*$B$3)/$B$5</f>
        <v>262033.00881912003</v>
      </c>
      <c r="V173" s="23">
        <f>(CH4_100yr_m3!V170*$B$4*$B$3)/$B$5</f>
        <v>268646.75884602003</v>
      </c>
      <c r="W173" s="23">
        <f>(CH4_100yr_m3!W170*$B$4*$B$3)/$B$5</f>
        <v>274789.04443308001</v>
      </c>
      <c r="X173" s="23">
        <f>(CH4_100yr_m3!X170*$B$4*$B$3)/$B$5</f>
        <v>280589.47022969997</v>
      </c>
      <c r="Y173" s="23">
        <f>(CH4_100yr_m3!Y170*$B$4*$B$3)/$B$5</f>
        <v>286215.98975856003</v>
      </c>
      <c r="Z173" s="23">
        <f>(CH4_100yr_m3!Z170*$B$4*$B$3)/$B$5</f>
        <v>291708.99429335998</v>
      </c>
      <c r="AA173" s="23">
        <f>(CH4_100yr_m3!AA170*$B$4*$B$3)/$B$5</f>
        <v>297094.1744745</v>
      </c>
      <c r="AB173" s="23">
        <f>(CH4_100yr_m3!AB170*$B$4*$B$3)/$B$5</f>
        <v>302394.01208363997</v>
      </c>
      <c r="AC173" s="23">
        <f>(CH4_100yr_m3!AC170*$B$4*$B$3)/$B$5</f>
        <v>312210.70782948</v>
      </c>
      <c r="AD173" s="23">
        <f>(CH4_100yr_m3!AD170*$B$4*$B$3)/$B$5</f>
        <v>321908.32176389999</v>
      </c>
      <c r="AE173" s="23">
        <f>(CH4_100yr_m3!AE170*$B$4*$B$3)/$B$5</f>
        <v>331513.56160865998</v>
      </c>
      <c r="AF173" s="23">
        <f>(CH4_100yr_m3!AF170*$B$4*$B$3)/$B$5</f>
        <v>341053.24052807997</v>
      </c>
      <c r="AG173" s="23">
        <f>(CH4_100yr_m3!AG170*$B$4*$B$3)/$B$5</f>
        <v>350551.23155982001</v>
      </c>
      <c r="AH173" s="23">
        <f>(CH4_100yr_m3!AH170*$B$4*$B$3)/$B$5</f>
        <v>360027.15068124002</v>
      </c>
      <c r="AI173" s="23">
        <f>(CH4_100yr_m3!AI170*$B$4*$B$3)/$B$5</f>
        <v>369496.89116154006</v>
      </c>
      <c r="AJ173" s="23">
        <f>(CH4_100yr_m3!AJ170*$B$4*$B$3)/$B$5</f>
        <v>378972.32004828</v>
      </c>
      <c r="AK173" s="23">
        <f>(CH4_100yr_m3!AK170*$B$4*$B$3)/$B$5</f>
        <v>388462.20646464004</v>
      </c>
      <c r="AL173" s="23">
        <f>(CH4_100yr_m3!AL170*$B$4*$B$3)/$B$5</f>
        <v>397973.00785211998</v>
      </c>
      <c r="AM173" s="23">
        <f>(CH4_100yr_m3!AM170*$B$4*$B$3)/$B$5</f>
        <v>407510.00494254002</v>
      </c>
      <c r="AN173" s="23">
        <f>(CH4_100yr_m3!AN170*$B$4*$B$3)/$B$5</f>
        <v>417076.58471202006</v>
      </c>
      <c r="AO173" s="23">
        <f>(CH4_100yr_m3!AO170*$B$4*$B$3)/$B$5</f>
        <v>426674.59423596004</v>
      </c>
      <c r="AP173" s="23">
        <f>(CH4_100yr_m3!AP170*$B$4*$B$3)/$B$5</f>
        <v>436304.55175722</v>
      </c>
      <c r="AQ173" s="23">
        <f>(CH4_100yr_m3!AQ170*$B$4*$B$3)/$B$5</f>
        <v>445965.85976796004</v>
      </c>
      <c r="AR173" s="23">
        <f>(CH4_100yr_m3!AR170*$B$4*$B$3)/$B$5</f>
        <v>455656.89855330001</v>
      </c>
      <c r="AS173" s="23">
        <f>(CH4_100yr_m3!AS170*$B$4*$B$3)/$B$5</f>
        <v>465374.24891856004</v>
      </c>
      <c r="AT173" s="23">
        <f>(CH4_100yr_m3!AT170*$B$4*$B$3)/$B$5</f>
        <v>475112.98069182003</v>
      </c>
      <c r="AU173" s="23">
        <f>(CH4_100yr_m3!AU170*$B$4*$B$3)/$B$5</f>
        <v>484867.2355869601</v>
      </c>
      <c r="AV173" s="23">
        <f>(CH4_100yr_m3!AV170*$B$4*$B$3)/$B$5</f>
        <v>494630.47232100001</v>
      </c>
      <c r="AW173" s="23">
        <f>(CH4_100yr_m3!AW170*$B$4*$B$3)/$B$5</f>
        <v>504396.42621462006</v>
      </c>
      <c r="AX173" s="23">
        <f>(CH4_100yr_m3!AX170*$B$4*$B$3)/$B$5</f>
        <v>514159.24557186</v>
      </c>
      <c r="AY173" s="23">
        <f>(CH4_100yr_m3!AY170*$B$4*$B$3)/$B$5</f>
        <v>523913.5011992401</v>
      </c>
      <c r="AZ173" s="23">
        <f>(CH4_100yr_m3!AZ170*$B$4*$B$3)/$B$5</f>
        <v>533654.6951295</v>
      </c>
      <c r="BA173" s="23">
        <f>(CH4_100yr_m3!BA170*$B$4*$B$3)/$B$5</f>
        <v>543378.10697748</v>
      </c>
      <c r="BB173" s="23">
        <f>(CH4_100yr_m3!BB170*$B$4*$B$3)/$B$5</f>
        <v>553079.26293984009</v>
      </c>
      <c r="BC173" s="23">
        <f>(CH4_100yr_m3!BC170*$B$4*$B$3)/$B$5</f>
        <v>562754.84285736002</v>
      </c>
      <c r="BD173" s="23">
        <f>(CH4_100yr_m3!BD170*$B$4*$B$3)/$B$5</f>
        <v>572402.67307560006</v>
      </c>
      <c r="BE173" s="23">
        <f>(CH4_100yr_m3!BE170*$B$4*$B$3)/$B$5</f>
        <v>582021.51958710002</v>
      </c>
      <c r="BF173" s="23">
        <f>(CH4_100yr_m3!BF170*$B$4*$B$3)/$B$5</f>
        <v>591610.28384880011</v>
      </c>
      <c r="BG173" s="23">
        <f>(CH4_100yr_m3!BG170*$B$4*$B$3)/$B$5</f>
        <v>601167.71556089993</v>
      </c>
      <c r="BH173" s="23">
        <f>(CH4_100yr_m3!BH170*$B$4*$B$3)/$B$5</f>
        <v>610692.62281974009</v>
      </c>
      <c r="BI173" s="23">
        <f>(CH4_100yr_m3!BI170*$B$4*$B$3)/$B$5</f>
        <v>620183.72475450009</v>
      </c>
      <c r="BJ173" s="23">
        <f>(CH4_100yr_m3!BJ170*$B$4*$B$3)/$B$5</f>
        <v>629639.55468845996</v>
      </c>
      <c r="BK173" s="23">
        <f>(CH4_100yr_m3!BK170*$B$4*$B$3)/$B$5</f>
        <v>583940.56173102011</v>
      </c>
      <c r="BL173" s="23">
        <f>(CH4_100yr_m3!BL170*$B$4*$B$3)/$B$5</f>
        <v>541718.66972502007</v>
      </c>
      <c r="BM173" s="23">
        <f>(CH4_100yr_m3!BM170*$B$4*$B$3)/$B$5</f>
        <v>502701.39788777998</v>
      </c>
      <c r="BN173" s="23">
        <f>(CH4_100yr_m3!BN170*$B$4*$B$3)/$B$5</f>
        <v>466637.9909974201</v>
      </c>
      <c r="BO173" s="23">
        <f>(CH4_100yr_m3!BO170*$B$4*$B$3)/$B$5</f>
        <v>433297.67098679999</v>
      </c>
      <c r="BP173" s="23">
        <f>(CH4_100yr_m3!BP170*$B$4*$B$3)/$B$5</f>
        <v>402468.02802918007</v>
      </c>
      <c r="BQ173" s="23">
        <f>(CH4_100yr_m3!BQ170*$B$4*$B$3)/$B$5</f>
        <v>373953.54397626006</v>
      </c>
      <c r="BR173" s="23">
        <f>(CH4_100yr_m3!BR170*$B$4*$B$3)/$B$5</f>
        <v>347574.23386992002</v>
      </c>
      <c r="BS173" s="23">
        <f>(CH4_100yr_m3!BS170*$B$4*$B$3)/$B$5</f>
        <v>323164.39765608002</v>
      </c>
      <c r="BT173" s="23">
        <f>(CH4_100yr_m3!BT170*$B$4*$B$3)/$B$5</f>
        <v>300571.47258156002</v>
      </c>
      <c r="BU173" s="23">
        <f>(CH4_100yr_m3!BU170*$B$4*$B$3)/$B$5</f>
        <v>279654.98004990001</v>
      </c>
      <c r="BV173" s="23">
        <f>(CH4_100yr_m3!BV170*$B$4*$B$3)/$B$5</f>
        <v>260285.554305</v>
      </c>
      <c r="BW173" s="23">
        <f>(CH4_100yr_m3!BW170*$B$4*$B$3)/$B$5</f>
        <v>242344.05349176005</v>
      </c>
      <c r="BX173" s="23">
        <f>(CH4_100yr_m3!BX170*$B$4*$B$3)/$B$5</f>
        <v>225720.73899810002</v>
      </c>
      <c r="BY173" s="23">
        <f>(CH4_100yr_m3!BY170*$B$4*$B$3)/$B$5</f>
        <v>210314.52362753998</v>
      </c>
      <c r="BZ173" s="23">
        <f>(CH4_100yr_m3!BZ170*$B$4*$B$3)/$B$5</f>
        <v>196032.27908322</v>
      </c>
      <c r="CA173" s="23">
        <f>(CH4_100yr_m3!CA170*$B$4*$B$3)/$B$5</f>
        <v>182788.19924860803</v>
      </c>
      <c r="CB173" s="23">
        <f>(CH4_100yr_m3!CB170*$B$4*$B$3)/$B$5</f>
        <v>170503.21609795804</v>
      </c>
      <c r="CC173" s="23">
        <f>(CH4_100yr_m3!CC170*$B$4*$B$3)/$B$5</f>
        <v>159104.46117040201</v>
      </c>
      <c r="CD173" s="23">
        <f>(CH4_100yr_m3!CD170*$B$4*$B$3)/$B$5</f>
        <v>148524.77128964401</v>
      </c>
      <c r="CE173" s="23">
        <f>(CH4_100yr_m3!CE170*$B$4*$B$3)/$B$5</f>
        <v>138702.233916144</v>
      </c>
      <c r="CF173" s="23">
        <f>(CH4_100yr_m3!CF170*$B$4*$B$3)/$B$5</f>
        <v>129579.76903807801</v>
      </c>
      <c r="CG173" s="23">
        <f>(CH4_100yr_m3!CG170*$B$4*$B$3)/$B$5</f>
        <v>121104.74470872602</v>
      </c>
      <c r="CH173" s="23">
        <f>(CH4_100yr_m3!CH170*$B$4*$B$3)/$B$5</f>
        <v>113228.62355761201</v>
      </c>
      <c r="CI173" s="23">
        <f>(CH4_100yr_m3!CI170*$B$4*$B$3)/$B$5</f>
        <v>105906.637675944</v>
      </c>
      <c r="CJ173" s="23">
        <f>(CH4_100yr_m3!CJ170*$B$4*$B$3)/$B$5</f>
        <v>99097.489643021996</v>
      </c>
      <c r="CK173" s="23">
        <f>(CH4_100yr_m3!CK170*$B$4*$B$3)/$B$5</f>
        <v>92763.077496893995</v>
      </c>
      <c r="CL173" s="23">
        <f>(CH4_100yr_m3!CL170*$B$4*$B$3)/$B$5</f>
        <v>86868.241855272005</v>
      </c>
      <c r="CM173" s="23">
        <f>(CH4_100yr_m3!CM170*$B$4*$B$3)/$B$5</f>
        <v>81380.533209660003</v>
      </c>
      <c r="CN173" s="23">
        <f>(CH4_100yr_m3!CN170*$B$4*$B$3)/$B$5</f>
        <v>76269.998019744002</v>
      </c>
      <c r="CO173" s="23">
        <f>(CH4_100yr_m3!CO170*$B$4*$B$3)/$B$5</f>
        <v>71508.981777444002</v>
      </c>
      <c r="CP173" s="23">
        <f>(CH4_100yr_m3!CP170*$B$4*$B$3)/$B$5</f>
        <v>67071.947960574005</v>
      </c>
      <c r="CQ173" s="23">
        <f>(CH4_100yr_m3!CQ170*$B$4*$B$3)/$B$5</f>
        <v>62935.311301794005</v>
      </c>
      <c r="CR173" s="23">
        <f>(CH4_100yr_m3!CR170*$B$4*$B$3)/$B$5</f>
        <v>59077.284640614002</v>
      </c>
      <c r="CS173" s="23">
        <f>(CH4_100yr_m3!CS170*$B$4*$B$3)/$B$5</f>
        <v>55477.737710909998</v>
      </c>
      <c r="CT173" s="23">
        <f>(CH4_100yr_m3!CT170*$B$4*$B$3)/$B$5</f>
        <v>52118.067442913998</v>
      </c>
      <c r="CU173" s="23">
        <f>(CH4_100yr_m3!CU170*$B$4*$B$3)/$B$5</f>
        <v>48981.078425034</v>
      </c>
      <c r="CV173" s="23">
        <f>(CH4_100yr_m3!CV170*$B$4*$B$3)/$B$5</f>
        <v>46050.872958018008</v>
      </c>
      <c r="CW173" s="23">
        <f>(CH4_100yr_m3!CW170*$B$4*$B$3)/$B$5</f>
        <v>43312.749950916004</v>
      </c>
      <c r="CX173" s="23">
        <f t="shared" si="209"/>
        <v>29311373.394561063</v>
      </c>
      <c r="CY173" s="18">
        <f t="shared" si="210"/>
        <v>629639.55468845996</v>
      </c>
      <c r="CZ173" s="18">
        <f t="shared" si="211"/>
        <v>23145.768983808004</v>
      </c>
      <c r="DD173" s="18">
        <f t="shared" si="212"/>
        <v>268646.75884602003</v>
      </c>
      <c r="DE173" s="18">
        <f t="shared" ref="DE173:DF173" si="228">CY173</f>
        <v>629639.55468845996</v>
      </c>
      <c r="DF173" s="18">
        <f t="shared" si="228"/>
        <v>23145.768983808004</v>
      </c>
      <c r="DG173" s="18">
        <f t="shared" si="214"/>
        <v>43312.749950916004</v>
      </c>
    </row>
    <row r="174" spans="1:111" ht="15.75" customHeight="1" x14ac:dyDescent="0.2">
      <c r="A174" s="27" t="s">
        <v>16</v>
      </c>
      <c r="B174" s="23">
        <f>(CH4_100yr_m3!B171*$B$4*$B$3)/$B$5</f>
        <v>6793.1667374904</v>
      </c>
      <c r="C174" s="23">
        <f>(CH4_100yr_m3!C171*$B$4*$B$3)/$B$5</f>
        <v>13026.075110310601</v>
      </c>
      <c r="D174" s="23">
        <f>(CH4_100yr_m3!D171*$B$4*$B$3)/$B$5</f>
        <v>18783.207068652002</v>
      </c>
      <c r="E174" s="23">
        <f>(CH4_100yr_m3!E171*$B$4*$B$3)/$B$5</f>
        <v>24541.782109110001</v>
      </c>
      <c r="F174" s="23">
        <f>(CH4_100yr_m3!F171*$B$4*$B$3)/$B$5</f>
        <v>30303.511547958002</v>
      </c>
      <c r="G174" s="23">
        <f>(CH4_100yr_m3!G171*$B$4*$B$3)/$B$5</f>
        <v>35958.264713514</v>
      </c>
      <c r="H174" s="23">
        <f>(CH4_100yr_m3!H171*$B$4*$B$3)/$B$5</f>
        <v>41303.298939659995</v>
      </c>
      <c r="I174" s="23">
        <f>(CH4_100yr_m3!I171*$B$4*$B$3)/$B$5</f>
        <v>46412.856094914001</v>
      </c>
      <c r="J174" s="23">
        <f>(CH4_100yr_m3!J171*$B$4*$B$3)/$B$5</f>
        <v>51053.080727088003</v>
      </c>
      <c r="K174" s="23">
        <f>(CH4_100yr_m3!K171*$B$4*$B$3)/$B$5</f>
        <v>55620.982819926001</v>
      </c>
      <c r="L174" s="23">
        <f>(CH4_100yr_m3!L171*$B$4*$B$3)/$B$5</f>
        <v>60536.142392057998</v>
      </c>
      <c r="M174" s="23">
        <f>(CH4_100yr_m3!M171*$B$4*$B$3)/$B$5</f>
        <v>65417.188403681997</v>
      </c>
      <c r="N174" s="23">
        <f>(CH4_100yr_m3!N171*$B$4*$B$3)/$B$5</f>
        <v>70022.783996694008</v>
      </c>
      <c r="O174" s="23">
        <f>(CH4_100yr_m3!O171*$B$4*$B$3)/$B$5</f>
        <v>74117.168540262006</v>
      </c>
      <c r="P174" s="23">
        <f>(CH4_100yr_m3!P171*$B$4*$B$3)/$B$5</f>
        <v>77826.810957516005</v>
      </c>
      <c r="Q174" s="23">
        <f>(CH4_100yr_m3!Q171*$B$4*$B$3)/$B$5</f>
        <v>81040.273143948012</v>
      </c>
      <c r="R174" s="23">
        <f>(CH4_100yr_m3!R171*$B$4*$B$3)/$B$5</f>
        <v>83891.578268178011</v>
      </c>
      <c r="S174" s="23">
        <f>(CH4_100yr_m3!S171*$B$4*$B$3)/$B$5</f>
        <v>87061.377990240013</v>
      </c>
      <c r="T174" s="23">
        <f>(CH4_100yr_m3!T171*$B$4*$B$3)/$B$5</f>
        <v>90262.911730788008</v>
      </c>
      <c r="U174" s="23">
        <f>(CH4_100yr_m3!U171*$B$4*$B$3)/$B$5</f>
        <v>93150.369758844012</v>
      </c>
      <c r="V174" s="23">
        <f>(CH4_100yr_m3!V171*$B$4*$B$3)/$B$5</f>
        <v>95490.643305653997</v>
      </c>
      <c r="W174" s="23">
        <f>(CH4_100yr_m3!W171*$B$4*$B$3)/$B$5</f>
        <v>97944.004620468011</v>
      </c>
      <c r="X174" s="23">
        <f>(CH4_100yr_m3!X171*$B$4*$B$3)/$B$5</f>
        <v>100398.05451547202</v>
      </c>
      <c r="Y174" s="23">
        <f>(CH4_100yr_m3!Y171*$B$4*$B$3)/$B$5</f>
        <v>102850.458536322</v>
      </c>
      <c r="Z174" s="23">
        <f>(CH4_100yr_m3!Z171*$B$4*$B$3)/$B$5</f>
        <v>105345.58727838601</v>
      </c>
      <c r="AA174" s="23">
        <f>(CH4_100yr_m3!AA171*$B$4*$B$3)/$B$5</f>
        <v>107893.55632606201</v>
      </c>
      <c r="AB174" s="23">
        <f>(CH4_100yr_m3!AB171*$B$4*$B$3)/$B$5</f>
        <v>110679.97164121803</v>
      </c>
      <c r="AC174" s="23">
        <f>(CH4_100yr_m3!AC171*$B$4*$B$3)/$B$5</f>
        <v>112540.493805048</v>
      </c>
      <c r="AD174" s="23">
        <f>(CH4_100yr_m3!AD171*$B$4*$B$3)/$B$5</f>
        <v>114385.93316121599</v>
      </c>
      <c r="AE174" s="23">
        <f>(CH4_100yr_m3!AE171*$B$4*$B$3)/$B$5</f>
        <v>116226.66743603999</v>
      </c>
      <c r="AF174" s="23">
        <f>(CH4_100yr_m3!AF171*$B$4*$B$3)/$B$5</f>
        <v>118075.106120472</v>
      </c>
      <c r="AG174" s="23">
        <f>(CH4_100yr_m3!AG171*$B$4*$B$3)/$B$5</f>
        <v>119943.831642246</v>
      </c>
      <c r="AH174" s="23">
        <f>(CH4_100yr_m3!AH171*$B$4*$B$3)/$B$5</f>
        <v>121842.93999833999</v>
      </c>
      <c r="AI174" s="23">
        <f>(CH4_100yr_m3!AI171*$B$4*$B$3)/$B$5</f>
        <v>123778.34856664202</v>
      </c>
      <c r="AJ174" s="23">
        <f>(CH4_100yr_m3!AJ171*$B$4*$B$3)/$B$5</f>
        <v>125750.57180067</v>
      </c>
      <c r="AK174" s="23">
        <f>(CH4_100yr_m3!AK171*$B$4*$B$3)/$B$5</f>
        <v>127756.340431884</v>
      </c>
      <c r="AL174" s="23">
        <f>(CH4_100yr_m3!AL171*$B$4*$B$3)/$B$5</f>
        <v>129791.44034586</v>
      </c>
      <c r="AM174" s="23">
        <f>(CH4_100yr_m3!AM171*$B$4*$B$3)/$B$5</f>
        <v>131852.27271114002</v>
      </c>
      <c r="AN174" s="23">
        <f>(CH4_100yr_m3!AN171*$B$4*$B$3)/$B$5</f>
        <v>133935.59888512202</v>
      </c>
      <c r="AO174" s="23">
        <f>(CH4_100yr_m3!AO171*$B$4*$B$3)/$B$5</f>
        <v>136039.19115574801</v>
      </c>
      <c r="AP174" s="23">
        <f>(CH4_100yr_m3!AP171*$B$4*$B$3)/$B$5</f>
        <v>138161.29179920399</v>
      </c>
      <c r="AQ174" s="23">
        <f>(CH4_100yr_m3!AQ171*$B$4*$B$3)/$B$5</f>
        <v>140299.81186291203</v>
      </c>
      <c r="AR174" s="23">
        <f>(CH4_100yr_m3!AR171*$B$4*$B$3)/$B$5</f>
        <v>142452.22766340603</v>
      </c>
      <c r="AS174" s="23">
        <f>(CH4_100yr_m3!AS171*$B$4*$B$3)/$B$5</f>
        <v>144615.69966549601</v>
      </c>
      <c r="AT174" s="23">
        <f>(CH4_100yr_m3!AT171*$B$4*$B$3)/$B$5</f>
        <v>146787.112846998</v>
      </c>
      <c r="AU174" s="23">
        <f>(CH4_100yr_m3!AU171*$B$4*$B$3)/$B$5</f>
        <v>148963.31121690001</v>
      </c>
      <c r="AV174" s="23">
        <f>(CH4_100yr_m3!AV171*$B$4*$B$3)/$B$5</f>
        <v>151141.03639873202</v>
      </c>
      <c r="AW174" s="23">
        <f>(CH4_100yr_m3!AW171*$B$4*$B$3)/$B$5</f>
        <v>153317.25373365002</v>
      </c>
      <c r="AX174" s="23">
        <f>(CH4_100yr_m3!AX171*$B$4*$B$3)/$B$5</f>
        <v>155488.96722508201</v>
      </c>
      <c r="AY174" s="23">
        <f>(CH4_100yr_m3!AY171*$B$4*$B$3)/$B$5</f>
        <v>157653.54295083001</v>
      </c>
      <c r="AZ174" s="23">
        <f>(CH4_100yr_m3!AZ171*$B$4*$B$3)/$B$5</f>
        <v>159808.44223481399</v>
      </c>
      <c r="BA174" s="23">
        <f>(CH4_100yr_m3!BA171*$B$4*$B$3)/$B$5</f>
        <v>161951.31691149602</v>
      </c>
      <c r="BB174" s="23">
        <f>(CH4_100yr_m3!BB171*$B$4*$B$3)/$B$5</f>
        <v>164079.82747407601</v>
      </c>
      <c r="BC174" s="23">
        <f>(CH4_100yr_m3!BC171*$B$4*$B$3)/$B$5</f>
        <v>166191.992517726</v>
      </c>
      <c r="BD174" s="23">
        <f>(CH4_100yr_m3!BD171*$B$4*$B$3)/$B$5</f>
        <v>168285.89154168</v>
      </c>
      <c r="BE174" s="23">
        <f>(CH4_100yr_m3!BE171*$B$4*$B$3)/$B$5</f>
        <v>170359.92899497802</v>
      </c>
      <c r="BF174" s="23">
        <f>(CH4_100yr_m3!BF171*$B$4*$B$3)/$B$5</f>
        <v>172412.62035255003</v>
      </c>
      <c r="BG174" s="23">
        <f>(CH4_100yr_m3!BG171*$B$4*$B$3)/$B$5</f>
        <v>174442.54217644798</v>
      </c>
      <c r="BH174" s="23">
        <f>(CH4_100yr_m3!BH171*$B$4*$B$3)/$B$5</f>
        <v>176448.36784915798</v>
      </c>
      <c r="BI174" s="23">
        <f>(CH4_100yr_m3!BI171*$B$4*$B$3)/$B$5</f>
        <v>178428.93201071999</v>
      </c>
      <c r="BJ174" s="23">
        <f>(CH4_100yr_m3!BJ171*$B$4*$B$3)/$B$5</f>
        <v>180383.02620885003</v>
      </c>
      <c r="BK174" s="23">
        <f>(CH4_100yr_m3!BK171*$B$4*$B$3)/$B$5</f>
        <v>167324.89050284401</v>
      </c>
      <c r="BL174" s="23">
        <f>(CH4_100yr_m3!BL171*$B$4*$B$3)/$B$5</f>
        <v>155258.630241012</v>
      </c>
      <c r="BM174" s="23">
        <f>(CH4_100yr_m3!BM171*$B$4*$B$3)/$B$5</f>
        <v>144106.596863154</v>
      </c>
      <c r="BN174" s="23">
        <f>(CH4_100yr_m3!BN171*$B$4*$B$3)/$B$5</f>
        <v>133797.329365212</v>
      </c>
      <c r="BO174" s="23">
        <f>(CH4_100yr_m3!BO171*$B$4*$B$3)/$B$5</f>
        <v>124265.05633945802</v>
      </c>
      <c r="BP174" s="23">
        <f>(CH4_100yr_m3!BP171*$B$4*$B$3)/$B$5</f>
        <v>115449.238104822</v>
      </c>
      <c r="BQ174" s="23">
        <f>(CH4_100yr_m3!BQ171*$B$4*$B$3)/$B$5</f>
        <v>107294.146144848</v>
      </c>
      <c r="BR174" s="23">
        <f>(CH4_100yr_m3!BR171*$B$4*$B$3)/$B$5</f>
        <v>99748.476320220012</v>
      </c>
      <c r="BS174" s="23">
        <f>(CH4_100yr_m3!BS171*$B$4*$B$3)/$B$5</f>
        <v>92764.993530996013</v>
      </c>
      <c r="BT174" s="23">
        <f>(CH4_100yr_m3!BT171*$B$4*$B$3)/$B$5</f>
        <v>86300.205064344016</v>
      </c>
      <c r="BU174" s="23">
        <f>(CH4_100yr_m3!BU171*$B$4*$B$3)/$B$5</f>
        <v>80314.060229693991</v>
      </c>
      <c r="BV174" s="23">
        <f>(CH4_100yr_m3!BV171*$B$4*$B$3)/$B$5</f>
        <v>74769.674523930007</v>
      </c>
      <c r="BW174" s="23">
        <f>(CH4_100yr_m3!BW171*$B$4*$B$3)/$B$5</f>
        <v>69633.075782087995</v>
      </c>
      <c r="BX174" s="23">
        <f>(CH4_100yr_m3!BX171*$B$4*$B$3)/$B$5</f>
        <v>64872.971032140005</v>
      </c>
      <c r="BY174" s="23">
        <f>(CH4_100yr_m3!BY171*$B$4*$B$3)/$B$5</f>
        <v>60460.532076816009</v>
      </c>
      <c r="BZ174" s="23">
        <f>(CH4_100yr_m3!BZ171*$B$4*$B$3)/$B$5</f>
        <v>56369.198392902006</v>
      </c>
      <c r="CA174" s="23">
        <f>(CH4_100yr_m3!CA171*$B$4*$B$3)/$B$5</f>
        <v>52574.495956758008</v>
      </c>
      <c r="CB174" s="23">
        <f>(CH4_100yr_m3!CB171*$B$4*$B$3)/$B$5</f>
        <v>49053.870549882005</v>
      </c>
      <c r="CC174" s="23">
        <f>(CH4_100yr_m3!CC171*$B$4*$B$3)/$B$5</f>
        <v>45786.534739056005</v>
      </c>
      <c r="CD174" s="23">
        <f>(CH4_100yr_m3!CD171*$B$4*$B$3)/$B$5</f>
        <v>42753.326938452003</v>
      </c>
      <c r="CE174" s="23">
        <f>(CH4_100yr_m3!CE171*$B$4*$B$3)/$B$5</f>
        <v>39936.581931294</v>
      </c>
      <c r="CF174" s="23">
        <f>(CH4_100yr_m3!CF171*$B$4*$B$3)/$B$5</f>
        <v>37320.011825940004</v>
      </c>
      <c r="CG174" s="23">
        <f>(CH4_100yr_m3!CG171*$B$4*$B$3)/$B$5</f>
        <v>34888.596512778007</v>
      </c>
      <c r="CH174" s="23">
        <f>(CH4_100yr_m3!CH171*$B$4*$B$3)/$B$5</f>
        <v>32628.483017838003</v>
      </c>
      <c r="CI174" s="23">
        <f>(CH4_100yr_m3!CI171*$B$4*$B$3)/$B$5</f>
        <v>30526.892911043997</v>
      </c>
      <c r="CJ174" s="23">
        <f>(CH4_100yr_m3!CJ171*$B$4*$B$3)/$B$5</f>
        <v>28572.037018560004</v>
      </c>
      <c r="CK174" s="23">
        <f>(CH4_100yr_m3!CK171*$B$4*$B$3)/$B$5</f>
        <v>26753.037256170002</v>
      </c>
      <c r="CL174" s="23">
        <f>(CH4_100yr_m3!CL171*$B$4*$B$3)/$B$5</f>
        <v>25059.854448720005</v>
      </c>
      <c r="CM174" s="23">
        <f>(CH4_100yr_m3!CM171*$B$4*$B$3)/$B$5</f>
        <v>23483.222135622003</v>
      </c>
      <c r="CN174" s="23">
        <f>(CH4_100yr_m3!CN171*$B$4*$B$3)/$B$5</f>
        <v>22014.585538649997</v>
      </c>
      <c r="CO174" s="23">
        <f>(CH4_100yr_m3!CO171*$B$4*$B$3)/$B$5</f>
        <v>20646.045527274</v>
      </c>
      <c r="CP174" s="23">
        <f>(CH4_100yr_m3!CP171*$B$4*$B$3)/$B$5</f>
        <v>19370.307014045997</v>
      </c>
      <c r="CQ174" s="23">
        <f>(CH4_100yr_m3!CQ171*$B$4*$B$3)/$B$5</f>
        <v>18180.631412087401</v>
      </c>
      <c r="CR174" s="23">
        <f>(CH4_100yr_m3!CR171*$B$4*$B$3)/$B$5</f>
        <v>17070.793061317203</v>
      </c>
      <c r="CS174" s="23">
        <f>(CH4_100yr_m3!CS171*$B$4*$B$3)/$B$5</f>
        <v>16035.038935115401</v>
      </c>
      <c r="CT174" s="23">
        <f>(CH4_100yr_m3!CT171*$B$4*$B$3)/$B$5</f>
        <v>15068.051696984403</v>
      </c>
      <c r="CU174" s="23">
        <f>(CH4_100yr_m3!CU171*$B$4*$B$3)/$B$5</f>
        <v>14164.915642236001</v>
      </c>
      <c r="CV174" s="23">
        <f>(CH4_100yr_m3!CV171*$B$4*$B$3)/$B$5</f>
        <v>13321.085359950001</v>
      </c>
      <c r="CW174" s="23">
        <f>(CH4_100yr_m3!CW171*$B$4*$B$3)/$B$5</f>
        <v>12532.356899193599</v>
      </c>
      <c r="CX174" s="23">
        <f t="shared" si="209"/>
        <v>9061786.817814</v>
      </c>
      <c r="CY174" s="18">
        <f t="shared" si="210"/>
        <v>180383.02620885003</v>
      </c>
      <c r="CZ174" s="18">
        <f t="shared" si="211"/>
        <v>6793.1667374904</v>
      </c>
      <c r="DD174" s="18">
        <f t="shared" si="212"/>
        <v>95490.643305653997</v>
      </c>
      <c r="DE174" s="18">
        <f t="shared" ref="DE174:DF174" si="229">CY174</f>
        <v>180383.02620885003</v>
      </c>
      <c r="DF174" s="18">
        <f t="shared" si="229"/>
        <v>6793.1667374904</v>
      </c>
      <c r="DG174" s="18">
        <f t="shared" si="214"/>
        <v>12532.356899193599</v>
      </c>
    </row>
    <row r="175" spans="1:111" ht="15.75" customHeight="1" x14ac:dyDescent="0.2">
      <c r="A175" s="27" t="s">
        <v>17</v>
      </c>
      <c r="B175" s="23">
        <f>(CH4_100yr_m3!B172*$B$4*$B$3)/$B$5</f>
        <v>1371953.9033569801</v>
      </c>
      <c r="C175" s="23">
        <f>(CH4_100yr_m3!C172*$B$4*$B$3)/$B$5</f>
        <v>2704210.7906268006</v>
      </c>
      <c r="D175" s="23">
        <f>(CH4_100yr_m3!D172*$B$4*$B$3)/$B$5</f>
        <v>4019094.8048286005</v>
      </c>
      <c r="E175" s="23">
        <f>(CH4_100yr_m3!E172*$B$4*$B$3)/$B$5</f>
        <v>5255414.6824098006</v>
      </c>
      <c r="F175" s="23">
        <f>(CH4_100yr_m3!F172*$B$4*$B$3)/$B$5</f>
        <v>6350688.4720391994</v>
      </c>
      <c r="G175" s="23">
        <f>(CH4_100yr_m3!G172*$B$4*$B$3)/$B$5</f>
        <v>7292241.9834966008</v>
      </c>
      <c r="H175" s="23">
        <f>(CH4_100yr_m3!H172*$B$4*$B$3)/$B$5</f>
        <v>8090138.0652551996</v>
      </c>
      <c r="I175" s="23">
        <f>(CH4_100yr_m3!I172*$B$4*$B$3)/$B$5</f>
        <v>8749730.1404304001</v>
      </c>
      <c r="J175" s="23">
        <f>(CH4_100yr_m3!J172*$B$4*$B$3)/$B$5</f>
        <v>9252157.1985612009</v>
      </c>
      <c r="K175" s="23">
        <f>(CH4_100yr_m3!K172*$B$4*$B$3)/$B$5</f>
        <v>9718033.2449616008</v>
      </c>
      <c r="L175" s="23">
        <f>(CH4_100yr_m3!L172*$B$4*$B$3)/$B$5</f>
        <v>10219840.3063314</v>
      </c>
      <c r="M175" s="23">
        <f>(CH4_100yr_m3!M172*$B$4*$B$3)/$B$5</f>
        <v>10668787.881062401</v>
      </c>
      <c r="N175" s="23">
        <f>(CH4_100yr_m3!N172*$B$4*$B$3)/$B$5</f>
        <v>10994596.286058001</v>
      </c>
      <c r="O175" s="23">
        <f>(CH4_100yr_m3!O172*$B$4*$B$3)/$B$5</f>
        <v>11301538.673901603</v>
      </c>
      <c r="P175" s="23">
        <f>(CH4_100yr_m3!P172*$B$4*$B$3)/$B$5</f>
        <v>11576859.332263201</v>
      </c>
      <c r="Q175" s="23">
        <f>(CH4_100yr_m3!Q172*$B$4*$B$3)/$B$5</f>
        <v>11828282.567542203</v>
      </c>
      <c r="R175" s="23">
        <f>(CH4_100yr_m3!R172*$B$4*$B$3)/$B$5</f>
        <v>12067151.544360001</v>
      </c>
      <c r="S175" s="23">
        <f>(CH4_100yr_m3!S172*$B$4*$B$3)/$B$5</f>
        <v>12310618.182913799</v>
      </c>
      <c r="T175" s="23">
        <f>(CH4_100yr_m3!T172*$B$4*$B$3)/$B$5</f>
        <v>12562502.101497002</v>
      </c>
      <c r="U175" s="23">
        <f>(CH4_100yr_m3!U172*$B$4*$B$3)/$B$5</f>
        <v>12808628.186304601</v>
      </c>
      <c r="V175" s="23">
        <f>(CH4_100yr_m3!V172*$B$4*$B$3)/$B$5</f>
        <v>13064720.571910799</v>
      </c>
      <c r="W175" s="23">
        <f>(CH4_100yr_m3!W172*$B$4*$B$3)/$B$5</f>
        <v>13338377.989216201</v>
      </c>
      <c r="X175" s="23">
        <f>(CH4_100yr_m3!X172*$B$4*$B$3)/$B$5</f>
        <v>13627234.722720601</v>
      </c>
      <c r="Y175" s="23">
        <f>(CH4_100yr_m3!Y172*$B$4*$B$3)/$B$5</f>
        <v>13916631.4887168</v>
      </c>
      <c r="Z175" s="23">
        <f>(CH4_100yr_m3!Z172*$B$4*$B$3)/$B$5</f>
        <v>14208220.198677601</v>
      </c>
      <c r="AA175" s="23">
        <f>(CH4_100yr_m3!AA172*$B$4*$B$3)/$B$5</f>
        <v>14506277.716333799</v>
      </c>
      <c r="AB175" s="23">
        <f>(CH4_100yr_m3!AB172*$B$4*$B$3)/$B$5</f>
        <v>14814072.2027124</v>
      </c>
      <c r="AC175" s="23">
        <f>(CH4_100yr_m3!AC172*$B$4*$B$3)/$B$5</f>
        <v>15603145.603426799</v>
      </c>
      <c r="AD175" s="23">
        <f>(CH4_100yr_m3!AD172*$B$4*$B$3)/$B$5</f>
        <v>16376005.789995601</v>
      </c>
      <c r="AE175" s="23">
        <f>(CH4_100yr_m3!AE172*$B$4*$B$3)/$B$5</f>
        <v>17134068.094470002</v>
      </c>
      <c r="AF175" s="23">
        <f>(CH4_100yr_m3!AF172*$B$4*$B$3)/$B$5</f>
        <v>17878588.248040203</v>
      </c>
      <c r="AG175" s="23">
        <f>(CH4_100yr_m3!AG172*$B$4*$B$3)/$B$5</f>
        <v>18610692.423012</v>
      </c>
      <c r="AH175" s="23">
        <f>(CH4_100yr_m3!AH172*$B$4*$B$3)/$B$5</f>
        <v>19331400.649842001</v>
      </c>
      <c r="AI175" s="23">
        <f>(CH4_100yr_m3!AI172*$B$4*$B$3)/$B$5</f>
        <v>20041634.586204004</v>
      </c>
      <c r="AJ175" s="23">
        <f>(CH4_100yr_m3!AJ172*$B$4*$B$3)/$B$5</f>
        <v>20742231.511926003</v>
      </c>
      <c r="AK175" s="23">
        <f>(CH4_100yr_m3!AK172*$B$4*$B$3)/$B$5</f>
        <v>21433950.906336002</v>
      </c>
      <c r="AL175" s="23">
        <f>(CH4_100yr_m3!AL172*$B$4*$B$3)/$B$5</f>
        <v>22117466.924495999</v>
      </c>
      <c r="AM175" s="23">
        <f>(CH4_100yr_m3!AM172*$B$4*$B$3)/$B$5</f>
        <v>22793384.799378004</v>
      </c>
      <c r="AN175" s="23">
        <f>(CH4_100yr_m3!AN172*$B$4*$B$3)/$B$5</f>
        <v>23462272.785834003</v>
      </c>
      <c r="AO175" s="23">
        <f>(CH4_100yr_m3!AO172*$B$4*$B$3)/$B$5</f>
        <v>24124674.846653998</v>
      </c>
      <c r="AP175" s="23">
        <f>(CH4_100yr_m3!AP172*$B$4*$B$3)/$B$5</f>
        <v>24781100.767326005</v>
      </c>
      <c r="AQ175" s="23">
        <f>(CH4_100yr_m3!AQ172*$B$4*$B$3)/$B$5</f>
        <v>25432011.657684002</v>
      </c>
      <c r="AR175" s="23">
        <f>(CH4_100yr_m3!AR172*$B$4*$B$3)/$B$5</f>
        <v>26077802.561207999</v>
      </c>
      <c r="AS175" s="23">
        <f>(CH4_100yr_m3!AS172*$B$4*$B$3)/$B$5</f>
        <v>26718798.867048003</v>
      </c>
      <c r="AT175" s="23">
        <f>(CH4_100yr_m3!AT172*$B$4*$B$3)/$B$5</f>
        <v>27355251.111120004</v>
      </c>
      <c r="AU175" s="23">
        <f>(CH4_100yr_m3!AU172*$B$4*$B$3)/$B$5</f>
        <v>27987347.369268</v>
      </c>
      <c r="AV175" s="23">
        <f>(CH4_100yr_m3!AV172*$B$4*$B$3)/$B$5</f>
        <v>28615230.812718004</v>
      </c>
      <c r="AW175" s="23">
        <f>(CH4_100yr_m3!AW172*$B$4*$B$3)/$B$5</f>
        <v>29239013.913534004</v>
      </c>
      <c r="AX175" s="23">
        <f>(CH4_100yr_m3!AX172*$B$4*$B$3)/$B$5</f>
        <v>29858779.488059998</v>
      </c>
      <c r="AY175" s="23">
        <f>(CH4_100yr_m3!AY172*$B$4*$B$3)/$B$5</f>
        <v>30474585.621234</v>
      </c>
      <c r="AZ175" s="23">
        <f>(CH4_100yr_m3!AZ172*$B$4*$B$3)/$B$5</f>
        <v>31086463.872600008</v>
      </c>
      <c r="BA175" s="23">
        <f>(CH4_100yr_m3!BA172*$B$4*$B$3)/$B$5</f>
        <v>31694420.759094004</v>
      </c>
      <c r="BB175" s="23">
        <f>(CH4_100yr_m3!BB172*$B$4*$B$3)/$B$5</f>
        <v>32298429.297672004</v>
      </c>
      <c r="BC175" s="23">
        <f>(CH4_100yr_m3!BC172*$B$4*$B$3)/$B$5</f>
        <v>32898418.534278002</v>
      </c>
      <c r="BD175" s="23">
        <f>(CH4_100yr_m3!BD172*$B$4*$B$3)/$B$5</f>
        <v>33494270.926086001</v>
      </c>
      <c r="BE175" s="23">
        <f>(CH4_100yr_m3!BE172*$B$4*$B$3)/$B$5</f>
        <v>34085833.801055998</v>
      </c>
      <c r="BF175" s="23">
        <f>(CH4_100yr_m3!BF172*$B$4*$B$3)/$B$5</f>
        <v>34672934.222406007</v>
      </c>
      <c r="BG175" s="23">
        <f>(CH4_100yr_m3!BG172*$B$4*$B$3)/$B$5</f>
        <v>35255393.999531999</v>
      </c>
      <c r="BH175" s="23">
        <f>(CH4_100yr_m3!BH172*$B$4*$B$3)/$B$5</f>
        <v>35833034.795382001</v>
      </c>
      <c r="BI175" s="23">
        <f>(CH4_100yr_m3!BI172*$B$4*$B$3)/$B$5</f>
        <v>36405684.954594001</v>
      </c>
      <c r="BJ175" s="23">
        <f>(CH4_100yr_m3!BJ172*$B$4*$B$3)/$B$5</f>
        <v>36973175.018526003</v>
      </c>
      <c r="BK175" s="23">
        <f>(CH4_100yr_m3!BK172*$B$4*$B$3)/$B$5</f>
        <v>34286934.675257996</v>
      </c>
      <c r="BL175" s="23">
        <f>(CH4_100yr_m3!BL172*$B$4*$B$3)/$B$5</f>
        <v>31805217.842400003</v>
      </c>
      <c r="BM175" s="23">
        <f>(CH4_100yr_m3!BM172*$B$4*$B$3)/$B$5</f>
        <v>29511990.788814001</v>
      </c>
      <c r="BN175" s="23">
        <f>(CH4_100yr_m3!BN172*$B$4*$B$3)/$B$5</f>
        <v>27392498.494074002</v>
      </c>
      <c r="BO175" s="23">
        <f>(CH4_100yr_m3!BO172*$B$4*$B$3)/$B$5</f>
        <v>25433161.677216001</v>
      </c>
      <c r="BP175" s="23">
        <f>(CH4_100yr_m3!BP172*$B$4*$B$3)/$B$5</f>
        <v>23621482.173024002</v>
      </c>
      <c r="BQ175" s="23">
        <f>(CH4_100yr_m3!BQ172*$B$4*$B$3)/$B$5</f>
        <v>21945955.978530001</v>
      </c>
      <c r="BR175" s="23">
        <f>(CH4_100yr_m3!BR172*$B$4*$B$3)/$B$5</f>
        <v>20395993.237487998</v>
      </c>
      <c r="BS175" s="23">
        <f>(CH4_100yr_m3!BS172*$B$4*$B$3)/$B$5</f>
        <v>18961844.833314002</v>
      </c>
      <c r="BT175" s="23">
        <f>(CH4_100yr_m3!BT172*$B$4*$B$3)/$B$5</f>
        <v>17634534.865574401</v>
      </c>
      <c r="BU175" s="23">
        <f>(CH4_100yr_m3!BU172*$B$4*$B$3)/$B$5</f>
        <v>16405798.515760802</v>
      </c>
      <c r="BV175" s="23">
        <f>(CH4_100yr_m3!BV172*$B$4*$B$3)/$B$5</f>
        <v>15268025.049728399</v>
      </c>
      <c r="BW175" s="23">
        <f>(CH4_100yr_m3!BW172*$B$4*$B$3)/$B$5</f>
        <v>14214205.347208202</v>
      </c>
      <c r="BX175" s="23">
        <f>(CH4_100yr_m3!BX172*$B$4*$B$3)/$B$5</f>
        <v>13237883.709431401</v>
      </c>
      <c r="BY175" s="23">
        <f>(CH4_100yr_m3!BY172*$B$4*$B$3)/$B$5</f>
        <v>12333113.5274892</v>
      </c>
      <c r="BZ175" s="23">
        <f>(CH4_100yr_m3!BZ172*$B$4*$B$3)/$B$5</f>
        <v>11494416.555144001</v>
      </c>
      <c r="CA175" s="23">
        <f>(CH4_100yr_m3!CA172*$B$4*$B$3)/$B$5</f>
        <v>10716745.4510922</v>
      </c>
      <c r="CB175" s="23">
        <f>(CH4_100yr_m3!CB172*$B$4*$B$3)/$B$5</f>
        <v>9995449.3527006023</v>
      </c>
      <c r="CC175" s="23">
        <f>(CH4_100yr_m3!CC172*$B$4*$B$3)/$B$5</f>
        <v>9326242.2157793995</v>
      </c>
      <c r="CD175" s="23">
        <f>(CH4_100yr_m3!CD172*$B$4*$B$3)/$B$5</f>
        <v>8705173.7080422007</v>
      </c>
      <c r="CE175" s="23">
        <f>(CH4_100yr_m3!CE172*$B$4*$B$3)/$B$5</f>
        <v>8128602.4548869999</v>
      </c>
      <c r="CF175" s="23">
        <f>(CH4_100yr_m3!CF172*$B$4*$B$3)/$B$5</f>
        <v>7593171.4306404013</v>
      </c>
      <c r="CG175" s="23">
        <f>(CH4_100yr_m3!CG172*$B$4*$B$3)/$B$5</f>
        <v>7095785.3268498015</v>
      </c>
      <c r="CH175" s="23">
        <f>(CH4_100yr_m3!CH172*$B$4*$B$3)/$B$5</f>
        <v>6633589.7548368005</v>
      </c>
      <c r="CI175" s="23">
        <f>(CH4_100yr_m3!CI172*$B$4*$B$3)/$B$5</f>
        <v>6203952.1067742007</v>
      </c>
      <c r="CJ175" s="23">
        <f>(CH4_100yr_m3!CJ172*$B$4*$B$3)/$B$5</f>
        <v>5804443.9581282008</v>
      </c>
      <c r="CK175" s="23">
        <f>(CH4_100yr_m3!CK172*$B$4*$B$3)/$B$5</f>
        <v>5432824.8906462006</v>
      </c>
      <c r="CL175" s="23">
        <f>(CH4_100yr_m3!CL172*$B$4*$B$3)/$B$5</f>
        <v>5087027.5949339997</v>
      </c>
      <c r="CM175" s="23">
        <f>(CH4_100yr_m3!CM172*$B$4*$B$3)/$B$5</f>
        <v>4765144.1958738007</v>
      </c>
      <c r="CN175" s="23">
        <f>(CH4_100yr_m3!CN172*$B$4*$B$3)/$B$5</f>
        <v>4465413.643451401</v>
      </c>
      <c r="CO175" s="23">
        <f>(CH4_100yr_m3!CO172*$B$4*$B$3)/$B$5</f>
        <v>4186210.1397030004</v>
      </c>
      <c r="CP175" s="23">
        <f>(CH4_100yr_m3!CP172*$B$4*$B$3)/$B$5</f>
        <v>3926032.4718090002</v>
      </c>
      <c r="CQ175" s="23">
        <f>(CH4_100yr_m3!CQ172*$B$4*$B$3)/$B$5</f>
        <v>3683494.2147228005</v>
      </c>
      <c r="CR175" s="23">
        <f>(CH4_100yr_m3!CR172*$B$4*$B$3)/$B$5</f>
        <v>3457314.7044821996</v>
      </c>
      <c r="CS175" s="23">
        <f>(CH4_100yr_m3!CS172*$B$4*$B$3)/$B$5</f>
        <v>3246310.7382689998</v>
      </c>
      <c r="CT175" s="23">
        <f>(CH4_100yr_m3!CT172*$B$4*$B$3)/$B$5</f>
        <v>3049388.9389764005</v>
      </c>
      <c r="CU175" s="23">
        <f>(CH4_100yr_m3!CU172*$B$4*$B$3)/$B$5</f>
        <v>2865538.7202132</v>
      </c>
      <c r="CV175" s="23">
        <f>(CH4_100yr_m3!CV172*$B$4*$B$3)/$B$5</f>
        <v>2693825.8206246006</v>
      </c>
      <c r="CW175" s="23">
        <f>(CH4_100yr_m3!CW172*$B$4*$B$3)/$B$5</f>
        <v>2533386.3544422002</v>
      </c>
      <c r="CX175" s="23">
        <f t="shared" si="209"/>
        <v>1651043628.2168627</v>
      </c>
      <c r="CY175" s="18">
        <f t="shared" si="210"/>
        <v>36973175.018526003</v>
      </c>
      <c r="CZ175" s="18">
        <f t="shared" si="211"/>
        <v>1371953.9033569801</v>
      </c>
      <c r="DD175" s="18">
        <f t="shared" si="212"/>
        <v>13064720.571910799</v>
      </c>
      <c r="DE175" s="18">
        <f t="shared" ref="DE175:DF175" si="230">CY175</f>
        <v>36973175.018526003</v>
      </c>
      <c r="DF175" s="18">
        <f t="shared" si="230"/>
        <v>1371953.9033569801</v>
      </c>
      <c r="DG175" s="18">
        <f t="shared" si="214"/>
        <v>2533386.3544422002</v>
      </c>
    </row>
    <row r="176" spans="1:111" ht="15.75" customHeight="1" x14ac:dyDescent="0.2">
      <c r="A176" s="27" t="s">
        <v>18</v>
      </c>
      <c r="B176" s="23">
        <f>(CH4_100yr_m3!B173*$B$4*$B$3)/$B$5</f>
        <v>50083.520260302008</v>
      </c>
      <c r="C176" s="23">
        <f>(CH4_100yr_m3!C173*$B$4*$B$3)/$B$5</f>
        <v>83981.274519546016</v>
      </c>
      <c r="D176" s="23">
        <f>(CH4_100yr_m3!D173*$B$4*$B$3)/$B$5</f>
        <v>109386.81619549202</v>
      </c>
      <c r="E176" s="23">
        <f>(CH4_100yr_m3!E173*$B$4*$B$3)/$B$5</f>
        <v>132126.659258256</v>
      </c>
      <c r="F176" s="23">
        <f>(CH4_100yr_m3!F173*$B$4*$B$3)/$B$5</f>
        <v>153298.27332230401</v>
      </c>
      <c r="G176" s="23">
        <f>(CH4_100yr_m3!G173*$B$4*$B$3)/$B$5</f>
        <v>174779.98692580801</v>
      </c>
      <c r="H176" s="23">
        <f>(CH4_100yr_m3!H173*$B$4*$B$3)/$B$5</f>
        <v>193438.21966470001</v>
      </c>
      <c r="I176" s="23">
        <f>(CH4_100yr_m3!I173*$B$4*$B$3)/$B$5</f>
        <v>214705.25232588002</v>
      </c>
      <c r="J176" s="23">
        <f>(CH4_100yr_m3!J173*$B$4*$B$3)/$B$5</f>
        <v>239347.20056507998</v>
      </c>
      <c r="K176" s="23">
        <f>(CH4_100yr_m3!K173*$B$4*$B$3)/$B$5</f>
        <v>249334.36251516</v>
      </c>
      <c r="L176" s="23">
        <f>(CH4_100yr_m3!L173*$B$4*$B$3)/$B$5</f>
        <v>264560.50872000004</v>
      </c>
      <c r="M176" s="23">
        <f>(CH4_100yr_m3!M173*$B$4*$B$3)/$B$5</f>
        <v>287370.17537004</v>
      </c>
      <c r="N176" s="23">
        <f>(CH4_100yr_m3!N173*$B$4*$B$3)/$B$5</f>
        <v>303381.31781933998</v>
      </c>
      <c r="O176" s="23">
        <f>(CH4_100yr_m3!O173*$B$4*$B$3)/$B$5</f>
        <v>318331.56660965999</v>
      </c>
      <c r="P176" s="23">
        <f>(CH4_100yr_m3!P173*$B$4*$B$3)/$B$5</f>
        <v>333085.79420280003</v>
      </c>
      <c r="Q176" s="23">
        <f>(CH4_100yr_m3!Q173*$B$4*$B$3)/$B$5</f>
        <v>335499.06393144</v>
      </c>
      <c r="R176" s="23">
        <f>(CH4_100yr_m3!R173*$B$4*$B$3)/$B$5</f>
        <v>338765.79269700003</v>
      </c>
      <c r="S176" s="23">
        <f>(CH4_100yr_m3!S173*$B$4*$B$3)/$B$5</f>
        <v>346261.91608782002</v>
      </c>
      <c r="T176" s="23">
        <f>(CH4_100yr_m3!T173*$B$4*$B$3)/$B$5</f>
        <v>359913.39188850002</v>
      </c>
      <c r="U176" s="23">
        <f>(CH4_100yr_m3!U173*$B$4*$B$3)/$B$5</f>
        <v>372083.81050781999</v>
      </c>
      <c r="V176" s="23">
        <f>(CH4_100yr_m3!V173*$B$4*$B$3)/$B$5</f>
        <v>379511.90111412003</v>
      </c>
      <c r="W176" s="23">
        <f>(CH4_100yr_m3!W173*$B$4*$B$3)/$B$5</f>
        <v>395462.15487846005</v>
      </c>
      <c r="X176" s="23">
        <f>(CH4_100yr_m3!X173*$B$4*$B$3)/$B$5</f>
        <v>410398.05670740001</v>
      </c>
      <c r="Y176" s="23">
        <f>(CH4_100yr_m3!Y173*$B$4*$B$3)/$B$5</f>
        <v>424957.71385386004</v>
      </c>
      <c r="Z176" s="23">
        <f>(CH4_100yr_m3!Z173*$B$4*$B$3)/$B$5</f>
        <v>439748.05735440005</v>
      </c>
      <c r="AA176" s="23">
        <f>(CH4_100yr_m3!AA173*$B$4*$B$3)/$B$5</f>
        <v>455424.95256336004</v>
      </c>
      <c r="AB176" s="23">
        <f>(CH4_100yr_m3!AB173*$B$4*$B$3)/$B$5</f>
        <v>472597.67624814011</v>
      </c>
      <c r="AC176" s="23">
        <f>(CH4_100yr_m3!AC173*$B$4*$B$3)/$B$5</f>
        <v>474512.47213230003</v>
      </c>
      <c r="AD176" s="23">
        <f>(CH4_100yr_m3!AD173*$B$4*$B$3)/$B$5</f>
        <v>479159.56684152008</v>
      </c>
      <c r="AE176" s="23">
        <f>(CH4_100yr_m3!AE173*$B$4*$B$3)/$B$5</f>
        <v>485633.57746824005</v>
      </c>
      <c r="AF176" s="23">
        <f>(CH4_100yr_m3!AF173*$B$4*$B$3)/$B$5</f>
        <v>493328.32352189999</v>
      </c>
      <c r="AG176" s="23">
        <f>(CH4_100yr_m3!AG173*$B$4*$B$3)/$B$5</f>
        <v>501839.73355248</v>
      </c>
      <c r="AH176" s="23">
        <f>(CH4_100yr_m3!AH173*$B$4*$B$3)/$B$5</f>
        <v>510899.86483470001</v>
      </c>
      <c r="AI176" s="23">
        <f>(CH4_100yr_m3!AI173*$B$4*$B$3)/$B$5</f>
        <v>520332.47818416002</v>
      </c>
      <c r="AJ176" s="23">
        <f>(CH4_100yr_m3!AJ173*$B$4*$B$3)/$B$5</f>
        <v>530024.1891658199</v>
      </c>
      <c r="AK176" s="23">
        <f>(CH4_100yr_m3!AK173*$B$4*$B$3)/$B$5</f>
        <v>539901.35365698009</v>
      </c>
      <c r="AL176" s="23">
        <f>(CH4_100yr_m3!AL173*$B$4*$B$3)/$B$5</f>
        <v>549916.22356865997</v>
      </c>
      <c r="AM176" s="23">
        <f>(CH4_100yr_m3!AM173*$B$4*$B$3)/$B$5</f>
        <v>560037.12805638008</v>
      </c>
      <c r="AN176" s="23">
        <f>(CH4_100yr_m3!AN173*$B$4*$B$3)/$B$5</f>
        <v>570245.66629506007</v>
      </c>
      <c r="AO176" s="23">
        <f>(CH4_100yr_m3!AO173*$B$4*$B$3)/$B$5</f>
        <v>580529.95897212008</v>
      </c>
      <c r="AP176" s="23">
        <f>(CH4_100yr_m3!AP173*$B$4*$B$3)/$B$5</f>
        <v>590884.11118944001</v>
      </c>
      <c r="AQ176" s="23">
        <f>(CH4_100yr_m3!AQ173*$B$4*$B$3)/$B$5</f>
        <v>601302.77924256015</v>
      </c>
      <c r="AR176" s="23">
        <f>(CH4_100yr_m3!AR173*$B$4*$B$3)/$B$5</f>
        <v>611782.41469643998</v>
      </c>
      <c r="AS176" s="23">
        <f>(CH4_100yr_m3!AS173*$B$4*$B$3)/$B$5</f>
        <v>622317.32914464001</v>
      </c>
      <c r="AT176" s="23">
        <f>(CH4_100yr_m3!AT173*$B$4*$B$3)/$B$5</f>
        <v>632900.31661332003</v>
      </c>
      <c r="AU176" s="23">
        <f>(CH4_100yr_m3!AU173*$B$4*$B$3)/$B$5</f>
        <v>643522.46372802008</v>
      </c>
      <c r="AV176" s="23">
        <f>(CH4_100yr_m3!AV173*$B$4*$B$3)/$B$5</f>
        <v>654176.65988916007</v>
      </c>
      <c r="AW176" s="23">
        <f>(CH4_100yr_m3!AW173*$B$4*$B$3)/$B$5</f>
        <v>664853.90476878011</v>
      </c>
      <c r="AX176" s="23">
        <f>(CH4_100yr_m3!AX173*$B$4*$B$3)/$B$5</f>
        <v>675545.03548164002</v>
      </c>
      <c r="AY176" s="23">
        <f>(CH4_100yr_m3!AY173*$B$4*$B$3)/$B$5</f>
        <v>686236.83948918013</v>
      </c>
      <c r="AZ176" s="23">
        <f>(CH4_100yr_m3!AZ173*$B$4*$B$3)/$B$5</f>
        <v>696916.55348207999</v>
      </c>
      <c r="BA176" s="23">
        <f>(CH4_100yr_m3!BA173*$B$4*$B$3)/$B$5</f>
        <v>707572.28020788007</v>
      </c>
      <c r="BB176" s="23">
        <f>(CH4_100yr_m3!BB173*$B$4*$B$3)/$B$5</f>
        <v>718192.92842729995</v>
      </c>
      <c r="BC176" s="23">
        <f>(CH4_100yr_m3!BC173*$B$4*$B$3)/$B$5</f>
        <v>728767.65732713998</v>
      </c>
      <c r="BD176" s="23">
        <f>(CH4_100yr_m3!BD173*$B$4*$B$3)/$B$5</f>
        <v>739283.67430848</v>
      </c>
      <c r="BE176" s="23">
        <f>(CH4_100yr_m3!BE173*$B$4*$B$3)/$B$5</f>
        <v>749729.00743037998</v>
      </c>
      <c r="BF176" s="23">
        <f>(CH4_100yr_m3!BF173*$B$4*$B$3)/$B$5</f>
        <v>760093.59809502005</v>
      </c>
      <c r="BG176" s="23">
        <f>(CH4_100yr_m3!BG173*$B$4*$B$3)/$B$5</f>
        <v>770369.24374992005</v>
      </c>
      <c r="BH176" s="23">
        <f>(CH4_100yr_m3!BH173*$B$4*$B$3)/$B$5</f>
        <v>780549.55779780005</v>
      </c>
      <c r="BI176" s="23">
        <f>(CH4_100yr_m3!BI173*$B$4*$B$3)/$B$5</f>
        <v>790629.19763256004</v>
      </c>
      <c r="BJ176" s="23">
        <f>(CH4_100yr_m3!BJ173*$B$4*$B$3)/$B$5</f>
        <v>800604.66479454015</v>
      </c>
      <c r="BK176" s="23">
        <f>(CH4_100yr_m3!BK173*$B$4*$B$3)/$B$5</f>
        <v>586492.16788800003</v>
      </c>
      <c r="BL176" s="23">
        <f>(CH4_100yr_m3!BL173*$B$4*$B$3)/$B$5</f>
        <v>439599.39817266003</v>
      </c>
      <c r="BM176" s="23">
        <f>(CH4_100yr_m3!BM173*$B$4*$B$3)/$B$5</f>
        <v>337993.11547523999</v>
      </c>
      <c r="BN176" s="23">
        <f>(CH4_100yr_m3!BN173*$B$4*$B$3)/$B$5</f>
        <v>266955.63189389999</v>
      </c>
      <c r="BO176" s="23">
        <f>(CH4_100yr_m3!BO173*$B$4*$B$3)/$B$5</f>
        <v>216607.02898284004</v>
      </c>
      <c r="BP176" s="23">
        <f>(CH4_100yr_m3!BP173*$B$4*$B$3)/$B$5</f>
        <v>180311.21341839002</v>
      </c>
      <c r="BQ176" s="23">
        <f>(CH4_100yr_m3!BQ173*$B$4*$B$3)/$B$5</f>
        <v>153607.39742655004</v>
      </c>
      <c r="BR176" s="23">
        <f>(CH4_100yr_m3!BR173*$B$4*$B$3)/$B$5</f>
        <v>133493.78840790602</v>
      </c>
      <c r="BS176" s="23">
        <f>(CH4_100yr_m3!BS173*$B$4*$B$3)/$B$5</f>
        <v>117947.37386367001</v>
      </c>
      <c r="BT176" s="23">
        <f>(CH4_100yr_m3!BT173*$B$4*$B$3)/$B$5</f>
        <v>105601.970991168</v>
      </c>
      <c r="BU176" s="23">
        <f>(CH4_100yr_m3!BU173*$B$4*$B$3)/$B$5</f>
        <v>95532.366981564017</v>
      </c>
      <c r="BV176" s="23">
        <f>(CH4_100yr_m3!BV173*$B$4*$B$3)/$B$5</f>
        <v>87109.577798076018</v>
      </c>
      <c r="BW176" s="23">
        <f>(CH4_100yr_m3!BW173*$B$4*$B$3)/$B$5</f>
        <v>79903.78213037402</v>
      </c>
      <c r="BX176" s="23">
        <f>(CH4_100yr_m3!BX173*$B$4*$B$3)/$B$5</f>
        <v>73619.215867602004</v>
      </c>
      <c r="BY176" s="23">
        <f>(CH4_100yr_m3!BY173*$B$4*$B$3)/$B$5</f>
        <v>68050.492975547997</v>
      </c>
      <c r="BZ176" s="23">
        <f>(CH4_100yr_m3!BZ173*$B$4*$B$3)/$B$5</f>
        <v>63053.291769336</v>
      </c>
      <c r="CA176" s="23">
        <f>(CH4_100yr_m3!CA173*$B$4*$B$3)/$B$5</f>
        <v>58524.672558509999</v>
      </c>
      <c r="CB176" s="23">
        <f>(CH4_100yr_m3!CB173*$B$4*$B$3)/$B$5</f>
        <v>54389.853813672009</v>
      </c>
      <c r="CC176" s="23">
        <f>(CH4_100yr_m3!CC173*$B$4*$B$3)/$B$5</f>
        <v>50593.319789004003</v>
      </c>
      <c r="CD176" s="23">
        <f>(CH4_100yr_m3!CD173*$B$4*$B$3)/$B$5</f>
        <v>47092.833142235999</v>
      </c>
      <c r="CE176" s="23">
        <f>(CH4_100yr_m3!CE173*$B$4*$B$3)/$B$5</f>
        <v>43855.397033778005</v>
      </c>
      <c r="CF176" s="23">
        <f>(CH4_100yr_m3!CF173*$B$4*$B$3)/$B$5</f>
        <v>40854.525390918003</v>
      </c>
      <c r="CG176" s="23">
        <f>(CH4_100yr_m3!CG173*$B$4*$B$3)/$B$5</f>
        <v>38068.391695266007</v>
      </c>
      <c r="CH176" s="23">
        <f>(CH4_100yr_m3!CH173*$B$4*$B$3)/$B$5</f>
        <v>35478.568193615996</v>
      </c>
      <c r="CI176" s="23">
        <f>(CH4_100yr_m3!CI173*$B$4*$B$3)/$B$5</f>
        <v>33069.162037806003</v>
      </c>
      <c r="CJ176" s="23">
        <f>(CH4_100yr_m3!CJ173*$B$4*$B$3)/$B$5</f>
        <v>30826.218930155999</v>
      </c>
      <c r="CK176" s="23">
        <f>(CH4_100yr_m3!CK173*$B$4*$B$3)/$B$5</f>
        <v>28737.307229454007</v>
      </c>
      <c r="CL176" s="23">
        <f>(CH4_100yr_m3!CL173*$B$4*$B$3)/$B$5</f>
        <v>26791.224011514001</v>
      </c>
      <c r="CM176" s="23">
        <f>(CH4_100yr_m3!CM173*$B$4*$B$3)/$B$5</f>
        <v>24977.784000996002</v>
      </c>
      <c r="CN176" s="23">
        <f>(CH4_100yr_m3!CN173*$B$4*$B$3)/$B$5</f>
        <v>23287.664995542</v>
      </c>
      <c r="CO176" s="23">
        <f>(CH4_100yr_m3!CO173*$B$4*$B$3)/$B$5</f>
        <v>21712.291915572001</v>
      </c>
      <c r="CP176" s="23">
        <f>(CH4_100yr_m3!CP173*$B$4*$B$3)/$B$5</f>
        <v>20243.747892042</v>
      </c>
      <c r="CQ176" s="23">
        <f>(CH4_100yr_m3!CQ173*$B$4*$B$3)/$B$5</f>
        <v>18874.703733426002</v>
      </c>
      <c r="CR176" s="23">
        <f>(CH4_100yr_m3!CR173*$B$4*$B$3)/$B$5</f>
        <v>17598.361041651602</v>
      </c>
      <c r="CS176" s="23">
        <f>(CH4_100yr_m3!CS173*$B$4*$B$3)/$B$5</f>
        <v>16408.4046128388</v>
      </c>
      <c r="CT176" s="23">
        <f>(CH4_100yr_m3!CT173*$B$4*$B$3)/$B$5</f>
        <v>15298.9620231438</v>
      </c>
      <c r="CU176" s="23">
        <f>(CH4_100yr_m3!CU173*$B$4*$B$3)/$B$5</f>
        <v>14264.568466594201</v>
      </c>
      <c r="CV176" s="23">
        <f>(CH4_100yr_m3!CV173*$B$4*$B$3)/$B$5</f>
        <v>13300.135704451801</v>
      </c>
      <c r="CW176" s="23">
        <f>(CH4_100yr_m3!CW173*$B$4*$B$3)/$B$5</f>
        <v>12400.9242675516</v>
      </c>
      <c r="CX176" s="23">
        <f t="shared" si="209"/>
        <v>32952953.006375857</v>
      </c>
      <c r="CY176" s="18">
        <f t="shared" si="210"/>
        <v>800604.66479454015</v>
      </c>
      <c r="CZ176" s="18">
        <f t="shared" si="211"/>
        <v>12400.9242675516</v>
      </c>
      <c r="DD176" s="18">
        <f t="shared" si="212"/>
        <v>379511.90111412003</v>
      </c>
      <c r="DE176" s="18">
        <f t="shared" ref="DE176:DF176" si="231">CY176</f>
        <v>800604.66479454015</v>
      </c>
      <c r="DF176" s="18">
        <f t="shared" si="231"/>
        <v>12400.9242675516</v>
      </c>
      <c r="DG176" s="18">
        <f t="shared" si="214"/>
        <v>12400.9242675516</v>
      </c>
    </row>
    <row r="177" spans="1:111" ht="15.75" customHeight="1" x14ac:dyDescent="0.2">
      <c r="A177" s="27" t="s">
        <v>19</v>
      </c>
      <c r="B177" s="23">
        <f>(CH4_100yr_m3!B174*$B$4*$B$3)/$B$5</f>
        <v>7215.262417897201</v>
      </c>
      <c r="C177" s="23">
        <f>(CH4_100yr_m3!C174*$B$4*$B$3)/$B$5</f>
        <v>14173.826225031002</v>
      </c>
      <c r="D177" s="23">
        <f>(CH4_100yr_m3!D174*$B$4*$B$3)/$B$5</f>
        <v>21121.539081101997</v>
      </c>
      <c r="E177" s="23">
        <f>(CH4_100yr_m3!E174*$B$4*$B$3)/$B$5</f>
        <v>27986.902551774001</v>
      </c>
      <c r="F177" s="23">
        <f>(CH4_100yr_m3!F174*$B$4*$B$3)/$B$5</f>
        <v>34391.181523949999</v>
      </c>
      <c r="G177" s="23">
        <f>(CH4_100yr_m3!G174*$B$4*$B$3)/$B$5</f>
        <v>40514.827941809999</v>
      </c>
      <c r="H177" s="23">
        <f>(CH4_100yr_m3!H174*$B$4*$B$3)/$B$5</f>
        <v>46462.499550522007</v>
      </c>
      <c r="I177" s="23">
        <f>(CH4_100yr_m3!I174*$B$4*$B$3)/$B$5</f>
        <v>51938.647005222003</v>
      </c>
      <c r="J177" s="23">
        <f>(CH4_100yr_m3!J174*$B$4*$B$3)/$B$5</f>
        <v>57054.047032944007</v>
      </c>
      <c r="K177" s="23">
        <f>(CH4_100yr_m3!K174*$B$4*$B$3)/$B$5</f>
        <v>62194.502922210006</v>
      </c>
      <c r="L177" s="23">
        <f>(CH4_100yr_m3!L174*$B$4*$B$3)/$B$5</f>
        <v>67196.406720150015</v>
      </c>
      <c r="M177" s="23">
        <f>(CH4_100yr_m3!M174*$B$4*$B$3)/$B$5</f>
        <v>72323.771000292007</v>
      </c>
      <c r="N177" s="23">
        <f>(CH4_100yr_m3!N174*$B$4*$B$3)/$B$5</f>
        <v>77438.982421296008</v>
      </c>
      <c r="O177" s="23">
        <f>(CH4_100yr_m3!O174*$B$4*$B$3)/$B$5</f>
        <v>82631.727788634002</v>
      </c>
      <c r="P177" s="23">
        <f>(CH4_100yr_m3!P174*$B$4*$B$3)/$B$5</f>
        <v>88163.639035452012</v>
      </c>
      <c r="Q177" s="23">
        <f>(CH4_100yr_m3!Q174*$B$4*$B$3)/$B$5</f>
        <v>93450.285395910003</v>
      </c>
      <c r="R177" s="23">
        <f>(CH4_100yr_m3!R174*$B$4*$B$3)/$B$5</f>
        <v>98566.597337022002</v>
      </c>
      <c r="S177" s="23">
        <f>(CH4_100yr_m3!S174*$B$4*$B$3)/$B$5</f>
        <v>103702.36430914202</v>
      </c>
      <c r="T177" s="23">
        <f>(CH4_100yr_m3!T174*$B$4*$B$3)/$B$5</f>
        <v>108635.66525541601</v>
      </c>
      <c r="U177" s="23">
        <f>(CH4_100yr_m3!U174*$B$4*$B$3)/$B$5</f>
        <v>113437.466094132</v>
      </c>
      <c r="V177" s="23">
        <f>(CH4_100yr_m3!V174*$B$4*$B$3)/$B$5</f>
        <v>118218.78323278199</v>
      </c>
      <c r="W177" s="23">
        <f>(CH4_100yr_m3!W174*$B$4*$B$3)/$B$5</f>
        <v>122920.202626236</v>
      </c>
      <c r="X177" s="23">
        <f>(CH4_100yr_m3!X174*$B$4*$B$3)/$B$5</f>
        <v>127557.637021278</v>
      </c>
      <c r="Y177" s="23">
        <f>(CH4_100yr_m3!Y174*$B$4*$B$3)/$B$5</f>
        <v>132149.46000366003</v>
      </c>
      <c r="Z177" s="23">
        <f>(CH4_100yr_m3!Z174*$B$4*$B$3)/$B$5</f>
        <v>136724.44249117802</v>
      </c>
      <c r="AA177" s="23">
        <f>(CH4_100yr_m3!AA174*$B$4*$B$3)/$B$5</f>
        <v>141302.517557724</v>
      </c>
      <c r="AB177" s="23">
        <f>(CH4_100yr_m3!AB174*$B$4*$B$3)/$B$5</f>
        <v>145902.09710350801</v>
      </c>
      <c r="AC177" s="23">
        <f>(CH4_100yr_m3!AC174*$B$4*$B$3)/$B$5</f>
        <v>151320.55440740401</v>
      </c>
      <c r="AD177" s="23">
        <f>(CH4_100yr_m3!AD174*$B$4*$B$3)/$B$5</f>
        <v>156775.79994316198</v>
      </c>
      <c r="AE177" s="23">
        <f>(CH4_100yr_m3!AE174*$B$4*$B$3)/$B$5</f>
        <v>162270.32750054999</v>
      </c>
      <c r="AF177" s="23">
        <f>(CH4_100yr_m3!AF174*$B$4*$B$3)/$B$5</f>
        <v>167806.203003198</v>
      </c>
      <c r="AG177" s="23">
        <f>(CH4_100yr_m3!AG174*$B$4*$B$3)/$B$5</f>
        <v>173384.98401711602</v>
      </c>
      <c r="AH177" s="23">
        <f>(CH4_100yr_m3!AH174*$B$4*$B$3)/$B$5</f>
        <v>179007.87249595803</v>
      </c>
      <c r="AI177" s="23">
        <f>(CH4_100yr_m3!AI174*$B$4*$B$3)/$B$5</f>
        <v>184675.83712002001</v>
      </c>
      <c r="AJ177" s="23">
        <f>(CH4_100yr_m3!AJ174*$B$4*$B$3)/$B$5</f>
        <v>190389.67480440001</v>
      </c>
      <c r="AK177" s="23">
        <f>(CH4_100yr_m3!AK174*$B$4*$B$3)/$B$5</f>
        <v>196150.03499106001</v>
      </c>
      <c r="AL177" s="23">
        <f>(CH4_100yr_m3!AL174*$B$4*$B$3)/$B$5</f>
        <v>201957.13387386</v>
      </c>
      <c r="AM177" s="23">
        <f>(CH4_100yr_m3!AM174*$B$4*$B$3)/$B$5</f>
        <v>207811.05767405999</v>
      </c>
      <c r="AN177" s="23">
        <f>(CH4_100yr_m3!AN174*$B$4*$B$3)/$B$5</f>
        <v>213711.45363504</v>
      </c>
      <c r="AO177" s="23">
        <f>(CH4_100yr_m3!AO174*$B$4*$B$3)/$B$5</f>
        <v>219657.61111788003</v>
      </c>
      <c r="AP177" s="23">
        <f>(CH4_100yr_m3!AP174*$B$4*$B$3)/$B$5</f>
        <v>225648.57912588003</v>
      </c>
      <c r="AQ177" s="23">
        <f>(CH4_100yr_m3!AQ174*$B$4*$B$3)/$B$5</f>
        <v>231683.16612149999</v>
      </c>
      <c r="AR177" s="23">
        <f>(CH4_100yr_m3!AR174*$B$4*$B$3)/$B$5</f>
        <v>237760.02990882</v>
      </c>
      <c r="AS177" s="23">
        <f>(CH4_100yr_m3!AS174*$B$4*$B$3)/$B$5</f>
        <v>243877.60770461999</v>
      </c>
      <c r="AT177" s="23">
        <f>(CH4_100yr_m3!AT174*$B$4*$B$3)/$B$5</f>
        <v>250034.34002076002</v>
      </c>
      <c r="AU177" s="23">
        <f>(CH4_100yr_m3!AU174*$B$4*$B$3)/$B$5</f>
        <v>256228.51707684001</v>
      </c>
      <c r="AV177" s="23">
        <f>(CH4_100yr_m3!AV174*$B$4*$B$3)/$B$5</f>
        <v>262458.18580571999</v>
      </c>
      <c r="AW177" s="23">
        <f>(CH4_100yr_m3!AW174*$B$4*$B$3)/$B$5</f>
        <v>268721.39863205998</v>
      </c>
      <c r="AX177" s="23">
        <f>(CH4_100yr_m3!AX174*$B$4*$B$3)/$B$5</f>
        <v>275015.70072126004</v>
      </c>
      <c r="AY177" s="23">
        <f>(CH4_100yr_m3!AY174*$B$4*$B$3)/$B$5</f>
        <v>281338.39486728009</v>
      </c>
      <c r="AZ177" s="23">
        <f>(CH4_100yr_m3!AZ174*$B$4*$B$3)/$B$5</f>
        <v>287686.54698444001</v>
      </c>
      <c r="BA177" s="23">
        <f>(CH4_100yr_m3!BA174*$B$4*$B$3)/$B$5</f>
        <v>294057.12065652001</v>
      </c>
      <c r="BB177" s="23">
        <f>(CH4_100yr_m3!BB174*$B$4*$B$3)/$B$5</f>
        <v>300447.00569412007</v>
      </c>
      <c r="BC177" s="23">
        <f>(CH4_100yr_m3!BC174*$B$4*$B$3)/$B$5</f>
        <v>306853.11131220002</v>
      </c>
      <c r="BD177" s="23">
        <f>(CH4_100yr_m3!BD174*$B$4*$B$3)/$B$5</f>
        <v>313272.30956454005</v>
      </c>
      <c r="BE177" s="23">
        <f>(CH4_100yr_m3!BE174*$B$4*$B$3)/$B$5</f>
        <v>319701.65300208004</v>
      </c>
      <c r="BF177" s="23">
        <f>(CH4_100yr_m3!BF174*$B$4*$B$3)/$B$5</f>
        <v>326138.00727150007</v>
      </c>
      <c r="BG177" s="23">
        <f>(CH4_100yr_m3!BG174*$B$4*$B$3)/$B$5</f>
        <v>332578.23124626005</v>
      </c>
      <c r="BH177" s="23">
        <f>(CH4_100yr_m3!BH174*$B$4*$B$3)/$B$5</f>
        <v>339019.23157847999</v>
      </c>
      <c r="BI177" s="23">
        <f>(CH4_100yr_m3!BI174*$B$4*$B$3)/$B$5</f>
        <v>345458.15198298002</v>
      </c>
      <c r="BJ177" s="23">
        <f>(CH4_100yr_m3!BJ174*$B$4*$B$3)/$B$5</f>
        <v>351892.05251616001</v>
      </c>
      <c r="BK177" s="23">
        <f>(CH4_100yr_m3!BK174*$B$4*$B$3)/$B$5</f>
        <v>326298.95874918002</v>
      </c>
      <c r="BL177" s="23">
        <f>(CH4_100yr_m3!BL174*$B$4*$B$3)/$B$5</f>
        <v>302655.78147654003</v>
      </c>
      <c r="BM177" s="23">
        <f>(CH4_100yr_m3!BM174*$B$4*$B$3)/$B$5</f>
        <v>280809.59328954003</v>
      </c>
      <c r="BN177" s="23">
        <f>(CH4_100yr_m3!BN174*$B$4*$B$3)/$B$5</f>
        <v>260619.66626400003</v>
      </c>
      <c r="BO177" s="23">
        <f>(CH4_100yr_m3!BO174*$B$4*$B$3)/$B$5</f>
        <v>241956.48892806002</v>
      </c>
      <c r="BP177" s="23">
        <f>(CH4_100yr_m3!BP174*$B$4*$B$3)/$B$5</f>
        <v>224700.8632272</v>
      </c>
      <c r="BQ177" s="23">
        <f>(CH4_100yr_m3!BQ174*$B$4*$B$3)/$B$5</f>
        <v>208743.07526244002</v>
      </c>
      <c r="BR177" s="23">
        <f>(CH4_100yr_m3!BR174*$B$4*$B$3)/$B$5</f>
        <v>193982.13193013999</v>
      </c>
      <c r="BS177" s="23">
        <f>(CH4_100yr_m3!BS174*$B$4*$B$3)/$B$5</f>
        <v>180325.060113402</v>
      </c>
      <c r="BT177" s="23">
        <f>(CH4_100yr_m3!BT174*$B$4*$B$3)/$B$5</f>
        <v>167686.26254884803</v>
      </c>
      <c r="BU177" s="23">
        <f>(CH4_100yr_m3!BU174*$B$4*$B$3)/$B$5</f>
        <v>155986.92544446004</v>
      </c>
      <c r="BV177" s="23">
        <f>(CH4_100yr_m3!BV174*$B$4*$B$3)/$B$5</f>
        <v>145154.47416897604</v>
      </c>
      <c r="BW177" s="23">
        <f>(CH4_100yr_m3!BW174*$B$4*$B$3)/$B$5</f>
        <v>135122.07293060402</v>
      </c>
      <c r="BX177" s="23">
        <f>(CH4_100yr_m3!BX174*$B$4*$B$3)/$B$5</f>
        <v>125828.16480216003</v>
      </c>
      <c r="BY177" s="23">
        <f>(CH4_100yr_m3!BY174*$B$4*$B$3)/$B$5</f>
        <v>117216.04894399803</v>
      </c>
      <c r="BZ177" s="23">
        <f>(CH4_100yr_m3!BZ174*$B$4*$B$3)/$B$5</f>
        <v>109233.491894406</v>
      </c>
      <c r="CA177" s="23">
        <f>(CH4_100yr_m3!CA174*$B$4*$B$3)/$B$5</f>
        <v>101832.370346322</v>
      </c>
      <c r="CB177" s="23">
        <f>(CH4_100yr_m3!CB174*$B$4*$B$3)/$B$5</f>
        <v>94968.342609551997</v>
      </c>
      <c r="CC177" s="23">
        <f>(CH4_100yr_m3!CC174*$B$4*$B$3)/$B$5</f>
        <v>88600.546580076014</v>
      </c>
      <c r="CD177" s="23">
        <f>(CH4_100yr_m3!CD174*$B$4*$B$3)/$B$5</f>
        <v>82691.322129558015</v>
      </c>
      <c r="CE177" s="23">
        <f>(CH4_100yr_m3!CE174*$B$4*$B$3)/$B$5</f>
        <v>77205.955773258</v>
      </c>
      <c r="CF177" s="23">
        <f>(CH4_100yr_m3!CF174*$B$4*$B$3)/$B$5</f>
        <v>72112.445987112005</v>
      </c>
      <c r="CG177" s="23">
        <f>(CH4_100yr_m3!CG174*$B$4*$B$3)/$B$5</f>
        <v>67381.287251850008</v>
      </c>
      <c r="CH177" s="23">
        <f>(CH4_100yr_m3!CH174*$B$4*$B$3)/$B$5</f>
        <v>62985.271689180001</v>
      </c>
      <c r="CI177" s="23">
        <f>(CH4_100yr_m3!CI174*$B$4*$B$3)/$B$5</f>
        <v>58899.306441132001</v>
      </c>
      <c r="CJ177" s="23">
        <f>(CH4_100yr_m3!CJ174*$B$4*$B$3)/$B$5</f>
        <v>55100.245858956012</v>
      </c>
      <c r="CK177" s="23">
        <f>(CH4_100yr_m3!CK174*$B$4*$B$3)/$B$5</f>
        <v>51566.737128624009</v>
      </c>
      <c r="CL177" s="23">
        <f>(CH4_100yr_m3!CL174*$B$4*$B$3)/$B$5</f>
        <v>48279.078216269998</v>
      </c>
      <c r="CM177" s="23">
        <f>(CH4_100yr_m3!CM174*$B$4*$B$3)/$B$5</f>
        <v>45219.087364716012</v>
      </c>
      <c r="CN177" s="23">
        <f>(CH4_100yr_m3!CN174*$B$4*$B$3)/$B$5</f>
        <v>42369.982896276</v>
      </c>
      <c r="CO177" s="23">
        <f>(CH4_100yr_m3!CO174*$B$4*$B$3)/$B$5</f>
        <v>39716.272736046005</v>
      </c>
      <c r="CP177" s="23">
        <f>(CH4_100yr_m3!CP174*$B$4*$B$3)/$B$5</f>
        <v>37243.652722074003</v>
      </c>
      <c r="CQ177" s="23">
        <f>(CH4_100yr_m3!CQ174*$B$4*$B$3)/$B$5</f>
        <v>34938.913134924005</v>
      </c>
      <c r="CR177" s="23">
        <f>(CH4_100yr_m3!CR174*$B$4*$B$3)/$B$5</f>
        <v>32789.852604558</v>
      </c>
      <c r="CS177" s="23">
        <f>(CH4_100yr_m3!CS174*$B$4*$B$3)/$B$5</f>
        <v>30785.198973497998</v>
      </c>
      <c r="CT177" s="23">
        <f>(CH4_100yr_m3!CT174*$B$4*$B$3)/$B$5</f>
        <v>28914.536365722</v>
      </c>
      <c r="CU177" s="23">
        <f>(CH4_100yr_m3!CU174*$B$4*$B$3)/$B$5</f>
        <v>27168.238241622003</v>
      </c>
      <c r="CV177" s="23">
        <f>(CH4_100yr_m3!CV174*$B$4*$B$3)/$B$5</f>
        <v>25537.405651866</v>
      </c>
      <c r="CW177" s="23">
        <f>(CH4_100yr_m3!CW174*$B$4*$B$3)/$B$5</f>
        <v>24013.81043388</v>
      </c>
      <c r="CX177" s="23">
        <f t="shared" si="209"/>
        <v>15054802.089135032</v>
      </c>
      <c r="CY177" s="18">
        <f t="shared" si="210"/>
        <v>351892.05251616001</v>
      </c>
      <c r="CZ177" s="18">
        <f t="shared" si="211"/>
        <v>7215.262417897201</v>
      </c>
      <c r="DD177" s="18">
        <f t="shared" si="212"/>
        <v>118218.78323278199</v>
      </c>
      <c r="DE177" s="18">
        <f t="shared" ref="DE177:DF177" si="232">CY177</f>
        <v>351892.05251616001</v>
      </c>
      <c r="DF177" s="18">
        <f t="shared" si="232"/>
        <v>7215.262417897201</v>
      </c>
      <c r="DG177" s="18">
        <f t="shared" si="214"/>
        <v>24013.81043388</v>
      </c>
    </row>
    <row r="178" spans="1:111" ht="15.75" customHeight="1" x14ac:dyDescent="0.2">
      <c r="A178" s="27" t="s">
        <v>20</v>
      </c>
      <c r="B178" s="23">
        <f>(CH4_100yr_m3!B175*$B$4*$B$3)/$B$5</f>
        <v>957487.48697736009</v>
      </c>
      <c r="C178" s="23">
        <f>(CH4_100yr_m3!C175*$B$4*$B$3)/$B$5</f>
        <v>1631030.8237824601</v>
      </c>
      <c r="D178" s="23">
        <f>(CH4_100yr_m3!D175*$B$4*$B$3)/$B$5</f>
        <v>2095487.82</v>
      </c>
      <c r="E178" s="23">
        <f>(CH4_100yr_m3!E175*$B$4*$B$3)/$B$5</f>
        <v>2414823.0915923999</v>
      </c>
      <c r="F178" s="23">
        <f>(CH4_100yr_m3!F175*$B$4*$B$3)/$B$5</f>
        <v>2652874.207587</v>
      </c>
      <c r="G178" s="23">
        <f>(CH4_100yr_m3!G175*$B$4*$B$3)/$B$5</f>
        <v>2839711.8081185999</v>
      </c>
      <c r="H178" s="23">
        <f>(CH4_100yr_m3!H175*$B$4*$B$3)/$B$5</f>
        <v>3002259.4207200003</v>
      </c>
      <c r="I178" s="23">
        <f>(CH4_100yr_m3!I175*$B$4*$B$3)/$B$5</f>
        <v>3156914.9560932</v>
      </c>
      <c r="J178" s="23">
        <f>(CH4_100yr_m3!J175*$B$4*$B$3)/$B$5</f>
        <v>3310129.8989658002</v>
      </c>
      <c r="K178" s="23">
        <f>(CH4_100yr_m3!K175*$B$4*$B$3)/$B$5</f>
        <v>3439515.2790978001</v>
      </c>
      <c r="L178" s="23">
        <f>(CH4_100yr_m3!L175*$B$4*$B$3)/$B$5</f>
        <v>3584145.6763578006</v>
      </c>
      <c r="M178" s="23">
        <f>(CH4_100yr_m3!M175*$B$4*$B$3)/$B$5</f>
        <v>3758404.0289076003</v>
      </c>
      <c r="N178" s="23">
        <f>(CH4_100yr_m3!N175*$B$4*$B$3)/$B$5</f>
        <v>3923096.5610208008</v>
      </c>
      <c r="O178" s="23">
        <f>(CH4_100yr_m3!O175*$B$4*$B$3)/$B$5</f>
        <v>4099843.0797354002</v>
      </c>
      <c r="P178" s="23">
        <f>(CH4_100yr_m3!P175*$B$4*$B$3)/$B$5</f>
        <v>4208591.0040461998</v>
      </c>
      <c r="Q178" s="23">
        <f>(CH4_100yr_m3!Q175*$B$4*$B$3)/$B$5</f>
        <v>4299789.3450911995</v>
      </c>
      <c r="R178" s="23">
        <f>(CH4_100yr_m3!R175*$B$4*$B$3)/$B$5</f>
        <v>4420075.8945078002</v>
      </c>
      <c r="S178" s="23">
        <f>(CH4_100yr_m3!S175*$B$4*$B$3)/$B$5</f>
        <v>4552541.0376372002</v>
      </c>
      <c r="T178" s="23">
        <f>(CH4_100yr_m3!T175*$B$4*$B$3)/$B$5</f>
        <v>4705603.0247268006</v>
      </c>
      <c r="U178" s="23">
        <f>(CH4_100yr_m3!U175*$B$4*$B$3)/$B$5</f>
        <v>4850679.0486059999</v>
      </c>
      <c r="V178" s="23">
        <f>(CH4_100yr_m3!V175*$B$4*$B$3)/$B$5</f>
        <v>4990219.6987133995</v>
      </c>
      <c r="W178" s="23">
        <f>(CH4_100yr_m3!W175*$B$4*$B$3)/$B$5</f>
        <v>5148125.7353154002</v>
      </c>
      <c r="X178" s="23">
        <f>(CH4_100yr_m3!X175*$B$4*$B$3)/$B$5</f>
        <v>5314352.8813757999</v>
      </c>
      <c r="Y178" s="23">
        <f>(CH4_100yr_m3!Y175*$B$4*$B$3)/$B$5</f>
        <v>5483387.2397220004</v>
      </c>
      <c r="Z178" s="23">
        <f>(CH4_100yr_m3!Z175*$B$4*$B$3)/$B$5</f>
        <v>5657759.5910562007</v>
      </c>
      <c r="AA178" s="23">
        <f>(CH4_100yr_m3!AA175*$B$4*$B$3)/$B$5</f>
        <v>5839008.2819190007</v>
      </c>
      <c r="AB178" s="23">
        <f>(CH4_100yr_m3!AB175*$B$4*$B$3)/$B$5</f>
        <v>6028202.5016994001</v>
      </c>
      <c r="AC178" s="23">
        <f>(CH4_100yr_m3!AC175*$B$4*$B$3)/$B$5</f>
        <v>6069564.4418963995</v>
      </c>
      <c r="AD178" s="23">
        <f>(CH4_100yr_m3!AD175*$B$4*$B$3)/$B$5</f>
        <v>6139007.0117496001</v>
      </c>
      <c r="AE178" s="23">
        <f>(CH4_100yr_m3!AE175*$B$4*$B$3)/$B$5</f>
        <v>6227406.4074983997</v>
      </c>
      <c r="AF178" s="23">
        <f>(CH4_100yr_m3!AF175*$B$4*$B$3)/$B$5</f>
        <v>6328646.9277120009</v>
      </c>
      <c r="AG178" s="23">
        <f>(CH4_100yr_m3!AG175*$B$4*$B$3)/$B$5</f>
        <v>6438625.6852223994</v>
      </c>
      <c r="AH178" s="23">
        <f>(CH4_100yr_m3!AH175*$B$4*$B$3)/$B$5</f>
        <v>6554587.1858550003</v>
      </c>
      <c r="AI178" s="23">
        <f>(CH4_100yr_m3!AI175*$B$4*$B$3)/$B$5</f>
        <v>6674679.3768084003</v>
      </c>
      <c r="AJ178" s="23">
        <f>(CH4_100yr_m3!AJ175*$B$4*$B$3)/$B$5</f>
        <v>6797657.6752463998</v>
      </c>
      <c r="AK178" s="23">
        <f>(CH4_100yr_m3!AK175*$B$4*$B$3)/$B$5</f>
        <v>6922680.6495401999</v>
      </c>
      <c r="AL178" s="23">
        <f>(CH4_100yr_m3!AL175*$B$4*$B$3)/$B$5</f>
        <v>7049175.8307966013</v>
      </c>
      <c r="AM178" s="23">
        <f>(CH4_100yr_m3!AM175*$B$4*$B$3)/$B$5</f>
        <v>7176750.9488946013</v>
      </c>
      <c r="AN178" s="23">
        <f>(CH4_100yr_m3!AN175*$B$4*$B$3)/$B$5</f>
        <v>7305140.1219983995</v>
      </c>
      <c r="AO178" s="23">
        <f>(CH4_100yr_m3!AO175*$B$4*$B$3)/$B$5</f>
        <v>7434158.6370762009</v>
      </c>
      <c r="AP178" s="23">
        <f>(CH4_100yr_m3!AP175*$B$4*$B$3)/$B$5</f>
        <v>7563677.1091506006</v>
      </c>
      <c r="AQ178" s="23">
        <f>(CH4_100yr_m3!AQ175*$B$4*$B$3)/$B$5</f>
        <v>7693597.4400287997</v>
      </c>
      <c r="AR178" s="23">
        <f>(CH4_100yr_m3!AR175*$B$4*$B$3)/$B$5</f>
        <v>7823838.5432838015</v>
      </c>
      <c r="AS178" s="23">
        <f>(CH4_100yr_m3!AS175*$B$4*$B$3)/$B$5</f>
        <v>7954324.1854092004</v>
      </c>
      <c r="AT178" s="23">
        <f>(CH4_100yr_m3!AT175*$B$4*$B$3)/$B$5</f>
        <v>8084978.7315047998</v>
      </c>
      <c r="AU178" s="23">
        <f>(CH4_100yr_m3!AU175*$B$4*$B$3)/$B$5</f>
        <v>8215726.2135012001</v>
      </c>
      <c r="AV178" s="23">
        <f>(CH4_100yr_m3!AV175*$B$4*$B$3)/$B$5</f>
        <v>8346500.3380500013</v>
      </c>
      <c r="AW178" s="23">
        <f>(CH4_100yr_m3!AW175*$B$4*$B$3)/$B$5</f>
        <v>8477238.9581118003</v>
      </c>
      <c r="AX178" s="23">
        <f>(CH4_100yr_m3!AX175*$B$4*$B$3)/$B$5</f>
        <v>8607878.0576046016</v>
      </c>
      <c r="AY178" s="23">
        <f>(CH4_100yr_m3!AY175*$B$4*$B$3)/$B$5</f>
        <v>8738347.7991384007</v>
      </c>
      <c r="AZ178" s="23">
        <f>(CH4_100yr_m3!AZ175*$B$4*$B$3)/$B$5</f>
        <v>8868579.0537653994</v>
      </c>
      <c r="BA178" s="23">
        <f>(CH4_100yr_m3!BA175*$B$4*$B$3)/$B$5</f>
        <v>8998507.2214422002</v>
      </c>
      <c r="BB178" s="23">
        <f>(CH4_100yr_m3!BB175*$B$4*$B$3)/$B$5</f>
        <v>9128072.3719859999</v>
      </c>
      <c r="BC178" s="23">
        <f>(CH4_100yr_m3!BC175*$B$4*$B$3)/$B$5</f>
        <v>9257220.7919316031</v>
      </c>
      <c r="BD178" s="23">
        <f>(CH4_100yr_m3!BD175*$B$4*$B$3)/$B$5</f>
        <v>9385902.152593201</v>
      </c>
      <c r="BE178" s="23">
        <f>(CH4_100yr_m3!BE175*$B$4*$B$3)/$B$5</f>
        <v>9514070.8226046003</v>
      </c>
      <c r="BF178" s="23">
        <f>(CH4_100yr_m3!BF175*$B$4*$B$3)/$B$5</f>
        <v>9641679.7628681995</v>
      </c>
      <c r="BG178" s="23">
        <f>(CH4_100yr_m3!BG175*$B$4*$B$3)/$B$5</f>
        <v>9768682.3791221995</v>
      </c>
      <c r="BH178" s="23">
        <f>(CH4_100yr_m3!BH175*$B$4*$B$3)/$B$5</f>
        <v>9895038.8613084015</v>
      </c>
      <c r="BI178" s="23">
        <f>(CH4_100yr_m3!BI175*$B$4*$B$3)/$B$5</f>
        <v>10020717.3551562</v>
      </c>
      <c r="BJ178" s="23">
        <f>(CH4_100yr_m3!BJ175*$B$4*$B$3)/$B$5</f>
        <v>10145686.619646002</v>
      </c>
      <c r="BK178" s="23">
        <f>(CH4_100yr_m3!BK175*$B$4*$B$3)/$B$5</f>
        <v>7434341.8526772</v>
      </c>
      <c r="BL178" s="23">
        <f>(CH4_100yr_m3!BL175*$B$4*$B$3)/$B$5</f>
        <v>5574045.6214992013</v>
      </c>
      <c r="BM178" s="23">
        <f>(CH4_100yr_m3!BM175*$B$4*$B$3)/$B$5</f>
        <v>4287119.6874365993</v>
      </c>
      <c r="BN178" s="23">
        <f>(CH4_100yr_m3!BN175*$B$4*$B$3)/$B$5</f>
        <v>3387235.0089438003</v>
      </c>
      <c r="BO178" s="23">
        <f>(CH4_100yr_m3!BO175*$B$4*$B$3)/$B$5</f>
        <v>2749308.9872544003</v>
      </c>
      <c r="BP178" s="23">
        <f>(CH4_100yr_m3!BP175*$B$4*$B$3)/$B$5</f>
        <v>2289326.0724450001</v>
      </c>
      <c r="BQ178" s="23">
        <f>(CH4_100yr_m3!BQ175*$B$4*$B$3)/$B$5</f>
        <v>1950810.2866205999</v>
      </c>
      <c r="BR178" s="23">
        <f>(CH4_100yr_m3!BR175*$B$4*$B$3)/$B$5</f>
        <v>1695756.70830132</v>
      </c>
      <c r="BS178" s="23">
        <f>(CH4_100yr_m3!BS175*$B$4*$B$3)/$B$5</f>
        <v>1498551.9354099003</v>
      </c>
      <c r="BT178" s="23">
        <f>(CH4_100yr_m3!BT175*$B$4*$B$3)/$B$5</f>
        <v>1341898.1763881401</v>
      </c>
      <c r="BU178" s="23">
        <f>(CH4_100yr_m3!BU175*$B$4*$B$3)/$B$5</f>
        <v>1214080.4554623</v>
      </c>
      <c r="BV178" s="23">
        <f>(CH4_100yr_m3!BV175*$B$4*$B$3)/$B$5</f>
        <v>1107134.1761851802</v>
      </c>
      <c r="BW178" s="23">
        <f>(CH4_100yr_m3!BW175*$B$4*$B$3)/$B$5</f>
        <v>1015616.25704682</v>
      </c>
      <c r="BX178" s="23">
        <f>(CH4_100yr_m3!BX175*$B$4*$B$3)/$B$5</f>
        <v>935780.88625074003</v>
      </c>
      <c r="BY178" s="23">
        <f>(CH4_100yr_m3!BY175*$B$4*$B$3)/$B$5</f>
        <v>865026.53754408006</v>
      </c>
      <c r="BZ178" s="23">
        <f>(CH4_100yr_m3!BZ175*$B$4*$B$3)/$B$5</f>
        <v>801524.84956758004</v>
      </c>
      <c r="CA178" s="23">
        <f>(CH4_100yr_m3!CA175*$B$4*$B$3)/$B$5</f>
        <v>743971.44220379996</v>
      </c>
      <c r="CB178" s="23">
        <f>(CH4_100yr_m3!CB175*$B$4*$B$3)/$B$5</f>
        <v>691418.49722352019</v>
      </c>
      <c r="CC178" s="23">
        <f>(CH4_100yr_m3!CC175*$B$4*$B$3)/$B$5</f>
        <v>643162.17382290005</v>
      </c>
      <c r="CD178" s="23">
        <f>(CH4_100yr_m3!CD175*$B$4*$B$3)/$B$5</f>
        <v>598666.80494196003</v>
      </c>
      <c r="CE178" s="23">
        <f>(CH4_100yr_m3!CE175*$B$4*$B$3)/$B$5</f>
        <v>557513.77171860007</v>
      </c>
      <c r="CF178" s="23">
        <f>(CH4_100yr_m3!CF175*$B$4*$B$3)/$B$5</f>
        <v>519366.94139448</v>
      </c>
      <c r="CG178" s="23">
        <f>(CH4_100yr_m3!CG175*$B$4*$B$3)/$B$5</f>
        <v>483949.22666508006</v>
      </c>
      <c r="CH178" s="23">
        <f>(CH4_100yr_m3!CH175*$B$4*$B$3)/$B$5</f>
        <v>451026.61936956004</v>
      </c>
      <c r="CI178" s="23">
        <f>(CH4_100yr_m3!CI175*$B$4*$B$3)/$B$5</f>
        <v>420397.25247270003</v>
      </c>
      <c r="CJ178" s="23">
        <f>(CH4_100yr_m3!CJ175*$B$4*$B$3)/$B$5</f>
        <v>391883.84554482001</v>
      </c>
      <c r="CK178" s="23">
        <f>(CH4_100yr_m3!CK175*$B$4*$B$3)/$B$5</f>
        <v>365328.43684416002</v>
      </c>
      <c r="CL178" s="23">
        <f>(CH4_100yr_m3!CL175*$B$4*$B$3)/$B$5</f>
        <v>340588.65877812001</v>
      </c>
      <c r="CM178" s="23">
        <f>(CH4_100yr_m3!CM175*$B$4*$B$3)/$B$5</f>
        <v>317535.06449502002</v>
      </c>
      <c r="CN178" s="23">
        <f>(CH4_100yr_m3!CN175*$B$4*$B$3)/$B$5</f>
        <v>296049.16639620002</v>
      </c>
      <c r="CO178" s="23">
        <f>(CH4_100yr_m3!CO175*$B$4*$B$3)/$B$5</f>
        <v>276021.968544</v>
      </c>
      <c r="CP178" s="23">
        <f>(CH4_100yr_m3!CP175*$B$4*$B$3)/$B$5</f>
        <v>257352.83553402004</v>
      </c>
      <c r="CQ178" s="23">
        <f>(CH4_100yr_m3!CQ175*$B$4*$B$3)/$B$5</f>
        <v>239948.60172516</v>
      </c>
      <c r="CR178" s="23">
        <f>(CH4_100yr_m3!CR175*$B$4*$B$3)/$B$5</f>
        <v>223722.84504060002</v>
      </c>
      <c r="CS178" s="23">
        <f>(CH4_100yr_m3!CS175*$B$4*$B$3)/$B$5</f>
        <v>208595.28561570001</v>
      </c>
      <c r="CT178" s="23">
        <f>(CH4_100yr_m3!CT175*$B$4*$B$3)/$B$5</f>
        <v>194491.27085022</v>
      </c>
      <c r="CU178" s="23">
        <f>(CH4_100yr_m3!CU175*$B$4*$B$3)/$B$5</f>
        <v>181341.330078258</v>
      </c>
      <c r="CV178" s="23">
        <f>(CH4_100yr_m3!CV175*$B$4*$B$3)/$B$5</f>
        <v>169080.77868269398</v>
      </c>
      <c r="CW178" s="23">
        <f>(CH4_100yr_m3!CW175*$B$4*$B$3)/$B$5</f>
        <v>157649.365832832</v>
      </c>
      <c r="CX178" s="23">
        <f t="shared" si="209"/>
        <v>426489024.77468163</v>
      </c>
      <c r="CY178" s="18">
        <f t="shared" si="210"/>
        <v>10145686.619646002</v>
      </c>
      <c r="CZ178" s="18">
        <f t="shared" si="211"/>
        <v>157649.365832832</v>
      </c>
      <c r="DD178" s="18">
        <f t="shared" si="212"/>
        <v>4990219.6987133995</v>
      </c>
      <c r="DE178" s="18">
        <f t="shared" ref="DE178:DF178" si="233">CY178</f>
        <v>10145686.619646002</v>
      </c>
      <c r="DF178" s="18">
        <f t="shared" si="233"/>
        <v>157649.365832832</v>
      </c>
      <c r="DG178" s="18">
        <f t="shared" si="214"/>
        <v>157649.365832832</v>
      </c>
    </row>
    <row r="179" spans="1:111" ht="15.75" customHeight="1" x14ac:dyDescent="0.2">
      <c r="A179" s="27" t="s">
        <v>21</v>
      </c>
      <c r="B179" s="23">
        <f>(CH4_100yr_m3!B176*$B$4*$B$3)/$B$5</f>
        <v>405819.49838076008</v>
      </c>
      <c r="C179" s="23">
        <f>(CH4_100yr_m3!C176*$B$4*$B$3)/$B$5</f>
        <v>704623.53380166006</v>
      </c>
      <c r="D179" s="23">
        <f>(CH4_100yr_m3!D176*$B$4*$B$3)/$B$5</f>
        <v>915114.01268754015</v>
      </c>
      <c r="E179" s="23">
        <f>(CH4_100yr_m3!E176*$B$4*$B$3)/$B$5</f>
        <v>1050999.1662123001</v>
      </c>
      <c r="F179" s="23">
        <f>(CH4_100yr_m3!F176*$B$4*$B$3)/$B$5</f>
        <v>1151305.1380330203</v>
      </c>
      <c r="G179" s="23">
        <f>(CH4_100yr_m3!G176*$B$4*$B$3)/$B$5</f>
        <v>1251033.2805976199</v>
      </c>
      <c r="H179" s="23">
        <f>(CH4_100yr_m3!H176*$B$4*$B$3)/$B$5</f>
        <v>1348595.4759143402</v>
      </c>
      <c r="I179" s="23">
        <f>(CH4_100yr_m3!I176*$B$4*$B$3)/$B$5</f>
        <v>1378148.1281917202</v>
      </c>
      <c r="J179" s="23">
        <f>(CH4_100yr_m3!J176*$B$4*$B$3)/$B$5</f>
        <v>1405356.6325489199</v>
      </c>
      <c r="K179" s="23">
        <f>(CH4_100yr_m3!K176*$B$4*$B$3)/$B$5</f>
        <v>1444064.6671691402</v>
      </c>
      <c r="L179" s="23">
        <f>(CH4_100yr_m3!L176*$B$4*$B$3)/$B$5</f>
        <v>1485939.2528005203</v>
      </c>
      <c r="M179" s="23">
        <f>(CH4_100yr_m3!M176*$B$4*$B$3)/$B$5</f>
        <v>1548346.0120536601</v>
      </c>
      <c r="N179" s="23">
        <f>(CH4_100yr_m3!N176*$B$4*$B$3)/$B$5</f>
        <v>1584249.6304465202</v>
      </c>
      <c r="O179" s="23">
        <f>(CH4_100yr_m3!O176*$B$4*$B$3)/$B$5</f>
        <v>1611199.6535345402</v>
      </c>
      <c r="P179" s="23">
        <f>(CH4_100yr_m3!P176*$B$4*$B$3)/$B$5</f>
        <v>1642101.2559136804</v>
      </c>
      <c r="Q179" s="23">
        <f>(CH4_100yr_m3!Q176*$B$4*$B$3)/$B$5</f>
        <v>1681301.4469777802</v>
      </c>
      <c r="R179" s="23">
        <f>(CH4_100yr_m3!R176*$B$4*$B$3)/$B$5</f>
        <v>1729859.4384305403</v>
      </c>
      <c r="S179" s="23">
        <f>(CH4_100yr_m3!S176*$B$4*$B$3)/$B$5</f>
        <v>1764470.5756059601</v>
      </c>
      <c r="T179" s="23">
        <f>(CH4_100yr_m3!T176*$B$4*$B$3)/$B$5</f>
        <v>1795487.23339182</v>
      </c>
      <c r="U179" s="23">
        <f>(CH4_100yr_m3!U176*$B$4*$B$3)/$B$5</f>
        <v>1829311.1913322802</v>
      </c>
      <c r="V179" s="23">
        <f>(CH4_100yr_m3!V176*$B$4*$B$3)/$B$5</f>
        <v>1867239.1880712004</v>
      </c>
      <c r="W179" s="23">
        <f>(CH4_100yr_m3!W176*$B$4*$B$3)/$B$5</f>
        <v>1910351.3173325998</v>
      </c>
      <c r="X179" s="23">
        <f>(CH4_100yr_m3!X176*$B$4*$B$3)/$B$5</f>
        <v>1957205.7641412003</v>
      </c>
      <c r="Y179" s="23">
        <f>(CH4_100yr_m3!Y176*$B$4*$B$3)/$B$5</f>
        <v>2007121.3219637999</v>
      </c>
      <c r="Z179" s="23">
        <f>(CH4_100yr_m3!Z176*$B$4*$B$3)/$B$5</f>
        <v>2059775.8820855999</v>
      </c>
      <c r="AA179" s="23">
        <f>(CH4_100yr_m3!AA176*$B$4*$B$3)/$B$5</f>
        <v>2115035.122401</v>
      </c>
      <c r="AB179" s="23">
        <f>(CH4_100yr_m3!AB176*$B$4*$B$3)/$B$5</f>
        <v>2172849.9572016001</v>
      </c>
      <c r="AC179" s="23">
        <f>(CH4_100yr_m3!AC176*$B$4*$B$3)/$B$5</f>
        <v>2283800.0145966001</v>
      </c>
      <c r="AD179" s="23">
        <f>(CH4_100yr_m3!AD176*$B$4*$B$3)/$B$5</f>
        <v>2380850.1522846003</v>
      </c>
      <c r="AE179" s="23">
        <f>(CH4_100yr_m3!AE176*$B$4*$B$3)/$B$5</f>
        <v>2468819.8659401997</v>
      </c>
      <c r="AF179" s="23">
        <f>(CH4_100yr_m3!AF176*$B$4*$B$3)/$B$5</f>
        <v>2550928.8862368008</v>
      </c>
      <c r="AG179" s="23">
        <f>(CH4_100yr_m3!AG176*$B$4*$B$3)/$B$5</f>
        <v>2629326.3082848</v>
      </c>
      <c r="AH179" s="23">
        <f>(CH4_100yr_m3!AH176*$B$4*$B$3)/$B$5</f>
        <v>2705446.8044244004</v>
      </c>
      <c r="AI179" s="23">
        <f>(CH4_100yr_m3!AI176*$B$4*$B$3)/$B$5</f>
        <v>2780244.2380752</v>
      </c>
      <c r="AJ179" s="23">
        <f>(CH4_100yr_m3!AJ176*$B$4*$B$3)/$B$5</f>
        <v>2854351.1364551997</v>
      </c>
      <c r="AK179" s="23">
        <f>(CH4_100yr_m3!AK176*$B$4*$B$3)/$B$5</f>
        <v>2928183.91713</v>
      </c>
      <c r="AL179" s="23">
        <f>(CH4_100yr_m3!AL176*$B$4*$B$3)/$B$5</f>
        <v>3002014.5102378004</v>
      </c>
      <c r="AM179" s="23">
        <f>(CH4_100yr_m3!AM176*$B$4*$B$3)/$B$5</f>
        <v>3076017.7234338</v>
      </c>
      <c r="AN179" s="23">
        <f>(CH4_100yr_m3!AN176*$B$4*$B$3)/$B$5</f>
        <v>3150302.6513250005</v>
      </c>
      <c r="AO179" s="23">
        <f>(CH4_100yr_m3!AO176*$B$4*$B$3)/$B$5</f>
        <v>3224937.1341168005</v>
      </c>
      <c r="AP179" s="23">
        <f>(CH4_100yr_m3!AP176*$B$4*$B$3)/$B$5</f>
        <v>3299959.7919774004</v>
      </c>
      <c r="AQ179" s="23">
        <f>(CH4_100yr_m3!AQ176*$B$4*$B$3)/$B$5</f>
        <v>3375387.0618641996</v>
      </c>
      <c r="AR179" s="23">
        <f>(CH4_100yr_m3!AR176*$B$4*$B$3)/$B$5</f>
        <v>3451223.3427090002</v>
      </c>
      <c r="AS179" s="23">
        <f>(CH4_100yr_m3!AS176*$B$4*$B$3)/$B$5</f>
        <v>3527467.5910698008</v>
      </c>
      <c r="AT179" s="23">
        <f>(CH4_100yr_m3!AT176*$B$4*$B$3)/$B$5</f>
        <v>3604118.5310184001</v>
      </c>
      <c r="AU179" s="23">
        <f>(CH4_100yr_m3!AU176*$B$4*$B$3)/$B$5</f>
        <v>3681170.0483508003</v>
      </c>
      <c r="AV179" s="23">
        <f>(CH4_100yr_m3!AV176*$B$4*$B$3)/$B$5</f>
        <v>3758611.2418440003</v>
      </c>
      <c r="AW179" s="23">
        <f>(CH4_100yr_m3!AW176*$B$4*$B$3)/$B$5</f>
        <v>3836422.3501710002</v>
      </c>
      <c r="AX179" s="23">
        <f>(CH4_100yr_m3!AX176*$B$4*$B$3)/$B$5</f>
        <v>3914579.4547122</v>
      </c>
      <c r="AY179" s="23">
        <f>(CH4_100yr_m3!AY176*$B$4*$B$3)/$B$5</f>
        <v>3993054.7193640005</v>
      </c>
      <c r="AZ179" s="23">
        <f>(CH4_100yr_m3!AZ176*$B$4*$B$3)/$B$5</f>
        <v>4071815.8779708007</v>
      </c>
      <c r="BA179" s="23">
        <f>(CH4_100yr_m3!BA176*$B$4*$B$3)/$B$5</f>
        <v>4150830.7321092002</v>
      </c>
      <c r="BB179" s="23">
        <f>(CH4_100yr_m3!BB176*$B$4*$B$3)/$B$5</f>
        <v>4230064.5754338</v>
      </c>
      <c r="BC179" s="23">
        <f>(CH4_100yr_m3!BC176*$B$4*$B$3)/$B$5</f>
        <v>4309475.3407566007</v>
      </c>
      <c r="BD179" s="23">
        <f>(CH4_100yr_m3!BD176*$B$4*$B$3)/$B$5</f>
        <v>4389012.1703484003</v>
      </c>
      <c r="BE179" s="23">
        <f>(CH4_100yr_m3!BE176*$B$4*$B$3)/$B$5</f>
        <v>4468622.1983118001</v>
      </c>
      <c r="BF179" s="23">
        <f>(CH4_100yr_m3!BF176*$B$4*$B$3)/$B$5</f>
        <v>4548252.8864268009</v>
      </c>
      <c r="BG179" s="23">
        <f>(CH4_100yr_m3!BG176*$B$4*$B$3)/$B$5</f>
        <v>4627856.7910332</v>
      </c>
      <c r="BH179" s="23">
        <f>(CH4_100yr_m3!BH176*$B$4*$B$3)/$B$5</f>
        <v>4707392.200079401</v>
      </c>
      <c r="BI179" s="23">
        <f>(CH4_100yr_m3!BI176*$B$4*$B$3)/$B$5</f>
        <v>4786823.5395156005</v>
      </c>
      <c r="BJ179" s="23">
        <f>(CH4_100yr_m3!BJ176*$B$4*$B$3)/$B$5</f>
        <v>4866117.4613015996</v>
      </c>
      <c r="BK179" s="23">
        <f>(CH4_100yr_m3!BK176*$B$4*$B$3)/$B$5</f>
        <v>3556131.6622355999</v>
      </c>
      <c r="BL179" s="23">
        <f>(CH4_100yr_m3!BL176*$B$4*$B$3)/$B$5</f>
        <v>2658127.0740138008</v>
      </c>
      <c r="BM179" s="23">
        <f>(CH4_100yr_m3!BM176*$B$4*$B$3)/$B$5</f>
        <v>2037626.7625494003</v>
      </c>
      <c r="BN179" s="23">
        <f>(CH4_100yr_m3!BN176*$B$4*$B$3)/$B$5</f>
        <v>1604397.2158771199</v>
      </c>
      <c r="BO179" s="23">
        <f>(CH4_100yr_m3!BO176*$B$4*$B$3)/$B$5</f>
        <v>1297868.3157238199</v>
      </c>
      <c r="BP179" s="23">
        <f>(CH4_100yr_m3!BP176*$B$4*$B$3)/$B$5</f>
        <v>1077359.6465839799</v>
      </c>
      <c r="BQ179" s="23">
        <f>(CH4_100yr_m3!BQ176*$B$4*$B$3)/$B$5</f>
        <v>915528.6029482201</v>
      </c>
      <c r="BR179" s="23">
        <f>(CH4_100yr_m3!BR176*$B$4*$B$3)/$B$5</f>
        <v>793978.16372334014</v>
      </c>
      <c r="BS179" s="23">
        <f>(CH4_100yr_m3!BS176*$B$4*$B$3)/$B$5</f>
        <v>700312.35876894009</v>
      </c>
      <c r="BT179" s="23">
        <f>(CH4_100yr_m3!BT176*$B$4*$B$3)/$B$5</f>
        <v>626162.17457052006</v>
      </c>
      <c r="BU179" s="23">
        <f>(CH4_100yr_m3!BU176*$B$4*$B$3)/$B$5</f>
        <v>565861.98687120003</v>
      </c>
      <c r="BV179" s="23">
        <f>(CH4_100yr_m3!BV176*$B$4*$B$3)/$B$5</f>
        <v>515562.07297752006</v>
      </c>
      <c r="BW179" s="23">
        <f>(CH4_100yr_m3!BW176*$B$4*$B$3)/$B$5</f>
        <v>472633.45788797998</v>
      </c>
      <c r="BX179" s="23">
        <f>(CH4_100yr_m3!BX176*$B$4*$B$3)/$B$5</f>
        <v>435268.73146032001</v>
      </c>
      <c r="BY179" s="23">
        <f>(CH4_100yr_m3!BY176*$B$4*$B$3)/$B$5</f>
        <v>402214.24792386004</v>
      </c>
      <c r="BZ179" s="23">
        <f>(CH4_100yr_m3!BZ176*$B$4*$B$3)/$B$5</f>
        <v>372590.40782286</v>
      </c>
      <c r="CA179" s="23">
        <f>(CH4_100yr_m3!CA176*$B$4*$B$3)/$B$5</f>
        <v>345770.99566506007</v>
      </c>
      <c r="CB179" s="23">
        <f>(CH4_100yr_m3!CB176*$B$4*$B$3)/$B$5</f>
        <v>321302.11912307999</v>
      </c>
      <c r="CC179" s="23">
        <f>(CH4_100yr_m3!CC176*$B$4*$B$3)/$B$5</f>
        <v>298847.70493308001</v>
      </c>
      <c r="CD179" s="23">
        <f>(CH4_100yr_m3!CD176*$B$4*$B$3)/$B$5</f>
        <v>278152.80726366001</v>
      </c>
      <c r="CE179" s="23">
        <f>(CH4_100yr_m3!CE176*$B$4*$B$3)/$B$5</f>
        <v>259018.86752298003</v>
      </c>
      <c r="CF179" s="23">
        <f>(CH4_100yr_m3!CF176*$B$4*$B$3)/$B$5</f>
        <v>241286.99512284005</v>
      </c>
      <c r="CG179" s="23">
        <f>(CH4_100yr_m3!CG176*$B$4*$B$3)/$B$5</f>
        <v>224826.63295266</v>
      </c>
      <c r="CH179" s="23">
        <f>(CH4_100yr_m3!CH176*$B$4*$B$3)/$B$5</f>
        <v>209527.84286496002</v>
      </c>
      <c r="CI179" s="23">
        <f>(CH4_100yr_m3!CI176*$B$4*$B$3)/$B$5</f>
        <v>195296.02347906001</v>
      </c>
      <c r="CJ179" s="23">
        <f>(CH4_100yr_m3!CJ176*$B$4*$B$3)/$B$5</f>
        <v>182048.26772642403</v>
      </c>
      <c r="CK179" s="23">
        <f>(CH4_100yr_m3!CK176*$B$4*$B$3)/$B$5</f>
        <v>169710.82529124603</v>
      </c>
      <c r="CL179" s="23">
        <f>(CH4_100yr_m3!CL176*$B$4*$B$3)/$B$5</f>
        <v>158217.31264977</v>
      </c>
      <c r="CM179" s="23">
        <f>(CH4_100yr_m3!CM176*$B$4*$B$3)/$B$5</f>
        <v>147507.43003936202</v>
      </c>
      <c r="CN179" s="23">
        <f>(CH4_100yr_m3!CN176*$B$4*$B$3)/$B$5</f>
        <v>137526.024173004</v>
      </c>
      <c r="CO179" s="23">
        <f>(CH4_100yr_m3!CO176*$B$4*$B$3)/$B$5</f>
        <v>128222.38750392001</v>
      </c>
      <c r="CP179" s="23">
        <f>(CH4_100yr_m3!CP176*$B$4*$B$3)/$B$5</f>
        <v>119549.72131059603</v>
      </c>
      <c r="CQ179" s="23">
        <f>(CH4_100yr_m3!CQ176*$B$4*$B$3)/$B$5</f>
        <v>111464.712992934</v>
      </c>
      <c r="CR179" s="23">
        <f>(CH4_100yr_m3!CR176*$B$4*$B$3)/$B$5</f>
        <v>103927.19407955999</v>
      </c>
      <c r="CS179" s="23">
        <f>(CH4_100yr_m3!CS176*$B$4*$B$3)/$B$5</f>
        <v>96899.856539742002</v>
      </c>
      <c r="CT179" s="23">
        <f>(CH4_100yr_m3!CT176*$B$4*$B$3)/$B$5</f>
        <v>90348.011656758012</v>
      </c>
      <c r="CU179" s="23">
        <f>(CH4_100yr_m3!CU176*$B$4*$B$3)/$B$5</f>
        <v>84239.380918458017</v>
      </c>
      <c r="CV179" s="23">
        <f>(CH4_100yr_m3!CV176*$B$4*$B$3)/$B$5</f>
        <v>78543.911620925996</v>
      </c>
      <c r="CW179" s="23">
        <f>(CH4_100yr_m3!CW176*$B$4*$B$3)/$B$5</f>
        <v>73233.612096174009</v>
      </c>
      <c r="CX179" s="23">
        <f t="shared" si="209"/>
        <v>185537476.54559529</v>
      </c>
      <c r="CY179" s="18">
        <f t="shared" si="210"/>
        <v>4866117.4613015996</v>
      </c>
      <c r="CZ179" s="18">
        <f t="shared" si="211"/>
        <v>73233.612096174009</v>
      </c>
      <c r="DD179" s="18">
        <f t="shared" si="212"/>
        <v>1867239.1880712004</v>
      </c>
      <c r="DE179" s="18">
        <f t="shared" ref="DE179:DF179" si="234">CY179</f>
        <v>4866117.4613015996</v>
      </c>
      <c r="DF179" s="18">
        <f t="shared" si="234"/>
        <v>73233.612096174009</v>
      </c>
      <c r="DG179" s="18">
        <f t="shared" si="214"/>
        <v>73233.612096174009</v>
      </c>
    </row>
    <row r="180" spans="1:111" ht="15.75" customHeight="1" x14ac:dyDescent="0.2">
      <c r="A180" s="27" t="s">
        <v>22</v>
      </c>
      <c r="B180" s="23">
        <f>(CH4_100yr_m3!B177*$B$4*$B$3)/$B$5</f>
        <v>38721.973284576008</v>
      </c>
      <c r="C180" s="23">
        <f>(CH4_100yr_m3!C177*$B$4*$B$3)/$B$5</f>
        <v>65743.323376733999</v>
      </c>
      <c r="D180" s="23">
        <f>(CH4_100yr_m3!D177*$B$4*$B$3)/$B$5</f>
        <v>83902.421534382011</v>
      </c>
      <c r="E180" s="23">
        <f>(CH4_100yr_m3!E177*$B$4*$B$3)/$B$5</f>
        <v>95541.295147272001</v>
      </c>
      <c r="F180" s="23">
        <f>(CH4_100yr_m3!F177*$B$4*$B$3)/$B$5</f>
        <v>104400.65883432601</v>
      </c>
      <c r="G180" s="23">
        <f>(CH4_100yr_m3!G177*$B$4*$B$3)/$B$5</f>
        <v>110846.628366858</v>
      </c>
      <c r="H180" s="23">
        <f>(CH4_100yr_m3!H177*$B$4*$B$3)/$B$5</f>
        <v>116940.58973850602</v>
      </c>
      <c r="I180" s="23">
        <f>(CH4_100yr_m3!I177*$B$4*$B$3)/$B$5</f>
        <v>120680.24429358001</v>
      </c>
      <c r="J180" s="23">
        <f>(CH4_100yr_m3!J177*$B$4*$B$3)/$B$5</f>
        <v>122489.467498692</v>
      </c>
      <c r="K180" s="23">
        <f>(CH4_100yr_m3!K177*$B$4*$B$3)/$B$5</f>
        <v>125871.78492475201</v>
      </c>
      <c r="L180" s="23">
        <f>(CH4_100yr_m3!L177*$B$4*$B$3)/$B$5</f>
        <v>129062.61051568201</v>
      </c>
      <c r="M180" s="23">
        <f>(CH4_100yr_m3!M177*$B$4*$B$3)/$B$5</f>
        <v>131082.24268342802</v>
      </c>
      <c r="N180" s="23">
        <f>(CH4_100yr_m3!N177*$B$4*$B$3)/$B$5</f>
        <v>134772.18619714203</v>
      </c>
      <c r="O180" s="23">
        <f>(CH4_100yr_m3!O177*$B$4*$B$3)/$B$5</f>
        <v>138402.40424405402</v>
      </c>
      <c r="P180" s="23">
        <f>(CH4_100yr_m3!P177*$B$4*$B$3)/$B$5</f>
        <v>142285.46384766599</v>
      </c>
      <c r="Q180" s="23">
        <f>(CH4_100yr_m3!Q177*$B$4*$B$3)/$B$5</f>
        <v>146424.86328457799</v>
      </c>
      <c r="R180" s="23">
        <f>(CH4_100yr_m3!R177*$B$4*$B$3)/$B$5</f>
        <v>150188.404094244</v>
      </c>
      <c r="S180" s="23">
        <f>(CH4_100yr_m3!S177*$B$4*$B$3)/$B$5</f>
        <v>153100.60275452401</v>
      </c>
      <c r="T180" s="23">
        <f>(CH4_100yr_m3!T177*$B$4*$B$3)/$B$5</f>
        <v>156472.44411443401</v>
      </c>
      <c r="U180" s="23">
        <f>(CH4_100yr_m3!U177*$B$4*$B$3)/$B$5</f>
        <v>160657.46056564199</v>
      </c>
      <c r="V180" s="23">
        <f>(CH4_100yr_m3!V177*$B$4*$B$3)/$B$5</f>
        <v>165153.78810230404</v>
      </c>
      <c r="W180" s="23">
        <f>(CH4_100yr_m3!W177*$B$4*$B$3)/$B$5</f>
        <v>168788.36748049202</v>
      </c>
      <c r="X180" s="23">
        <f>(CH4_100yr_m3!X177*$B$4*$B$3)/$B$5</f>
        <v>172347.52979988002</v>
      </c>
      <c r="Y180" s="23">
        <f>(CH4_100yr_m3!Y177*$B$4*$B$3)/$B$5</f>
        <v>175910.20302700798</v>
      </c>
      <c r="Z180" s="23">
        <f>(CH4_100yr_m3!Z177*$B$4*$B$3)/$B$5</f>
        <v>179537.24796679799</v>
      </c>
      <c r="AA180" s="23">
        <f>(CH4_100yr_m3!AA177*$B$4*$B$3)/$B$5</f>
        <v>183274.47584190001</v>
      </c>
      <c r="AB180" s="23">
        <f>(CH4_100yr_m3!AB177*$B$4*$B$3)/$B$5</f>
        <v>187152.22465523999</v>
      </c>
      <c r="AC180" s="23">
        <f>(CH4_100yr_m3!AC177*$B$4*$B$3)/$B$5</f>
        <v>196690.79496330002</v>
      </c>
      <c r="AD180" s="23">
        <f>(CH4_100yr_m3!AD177*$B$4*$B$3)/$B$5</f>
        <v>204798.00155759999</v>
      </c>
      <c r="AE180" s="23">
        <f>(CH4_100yr_m3!AE177*$B$4*$B$3)/$B$5</f>
        <v>211955.29736382002</v>
      </c>
      <c r="AF180" s="23">
        <f>(CH4_100yr_m3!AF177*$B$4*$B$3)/$B$5</f>
        <v>218485.88396496</v>
      </c>
      <c r="AG180" s="23">
        <f>(CH4_100yr_m3!AG177*$B$4*$B$3)/$B$5</f>
        <v>224606.99610018</v>
      </c>
      <c r="AH180" s="23">
        <f>(CH4_100yr_m3!AH177*$B$4*$B$3)/$B$5</f>
        <v>230463.99988488</v>
      </c>
      <c r="AI180" s="23">
        <f>(CH4_100yr_m3!AI177*$B$4*$B$3)/$B$5</f>
        <v>236154.34419803999</v>
      </c>
      <c r="AJ180" s="23">
        <f>(CH4_100yr_m3!AJ177*$B$4*$B$3)/$B$5</f>
        <v>241742.49306948003</v>
      </c>
      <c r="AK180" s="23">
        <f>(CH4_100yr_m3!AK177*$B$4*$B$3)/$B$5</f>
        <v>247271.54523030002</v>
      </c>
      <c r="AL180" s="23">
        <f>(CH4_100yr_m3!AL177*$B$4*$B$3)/$B$5</f>
        <v>252770.18252130004</v>
      </c>
      <c r="AM180" s="23">
        <f>(CH4_100yr_m3!AM177*$B$4*$B$3)/$B$5</f>
        <v>258257.10964716002</v>
      </c>
      <c r="AN180" s="23">
        <f>(CH4_100yr_m3!AN177*$B$4*$B$3)/$B$5</f>
        <v>263745.28762200003</v>
      </c>
      <c r="AO180" s="23">
        <f>(CH4_100yr_m3!AO177*$B$4*$B$3)/$B$5</f>
        <v>269244.56013120001</v>
      </c>
      <c r="AP180" s="23">
        <f>(CH4_100yr_m3!AP177*$B$4*$B$3)/$B$5</f>
        <v>274761.89956404001</v>
      </c>
      <c r="AQ180" s="23">
        <f>(CH4_100yr_m3!AQ177*$B$4*$B$3)/$B$5</f>
        <v>280301.32079243998</v>
      </c>
      <c r="AR180" s="23">
        <f>(CH4_100yr_m3!AR177*$B$4*$B$3)/$B$5</f>
        <v>285864.75271962001</v>
      </c>
      <c r="AS180" s="23">
        <f>(CH4_100yr_m3!AS177*$B$4*$B$3)/$B$5</f>
        <v>291451.86199332005</v>
      </c>
      <c r="AT180" s="23">
        <f>(CH4_100yr_m3!AT177*$B$4*$B$3)/$B$5</f>
        <v>297059.25907458004</v>
      </c>
      <c r="AU180" s="23">
        <f>(CH4_100yr_m3!AU177*$B$4*$B$3)/$B$5</f>
        <v>302682.94446852006</v>
      </c>
      <c r="AV180" s="23">
        <f>(CH4_100yr_m3!AV177*$B$4*$B$3)/$B$5</f>
        <v>308319.07666104002</v>
      </c>
      <c r="AW180" s="23">
        <f>(CH4_100yr_m3!AW177*$B$4*$B$3)/$B$5</f>
        <v>313963.95857238001</v>
      </c>
      <c r="AX180" s="23">
        <f>(CH4_100yr_m3!AX177*$B$4*$B$3)/$B$5</f>
        <v>319614.86315772001</v>
      </c>
      <c r="AY180" s="23">
        <f>(CH4_100yr_m3!AY177*$B$4*$B$3)/$B$5</f>
        <v>325268.35108578001</v>
      </c>
      <c r="AZ180" s="23">
        <f>(CH4_100yr_m3!AZ177*$B$4*$B$3)/$B$5</f>
        <v>330921.76762043999</v>
      </c>
      <c r="BA180" s="23">
        <f>(CH4_100yr_m3!BA177*$B$4*$B$3)/$B$5</f>
        <v>336572.01282366004</v>
      </c>
      <c r="BB180" s="23">
        <f>(CH4_100yr_m3!BB177*$B$4*$B$3)/$B$5</f>
        <v>342216.53831718006</v>
      </c>
      <c r="BC180" s="23">
        <f>(CH4_100yr_m3!BC177*$B$4*$B$3)/$B$5</f>
        <v>347851.66935456009</v>
      </c>
      <c r="BD180" s="23">
        <f>(CH4_100yr_m3!BD177*$B$4*$B$3)/$B$5</f>
        <v>353473.8152139</v>
      </c>
      <c r="BE180" s="23">
        <f>(CH4_100yr_m3!BE177*$B$4*$B$3)/$B$5</f>
        <v>359079.03552869998</v>
      </c>
      <c r="BF180" s="23">
        <f>(CH4_100yr_m3!BF177*$B$4*$B$3)/$B$5</f>
        <v>364664.19686093996</v>
      </c>
      <c r="BG180" s="23">
        <f>(CH4_100yr_m3!BG177*$B$4*$B$3)/$B$5</f>
        <v>370225.7593794</v>
      </c>
      <c r="BH180" s="23">
        <f>(CH4_100yr_m3!BH177*$B$4*$B$3)/$B$5</f>
        <v>375761.84214257996</v>
      </c>
      <c r="BI180" s="23">
        <f>(CH4_100yr_m3!BI177*$B$4*$B$3)/$B$5</f>
        <v>381271.72718916007</v>
      </c>
      <c r="BJ180" s="23">
        <f>(CH4_100yr_m3!BJ177*$B$4*$B$3)/$B$5</f>
        <v>386754.26398703997</v>
      </c>
      <c r="BK180" s="23">
        <f>(CH4_100yr_m3!BK177*$B$4*$B$3)/$B$5</f>
        <v>282994.29613278009</v>
      </c>
      <c r="BL180" s="23">
        <f>(CH4_100yr_m3!BL177*$B$4*$B$3)/$B$5</f>
        <v>211836.59027622</v>
      </c>
      <c r="BM180" s="23">
        <f>(CH4_100yr_m3!BM177*$B$4*$B$3)/$B$5</f>
        <v>162641.36341209602</v>
      </c>
      <c r="BN180" s="23">
        <f>(CH4_100yr_m3!BN177*$B$4*$B$3)/$B$5</f>
        <v>128269.21891995001</v>
      </c>
      <c r="BO180" s="23">
        <f>(CH4_100yr_m3!BO177*$B$4*$B$3)/$B$5</f>
        <v>103927.63468667402</v>
      </c>
      <c r="BP180" s="23">
        <f>(CH4_100yr_m3!BP177*$B$4*$B$3)/$B$5</f>
        <v>86397.708403674013</v>
      </c>
      <c r="BQ180" s="23">
        <f>(CH4_100yr_m3!BQ177*$B$4*$B$3)/$B$5</f>
        <v>73515.797823060013</v>
      </c>
      <c r="BR180" s="23">
        <f>(CH4_100yr_m3!BR177*$B$4*$B$3)/$B$5</f>
        <v>63826.024806089998</v>
      </c>
      <c r="BS180" s="23">
        <f>(CH4_100yr_m3!BS177*$B$4*$B$3)/$B$5</f>
        <v>56347.314576732002</v>
      </c>
      <c r="BT180" s="23">
        <f>(CH4_100yr_m3!BT177*$B$4*$B$3)/$B$5</f>
        <v>50417.212096602001</v>
      </c>
      <c r="BU180" s="23">
        <f>(CH4_100yr_m3!BU177*$B$4*$B$3)/$B$5</f>
        <v>45587.165484311998</v>
      </c>
      <c r="BV180" s="23">
        <f>(CH4_100yr_m3!BV177*$B$4*$B$3)/$B$5</f>
        <v>41552.310313674003</v>
      </c>
      <c r="BW180" s="23">
        <f>(CH4_100yr_m3!BW177*$B$4*$B$3)/$B$5</f>
        <v>38104.382078424002</v>
      </c>
      <c r="BX180" s="23">
        <f>(CH4_100yr_m3!BX177*$B$4*$B$3)/$B$5</f>
        <v>35100.133289766003</v>
      </c>
      <c r="BY180" s="23">
        <f>(CH4_100yr_m3!BY177*$B$4*$B$3)/$B$5</f>
        <v>32440.145105142001</v>
      </c>
      <c r="BZ180" s="23">
        <f>(CH4_100yr_m3!BZ177*$B$4*$B$3)/$B$5</f>
        <v>30054.607447104001</v>
      </c>
      <c r="CA180" s="23">
        <f>(CH4_100yr_m3!CA177*$B$4*$B$3)/$B$5</f>
        <v>27893.771820216003</v>
      </c>
      <c r="CB180" s="23">
        <f>(CH4_100yr_m3!CB177*$B$4*$B$3)/$B$5</f>
        <v>25921.537035101999</v>
      </c>
      <c r="CC180" s="23">
        <f>(CH4_100yr_m3!CC177*$B$4*$B$3)/$B$5</f>
        <v>24111.136186704003</v>
      </c>
      <c r="CD180" s="23">
        <f>(CH4_100yr_m3!CD177*$B$4*$B$3)/$B$5</f>
        <v>22442.232828420001</v>
      </c>
      <c r="CE180" s="23">
        <f>(CH4_100yr_m3!CE177*$B$4*$B$3)/$B$5</f>
        <v>20898.962944038005</v>
      </c>
      <c r="CF180" s="23">
        <f>(CH4_100yr_m3!CF177*$B$4*$B$3)/$B$5</f>
        <v>19468.611259182002</v>
      </c>
      <c r="CG180" s="23">
        <f>(CH4_100yr_m3!CG177*$B$4*$B$3)/$B$5</f>
        <v>18140.713980044402</v>
      </c>
      <c r="CH180" s="23">
        <f>(CH4_100yr_m3!CH177*$B$4*$B$3)/$B$5</f>
        <v>16906.447634761804</v>
      </c>
      <c r="CI180" s="23">
        <f>(CH4_100yr_m3!CI177*$B$4*$B$3)/$B$5</f>
        <v>15758.210660495402</v>
      </c>
      <c r="CJ180" s="23">
        <f>(CH4_100yr_m3!CJ177*$B$4*$B$3)/$B$5</f>
        <v>14689.334607975003</v>
      </c>
      <c r="CK180" s="23">
        <f>(CH4_100yr_m3!CK177*$B$4*$B$3)/$B$5</f>
        <v>13693.8828523842</v>
      </c>
      <c r="CL180" s="23">
        <f>(CH4_100yr_m3!CL177*$B$4*$B$3)/$B$5</f>
        <v>12766.5084747294</v>
      </c>
      <c r="CM180" s="23">
        <f>(CH4_100yr_m3!CM177*$B$4*$B$3)/$B$5</f>
        <v>11902.3523084034</v>
      </c>
      <c r="CN180" s="23">
        <f>(CH4_100yr_m3!CN177*$B$4*$B$3)/$B$5</f>
        <v>11096.968327590601</v>
      </c>
      <c r="CO180" s="23">
        <f>(CH4_100yr_m3!CO177*$B$4*$B$3)/$B$5</f>
        <v>10346.267817628199</v>
      </c>
      <c r="CP180" s="23">
        <f>(CH4_100yr_m3!CP177*$B$4*$B$3)/$B$5</f>
        <v>9646.4765169989987</v>
      </c>
      <c r="CQ180" s="23">
        <f>(CH4_100yr_m3!CQ177*$B$4*$B$3)/$B$5</f>
        <v>8994.1008153023995</v>
      </c>
      <c r="CR180" s="23">
        <f>(CH4_100yr_m3!CR177*$B$4*$B$3)/$B$5</f>
        <v>8385.9003857844</v>
      </c>
      <c r="CS180" s="23">
        <f>(CH4_100yr_m3!CS177*$B$4*$B$3)/$B$5</f>
        <v>7818.865414504201</v>
      </c>
      <c r="CT180" s="23">
        <f>(CH4_100yr_m3!CT177*$B$4*$B$3)/$B$5</f>
        <v>7290.1972545534009</v>
      </c>
      <c r="CU180" s="23">
        <f>(CH4_100yr_m3!CU177*$B$4*$B$3)/$B$5</f>
        <v>6797.2916046726004</v>
      </c>
      <c r="CV180" s="23">
        <f>(CH4_100yr_m3!CV177*$B$4*$B$3)/$B$5</f>
        <v>6337.7236868831997</v>
      </c>
      <c r="CW180" s="23">
        <f>(CH4_100yr_m3!CW177*$B$4*$B$3)/$B$5</f>
        <v>5909.2349581620001</v>
      </c>
      <c r="CX180" s="23">
        <f t="shared" si="209"/>
        <v>15434246.953162758</v>
      </c>
      <c r="CY180" s="18">
        <f t="shared" si="210"/>
        <v>386754.26398703997</v>
      </c>
      <c r="CZ180" s="18">
        <f t="shared" si="211"/>
        <v>5909.2349581620001</v>
      </c>
      <c r="DD180" s="18">
        <f t="shared" si="212"/>
        <v>165153.78810230404</v>
      </c>
      <c r="DE180" s="18">
        <f t="shared" ref="DE180:DF180" si="235">CY180</f>
        <v>386754.26398703997</v>
      </c>
      <c r="DF180" s="18">
        <f t="shared" si="235"/>
        <v>5909.2349581620001</v>
      </c>
      <c r="DG180" s="18">
        <f t="shared" si="214"/>
        <v>5909.2349581620001</v>
      </c>
    </row>
    <row r="181" spans="1:111" ht="15.75" customHeight="1" x14ac:dyDescent="0.2">
      <c r="A181" s="27" t="s">
        <v>23</v>
      </c>
      <c r="B181" s="23">
        <f>(CH4_100yr_m3!B178*$B$4*$B$3)/$B$5</f>
        <v>267627.01359690004</v>
      </c>
      <c r="C181" s="23">
        <f>(CH4_100yr_m3!C178*$B$4*$B$3)/$B$5</f>
        <v>522399.12123996002</v>
      </c>
      <c r="D181" s="23">
        <f>(CH4_100yr_m3!D178*$B$4*$B$3)/$B$5</f>
        <v>766543.22165160009</v>
      </c>
      <c r="E181" s="23">
        <f>(CH4_100yr_m3!E178*$B$4*$B$3)/$B$5</f>
        <v>991324.01509884</v>
      </c>
      <c r="F181" s="23">
        <f>(CH4_100yr_m3!F178*$B$4*$B$3)/$B$5</f>
        <v>1203347.2324822203</v>
      </c>
      <c r="G181" s="23">
        <f>(CH4_100yr_m3!G178*$B$4*$B$3)/$B$5</f>
        <v>1397984.9019062403</v>
      </c>
      <c r="H181" s="23">
        <f>(CH4_100yr_m3!H178*$B$4*$B$3)/$B$5</f>
        <v>1574676.1991073603</v>
      </c>
      <c r="I181" s="23">
        <f>(CH4_100yr_m3!I178*$B$4*$B$3)/$B$5</f>
        <v>1737753.58130778</v>
      </c>
      <c r="J181" s="23">
        <f>(CH4_100yr_m3!J178*$B$4*$B$3)/$B$5</f>
        <v>1893858.7042008003</v>
      </c>
      <c r="K181" s="23">
        <f>(CH4_100yr_m3!K178*$B$4*$B$3)/$B$5</f>
        <v>2046343.8472632002</v>
      </c>
      <c r="L181" s="23">
        <f>(CH4_100yr_m3!L178*$B$4*$B$3)/$B$5</f>
        <v>2194400.6371224001</v>
      </c>
      <c r="M181" s="23">
        <f>(CH4_100yr_m3!M178*$B$4*$B$3)/$B$5</f>
        <v>2339435.1814362002</v>
      </c>
      <c r="N181" s="23">
        <f>(CH4_100yr_m3!N178*$B$4*$B$3)/$B$5</f>
        <v>2480417.2331694001</v>
      </c>
      <c r="O181" s="23">
        <f>(CH4_100yr_m3!O178*$B$4*$B$3)/$B$5</f>
        <v>2619717.4394586002</v>
      </c>
      <c r="P181" s="23">
        <f>(CH4_100yr_m3!P178*$B$4*$B$3)/$B$5</f>
        <v>2758440.3404093999</v>
      </c>
      <c r="Q181" s="23">
        <f>(CH4_100yr_m3!Q178*$B$4*$B$3)/$B$5</f>
        <v>2895932.2342536002</v>
      </c>
      <c r="R181" s="23">
        <f>(CH4_100yr_m3!R178*$B$4*$B$3)/$B$5</f>
        <v>3033184.8705084003</v>
      </c>
      <c r="S181" s="23">
        <f>(CH4_100yr_m3!S178*$B$4*$B$3)/$B$5</f>
        <v>3172953.2435946004</v>
      </c>
      <c r="T181" s="23">
        <f>(CH4_100yr_m3!T178*$B$4*$B$3)/$B$5</f>
        <v>3315447.9420750001</v>
      </c>
      <c r="U181" s="23">
        <f>(CH4_100yr_m3!U178*$B$4*$B$3)/$B$5</f>
        <v>3460109.3149176002</v>
      </c>
      <c r="V181" s="23">
        <f>(CH4_100yr_m3!V178*$B$4*$B$3)/$B$5</f>
        <v>3604366.4693130003</v>
      </c>
      <c r="W181" s="23">
        <f>(CH4_100yr_m3!W178*$B$4*$B$3)/$B$5</f>
        <v>3750555.8622816</v>
      </c>
      <c r="X181" s="23">
        <f>(CH4_100yr_m3!X178*$B$4*$B$3)/$B$5</f>
        <v>3898713.4596215999</v>
      </c>
      <c r="Y181" s="23">
        <f>(CH4_100yr_m3!Y178*$B$4*$B$3)/$B$5</f>
        <v>4050070.5961170001</v>
      </c>
      <c r="Z181" s="23">
        <f>(CH4_100yr_m3!Z178*$B$4*$B$3)/$B$5</f>
        <v>4205452.5849636002</v>
      </c>
      <c r="AA181" s="23">
        <f>(CH4_100yr_m3!AA178*$B$4*$B$3)/$B$5</f>
        <v>4365611.5537998006</v>
      </c>
      <c r="AB181" s="23">
        <f>(CH4_100yr_m3!AB178*$B$4*$B$3)/$B$5</f>
        <v>4531218.0568974009</v>
      </c>
      <c r="AC181" s="23">
        <f>(CH4_100yr_m3!AC178*$B$4*$B$3)/$B$5</f>
        <v>4670095.4806248005</v>
      </c>
      <c r="AD181" s="23">
        <f>(CH4_100yr_m3!AD178*$B$4*$B$3)/$B$5</f>
        <v>4808742.7558284011</v>
      </c>
      <c r="AE181" s="23">
        <f>(CH4_100yr_m3!AE178*$B$4*$B$3)/$B$5</f>
        <v>4947237.3132270006</v>
      </c>
      <c r="AF181" s="23">
        <f>(CH4_100yr_m3!AF178*$B$4*$B$3)/$B$5</f>
        <v>5085640.2802158017</v>
      </c>
      <c r="AG181" s="23">
        <f>(CH4_100yr_m3!AG178*$B$4*$B$3)/$B$5</f>
        <v>5224001.2843608009</v>
      </c>
      <c r="AH181" s="23">
        <f>(CH4_100yr_m3!AH178*$B$4*$B$3)/$B$5</f>
        <v>5362354.6054776013</v>
      </c>
      <c r="AI181" s="23">
        <f>(CH4_100yr_m3!AI178*$B$4*$B$3)/$B$5</f>
        <v>5500711.3370022001</v>
      </c>
      <c r="AJ181" s="23">
        <f>(CH4_100yr_m3!AJ178*$B$4*$B$3)/$B$5</f>
        <v>5639056.6913478002</v>
      </c>
      <c r="AK181" s="23">
        <f>(CH4_100yr_m3!AK178*$B$4*$B$3)/$B$5</f>
        <v>5777356.6248461995</v>
      </c>
      <c r="AL181" s="23">
        <f>(CH4_100yr_m3!AL178*$B$4*$B$3)/$B$5</f>
        <v>5915567.8071953999</v>
      </c>
      <c r="AM181" s="23">
        <f>(CH4_100yr_m3!AM178*$B$4*$B$3)/$B$5</f>
        <v>6053644.2665376002</v>
      </c>
      <c r="AN181" s="23">
        <f>(CH4_100yr_m3!AN178*$B$4*$B$3)/$B$5</f>
        <v>6191537.5560438</v>
      </c>
      <c r="AO181" s="23">
        <f>(CH4_100yr_m3!AO178*$B$4*$B$3)/$B$5</f>
        <v>6329199.1757976003</v>
      </c>
      <c r="AP181" s="23">
        <f>(CH4_100yr_m3!AP178*$B$4*$B$3)/$B$5</f>
        <v>6466580.4830958005</v>
      </c>
      <c r="AQ181" s="23">
        <f>(CH4_100yr_m3!AQ178*$B$4*$B$3)/$B$5</f>
        <v>6603630.3236520002</v>
      </c>
      <c r="AR181" s="23">
        <f>(CH4_100yr_m3!AR178*$B$4*$B$3)/$B$5</f>
        <v>6740295.2549297996</v>
      </c>
      <c r="AS181" s="23">
        <f>(CH4_100yr_m3!AS178*$B$4*$B$3)/$B$5</f>
        <v>6876522.7844742006</v>
      </c>
      <c r="AT181" s="23">
        <f>(CH4_100yr_m3!AT178*$B$4*$B$3)/$B$5</f>
        <v>7012262.0435723998</v>
      </c>
      <c r="AU181" s="23">
        <f>(CH4_100yr_m3!AU178*$B$4*$B$3)/$B$5</f>
        <v>7147464.329111401</v>
      </c>
      <c r="AV181" s="23">
        <f>(CH4_100yr_m3!AV178*$B$4*$B$3)/$B$5</f>
        <v>7282079.9549460011</v>
      </c>
      <c r="AW181" s="23">
        <f>(CH4_100yr_m3!AW178*$B$4*$B$3)/$B$5</f>
        <v>7416060.6225258</v>
      </c>
      <c r="AX181" s="23">
        <f>(CH4_100yr_m3!AX178*$B$4*$B$3)/$B$5</f>
        <v>7549363.1516580014</v>
      </c>
      <c r="AY181" s="23">
        <f>(CH4_100yr_m3!AY178*$B$4*$B$3)/$B$5</f>
        <v>7681951.084113</v>
      </c>
      <c r="AZ181" s="23">
        <f>(CH4_100yr_m3!AZ178*$B$4*$B$3)/$B$5</f>
        <v>7813792.1482433993</v>
      </c>
      <c r="BA181" s="23">
        <f>(CH4_100yr_m3!BA178*$B$4*$B$3)/$B$5</f>
        <v>7944854.9291226007</v>
      </c>
      <c r="BB181" s="23">
        <f>(CH4_100yr_m3!BB178*$B$4*$B$3)/$B$5</f>
        <v>8075105.5533282002</v>
      </c>
      <c r="BC181" s="23">
        <f>(CH4_100yr_m3!BC178*$B$4*$B$3)/$B$5</f>
        <v>8204507.4308274006</v>
      </c>
      <c r="BD181" s="23">
        <f>(CH4_100yr_m3!BD178*$B$4*$B$3)/$B$5</f>
        <v>8333019.8948411997</v>
      </c>
      <c r="BE181" s="23">
        <f>(CH4_100yr_m3!BE178*$B$4*$B$3)/$B$5</f>
        <v>8460599.3056962006</v>
      </c>
      <c r="BF181" s="23">
        <f>(CH4_100yr_m3!BF178*$B$4*$B$3)/$B$5</f>
        <v>8587201.0516704004</v>
      </c>
      <c r="BG181" s="23">
        <f>(CH4_100yr_m3!BG178*$B$4*$B$3)/$B$5</f>
        <v>8712780.3178451993</v>
      </c>
      <c r="BH181" s="23">
        <f>(CH4_100yr_m3!BH178*$B$4*$B$3)/$B$5</f>
        <v>8837290.9181826022</v>
      </c>
      <c r="BI181" s="23">
        <f>(CH4_100yr_m3!BI178*$B$4*$B$3)/$B$5</f>
        <v>8960685.4346508011</v>
      </c>
      <c r="BJ181" s="23">
        <f>(CH4_100yr_m3!BJ178*$B$4*$B$3)/$B$5</f>
        <v>9082915.2355302013</v>
      </c>
      <c r="BK181" s="23">
        <f>(CH4_100yr_m3!BK178*$B$4*$B$3)/$B$5</f>
        <v>8423883.6607854012</v>
      </c>
      <c r="BL181" s="23">
        <f>(CH4_100yr_m3!BL178*$B$4*$B$3)/$B$5</f>
        <v>7814985.8239242006</v>
      </c>
      <c r="BM181" s="23">
        <f>(CH4_100yr_m3!BM178*$B$4*$B$3)/$B$5</f>
        <v>7252293.4971552007</v>
      </c>
      <c r="BN181" s="23">
        <f>(CH4_100yr_m3!BN178*$B$4*$B$3)/$B$5</f>
        <v>6732191.642718601</v>
      </c>
      <c r="BO181" s="23">
        <f>(CH4_100yr_m3!BO178*$B$4*$B$3)/$B$5</f>
        <v>6251353.1982018016</v>
      </c>
      <c r="BP181" s="23">
        <f>(CH4_100yr_m3!BP178*$B$4*$B$3)/$B$5</f>
        <v>5806715.9011434</v>
      </c>
      <c r="BQ181" s="23">
        <f>(CH4_100yr_m3!BQ178*$B$4*$B$3)/$B$5</f>
        <v>5395460.9863410005</v>
      </c>
      <c r="BR181" s="23">
        <f>(CH4_100yr_m3!BR178*$B$4*$B$3)/$B$5</f>
        <v>5014993.6112454003</v>
      </c>
      <c r="BS181" s="23">
        <f>(CH4_100yr_m3!BS178*$B$4*$B$3)/$B$5</f>
        <v>4662924.8611626001</v>
      </c>
      <c r="BT181" s="23">
        <f>(CH4_100yr_m3!BT178*$B$4*$B$3)/$B$5</f>
        <v>4337055.2152746003</v>
      </c>
      <c r="BU181" s="23">
        <f>(CH4_100yr_m3!BU178*$B$4*$B$3)/$B$5</f>
        <v>4035359.3435064</v>
      </c>
      <c r="BV181" s="23">
        <f>(CH4_100yr_m3!BV178*$B$4*$B$3)/$B$5</f>
        <v>3755972.1317256005</v>
      </c>
      <c r="BW181" s="23">
        <f>(CH4_100yr_m3!BW178*$B$4*$B$3)/$B$5</f>
        <v>3497175.8400834003</v>
      </c>
      <c r="BX181" s="23">
        <f>(CH4_100yr_m3!BX178*$B$4*$B$3)/$B$5</f>
        <v>3257388.2993058003</v>
      </c>
      <c r="BY181" s="23">
        <f>(CH4_100yr_m3!BY178*$B$4*$B$3)/$B$5</f>
        <v>3035152.0515744006</v>
      </c>
      <c r="BZ181" s="23">
        <f>(CH4_100yr_m3!BZ178*$B$4*$B$3)/$B$5</f>
        <v>2829124.3829093999</v>
      </c>
      <c r="CA181" s="23">
        <f>(CH4_100yr_m3!CA178*$B$4*$B$3)/$B$5</f>
        <v>2638068.1353881997</v>
      </c>
      <c r="CB181" s="23">
        <f>(CH4_100yr_m3!CB178*$B$4*$B$3)/$B$5</f>
        <v>2460843.2900465997</v>
      </c>
      <c r="CC181" s="23">
        <f>(CH4_100yr_m3!CC178*$B$4*$B$3)/$B$5</f>
        <v>2296399.2033042</v>
      </c>
      <c r="CD181" s="23">
        <f>(CH4_100yr_m3!CD178*$B$4*$B$3)/$B$5</f>
        <v>2143767.4859304004</v>
      </c>
      <c r="CE181" s="23">
        <f>(CH4_100yr_m3!CE178*$B$4*$B$3)/$B$5</f>
        <v>2002055.4403434002</v>
      </c>
      <c r="CF181" s="23">
        <f>(CH4_100yr_m3!CF178*$B$4*$B$3)/$B$5</f>
        <v>1870440.0415974001</v>
      </c>
      <c r="CG181" s="23">
        <f>(CH4_100yr_m3!CG178*$B$4*$B$3)/$B$5</f>
        <v>1748162.3897493002</v>
      </c>
      <c r="CH181" s="23">
        <f>(CH4_100yr_m3!CH178*$B$4*$B$3)/$B$5</f>
        <v>1634522.6185939801</v>
      </c>
      <c r="CI181" s="23">
        <f>(CH4_100yr_m3!CI178*$B$4*$B$3)/$B$5</f>
        <v>1528875.2045687402</v>
      </c>
      <c r="CJ181" s="23">
        <f>(CH4_100yr_m3!CJ178*$B$4*$B$3)/$B$5</f>
        <v>1430624.6593515</v>
      </c>
      <c r="CK181" s="23">
        <f>(CH4_100yr_m3!CK178*$B$4*$B$3)/$B$5</f>
        <v>1339221.5642320202</v>
      </c>
      <c r="CL181" s="23">
        <f>(CH4_100yr_m3!CL178*$B$4*$B$3)/$B$5</f>
        <v>1254158.9244720002</v>
      </c>
      <c r="CM181" s="23">
        <f>(CH4_100yr_m3!CM178*$B$4*$B$3)/$B$5</f>
        <v>1174968.8158289401</v>
      </c>
      <c r="CN181" s="23">
        <f>(CH4_100yr_m3!CN178*$B$4*$B$3)/$B$5</f>
        <v>1101219.2990798398</v>
      </c>
      <c r="CO181" s="23">
        <f>(CH4_100yr_m3!CO178*$B$4*$B$3)/$B$5</f>
        <v>1032511.58222508</v>
      </c>
      <c r="CP181" s="23">
        <f>(CH4_100yr_m3!CP178*$B$4*$B$3)/$B$5</f>
        <v>968477.40968670009</v>
      </c>
      <c r="CQ181" s="23">
        <f>(CH4_100yr_m3!CQ178*$B$4*$B$3)/$B$5</f>
        <v>908776.66001202003</v>
      </c>
      <c r="CR181" s="23">
        <f>(CH4_100yr_m3!CR178*$B$4*$B$3)/$B$5</f>
        <v>853095.13615637994</v>
      </c>
      <c r="CS181" s="23">
        <f>(CH4_100yr_m3!CS178*$B$4*$B$3)/$B$5</f>
        <v>801142.53150347993</v>
      </c>
      <c r="CT181" s="23">
        <f>(CH4_100yr_m3!CT178*$B$4*$B$3)/$B$5</f>
        <v>752650.55807687994</v>
      </c>
      <c r="CU181" s="23">
        <f>(CH4_100yr_m3!CU178*$B$4*$B$3)/$B$5</f>
        <v>707371.22540987993</v>
      </c>
      <c r="CV181" s="23">
        <f>(CH4_100yr_m3!CV178*$B$4*$B$3)/$B$5</f>
        <v>665075.25414755999</v>
      </c>
      <c r="CW181" s="23">
        <f>(CH4_100yr_m3!CW178*$B$4*$B$3)/$B$5</f>
        <v>625550.61815694009</v>
      </c>
      <c r="CX181" s="23">
        <f t="shared" si="209"/>
        <v>418412000.78323412</v>
      </c>
      <c r="CY181" s="18">
        <f t="shared" si="210"/>
        <v>9082915.2355302013</v>
      </c>
      <c r="CZ181" s="18">
        <f t="shared" si="211"/>
        <v>267627.01359690004</v>
      </c>
      <c r="DD181" s="18">
        <f t="shared" si="212"/>
        <v>3604366.4693130003</v>
      </c>
      <c r="DE181" s="18">
        <f t="shared" ref="DE181:DF181" si="236">CY181</f>
        <v>9082915.2355302013</v>
      </c>
      <c r="DF181" s="18">
        <f t="shared" si="236"/>
        <v>267627.01359690004</v>
      </c>
      <c r="DG181" s="18">
        <f t="shared" si="214"/>
        <v>625550.61815694009</v>
      </c>
    </row>
    <row r="182" spans="1:111" ht="15.75" customHeight="1" x14ac:dyDescent="0.2">
      <c r="A182" s="27" t="s">
        <v>24</v>
      </c>
      <c r="B182" s="23">
        <f>(CH4_100yr_m3!B179*$B$4*$B$3)/$B$5</f>
        <v>16051.930192517402</v>
      </c>
      <c r="C182" s="23">
        <f>(CH4_100yr_m3!C179*$B$4*$B$3)/$B$5</f>
        <v>32016.981101220004</v>
      </c>
      <c r="D182" s="23">
        <f>(CH4_100yr_m3!D179*$B$4*$B$3)/$B$5</f>
        <v>46191.712786775999</v>
      </c>
      <c r="E182" s="23">
        <f>(CH4_100yr_m3!E179*$B$4*$B$3)/$B$5</f>
        <v>57439.673979768006</v>
      </c>
      <c r="F182" s="23">
        <f>(CH4_100yr_m3!F179*$B$4*$B$3)/$B$5</f>
        <v>67035.433220352003</v>
      </c>
      <c r="G182" s="23">
        <f>(CH4_100yr_m3!G179*$B$4*$B$3)/$B$5</f>
        <v>75676.883821109994</v>
      </c>
      <c r="H182" s="23">
        <f>(CH4_100yr_m3!H179*$B$4*$B$3)/$B$5</f>
        <v>83584.701500022013</v>
      </c>
      <c r="I182" s="23">
        <f>(CH4_100yr_m3!I179*$B$4*$B$3)/$B$5</f>
        <v>90629.613532079995</v>
      </c>
      <c r="J182" s="23">
        <f>(CH4_100yr_m3!J179*$B$4*$B$3)/$B$5</f>
        <v>97275.175744086009</v>
      </c>
      <c r="K182" s="23">
        <f>(CH4_100yr_m3!K179*$B$4*$B$3)/$B$5</f>
        <v>103230.72059864401</v>
      </c>
      <c r="L182" s="23">
        <f>(CH4_100yr_m3!L179*$B$4*$B$3)/$B$5</f>
        <v>108674.98191199802</v>
      </c>
      <c r="M182" s="23">
        <f>(CH4_100yr_m3!M179*$B$4*$B$3)/$B$5</f>
        <v>113785.75778920201</v>
      </c>
      <c r="N182" s="23">
        <f>(CH4_100yr_m3!N179*$B$4*$B$3)/$B$5</f>
        <v>118592.32333190402</v>
      </c>
      <c r="O182" s="23">
        <f>(CH4_100yr_m3!O179*$B$4*$B$3)/$B$5</f>
        <v>123147.31063327201</v>
      </c>
      <c r="P182" s="23">
        <f>(CH4_100yr_m3!P179*$B$4*$B$3)/$B$5</f>
        <v>127467.29951073001</v>
      </c>
      <c r="Q182" s="23">
        <f>(CH4_100yr_m3!Q179*$B$4*$B$3)/$B$5</f>
        <v>131619.34266386402</v>
      </c>
      <c r="R182" s="23">
        <f>(CH4_100yr_m3!R179*$B$4*$B$3)/$B$5</f>
        <v>135580.983847884</v>
      </c>
      <c r="S182" s="23">
        <f>(CH4_100yr_m3!S179*$B$4*$B$3)/$B$5</f>
        <v>139341.587716134</v>
      </c>
      <c r="T182" s="23">
        <f>(CH4_100yr_m3!T179*$B$4*$B$3)/$B$5</f>
        <v>142955.111276838</v>
      </c>
      <c r="U182" s="23">
        <f>(CH4_100yr_m3!U179*$B$4*$B$3)/$B$5</f>
        <v>146435.31604719002</v>
      </c>
      <c r="V182" s="23">
        <f>(CH4_100yr_m3!V179*$B$4*$B$3)/$B$5</f>
        <v>149879.84110550999</v>
      </c>
      <c r="W182" s="23">
        <f>(CH4_100yr_m3!W179*$B$4*$B$3)/$B$5</f>
        <v>153067.63417939801</v>
      </c>
      <c r="X182" s="23">
        <f>(CH4_100yr_m3!X179*$B$4*$B$3)/$B$5</f>
        <v>156130.41098448</v>
      </c>
      <c r="Y182" s="23">
        <f>(CH4_100yr_m3!Y179*$B$4*$B$3)/$B$5</f>
        <v>159094.33899584401</v>
      </c>
      <c r="Z182" s="23">
        <f>(CH4_100yr_m3!Z179*$B$4*$B$3)/$B$5</f>
        <v>161973.57016105202</v>
      </c>
      <c r="AA182" s="23">
        <f>(CH4_100yr_m3!AA179*$B$4*$B$3)/$B$5</f>
        <v>164784.66022513801</v>
      </c>
      <c r="AB182" s="23">
        <f>(CH4_100yr_m3!AB179*$B$4*$B$3)/$B$5</f>
        <v>167555.55913671601</v>
      </c>
      <c r="AC182" s="23">
        <f>(CH4_100yr_m3!AC179*$B$4*$B$3)/$B$5</f>
        <v>170773.64847584997</v>
      </c>
      <c r="AD182" s="23">
        <f>(CH4_100yr_m3!AD179*$B$4*$B$3)/$B$5</f>
        <v>173899.65277706401</v>
      </c>
      <c r="AE182" s="23">
        <f>(CH4_100yr_m3!AE179*$B$4*$B$3)/$B$5</f>
        <v>176940.20236372203</v>
      </c>
      <c r="AF182" s="23">
        <f>(CH4_100yr_m3!AF179*$B$4*$B$3)/$B$5</f>
        <v>179899.61089827601</v>
      </c>
      <c r="AG182" s="23">
        <f>(CH4_100yr_m3!AG179*$B$4*$B$3)/$B$5</f>
        <v>182780.97577423204</v>
      </c>
      <c r="AH182" s="23">
        <f>(CH4_100yr_m3!AH179*$B$4*$B$3)/$B$5</f>
        <v>185587.53395004</v>
      </c>
      <c r="AI182" s="23">
        <f>(CH4_100yr_m3!AI179*$B$4*$B$3)/$B$5</f>
        <v>188322.83074871998</v>
      </c>
      <c r="AJ182" s="23">
        <f>(CH4_100yr_m3!AJ179*$B$4*$B$3)/$B$5</f>
        <v>190990.97729514001</v>
      </c>
      <c r="AK182" s="23">
        <f>(CH4_100yr_m3!AK179*$B$4*$B$3)/$B$5</f>
        <v>193596.43805657999</v>
      </c>
      <c r="AL182" s="23">
        <f>(CH4_100yr_m3!AL179*$B$4*$B$3)/$B$5</f>
        <v>196143.1380225</v>
      </c>
      <c r="AM182" s="23">
        <f>(CH4_100yr_m3!AM179*$B$4*$B$3)/$B$5</f>
        <v>198634.40192862001</v>
      </c>
      <c r="AN182" s="23">
        <f>(CH4_100yr_m3!AN179*$B$4*$B$3)/$B$5</f>
        <v>201073.15086336003</v>
      </c>
      <c r="AO182" s="23">
        <f>(CH4_100yr_m3!AO179*$B$4*$B$3)/$B$5</f>
        <v>203461.92643176005</v>
      </c>
      <c r="AP182" s="23">
        <f>(CH4_100yr_m3!AP179*$B$4*$B$3)/$B$5</f>
        <v>205802.96123357999</v>
      </c>
      <c r="AQ182" s="23">
        <f>(CH4_100yr_m3!AQ179*$B$4*$B$3)/$B$5</f>
        <v>208098.2090682</v>
      </c>
      <c r="AR182" s="23">
        <f>(CH4_100yr_m3!AR179*$B$4*$B$3)/$B$5</f>
        <v>210349.30539366</v>
      </c>
      <c r="AS182" s="23">
        <f>(CH4_100yr_m3!AS179*$B$4*$B$3)/$B$5</f>
        <v>212557.53730482003</v>
      </c>
      <c r="AT182" s="23">
        <f>(CH4_100yr_m3!AT179*$B$4*$B$3)/$B$5</f>
        <v>214723.71173015999</v>
      </c>
      <c r="AU182" s="23">
        <f>(CH4_100yr_m3!AU179*$B$4*$B$3)/$B$5</f>
        <v>216848.45290428004</v>
      </c>
      <c r="AV182" s="23">
        <f>(CH4_100yr_m3!AV179*$B$4*$B$3)/$B$5</f>
        <v>218931.98324508002</v>
      </c>
      <c r="AW182" s="23">
        <f>(CH4_100yr_m3!AW179*$B$4*$B$3)/$B$5</f>
        <v>220974.48123606</v>
      </c>
      <c r="AX182" s="23">
        <f>(CH4_100yr_m3!AX179*$B$4*$B$3)/$B$5</f>
        <v>222975.97708211999</v>
      </c>
      <c r="AY182" s="23">
        <f>(CH4_100yr_m3!AY179*$B$4*$B$3)/$B$5</f>
        <v>224936.27948555999</v>
      </c>
      <c r="AZ182" s="23">
        <f>(CH4_100yr_m3!AZ179*$B$4*$B$3)/$B$5</f>
        <v>226854.99431819998</v>
      </c>
      <c r="BA182" s="23">
        <f>(CH4_100yr_m3!BA179*$B$4*$B$3)/$B$5</f>
        <v>228731.81220864001</v>
      </c>
      <c r="BB182" s="23">
        <f>(CH4_100yr_m3!BB179*$B$4*$B$3)/$B$5</f>
        <v>230566.23578286002</v>
      </c>
      <c r="BC182" s="23">
        <f>(CH4_100yr_m3!BC179*$B$4*$B$3)/$B$5</f>
        <v>232357.68895104001</v>
      </c>
      <c r="BD182" s="23">
        <f>(CH4_100yr_m3!BD179*$B$4*$B$3)/$B$5</f>
        <v>234105.57841572</v>
      </c>
      <c r="BE182" s="23">
        <f>(CH4_100yr_m3!BE179*$B$4*$B$3)/$B$5</f>
        <v>235809.32149692002</v>
      </c>
      <c r="BF182" s="23">
        <f>(CH4_100yr_m3!BF179*$B$4*$B$3)/$B$5</f>
        <v>237468.18064590005</v>
      </c>
      <c r="BG182" s="23">
        <f>(CH4_100yr_m3!BG179*$B$4*$B$3)/$B$5</f>
        <v>239081.64530832003</v>
      </c>
      <c r="BH182" s="23">
        <f>(CH4_100yr_m3!BH179*$B$4*$B$3)/$B$5</f>
        <v>240649.01729334006</v>
      </c>
      <c r="BI182" s="23">
        <f>(CH4_100yr_m3!BI179*$B$4*$B$3)/$B$5</f>
        <v>242169.66431172</v>
      </c>
      <c r="BJ182" s="23">
        <f>(CH4_100yr_m3!BJ179*$B$4*$B$3)/$B$5</f>
        <v>243643.11077358</v>
      </c>
      <c r="BK182" s="23">
        <f>(CH4_100yr_m3!BK179*$B$4*$B$3)/$B$5</f>
        <v>226054.00265706002</v>
      </c>
      <c r="BL182" s="23">
        <f>(CH4_100yr_m3!BL179*$B$4*$B$3)/$B$5</f>
        <v>209798.53332084004</v>
      </c>
      <c r="BM182" s="23">
        <f>(CH4_100yr_m3!BM179*$B$4*$B$3)/$B$5</f>
        <v>194772.41275068</v>
      </c>
      <c r="BN182" s="23">
        <f>(CH4_100yr_m3!BN179*$B$4*$B$3)/$B$5</f>
        <v>180879.65636454002</v>
      </c>
      <c r="BO182" s="23">
        <f>(CH4_100yr_m3!BO179*$B$4*$B$3)/$B$5</f>
        <v>168031.91669713202</v>
      </c>
      <c r="BP182" s="23">
        <f>(CH4_100yr_m3!BP179*$B$4*$B$3)/$B$5</f>
        <v>156147.86906886601</v>
      </c>
      <c r="BQ182" s="23">
        <f>(CH4_100yr_m3!BQ179*$B$4*$B$3)/$B$5</f>
        <v>145152.647266788</v>
      </c>
      <c r="BR182" s="23">
        <f>(CH4_100yr_m3!BR179*$B$4*$B$3)/$B$5</f>
        <v>134977.32451456197</v>
      </c>
      <c r="BS182" s="23">
        <f>(CH4_100yr_m3!BS179*$B$4*$B$3)/$B$5</f>
        <v>125558.43665608802</v>
      </c>
      <c r="BT182" s="23">
        <f>(CH4_100yr_m3!BT179*$B$4*$B$3)/$B$5</f>
        <v>116837.54383663798</v>
      </c>
      <c r="BU182" s="23">
        <f>(CH4_100yr_m3!BU179*$B$4*$B$3)/$B$5</f>
        <v>108760.82742304201</v>
      </c>
      <c r="BV182" s="23">
        <f>(CH4_100yr_m3!BV179*$B$4*$B$3)/$B$5</f>
        <v>101278.71980145002</v>
      </c>
      <c r="BW182" s="23">
        <f>(CH4_100yr_m3!BW179*$B$4*$B$3)/$B$5</f>
        <v>94345.563739284029</v>
      </c>
      <c r="BX182" s="23">
        <f>(CH4_100yr_m3!BX179*$B$4*$B$3)/$B$5</f>
        <v>87919.29953569801</v>
      </c>
      <c r="BY182" s="23">
        <f>(CH4_100yr_m3!BY179*$B$4*$B$3)/$B$5</f>
        <v>81961.177159728017</v>
      </c>
      <c r="BZ182" s="23">
        <f>(CH4_100yr_m3!BZ179*$B$4*$B$3)/$B$5</f>
        <v>76435.491838428003</v>
      </c>
      <c r="CA182" s="23">
        <f>(CH4_100yr_m3!CA179*$B$4*$B$3)/$B$5</f>
        <v>71309.340751823998</v>
      </c>
      <c r="CB182" s="23">
        <f>(CH4_100yr_m3!CB179*$B$4*$B$3)/$B$5</f>
        <v>66552.399534960001</v>
      </c>
      <c r="CC182" s="23">
        <f>(CH4_100yr_m3!CC179*$B$4*$B$3)/$B$5</f>
        <v>62136.716573375998</v>
      </c>
      <c r="CD182" s="23">
        <f>(CH4_100yr_m3!CD179*$B$4*$B$3)/$B$5</f>
        <v>58036.524140105998</v>
      </c>
      <c r="CE182" s="23">
        <f>(CH4_100yr_m3!CE179*$B$4*$B$3)/$B$5</f>
        <v>54228.064360536002</v>
      </c>
      <c r="CF182" s="23">
        <f>(CH4_100yr_m3!CF179*$B$4*$B$3)/$B$5</f>
        <v>50689.429584084006</v>
      </c>
      <c r="CG182" s="23">
        <f>(CH4_100yr_m3!CG179*$B$4*$B$3)/$B$5</f>
        <v>47400.415258878005</v>
      </c>
      <c r="CH182" s="23">
        <f>(CH4_100yr_m3!CH179*$B$4*$B$3)/$B$5</f>
        <v>44342.384796864004</v>
      </c>
      <c r="CI182" s="23">
        <f>(CH4_100yr_m3!CI179*$B$4*$B$3)/$B$5</f>
        <v>41498.145312678003</v>
      </c>
      <c r="CJ182" s="23">
        <f>(CH4_100yr_m3!CJ179*$B$4*$B$3)/$B$5</f>
        <v>38851.833174534004</v>
      </c>
      <c r="CK182" s="23">
        <f>(CH4_100yr_m3!CK179*$B$4*$B$3)/$B$5</f>
        <v>36388.808946090008</v>
      </c>
      <c r="CL182" s="23">
        <f>(CH4_100yr_m3!CL179*$B$4*$B$3)/$B$5</f>
        <v>34095.560547708003</v>
      </c>
      <c r="CM182" s="23">
        <f>(CH4_100yr_m3!CM179*$B$4*$B$3)/$B$5</f>
        <v>31959.614362518001</v>
      </c>
      <c r="CN182" s="23">
        <f>(CH4_100yr_m3!CN179*$B$4*$B$3)/$B$5</f>
        <v>29969.453298762</v>
      </c>
      <c r="CO182" s="23">
        <f>(CH4_100yr_m3!CO179*$B$4*$B$3)/$B$5</f>
        <v>28114.441570440002</v>
      </c>
      <c r="CP182" s="23">
        <f>(CH4_100yr_m3!CP179*$B$4*$B$3)/$B$5</f>
        <v>26384.755280958005</v>
      </c>
      <c r="CQ182" s="23">
        <f>(CH4_100yr_m3!CQ179*$B$4*$B$3)/$B$5</f>
        <v>24771.318773166</v>
      </c>
      <c r="CR182" s="23">
        <f>(CH4_100yr_m3!CR179*$B$4*$B$3)/$B$5</f>
        <v>23265.745903710002</v>
      </c>
      <c r="CS182" s="23">
        <f>(CH4_100yr_m3!CS179*$B$4*$B$3)/$B$5</f>
        <v>21860.286076944001</v>
      </c>
      <c r="CT182" s="23">
        <f>(CH4_100yr_m3!CT179*$B$4*$B$3)/$B$5</f>
        <v>20547.774580752</v>
      </c>
      <c r="CU182" s="23">
        <f>(CH4_100yr_m3!CU179*$B$4*$B$3)/$B$5</f>
        <v>19321.586784936</v>
      </c>
      <c r="CV182" s="23">
        <f>(CH4_100yr_m3!CV179*$B$4*$B$3)/$B$5</f>
        <v>18175.596163727401</v>
      </c>
      <c r="CW182" s="23">
        <f>(CH4_100yr_m3!CW179*$B$4*$B$3)/$B$5</f>
        <v>17104.135441301998</v>
      </c>
      <c r="CX182" s="23">
        <f t="shared" si="209"/>
        <v>13334875.245619034</v>
      </c>
      <c r="CY182" s="18">
        <f t="shared" si="210"/>
        <v>243643.11077358</v>
      </c>
      <c r="CZ182" s="18">
        <f t="shared" si="211"/>
        <v>16051.930192517402</v>
      </c>
      <c r="DD182" s="18">
        <f t="shared" si="212"/>
        <v>149879.84110550999</v>
      </c>
      <c r="DE182" s="18">
        <f t="shared" ref="DE182:DF182" si="237">CY182</f>
        <v>243643.11077358</v>
      </c>
      <c r="DF182" s="18">
        <f t="shared" si="237"/>
        <v>16051.930192517402</v>
      </c>
      <c r="DG182" s="18">
        <f t="shared" si="214"/>
        <v>17104.135441301998</v>
      </c>
    </row>
    <row r="183" spans="1:111" ht="15.75" customHeight="1" x14ac:dyDescent="0.2">
      <c r="A183" s="27" t="s">
        <v>25</v>
      </c>
      <c r="B183" s="23">
        <f>(CH4_100yr_m3!B180*$B$4*$B$3)/$B$5</f>
        <v>41844.128255028001</v>
      </c>
      <c r="C183" s="23">
        <f>(CH4_100yr_m3!C180*$B$4*$B$3)/$B$5</f>
        <v>71985.304410011988</v>
      </c>
      <c r="D183" s="23">
        <f>(CH4_100yr_m3!D180*$B$4*$B$3)/$B$5</f>
        <v>93664.675895238019</v>
      </c>
      <c r="E183" s="23">
        <f>(CH4_100yr_m3!E180*$B$4*$B$3)/$B$5</f>
        <v>115349.28176149202</v>
      </c>
      <c r="F183" s="23">
        <f>(CH4_100yr_m3!F180*$B$4*$B$3)/$B$5</f>
        <v>127463.559283728</v>
      </c>
      <c r="G183" s="23">
        <f>(CH4_100yr_m3!G180*$B$4*$B$3)/$B$5</f>
        <v>136921.49038036799</v>
      </c>
      <c r="H183" s="23">
        <f>(CH4_100yr_m3!H180*$B$4*$B$3)/$B$5</f>
        <v>143232.16639941002</v>
      </c>
      <c r="I183" s="23">
        <f>(CH4_100yr_m3!I180*$B$4*$B$3)/$B$5</f>
        <v>147281.770238292</v>
      </c>
      <c r="J183" s="23">
        <f>(CH4_100yr_m3!J180*$B$4*$B$3)/$B$5</f>
        <v>149735.65902219</v>
      </c>
      <c r="K183" s="23">
        <f>(CH4_100yr_m3!K180*$B$4*$B$3)/$B$5</f>
        <v>153501.12955884603</v>
      </c>
      <c r="L183" s="23">
        <f>(CH4_100yr_m3!L180*$B$4*$B$3)/$B$5</f>
        <v>157165.136802252</v>
      </c>
      <c r="M183" s="23">
        <f>(CH4_100yr_m3!M180*$B$4*$B$3)/$B$5</f>
        <v>159795.80653662002</v>
      </c>
      <c r="N183" s="23">
        <f>(CH4_100yr_m3!N180*$B$4*$B$3)/$B$5</f>
        <v>162196.49623561199</v>
      </c>
      <c r="O183" s="23">
        <f>(CH4_100yr_m3!O180*$B$4*$B$3)/$B$5</f>
        <v>164486.72886694202</v>
      </c>
      <c r="P183" s="23">
        <f>(CH4_100yr_m3!P180*$B$4*$B$3)/$B$5</f>
        <v>167737.99817889003</v>
      </c>
      <c r="Q183" s="23">
        <f>(CH4_100yr_m3!Q180*$B$4*$B$3)/$B$5</f>
        <v>171809.267461668</v>
      </c>
      <c r="R183" s="23">
        <f>(CH4_100yr_m3!R180*$B$4*$B$3)/$B$5</f>
        <v>175940.234276292</v>
      </c>
      <c r="S183" s="23">
        <f>(CH4_100yr_m3!S180*$B$4*$B$3)/$B$5</f>
        <v>180406.26265536001</v>
      </c>
      <c r="T183" s="23">
        <f>(CH4_100yr_m3!T180*$B$4*$B$3)/$B$5</f>
        <v>185581.46898917999</v>
      </c>
      <c r="U183" s="23">
        <f>(CH4_100yr_m3!U180*$B$4*$B$3)/$B$5</f>
        <v>191858.35182102001</v>
      </c>
      <c r="V183" s="23">
        <f>(CH4_100yr_m3!V180*$B$4*$B$3)/$B$5</f>
        <v>198345.77104356003</v>
      </c>
      <c r="W183" s="23">
        <f>(CH4_100yr_m3!W180*$B$4*$B$3)/$B$5</f>
        <v>203443.73521038002</v>
      </c>
      <c r="X183" s="23">
        <f>(CH4_100yr_m3!X180*$B$4*$B$3)/$B$5</f>
        <v>207866.99129094003</v>
      </c>
      <c r="Y183" s="23">
        <f>(CH4_100yr_m3!Y180*$B$4*$B$3)/$B$5</f>
        <v>212413.74660378002</v>
      </c>
      <c r="Z183" s="23">
        <f>(CH4_100yr_m3!Z180*$B$4*$B$3)/$B$5</f>
        <v>216784.56551346002</v>
      </c>
      <c r="AA183" s="23">
        <f>(CH4_100yr_m3!AA180*$B$4*$B$3)/$B$5</f>
        <v>221070.60018414</v>
      </c>
      <c r="AB183" s="23">
        <f>(CH4_100yr_m3!AB180*$B$4*$B$3)/$B$5</f>
        <v>225329.12148599999</v>
      </c>
      <c r="AC183" s="23">
        <f>(CH4_100yr_m3!AC180*$B$4*$B$3)/$B$5</f>
        <v>238467.85812558001</v>
      </c>
      <c r="AD183" s="23">
        <f>(CH4_100yr_m3!AD180*$B$4*$B$3)/$B$5</f>
        <v>249483.28987980002</v>
      </c>
      <c r="AE183" s="23">
        <f>(CH4_100yr_m3!AE180*$B$4*$B$3)/$B$5</f>
        <v>259092.10268963999</v>
      </c>
      <c r="AF183" s="23">
        <f>(CH4_100yr_m3!AF180*$B$4*$B$3)/$B$5</f>
        <v>267774.13397628005</v>
      </c>
      <c r="AG183" s="23">
        <f>(CH4_100yr_m3!AG180*$B$4*$B$3)/$B$5</f>
        <v>275850.49843872001</v>
      </c>
      <c r="AH183" s="23">
        <f>(CH4_100yr_m3!AH180*$B$4*$B$3)/$B$5</f>
        <v>283536.15080382006</v>
      </c>
      <c r="AI183" s="23">
        <f>(CH4_100yr_m3!AI180*$B$4*$B$3)/$B$5</f>
        <v>290974.45432752004</v>
      </c>
      <c r="AJ183" s="23">
        <f>(CH4_100yr_m3!AJ180*$B$4*$B$3)/$B$5</f>
        <v>298260.55664154002</v>
      </c>
      <c r="AK183" s="23">
        <f>(CH4_100yr_m3!AK180*$B$4*$B$3)/$B$5</f>
        <v>305457.54186942003</v>
      </c>
      <c r="AL183" s="23">
        <f>(CH4_100yr_m3!AL180*$B$4*$B$3)/$B$5</f>
        <v>312606.83575692005</v>
      </c>
      <c r="AM183" s="23">
        <f>(CH4_100yr_m3!AM180*$B$4*$B$3)/$B$5</f>
        <v>319735.50683706003</v>
      </c>
      <c r="AN183" s="23">
        <f>(CH4_100yr_m3!AN180*$B$4*$B$3)/$B$5</f>
        <v>326861.31998447998</v>
      </c>
      <c r="AO183" s="23">
        <f>(CH4_100yr_m3!AO180*$B$4*$B$3)/$B$5</f>
        <v>333995.31481554004</v>
      </c>
      <c r="AP183" s="23">
        <f>(CH4_100yr_m3!AP180*$B$4*$B$3)/$B$5</f>
        <v>341144.34418134001</v>
      </c>
      <c r="AQ183" s="23">
        <f>(CH4_100yr_m3!AQ180*$B$4*$B$3)/$B$5</f>
        <v>348312.69406566001</v>
      </c>
      <c r="AR183" s="23">
        <f>(CH4_100yr_m3!AR180*$B$4*$B$3)/$B$5</f>
        <v>355501.85054958006</v>
      </c>
      <c r="AS183" s="23">
        <f>(CH4_100yr_m3!AS180*$B$4*$B$3)/$B$5</f>
        <v>362711.75102658005</v>
      </c>
      <c r="AT183" s="23">
        <f>(CH4_100yr_m3!AT180*$B$4*$B$3)/$B$5</f>
        <v>369940.74191568006</v>
      </c>
      <c r="AU183" s="23">
        <f>(CH4_100yr_m3!AU180*$B$4*$B$3)/$B$5</f>
        <v>377186.41048607999</v>
      </c>
      <c r="AV183" s="23">
        <f>(CH4_100yr_m3!AV180*$B$4*$B$3)/$B$5</f>
        <v>384446.17266281997</v>
      </c>
      <c r="AW183" s="23">
        <f>(CH4_100yr_m3!AW180*$B$4*$B$3)/$B$5</f>
        <v>391717.5132015</v>
      </c>
      <c r="AX183" s="23">
        <f>(CH4_100yr_m3!AX180*$B$4*$B$3)/$B$5</f>
        <v>398998.73019330006</v>
      </c>
      <c r="AY183" s="23">
        <f>(CH4_100yr_m3!AY180*$B$4*$B$3)/$B$5</f>
        <v>406288.27989324002</v>
      </c>
      <c r="AZ183" s="23">
        <f>(CH4_100yr_m3!AZ180*$B$4*$B$3)/$B$5</f>
        <v>413584.96069548</v>
      </c>
      <c r="BA183" s="23">
        <f>(CH4_100yr_m3!BA180*$B$4*$B$3)/$B$5</f>
        <v>420887.05915842002</v>
      </c>
      <c r="BB183" s="23">
        <f>(CH4_100yr_m3!BB180*$B$4*$B$3)/$B$5</f>
        <v>428192.74468206009</v>
      </c>
      <c r="BC183" s="23">
        <f>(CH4_100yr_m3!BC180*$B$4*$B$3)/$B$5</f>
        <v>435499.90127586003</v>
      </c>
      <c r="BD183" s="23">
        <f>(CH4_100yr_m3!BD180*$B$4*$B$3)/$B$5</f>
        <v>442806.20810514002</v>
      </c>
      <c r="BE183" s="23">
        <f>(CH4_100yr_m3!BE180*$B$4*$B$3)/$B$5</f>
        <v>450109.30003470002</v>
      </c>
      <c r="BF183" s="23">
        <f>(CH4_100yr_m3!BF180*$B$4*$B$3)/$B$5</f>
        <v>457406.54667539999</v>
      </c>
      <c r="BG183" s="23">
        <f>(CH4_100yr_m3!BG180*$B$4*$B$3)/$B$5</f>
        <v>464695.38079380005</v>
      </c>
      <c r="BH183" s="23">
        <f>(CH4_100yr_m3!BH180*$B$4*$B$3)/$B$5</f>
        <v>471973.29574931995</v>
      </c>
      <c r="BI183" s="23">
        <f>(CH4_100yr_m3!BI180*$B$4*$B$3)/$B$5</f>
        <v>479238.00914988003</v>
      </c>
      <c r="BJ183" s="23">
        <f>(CH4_100yr_m3!BJ180*$B$4*$B$3)/$B$5</f>
        <v>486486.98598060012</v>
      </c>
      <c r="BK183" s="23">
        <f>(CH4_100yr_m3!BK180*$B$4*$B$3)/$B$5</f>
        <v>355825.07684568007</v>
      </c>
      <c r="BL183" s="23">
        <f>(CH4_100yr_m3!BL180*$B$4*$B$3)/$B$5</f>
        <v>266230.31467391999</v>
      </c>
      <c r="BM183" s="23">
        <f>(CH4_100yr_m3!BM180*$B$4*$B$3)/$B$5</f>
        <v>204299.53686612</v>
      </c>
      <c r="BN183" s="23">
        <f>(CH4_100yr_m3!BN180*$B$4*$B$3)/$B$5</f>
        <v>161039.14987356</v>
      </c>
      <c r="BO183" s="23">
        <f>(CH4_100yr_m3!BO180*$B$4*$B$3)/$B$5</f>
        <v>130412.004537942</v>
      </c>
      <c r="BP183" s="23">
        <f>(CH4_100yr_m3!BP180*$B$4*$B$3)/$B$5</f>
        <v>108363.29401584002</v>
      </c>
      <c r="BQ183" s="23">
        <f>(CH4_100yr_m3!BQ180*$B$4*$B$3)/$B$5</f>
        <v>92167.55521718401</v>
      </c>
      <c r="BR183" s="23">
        <f>(CH4_100yr_m3!BR180*$B$4*$B$3)/$B$5</f>
        <v>79990.914187097995</v>
      </c>
      <c r="BS183" s="23">
        <f>(CH4_100yr_m3!BS180*$B$4*$B$3)/$B$5</f>
        <v>70597.616249412022</v>
      </c>
      <c r="BT183" s="23">
        <f>(CH4_100yr_m3!BT180*$B$4*$B$3)/$B$5</f>
        <v>63153.275644890011</v>
      </c>
      <c r="BU183" s="23">
        <f>(CH4_100yr_m3!BU180*$B$4*$B$3)/$B$5</f>
        <v>57092.960280203995</v>
      </c>
      <c r="BV183" s="23">
        <f>(CH4_100yr_m3!BV180*$B$4*$B$3)/$B$5</f>
        <v>52032.738545496002</v>
      </c>
      <c r="BW183" s="23">
        <f>(CH4_100yr_m3!BW180*$B$4*$B$3)/$B$5</f>
        <v>47710.361870010005</v>
      </c>
      <c r="BX183" s="23">
        <f>(CH4_100yr_m3!BX180*$B$4*$B$3)/$B$5</f>
        <v>43945.478919342</v>
      </c>
      <c r="BY183" s="23">
        <f>(CH4_100yr_m3!BY180*$B$4*$B$3)/$B$5</f>
        <v>40612.944001266005</v>
      </c>
      <c r="BZ183" s="23">
        <f>(CH4_100yr_m3!BZ180*$B$4*$B$3)/$B$5</f>
        <v>37624.904498286</v>
      </c>
      <c r="CA183" s="23">
        <f>(CH4_100yr_m3!CA180*$B$4*$B$3)/$B$5</f>
        <v>34918.774008696004</v>
      </c>
      <c r="CB183" s="23">
        <f>(CH4_100yr_m3!CB180*$B$4*$B$3)/$B$5</f>
        <v>32449.152645665999</v>
      </c>
      <c r="CC183" s="23">
        <f>(CH4_100yr_m3!CC180*$B$4*$B$3)/$B$5</f>
        <v>30182.393907971997</v>
      </c>
      <c r="CD183" s="23">
        <f>(CH4_100yr_m3!CD180*$B$4*$B$3)/$B$5</f>
        <v>28092.947214420001</v>
      </c>
      <c r="CE183" s="23">
        <f>(CH4_100yr_m3!CE180*$B$4*$B$3)/$B$5</f>
        <v>26160.891390018001</v>
      </c>
      <c r="CF183" s="23">
        <f>(CH4_100yr_m3!CF180*$B$4*$B$3)/$B$5</f>
        <v>24370.267648392004</v>
      </c>
      <c r="CG183" s="23">
        <f>(CH4_100yr_m3!CG180*$B$4*$B$3)/$B$5</f>
        <v>22707.949415958003</v>
      </c>
      <c r="CH183" s="23">
        <f>(CH4_100yr_m3!CH180*$B$4*$B$3)/$B$5</f>
        <v>21162.872820906003</v>
      </c>
      <c r="CI183" s="23">
        <f>(CH4_100yr_m3!CI180*$B$4*$B$3)/$B$5</f>
        <v>19725.509828214002</v>
      </c>
      <c r="CJ183" s="23">
        <f>(CH4_100yr_m3!CJ180*$B$4*$B$3)/$B$5</f>
        <v>18387.504609264</v>
      </c>
      <c r="CK183" s="23">
        <f>(CH4_100yr_m3!CK180*$B$4*$B$3)/$B$5</f>
        <v>17141.420201446803</v>
      </c>
      <c r="CL183" s="23">
        <f>(CH4_100yr_m3!CL180*$B$4*$B$3)/$B$5</f>
        <v>15980.559751902601</v>
      </c>
      <c r="CM183" s="23">
        <f>(CH4_100yr_m3!CM180*$B$4*$B$3)/$B$5</f>
        <v>14898.838192461002</v>
      </c>
      <c r="CN183" s="23">
        <f>(CH4_100yr_m3!CN180*$B$4*$B$3)/$B$5</f>
        <v>13890.6884653254</v>
      </c>
      <c r="CO183" s="23">
        <f>(CH4_100yr_m3!CO180*$B$4*$B$3)/$B$5</f>
        <v>12950.9913451914</v>
      </c>
      <c r="CP183" s="23">
        <f>(CH4_100yr_m3!CP180*$B$4*$B$3)/$B$5</f>
        <v>12075.021606792601</v>
      </c>
      <c r="CQ183" s="23">
        <f>(CH4_100yr_m3!CQ180*$B$4*$B$3)/$B$5</f>
        <v>11258.405595253798</v>
      </c>
      <c r="CR183" s="23">
        <f>(CH4_100yr_m3!CR180*$B$4*$B$3)/$B$5</f>
        <v>10497.086860237199</v>
      </c>
      <c r="CS183" s="23">
        <f>(CH4_100yr_m3!CS180*$B$4*$B$3)/$B$5</f>
        <v>9787.2976297026016</v>
      </c>
      <c r="CT183" s="23">
        <f>(CH4_100yr_m3!CT180*$B$4*$B$3)/$B$5</f>
        <v>9125.5345233372009</v>
      </c>
      <c r="CU183" s="23">
        <f>(CH4_100yr_m3!CU180*$B$4*$B$3)/$B$5</f>
        <v>8508.5374951638005</v>
      </c>
      <c r="CV183" s="23">
        <f>(CH4_100yr_m3!CV180*$B$4*$B$3)/$B$5</f>
        <v>7933.2712456284016</v>
      </c>
      <c r="CW183" s="23">
        <f>(CH4_100yr_m3!CW180*$B$4*$B$3)/$B$5</f>
        <v>7396.9085942604015</v>
      </c>
      <c r="CX183" s="23">
        <f t="shared" si="209"/>
        <v>19053136.84420592</v>
      </c>
      <c r="CY183" s="18">
        <f t="shared" si="210"/>
        <v>486486.98598060012</v>
      </c>
      <c r="CZ183" s="18">
        <f t="shared" si="211"/>
        <v>7396.9085942604015</v>
      </c>
      <c r="DD183" s="18">
        <f t="shared" si="212"/>
        <v>198345.77104356003</v>
      </c>
      <c r="DE183" s="18">
        <f t="shared" ref="DE183:DF183" si="238">CY183</f>
        <v>486486.98598060012</v>
      </c>
      <c r="DF183" s="18">
        <f t="shared" si="238"/>
        <v>7396.9085942604015</v>
      </c>
      <c r="DG183" s="18">
        <f t="shared" si="214"/>
        <v>7396.9085942604015</v>
      </c>
    </row>
    <row r="184" spans="1:111" ht="15.75" customHeight="1" x14ac:dyDescent="0.2">
      <c r="A184" s="27" t="s">
        <v>26</v>
      </c>
      <c r="B184" s="23">
        <f>(CH4_100yr_m3!B181*$B$4*$B$3)/$B$5</f>
        <v>1073789.4671280002</v>
      </c>
      <c r="C184" s="23">
        <f>(CH4_100yr_m3!C181*$B$4*$B$3)/$B$5</f>
        <v>1791586.6159910401</v>
      </c>
      <c r="D184" s="23">
        <f>(CH4_100yr_m3!D181*$B$4*$B$3)/$B$5</f>
        <v>2343004.3809720003</v>
      </c>
      <c r="E184" s="23">
        <f>(CH4_100yr_m3!E181*$B$4*$B$3)/$B$5</f>
        <v>2703314.8894949998</v>
      </c>
      <c r="F184" s="23">
        <f>(CH4_100yr_m3!F181*$B$4*$B$3)/$B$5</f>
        <v>3111099.9715602002</v>
      </c>
      <c r="G184" s="23">
        <f>(CH4_100yr_m3!G181*$B$4*$B$3)/$B$5</f>
        <v>3381749.0375742</v>
      </c>
      <c r="H184" s="23">
        <f>(CH4_100yr_m3!H181*$B$4*$B$3)/$B$5</f>
        <v>3587270.6771424003</v>
      </c>
      <c r="I184" s="23">
        <f>(CH4_100yr_m3!I181*$B$4*$B$3)/$B$5</f>
        <v>3664371.4284618008</v>
      </c>
      <c r="J184" s="23">
        <f>(CH4_100yr_m3!J181*$B$4*$B$3)/$B$5</f>
        <v>3690016.3239984</v>
      </c>
      <c r="K184" s="23">
        <f>(CH4_100yr_m3!K181*$B$4*$B$3)/$B$5</f>
        <v>3798590.2095059999</v>
      </c>
      <c r="L184" s="23">
        <f>(CH4_100yr_m3!L181*$B$4*$B$3)/$B$5</f>
        <v>3913006.9711428005</v>
      </c>
      <c r="M184" s="23">
        <f>(CH4_100yr_m3!M181*$B$4*$B$3)/$B$5</f>
        <v>3990820.8857796001</v>
      </c>
      <c r="N184" s="23">
        <f>(CH4_100yr_m3!N181*$B$4*$B$3)/$B$5</f>
        <v>4096019.8551600003</v>
      </c>
      <c r="O184" s="23">
        <f>(CH4_100yr_m3!O181*$B$4*$B$3)/$B$5</f>
        <v>4195311.5057994006</v>
      </c>
      <c r="P184" s="23">
        <f>(CH4_100yr_m3!P181*$B$4*$B$3)/$B$5</f>
        <v>4313855.8384146001</v>
      </c>
      <c r="Q184" s="23">
        <f>(CH4_100yr_m3!Q181*$B$4*$B$3)/$B$5</f>
        <v>4492929.7581714001</v>
      </c>
      <c r="R184" s="23">
        <f>(CH4_100yr_m3!R181*$B$4*$B$3)/$B$5</f>
        <v>4653460.2179880003</v>
      </c>
      <c r="S184" s="23">
        <f>(CH4_100yr_m3!S181*$B$4*$B$3)/$B$5</f>
        <v>4775009.6232899996</v>
      </c>
      <c r="T184" s="23">
        <f>(CH4_100yr_m3!T181*$B$4*$B$3)/$B$5</f>
        <v>4891224.8011482004</v>
      </c>
      <c r="U184" s="23">
        <f>(CH4_100yr_m3!U181*$B$4*$B$3)/$B$5</f>
        <v>5012812.0248156004</v>
      </c>
      <c r="V184" s="23">
        <f>(CH4_100yr_m3!V181*$B$4*$B$3)/$B$5</f>
        <v>5177570.9271623995</v>
      </c>
      <c r="W184" s="23">
        <f>(CH4_100yr_m3!W181*$B$4*$B$3)/$B$5</f>
        <v>5321593.8544572005</v>
      </c>
      <c r="X184" s="23">
        <f>(CH4_100yr_m3!X181*$B$4*$B$3)/$B$5</f>
        <v>5444496.7211916009</v>
      </c>
      <c r="Y184" s="23">
        <f>(CH4_100yr_m3!Y181*$B$4*$B$3)/$B$5</f>
        <v>5554256.4345978005</v>
      </c>
      <c r="Z184" s="23">
        <f>(CH4_100yr_m3!Z181*$B$4*$B$3)/$B$5</f>
        <v>5659813.8739008009</v>
      </c>
      <c r="AA184" s="23">
        <f>(CH4_100yr_m3!AA181*$B$4*$B$3)/$B$5</f>
        <v>5764633.3141361997</v>
      </c>
      <c r="AB184" s="23">
        <f>(CH4_100yr_m3!AB181*$B$4*$B$3)/$B$5</f>
        <v>5869851.6970296009</v>
      </c>
      <c r="AC184" s="23">
        <f>(CH4_100yr_m3!AC181*$B$4*$B$3)/$B$5</f>
        <v>6188790.7187766004</v>
      </c>
      <c r="AD184" s="23">
        <f>(CH4_100yr_m3!AD181*$B$4*$B$3)/$B$5</f>
        <v>6463212.4921284001</v>
      </c>
      <c r="AE184" s="23">
        <f>(CH4_100yr_m3!AE181*$B$4*$B$3)/$B$5</f>
        <v>6708347.2356426008</v>
      </c>
      <c r="AF184" s="23">
        <f>(CH4_100yr_m3!AF181*$B$4*$B$3)/$B$5</f>
        <v>6934363.3849698007</v>
      </c>
      <c r="AG184" s="23">
        <f>(CH4_100yr_m3!AG181*$B$4*$B$3)/$B$5</f>
        <v>7148053.6212186012</v>
      </c>
      <c r="AH184" s="23">
        <f>(CH4_100yr_m3!AH181*$B$4*$B$3)/$B$5</f>
        <v>7353967.0750883995</v>
      </c>
      <c r="AI184" s="23">
        <f>(CH4_100yr_m3!AI181*$B$4*$B$3)/$B$5</f>
        <v>7555160.2920768009</v>
      </c>
      <c r="AJ184" s="23">
        <f>(CH4_100yr_m3!AJ181*$B$4*$B$3)/$B$5</f>
        <v>7753702.0387356002</v>
      </c>
      <c r="AK184" s="23">
        <f>(CH4_100yr_m3!AK181*$B$4*$B$3)/$B$5</f>
        <v>7950991.2083280012</v>
      </c>
      <c r="AL184" s="23">
        <f>(CH4_100yr_m3!AL181*$B$4*$B$3)/$B$5</f>
        <v>8147961.9084384004</v>
      </c>
      <c r="AM184" s="23">
        <f>(CH4_100yr_m3!AM181*$B$4*$B$3)/$B$5</f>
        <v>8345227.7927988013</v>
      </c>
      <c r="AN184" s="23">
        <f>(CH4_100yr_m3!AN181*$B$4*$B$3)/$B$5</f>
        <v>8543195.8458930012</v>
      </c>
      <c r="AO184" s="23">
        <f>(CH4_100yr_m3!AO181*$B$4*$B$3)/$B$5</f>
        <v>8742135.1769046001</v>
      </c>
      <c r="AP184" s="23">
        <f>(CH4_100yr_m3!AP181*$B$4*$B$3)/$B$5</f>
        <v>8942221.9792529996</v>
      </c>
      <c r="AQ184" s="23">
        <f>(CH4_100yr_m3!AQ181*$B$4*$B$3)/$B$5</f>
        <v>9143562.0012084004</v>
      </c>
      <c r="AR184" s="23">
        <f>(CH4_100yr_m3!AR181*$B$4*$B$3)/$B$5</f>
        <v>9346222.0120752007</v>
      </c>
      <c r="AS184" s="23">
        <f>(CH4_100yr_m3!AS181*$B$4*$B$3)/$B$5</f>
        <v>9550255.1395266</v>
      </c>
      <c r="AT184" s="23">
        <f>(CH4_100yr_m3!AT181*$B$4*$B$3)/$B$5</f>
        <v>9755713.5794603992</v>
      </c>
      <c r="AU184" s="23">
        <f>(CH4_100yr_m3!AU181*$B$4*$B$3)/$B$5</f>
        <v>9962635.7653236017</v>
      </c>
      <c r="AV184" s="23">
        <f>(CH4_100yr_m3!AV181*$B$4*$B$3)/$B$5</f>
        <v>10171039.7486628</v>
      </c>
      <c r="AW184" s="23">
        <f>(CH4_100yr_m3!AW181*$B$4*$B$3)/$B$5</f>
        <v>10380914.716123801</v>
      </c>
      <c r="AX184" s="23">
        <f>(CH4_100yr_m3!AX181*$B$4*$B$3)/$B$5</f>
        <v>10592223.894613801</v>
      </c>
      <c r="AY184" s="23">
        <f>(CH4_100yr_m3!AY181*$B$4*$B$3)/$B$5</f>
        <v>10804906.001136601</v>
      </c>
      <c r="AZ184" s="23">
        <f>(CH4_100yr_m3!AZ181*$B$4*$B$3)/$B$5</f>
        <v>11018882.393116202</v>
      </c>
      <c r="BA184" s="23">
        <f>(CH4_100yr_m3!BA181*$B$4*$B$3)/$B$5</f>
        <v>11234079.171061203</v>
      </c>
      <c r="BB184" s="23">
        <f>(CH4_100yr_m3!BB181*$B$4*$B$3)/$B$5</f>
        <v>11450418.8584878</v>
      </c>
      <c r="BC184" s="23">
        <f>(CH4_100yr_m3!BC181*$B$4*$B$3)/$B$5</f>
        <v>11667809.149221601</v>
      </c>
      <c r="BD184" s="23">
        <f>(CH4_100yr_m3!BD181*$B$4*$B$3)/$B$5</f>
        <v>11886138.924012002</v>
      </c>
      <c r="BE184" s="23">
        <f>(CH4_100yr_m3!BE181*$B$4*$B$3)/$B$5</f>
        <v>12105289.675306799</v>
      </c>
      <c r="BF184" s="23">
        <f>(CH4_100yr_m3!BF181*$B$4*$B$3)/$B$5</f>
        <v>12325149.6980634</v>
      </c>
      <c r="BG184" s="23">
        <f>(CH4_100yr_m3!BG181*$B$4*$B$3)/$B$5</f>
        <v>12545616.01554</v>
      </c>
      <c r="BH184" s="23">
        <f>(CH4_100yr_m3!BH181*$B$4*$B$3)/$B$5</f>
        <v>12766596.076261802</v>
      </c>
      <c r="BI184" s="23">
        <f>(CH4_100yr_m3!BI181*$B$4*$B$3)/$B$5</f>
        <v>12988006.533010799</v>
      </c>
      <c r="BJ184" s="23">
        <f>(CH4_100yr_m3!BJ181*$B$4*$B$3)/$B$5</f>
        <v>13209768.212337</v>
      </c>
      <c r="BK184" s="23">
        <f>(CH4_100yr_m3!BK181*$B$4*$B$3)/$B$5</f>
        <v>9652574.0845062006</v>
      </c>
      <c r="BL184" s="23">
        <f>(CH4_100yr_m3!BL181*$B$4*$B$3)/$B$5</f>
        <v>7214179.2299100012</v>
      </c>
      <c r="BM184" s="23">
        <f>(CH4_100yr_m3!BM181*$B$4*$B$3)/$B$5</f>
        <v>5529384.3854304003</v>
      </c>
      <c r="BN184" s="23">
        <f>(CH4_100yr_m3!BN181*$B$4*$B$3)/$B$5</f>
        <v>4353142.6434024014</v>
      </c>
      <c r="BO184" s="23">
        <f>(CH4_100yr_m3!BO181*$B$4*$B$3)/$B$5</f>
        <v>3520964.2912092004</v>
      </c>
      <c r="BP184" s="23">
        <f>(CH4_100yr_m3!BP181*$B$4*$B$3)/$B$5</f>
        <v>2922374.2645602003</v>
      </c>
      <c r="BQ184" s="23">
        <f>(CH4_100yr_m3!BQ181*$B$4*$B$3)/$B$5</f>
        <v>2483119.0871028001</v>
      </c>
      <c r="BR184" s="23">
        <f>(CH4_100yr_m3!BR181*$B$4*$B$3)/$B$5</f>
        <v>2153238.8474070001</v>
      </c>
      <c r="BS184" s="23">
        <f>(CH4_100yr_m3!BS181*$B$4*$B$3)/$B$5</f>
        <v>1899070.6951602001</v>
      </c>
      <c r="BT184" s="23">
        <f>(CH4_100yr_m3!BT181*$B$4*$B$3)/$B$5</f>
        <v>1697887.7723678402</v>
      </c>
      <c r="BU184" s="23">
        <f>(CH4_100yr_m3!BU181*$B$4*$B$3)/$B$5</f>
        <v>1534304.78339004</v>
      </c>
      <c r="BV184" s="23">
        <f>(CH4_100yr_m3!BV181*$B$4*$B$3)/$B$5</f>
        <v>1397867.8418094602</v>
      </c>
      <c r="BW184" s="23">
        <f>(CH4_100yr_m3!BW181*$B$4*$B$3)/$B$5</f>
        <v>1281438.2029372202</v>
      </c>
      <c r="BX184" s="23">
        <f>(CH4_100yr_m3!BX181*$B$4*$B$3)/$B$5</f>
        <v>1180108.2042770402</v>
      </c>
      <c r="BY184" s="23">
        <f>(CH4_100yr_m3!BY181*$B$4*$B$3)/$B$5</f>
        <v>1090473.9988993199</v>
      </c>
      <c r="BZ184" s="23">
        <f>(CH4_100yr_m3!BZ181*$B$4*$B$3)/$B$5</f>
        <v>1010147.4938664001</v>
      </c>
      <c r="CA184" s="23">
        <f>(CH4_100yr_m3!CA181*$B$4*$B$3)/$B$5</f>
        <v>937428.67228337994</v>
      </c>
      <c r="CB184" s="23">
        <f>(CH4_100yr_m3!CB181*$B$4*$B$3)/$B$5</f>
        <v>871085.45650878013</v>
      </c>
      <c r="CC184" s="23">
        <f>(CH4_100yr_m3!CC181*$B$4*$B$3)/$B$5</f>
        <v>810205.69297788001</v>
      </c>
      <c r="CD184" s="23">
        <f>(CH4_100yr_m3!CD181*$B$4*$B$3)/$B$5</f>
        <v>754097.51227860013</v>
      </c>
      <c r="CE184" s="23">
        <f>(CH4_100yr_m3!CE181*$B$4*$B$3)/$B$5</f>
        <v>702222.14320254012</v>
      </c>
      <c r="CF184" s="23">
        <f>(CH4_100yr_m3!CF181*$B$4*$B$3)/$B$5</f>
        <v>654148.51038684009</v>
      </c>
      <c r="CG184" s="23">
        <f>(CH4_100yr_m3!CG181*$B$4*$B$3)/$B$5</f>
        <v>609522.45552108006</v>
      </c>
      <c r="CH184" s="23">
        <f>(CH4_100yr_m3!CH181*$B$4*$B$3)/$B$5</f>
        <v>568045.78832699999</v>
      </c>
      <c r="CI184" s="23">
        <f>(CH4_100yr_m3!CI181*$B$4*$B$3)/$B$5</f>
        <v>529461.94417361997</v>
      </c>
      <c r="CJ184" s="23">
        <f>(CH4_100yr_m3!CJ181*$B$4*$B$3)/$B$5</f>
        <v>493546.09316238004</v>
      </c>
      <c r="CK184" s="23">
        <f>(CH4_100yr_m3!CK181*$B$4*$B$3)/$B$5</f>
        <v>460098.25084710011</v>
      </c>
      <c r="CL184" s="23">
        <f>(CH4_100yr_m3!CL181*$B$4*$B$3)/$B$5</f>
        <v>428938.41872322006</v>
      </c>
      <c r="CM184" s="23">
        <f>(CH4_100yr_m3!CM181*$B$4*$B$3)/$B$5</f>
        <v>399903.10096212005</v>
      </c>
      <c r="CN184" s="23">
        <f>(CH4_100yr_m3!CN181*$B$4*$B$3)/$B$5</f>
        <v>372842.76024323999</v>
      </c>
      <c r="CO184" s="23">
        <f>(CH4_100yr_m3!CO181*$B$4*$B$3)/$B$5</f>
        <v>347619.91630986001</v>
      </c>
      <c r="CP184" s="23">
        <f>(CH4_100yr_m3!CP181*$B$4*$B$3)/$B$5</f>
        <v>324107.68917762005</v>
      </c>
      <c r="CQ184" s="23">
        <f>(CH4_100yr_m3!CQ181*$B$4*$B$3)/$B$5</f>
        <v>302188.65134832001</v>
      </c>
      <c r="CR184" s="23">
        <f>(CH4_100yr_m3!CR181*$B$4*$B$3)/$B$5</f>
        <v>281753.90079407999</v>
      </c>
      <c r="CS184" s="23">
        <f>(CH4_100yr_m3!CS181*$B$4*$B$3)/$B$5</f>
        <v>262702.29100698006</v>
      </c>
      <c r="CT184" s="23">
        <f>(CH4_100yr_m3!CT181*$B$4*$B$3)/$B$5</f>
        <v>244939.77729180001</v>
      </c>
      <c r="CU184" s="23">
        <f>(CH4_100yr_m3!CU181*$B$4*$B$3)/$B$5</f>
        <v>228378.84964614001</v>
      </c>
      <c r="CV184" s="23">
        <f>(CH4_100yr_m3!CV181*$B$4*$B$3)/$B$5</f>
        <v>212938.03264050005</v>
      </c>
      <c r="CW184" s="23">
        <f>(CH4_100yr_m3!CW181*$B$4*$B$3)/$B$5</f>
        <v>198541.43838576</v>
      </c>
      <c r="CX184" s="23">
        <f t="shared" si="209"/>
        <v>501869012.8132512</v>
      </c>
      <c r="CY184" s="18">
        <f t="shared" si="210"/>
        <v>13209768.212337</v>
      </c>
      <c r="CZ184" s="18">
        <f t="shared" si="211"/>
        <v>198541.43838576</v>
      </c>
      <c r="DD184" s="18">
        <f t="shared" si="212"/>
        <v>5177570.9271623995</v>
      </c>
      <c r="DE184" s="18">
        <f t="shared" ref="DE184:DF184" si="239">CY184</f>
        <v>13209768.212337</v>
      </c>
      <c r="DF184" s="18">
        <f t="shared" si="239"/>
        <v>198541.43838576</v>
      </c>
      <c r="DG184" s="18">
        <f t="shared" si="214"/>
        <v>198541.43838576</v>
      </c>
    </row>
    <row r="185" spans="1:111" ht="15.75" customHeight="1" x14ac:dyDescent="0.2">
      <c r="A185" s="27" t="s">
        <v>27</v>
      </c>
      <c r="B185" s="23">
        <f>(CH4_100yr_m3!B182*$B$4*$B$3)/$B$5</f>
        <v>273144.57434928004</v>
      </c>
      <c r="C185" s="23">
        <f>(CH4_100yr_m3!C182*$B$4*$B$3)/$B$5</f>
        <v>473015.33862174005</v>
      </c>
      <c r="D185" s="23">
        <f>(CH4_100yr_m3!D182*$B$4*$B$3)/$B$5</f>
        <v>603942.71569380013</v>
      </c>
      <c r="E185" s="23">
        <f>(CH4_100yr_m3!E182*$B$4*$B$3)/$B$5</f>
        <v>715726.26046278013</v>
      </c>
      <c r="F185" s="23">
        <f>(CH4_100yr_m3!F182*$B$4*$B$3)/$B$5</f>
        <v>795336.69738222007</v>
      </c>
      <c r="G185" s="23">
        <f>(CH4_100yr_m3!G182*$B$4*$B$3)/$B$5</f>
        <v>856863.0654451201</v>
      </c>
      <c r="H185" s="23">
        <f>(CH4_100yr_m3!H182*$B$4*$B$3)/$B$5</f>
        <v>902700.85193172004</v>
      </c>
      <c r="I185" s="23">
        <f>(CH4_100yr_m3!I182*$B$4*$B$3)/$B$5</f>
        <v>936507.48598907993</v>
      </c>
      <c r="J185" s="23">
        <f>(CH4_100yr_m3!J182*$B$4*$B$3)/$B$5</f>
        <v>953346.69888390007</v>
      </c>
      <c r="K185" s="23">
        <f>(CH4_100yr_m3!K182*$B$4*$B$3)/$B$5</f>
        <v>962979.1828162201</v>
      </c>
      <c r="L185" s="23">
        <f>(CH4_100yr_m3!L182*$B$4*$B$3)/$B$5</f>
        <v>971776.02109716006</v>
      </c>
      <c r="M185" s="23">
        <f>(CH4_100yr_m3!M182*$B$4*$B$3)/$B$5</f>
        <v>978340.21989408007</v>
      </c>
      <c r="N185" s="23">
        <f>(CH4_100yr_m3!N182*$B$4*$B$3)/$B$5</f>
        <v>1027089.89237448</v>
      </c>
      <c r="O185" s="23">
        <f>(CH4_100yr_m3!O182*$B$4*$B$3)/$B$5</f>
        <v>1088528.2644106802</v>
      </c>
      <c r="P185" s="23">
        <f>(CH4_100yr_m3!P182*$B$4*$B$3)/$B$5</f>
        <v>1131908.9893723801</v>
      </c>
      <c r="Q185" s="23">
        <f>(CH4_100yr_m3!Q182*$B$4*$B$3)/$B$5</f>
        <v>1170094.92186168</v>
      </c>
      <c r="R185" s="23">
        <f>(CH4_100yr_m3!R182*$B$4*$B$3)/$B$5</f>
        <v>1235315.14746246</v>
      </c>
      <c r="S185" s="23">
        <f>(CH4_100yr_m3!S182*$B$4*$B$3)/$B$5</f>
        <v>1277743.3764627599</v>
      </c>
      <c r="T185" s="23">
        <f>(CH4_100yr_m3!T182*$B$4*$B$3)/$B$5</f>
        <v>1308298.3236117</v>
      </c>
      <c r="U185" s="23">
        <f>(CH4_100yr_m3!U182*$B$4*$B$3)/$B$5</f>
        <v>1331062.4454829199</v>
      </c>
      <c r="V185" s="23">
        <f>(CH4_100yr_m3!V182*$B$4*$B$3)/$B$5</f>
        <v>1348991.38307142</v>
      </c>
      <c r="W185" s="23">
        <f>(CH4_100yr_m3!W182*$B$4*$B$3)/$B$5</f>
        <v>1365848.4067889398</v>
      </c>
      <c r="X185" s="23">
        <f>(CH4_100yr_m3!X182*$B$4*$B$3)/$B$5</f>
        <v>1389174.8682943801</v>
      </c>
      <c r="Y185" s="23">
        <f>(CH4_100yr_m3!Y182*$B$4*$B$3)/$B$5</f>
        <v>1417246.68379464</v>
      </c>
      <c r="Z185" s="23">
        <f>(CH4_100yr_m3!Z182*$B$4*$B$3)/$B$5</f>
        <v>1447790.7322834199</v>
      </c>
      <c r="AA185" s="23">
        <f>(CH4_100yr_m3!AA182*$B$4*$B$3)/$B$5</f>
        <v>1480011.16571946</v>
      </c>
      <c r="AB185" s="23">
        <f>(CH4_100yr_m3!AB182*$B$4*$B$3)/$B$5</f>
        <v>1511622.9905570999</v>
      </c>
      <c r="AC185" s="23">
        <f>(CH4_100yr_m3!AC182*$B$4*$B$3)/$B$5</f>
        <v>1596637.9129822201</v>
      </c>
      <c r="AD185" s="23">
        <f>(CH4_100yr_m3!AD182*$B$4*$B$3)/$B$5</f>
        <v>1669922.7055606802</v>
      </c>
      <c r="AE185" s="23">
        <f>(CH4_100yr_m3!AE182*$B$4*$B$3)/$B$5</f>
        <v>1735537.3141609803</v>
      </c>
      <c r="AF185" s="23">
        <f>(CH4_100yr_m3!AF182*$B$4*$B$3)/$B$5</f>
        <v>1796189.6584096199</v>
      </c>
      <c r="AG185" s="23">
        <f>(CH4_100yr_m3!AG182*$B$4*$B$3)/$B$5</f>
        <v>1853684.7996060001</v>
      </c>
      <c r="AH185" s="23">
        <f>(CH4_100yr_m3!AH182*$B$4*$B$3)/$B$5</f>
        <v>1909224.3450545999</v>
      </c>
      <c r="AI185" s="23">
        <f>(CH4_100yr_m3!AI182*$B$4*$B$3)/$B$5</f>
        <v>1963603.6763598002</v>
      </c>
      <c r="AJ185" s="23">
        <f>(CH4_100yr_m3!AJ182*$B$4*$B$3)/$B$5</f>
        <v>2017347.0682085999</v>
      </c>
      <c r="AK185" s="23">
        <f>(CH4_100yr_m3!AK182*$B$4*$B$3)/$B$5</f>
        <v>2070796.7604240002</v>
      </c>
      <c r="AL185" s="23">
        <f>(CH4_100yr_m3!AL182*$B$4*$B$3)/$B$5</f>
        <v>2124172.9741859999</v>
      </c>
      <c r="AM185" s="23">
        <f>(CH4_100yr_m3!AM182*$B$4*$B$3)/$B$5</f>
        <v>2177615.7851760001</v>
      </c>
      <c r="AN185" s="23">
        <f>(CH4_100yr_m3!AN182*$B$4*$B$3)/$B$5</f>
        <v>2231216.613558</v>
      </c>
      <c r="AO185" s="23">
        <f>(CH4_100yr_m3!AO182*$B$4*$B$3)/$B$5</f>
        <v>2285036.0558532006</v>
      </c>
      <c r="AP185" s="23">
        <f>(CH4_100yr_m3!AP182*$B$4*$B$3)/$B$5</f>
        <v>2339112.5491698002</v>
      </c>
      <c r="AQ185" s="23">
        <f>(CH4_100yr_m3!AQ182*$B$4*$B$3)/$B$5</f>
        <v>2393467.5298337997</v>
      </c>
      <c r="AR185" s="23">
        <f>(CH4_100yr_m3!AR182*$B$4*$B$3)/$B$5</f>
        <v>2448107.0772678005</v>
      </c>
      <c r="AS185" s="23">
        <f>(CH4_100yr_m3!AS182*$B$4*$B$3)/$B$5</f>
        <v>2503026.1994256</v>
      </c>
      <c r="AT185" s="23">
        <f>(CH4_100yr_m3!AT182*$B$4*$B$3)/$B$5</f>
        <v>2558211.3791568005</v>
      </c>
      <c r="AU185" s="23">
        <f>(CH4_100yr_m3!AU182*$B$4*$B$3)/$B$5</f>
        <v>2613644.4990131999</v>
      </c>
      <c r="AV185" s="23">
        <f>(CH4_100yr_m3!AV182*$B$4*$B$3)/$B$5</f>
        <v>2669304.4082424003</v>
      </c>
      <c r="AW185" s="23">
        <f>(CH4_100yr_m3!AW182*$B$4*$B$3)/$B$5</f>
        <v>2725171.9862274001</v>
      </c>
      <c r="AX185" s="23">
        <f>(CH4_100yr_m3!AX182*$B$4*$B$3)/$B$5</f>
        <v>2781235.367019</v>
      </c>
      <c r="AY185" s="23">
        <f>(CH4_100yr_m3!AY182*$B$4*$B$3)/$B$5</f>
        <v>2837489.3187624007</v>
      </c>
      <c r="AZ185" s="23">
        <f>(CH4_100yr_m3!AZ182*$B$4*$B$3)/$B$5</f>
        <v>2893930.2388368007</v>
      </c>
      <c r="BA185" s="23">
        <f>(CH4_100yr_m3!BA182*$B$4*$B$3)/$B$5</f>
        <v>2950551.4913172</v>
      </c>
      <c r="BB185" s="23">
        <f>(CH4_100yr_m3!BB182*$B$4*$B$3)/$B$5</f>
        <v>3007337.9206662001</v>
      </c>
      <c r="BC185" s="23">
        <f>(CH4_100yr_m3!BC182*$B$4*$B$3)/$B$5</f>
        <v>3064264.6655051997</v>
      </c>
      <c r="BD185" s="23">
        <f>(CH4_100yr_m3!BD182*$B$4*$B$3)/$B$5</f>
        <v>3121297.6126032001</v>
      </c>
      <c r="BE185" s="23">
        <f>(CH4_100yr_m3!BE182*$B$4*$B$3)/$B$5</f>
        <v>3178397.6347158002</v>
      </c>
      <c r="BF185" s="23">
        <f>(CH4_100yr_m3!BF182*$B$4*$B$3)/$B$5</f>
        <v>3235526.9555814005</v>
      </c>
      <c r="BG185" s="23">
        <f>(CH4_100yr_m3!BG182*$B$4*$B$3)/$B$5</f>
        <v>3292653.0289626</v>
      </c>
      <c r="BH185" s="23">
        <f>(CH4_100yr_m3!BH182*$B$4*$B$3)/$B$5</f>
        <v>3349748.1560508003</v>
      </c>
      <c r="BI185" s="23">
        <f>(CH4_100yr_m3!BI182*$B$4*$B$3)/$B$5</f>
        <v>3406789.4250564002</v>
      </c>
      <c r="BJ185" s="23">
        <f>(CH4_100yr_m3!BJ182*$B$4*$B$3)/$B$5</f>
        <v>3463755.7730958005</v>
      </c>
      <c r="BK185" s="23">
        <f>(CH4_100yr_m3!BK182*$B$4*$B$3)/$B$5</f>
        <v>2531000.9508390003</v>
      </c>
      <c r="BL185" s="23">
        <f>(CH4_100yr_m3!BL182*$B$4*$B$3)/$B$5</f>
        <v>1891615.1025348003</v>
      </c>
      <c r="BM185" s="23">
        <f>(CH4_100yr_m3!BM182*$B$4*$B$3)/$B$5</f>
        <v>1449836.4188134798</v>
      </c>
      <c r="BN185" s="23">
        <f>(CH4_100yr_m3!BN182*$B$4*$B$3)/$B$5</f>
        <v>1141409.2020202801</v>
      </c>
      <c r="BO185" s="23">
        <f>(CH4_100yr_m3!BO182*$B$4*$B$3)/$B$5</f>
        <v>923201.30436750012</v>
      </c>
      <c r="BP185" s="23">
        <f>(CH4_100yr_m3!BP182*$B$4*$B$3)/$B$5</f>
        <v>766244.19131100003</v>
      </c>
      <c r="BQ185" s="23">
        <f>(CH4_100yr_m3!BQ182*$B$4*$B$3)/$B$5</f>
        <v>651067.28071272001</v>
      </c>
      <c r="BR185" s="23">
        <f>(CH4_100yr_m3!BR182*$B$4*$B$3)/$B$5</f>
        <v>564570.2009156401</v>
      </c>
      <c r="BS185" s="23">
        <f>(CH4_100yr_m3!BS182*$B$4*$B$3)/$B$5</f>
        <v>497925.96200928005</v>
      </c>
      <c r="BT185" s="23">
        <f>(CH4_100yr_m3!BT182*$B$4*$B$3)/$B$5</f>
        <v>445175.18738208001</v>
      </c>
      <c r="BU185" s="23">
        <f>(CH4_100yr_m3!BU182*$B$4*$B$3)/$B$5</f>
        <v>402283.58995350002</v>
      </c>
      <c r="BV185" s="23">
        <f>(CH4_100yr_m3!BV182*$B$4*$B$3)/$B$5</f>
        <v>366509.98571526003</v>
      </c>
      <c r="BW185" s="23">
        <f>(CH4_100yr_m3!BW182*$B$4*$B$3)/$B$5</f>
        <v>335982.47980950004</v>
      </c>
      <c r="BX185" s="23">
        <f>(CH4_100yr_m3!BX182*$B$4*$B$3)/$B$5</f>
        <v>309414.20675040002</v>
      </c>
      <c r="BY185" s="23">
        <f>(CH4_100yr_m3!BY182*$B$4*$B$3)/$B$5</f>
        <v>285912.62748612004</v>
      </c>
      <c r="BZ185" s="23">
        <f>(CH4_100yr_m3!BZ182*$B$4*$B$3)/$B$5</f>
        <v>264851.55142056005</v>
      </c>
      <c r="CA185" s="23">
        <f>(CH4_100yr_m3!CA182*$B$4*$B$3)/$B$5</f>
        <v>245785.21317504</v>
      </c>
      <c r="CB185" s="23">
        <f>(CH4_100yr_m3!CB182*$B$4*$B$3)/$B$5</f>
        <v>228390.54882768003</v>
      </c>
      <c r="CC185" s="23">
        <f>(CH4_100yr_m3!CC182*$B$4*$B$3)/$B$5</f>
        <v>212428.38371526002</v>
      </c>
      <c r="CD185" s="23">
        <f>(CH4_100yr_m3!CD182*$B$4*$B$3)/$B$5</f>
        <v>197717.30501165998</v>
      </c>
      <c r="CE185" s="23">
        <f>(CH4_100yr_m3!CE182*$B$4*$B$3)/$B$5</f>
        <v>184116.04458264</v>
      </c>
      <c r="CF185" s="23">
        <f>(CH4_100yr_m3!CF182*$B$4*$B$3)/$B$5</f>
        <v>171511.57358721003</v>
      </c>
      <c r="CG185" s="23">
        <f>(CH4_100yr_m3!CG182*$B$4*$B$3)/$B$5</f>
        <v>159811.03161851401</v>
      </c>
      <c r="CH185" s="23">
        <f>(CH4_100yr_m3!CH182*$B$4*$B$3)/$B$5</f>
        <v>148936.23376885802</v>
      </c>
      <c r="CI185" s="23">
        <f>(CH4_100yr_m3!CI182*$B$4*$B$3)/$B$5</f>
        <v>138819.90973523402</v>
      </c>
      <c r="CJ185" s="23">
        <f>(CH4_100yr_m3!CJ182*$B$4*$B$3)/$B$5</f>
        <v>129403.11028015801</v>
      </c>
      <c r="CK185" s="23">
        <f>(CH4_100yr_m3!CK182*$B$4*$B$3)/$B$5</f>
        <v>120633.40066744802</v>
      </c>
      <c r="CL185" s="23">
        <f>(CH4_100yr_m3!CL182*$B$4*$B$3)/$B$5</f>
        <v>112463.58650970599</v>
      </c>
      <c r="CM185" s="23">
        <f>(CH4_100yr_m3!CM182*$B$4*$B$3)/$B$5</f>
        <v>104850.800445366</v>
      </c>
      <c r="CN185" s="23">
        <f>(CH4_100yr_m3!CN182*$B$4*$B$3)/$B$5</f>
        <v>97755.835068054017</v>
      </c>
      <c r="CO185" s="23">
        <f>(CH4_100yr_m3!CO182*$B$4*$B$3)/$B$5</f>
        <v>91142.644234536026</v>
      </c>
      <c r="CP185" s="23">
        <f>(CH4_100yr_m3!CP182*$B$4*$B$3)/$B$5</f>
        <v>84977.961036804016</v>
      </c>
      <c r="CQ185" s="23">
        <f>(CH4_100yr_m3!CQ182*$B$4*$B$3)/$B$5</f>
        <v>79230.997071107995</v>
      </c>
      <c r="CR185" s="23">
        <f>(CH4_100yr_m3!CR182*$B$4*$B$3)/$B$5</f>
        <v>73873.199224440003</v>
      </c>
      <c r="CS185" s="23">
        <f>(CH4_100yr_m3!CS182*$B$4*$B$3)/$B$5</f>
        <v>68878.047814271995</v>
      </c>
      <c r="CT185" s="23">
        <f>(CH4_100yr_m3!CT182*$B$4*$B$3)/$B$5</f>
        <v>64220.885226090017</v>
      </c>
      <c r="CU185" s="23">
        <f>(CH4_100yr_m3!CU182*$B$4*$B$3)/$B$5</f>
        <v>59878.767103919999</v>
      </c>
      <c r="CV185" s="23">
        <f>(CH4_100yr_m3!CV182*$B$4*$B$3)/$B$5</f>
        <v>55830.331370897999</v>
      </c>
      <c r="CW185" s="23">
        <f>(CH4_100yr_m3!CW182*$B$4*$B$3)/$B$5</f>
        <v>52055.68097934001</v>
      </c>
      <c r="CX185" s="23">
        <f t="shared" si="209"/>
        <v>130928127.32326014</v>
      </c>
      <c r="CY185" s="18">
        <f t="shared" si="210"/>
        <v>3463755.7730958005</v>
      </c>
      <c r="CZ185" s="18">
        <f t="shared" si="211"/>
        <v>52055.68097934001</v>
      </c>
      <c r="DD185" s="18">
        <f t="shared" si="212"/>
        <v>1348991.38307142</v>
      </c>
      <c r="DE185" s="18">
        <f t="shared" ref="DE185:DF185" si="240">CY185</f>
        <v>3463755.7730958005</v>
      </c>
      <c r="DF185" s="18">
        <f t="shared" si="240"/>
        <v>52055.68097934001</v>
      </c>
      <c r="DG185" s="18">
        <f t="shared" si="214"/>
        <v>52055.68097934001</v>
      </c>
    </row>
    <row r="186" spans="1:111" ht="15.75" customHeight="1" x14ac:dyDescent="0.2">
      <c r="A186" s="27" t="s">
        <v>28</v>
      </c>
      <c r="B186" s="23">
        <f>(CH4_100yr_m3!B183*$B$4*$B$3)/$B$5</f>
        <v>96597.954006048007</v>
      </c>
      <c r="C186" s="23">
        <f>(CH4_100yr_m3!C183*$B$4*$B$3)/$B$5</f>
        <v>183776.82598188001</v>
      </c>
      <c r="D186" s="23">
        <f>(CH4_100yr_m3!D183*$B$4*$B$3)/$B$5</f>
        <v>264004.96335768001</v>
      </c>
      <c r="E186" s="23">
        <f>(CH4_100yr_m3!E183*$B$4*$B$3)/$B$5</f>
        <v>335743.45232652</v>
      </c>
      <c r="F186" s="23">
        <f>(CH4_100yr_m3!F183*$B$4*$B$3)/$B$5</f>
        <v>401459.15306592005</v>
      </c>
      <c r="G186" s="23">
        <f>(CH4_100yr_m3!G183*$B$4*$B$3)/$B$5</f>
        <v>462197.28563765995</v>
      </c>
      <c r="H186" s="23">
        <f>(CH4_100yr_m3!H183*$B$4*$B$3)/$B$5</f>
        <v>519617.47255092009</v>
      </c>
      <c r="I186" s="23">
        <f>(CH4_100yr_m3!I183*$B$4*$B$3)/$B$5</f>
        <v>572549.8600888201</v>
      </c>
      <c r="J186" s="23">
        <f>(CH4_100yr_m3!J183*$B$4*$B$3)/$B$5</f>
        <v>621426.81931290007</v>
      </c>
      <c r="K186" s="23">
        <f>(CH4_100yr_m3!K183*$B$4*$B$3)/$B$5</f>
        <v>669655.34468639991</v>
      </c>
      <c r="L186" s="23">
        <f>(CH4_100yr_m3!L183*$B$4*$B$3)/$B$5</f>
        <v>717128.93428110005</v>
      </c>
      <c r="M186" s="23">
        <f>(CH4_100yr_m3!M183*$B$4*$B$3)/$B$5</f>
        <v>761410.06053858006</v>
      </c>
      <c r="N186" s="23">
        <f>(CH4_100yr_m3!N183*$B$4*$B$3)/$B$5</f>
        <v>806521.85705970018</v>
      </c>
      <c r="O186" s="23">
        <f>(CH4_100yr_m3!O183*$B$4*$B$3)/$B$5</f>
        <v>850795.24427262007</v>
      </c>
      <c r="P186" s="23">
        <f>(CH4_100yr_m3!P183*$B$4*$B$3)/$B$5</f>
        <v>894091.55679018004</v>
      </c>
      <c r="Q186" s="23">
        <f>(CH4_100yr_m3!Q183*$B$4*$B$3)/$B$5</f>
        <v>939524.33712240006</v>
      </c>
      <c r="R186" s="23">
        <f>(CH4_100yr_m3!R183*$B$4*$B$3)/$B$5</f>
        <v>984268.76737104019</v>
      </c>
      <c r="S186" s="23">
        <f>(CH4_100yr_m3!S183*$B$4*$B$3)/$B$5</f>
        <v>1028126.65799322</v>
      </c>
      <c r="T186" s="23">
        <f>(CH4_100yr_m3!T183*$B$4*$B$3)/$B$5</f>
        <v>1071179.2175169601</v>
      </c>
      <c r="U186" s="23">
        <f>(CH4_100yr_m3!U183*$B$4*$B$3)/$B$5</f>
        <v>1114979.5791543601</v>
      </c>
      <c r="V186" s="23">
        <f>(CH4_100yr_m3!V183*$B$4*$B$3)/$B$5</f>
        <v>1159487.0177302801</v>
      </c>
      <c r="W186" s="23">
        <f>(CH4_100yr_m3!W183*$B$4*$B$3)/$B$5</f>
        <v>1203251.68175238</v>
      </c>
      <c r="X186" s="23">
        <f>(CH4_100yr_m3!X183*$B$4*$B$3)/$B$5</f>
        <v>1247015.7336218399</v>
      </c>
      <c r="Y186" s="23">
        <f>(CH4_100yr_m3!Y183*$B$4*$B$3)/$B$5</f>
        <v>1291167.5058390601</v>
      </c>
      <c r="Z186" s="23">
        <f>(CH4_100yr_m3!Z183*$B$4*$B$3)/$B$5</f>
        <v>1335853.20604626</v>
      </c>
      <c r="AA186" s="23">
        <f>(CH4_100yr_m3!AA183*$B$4*$B$3)/$B$5</f>
        <v>1381247.5088140201</v>
      </c>
      <c r="AB186" s="23">
        <f>(CH4_100yr_m3!AB183*$B$4*$B$3)/$B$5</f>
        <v>1427405.6975301001</v>
      </c>
      <c r="AC186" s="23">
        <f>(CH4_100yr_m3!AC183*$B$4*$B$3)/$B$5</f>
        <v>1488309.3522216</v>
      </c>
      <c r="AD186" s="23">
        <f>(CH4_100yr_m3!AD183*$B$4*$B$3)/$B$5</f>
        <v>1549509.0577691402</v>
      </c>
      <c r="AE186" s="23">
        <f>(CH4_100yr_m3!AE183*$B$4*$B$3)/$B$5</f>
        <v>1611079.6866280201</v>
      </c>
      <c r="AF186" s="23">
        <f>(CH4_100yr_m3!AF183*$B$4*$B$3)/$B$5</f>
        <v>1673085.0412492203</v>
      </c>
      <c r="AG186" s="23">
        <f>(CH4_100yr_m3!AG183*$B$4*$B$3)/$B$5</f>
        <v>1735580.62963512</v>
      </c>
      <c r="AH186" s="23">
        <f>(CH4_100yr_m3!AH183*$B$4*$B$3)/$B$5</f>
        <v>1798615.5801470999</v>
      </c>
      <c r="AI186" s="23">
        <f>(CH4_100yr_m3!AI183*$B$4*$B$3)/$B$5</f>
        <v>1862232.8924808002</v>
      </c>
      <c r="AJ186" s="23">
        <f>(CH4_100yr_m3!AJ183*$B$4*$B$3)/$B$5</f>
        <v>1926470.2226274002</v>
      </c>
      <c r="AK186" s="23">
        <f>(CH4_100yr_m3!AK183*$B$4*$B$3)/$B$5</f>
        <v>1991359.3452264001</v>
      </c>
      <c r="AL186" s="23">
        <f>(CH4_100yr_m3!AL183*$B$4*$B$3)/$B$5</f>
        <v>2056926.9321198</v>
      </c>
      <c r="AM186" s="23">
        <f>(CH4_100yr_m3!AM183*$B$4*$B$3)/$B$5</f>
        <v>2123192.5579134002</v>
      </c>
      <c r="AN186" s="23">
        <f>(CH4_100yr_m3!AN183*$B$4*$B$3)/$B$5</f>
        <v>2190166.8345954004</v>
      </c>
      <c r="AO186" s="23">
        <f>(CH4_100yr_m3!AO183*$B$4*$B$3)/$B$5</f>
        <v>2257850.4706080002</v>
      </c>
      <c r="AP186" s="23">
        <f>(CH4_100yr_m3!AP183*$B$4*$B$3)/$B$5</f>
        <v>2326236.5572667997</v>
      </c>
      <c r="AQ186" s="23">
        <f>(CH4_100yr_m3!AQ183*$B$4*$B$3)/$B$5</f>
        <v>2395313.8803162002</v>
      </c>
      <c r="AR186" s="23">
        <f>(CH4_100yr_m3!AR183*$B$4*$B$3)/$B$5</f>
        <v>2465069.5651464006</v>
      </c>
      <c r="AS186" s="23">
        <f>(CH4_100yr_m3!AS183*$B$4*$B$3)/$B$5</f>
        <v>2535489.0914381999</v>
      </c>
      <c r="AT186" s="23">
        <f>(CH4_100yr_m3!AT183*$B$4*$B$3)/$B$5</f>
        <v>2606557.4427798004</v>
      </c>
      <c r="AU186" s="23">
        <f>(CH4_100yr_m3!AU183*$B$4*$B$3)/$B$5</f>
        <v>2678258.8833336001</v>
      </c>
      <c r="AV186" s="23">
        <f>(CH4_100yr_m3!AV183*$B$4*$B$3)/$B$5</f>
        <v>2750575.3816896002</v>
      </c>
      <c r="AW186" s="23">
        <f>(CH4_100yr_m3!AW183*$B$4*$B$3)/$B$5</f>
        <v>2823486.8451822</v>
      </c>
      <c r="AX186" s="23">
        <f>(CH4_100yr_m3!AX183*$B$4*$B$3)/$B$5</f>
        <v>2896972.8644520002</v>
      </c>
      <c r="AY186" s="23">
        <f>(CH4_100yr_m3!AY183*$B$4*$B$3)/$B$5</f>
        <v>2971013.4163961997</v>
      </c>
      <c r="AZ186" s="23">
        <f>(CH4_100yr_m3!AZ183*$B$4*$B$3)/$B$5</f>
        <v>3045588.0056172004</v>
      </c>
      <c r="BA186" s="23">
        <f>(CH4_100yr_m3!BA183*$B$4*$B$3)/$B$5</f>
        <v>3120675.4008162003</v>
      </c>
      <c r="BB186" s="23">
        <f>(CH4_100yr_m3!BB183*$B$4*$B$3)/$B$5</f>
        <v>3196252.6389468005</v>
      </c>
      <c r="BC186" s="23">
        <f>(CH4_100yr_m3!BC183*$B$4*$B$3)/$B$5</f>
        <v>3272294.1556800003</v>
      </c>
      <c r="BD186" s="23">
        <f>(CH4_100yr_m3!BD183*$B$4*$B$3)/$B$5</f>
        <v>3348771.5858688001</v>
      </c>
      <c r="BE186" s="23">
        <f>(CH4_100yr_m3!BE183*$B$4*$B$3)/$B$5</f>
        <v>3425654.4207335999</v>
      </c>
      <c r="BF186" s="23">
        <f>(CH4_100yr_m3!BF183*$B$4*$B$3)/$B$5</f>
        <v>3502910.9085174003</v>
      </c>
      <c r="BG186" s="23">
        <f>(CH4_100yr_m3!BG183*$B$4*$B$3)/$B$5</f>
        <v>3580509.4256051998</v>
      </c>
      <c r="BH186" s="23">
        <f>(CH4_100yr_m3!BH183*$B$4*$B$3)/$B$5</f>
        <v>3658419.0678078001</v>
      </c>
      <c r="BI186" s="23">
        <f>(CH4_100yr_m3!BI183*$B$4*$B$3)/$B$5</f>
        <v>3736610.2892411998</v>
      </c>
      <c r="BJ186" s="23">
        <f>(CH4_100yr_m3!BJ183*$B$4*$B$3)/$B$5</f>
        <v>3815054.3183652</v>
      </c>
      <c r="BK186" s="23">
        <f>(CH4_100yr_m3!BK183*$B$4*$B$3)/$B$5</f>
        <v>3537298.0833156002</v>
      </c>
      <c r="BL186" s="23">
        <f>(CH4_100yr_m3!BL183*$B$4*$B$3)/$B$5</f>
        <v>3280718.0368530001</v>
      </c>
      <c r="BM186" s="23">
        <f>(CH4_100yr_m3!BM183*$B$4*$B$3)/$B$5</f>
        <v>3043652.7154338001</v>
      </c>
      <c r="BN186" s="23">
        <f>(CH4_100yr_m3!BN183*$B$4*$B$3)/$B$5</f>
        <v>2824573.2220746004</v>
      </c>
      <c r="BO186" s="23">
        <f>(CH4_100yr_m3!BO183*$B$4*$B$3)/$B$5</f>
        <v>2622072.5484624002</v>
      </c>
      <c r="BP186" s="23">
        <f>(CH4_100yr_m3!BP183*$B$4*$B$3)/$B$5</f>
        <v>2434855.7574468004</v>
      </c>
      <c r="BQ186" s="23">
        <f>(CH4_100yr_m3!BQ183*$B$4*$B$3)/$B$5</f>
        <v>2261730.9746574</v>
      </c>
      <c r="BR186" s="23">
        <f>(CH4_100yr_m3!BR183*$B$4*$B$3)/$B$5</f>
        <v>2101601.0830716002</v>
      </c>
      <c r="BS186" s="23">
        <f>(CH4_100yr_m3!BS183*$B$4*$B$3)/$B$5</f>
        <v>1953456.1205328</v>
      </c>
      <c r="BT186" s="23">
        <f>(CH4_100yr_m3!BT183*$B$4*$B$3)/$B$5</f>
        <v>1816366.2676371001</v>
      </c>
      <c r="BU186" s="23">
        <f>(CH4_100yr_m3!BU183*$B$4*$B$3)/$B$5</f>
        <v>1689475.4137234802</v>
      </c>
      <c r="BV186" s="23">
        <f>(CH4_100yr_m3!BV183*$B$4*$B$3)/$B$5</f>
        <v>1571995.2422052003</v>
      </c>
      <c r="BW186" s="23">
        <f>(CH4_100yr_m3!BW183*$B$4*$B$3)/$B$5</f>
        <v>1463199.7925894398</v>
      </c>
      <c r="BX186" s="23">
        <f>(CH4_100yr_m3!BX183*$B$4*$B$3)/$B$5</f>
        <v>1362420.4614748198</v>
      </c>
      <c r="BY186" s="23">
        <f>(CH4_100yr_m3!BY183*$B$4*$B$3)/$B$5</f>
        <v>1269041.4084776402</v>
      </c>
      <c r="BZ186" s="23">
        <f>(CH4_100yr_m3!BZ183*$B$4*$B$3)/$B$5</f>
        <v>1182495.3315732002</v>
      </c>
      <c r="CA186" s="23">
        <f>(CH4_100yr_m3!CA183*$B$4*$B$3)/$B$5</f>
        <v>1102259.5853085001</v>
      </c>
      <c r="CB186" s="23">
        <f>(CH4_100yr_m3!CB183*$B$4*$B$3)/$B$5</f>
        <v>1027852.60966776</v>
      </c>
      <c r="CC186" s="23">
        <f>(CH4_100yr_m3!CC183*$B$4*$B$3)/$B$5</f>
        <v>958830.64963722019</v>
      </c>
      <c r="CD186" s="23">
        <f>(CH4_100yr_m3!CD183*$B$4*$B$3)/$B$5</f>
        <v>894784.7367288</v>
      </c>
      <c r="CE186" s="23">
        <f>(CH4_100yr_m3!CE183*$B$4*$B$3)/$B$5</f>
        <v>835337.91507192014</v>
      </c>
      <c r="CF186" s="23">
        <f>(CH4_100yr_m3!CF183*$B$4*$B$3)/$B$5</f>
        <v>780142.69102158013</v>
      </c>
      <c r="CG186" s="23">
        <f>(CH4_100yr_m3!CG183*$B$4*$B$3)/$B$5</f>
        <v>728878.68687833997</v>
      </c>
      <c r="CH186" s="23">
        <f>(CH4_100yr_m3!CH183*$B$4*$B$3)/$B$5</f>
        <v>681250.48444152006</v>
      </c>
      <c r="CI186" s="23">
        <f>(CH4_100yr_m3!CI183*$B$4*$B$3)/$B$5</f>
        <v>636985.64173715992</v>
      </c>
      <c r="CJ186" s="23">
        <f>(CH4_100yr_m3!CJ183*$B$4*$B$3)/$B$5</f>
        <v>595832.86882512004</v>
      </c>
      <c r="CK186" s="23">
        <f>(CH4_100yr_m3!CK183*$B$4*$B$3)/$B$5</f>
        <v>557560.34987112007</v>
      </c>
      <c r="CL186" s="23">
        <f>(CH4_100yr_m3!CL183*$B$4*$B$3)/$B$5</f>
        <v>521954.20141541999</v>
      </c>
      <c r="CM186" s="23">
        <f>(CH4_100yr_m3!CM183*$B$4*$B$3)/$B$5</f>
        <v>488817.05255945999</v>
      </c>
      <c r="CN186" s="23">
        <f>(CH4_100yr_m3!CN183*$B$4*$B$3)/$B$5</f>
        <v>457966.73938193999</v>
      </c>
      <c r="CO186" s="23">
        <f>(CH4_100yr_m3!CO183*$B$4*$B$3)/$B$5</f>
        <v>429235.10516357998</v>
      </c>
      <c r="CP186" s="23">
        <f>(CH4_100yr_m3!CP183*$B$4*$B$3)/$B$5</f>
        <v>402466.89525389997</v>
      </c>
      <c r="CQ186" s="23">
        <f>(CH4_100yr_m3!CQ183*$B$4*$B$3)/$B$5</f>
        <v>377518.74127128004</v>
      </c>
      <c r="CR186" s="23">
        <f>(CH4_100yr_m3!CR183*$B$4*$B$3)/$B$5</f>
        <v>354258.22548330005</v>
      </c>
      <c r="CS186" s="23">
        <f>(CH4_100yr_m3!CS183*$B$4*$B$3)/$B$5</f>
        <v>332563.02170615998</v>
      </c>
      <c r="CT186" s="23">
        <f>(CH4_100yr_m3!CT183*$B$4*$B$3)/$B$5</f>
        <v>312320.10283793998</v>
      </c>
      <c r="CU186" s="23">
        <f>(CH4_100yr_m3!CU183*$B$4*$B$3)/$B$5</f>
        <v>293425.01319510001</v>
      </c>
      <c r="CV186" s="23">
        <f>(CH4_100yr_m3!CV183*$B$4*$B$3)/$B$5</f>
        <v>275781.19759758003</v>
      </c>
      <c r="CW186" s="23">
        <f>(CH4_100yr_m3!CW183*$B$4*$B$3)/$B$5</f>
        <v>259299.38482272002</v>
      </c>
      <c r="CX186" s="23">
        <f t="shared" si="209"/>
        <v>158476850.80227697</v>
      </c>
      <c r="CY186" s="18">
        <f t="shared" si="210"/>
        <v>3815054.3183652</v>
      </c>
      <c r="CZ186" s="18">
        <f t="shared" si="211"/>
        <v>96597.954006048007</v>
      </c>
      <c r="DD186" s="18">
        <f t="shared" si="212"/>
        <v>1159487.0177302801</v>
      </c>
      <c r="DE186" s="18">
        <f t="shared" ref="DE186:DF186" si="241">CY186</f>
        <v>3815054.3183652</v>
      </c>
      <c r="DF186" s="18">
        <f t="shared" si="241"/>
        <v>96597.954006048007</v>
      </c>
      <c r="DG186" s="18">
        <f t="shared" si="214"/>
        <v>259299.38482272002</v>
      </c>
    </row>
    <row r="187" spans="1:111" ht="15.75" customHeight="1" x14ac:dyDescent="0.2">
      <c r="A187" s="27" t="s">
        <v>29</v>
      </c>
      <c r="B187" s="23">
        <f>(CH4_100yr_m3!B184*$B$4*$B$3)/$B$5</f>
        <v>36111.385927836011</v>
      </c>
      <c r="C187" s="23">
        <f>(CH4_100yr_m3!C184*$B$4*$B$3)/$B$5</f>
        <v>60999.46263894601</v>
      </c>
      <c r="D187" s="23">
        <f>(CH4_100yr_m3!D184*$B$4*$B$3)/$B$5</f>
        <v>79085.95094458801</v>
      </c>
      <c r="E187" s="23">
        <f>(CH4_100yr_m3!E184*$B$4*$B$3)/$B$5</f>
        <v>94598.838983430018</v>
      </c>
      <c r="F187" s="23">
        <f>(CH4_100yr_m3!F184*$B$4*$B$3)/$B$5</f>
        <v>107730.43388492402</v>
      </c>
      <c r="G187" s="23">
        <f>(CH4_100yr_m3!G184*$B$4*$B$3)/$B$5</f>
        <v>117013.27124019602</v>
      </c>
      <c r="H187" s="23">
        <f>(CH4_100yr_m3!H184*$B$4*$B$3)/$B$5</f>
        <v>124549.21488565802</v>
      </c>
      <c r="I187" s="23">
        <f>(CH4_100yr_m3!I184*$B$4*$B$3)/$B$5</f>
        <v>132953.17589049603</v>
      </c>
      <c r="J187" s="23">
        <f>(CH4_100yr_m3!J184*$B$4*$B$3)/$B$5</f>
        <v>143395.66620043202</v>
      </c>
      <c r="K187" s="23">
        <f>(CH4_100yr_m3!K184*$B$4*$B$3)/$B$5</f>
        <v>149220.55531168202</v>
      </c>
      <c r="L187" s="23">
        <f>(CH4_100yr_m3!L184*$B$4*$B$3)/$B$5</f>
        <v>155671.25685368403</v>
      </c>
      <c r="M187" s="23">
        <f>(CH4_100yr_m3!M184*$B$4*$B$3)/$B$5</f>
        <v>163768.32481633199</v>
      </c>
      <c r="N187" s="23">
        <f>(CH4_100yr_m3!N184*$B$4*$B$3)/$B$5</f>
        <v>170079.01908645601</v>
      </c>
      <c r="O187" s="23">
        <f>(CH4_100yr_m3!O184*$B$4*$B$3)/$B$5</f>
        <v>175770.510783084</v>
      </c>
      <c r="P187" s="23">
        <f>(CH4_100yr_m3!P184*$B$4*$B$3)/$B$5</f>
        <v>181423.507908978</v>
      </c>
      <c r="Q187" s="23">
        <f>(CH4_100yr_m3!Q184*$B$4*$B$3)/$B$5</f>
        <v>183577.53551616002</v>
      </c>
      <c r="R187" s="23">
        <f>(CH4_100yr_m3!R184*$B$4*$B$3)/$B$5</f>
        <v>186601.7313828</v>
      </c>
      <c r="S187" s="23">
        <f>(CH4_100yr_m3!S184*$B$4*$B$3)/$B$5</f>
        <v>191111.52633246002</v>
      </c>
      <c r="T187" s="23">
        <f>(CH4_100yr_m3!T184*$B$4*$B$3)/$B$5</f>
        <v>196369.38389015998</v>
      </c>
      <c r="U187" s="23">
        <f>(CH4_100yr_m3!U184*$B$4*$B$3)/$B$5</f>
        <v>200163.45140100003</v>
      </c>
      <c r="V187" s="23">
        <f>(CH4_100yr_m3!V184*$B$4*$B$3)/$B$5</f>
        <v>198032.35914324</v>
      </c>
      <c r="W187" s="23">
        <f>(CH4_100yr_m3!W184*$B$4*$B$3)/$B$5</f>
        <v>198598.77625589998</v>
      </c>
      <c r="X187" s="23">
        <f>(CH4_100yr_m3!X184*$B$4*$B$3)/$B$5</f>
        <v>201610.16176680001</v>
      </c>
      <c r="Y187" s="23">
        <f>(CH4_100yr_m3!Y184*$B$4*$B$3)/$B$5</f>
        <v>205268.35701996001</v>
      </c>
      <c r="Z187" s="23">
        <f>(CH4_100yr_m3!Z184*$B$4*$B$3)/$B$5</f>
        <v>209018.49745320002</v>
      </c>
      <c r="AA187" s="23">
        <f>(CH4_100yr_m3!AA184*$B$4*$B$3)/$B$5</f>
        <v>212789.44247238</v>
      </c>
      <c r="AB187" s="23">
        <f>(CH4_100yr_m3!AB184*$B$4*$B$3)/$B$5</f>
        <v>216720.15676776003</v>
      </c>
      <c r="AC187" s="23">
        <f>(CH4_100yr_m3!AC184*$B$4*$B$3)/$B$5</f>
        <v>209699.26409322</v>
      </c>
      <c r="AD187" s="23">
        <f>(CH4_100yr_m3!AD184*$B$4*$B$3)/$B$5</f>
        <v>205074.40897728002</v>
      </c>
      <c r="AE187" s="23">
        <f>(CH4_100yr_m3!AE184*$B$4*$B$3)/$B$5</f>
        <v>202035.81544163998</v>
      </c>
      <c r="AF187" s="23">
        <f>(CH4_100yr_m3!AF184*$B$4*$B$3)/$B$5</f>
        <v>200042.119233</v>
      </c>
      <c r="AG187" s="23">
        <f>(CH4_100yr_m3!AG184*$B$4*$B$3)/$B$5</f>
        <v>198730.17342882001</v>
      </c>
      <c r="AH187" s="23">
        <f>(CH4_100yr_m3!AH184*$B$4*$B$3)/$B$5</f>
        <v>197856.02458458001</v>
      </c>
      <c r="AI187" s="23">
        <f>(CH4_100yr_m3!AI184*$B$4*$B$3)/$B$5</f>
        <v>197256.23362026003</v>
      </c>
      <c r="AJ187" s="23">
        <f>(CH4_100yr_m3!AJ184*$B$4*$B$3)/$B$5</f>
        <v>196820.54313174001</v>
      </c>
      <c r="AK187" s="23">
        <f>(CH4_100yr_m3!AK184*$B$4*$B$3)/$B$5</f>
        <v>196474.07517192003</v>
      </c>
      <c r="AL187" s="23">
        <f>(CH4_100yr_m3!AL184*$B$4*$B$3)/$B$5</f>
        <v>196167.09435246003</v>
      </c>
      <c r="AM187" s="23">
        <f>(CH4_100yr_m3!AM184*$B$4*$B$3)/$B$5</f>
        <v>195866.59477230004</v>
      </c>
      <c r="AN187" s="23">
        <f>(CH4_100yr_m3!AN184*$B$4*$B$3)/$B$5</f>
        <v>195549.72578388001</v>
      </c>
      <c r="AO187" s="23">
        <f>(CH4_100yr_m3!AO184*$B$4*$B$3)/$B$5</f>
        <v>195202.57116600004</v>
      </c>
      <c r="AP187" s="23">
        <f>(CH4_100yr_m3!AP184*$B$4*$B$3)/$B$5</f>
        <v>194816.12345136001</v>
      </c>
      <c r="AQ187" s="23">
        <f>(CH4_100yr_m3!AQ184*$B$4*$B$3)/$B$5</f>
        <v>194383.93123943999</v>
      </c>
      <c r="AR187" s="23">
        <f>(CH4_100yr_m3!AR184*$B$4*$B$3)/$B$5</f>
        <v>193903.43571756003</v>
      </c>
      <c r="AS187" s="23">
        <f>(CH4_100yr_m3!AS184*$B$4*$B$3)/$B$5</f>
        <v>193373.20187838003</v>
      </c>
      <c r="AT187" s="23">
        <f>(CH4_100yr_m3!AT184*$B$4*$B$3)/$B$5</f>
        <v>192793.97148102001</v>
      </c>
      <c r="AU187" s="23">
        <f>(CH4_100yr_m3!AU184*$B$4*$B$3)/$B$5</f>
        <v>192168.12595302</v>
      </c>
      <c r="AV187" s="23">
        <f>(CH4_100yr_m3!AV184*$B$4*$B$3)/$B$5</f>
        <v>191497.21855848</v>
      </c>
      <c r="AW187" s="23">
        <f>(CH4_100yr_m3!AW184*$B$4*$B$3)/$B$5</f>
        <v>190784.67215328006</v>
      </c>
      <c r="AX187" s="23">
        <f>(CH4_100yr_m3!AX184*$B$4*$B$3)/$B$5</f>
        <v>190032.42808871999</v>
      </c>
      <c r="AY187" s="23">
        <f>(CH4_100yr_m3!AY184*$B$4*$B$3)/$B$5</f>
        <v>189244.54498805999</v>
      </c>
      <c r="AZ187" s="23">
        <f>(CH4_100yr_m3!AZ184*$B$4*$B$3)/$B$5</f>
        <v>188424.26118269999</v>
      </c>
      <c r="BA187" s="23">
        <f>(CH4_100yr_m3!BA184*$B$4*$B$3)/$B$5</f>
        <v>187575.55767846</v>
      </c>
      <c r="BB187" s="23">
        <f>(CH4_100yr_m3!BB184*$B$4*$B$3)/$B$5</f>
        <v>186701.34732606</v>
      </c>
      <c r="BC187" s="23">
        <f>(CH4_100yr_m3!BC184*$B$4*$B$3)/$B$5</f>
        <v>185805.15036930001</v>
      </c>
      <c r="BD187" s="23">
        <f>(CH4_100yr_m3!BD184*$B$4*$B$3)/$B$5</f>
        <v>184889.65284756001</v>
      </c>
      <c r="BE187" s="23">
        <f>(CH4_100yr_m3!BE184*$B$4*$B$3)/$B$5</f>
        <v>183957.49595052001</v>
      </c>
      <c r="BF187" s="23">
        <f>(CH4_100yr_m3!BF184*$B$4*$B$3)/$B$5</f>
        <v>183011.57279503203</v>
      </c>
      <c r="BG187" s="23">
        <f>(CH4_100yr_m3!BG184*$B$4*$B$3)/$B$5</f>
        <v>182054.13966882002</v>
      </c>
      <c r="BH187" s="23">
        <f>(CH4_100yr_m3!BH184*$B$4*$B$3)/$B$5</f>
        <v>181086.482623302</v>
      </c>
      <c r="BI187" s="23">
        <f>(CH4_100yr_m3!BI184*$B$4*$B$3)/$B$5</f>
        <v>180109.83213287999</v>
      </c>
      <c r="BJ187" s="23">
        <f>(CH4_100yr_m3!BJ184*$B$4*$B$3)/$B$5</f>
        <v>179125.16509724403</v>
      </c>
      <c r="BK187" s="23">
        <f>(CH4_100yr_m3!BK184*$B$4*$B$3)/$B$5</f>
        <v>133008.05707713004</v>
      </c>
      <c r="BL187" s="23">
        <f>(CH4_100yr_m3!BL184*$B$4*$B$3)/$B$5</f>
        <v>101220.22286861402</v>
      </c>
      <c r="BM187" s="23">
        <f>(CH4_100yr_m3!BM184*$B$4*$B$3)/$B$5</f>
        <v>79096.717325592006</v>
      </c>
      <c r="BN187" s="23">
        <f>(CH4_100yr_m3!BN184*$B$4*$B$3)/$B$5</f>
        <v>63506.53674163801</v>
      </c>
      <c r="BO187" s="23">
        <f>(CH4_100yr_m3!BO184*$B$4*$B$3)/$B$5</f>
        <v>52347.179243016006</v>
      </c>
      <c r="BP187" s="23">
        <f>(CH4_100yr_m3!BP184*$B$4*$B$3)/$B$5</f>
        <v>44205.820517466011</v>
      </c>
      <c r="BQ187" s="23">
        <f>(CH4_100yr_m3!BQ184*$B$4*$B$3)/$B$5</f>
        <v>38132.17573041001</v>
      </c>
      <c r="BR187" s="23">
        <f>(CH4_100yr_m3!BR184*$B$4*$B$3)/$B$5</f>
        <v>33486.228697553997</v>
      </c>
      <c r="BS187" s="23">
        <f>(CH4_100yr_m3!BS184*$B$4*$B$3)/$B$5</f>
        <v>29836.146718512002</v>
      </c>
      <c r="BT187" s="23">
        <f>(CH4_100yr_m3!BT184*$B$4*$B$3)/$B$5</f>
        <v>26889.837152094002</v>
      </c>
      <c r="BU187" s="23">
        <f>(CH4_100yr_m3!BU184*$B$4*$B$3)/$B$5</f>
        <v>24449.055482502001</v>
      </c>
      <c r="BV187" s="23">
        <f>(CH4_100yr_m3!BV184*$B$4*$B$3)/$B$5</f>
        <v>22378.631029506003</v>
      </c>
      <c r="BW187" s="23">
        <f>(CH4_100yr_m3!BW184*$B$4*$B$3)/$B$5</f>
        <v>20585.827098197999</v>
      </c>
      <c r="BX187" s="23">
        <f>(CH4_100yr_m3!BX184*$B$4*$B$3)/$B$5</f>
        <v>19006.495400645999</v>
      </c>
      <c r="BY187" s="23">
        <f>(CH4_100yr_m3!BY184*$B$4*$B$3)/$B$5</f>
        <v>17595.785074419004</v>
      </c>
      <c r="BZ187" s="23">
        <f>(CH4_100yr_m3!BZ184*$B$4*$B$3)/$B$5</f>
        <v>16321.905987649203</v>
      </c>
      <c r="CA187" s="23">
        <f>(CH4_100yr_m3!CA184*$B$4*$B$3)/$B$5</f>
        <v>15161.9394603582</v>
      </c>
      <c r="CB187" s="23">
        <f>(CH4_100yr_m3!CB184*$B$4*$B$3)/$B$5</f>
        <v>14099.022344007</v>
      </c>
      <c r="CC187" s="23">
        <f>(CH4_100yr_m3!CC184*$B$4*$B$3)/$B$5</f>
        <v>13120.452052108201</v>
      </c>
      <c r="CD187" s="23">
        <f>(CH4_100yr_m3!CD184*$B$4*$B$3)/$B$5</f>
        <v>12216.409486070401</v>
      </c>
      <c r="CE187" s="23">
        <f>(CH4_100yr_m3!CE184*$B$4*$B$3)/$B$5</f>
        <v>11379.096580959002</v>
      </c>
      <c r="CF187" s="23">
        <f>(CH4_100yr_m3!CF184*$B$4*$B$3)/$B$5</f>
        <v>10602.1522342602</v>
      </c>
      <c r="CG187" s="23">
        <f>(CH4_100yr_m3!CG184*$B$4*$B$3)/$B$5</f>
        <v>9880.255221282001</v>
      </c>
      <c r="CH187" s="23">
        <f>(CH4_100yr_m3!CH184*$B$4*$B$3)/$B$5</f>
        <v>9208.8528453161998</v>
      </c>
      <c r="CI187" s="23">
        <f>(CH4_100yr_m3!CI184*$B$4*$B$3)/$B$5</f>
        <v>8583.9742200996006</v>
      </c>
      <c r="CJ187" s="23">
        <f>(CH4_100yr_m3!CJ184*$B$4*$B$3)/$B$5</f>
        <v>8002.1005919406007</v>
      </c>
      <c r="CK187" s="23">
        <f>(CH4_100yr_m3!CK184*$B$4*$B$3)/$B$5</f>
        <v>7460.0742161124008</v>
      </c>
      <c r="CL187" s="23">
        <f>(CH4_100yr_m3!CL184*$B$4*$B$3)/$B$5</f>
        <v>6955.0333668917992</v>
      </c>
      <c r="CM187" s="23">
        <f>(CH4_100yr_m3!CM184*$B$4*$B$3)/$B$5</f>
        <v>6484.3651080791997</v>
      </c>
      <c r="CN187" s="23">
        <f>(CH4_100yr_m3!CN184*$B$4*$B$3)/$B$5</f>
        <v>6045.6702406697996</v>
      </c>
      <c r="CO187" s="23">
        <f>(CH4_100yr_m3!CO184*$B$4*$B$3)/$B$5</f>
        <v>5636.7366218586003</v>
      </c>
      <c r="CP187" s="23">
        <f>(CH4_100yr_m3!CP184*$B$4*$B$3)/$B$5</f>
        <v>5255.5183291512003</v>
      </c>
      <c r="CQ187" s="23">
        <f>(CH4_100yr_m3!CQ184*$B$4*$B$3)/$B$5</f>
        <v>4900.1189250186007</v>
      </c>
      <c r="CR187" s="23">
        <f>(CH4_100yr_m3!CR184*$B$4*$B$3)/$B$5</f>
        <v>4568.7776688180002</v>
      </c>
      <c r="CS187" s="23">
        <f>(CH4_100yr_m3!CS184*$B$4*$B$3)/$B$5</f>
        <v>4259.8578778380006</v>
      </c>
      <c r="CT187" s="23">
        <f>(CH4_100yr_m3!CT184*$B$4*$B$3)/$B$5</f>
        <v>3971.8368809658004</v>
      </c>
      <c r="CU187" s="23">
        <f>(CH4_100yr_m3!CU184*$B$4*$B$3)/$B$5</f>
        <v>3703.2972061788</v>
      </c>
      <c r="CV187" s="23">
        <f>(CH4_100yr_m3!CV184*$B$4*$B$3)/$B$5</f>
        <v>3452.9187217788008</v>
      </c>
      <c r="CW187" s="23">
        <f>(CH4_100yr_m3!CW184*$B$4*$B$3)/$B$5</f>
        <v>3219.4715592924003</v>
      </c>
      <c r="CX187" s="23">
        <f t="shared" si="209"/>
        <v>11724979.463600835</v>
      </c>
      <c r="CY187" s="18">
        <f t="shared" si="210"/>
        <v>216720.15676776003</v>
      </c>
      <c r="CZ187" s="18">
        <f t="shared" si="211"/>
        <v>3219.4715592924003</v>
      </c>
      <c r="DD187" s="18">
        <f t="shared" si="212"/>
        <v>198032.35914324</v>
      </c>
      <c r="DE187" s="18">
        <f t="shared" ref="DE187:DF187" si="242">CY187</f>
        <v>216720.15676776003</v>
      </c>
      <c r="DF187" s="18">
        <f t="shared" si="242"/>
        <v>3219.4715592924003</v>
      </c>
      <c r="DG187" s="18">
        <f t="shared" si="214"/>
        <v>3219.4715592924003</v>
      </c>
    </row>
    <row r="188" spans="1:111" ht="15.75" customHeight="1" x14ac:dyDescent="0.2">
      <c r="A188" s="27" t="s">
        <v>30</v>
      </c>
      <c r="B188" s="23">
        <f>(CH4_100yr_m3!B185*$B$4*$B$3)/$B$5</f>
        <v>1109365.9646232601</v>
      </c>
      <c r="C188" s="23">
        <f>(CH4_100yr_m3!C185*$B$4*$B$3)/$B$5</f>
        <v>1924891.4399634001</v>
      </c>
      <c r="D188" s="23">
        <f>(CH4_100yr_m3!D185*$B$4*$B$3)/$B$5</f>
        <v>2511643.9411386</v>
      </c>
      <c r="E188" s="23">
        <f>(CH4_100yr_m3!E185*$B$4*$B$3)/$B$5</f>
        <v>2922575.7550410004</v>
      </c>
      <c r="F188" s="23">
        <f>(CH4_100yr_m3!F185*$B$4*$B$3)/$B$5</f>
        <v>3176776.4937984003</v>
      </c>
      <c r="G188" s="23">
        <f>(CH4_100yr_m3!G185*$B$4*$B$3)/$B$5</f>
        <v>3359936.6697221999</v>
      </c>
      <c r="H188" s="23">
        <f>(CH4_100yr_m3!H185*$B$4*$B$3)/$B$5</f>
        <v>3507765.460182</v>
      </c>
      <c r="I188" s="23">
        <f>(CH4_100yr_m3!I185*$B$4*$B$3)/$B$5</f>
        <v>3615896.0658996003</v>
      </c>
      <c r="J188" s="23">
        <f>(CH4_100yr_m3!J185*$B$4*$B$3)/$B$5</f>
        <v>3679322.9875956001</v>
      </c>
      <c r="K188" s="23">
        <f>(CH4_100yr_m3!K185*$B$4*$B$3)/$B$5</f>
        <v>3784258.9546740004</v>
      </c>
      <c r="L188" s="23">
        <f>(CH4_100yr_m3!L185*$B$4*$B$3)/$B$5</f>
        <v>3936594.0910500004</v>
      </c>
      <c r="M188" s="23">
        <f>(CH4_100yr_m3!M185*$B$4*$B$3)/$B$5</f>
        <v>4010782.9582062</v>
      </c>
      <c r="N188" s="23">
        <f>(CH4_100yr_m3!N185*$B$4*$B$3)/$B$5</f>
        <v>4074957.1747566005</v>
      </c>
      <c r="O188" s="23">
        <f>(CH4_100yr_m3!O185*$B$4*$B$3)/$B$5</f>
        <v>4157419.8120551994</v>
      </c>
      <c r="P188" s="23">
        <f>(CH4_100yr_m3!P185*$B$4*$B$3)/$B$5</f>
        <v>4254591.8091240004</v>
      </c>
      <c r="Q188" s="23">
        <f>(CH4_100yr_m3!Q185*$B$4*$B$3)/$B$5</f>
        <v>4409068.1086205998</v>
      </c>
      <c r="R188" s="23">
        <f>(CH4_100yr_m3!R185*$B$4*$B$3)/$B$5</f>
        <v>4707110.3059854005</v>
      </c>
      <c r="S188" s="23">
        <f>(CH4_100yr_m3!S185*$B$4*$B$3)/$B$5</f>
        <v>4928098.5165383993</v>
      </c>
      <c r="T188" s="23">
        <f>(CH4_100yr_m3!T185*$B$4*$B$3)/$B$5</f>
        <v>5090911.0462493999</v>
      </c>
      <c r="U188" s="23">
        <f>(CH4_100yr_m3!U185*$B$4*$B$3)/$B$5</f>
        <v>5254298.9170649992</v>
      </c>
      <c r="V188" s="23">
        <f>(CH4_100yr_m3!V185*$B$4*$B$3)/$B$5</f>
        <v>5465190.0377718005</v>
      </c>
      <c r="W188" s="23">
        <f>(CH4_100yr_m3!W185*$B$4*$B$3)/$B$5</f>
        <v>5700867.8302926002</v>
      </c>
      <c r="X188" s="23">
        <f>(CH4_100yr_m3!X185*$B$4*$B$3)/$B$5</f>
        <v>5899215.0079691997</v>
      </c>
      <c r="Y188" s="23">
        <f>(CH4_100yr_m3!Y185*$B$4*$B$3)/$B$5</f>
        <v>6045868.9413162004</v>
      </c>
      <c r="Z188" s="23">
        <f>(CH4_100yr_m3!Z185*$B$4*$B$3)/$B$5</f>
        <v>6145853.2049574004</v>
      </c>
      <c r="AA188" s="23">
        <f>(CH4_100yr_m3!AA185*$B$4*$B$3)/$B$5</f>
        <v>6218244.0476406012</v>
      </c>
      <c r="AB188" s="23">
        <f>(CH4_100yr_m3!AB185*$B$4*$B$3)/$B$5</f>
        <v>6304374.7222301997</v>
      </c>
      <c r="AC188" s="23">
        <f>(CH4_100yr_m3!AC185*$B$4*$B$3)/$B$5</f>
        <v>6611014.2794076018</v>
      </c>
      <c r="AD188" s="23">
        <f>(CH4_100yr_m3!AD185*$B$4*$B$3)/$B$5</f>
        <v>6885889.1665326012</v>
      </c>
      <c r="AE188" s="23">
        <f>(CH4_100yr_m3!AE185*$B$4*$B$3)/$B$5</f>
        <v>7140488.9632758005</v>
      </c>
      <c r="AF188" s="23">
        <f>(CH4_100yr_m3!AF185*$B$4*$B$3)/$B$5</f>
        <v>7382487.561312601</v>
      </c>
      <c r="AG188" s="23">
        <f>(CH4_100yr_m3!AG185*$B$4*$B$3)/$B$5</f>
        <v>7617005.0005644001</v>
      </c>
      <c r="AH188" s="23">
        <f>(CH4_100yr_m3!AH185*$B$4*$B$3)/$B$5</f>
        <v>7847458.0977617996</v>
      </c>
      <c r="AI188" s="23">
        <f>(CH4_100yr_m3!AI185*$B$4*$B$3)/$B$5</f>
        <v>8076125.1828834005</v>
      </c>
      <c r="AJ188" s="23">
        <f>(CH4_100yr_m3!AJ185*$B$4*$B$3)/$B$5</f>
        <v>8304525.3518801993</v>
      </c>
      <c r="AK188" s="23">
        <f>(CH4_100yr_m3!AK185*$B$4*$B$3)/$B$5</f>
        <v>8533661.6563937999</v>
      </c>
      <c r="AL188" s="23">
        <f>(CH4_100yr_m3!AL185*$B$4*$B$3)/$B$5</f>
        <v>8764185.6856800001</v>
      </c>
      <c r="AM188" s="23">
        <f>(CH4_100yr_m3!AM185*$B$4*$B$3)/$B$5</f>
        <v>8996502.8901798017</v>
      </c>
      <c r="AN188" s="23">
        <f>(CH4_100yr_m3!AN185*$B$4*$B$3)/$B$5</f>
        <v>9230842.5983082</v>
      </c>
      <c r="AO188" s="23">
        <f>(CH4_100yr_m3!AO185*$B$4*$B$3)/$B$5</f>
        <v>9467312.7147822026</v>
      </c>
      <c r="AP188" s="23">
        <f>(CH4_100yr_m3!AP185*$B$4*$B$3)/$B$5</f>
        <v>9705939.8418810014</v>
      </c>
      <c r="AQ188" s="23">
        <f>(CH4_100yr_m3!AQ185*$B$4*$B$3)/$B$5</f>
        <v>9946707.2314452026</v>
      </c>
      <c r="AR188" s="23">
        <f>(CH4_100yr_m3!AR185*$B$4*$B$3)/$B$5</f>
        <v>10189574.725602601</v>
      </c>
      <c r="AS188" s="23">
        <f>(CH4_100yr_m3!AS185*$B$4*$B$3)/$B$5</f>
        <v>10434487.029249601</v>
      </c>
      <c r="AT188" s="23">
        <f>(CH4_100yr_m3!AT185*$B$4*$B$3)/$B$5</f>
        <v>10681383.104690399</v>
      </c>
      <c r="AU188" s="23">
        <f>(CH4_100yr_m3!AU185*$B$4*$B$3)/$B$5</f>
        <v>10930194.716310002</v>
      </c>
      <c r="AV188" s="23">
        <f>(CH4_100yr_m3!AV185*$B$4*$B$3)/$B$5</f>
        <v>11180845.855765801</v>
      </c>
      <c r="AW188" s="23">
        <f>(CH4_100yr_m3!AW185*$B$4*$B$3)/$B$5</f>
        <v>11433249.5146398</v>
      </c>
      <c r="AX188" s="23">
        <f>(CH4_100yr_m3!AX185*$B$4*$B$3)/$B$5</f>
        <v>11687302.168840799</v>
      </c>
      <c r="AY188" s="23">
        <f>(CH4_100yr_m3!AY185*$B$4*$B$3)/$B$5</f>
        <v>11942886.125433601</v>
      </c>
      <c r="AZ188" s="23">
        <f>(CH4_100yr_m3!AZ185*$B$4*$B$3)/$B$5</f>
        <v>12199878.563972401</v>
      </c>
      <c r="BA188" s="23">
        <f>(CH4_100yr_m3!BA185*$B$4*$B$3)/$B$5</f>
        <v>12458155.399066798</v>
      </c>
      <c r="BB188" s="23">
        <f>(CH4_100yr_m3!BB185*$B$4*$B$3)/$B$5</f>
        <v>12717606.926520001</v>
      </c>
      <c r="BC188" s="23">
        <f>(CH4_100yr_m3!BC185*$B$4*$B$3)/$B$5</f>
        <v>12978146.742012002</v>
      </c>
      <c r="BD188" s="23">
        <f>(CH4_100yr_m3!BD185*$B$4*$B$3)/$B$5</f>
        <v>13239714.644431202</v>
      </c>
      <c r="BE188" s="23">
        <f>(CH4_100yr_m3!BE185*$B$4*$B$3)/$B$5</f>
        <v>13502257.129000802</v>
      </c>
      <c r="BF188" s="23">
        <f>(CH4_100yr_m3!BF185*$B$4*$B$3)/$B$5</f>
        <v>13765710.3187644</v>
      </c>
      <c r="BG188" s="23">
        <f>(CH4_100yr_m3!BG185*$B$4*$B$3)/$B$5</f>
        <v>14029988.307325201</v>
      </c>
      <c r="BH188" s="23">
        <f>(CH4_100yr_m3!BH185*$B$4*$B$3)/$B$5</f>
        <v>14294989.154061001</v>
      </c>
      <c r="BI188" s="23">
        <f>(CH4_100yr_m3!BI185*$B$4*$B$3)/$B$5</f>
        <v>14560591.797732603</v>
      </c>
      <c r="BJ188" s="23">
        <f>(CH4_100yr_m3!BJ185*$B$4*$B$3)/$B$5</f>
        <v>14826667.644181801</v>
      </c>
      <c r="BK188" s="23">
        <f>(CH4_100yr_m3!BK185*$B$4*$B$3)/$B$5</f>
        <v>10825409.817666</v>
      </c>
      <c r="BL188" s="23">
        <f>(CH4_100yr_m3!BL185*$B$4*$B$3)/$B$5</f>
        <v>8083333.5127056008</v>
      </c>
      <c r="BM188" s="23">
        <f>(CH4_100yr_m3!BM185*$B$4*$B$3)/$B$5</f>
        <v>6189365.0109473998</v>
      </c>
      <c r="BN188" s="23">
        <f>(CH4_100yr_m3!BN185*$B$4*$B$3)/$B$5</f>
        <v>4867679.3438664004</v>
      </c>
      <c r="BO188" s="23">
        <f>(CH4_100yr_m3!BO185*$B$4*$B$3)/$B$5</f>
        <v>3933130.0082274005</v>
      </c>
      <c r="BP188" s="23">
        <f>(CH4_100yr_m3!BP185*$B$4*$B$3)/$B$5</f>
        <v>3261371.3700426002</v>
      </c>
      <c r="BQ188" s="23">
        <f>(CH4_100yr_m3!BQ185*$B$4*$B$3)/$B$5</f>
        <v>2768829.9399990002</v>
      </c>
      <c r="BR188" s="23">
        <f>(CH4_100yr_m3!BR185*$B$4*$B$3)/$B$5</f>
        <v>2399277.6327312002</v>
      </c>
      <c r="BS188" s="23">
        <f>(CH4_100yr_m3!BS185*$B$4*$B$3)/$B$5</f>
        <v>2114830.5382062001</v>
      </c>
      <c r="BT188" s="23">
        <f>(CH4_100yr_m3!BT185*$B$4*$B$3)/$B$5</f>
        <v>1889914.2646158002</v>
      </c>
      <c r="BU188" s="23">
        <f>(CH4_100yr_m3!BU185*$B$4*$B$3)/$B$5</f>
        <v>1707217.9140380402</v>
      </c>
      <c r="BV188" s="23">
        <f>(CH4_100yr_m3!BV185*$B$4*$B$3)/$B$5</f>
        <v>1554981.1206060601</v>
      </c>
      <c r="BW188" s="23">
        <f>(CH4_100yr_m3!BW185*$B$4*$B$3)/$B$5</f>
        <v>1425174.7346926201</v>
      </c>
      <c r="BX188" s="23">
        <f>(CH4_100yr_m3!BX185*$B$4*$B$3)/$B$5</f>
        <v>1312280.58101292</v>
      </c>
      <c r="BY188" s="23">
        <f>(CH4_100yr_m3!BY185*$B$4*$B$3)/$B$5</f>
        <v>1212472.8413974803</v>
      </c>
      <c r="BZ188" s="23">
        <f>(CH4_100yr_m3!BZ185*$B$4*$B$3)/$B$5</f>
        <v>1123068.6952102799</v>
      </c>
      <c r="CA188" s="23">
        <f>(CH4_100yr_m3!CA185*$B$4*$B$3)/$B$5</f>
        <v>1042159.4940880801</v>
      </c>
      <c r="CB188" s="23">
        <f>(CH4_100yr_m3!CB185*$B$4*$B$3)/$B$5</f>
        <v>968362.98986430001</v>
      </c>
      <c r="CC188" s="23">
        <f>(CH4_100yr_m3!CC185*$B$4*$B$3)/$B$5</f>
        <v>900656.74337886006</v>
      </c>
      <c r="CD188" s="23">
        <f>(CH4_100yr_m3!CD185*$B$4*$B$3)/$B$5</f>
        <v>838265.98576644005</v>
      </c>
      <c r="CE188" s="23">
        <f>(CH4_100yr_m3!CE185*$B$4*$B$3)/$B$5</f>
        <v>780588.0111983401</v>
      </c>
      <c r="CF188" s="23">
        <f>(CH4_100yr_m3!CF185*$B$4*$B$3)/$B$5</f>
        <v>727141.08666708006</v>
      </c>
      <c r="CG188" s="23">
        <f>(CH4_100yr_m3!CG185*$B$4*$B$3)/$B$5</f>
        <v>677529.82453986013</v>
      </c>
      <c r="CH188" s="23">
        <f>(CH4_100yr_m3!CH185*$B$4*$B$3)/$B$5</f>
        <v>631421.61578028009</v>
      </c>
      <c r="CI188" s="23">
        <f>(CH4_100yr_m3!CI185*$B$4*$B$3)/$B$5</f>
        <v>588530.50181316002</v>
      </c>
      <c r="CJ188" s="23">
        <f>(CH4_100yr_m3!CJ185*$B$4*$B$3)/$B$5</f>
        <v>548606.05344648007</v>
      </c>
      <c r="CK188" s="23">
        <f>(CH4_100yr_m3!CK185*$B$4*$B$3)/$B$5</f>
        <v>511425.63036234002</v>
      </c>
      <c r="CL188" s="23">
        <f>(CH4_100yr_m3!CL185*$B$4*$B$3)/$B$5</f>
        <v>476788.92135246005</v>
      </c>
      <c r="CM188" s="23">
        <f>(CH4_100yr_m3!CM185*$B$4*$B$3)/$B$5</f>
        <v>444514.03635330003</v>
      </c>
      <c r="CN188" s="23">
        <f>(CH4_100yr_m3!CN185*$B$4*$B$3)/$B$5</f>
        <v>414434.65235760011</v>
      </c>
      <c r="CO188" s="23">
        <f>(CH4_100yr_m3!CO185*$B$4*$B$3)/$B$5</f>
        <v>386397.88277904002</v>
      </c>
      <c r="CP188" s="23">
        <f>(CH4_100yr_m3!CP185*$B$4*$B$3)/$B$5</f>
        <v>360262.64675376005</v>
      </c>
      <c r="CQ188" s="23">
        <f>(CH4_100yr_m3!CQ185*$B$4*$B$3)/$B$5</f>
        <v>335898.38625588</v>
      </c>
      <c r="CR188" s="23">
        <f>(CH4_100yr_m3!CR185*$B$4*$B$3)/$B$5</f>
        <v>313184.02961178008</v>
      </c>
      <c r="CS188" s="23">
        <f>(CH4_100yr_m3!CS185*$B$4*$B$3)/$B$5</f>
        <v>292007.13368094002</v>
      </c>
      <c r="CT188" s="23">
        <f>(CH4_100yr_m3!CT185*$B$4*$B$3)/$B$5</f>
        <v>272263.1530804201</v>
      </c>
      <c r="CU188" s="23">
        <f>(CH4_100yr_m3!CU185*$B$4*$B$3)/$B$5</f>
        <v>253854.80990928001</v>
      </c>
      <c r="CV188" s="23">
        <f>(CH4_100yr_m3!CV185*$B$4*$B$3)/$B$5</f>
        <v>236691.53541558</v>
      </c>
      <c r="CW188" s="23">
        <f>(CH4_100yr_m3!CW185*$B$4*$B$3)/$B$5</f>
        <v>220688.97372071998</v>
      </c>
      <c r="CX188" s="23">
        <f t="shared" si="209"/>
        <v>544649667.77849734</v>
      </c>
      <c r="CY188" s="18">
        <f t="shared" si="210"/>
        <v>14826667.644181801</v>
      </c>
      <c r="CZ188" s="18">
        <f t="shared" si="211"/>
        <v>220688.97372071998</v>
      </c>
      <c r="DD188" s="18">
        <f t="shared" si="212"/>
        <v>5465190.0377718005</v>
      </c>
      <c r="DE188" s="18">
        <f t="shared" ref="DE188:DF188" si="243">CY188</f>
        <v>14826667.644181801</v>
      </c>
      <c r="DF188" s="18">
        <f t="shared" si="243"/>
        <v>220688.97372071998</v>
      </c>
      <c r="DG188" s="18">
        <f t="shared" si="214"/>
        <v>220688.97372071998</v>
      </c>
    </row>
    <row r="189" spans="1:111" ht="15.75" customHeight="1" x14ac:dyDescent="0.2">
      <c r="A189" s="27" t="s">
        <v>31</v>
      </c>
      <c r="B189" s="23">
        <f>(CH4_100yr_m3!B186*$B$4*$B$3)/$B$5</f>
        <v>26349.581418624002</v>
      </c>
      <c r="C189" s="23">
        <f>(CH4_100yr_m3!C186*$B$4*$B$3)/$B$5</f>
        <v>50667.879596130006</v>
      </c>
      <c r="D189" s="23">
        <f>(CH4_100yr_m3!D186*$B$4*$B$3)/$B$5</f>
        <v>73282.578046722003</v>
      </c>
      <c r="E189" s="23">
        <f>(CH4_100yr_m3!E186*$B$4*$B$3)/$B$5</f>
        <v>96651.688230251995</v>
      </c>
      <c r="F189" s="23">
        <f>(CH4_100yr_m3!F186*$B$4*$B$3)/$B$5</f>
        <v>121220.36487385203</v>
      </c>
      <c r="G189" s="23">
        <f>(CH4_100yr_m3!G186*$B$4*$B$3)/$B$5</f>
        <v>145293.18213589201</v>
      </c>
      <c r="H189" s="23">
        <f>(CH4_100yr_m3!H186*$B$4*$B$3)/$B$5</f>
        <v>169071.97139150402</v>
      </c>
      <c r="I189" s="23">
        <f>(CH4_100yr_m3!I186*$B$4*$B$3)/$B$5</f>
        <v>192867.77559815999</v>
      </c>
      <c r="J189" s="23">
        <f>(CH4_100yr_m3!J186*$B$4*$B$3)/$B$5</f>
        <v>214995.59958149999</v>
      </c>
      <c r="K189" s="23">
        <f>(CH4_100yr_m3!K186*$B$4*$B$3)/$B$5</f>
        <v>236621.24037558</v>
      </c>
      <c r="L189" s="23">
        <f>(CH4_100yr_m3!L186*$B$4*$B$3)/$B$5</f>
        <v>260770.18039272001</v>
      </c>
      <c r="M189" s="23">
        <f>(CH4_100yr_m3!M186*$B$4*$B$3)/$B$5</f>
        <v>285319.62640026008</v>
      </c>
      <c r="N189" s="23">
        <f>(CH4_100yr_m3!N186*$B$4*$B$3)/$B$5</f>
        <v>309359.66292504</v>
      </c>
      <c r="O189" s="23">
        <f>(CH4_100yr_m3!O186*$B$4*$B$3)/$B$5</f>
        <v>330832.23022854002</v>
      </c>
      <c r="P189" s="23">
        <f>(CH4_100yr_m3!P186*$B$4*$B$3)/$B$5</f>
        <v>351577.70517924003</v>
      </c>
      <c r="Q189" s="23">
        <f>(CH4_100yr_m3!Q186*$B$4*$B$3)/$B$5</f>
        <v>369800.74824515998</v>
      </c>
      <c r="R189" s="23">
        <f>(CH4_100yr_m3!R186*$B$4*$B$3)/$B$5</f>
        <v>386060.83417152008</v>
      </c>
      <c r="S189" s="23">
        <f>(CH4_100yr_m3!S186*$B$4*$B$3)/$B$5</f>
        <v>404954.68815935997</v>
      </c>
      <c r="T189" s="23">
        <f>(CH4_100yr_m3!T186*$B$4*$B$3)/$B$5</f>
        <v>424182.87396126002</v>
      </c>
      <c r="U189" s="23">
        <f>(CH4_100yr_m3!U186*$B$4*$B$3)/$B$5</f>
        <v>440871.80722722004</v>
      </c>
      <c r="V189" s="23">
        <f>(CH4_100yr_m3!V186*$B$4*$B$3)/$B$5</f>
        <v>453648.77190792002</v>
      </c>
      <c r="W189" s="23">
        <f>(CH4_100yr_m3!W186*$B$4*$B$3)/$B$5</f>
        <v>467135.77726854</v>
      </c>
      <c r="X189" s="23">
        <f>(CH4_100yr_m3!X186*$B$4*$B$3)/$B$5</f>
        <v>480978.73236474005</v>
      </c>
      <c r="Y189" s="23">
        <f>(CH4_100yr_m3!Y186*$B$4*$B$3)/$B$5</f>
        <v>495001.93016754003</v>
      </c>
      <c r="Z189" s="23">
        <f>(CH4_100yr_m3!Z186*$B$4*$B$3)/$B$5</f>
        <v>509152.40061840002</v>
      </c>
      <c r="AA189" s="23">
        <f>(CH4_100yr_m3!AA186*$B$4*$B$3)/$B$5</f>
        <v>523444.84691346006</v>
      </c>
      <c r="AB189" s="23">
        <f>(CH4_100yr_m3!AB186*$B$4*$B$3)/$B$5</f>
        <v>537907.32940481999</v>
      </c>
      <c r="AC189" s="23">
        <f>(CH4_100yr_m3!AC186*$B$4*$B$3)/$B$5</f>
        <v>550498.48177842004</v>
      </c>
      <c r="AD189" s="23">
        <f>(CH4_100yr_m3!AD186*$B$4*$B$3)/$B$5</f>
        <v>563053.13088965998</v>
      </c>
      <c r="AE189" s="23">
        <f>(CH4_100yr_m3!AE186*$B$4*$B$3)/$B$5</f>
        <v>575577.13777055999</v>
      </c>
      <c r="AF189" s="23">
        <f>(CH4_100yr_m3!AF186*$B$4*$B$3)/$B$5</f>
        <v>588076.45315254014</v>
      </c>
      <c r="AG189" s="23">
        <f>(CH4_100yr_m3!AG186*$B$4*$B$3)/$B$5</f>
        <v>600556.69276721997</v>
      </c>
      <c r="AH189" s="23">
        <f>(CH4_100yr_m3!AH186*$B$4*$B$3)/$B$5</f>
        <v>613022.60262816004</v>
      </c>
      <c r="AI189" s="23">
        <f>(CH4_100yr_m3!AI186*$B$4*$B$3)/$B$5</f>
        <v>625478.48684208002</v>
      </c>
      <c r="AJ189" s="23">
        <f>(CH4_100yr_m3!AJ186*$B$4*$B$3)/$B$5</f>
        <v>637928.07983297994</v>
      </c>
      <c r="AK189" s="23">
        <f>(CH4_100yr_m3!AK186*$B$4*$B$3)/$B$5</f>
        <v>650374.38744605996</v>
      </c>
      <c r="AL189" s="23">
        <f>(CH4_100yr_m3!AL186*$B$4*$B$3)/$B$5</f>
        <v>662819.99869889999</v>
      </c>
      <c r="AM189" s="23">
        <f>(CH4_100yr_m3!AM186*$B$4*$B$3)/$B$5</f>
        <v>675267.09768036008</v>
      </c>
      <c r="AN189" s="23">
        <f>(CH4_100yr_m3!AN186*$B$4*$B$3)/$B$5</f>
        <v>687717.2587064401</v>
      </c>
      <c r="AO189" s="23">
        <f>(CH4_100yr_m3!AO186*$B$4*$B$3)/$B$5</f>
        <v>700171.00239978021</v>
      </c>
      <c r="AP189" s="23">
        <f>(CH4_100yr_m3!AP186*$B$4*$B$3)/$B$5</f>
        <v>712629.2541286801</v>
      </c>
      <c r="AQ189" s="23">
        <f>(CH4_100yr_m3!AQ186*$B$4*$B$3)/$B$5</f>
        <v>725091.67889333994</v>
      </c>
      <c r="AR189" s="23">
        <f>(CH4_100yr_m3!AR186*$B$4*$B$3)/$B$5</f>
        <v>737557.12195128016</v>
      </c>
      <c r="AS189" s="23">
        <f>(CH4_100yr_m3!AS186*$B$4*$B$3)/$B$5</f>
        <v>750024.15946182015</v>
      </c>
      <c r="AT189" s="23">
        <f>(CH4_100yr_m3!AT186*$B$4*$B$3)/$B$5</f>
        <v>762490.53704105993</v>
      </c>
      <c r="AU189" s="23">
        <f>(CH4_100yr_m3!AU186*$B$4*$B$3)/$B$5</f>
        <v>774953.74090908002</v>
      </c>
      <c r="AV189" s="23">
        <f>(CH4_100yr_m3!AV186*$B$4*$B$3)/$B$5</f>
        <v>787410.36175644014</v>
      </c>
      <c r="AW189" s="23">
        <f>(CH4_100yr_m3!AW186*$B$4*$B$3)/$B$5</f>
        <v>799856.41747896001</v>
      </c>
      <c r="AX189" s="23">
        <f>(CH4_100yr_m3!AX186*$B$4*$B$3)/$B$5</f>
        <v>812286.19477404014</v>
      </c>
      <c r="AY189" s="23">
        <f>(CH4_100yr_m3!AY186*$B$4*$B$3)/$B$5</f>
        <v>824692.1819576401</v>
      </c>
      <c r="AZ189" s="23">
        <f>(CH4_100yr_m3!AZ186*$B$4*$B$3)/$B$5</f>
        <v>837065.28936852003</v>
      </c>
      <c r="BA189" s="23">
        <f>(CH4_100yr_m3!BA186*$B$4*$B$3)/$B$5</f>
        <v>849396.49562682013</v>
      </c>
      <c r="BB189" s="23">
        <f>(CH4_100yr_m3!BB186*$B$4*$B$3)/$B$5</f>
        <v>861676.62173802021</v>
      </c>
      <c r="BC189" s="23">
        <f>(CH4_100yr_m3!BC186*$B$4*$B$3)/$B$5</f>
        <v>873896.39626229997</v>
      </c>
      <c r="BD189" s="23">
        <f>(CH4_100yr_m3!BD186*$B$4*$B$3)/$B$5</f>
        <v>886046.65942644014</v>
      </c>
      <c r="BE189" s="23">
        <f>(CH4_100yr_m3!BE186*$B$4*$B$3)/$B$5</f>
        <v>898118.35415388003</v>
      </c>
      <c r="BF189" s="23">
        <f>(CH4_100yr_m3!BF186*$B$4*$B$3)/$B$5</f>
        <v>910102.36991454009</v>
      </c>
      <c r="BG189" s="23">
        <f>(CH4_100yr_m3!BG186*$B$4*$B$3)/$B$5</f>
        <v>921989.92989671999</v>
      </c>
      <c r="BH189" s="23">
        <f>(CH4_100yr_m3!BH186*$B$4*$B$3)/$B$5</f>
        <v>933774.1054624801</v>
      </c>
      <c r="BI189" s="23">
        <f>(CH4_100yr_m3!BI186*$B$4*$B$3)/$B$5</f>
        <v>945449.04070548003</v>
      </c>
      <c r="BJ189" s="23">
        <f>(CH4_100yr_m3!BJ186*$B$4*$B$3)/$B$5</f>
        <v>957010.12672410009</v>
      </c>
      <c r="BK189" s="23">
        <f>(CH4_100yr_m3!BK186*$B$4*$B$3)/$B$5</f>
        <v>887659.78579398012</v>
      </c>
      <c r="BL189" s="23">
        <f>(CH4_100yr_m3!BL186*$B$4*$B$3)/$B$5</f>
        <v>823580.71779060003</v>
      </c>
      <c r="BM189" s="23">
        <f>(CH4_100yr_m3!BM186*$B$4*$B$3)/$B$5</f>
        <v>764360.09678556002</v>
      </c>
      <c r="BN189" s="23">
        <f>(CH4_100yr_m3!BN186*$B$4*$B$3)/$B$5</f>
        <v>709618.00097016001</v>
      </c>
      <c r="BO189" s="23">
        <f>(CH4_100yr_m3!BO186*$B$4*$B$3)/$B$5</f>
        <v>659004.7646925</v>
      </c>
      <c r="BP189" s="23">
        <f>(CH4_100yr_m3!BP186*$B$4*$B$3)/$B$5</f>
        <v>612198.54302724008</v>
      </c>
      <c r="BQ189" s="23">
        <f>(CH4_100yr_m3!BQ186*$B$4*$B$3)/$B$5</f>
        <v>568903.07478240004</v>
      </c>
      <c r="BR189" s="23">
        <f>(CH4_100yr_m3!BR186*$B$4*$B$3)/$B$5</f>
        <v>528845.62655250006</v>
      </c>
      <c r="BS189" s="23">
        <f>(CH4_100yr_m3!BS186*$B$4*$B$3)/$B$5</f>
        <v>491775.10097652004</v>
      </c>
      <c r="BT189" s="23">
        <f>(CH4_100yr_m3!BT186*$B$4*$B$3)/$B$5</f>
        <v>457460.30132910004</v>
      </c>
      <c r="BU189" s="23">
        <f>(CH4_100yr_m3!BU186*$B$4*$B$3)/$B$5</f>
        <v>425688.33322368003</v>
      </c>
      <c r="BV189" s="23">
        <f>(CH4_100yr_m3!BV186*$B$4*$B$3)/$B$5</f>
        <v>396263.13756966003</v>
      </c>
      <c r="BW189" s="23">
        <f>(CH4_100yr_m3!BW186*$B$4*$B$3)/$B$5</f>
        <v>369004.14105407998</v>
      </c>
      <c r="BX189" s="23">
        <f>(CH4_100yr_m3!BX186*$B$4*$B$3)/$B$5</f>
        <v>343745.01572706003</v>
      </c>
      <c r="BY189" s="23">
        <f>(CH4_100yr_m3!BY186*$B$4*$B$3)/$B$5</f>
        <v>320332.53872106009</v>
      </c>
      <c r="BZ189" s="23">
        <f>(CH4_100yr_m3!BZ186*$B$4*$B$3)/$B$5</f>
        <v>298625.54441544</v>
      </c>
      <c r="CA189" s="23">
        <f>(CH4_100yr_m3!CA186*$B$4*$B$3)/$B$5</f>
        <v>278493.96099168004</v>
      </c>
      <c r="CB189" s="23">
        <f>(CH4_100yr_m3!CB186*$B$4*$B$3)/$B$5</f>
        <v>259817.92369074002</v>
      </c>
      <c r="CC189" s="23">
        <f>(CH4_100yr_m3!CC186*$B$4*$B$3)/$B$5</f>
        <v>242486.96056218</v>
      </c>
      <c r="CD189" s="23">
        <f>(CH4_100yr_m3!CD186*$B$4*$B$3)/$B$5</f>
        <v>226399.24411488001</v>
      </c>
      <c r="CE189" s="23">
        <f>(CH4_100yr_m3!CE186*$B$4*$B$3)/$B$5</f>
        <v>211460.90209613999</v>
      </c>
      <c r="CF189" s="23">
        <f>(CH4_100yr_m3!CF186*$B$4*$B$3)/$B$5</f>
        <v>197585.38428714001</v>
      </c>
      <c r="CG189" s="23">
        <f>(CH4_100yr_m3!CG186*$B$4*$B$3)/$B$5</f>
        <v>184692.88055520001</v>
      </c>
      <c r="CH189" s="23">
        <f>(CH4_100yr_m3!CH186*$B$4*$B$3)/$B$5</f>
        <v>172709.78522021999</v>
      </c>
      <c r="CI189" s="23">
        <f>(CH4_100yr_m3!CI186*$B$4*$B$3)/$B$5</f>
        <v>161568.20458666803</v>
      </c>
      <c r="CJ189" s="23">
        <f>(CH4_100yr_m3!CJ186*$B$4*$B$3)/$B$5</f>
        <v>151205.504108058</v>
      </c>
      <c r="CK189" s="23">
        <f>(CH4_100yr_m3!CK186*$B$4*$B$3)/$B$5</f>
        <v>141563.89194375603</v>
      </c>
      <c r="CL189" s="23">
        <f>(CH4_100yr_m3!CL186*$B$4*$B$3)/$B$5</f>
        <v>132590.03570456401</v>
      </c>
      <c r="CM189" s="23">
        <f>(CH4_100yr_m3!CM186*$B$4*$B$3)/$B$5</f>
        <v>124234.71013544399</v>
      </c>
      <c r="CN189" s="23">
        <f>(CH4_100yr_m3!CN186*$B$4*$B$3)/$B$5</f>
        <v>116452.47293456401</v>
      </c>
      <c r="CO189" s="23">
        <f>(CH4_100yr_m3!CO186*$B$4*$B$3)/$B$5</f>
        <v>109201.36645702799</v>
      </c>
      <c r="CP189" s="23">
        <f>(CH4_100yr_m3!CP186*$B$4*$B$3)/$B$5</f>
        <v>102442.64352760799</v>
      </c>
      <c r="CQ189" s="23">
        <f>(CH4_100yr_m3!CQ186*$B$4*$B$3)/$B$5</f>
        <v>96140.514817944</v>
      </c>
      <c r="CR189" s="23">
        <f>(CH4_100yr_m3!CR186*$B$4*$B$3)/$B$5</f>
        <v>90261.916763076006</v>
      </c>
      <c r="CS189" s="23">
        <f>(CH4_100yr_m3!CS186*$B$4*$B$3)/$B$5</f>
        <v>84776.297692445994</v>
      </c>
      <c r="CT189" s="23">
        <f>(CH4_100yr_m3!CT186*$B$4*$B$3)/$B$5</f>
        <v>79655.421278376001</v>
      </c>
      <c r="CU189" s="23">
        <f>(CH4_100yr_m3!CU186*$B$4*$B$3)/$B$5</f>
        <v>74873.185453116006</v>
      </c>
      <c r="CV189" s="23">
        <f>(CH4_100yr_m3!CV186*$B$4*$B$3)/$B$5</f>
        <v>70405.455897467997</v>
      </c>
      <c r="CW189" s="23">
        <f>(CH4_100yr_m3!CW186*$B$4*$B$3)/$B$5</f>
        <v>66229.912636506007</v>
      </c>
      <c r="CX189" s="23">
        <f t="shared" si="209"/>
        <v>46082393.153875083</v>
      </c>
      <c r="CY189" s="18">
        <f t="shared" si="210"/>
        <v>957010.12672410009</v>
      </c>
      <c r="CZ189" s="18">
        <f t="shared" si="211"/>
        <v>26349.581418624002</v>
      </c>
      <c r="DD189" s="18">
        <f t="shared" si="212"/>
        <v>453648.77190792002</v>
      </c>
      <c r="DE189" s="18">
        <f t="shared" ref="DE189:DF189" si="244">CY189</f>
        <v>957010.12672410009</v>
      </c>
      <c r="DF189" s="18">
        <f t="shared" si="244"/>
        <v>26349.581418624002</v>
      </c>
      <c r="DG189" s="18">
        <f t="shared" si="214"/>
        <v>66229.912636506007</v>
      </c>
    </row>
    <row r="190" spans="1:111" ht="15.75" customHeight="1" x14ac:dyDescent="0.2">
      <c r="A190" s="27" t="s">
        <v>32</v>
      </c>
      <c r="B190" s="23">
        <f>(CH4_100yr_m3!B187*$B$4*$B$3)/$B$5</f>
        <v>169195.00290548403</v>
      </c>
      <c r="C190" s="23">
        <f>(CH4_100yr_m3!C187*$B$4*$B$3)/$B$5</f>
        <v>328035.92575589998</v>
      </c>
      <c r="D190" s="23">
        <f>(CH4_100yr_m3!D187*$B$4*$B$3)/$B$5</f>
        <v>474606.9261496801</v>
      </c>
      <c r="E190" s="23">
        <f>(CH4_100yr_m3!E187*$B$4*$B$3)/$B$5</f>
        <v>605000.92221504007</v>
      </c>
      <c r="F190" s="23">
        <f>(CH4_100yr_m3!F187*$B$4*$B$3)/$B$5</f>
        <v>727424.2396647</v>
      </c>
      <c r="G190" s="23">
        <f>(CH4_100yr_m3!G187*$B$4*$B$3)/$B$5</f>
        <v>839174.07631446002</v>
      </c>
      <c r="H190" s="23">
        <f>(CH4_100yr_m3!H187*$B$4*$B$3)/$B$5</f>
        <v>946064.3690703602</v>
      </c>
      <c r="I190" s="23">
        <f>(CH4_100yr_m3!I187*$B$4*$B$3)/$B$5</f>
        <v>1042030.87228782</v>
      </c>
      <c r="J190" s="23">
        <f>(CH4_100yr_m3!J187*$B$4*$B$3)/$B$5</f>
        <v>1125760.4782808402</v>
      </c>
      <c r="K190" s="23">
        <f>(CH4_100yr_m3!K187*$B$4*$B$3)/$B$5</f>
        <v>1211353.9094807999</v>
      </c>
      <c r="L190" s="23">
        <f>(CH4_100yr_m3!L187*$B$4*$B$3)/$B$5</f>
        <v>1295657.0272598399</v>
      </c>
      <c r="M190" s="23">
        <f>(CH4_100yr_m3!M187*$B$4*$B$3)/$B$5</f>
        <v>1376693.6785983001</v>
      </c>
      <c r="N190" s="23">
        <f>(CH4_100yr_m3!N187*$B$4*$B$3)/$B$5</f>
        <v>1457038.5668825402</v>
      </c>
      <c r="O190" s="23">
        <f>(CH4_100yr_m3!O187*$B$4*$B$3)/$B$5</f>
        <v>1536526.6144624802</v>
      </c>
      <c r="P190" s="23">
        <f>(CH4_100yr_m3!P187*$B$4*$B$3)/$B$5</f>
        <v>1616583.36795426</v>
      </c>
      <c r="Q190" s="23">
        <f>(CH4_100yr_m3!Q187*$B$4*$B$3)/$B$5</f>
        <v>1707698.2878250203</v>
      </c>
      <c r="R190" s="23">
        <f>(CH4_100yr_m3!R187*$B$4*$B$3)/$B$5</f>
        <v>1798561.0471222799</v>
      </c>
      <c r="S190" s="23">
        <f>(CH4_100yr_m3!S187*$B$4*$B$3)/$B$5</f>
        <v>1888633.1594790004</v>
      </c>
      <c r="T190" s="23">
        <f>(CH4_100yr_m3!T187*$B$4*$B$3)/$B$5</f>
        <v>1974260.1408174001</v>
      </c>
      <c r="U190" s="23">
        <f>(CH4_100yr_m3!U187*$B$4*$B$3)/$B$5</f>
        <v>2064532.0811040003</v>
      </c>
      <c r="V190" s="23">
        <f>(CH4_100yr_m3!V187*$B$4*$B$3)/$B$5</f>
        <v>2155859.8547220002</v>
      </c>
      <c r="W190" s="23">
        <f>(CH4_100yr_m3!W187*$B$4*$B$3)/$B$5</f>
        <v>2242627.8472098</v>
      </c>
      <c r="X190" s="23">
        <f>(CH4_100yr_m3!X187*$B$4*$B$3)/$B$5</f>
        <v>2325837.938625</v>
      </c>
      <c r="Y190" s="23">
        <f>(CH4_100yr_m3!Y187*$B$4*$B$3)/$B$5</f>
        <v>2407935.2961690002</v>
      </c>
      <c r="Z190" s="23">
        <f>(CH4_100yr_m3!Z187*$B$4*$B$3)/$B$5</f>
        <v>2491429.5333162001</v>
      </c>
      <c r="AA190" s="23">
        <f>(CH4_100yr_m3!AA187*$B$4*$B$3)/$B$5</f>
        <v>2576779.7535630004</v>
      </c>
      <c r="AB190" s="23">
        <f>(CH4_100yr_m3!AB187*$B$4*$B$3)/$B$5</f>
        <v>2664376.5300642001</v>
      </c>
      <c r="AC190" s="23">
        <f>(CH4_100yr_m3!AC187*$B$4*$B$3)/$B$5</f>
        <v>2811538.6068510003</v>
      </c>
      <c r="AD190" s="23">
        <f>(CH4_100yr_m3!AD187*$B$4*$B$3)/$B$5</f>
        <v>2960411.2731630001</v>
      </c>
      <c r="AE190" s="23">
        <f>(CH4_100yr_m3!AE187*$B$4*$B$3)/$B$5</f>
        <v>3111244.2759276</v>
      </c>
      <c r="AF190" s="23">
        <f>(CH4_100yr_m3!AF187*$B$4*$B$3)/$B$5</f>
        <v>3264269.7938040001</v>
      </c>
      <c r="AG190" s="23">
        <f>(CH4_100yr_m3!AG187*$B$4*$B$3)/$B$5</f>
        <v>3419703.3177018003</v>
      </c>
      <c r="AH190" s="23">
        <f>(CH4_100yr_m3!AH187*$B$4*$B$3)/$B$5</f>
        <v>3577743.6526115998</v>
      </c>
      <c r="AI190" s="23">
        <f>(CH4_100yr_m3!AI187*$B$4*$B$3)/$B$5</f>
        <v>3738570.9185898011</v>
      </c>
      <c r="AJ190" s="23">
        <f>(CH4_100yr_m3!AJ187*$B$4*$B$3)/$B$5</f>
        <v>3902346.9388458007</v>
      </c>
      <c r="AK190" s="23">
        <f>(CH4_100yr_m3!AK187*$B$4*$B$3)/$B$5</f>
        <v>4069216.3600692004</v>
      </c>
      <c r="AL190" s="23">
        <f>(CH4_100yr_m3!AL187*$B$4*$B$3)/$B$5</f>
        <v>4239309.7131930003</v>
      </c>
      <c r="AM190" s="23">
        <f>(CH4_100yr_m3!AM187*$B$4*$B$3)/$B$5</f>
        <v>4412744.4714804003</v>
      </c>
      <c r="AN190" s="23">
        <f>(CH4_100yr_m3!AN187*$B$4*$B$3)/$B$5</f>
        <v>4589624.4336126</v>
      </c>
      <c r="AO190" s="23">
        <f>(CH4_100yr_m3!AO187*$B$4*$B$3)/$B$5</f>
        <v>4770040.0824864004</v>
      </c>
      <c r="AP190" s="23">
        <f>(CH4_100yr_m3!AP187*$B$4*$B$3)/$B$5</f>
        <v>4954069.315623601</v>
      </c>
      <c r="AQ190" s="23">
        <f>(CH4_100yr_m3!AQ187*$B$4*$B$3)/$B$5</f>
        <v>5141778.8419188</v>
      </c>
      <c r="AR190" s="23">
        <f>(CH4_100yr_m3!AR187*$B$4*$B$3)/$B$5</f>
        <v>5333224.6521036001</v>
      </c>
      <c r="AS190" s="23">
        <f>(CH4_100yr_m3!AS187*$B$4*$B$3)/$B$5</f>
        <v>5528451.5135010006</v>
      </c>
      <c r="AT190" s="23">
        <f>(CH4_100yr_m3!AT187*$B$4*$B$3)/$B$5</f>
        <v>5727493.6748064002</v>
      </c>
      <c r="AU190" s="23">
        <f>(CH4_100yr_m3!AU187*$B$4*$B$3)/$B$5</f>
        <v>5930375.2395300008</v>
      </c>
      <c r="AV190" s="23">
        <f>(CH4_100yr_m3!AV187*$B$4*$B$3)/$B$5</f>
        <v>6137111.0410236018</v>
      </c>
      <c r="AW190" s="23">
        <f>(CH4_100yr_m3!AW187*$B$4*$B$3)/$B$5</f>
        <v>6347707.4863872007</v>
      </c>
      <c r="AX190" s="23">
        <f>(CH4_100yr_m3!AX187*$B$4*$B$3)/$B$5</f>
        <v>6562164.6616590004</v>
      </c>
      <c r="AY190" s="23">
        <f>(CH4_100yr_m3!AY187*$B$4*$B$3)/$B$5</f>
        <v>6780476.3849028004</v>
      </c>
      <c r="AZ190" s="23">
        <f>(CH4_100yr_m3!AZ187*$B$4*$B$3)/$B$5</f>
        <v>7002630.1641042</v>
      </c>
      <c r="BA190" s="23">
        <f>(CH4_100yr_m3!BA187*$B$4*$B$3)/$B$5</f>
        <v>7228607.0726898015</v>
      </c>
      <c r="BB190" s="23">
        <f>(CH4_100yr_m3!BB187*$B$4*$B$3)/$B$5</f>
        <v>7458380.3747466011</v>
      </c>
      <c r="BC190" s="23">
        <f>(CH4_100yr_m3!BC187*$B$4*$B$3)/$B$5</f>
        <v>7691913.238602601</v>
      </c>
      <c r="BD190" s="23">
        <f>(CH4_100yr_m3!BD187*$B$4*$B$3)/$B$5</f>
        <v>7929158.5226466004</v>
      </c>
      <c r="BE190" s="23">
        <f>(CH4_100yr_m3!BE187*$B$4*$B$3)/$B$5</f>
        <v>8170060.2892343998</v>
      </c>
      <c r="BF190" s="23">
        <f>(CH4_100yr_m3!BF187*$B$4*$B$3)/$B$5</f>
        <v>8414556.1423649993</v>
      </c>
      <c r="BG190" s="23">
        <f>(CH4_100yr_m3!BG187*$B$4*$B$3)/$B$5</f>
        <v>8662580.3232252002</v>
      </c>
      <c r="BH190" s="23">
        <f>(CH4_100yr_m3!BH187*$B$4*$B$3)/$B$5</f>
        <v>8914065.6579480004</v>
      </c>
      <c r="BI190" s="23">
        <f>(CH4_100yr_m3!BI187*$B$4*$B$3)/$B$5</f>
        <v>9168945.1722018011</v>
      </c>
      <c r="BJ190" s="23">
        <f>(CH4_100yr_m3!BJ187*$B$4*$B$3)/$B$5</f>
        <v>9427150.5663006026</v>
      </c>
      <c r="BK190" s="23">
        <f>(CH4_100yr_m3!BK187*$B$4*$B$3)/$B$5</f>
        <v>8738835.0828912016</v>
      </c>
      <c r="BL190" s="23">
        <f>(CH4_100yr_m3!BL187*$B$4*$B$3)/$B$5</f>
        <v>8103093.8694876004</v>
      </c>
      <c r="BM190" s="23">
        <f>(CH4_100yr_m3!BM187*$B$4*$B$3)/$B$5</f>
        <v>7515797.4366426002</v>
      </c>
      <c r="BN190" s="23">
        <f>(CH4_100yr_m3!BN187*$B$4*$B$3)/$B$5</f>
        <v>6973145.9932914013</v>
      </c>
      <c r="BO190" s="23">
        <f>(CH4_100yr_m3!BO187*$B$4*$B$3)/$B$5</f>
        <v>6471642.8774231998</v>
      </c>
      <c r="BP190" s="23">
        <f>(CH4_100yr_m3!BP187*$B$4*$B$3)/$B$5</f>
        <v>6008070.1395383999</v>
      </c>
      <c r="BQ190" s="23">
        <f>(CH4_100yr_m3!BQ187*$B$4*$B$3)/$B$5</f>
        <v>5579466.1141373999</v>
      </c>
      <c r="BR190" s="23">
        <f>(CH4_100yr_m3!BR187*$B$4*$B$3)/$B$5</f>
        <v>5183104.7815361992</v>
      </c>
      <c r="BS190" s="23">
        <f>(CH4_100yr_m3!BS187*$B$4*$B$3)/$B$5</f>
        <v>4816476.8303094003</v>
      </c>
      <c r="BT190" s="23">
        <f>(CH4_100yr_m3!BT187*$B$4*$B$3)/$B$5</f>
        <v>4477272.2318088003</v>
      </c>
      <c r="BU190" s="23">
        <f>(CH4_100yr_m3!BU187*$B$4*$B$3)/$B$5</f>
        <v>4163364.2260746006</v>
      </c>
      <c r="BV190" s="23">
        <f>(CH4_100yr_m3!BV187*$B$4*$B$3)/$B$5</f>
        <v>3872794.6129644006</v>
      </c>
      <c r="BW190" s="23">
        <f>(CH4_100yr_m3!BW187*$B$4*$B$3)/$B$5</f>
        <v>3603760.2203580001</v>
      </c>
      <c r="BX190" s="23">
        <f>(CH4_100yr_m3!BX187*$B$4*$B$3)/$B$5</f>
        <v>3354600.4725528006</v>
      </c>
      <c r="BY190" s="23">
        <f>(CH4_100yr_m3!BY187*$B$4*$B$3)/$B$5</f>
        <v>3123785.9654891999</v>
      </c>
      <c r="BZ190" s="23">
        <f>(CH4_100yr_m3!BZ187*$B$4*$B$3)/$B$5</f>
        <v>2909907.9517842</v>
      </c>
      <c r="CA190" s="23">
        <f>(CH4_100yr_m3!CA187*$B$4*$B$3)/$B$5</f>
        <v>2711668.6916388008</v>
      </c>
      <c r="CB190" s="23">
        <f>(CH4_100yr_m3!CB187*$B$4*$B$3)/$B$5</f>
        <v>2527872.5671055997</v>
      </c>
      <c r="CC190" s="23">
        <f>(CH4_100yr_m3!CC187*$B$4*$B$3)/$B$5</f>
        <v>2357417.9267658</v>
      </c>
      <c r="CD190" s="23">
        <f>(CH4_100yr_m3!CD187*$B$4*$B$3)/$B$5</f>
        <v>2199289.5766080003</v>
      </c>
      <c r="CE190" s="23">
        <f>(CH4_100yr_m3!CE187*$B$4*$B$3)/$B$5</f>
        <v>2052551.8786662004</v>
      </c>
      <c r="CF190" s="23">
        <f>(CH4_100yr_m3!CF187*$B$4*$B$3)/$B$5</f>
        <v>1916342.4153132001</v>
      </c>
      <c r="CG190" s="23">
        <f>(CH4_100yr_m3!CG187*$B$4*$B$3)/$B$5</f>
        <v>1789866.1454362201</v>
      </c>
      <c r="CH190" s="23">
        <f>(CH4_100yr_m3!CH187*$B$4*$B$3)/$B$5</f>
        <v>1672390.0512133203</v>
      </c>
      <c r="CI190" s="23">
        <f>(CH4_100yr_m3!CI187*$B$4*$B$3)/$B$5</f>
        <v>1563238.19970378</v>
      </c>
      <c r="CJ190" s="23">
        <f>(CH4_100yr_m3!CJ187*$B$4*$B$3)/$B$5</f>
        <v>1461787.2095502599</v>
      </c>
      <c r="CK190" s="23">
        <f>(CH4_100yr_m3!CK187*$B$4*$B$3)/$B$5</f>
        <v>1367462.0799567003</v>
      </c>
      <c r="CL190" s="23">
        <f>(CH4_100yr_m3!CL187*$B$4*$B$3)/$B$5</f>
        <v>1279732.3541168401</v>
      </c>
      <c r="CM190" s="23">
        <f>(CH4_100yr_m3!CM187*$B$4*$B$3)/$B$5</f>
        <v>1198108.59146496</v>
      </c>
      <c r="CN190" s="23">
        <f>(CH4_100yr_m3!CN187*$B$4*$B$3)/$B$5</f>
        <v>1122139.1229373801</v>
      </c>
      <c r="CO190" s="23">
        <f>(CH4_100yr_m3!CO187*$B$4*$B$3)/$B$5</f>
        <v>1051407.0650808001</v>
      </c>
      <c r="CP190" s="23">
        <f>(CH4_100yr_m3!CP187*$B$4*$B$3)/$B$5</f>
        <v>985527.57488454017</v>
      </c>
      <c r="CQ190" s="23">
        <f>(CH4_100yr_m3!CQ187*$B$4*$B$3)/$B$5</f>
        <v>924145.32428478019</v>
      </c>
      <c r="CR190" s="23">
        <f>(CH4_100yr_m3!CR187*$B$4*$B$3)/$B$5</f>
        <v>866932.17530256009</v>
      </c>
      <c r="CS190" s="23">
        <f>(CH4_100yr_m3!CS187*$B$4*$B$3)/$B$5</f>
        <v>813585.04245216004</v>
      </c>
      <c r="CT190" s="23">
        <f>(CH4_100yr_m3!CT187*$B$4*$B$3)/$B$5</f>
        <v>763823.92557834007</v>
      </c>
      <c r="CU190" s="23">
        <f>(CH4_100yr_m3!CU187*$B$4*$B$3)/$B$5</f>
        <v>717390.09994212014</v>
      </c>
      <c r="CV190" s="23">
        <f>(CH4_100yr_m3!CV187*$B$4*$B$3)/$B$5</f>
        <v>674044.44927642017</v>
      </c>
      <c r="CW190" s="23">
        <f>(CH4_100yr_m3!CW187*$B$4*$B$3)/$B$5</f>
        <v>633565.93412304006</v>
      </c>
      <c r="CX190" s="23">
        <f t="shared" si="209"/>
        <v>355972748.82884777</v>
      </c>
      <c r="CY190" s="18">
        <f t="shared" si="210"/>
        <v>9427150.5663006026</v>
      </c>
      <c r="CZ190" s="18">
        <f t="shared" si="211"/>
        <v>169195.00290548403</v>
      </c>
      <c r="DD190" s="18">
        <f t="shared" si="212"/>
        <v>2155859.8547220002</v>
      </c>
      <c r="DE190" s="18">
        <f t="shared" ref="DE190:DF190" si="245">CY190</f>
        <v>9427150.5663006026</v>
      </c>
      <c r="DF190" s="18">
        <f t="shared" si="245"/>
        <v>169195.00290548403</v>
      </c>
      <c r="DG190" s="18">
        <f t="shared" si="214"/>
        <v>633565.93412304006</v>
      </c>
    </row>
    <row r="191" spans="1:111" ht="15.75" customHeight="1" x14ac:dyDescent="0.2">
      <c r="A191" s="27" t="s">
        <v>33</v>
      </c>
      <c r="B191" s="23">
        <f>(CH4_100yr_m3!B188*$B$4*$B$3)/$B$5</f>
        <v>1873609.1689950002</v>
      </c>
      <c r="C191" s="23">
        <f>(CH4_100yr_m3!C188*$B$4*$B$3)/$B$5</f>
        <v>3185127.0869004</v>
      </c>
      <c r="D191" s="23">
        <f>(CH4_100yr_m3!D188*$B$4*$B$3)/$B$5</f>
        <v>4045086.5203494006</v>
      </c>
      <c r="E191" s="23">
        <f>(CH4_100yr_m3!E188*$B$4*$B$3)/$B$5</f>
        <v>4674961.8854244007</v>
      </c>
      <c r="F191" s="23">
        <f>(CH4_100yr_m3!F188*$B$4*$B$3)/$B$5</f>
        <v>5118034.0908762002</v>
      </c>
      <c r="G191" s="23">
        <f>(CH4_100yr_m3!G188*$B$4*$B$3)/$B$5</f>
        <v>5464623.7178640002</v>
      </c>
      <c r="H191" s="23">
        <f>(CH4_100yr_m3!H188*$B$4*$B$3)/$B$5</f>
        <v>5789784.4401042005</v>
      </c>
      <c r="I191" s="23">
        <f>(CH4_100yr_m3!I188*$B$4*$B$3)/$B$5</f>
        <v>6114671.0446392</v>
      </c>
      <c r="J191" s="23">
        <f>(CH4_100yr_m3!J188*$B$4*$B$3)/$B$5</f>
        <v>6486067.2292488003</v>
      </c>
      <c r="K191" s="23">
        <f>(CH4_100yr_m3!K188*$B$4*$B$3)/$B$5</f>
        <v>6764603.6074392004</v>
      </c>
      <c r="L191" s="23">
        <f>(CH4_100yr_m3!L188*$B$4*$B$3)/$B$5</f>
        <v>7116790.0010310002</v>
      </c>
      <c r="M191" s="23">
        <f>(CH4_100yr_m3!M188*$B$4*$B$3)/$B$5</f>
        <v>7490470.0422006017</v>
      </c>
      <c r="N191" s="23">
        <f>(CH4_100yr_m3!N188*$B$4*$B$3)/$B$5</f>
        <v>7884846.6675713994</v>
      </c>
      <c r="O191" s="23">
        <f>(CH4_100yr_m3!O188*$B$4*$B$3)/$B$5</f>
        <v>8306984.1680352008</v>
      </c>
      <c r="P191" s="23">
        <f>(CH4_100yr_m3!P188*$B$4*$B$3)/$B$5</f>
        <v>8749556.2315998003</v>
      </c>
      <c r="Q191" s="23">
        <f>(CH4_100yr_m3!Q188*$B$4*$B$3)/$B$5</f>
        <v>9007517.6048879996</v>
      </c>
      <c r="R191" s="23">
        <f>(CH4_100yr_m3!R188*$B$4*$B$3)/$B$5</f>
        <v>9131174.4133854005</v>
      </c>
      <c r="S191" s="23">
        <f>(CH4_100yr_m3!S188*$B$4*$B$3)/$B$5</f>
        <v>9254261.2975235991</v>
      </c>
      <c r="T191" s="23">
        <f>(CH4_100yr_m3!T188*$B$4*$B$3)/$B$5</f>
        <v>9473287.8462696001</v>
      </c>
      <c r="U191" s="23">
        <f>(CH4_100yr_m3!U188*$B$4*$B$3)/$B$5</f>
        <v>9734433.7001976017</v>
      </c>
      <c r="V191" s="23">
        <f>(CH4_100yr_m3!V188*$B$4*$B$3)/$B$5</f>
        <v>9964559.0797217991</v>
      </c>
      <c r="W191" s="23">
        <f>(CH4_100yr_m3!W188*$B$4*$B$3)/$B$5</f>
        <v>10315592.9513514</v>
      </c>
      <c r="X191" s="23">
        <f>(CH4_100yr_m3!X188*$B$4*$B$3)/$B$5</f>
        <v>10742607.413685001</v>
      </c>
      <c r="Y191" s="23">
        <f>(CH4_100yr_m3!Y188*$B$4*$B$3)/$B$5</f>
        <v>11235293.051074201</v>
      </c>
      <c r="Z191" s="23">
        <f>(CH4_100yr_m3!Z188*$B$4*$B$3)/$B$5</f>
        <v>11788514.517951</v>
      </c>
      <c r="AA191" s="23">
        <f>(CH4_100yr_m3!AA188*$B$4*$B$3)/$B$5</f>
        <v>12398397.841846799</v>
      </c>
      <c r="AB191" s="23">
        <f>(CH4_100yr_m3!AB188*$B$4*$B$3)/$B$5</f>
        <v>13070003.194740601</v>
      </c>
      <c r="AC191" s="23">
        <f>(CH4_100yr_m3!AC188*$B$4*$B$3)/$B$5</f>
        <v>13074239.076829202</v>
      </c>
      <c r="AD191" s="23">
        <f>(CH4_100yr_m3!AD188*$B$4*$B$3)/$B$5</f>
        <v>13185670.830985799</v>
      </c>
      <c r="AE191" s="23">
        <f>(CH4_100yr_m3!AE188*$B$4*$B$3)/$B$5</f>
        <v>13370626.040182201</v>
      </c>
      <c r="AF191" s="23">
        <f>(CH4_100yr_m3!AF188*$B$4*$B$3)/$B$5</f>
        <v>13606530.279753601</v>
      </c>
      <c r="AG191" s="23">
        <f>(CH4_100yr_m3!AG188*$B$4*$B$3)/$B$5</f>
        <v>13878245.807562601</v>
      </c>
      <c r="AH191" s="23">
        <f>(CH4_100yr_m3!AH188*$B$4*$B$3)/$B$5</f>
        <v>14175613.4471334</v>
      </c>
      <c r="AI191" s="23">
        <f>(CH4_100yr_m3!AI188*$B$4*$B$3)/$B$5</f>
        <v>14491799.213529602</v>
      </c>
      <c r="AJ191" s="23">
        <f>(CH4_100yr_m3!AJ188*$B$4*$B$3)/$B$5</f>
        <v>14822190.100926001</v>
      </c>
      <c r="AK191" s="23">
        <f>(CH4_100yr_m3!AK188*$B$4*$B$3)/$B$5</f>
        <v>15163656.863376601</v>
      </c>
      <c r="AL191" s="23">
        <f>(CH4_100yr_m3!AL188*$B$4*$B$3)/$B$5</f>
        <v>15514065.713248203</v>
      </c>
      <c r="AM191" s="23">
        <f>(CH4_100yr_m3!AM188*$B$4*$B$3)/$B$5</f>
        <v>15871943.398305602</v>
      </c>
      <c r="AN191" s="23">
        <f>(CH4_100yr_m3!AN188*$B$4*$B$3)/$B$5</f>
        <v>16236241.9659504</v>
      </c>
      <c r="AO191" s="23">
        <f>(CH4_100yr_m3!AO188*$B$4*$B$3)/$B$5</f>
        <v>16606191.815467201</v>
      </c>
      <c r="AP191" s="23">
        <f>(CH4_100yr_m3!AP188*$B$4*$B$3)/$B$5</f>
        <v>16981207.575894002</v>
      </c>
      <c r="AQ191" s="23">
        <f>(CH4_100yr_m3!AQ188*$B$4*$B$3)/$B$5</f>
        <v>17360850.510990001</v>
      </c>
      <c r="AR191" s="23">
        <f>(CH4_100yr_m3!AR188*$B$4*$B$3)/$B$5</f>
        <v>17744765.9914314</v>
      </c>
      <c r="AS191" s="23">
        <f>(CH4_100yr_m3!AS188*$B$4*$B$3)/$B$5</f>
        <v>18132614.060153399</v>
      </c>
      <c r="AT191" s="23">
        <f>(CH4_100yr_m3!AT188*$B$4*$B$3)/$B$5</f>
        <v>18524048.07474</v>
      </c>
      <c r="AU191" s="23">
        <f>(CH4_100yr_m3!AU188*$B$4*$B$3)/$B$5</f>
        <v>18918736.491564002</v>
      </c>
      <c r="AV191" s="23">
        <f>(CH4_100yr_m3!AV188*$B$4*$B$3)/$B$5</f>
        <v>19316372.009634003</v>
      </c>
      <c r="AW191" s="23">
        <f>(CH4_100yr_m3!AW188*$B$4*$B$3)/$B$5</f>
        <v>19716706.784015998</v>
      </c>
      <c r="AX191" s="23">
        <f>(CH4_100yr_m3!AX188*$B$4*$B$3)/$B$5</f>
        <v>20119573.552788001</v>
      </c>
      <c r="AY191" s="23">
        <f>(CH4_100yr_m3!AY188*$B$4*$B$3)/$B$5</f>
        <v>20524885.216001999</v>
      </c>
      <c r="AZ191" s="23">
        <f>(CH4_100yr_m3!AZ188*$B$4*$B$3)/$B$5</f>
        <v>20932584.970140003</v>
      </c>
      <c r="BA191" s="23">
        <f>(CH4_100yr_m3!BA188*$B$4*$B$3)/$B$5</f>
        <v>21342603.948030002</v>
      </c>
      <c r="BB191" s="23">
        <f>(CH4_100yr_m3!BB188*$B$4*$B$3)/$B$5</f>
        <v>21754816.863407999</v>
      </c>
      <c r="BC191" s="23">
        <f>(CH4_100yr_m3!BC188*$B$4*$B$3)/$B$5</f>
        <v>22169035.915020004</v>
      </c>
      <c r="BD191" s="23">
        <f>(CH4_100yr_m3!BD188*$B$4*$B$3)/$B$5</f>
        <v>22585006.649466</v>
      </c>
      <c r="BE191" s="23">
        <f>(CH4_100yr_m3!BE188*$B$4*$B$3)/$B$5</f>
        <v>23002450.943688001</v>
      </c>
      <c r="BF191" s="23">
        <f>(CH4_100yr_m3!BF188*$B$4*$B$3)/$B$5</f>
        <v>23421105.594018001</v>
      </c>
      <c r="BG191" s="23">
        <f>(CH4_100yr_m3!BG188*$B$4*$B$3)/$B$5</f>
        <v>23840757.408780001</v>
      </c>
      <c r="BH191" s="23">
        <f>(CH4_100yr_m3!BH188*$B$4*$B$3)/$B$5</f>
        <v>24261245.679600004</v>
      </c>
      <c r="BI191" s="23">
        <f>(CH4_100yr_m3!BI188*$B$4*$B$3)/$B$5</f>
        <v>24682464.835776001</v>
      </c>
      <c r="BJ191" s="23">
        <f>(CH4_100yr_m3!BJ188*$B$4*$B$3)/$B$5</f>
        <v>25104329.644572001</v>
      </c>
      <c r="BK191" s="23">
        <f>(CH4_100yr_m3!BK188*$B$4*$B$3)/$B$5</f>
        <v>18346222.162872002</v>
      </c>
      <c r="BL191" s="23">
        <f>(CH4_100yr_m3!BL188*$B$4*$B$3)/$B$5</f>
        <v>13713481.691667002</v>
      </c>
      <c r="BM191" s="23">
        <f>(CH4_100yr_m3!BM188*$B$4*$B$3)/$B$5</f>
        <v>10512356.786339398</v>
      </c>
      <c r="BN191" s="23">
        <f>(CH4_100yr_m3!BN188*$B$4*$B$3)/$B$5</f>
        <v>8277342.8237370001</v>
      </c>
      <c r="BO191" s="23">
        <f>(CH4_100yr_m3!BO188*$B$4*$B$3)/$B$5</f>
        <v>6695965.2787452005</v>
      </c>
      <c r="BP191" s="23">
        <f>(CH4_100yr_m3!BP188*$B$4*$B$3)/$B$5</f>
        <v>5558358.3588701999</v>
      </c>
      <c r="BQ191" s="23">
        <f>(CH4_100yr_m3!BQ188*$B$4*$B$3)/$B$5</f>
        <v>4723464.5257572001</v>
      </c>
      <c r="BR191" s="23">
        <f>(CH4_100yr_m3!BR188*$B$4*$B$3)/$B$5</f>
        <v>4096375.5077891997</v>
      </c>
      <c r="BS191" s="23">
        <f>(CH4_100yr_m3!BS188*$B$4*$B$3)/$B$5</f>
        <v>3613141.785412801</v>
      </c>
      <c r="BT191" s="23">
        <f>(CH4_100yr_m3!BT188*$B$4*$B$3)/$B$5</f>
        <v>3230588.4544314002</v>
      </c>
      <c r="BU191" s="23">
        <f>(CH4_100yr_m3!BU188*$B$4*$B$3)/$B$5</f>
        <v>2919487.0989888003</v>
      </c>
      <c r="BV191" s="23">
        <f>(CH4_100yr_m3!BV188*$B$4*$B$3)/$B$5</f>
        <v>2659977.3438108005</v>
      </c>
      <c r="BW191" s="23">
        <f>(CH4_100yr_m3!BW188*$B$4*$B$3)/$B$5</f>
        <v>2438496.5114754005</v>
      </c>
      <c r="BX191" s="23">
        <f>(CH4_100yr_m3!BX188*$B$4*$B$3)/$B$5</f>
        <v>2245720.2980958004</v>
      </c>
      <c r="BY191" s="23">
        <f>(CH4_100yr_m3!BY188*$B$4*$B$3)/$B$5</f>
        <v>2075181.2103474003</v>
      </c>
      <c r="BZ191" s="23">
        <f>(CH4_100yr_m3!BZ188*$B$4*$B$3)/$B$5</f>
        <v>1922341.4196552001</v>
      </c>
      <c r="CA191" s="23">
        <f>(CH4_100yr_m3!CA188*$B$4*$B$3)/$B$5</f>
        <v>1783970.2851528602</v>
      </c>
      <c r="CB191" s="23">
        <f>(CH4_100yr_m3!CB188*$B$4*$B$3)/$B$5</f>
        <v>1657726.1644624199</v>
      </c>
      <c r="CC191" s="23">
        <f>(CH4_100yr_m3!CC188*$B$4*$B$3)/$B$5</f>
        <v>1541875.2349987801</v>
      </c>
      <c r="CD191" s="23">
        <f>(CH4_100yr_m3!CD188*$B$4*$B$3)/$B$5</f>
        <v>1435102.2057193201</v>
      </c>
      <c r="CE191" s="23">
        <f>(CH4_100yr_m3!CE188*$B$4*$B$3)/$B$5</f>
        <v>1336382.6849460001</v>
      </c>
      <c r="CF191" s="23">
        <f>(CH4_100yr_m3!CF188*$B$4*$B$3)/$B$5</f>
        <v>1244896.9254223201</v>
      </c>
      <c r="CG191" s="23">
        <f>(CH4_100yr_m3!CG188*$B$4*$B$3)/$B$5</f>
        <v>1159971.3547662601</v>
      </c>
      <c r="CH191" s="23">
        <f>(CH4_100yr_m3!CH188*$B$4*$B$3)/$B$5</f>
        <v>1081038.7721852998</v>
      </c>
      <c r="CI191" s="23">
        <f>(CH4_100yr_m3!CI188*$B$4*$B$3)/$B$5</f>
        <v>1007611.1018260203</v>
      </c>
      <c r="CJ191" s="23">
        <f>(CH4_100yr_m3!CJ188*$B$4*$B$3)/$B$5</f>
        <v>939260.59983450011</v>
      </c>
      <c r="CK191" s="23">
        <f>(CH4_100yr_m3!CK188*$B$4*$B$3)/$B$5</f>
        <v>875606.76282041997</v>
      </c>
      <c r="CL191" s="23">
        <f>(CH4_100yr_m3!CL188*$B$4*$B$3)/$B$5</f>
        <v>816307.0944937201</v>
      </c>
      <c r="CM191" s="23">
        <f>(CH4_100yr_m3!CM188*$B$4*$B$3)/$B$5</f>
        <v>761050.48621500004</v>
      </c>
      <c r="CN191" s="23">
        <f>(CH4_100yr_m3!CN188*$B$4*$B$3)/$B$5</f>
        <v>709552.38146562013</v>
      </c>
      <c r="CO191" s="23">
        <f>(CH4_100yr_m3!CO188*$B$4*$B$3)/$B$5</f>
        <v>661551.16004658013</v>
      </c>
      <c r="CP191" s="23">
        <f>(CH4_100yr_m3!CP188*$B$4*$B$3)/$B$5</f>
        <v>616805.36947908008</v>
      </c>
      <c r="CQ191" s="23">
        <f>(CH4_100yr_m3!CQ188*$B$4*$B$3)/$B$5</f>
        <v>575091.54256320011</v>
      </c>
      <c r="CR191" s="23">
        <f>(CH4_100yr_m3!CR188*$B$4*$B$3)/$B$5</f>
        <v>536202.43451010017</v>
      </c>
      <c r="CS191" s="23">
        <f>(CH4_100yr_m3!CS188*$B$4*$B$3)/$B$5</f>
        <v>499945.55809590005</v>
      </c>
      <c r="CT191" s="23">
        <f>(CH4_100yr_m3!CT188*$B$4*$B$3)/$B$5</f>
        <v>466141.94031815999</v>
      </c>
      <c r="CU191" s="23">
        <f>(CH4_100yr_m3!CU188*$B$4*$B$3)/$B$5</f>
        <v>434625.04344024003</v>
      </c>
      <c r="CV191" s="23">
        <f>(CH4_100yr_m3!CV188*$B$4*$B$3)/$B$5</f>
        <v>405239.81362847995</v>
      </c>
      <c r="CW191" s="23">
        <f>(CH4_100yr_m3!CW188*$B$4*$B$3)/$B$5</f>
        <v>377841.83027238003</v>
      </c>
      <c r="CX191" s="23">
        <f t="shared" si="209"/>
        <v>959566334.09253252</v>
      </c>
      <c r="CY191" s="18">
        <f t="shared" si="210"/>
        <v>25104329.644572001</v>
      </c>
      <c r="CZ191" s="18">
        <f t="shared" si="211"/>
        <v>377841.83027238003</v>
      </c>
      <c r="DD191" s="18">
        <f t="shared" si="212"/>
        <v>9964559.0797217991</v>
      </c>
      <c r="DE191" s="18">
        <f t="shared" ref="DE191:DF191" si="246">CY191</f>
        <v>25104329.644572001</v>
      </c>
      <c r="DF191" s="18">
        <f t="shared" si="246"/>
        <v>377841.83027238003</v>
      </c>
      <c r="DG191" s="18">
        <f t="shared" si="214"/>
        <v>377841.83027238003</v>
      </c>
    </row>
    <row r="192" spans="1:111" ht="15.75" customHeight="1" x14ac:dyDescent="0.2">
      <c r="A192" s="27" t="s">
        <v>34</v>
      </c>
      <c r="B192" s="23">
        <f>(CH4_100yr_m3!B189*$B$4*$B$3)/$B$5</f>
        <v>241486.23085362001</v>
      </c>
      <c r="C192" s="23">
        <f>(CH4_100yr_m3!C189*$B$4*$B$3)/$B$5</f>
        <v>422307.01182707999</v>
      </c>
      <c r="D192" s="23">
        <f>(CH4_100yr_m3!D189*$B$4*$B$3)/$B$5</f>
        <v>556981.89345144003</v>
      </c>
      <c r="E192" s="23">
        <f>(CH4_100yr_m3!E189*$B$4*$B$3)/$B$5</f>
        <v>647157.44532563991</v>
      </c>
      <c r="F192" s="23">
        <f>(CH4_100yr_m3!F189*$B$4*$B$3)/$B$5</f>
        <v>705117.01450158004</v>
      </c>
      <c r="G192" s="23">
        <f>(CH4_100yr_m3!G189*$B$4*$B$3)/$B$5</f>
        <v>732964.8474880202</v>
      </c>
      <c r="H192" s="23">
        <f>(CH4_100yr_m3!H189*$B$4*$B$3)/$B$5</f>
        <v>739488.10290228005</v>
      </c>
      <c r="I192" s="23">
        <f>(CH4_100yr_m3!I189*$B$4*$B$3)/$B$5</f>
        <v>737766.31614606001</v>
      </c>
      <c r="J192" s="23">
        <f>(CH4_100yr_m3!J189*$B$4*$B$3)/$B$5</f>
        <v>730640.56285926013</v>
      </c>
      <c r="K192" s="23">
        <f>(CH4_100yr_m3!K189*$B$4*$B$3)/$B$5</f>
        <v>729342.0483503401</v>
      </c>
      <c r="L192" s="23">
        <f>(CH4_100yr_m3!L189*$B$4*$B$3)/$B$5</f>
        <v>733207.54093055998</v>
      </c>
      <c r="M192" s="23">
        <f>(CH4_100yr_m3!M189*$B$4*$B$3)/$B$5</f>
        <v>737926.50481272012</v>
      </c>
      <c r="N192" s="23">
        <f>(CH4_100yr_m3!N189*$B$4*$B$3)/$B$5</f>
        <v>744490.06143515999</v>
      </c>
      <c r="O192" s="23">
        <f>(CH4_100yr_m3!O189*$B$4*$B$3)/$B$5</f>
        <v>755659.14551568008</v>
      </c>
      <c r="P192" s="23">
        <f>(CH4_100yr_m3!P189*$B$4*$B$3)/$B$5</f>
        <v>769150.49800212018</v>
      </c>
      <c r="Q192" s="23">
        <f>(CH4_100yr_m3!Q189*$B$4*$B$3)/$B$5</f>
        <v>785041.04400155996</v>
      </c>
      <c r="R192" s="23">
        <f>(CH4_100yr_m3!R189*$B$4*$B$3)/$B$5</f>
        <v>803271.52625976002</v>
      </c>
      <c r="S192" s="23">
        <f>(CH4_100yr_m3!S189*$B$4*$B$3)/$B$5</f>
        <v>821926.35367992008</v>
      </c>
      <c r="T192" s="23">
        <f>(CH4_100yr_m3!T189*$B$4*$B$3)/$B$5</f>
        <v>841758.54705018003</v>
      </c>
      <c r="U192" s="23">
        <f>(CH4_100yr_m3!U189*$B$4*$B$3)/$B$5</f>
        <v>862006.97693970008</v>
      </c>
      <c r="V192" s="23">
        <f>(CH4_100yr_m3!V189*$B$4*$B$3)/$B$5</f>
        <v>883442.75284440001</v>
      </c>
      <c r="W192" s="23">
        <f>(CH4_100yr_m3!W189*$B$4*$B$3)/$B$5</f>
        <v>905717.48266079999</v>
      </c>
      <c r="X192" s="23">
        <f>(CH4_100yr_m3!X189*$B$4*$B$3)/$B$5</f>
        <v>927111.44656313991</v>
      </c>
      <c r="Y192" s="23">
        <f>(CH4_100yr_m3!Y189*$B$4*$B$3)/$B$5</f>
        <v>946722.00754386012</v>
      </c>
      <c r="Z192" s="23">
        <f>(CH4_100yr_m3!Z189*$B$4*$B$3)/$B$5</f>
        <v>965685.88765656005</v>
      </c>
      <c r="AA192" s="23">
        <f>(CH4_100yr_m3!AA189*$B$4*$B$3)/$B$5</f>
        <v>984682.76909382013</v>
      </c>
      <c r="AB192" s="23">
        <f>(CH4_100yr_m3!AB189*$B$4*$B$3)/$B$5</f>
        <v>1004338.2996788402</v>
      </c>
      <c r="AC192" s="23">
        <f>(CH4_100yr_m3!AC189*$B$4*$B$3)/$B$5</f>
        <v>1076387.5963364402</v>
      </c>
      <c r="AD192" s="23">
        <f>(CH4_100yr_m3!AD189*$B$4*$B$3)/$B$5</f>
        <v>1134603.11597706</v>
      </c>
      <c r="AE192" s="23">
        <f>(CH4_100yr_m3!AE189*$B$4*$B$3)/$B$5</f>
        <v>1183548.3368106601</v>
      </c>
      <c r="AF192" s="23">
        <f>(CH4_100yr_m3!AF189*$B$4*$B$3)/$B$5</f>
        <v>1226284.5699358201</v>
      </c>
      <c r="AG192" s="23">
        <f>(CH4_100yr_m3!AG189*$B$4*$B$3)/$B$5</f>
        <v>1264865.0192415002</v>
      </c>
      <c r="AH192" s="23">
        <f>(CH4_100yr_m3!AH189*$B$4*$B$3)/$B$5</f>
        <v>1300666.0301245805</v>
      </c>
      <c r="AI192" s="23">
        <f>(CH4_100yr_m3!AI189*$B$4*$B$3)/$B$5</f>
        <v>1334612.4725957401</v>
      </c>
      <c r="AJ192" s="23">
        <f>(CH4_100yr_m3!AJ189*$B$4*$B$3)/$B$5</f>
        <v>1367326.2003766201</v>
      </c>
      <c r="AK192" s="23">
        <f>(CH4_100yr_m3!AK189*$B$4*$B$3)/$B$5</f>
        <v>1399225.324887</v>
      </c>
      <c r="AL192" s="23">
        <f>(CH4_100yr_m3!AL189*$B$4*$B$3)/$B$5</f>
        <v>1430587.8721630801</v>
      </c>
      <c r="AM192" s="23">
        <f>(CH4_100yr_m3!AM189*$B$4*$B$3)/$B$5</f>
        <v>1461600.0030582002</v>
      </c>
      <c r="AN192" s="23">
        <f>(CH4_100yr_m3!AN189*$B$4*$B$3)/$B$5</f>
        <v>1492386.7966124401</v>
      </c>
      <c r="AO192" s="23">
        <f>(CH4_100yr_m3!AO189*$B$4*$B$3)/$B$5</f>
        <v>1523033.4083104802</v>
      </c>
      <c r="AP192" s="23">
        <f>(CH4_100yr_m3!AP189*$B$4*$B$3)/$B$5</f>
        <v>1553595.75913806</v>
      </c>
      <c r="AQ192" s="23">
        <f>(CH4_100yr_m3!AQ189*$B$4*$B$3)/$B$5</f>
        <v>1584110.0230325998</v>
      </c>
      <c r="AR192" s="23">
        <f>(CH4_100yr_m3!AR189*$B$4*$B$3)/$B$5</f>
        <v>1614594.6356005801</v>
      </c>
      <c r="AS192" s="23">
        <f>(CH4_100yr_m3!AS189*$B$4*$B$3)/$B$5</f>
        <v>1645052.2537748402</v>
      </c>
      <c r="AT192" s="23">
        <f>(CH4_100yr_m3!AT189*$B$4*$B$3)/$B$5</f>
        <v>1675471.0284477002</v>
      </c>
      <c r="AU192" s="23">
        <f>(CH4_100yr_m3!AU189*$B$4*$B$3)/$B$5</f>
        <v>1705832.9412064201</v>
      </c>
      <c r="AV192" s="23">
        <f>(CH4_100yr_m3!AV189*$B$4*$B$3)/$B$5</f>
        <v>1736117.6359620602</v>
      </c>
      <c r="AW192" s="23">
        <f>(CH4_100yr_m3!AW189*$B$4*$B$3)/$B$5</f>
        <v>1766306.9725669802</v>
      </c>
      <c r="AX192" s="23">
        <f>(CH4_100yr_m3!AX189*$B$4*$B$3)/$B$5</f>
        <v>1796382.8956303201</v>
      </c>
      <c r="AY192" s="23">
        <f>(CH4_100yr_m3!AY189*$B$4*$B$3)/$B$5</f>
        <v>1826328.3653781002</v>
      </c>
      <c r="AZ192" s="23">
        <f>(CH4_100yr_m3!AZ189*$B$4*$B$3)/$B$5</f>
        <v>1856126.1976020003</v>
      </c>
      <c r="BA192" s="23">
        <f>(CH4_100yr_m3!BA189*$B$4*$B$3)/$B$5</f>
        <v>1885759.4945826</v>
      </c>
      <c r="BB192" s="23">
        <f>(CH4_100yr_m3!BB189*$B$4*$B$3)/$B$5</f>
        <v>1915209.1164816001</v>
      </c>
      <c r="BC192" s="23">
        <f>(CH4_100yr_m3!BC189*$B$4*$B$3)/$B$5</f>
        <v>1944452.9386674003</v>
      </c>
      <c r="BD192" s="23">
        <f>(CH4_100yr_m3!BD189*$B$4*$B$3)/$B$5</f>
        <v>1973465.7080130002</v>
      </c>
      <c r="BE192" s="23">
        <f>(CH4_100yr_m3!BE189*$B$4*$B$3)/$B$5</f>
        <v>2002221.3329766002</v>
      </c>
      <c r="BF192" s="23">
        <f>(CH4_100yr_m3!BF189*$B$4*$B$3)/$B$5</f>
        <v>2030695.3494198001</v>
      </c>
      <c r="BG192" s="23">
        <f>(CH4_100yr_m3!BG189*$B$4*$B$3)/$B$5</f>
        <v>2058867.2564532002</v>
      </c>
      <c r="BH192" s="23">
        <f>(CH4_100yr_m3!BH189*$B$4*$B$3)/$B$5</f>
        <v>2086719.0775848001</v>
      </c>
      <c r="BI192" s="23">
        <f>(CH4_100yr_m3!BI189*$B$4*$B$3)/$B$5</f>
        <v>2114235.9007469998</v>
      </c>
      <c r="BJ192" s="23">
        <f>(CH4_100yr_m3!BJ189*$B$4*$B$3)/$B$5</f>
        <v>2141405.1790073998</v>
      </c>
      <c r="BK192" s="23">
        <f>(CH4_100yr_m3!BK189*$B$4*$B$3)/$B$5</f>
        <v>1567781.03405448</v>
      </c>
      <c r="BL192" s="23">
        <f>(CH4_100yr_m3!BL189*$B$4*$B$3)/$B$5</f>
        <v>1174321.3080789002</v>
      </c>
      <c r="BM192" s="23">
        <f>(CH4_100yr_m3!BM189*$B$4*$B$3)/$B$5</f>
        <v>902234.34091242007</v>
      </c>
      <c r="BN192" s="23">
        <f>(CH4_100yr_m3!BN189*$B$4*$B$3)/$B$5</f>
        <v>712070.00729315996</v>
      </c>
      <c r="BO192" s="23">
        <f>(CH4_100yr_m3!BO189*$B$4*$B$3)/$B$5</f>
        <v>577345.96472274</v>
      </c>
      <c r="BP192" s="23">
        <f>(CH4_100yr_m3!BP189*$B$4*$B$3)/$B$5</f>
        <v>480275.01329580002</v>
      </c>
      <c r="BQ192" s="23">
        <f>(CH4_100yr_m3!BQ189*$B$4*$B$3)/$B$5</f>
        <v>408900.8858526001</v>
      </c>
      <c r="BR192" s="23">
        <f>(CH4_100yr_m3!BR189*$B$4*$B$3)/$B$5</f>
        <v>355178.14664993994</v>
      </c>
      <c r="BS192" s="23">
        <f>(CH4_100yr_m3!BS189*$B$4*$B$3)/$B$5</f>
        <v>313684.95957228006</v>
      </c>
      <c r="BT192" s="23">
        <f>(CH4_100yr_m3!BT189*$B$4*$B$3)/$B$5</f>
        <v>280760.08672620001</v>
      </c>
      <c r="BU192" s="23">
        <f>(CH4_100yr_m3!BU189*$B$4*$B$3)/$B$5</f>
        <v>253924.27294158001</v>
      </c>
      <c r="BV192" s="23">
        <f>(CH4_100yr_m3!BV189*$B$4*$B$3)/$B$5</f>
        <v>231492.26200049999</v>
      </c>
      <c r="BW192" s="23">
        <f>(CH4_100yr_m3!BW189*$B$4*$B$3)/$B$5</f>
        <v>212312.61162864001</v>
      </c>
      <c r="BX192" s="23">
        <f>(CH4_100yr_m3!BX189*$B$4*$B$3)/$B$5</f>
        <v>195593.17763772001</v>
      </c>
      <c r="BY192" s="23">
        <f>(CH4_100yr_m3!BY189*$B$4*$B$3)/$B$5</f>
        <v>180784.03411315798</v>
      </c>
      <c r="BZ192" s="23">
        <f>(CH4_100yr_m3!BZ189*$B$4*$B$3)/$B$5</f>
        <v>167498.89851535199</v>
      </c>
      <c r="CA192" s="23">
        <f>(CH4_100yr_m3!CA189*$B$4*$B$3)/$B$5</f>
        <v>155462.37578303402</v>
      </c>
      <c r="CB192" s="23">
        <f>(CH4_100yr_m3!CB189*$B$4*$B$3)/$B$5</f>
        <v>144474.51379842003</v>
      </c>
      <c r="CC192" s="23">
        <f>(CH4_100yr_m3!CC189*$B$4*$B$3)/$B$5</f>
        <v>134386.96904843402</v>
      </c>
      <c r="CD192" s="23">
        <f>(CH4_100yr_m3!CD189*$B$4*$B$3)/$B$5</f>
        <v>125086.95985969799</v>
      </c>
      <c r="CE192" s="23">
        <f>(CH4_100yr_m3!CE189*$B$4*$B$3)/$B$5</f>
        <v>116486.44453204199</v>
      </c>
      <c r="CF192" s="23">
        <f>(CH4_100yr_m3!CF189*$B$4*$B$3)/$B$5</f>
        <v>108514.80620598601</v>
      </c>
      <c r="CG192" s="23">
        <f>(CH4_100yr_m3!CG189*$B$4*$B$3)/$B$5</f>
        <v>101113.89250422601</v>
      </c>
      <c r="CH192" s="23">
        <f>(CH4_100yr_m3!CH189*$B$4*$B$3)/$B$5</f>
        <v>94234.637525454003</v>
      </c>
      <c r="CI192" s="23">
        <f>(CH4_100yr_m3!CI189*$B$4*$B$3)/$B$5</f>
        <v>87834.748057488003</v>
      </c>
      <c r="CJ192" s="23">
        <f>(CH4_100yr_m3!CJ189*$B$4*$B$3)/$B$5</f>
        <v>81877.106415384013</v>
      </c>
      <c r="CK192" s="23">
        <f>(CH4_100yr_m3!CK189*$B$4*$B$3)/$B$5</f>
        <v>76328.656978986008</v>
      </c>
      <c r="CL192" s="23">
        <f>(CH4_100yr_m3!CL189*$B$4*$B$3)/$B$5</f>
        <v>71159.619693942004</v>
      </c>
      <c r="CM192" s="23">
        <f>(CH4_100yr_m3!CM189*$B$4*$B$3)/$B$5</f>
        <v>66342.925423134002</v>
      </c>
      <c r="CN192" s="23">
        <f>(CH4_100yr_m3!CN189*$B$4*$B$3)/$B$5</f>
        <v>61853.802761952</v>
      </c>
      <c r="CO192" s="23">
        <f>(CH4_100yr_m3!CO189*$B$4*$B$3)/$B$5</f>
        <v>57669.468465528014</v>
      </c>
      <c r="CP192" s="23">
        <f>(CH4_100yr_m3!CP189*$B$4*$B$3)/$B$5</f>
        <v>53768.889745326007</v>
      </c>
      <c r="CQ192" s="23">
        <f>(CH4_100yr_m3!CQ189*$B$4*$B$3)/$B$5</f>
        <v>50132.596522806001</v>
      </c>
      <c r="CR192" s="23">
        <f>(CH4_100yr_m3!CR189*$B$4*$B$3)/$B$5</f>
        <v>46742.529544542005</v>
      </c>
      <c r="CS192" s="23">
        <f>(CH4_100yr_m3!CS189*$B$4*$B$3)/$B$5</f>
        <v>43581.913686396001</v>
      </c>
      <c r="CT192" s="23">
        <f>(CH4_100yr_m3!CT189*$B$4*$B$3)/$B$5</f>
        <v>40635.150387462003</v>
      </c>
      <c r="CU192" s="23">
        <f>(CH4_100yr_m3!CU189*$B$4*$B$3)/$B$5</f>
        <v>37887.724051488003</v>
      </c>
      <c r="CV192" s="23">
        <f>(CH4_100yr_m3!CV189*$B$4*$B$3)/$B$5</f>
        <v>35326.119523428002</v>
      </c>
      <c r="CW192" s="23">
        <f>(CH4_100yr_m3!CW189*$B$4*$B$3)/$B$5</f>
        <v>32937.748114896</v>
      </c>
      <c r="CX192" s="23">
        <f t="shared" si="209"/>
        <v>86661463.729702324</v>
      </c>
      <c r="CY192" s="18">
        <f t="shared" si="210"/>
        <v>2141405.1790073998</v>
      </c>
      <c r="CZ192" s="18">
        <f t="shared" si="211"/>
        <v>32937.748114896</v>
      </c>
      <c r="DD192" s="18">
        <f t="shared" si="212"/>
        <v>883442.75284440001</v>
      </c>
      <c r="DE192" s="18">
        <f t="shared" ref="DE192:DF192" si="247">CY192</f>
        <v>2141405.1790073998</v>
      </c>
      <c r="DF192" s="18">
        <f t="shared" si="247"/>
        <v>32937.748114896</v>
      </c>
      <c r="DG192" s="18">
        <f t="shared" si="214"/>
        <v>32937.748114896</v>
      </c>
    </row>
    <row r="193" spans="1:111" ht="15.75" customHeight="1" x14ac:dyDescent="0.2">
      <c r="A193" s="27" t="s">
        <v>35</v>
      </c>
      <c r="B193" s="23">
        <f>(CH4_100yr_m3!B190*$B$4*$B$3)/$B$5</f>
        <v>57915.349824744</v>
      </c>
      <c r="C193" s="23">
        <f>(CH4_100yr_m3!C190*$B$4*$B$3)/$B$5</f>
        <v>112091.62746319201</v>
      </c>
      <c r="D193" s="23">
        <f>(CH4_100yr_m3!D190*$B$4*$B$3)/$B$5</f>
        <v>162977.96873982603</v>
      </c>
      <c r="E193" s="23">
        <f>(CH4_100yr_m3!E190*$B$4*$B$3)/$B$5</f>
        <v>209292.29187444001</v>
      </c>
      <c r="F193" s="23">
        <f>(CH4_100yr_m3!F190*$B$4*$B$3)/$B$5</f>
        <v>252735.54409116003</v>
      </c>
      <c r="G193" s="23">
        <f>(CH4_100yr_m3!G190*$B$4*$B$3)/$B$5</f>
        <v>294086.51405154</v>
      </c>
      <c r="H193" s="23">
        <f>(CH4_100yr_m3!H190*$B$4*$B$3)/$B$5</f>
        <v>333781.12930680008</v>
      </c>
      <c r="I193" s="23">
        <f>(CH4_100yr_m3!I190*$B$4*$B$3)/$B$5</f>
        <v>371740.26107358001</v>
      </c>
      <c r="J193" s="23">
        <f>(CH4_100yr_m3!J190*$B$4*$B$3)/$B$5</f>
        <v>408751.01609508001</v>
      </c>
      <c r="K193" s="23">
        <f>(CH4_100yr_m3!K190*$B$4*$B$3)/$B$5</f>
        <v>444668.06907827995</v>
      </c>
      <c r="L193" s="23">
        <f>(CH4_100yr_m3!L190*$B$4*$B$3)/$B$5</f>
        <v>479767.51038294</v>
      </c>
      <c r="M193" s="23">
        <f>(CH4_100yr_m3!M190*$B$4*$B$3)/$B$5</f>
        <v>514308.66353730008</v>
      </c>
      <c r="N193" s="23">
        <f>(CH4_100yr_m3!N190*$B$4*$B$3)/$B$5</f>
        <v>548231.59726020007</v>
      </c>
      <c r="O193" s="23">
        <f>(CH4_100yr_m3!O190*$B$4*$B$3)/$B$5</f>
        <v>581806.94837094005</v>
      </c>
      <c r="P193" s="23">
        <f>(CH4_100yr_m3!P190*$B$4*$B$3)/$B$5</f>
        <v>615098.18816495989</v>
      </c>
      <c r="Q193" s="23">
        <f>(CH4_100yr_m3!Q190*$B$4*$B$3)/$B$5</f>
        <v>647959.41306270007</v>
      </c>
      <c r="R193" s="23">
        <f>(CH4_100yr_m3!R190*$B$4*$B$3)/$B$5</f>
        <v>680654.99172599998</v>
      </c>
      <c r="S193" s="23">
        <f>(CH4_100yr_m3!S190*$B$4*$B$3)/$B$5</f>
        <v>713376.95336262009</v>
      </c>
      <c r="T193" s="23">
        <f>(CH4_100yr_m3!T190*$B$4*$B$3)/$B$5</f>
        <v>746339.96108484</v>
      </c>
      <c r="U193" s="23">
        <f>(CH4_100yr_m3!U190*$B$4*$B$3)/$B$5</f>
        <v>779200.35836832016</v>
      </c>
      <c r="V193" s="23">
        <f>(CH4_100yr_m3!V190*$B$4*$B$3)/$B$5</f>
        <v>812195.76935808011</v>
      </c>
      <c r="W193" s="23">
        <f>(CH4_100yr_m3!W190*$B$4*$B$3)/$B$5</f>
        <v>846034.79478408</v>
      </c>
      <c r="X193" s="23">
        <f>(CH4_100yr_m3!X190*$B$4*$B$3)/$B$5</f>
        <v>880573.71735234011</v>
      </c>
      <c r="Y193" s="23">
        <f>(CH4_100yr_m3!Y190*$B$4*$B$3)/$B$5</f>
        <v>916571.97172422009</v>
      </c>
      <c r="Z193" s="23">
        <f>(CH4_100yr_m3!Z190*$B$4*$B$3)/$B$5</f>
        <v>953942.7773914201</v>
      </c>
      <c r="AA193" s="23">
        <f>(CH4_100yr_m3!AA190*$B$4*$B$3)/$B$5</f>
        <v>992286.52828650014</v>
      </c>
      <c r="AB193" s="23">
        <f>(CH4_100yr_m3!AB190*$B$4*$B$3)/$B$5</f>
        <v>1032058.0994029201</v>
      </c>
      <c r="AC193" s="23">
        <f>(CH4_100yr_m3!AC190*$B$4*$B$3)/$B$5</f>
        <v>1066354.55881812</v>
      </c>
      <c r="AD193" s="23">
        <f>(CH4_100yr_m3!AD190*$B$4*$B$3)/$B$5</f>
        <v>1100910.6701712001</v>
      </c>
      <c r="AE193" s="23">
        <f>(CH4_100yr_m3!AE190*$B$4*$B$3)/$B$5</f>
        <v>1135748.6985007802</v>
      </c>
      <c r="AF193" s="23">
        <f>(CH4_100yr_m3!AF190*$B$4*$B$3)/$B$5</f>
        <v>1170890.22493332</v>
      </c>
      <c r="AG193" s="23">
        <f>(CH4_100yr_m3!AG190*$B$4*$B$3)/$B$5</f>
        <v>1206355.0693750202</v>
      </c>
      <c r="AH193" s="23">
        <f>(CH4_100yr_m3!AH190*$B$4*$B$3)/$B$5</f>
        <v>1242161.4819925802</v>
      </c>
      <c r="AI193" s="23">
        <f>(CH4_100yr_m3!AI190*$B$4*$B$3)/$B$5</f>
        <v>1278326.8554996604</v>
      </c>
      <c r="AJ193" s="23">
        <f>(CH4_100yr_m3!AJ190*$B$4*$B$3)/$B$5</f>
        <v>1314867.7868480999</v>
      </c>
      <c r="AK193" s="23">
        <f>(CH4_100yr_m3!AK190*$B$4*$B$3)/$B$5</f>
        <v>1351799.6292801001</v>
      </c>
      <c r="AL193" s="23">
        <f>(CH4_100yr_m3!AL190*$B$4*$B$3)/$B$5</f>
        <v>1389136.3790140804</v>
      </c>
      <c r="AM193" s="23">
        <f>(CH4_100yr_m3!AM190*$B$4*$B$3)/$B$5</f>
        <v>1426889.51189838</v>
      </c>
      <c r="AN193" s="23">
        <f>(CH4_100yr_m3!AN190*$B$4*$B$3)/$B$5</f>
        <v>1465067.0349774002</v>
      </c>
      <c r="AO193" s="23">
        <f>(CH4_100yr_m3!AO190*$B$4*$B$3)/$B$5</f>
        <v>1503672.9087542403</v>
      </c>
      <c r="AP193" s="23">
        <f>(CH4_100yr_m3!AP190*$B$4*$B$3)/$B$5</f>
        <v>1542707.8698623399</v>
      </c>
      <c r="AQ193" s="23">
        <f>(CH4_100yr_m3!AQ190*$B$4*$B$3)/$B$5</f>
        <v>1582170.7406767202</v>
      </c>
      <c r="AR193" s="23">
        <f>(CH4_100yr_m3!AR190*$B$4*$B$3)/$B$5</f>
        <v>1622059.2867670201</v>
      </c>
      <c r="AS193" s="23">
        <f>(CH4_100yr_m3!AS190*$B$4*$B$3)/$B$5</f>
        <v>1662369.90606162</v>
      </c>
      <c r="AT193" s="23">
        <f>(CH4_100yr_m3!AT190*$B$4*$B$3)/$B$5</f>
        <v>1703097.5435416801</v>
      </c>
      <c r="AU193" s="23">
        <f>(CH4_100yr_m3!AU190*$B$4*$B$3)/$B$5</f>
        <v>1744236.1505386804</v>
      </c>
      <c r="AV193" s="23">
        <f>(CH4_100yr_m3!AV190*$B$4*$B$3)/$B$5</f>
        <v>1785778.6213956601</v>
      </c>
      <c r="AW193" s="23">
        <f>(CH4_100yr_m3!AW190*$B$4*$B$3)/$B$5</f>
        <v>1827716.6839973403</v>
      </c>
      <c r="AX193" s="23">
        <f>(CH4_100yr_m3!AX190*$B$4*$B$3)/$B$5</f>
        <v>1870040.1671640002</v>
      </c>
      <c r="AY193" s="23">
        <f>(CH4_100yr_m3!AY190*$B$4*$B$3)/$B$5</f>
        <v>1912736.9534220002</v>
      </c>
      <c r="AZ193" s="23">
        <f>(CH4_100yr_m3!AZ190*$B$4*$B$3)/$B$5</f>
        <v>1955793.5203122001</v>
      </c>
      <c r="BA193" s="23">
        <f>(CH4_100yr_m3!BA190*$B$4*$B$3)/$B$5</f>
        <v>1999195.6751928004</v>
      </c>
      <c r="BB193" s="23">
        <f>(CH4_100yr_m3!BB190*$B$4*$B$3)/$B$5</f>
        <v>2042929.1833182001</v>
      </c>
      <c r="BC193" s="23">
        <f>(CH4_100yr_m3!BC190*$B$4*$B$3)/$B$5</f>
        <v>2086981.3037124001</v>
      </c>
      <c r="BD193" s="23">
        <f>(CH4_100yr_m3!BD190*$B$4*$B$3)/$B$5</f>
        <v>2131340.9374476001</v>
      </c>
      <c r="BE193" s="23">
        <f>(CH4_100yr_m3!BE190*$B$4*$B$3)/$B$5</f>
        <v>2175998.1315516001</v>
      </c>
      <c r="BF193" s="23">
        <f>(CH4_100yr_m3!BF190*$B$4*$B$3)/$B$5</f>
        <v>2220943.3284618002</v>
      </c>
      <c r="BG193" s="23">
        <f>(CH4_100yr_m3!BG190*$B$4*$B$3)/$B$5</f>
        <v>2266165.8960533999</v>
      </c>
      <c r="BH193" s="23">
        <f>(CH4_100yr_m3!BH190*$B$4*$B$3)/$B$5</f>
        <v>2311654.0580766001</v>
      </c>
      <c r="BI193" s="23">
        <f>(CH4_100yr_m3!BI190*$B$4*$B$3)/$B$5</f>
        <v>2357394.2937198007</v>
      </c>
      <c r="BJ193" s="23">
        <f>(CH4_100yr_m3!BJ190*$B$4*$B$3)/$B$5</f>
        <v>2403372.1119534001</v>
      </c>
      <c r="BK193" s="23">
        <f>(CH4_100yr_m3!BK190*$B$4*$B$3)/$B$5</f>
        <v>2228578.6365810004</v>
      </c>
      <c r="BL193" s="23">
        <f>(CH4_100yr_m3!BL190*$B$4*$B$3)/$B$5</f>
        <v>2067102.3496788002</v>
      </c>
      <c r="BM193" s="23">
        <f>(CH4_100yr_m3!BM190*$B$4*$B$3)/$B$5</f>
        <v>1917898.8225534002</v>
      </c>
      <c r="BN193" s="23">
        <f>(CH4_100yr_m3!BN190*$B$4*$B$3)/$B$5</f>
        <v>1780006.94645346</v>
      </c>
      <c r="BO193" s="23">
        <f>(CH4_100yr_m3!BO190*$B$4*$B$3)/$B$5</f>
        <v>1652542.2113387403</v>
      </c>
      <c r="BP193" s="23">
        <f>(CH4_100yr_m3!BP190*$B$4*$B$3)/$B$5</f>
        <v>1534690.5477417002</v>
      </c>
      <c r="BQ193" s="23">
        <f>(CH4_100yr_m3!BQ190*$B$4*$B$3)/$B$5</f>
        <v>1425702.6546534002</v>
      </c>
      <c r="BR193" s="23">
        <f>(CH4_100yr_m3!BR190*$B$4*$B$3)/$B$5</f>
        <v>1324888.7920156801</v>
      </c>
      <c r="BS193" s="23">
        <f>(CH4_100yr_m3!BS190*$B$4*$B$3)/$B$5</f>
        <v>1231613.9929699199</v>
      </c>
      <c r="BT193" s="23">
        <f>(CH4_100yr_m3!BT190*$B$4*$B$3)/$B$5</f>
        <v>1145293.66309464</v>
      </c>
      <c r="BU193" s="23">
        <f>(CH4_100yr_m3!BU190*$B$4*$B$3)/$B$5</f>
        <v>1065389.5369762199</v>
      </c>
      <c r="BV193" s="23">
        <f>(CH4_100yr_m3!BV190*$B$4*$B$3)/$B$5</f>
        <v>991405.95934499998</v>
      </c>
      <c r="BW193" s="23">
        <f>(CH4_100yr_m3!BW190*$B$4*$B$3)/$B$5</f>
        <v>922886.46844343992</v>
      </c>
      <c r="BX193" s="23">
        <f>(CH4_100yr_m3!BX190*$B$4*$B$3)/$B$5</f>
        <v>859410.65508264001</v>
      </c>
      <c r="BY193" s="23">
        <f>(CH4_100yr_m3!BY190*$B$4*$B$3)/$B$5</f>
        <v>800591.27505390008</v>
      </c>
      <c r="BZ193" s="23">
        <f>(CH4_100yr_m3!BZ190*$B$4*$B$3)/$B$5</f>
        <v>746071.59420954017</v>
      </c>
      <c r="CA193" s="23">
        <f>(CH4_100yr_m3!CA190*$B$4*$B$3)/$B$5</f>
        <v>695522.94900534011</v>
      </c>
      <c r="CB193" s="23">
        <f>(CH4_100yr_m3!CB190*$B$4*$B$3)/$B$5</f>
        <v>648642.50273412012</v>
      </c>
      <c r="CC193" s="23">
        <f>(CH4_100yr_m3!CC190*$B$4*$B$3)/$B$5</f>
        <v>605151.18243954005</v>
      </c>
      <c r="CD193" s="23">
        <f>(CH4_100yr_m3!CD190*$B$4*$B$3)/$B$5</f>
        <v>564791.78351286007</v>
      </c>
      <c r="CE193" s="23">
        <f>(CH4_100yr_m3!CE190*$B$4*$B$3)/$B$5</f>
        <v>527327.22586338001</v>
      </c>
      <c r="CF193" s="23">
        <f>(CH4_100yr_m3!CF190*$B$4*$B$3)/$B$5</f>
        <v>492538.95031284005</v>
      </c>
      <c r="CG193" s="23">
        <f>(CH4_100yr_m3!CG190*$B$4*$B$3)/$B$5</f>
        <v>460225.44496241998</v>
      </c>
      <c r="CH193" s="23">
        <f>(CH4_100yr_m3!CH190*$B$4*$B$3)/$B$5</f>
        <v>430200.88945038005</v>
      </c>
      <c r="CI193" s="23">
        <f>(CH4_100yr_m3!CI190*$B$4*$B$3)/$B$5</f>
        <v>402293.90831346007</v>
      </c>
      <c r="CJ193" s="23">
        <f>(CH4_100yr_m3!CJ190*$B$4*$B$3)/$B$5</f>
        <v>376346.42448210006</v>
      </c>
      <c r="CK193" s="23">
        <f>(CH4_100yr_m3!CK190*$B$4*$B$3)/$B$5</f>
        <v>352212.60558708</v>
      </c>
      <c r="CL193" s="23">
        <f>(CH4_100yr_m3!CL190*$B$4*$B$3)/$B$5</f>
        <v>329757.89319234004</v>
      </c>
      <c r="CM193" s="23">
        <f>(CH4_100yr_m3!CM190*$B$4*$B$3)/$B$5</f>
        <v>308858.11147584004</v>
      </c>
      <c r="CN193" s="23">
        <f>(CH4_100yr_m3!CN190*$B$4*$B$3)/$B$5</f>
        <v>289398.64712076</v>
      </c>
      <c r="CO193" s="23">
        <f>(CH4_100yr_m3!CO190*$B$4*$B$3)/$B$5</f>
        <v>271273.69382687996</v>
      </c>
      <c r="CP193" s="23">
        <f>(CH4_100yr_m3!CP190*$B$4*$B$3)/$B$5</f>
        <v>254385.55869624001</v>
      </c>
      <c r="CQ193" s="23">
        <f>(CH4_100yr_m3!CQ190*$B$4*$B$3)/$B$5</f>
        <v>238644.02298762003</v>
      </c>
      <c r="CR193" s="23">
        <f>(CH4_100yr_m3!CR190*$B$4*$B$3)/$B$5</f>
        <v>223965.75504312001</v>
      </c>
      <c r="CS193" s="23">
        <f>(CH4_100yr_m3!CS190*$B$4*$B$3)/$B$5</f>
        <v>210273.76897973998</v>
      </c>
      <c r="CT193" s="23">
        <f>(CH4_100yr_m3!CT190*$B$4*$B$3)/$B$5</f>
        <v>197496.92713230001</v>
      </c>
      <c r="CU193" s="23">
        <f>(CH4_100yr_m3!CU190*$B$4*$B$3)/$B$5</f>
        <v>185569.48313568</v>
      </c>
      <c r="CV193" s="23">
        <f>(CH4_100yr_m3!CV190*$B$4*$B$3)/$B$5</f>
        <v>174430.65903791404</v>
      </c>
      <c r="CW193" s="23">
        <f>(CH4_100yr_m3!CW190*$B$4*$B$3)/$B$5</f>
        <v>164024.25865916401</v>
      </c>
      <c r="CX193" s="23">
        <f t="shared" si="209"/>
        <v>103342717.94065149</v>
      </c>
      <c r="CY193" s="18">
        <f t="shared" si="210"/>
        <v>2403372.1119534001</v>
      </c>
      <c r="CZ193" s="18">
        <f t="shared" si="211"/>
        <v>57915.349824744</v>
      </c>
      <c r="DD193" s="18">
        <f t="shared" si="212"/>
        <v>812195.76935808011</v>
      </c>
      <c r="DE193" s="18">
        <f t="shared" ref="DE193:DF193" si="248">CY193</f>
        <v>2403372.1119534001</v>
      </c>
      <c r="DF193" s="18">
        <f t="shared" si="248"/>
        <v>57915.349824744</v>
      </c>
      <c r="DG193" s="18">
        <f t="shared" si="214"/>
        <v>164024.25865916401</v>
      </c>
    </row>
    <row r="194" spans="1:111" ht="15.75" customHeight="1" x14ac:dyDescent="0.2">
      <c r="A194" s="27" t="s">
        <v>36</v>
      </c>
      <c r="B194" s="23">
        <f>(CH4_100yr_m3!B191*$B$4*$B$3)/$B$5</f>
        <v>3160.7898218946002</v>
      </c>
      <c r="C194" s="23">
        <f>(CH4_100yr_m3!C191*$B$4*$B$3)/$B$5</f>
        <v>5407.7836208148001</v>
      </c>
      <c r="D194" s="23">
        <f>(CH4_100yr_m3!D191*$B$4*$B$3)/$B$5</f>
        <v>7173.7350720066006</v>
      </c>
      <c r="E194" s="23">
        <f>(CH4_100yr_m3!E191*$B$4*$B$3)/$B$5</f>
        <v>8500.0678837722007</v>
      </c>
      <c r="F194" s="23">
        <f>(CH4_100yr_m3!F191*$B$4*$B$3)/$B$5</f>
        <v>9796.7017404270009</v>
      </c>
      <c r="G194" s="23">
        <f>(CH4_100yr_m3!G191*$B$4*$B$3)/$B$5</f>
        <v>10930.303065862801</v>
      </c>
      <c r="H194" s="23">
        <f>(CH4_100yr_m3!H191*$B$4*$B$3)/$B$5</f>
        <v>11934.3960461034</v>
      </c>
      <c r="I194" s="23">
        <f>(CH4_100yr_m3!I191*$B$4*$B$3)/$B$5</f>
        <v>12711.722071071601</v>
      </c>
      <c r="J194" s="23">
        <f>(CH4_100yr_m3!J191*$B$4*$B$3)/$B$5</f>
        <v>13194.902230092002</v>
      </c>
      <c r="K194" s="23">
        <f>(CH4_100yr_m3!K191*$B$4*$B$3)/$B$5</f>
        <v>13279.190885398801</v>
      </c>
      <c r="L194" s="23">
        <f>(CH4_100yr_m3!L191*$B$4*$B$3)/$B$5</f>
        <v>13587.483236398202</v>
      </c>
      <c r="M194" s="23">
        <f>(CH4_100yr_m3!M191*$B$4*$B$3)/$B$5</f>
        <v>14003.138214311402</v>
      </c>
      <c r="N194" s="23">
        <f>(CH4_100yr_m3!N191*$B$4*$B$3)/$B$5</f>
        <v>14414.454104569199</v>
      </c>
      <c r="O194" s="23">
        <f>(CH4_100yr_m3!O191*$B$4*$B$3)/$B$5</f>
        <v>15193.922178668403</v>
      </c>
      <c r="P194" s="23">
        <f>(CH4_100yr_m3!P191*$B$4*$B$3)/$B$5</f>
        <v>15795.539131707001</v>
      </c>
      <c r="Q194" s="23">
        <f>(CH4_100yr_m3!Q191*$B$4*$B$3)/$B$5</f>
        <v>16294.307148115202</v>
      </c>
      <c r="R194" s="23">
        <f>(CH4_100yr_m3!R191*$B$4*$B$3)/$B$5</f>
        <v>16768.863583021801</v>
      </c>
      <c r="S194" s="23">
        <f>(CH4_100yr_m3!S191*$B$4*$B$3)/$B$5</f>
        <v>17306.681691362399</v>
      </c>
      <c r="T194" s="23">
        <f>(CH4_100yr_m3!T191*$B$4*$B$3)/$B$5</f>
        <v>17739.182919546001</v>
      </c>
      <c r="U194" s="23">
        <f>(CH4_100yr_m3!U191*$B$4*$B$3)/$B$5</f>
        <v>18138.030955662602</v>
      </c>
      <c r="V194" s="23">
        <f>(CH4_100yr_m3!V191*$B$4*$B$3)/$B$5</f>
        <v>17721.638392397399</v>
      </c>
      <c r="W194" s="23">
        <f>(CH4_100yr_m3!W191*$B$4*$B$3)/$B$5</f>
        <v>17124.623036884805</v>
      </c>
      <c r="X194" s="23">
        <f>(CH4_100yr_m3!X191*$B$4*$B$3)/$B$5</f>
        <v>16871.952242214003</v>
      </c>
      <c r="Y194" s="23">
        <f>(CH4_100yr_m3!Y191*$B$4*$B$3)/$B$5</f>
        <v>17063.3399015592</v>
      </c>
      <c r="Z194" s="23">
        <f>(CH4_100yr_m3!Z191*$B$4*$B$3)/$B$5</f>
        <v>17563.752247094999</v>
      </c>
      <c r="AA194" s="23">
        <f>(CH4_100yr_m3!AA191*$B$4*$B$3)/$B$5</f>
        <v>18394.004447460004</v>
      </c>
      <c r="AB194" s="23">
        <f>(CH4_100yr_m3!AB191*$B$4*$B$3)/$B$5</f>
        <v>19439.015161823998</v>
      </c>
      <c r="AC194" s="23">
        <f>(CH4_100yr_m3!AC191*$B$4*$B$3)/$B$5</f>
        <v>19018.121742612002</v>
      </c>
      <c r="AD194" s="23">
        <f>(CH4_100yr_m3!AD191*$B$4*$B$3)/$B$5</f>
        <v>18767.182417290001</v>
      </c>
      <c r="AE194" s="23">
        <f>(CH4_100yr_m3!AE191*$B$4*$B$3)/$B$5</f>
        <v>18629.419277952002</v>
      </c>
      <c r="AF194" s="23">
        <f>(CH4_100yr_m3!AF191*$B$4*$B$3)/$B$5</f>
        <v>18565.373759904</v>
      </c>
      <c r="AG194" s="23">
        <f>(CH4_100yr_m3!AG191*$B$4*$B$3)/$B$5</f>
        <v>18549.578775618003</v>
      </c>
      <c r="AH194" s="23">
        <f>(CH4_100yr_m3!AH191*$B$4*$B$3)/$B$5</f>
        <v>18564.222385728001</v>
      </c>
      <c r="AI194" s="23">
        <f>(CH4_100yr_m3!AI191*$B$4*$B$3)/$B$5</f>
        <v>18598.973233014003</v>
      </c>
      <c r="AJ194" s="23">
        <f>(CH4_100yr_m3!AJ191*$B$4*$B$3)/$B$5</f>
        <v>18644.784803478004</v>
      </c>
      <c r="AK194" s="23">
        <f>(CH4_100yr_m3!AK191*$B$4*$B$3)/$B$5</f>
        <v>18697.759896168001</v>
      </c>
      <c r="AL194" s="23">
        <f>(CH4_100yr_m3!AL191*$B$4*$B$3)/$B$5</f>
        <v>18753.692195015999</v>
      </c>
      <c r="AM194" s="23">
        <f>(CH4_100yr_m3!AM191*$B$4*$B$3)/$B$5</f>
        <v>18809.771070006002</v>
      </c>
      <c r="AN194" s="23">
        <f>(CH4_100yr_m3!AN191*$B$4*$B$3)/$B$5</f>
        <v>18865.131214824003</v>
      </c>
      <c r="AO194" s="23">
        <f>(CH4_100yr_m3!AO191*$B$4*$B$3)/$B$5</f>
        <v>18918.064496610001</v>
      </c>
      <c r="AP194" s="23">
        <f>(CH4_100yr_m3!AP191*$B$4*$B$3)/$B$5</f>
        <v>18967.814145324002</v>
      </c>
      <c r="AQ194" s="23">
        <f>(CH4_100yr_m3!AQ191*$B$4*$B$3)/$B$5</f>
        <v>19013.930620523999</v>
      </c>
      <c r="AR194" s="23">
        <f>(CH4_100yr_m3!AR191*$B$4*$B$3)/$B$5</f>
        <v>19055.931376050004</v>
      </c>
      <c r="AS194" s="23">
        <f>(CH4_100yr_m3!AS191*$B$4*$B$3)/$B$5</f>
        <v>19093.595751378001</v>
      </c>
      <c r="AT194" s="23">
        <f>(CH4_100yr_m3!AT191*$B$4*$B$3)/$B$5</f>
        <v>19126.396991358</v>
      </c>
      <c r="AU194" s="23">
        <f>(CH4_100yr_m3!AU191*$B$4*$B$3)/$B$5</f>
        <v>19154.224308078003</v>
      </c>
      <c r="AV194" s="23">
        <f>(CH4_100yr_m3!AV191*$B$4*$B$3)/$B$5</f>
        <v>19176.716432628004</v>
      </c>
      <c r="AW194" s="23">
        <f>(CH4_100yr_m3!AW191*$B$4*$B$3)/$B$5</f>
        <v>19194.643425204002</v>
      </c>
      <c r="AX194" s="23">
        <f>(CH4_100yr_m3!AX191*$B$4*$B$3)/$B$5</f>
        <v>19207.333821726002</v>
      </c>
      <c r="AY194" s="23">
        <f>(CH4_100yr_m3!AY191*$B$4*$B$3)/$B$5</f>
        <v>19214.718096006</v>
      </c>
      <c r="AZ194" s="23">
        <f>(CH4_100yr_m3!AZ191*$B$4*$B$3)/$B$5</f>
        <v>19217.037887244001</v>
      </c>
      <c r="BA194" s="23">
        <f>(CH4_100yr_m3!BA191*$B$4*$B$3)/$B$5</f>
        <v>19214.321038866001</v>
      </c>
      <c r="BB194" s="23">
        <f>(CH4_100yr_m3!BB191*$B$4*$B$3)/$B$5</f>
        <v>19206.779900472</v>
      </c>
      <c r="BC194" s="23">
        <f>(CH4_100yr_m3!BC191*$B$4*$B$3)/$B$5</f>
        <v>19194.08245614</v>
      </c>
      <c r="BD194" s="23">
        <f>(CH4_100yr_m3!BD191*$B$4*$B$3)/$B$5</f>
        <v>19177.400418011999</v>
      </c>
      <c r="BE194" s="23">
        <f>(CH4_100yr_m3!BE191*$B$4*$B$3)/$B$5</f>
        <v>19156.530717629998</v>
      </c>
      <c r="BF194" s="23">
        <f>(CH4_100yr_m3!BF191*$B$4*$B$3)/$B$5</f>
        <v>19132.016695380004</v>
      </c>
      <c r="BG194" s="23">
        <f>(CH4_100yr_m3!BG191*$B$4*$B$3)/$B$5</f>
        <v>19103.995646262003</v>
      </c>
      <c r="BH194" s="23">
        <f>(CH4_100yr_m3!BH191*$B$4*$B$3)/$B$5</f>
        <v>19073.001904109999</v>
      </c>
      <c r="BI194" s="23">
        <f>(CH4_100yr_m3!BI191*$B$4*$B$3)/$B$5</f>
        <v>19038.690309294001</v>
      </c>
      <c r="BJ194" s="23">
        <f>(CH4_100yr_m3!BJ191*$B$4*$B$3)/$B$5</f>
        <v>19001.844138942004</v>
      </c>
      <c r="BK194" s="23">
        <f>(CH4_100yr_m3!BK191*$B$4*$B$3)/$B$5</f>
        <v>14062.0478064912</v>
      </c>
      <c r="BL194" s="23">
        <f>(CH4_100yr_m3!BL191*$B$4*$B$3)/$B$5</f>
        <v>10661.243313954601</v>
      </c>
      <c r="BM194" s="23">
        <f>(CH4_100yr_m3!BM191*$B$4*$B$3)/$B$5</f>
        <v>8298.1107116388011</v>
      </c>
      <c r="BN194" s="23">
        <f>(CH4_100yr_m3!BN191*$B$4*$B$3)/$B$5</f>
        <v>6636.1958445924001</v>
      </c>
      <c r="BO194" s="23">
        <f>(CH4_100yr_m3!BO191*$B$4*$B$3)/$B$5</f>
        <v>5449.5850789187998</v>
      </c>
      <c r="BP194" s="23">
        <f>(CH4_100yr_m3!BP191*$B$4*$B$3)/$B$5</f>
        <v>4586.4881142282002</v>
      </c>
      <c r="BQ194" s="23">
        <f>(CH4_100yr_m3!BQ191*$B$4*$B$3)/$B$5</f>
        <v>3944.8250617643998</v>
      </c>
      <c r="BR194" s="23">
        <f>(CH4_100yr_m3!BR191*$B$4*$B$3)/$B$5</f>
        <v>3455.8603495308002</v>
      </c>
      <c r="BS194" s="23">
        <f>(CH4_100yr_m3!BS191*$B$4*$B$3)/$B$5</f>
        <v>3073.2306898518004</v>
      </c>
      <c r="BT194" s="23">
        <f>(CH4_100yr_m3!BT191*$B$4*$B$3)/$B$5</f>
        <v>2765.5888828356001</v>
      </c>
      <c r="BU194" s="23">
        <f>(CH4_100yr_m3!BU191*$B$4*$B$3)/$B$5</f>
        <v>2511.6714971604001</v>
      </c>
      <c r="BV194" s="23">
        <f>(CH4_100yr_m3!BV191*$B$4*$B$3)/$B$5</f>
        <v>2296.9914115572001</v>
      </c>
      <c r="BW194" s="23">
        <f>(CH4_100yr_m3!BW191*$B$4*$B$3)/$B$5</f>
        <v>2111.6196017352004</v>
      </c>
      <c r="BX194" s="23">
        <f>(CH4_100yr_m3!BX191*$B$4*$B$3)/$B$5</f>
        <v>1948.6971719532</v>
      </c>
      <c r="BY194" s="23">
        <f>(CH4_100yr_m3!BY191*$B$4*$B$3)/$B$5</f>
        <v>1803.4369382741399</v>
      </c>
      <c r="BZ194" s="23">
        <f>(CH4_100yr_m3!BZ191*$B$4*$B$3)/$B$5</f>
        <v>1672.4532343723201</v>
      </c>
      <c r="CA194" s="23">
        <f>(CH4_100yr_m3!CA191*$B$4*$B$3)/$B$5</f>
        <v>1553.3118116600401</v>
      </c>
      <c r="CB194" s="23">
        <f>(CH4_100yr_m3!CB191*$B$4*$B$3)/$B$5</f>
        <v>1444.2273135993598</v>
      </c>
      <c r="CC194" s="23">
        <f>(CH4_100yr_m3!CC191*$B$4*$B$3)/$B$5</f>
        <v>1343.8597354984799</v>
      </c>
      <c r="CD194" s="23">
        <f>(CH4_100yr_m3!CD191*$B$4*$B$3)/$B$5</f>
        <v>1251.1772851127403</v>
      </c>
      <c r="CE194" s="23">
        <f>(CH4_100yr_m3!CE191*$B$4*$B$3)/$B$5</f>
        <v>1165.3638005988</v>
      </c>
      <c r="CF194" s="23">
        <f>(CH4_100yr_m3!CF191*$B$4*$B$3)/$B$5</f>
        <v>1085.7560808389401</v>
      </c>
      <c r="CG194" s="23">
        <f>(CH4_100yr_m3!CG191*$B$4*$B$3)/$B$5</f>
        <v>1011.8013069664801</v>
      </c>
      <c r="CH194" s="23">
        <f>(CH4_100yr_m3!CH191*$B$4*$B$3)/$B$5</f>
        <v>943.02797097330017</v>
      </c>
      <c r="CI194" s="23">
        <f>(CH4_100yr_m3!CI191*$B$4*$B$3)/$B$5</f>
        <v>879.02589324636006</v>
      </c>
      <c r="CJ194" s="23">
        <f>(CH4_100yr_m3!CJ191*$B$4*$B$3)/$B$5</f>
        <v>819.43236657324019</v>
      </c>
      <c r="CK194" s="23">
        <f>(CH4_100yr_m3!CK191*$B$4*$B$3)/$B$5</f>
        <v>763.92243913428013</v>
      </c>
      <c r="CL194" s="23">
        <f>(CH4_100yr_m3!CL191*$B$4*$B$3)/$B$5</f>
        <v>712.20199776354002</v>
      </c>
      <c r="CM194" s="23">
        <f>(CH4_100yr_m3!CM191*$B$4*$B$3)/$B$5</f>
        <v>664.00275997638005</v>
      </c>
      <c r="CN194" s="23">
        <f>(CH4_100yr_m3!CN191*$B$4*$B$3)/$B$5</f>
        <v>619.07856627221997</v>
      </c>
      <c r="CO194" s="23">
        <f>(CH4_100yr_m3!CO191*$B$4*$B$3)/$B$5</f>
        <v>577.20257126190006</v>
      </c>
      <c r="CP194" s="23">
        <f>(CH4_100yr_m3!CP191*$B$4*$B$3)/$B$5</f>
        <v>538.16505610067998</v>
      </c>
      <c r="CQ194" s="23">
        <f>(CH4_100yr_m3!CQ191*$B$4*$B$3)/$B$5</f>
        <v>501.77168136360007</v>
      </c>
      <c r="CR194" s="23">
        <f>(CH4_100yr_m3!CR191*$B$4*$B$3)/$B$5</f>
        <v>467.84205057366</v>
      </c>
      <c r="CS194" s="23">
        <f>(CH4_100yr_m3!CS191*$B$4*$B$3)/$B$5</f>
        <v>436.20850237194003</v>
      </c>
      <c r="CT194" s="23">
        <f>(CH4_100yr_m3!CT191*$B$4*$B$3)/$B$5</f>
        <v>406.71507238434003</v>
      </c>
      <c r="CU194" s="23">
        <f>(CH4_100yr_m3!CU191*$B$4*$B$3)/$B$5</f>
        <v>379.21658268114004</v>
      </c>
      <c r="CV194" s="23">
        <f>(CH4_100yr_m3!CV191*$B$4*$B$3)/$B$5</f>
        <v>353.57783246874004</v>
      </c>
      <c r="CW194" s="23">
        <f>(CH4_100yr_m3!CW191*$B$4*$B$3)/$B$5</f>
        <v>329.67287042616005</v>
      </c>
      <c r="CX194" s="23">
        <f t="shared" si="209"/>
        <v>1118137.209635793</v>
      </c>
      <c r="CY194" s="18">
        <f t="shared" si="210"/>
        <v>19439.015161823998</v>
      </c>
      <c r="CZ194" s="18">
        <f t="shared" si="211"/>
        <v>329.67287042616005</v>
      </c>
      <c r="DD194" s="18">
        <f t="shared" si="212"/>
        <v>17721.638392397399</v>
      </c>
      <c r="DE194" s="18">
        <f t="shared" ref="DE194:DF194" si="249">CY194</f>
        <v>19439.015161823998</v>
      </c>
      <c r="DF194" s="18">
        <f t="shared" si="249"/>
        <v>329.67287042616005</v>
      </c>
      <c r="DG194" s="18">
        <f t="shared" si="214"/>
        <v>329.67287042616005</v>
      </c>
    </row>
    <row r="195" spans="1:111" ht="15.75" customHeight="1" x14ac:dyDescent="0.2">
      <c r="A195" s="27" t="s">
        <v>37</v>
      </c>
      <c r="B195" s="23">
        <f>(CH4_100yr_m3!B192*$B$4*$B$3)/$B$5</f>
        <v>183335.07199698</v>
      </c>
      <c r="C195" s="23">
        <f>(CH4_100yr_m3!C192*$B$4*$B$3)/$B$5</f>
        <v>307985.52340116003</v>
      </c>
      <c r="D195" s="23">
        <f>(CH4_100yr_m3!D192*$B$4*$B$3)/$B$5</f>
        <v>395001.79961777997</v>
      </c>
      <c r="E195" s="23">
        <f>(CH4_100yr_m3!E192*$B$4*$B$3)/$B$5</f>
        <v>460730.52141498</v>
      </c>
      <c r="F195" s="23">
        <f>(CH4_100yr_m3!F192*$B$4*$B$3)/$B$5</f>
        <v>516089.26710540004</v>
      </c>
      <c r="G195" s="23">
        <f>(CH4_100yr_m3!G192*$B$4*$B$3)/$B$5</f>
        <v>557509.26496446005</v>
      </c>
      <c r="H195" s="23">
        <f>(CH4_100yr_m3!H192*$B$4*$B$3)/$B$5</f>
        <v>584381.55162348005</v>
      </c>
      <c r="I195" s="23">
        <f>(CH4_100yr_m3!I192*$B$4*$B$3)/$B$5</f>
        <v>601994.37113568012</v>
      </c>
      <c r="J195" s="23">
        <f>(CH4_100yr_m3!J192*$B$4*$B$3)/$B$5</f>
        <v>611721.64097316004</v>
      </c>
      <c r="K195" s="23">
        <f>(CH4_100yr_m3!K192*$B$4*$B$3)/$B$5</f>
        <v>627486.92102826003</v>
      </c>
      <c r="L195" s="23">
        <f>(CH4_100yr_m3!L192*$B$4*$B$3)/$B$5</f>
        <v>642505.69759733998</v>
      </c>
      <c r="M195" s="23">
        <f>(CH4_100yr_m3!M192*$B$4*$B$3)/$B$5</f>
        <v>651525.25546116009</v>
      </c>
      <c r="N195" s="23">
        <f>(CH4_100yr_m3!N192*$B$4*$B$3)/$B$5</f>
        <v>650041.32094271993</v>
      </c>
      <c r="O195" s="23">
        <f>(CH4_100yr_m3!O192*$B$4*$B$3)/$B$5</f>
        <v>644225.02860365994</v>
      </c>
      <c r="P195" s="23">
        <f>(CH4_100yr_m3!P192*$B$4*$B$3)/$B$5</f>
        <v>645606.63221597997</v>
      </c>
      <c r="Q195" s="23">
        <f>(CH4_100yr_m3!Q192*$B$4*$B$3)/$B$5</f>
        <v>659987.41429710004</v>
      </c>
      <c r="R195" s="23">
        <f>(CH4_100yr_m3!R192*$B$4*$B$3)/$B$5</f>
        <v>681938.68642955995</v>
      </c>
      <c r="S195" s="23">
        <f>(CH4_100yr_m3!S192*$B$4*$B$3)/$B$5</f>
        <v>706319.66927537997</v>
      </c>
      <c r="T195" s="23">
        <f>(CH4_100yr_m3!T192*$B$4*$B$3)/$B$5</f>
        <v>723954.09151512012</v>
      </c>
      <c r="U195" s="23">
        <f>(CH4_100yr_m3!U192*$B$4*$B$3)/$B$5</f>
        <v>742534.02945539996</v>
      </c>
      <c r="V195" s="23">
        <f>(CH4_100yr_m3!V192*$B$4*$B$3)/$B$5</f>
        <v>761018.45620679995</v>
      </c>
      <c r="W195" s="23">
        <f>(CH4_100yr_m3!W192*$B$4*$B$3)/$B$5</f>
        <v>777486.47888880002</v>
      </c>
      <c r="X195" s="23">
        <f>(CH4_100yr_m3!X192*$B$4*$B$3)/$B$5</f>
        <v>795487.82402970002</v>
      </c>
      <c r="Y195" s="23">
        <f>(CH4_100yr_m3!Y192*$B$4*$B$3)/$B$5</f>
        <v>813759.00107508001</v>
      </c>
      <c r="Z195" s="23">
        <f>(CH4_100yr_m3!Z192*$B$4*$B$3)/$B$5</f>
        <v>830716.71914231998</v>
      </c>
      <c r="AA195" s="23">
        <f>(CH4_100yr_m3!AA192*$B$4*$B$3)/$B$5</f>
        <v>846353.82845699997</v>
      </c>
      <c r="AB195" s="23">
        <f>(CH4_100yr_m3!AB192*$B$4*$B$3)/$B$5</f>
        <v>860829.42939408007</v>
      </c>
      <c r="AC195" s="23">
        <f>(CH4_100yr_m3!AC192*$B$4*$B$3)/$B$5</f>
        <v>904098.39036786009</v>
      </c>
      <c r="AD195" s="23">
        <f>(CH4_100yr_m3!AD192*$B$4*$B$3)/$B$5</f>
        <v>939974.16954510007</v>
      </c>
      <c r="AE195" s="23">
        <f>(CH4_100yr_m3!AE192*$B$4*$B$3)/$B$5</f>
        <v>970881.44531976013</v>
      </c>
      <c r="AF195" s="23">
        <f>(CH4_100yr_m3!AF192*$B$4*$B$3)/$B$5</f>
        <v>998446.94303760014</v>
      </c>
      <c r="AG195" s="23">
        <f>(CH4_100yr_m3!AG192*$B$4*$B$3)/$B$5</f>
        <v>1023760.6418457</v>
      </c>
      <c r="AH195" s="23">
        <f>(CH4_100yr_m3!AH192*$B$4*$B$3)/$B$5</f>
        <v>1047551.5359072001</v>
      </c>
      <c r="AI195" s="23">
        <f>(CH4_100yr_m3!AI192*$B$4*$B$3)/$B$5</f>
        <v>1070305.5971669401</v>
      </c>
      <c r="AJ195" s="23">
        <f>(CH4_100yr_m3!AJ192*$B$4*$B$3)/$B$5</f>
        <v>1092344.7518288998</v>
      </c>
      <c r="AK195" s="23">
        <f>(CH4_100yr_m3!AK192*$B$4*$B$3)/$B$5</f>
        <v>1113881.60541096</v>
      </c>
      <c r="AL195" s="23">
        <f>(CH4_100yr_m3!AL192*$B$4*$B$3)/$B$5</f>
        <v>1135055.82116034</v>
      </c>
      <c r="AM195" s="23">
        <f>(CH4_100yr_m3!AM192*$B$4*$B$3)/$B$5</f>
        <v>1155959.55678978</v>
      </c>
      <c r="AN195" s="23">
        <f>(CH4_100yr_m3!AN192*$B$4*$B$3)/$B$5</f>
        <v>1176653.45568384</v>
      </c>
      <c r="AO195" s="23">
        <f>(CH4_100yr_m3!AO192*$B$4*$B$3)/$B$5</f>
        <v>1197177.9023429998</v>
      </c>
      <c r="AP195" s="23">
        <f>(CH4_100yr_m3!AP192*$B$4*$B$3)/$B$5</f>
        <v>1217559.06244836</v>
      </c>
      <c r="AQ195" s="23">
        <f>(CH4_100yr_m3!AQ192*$B$4*$B$3)/$B$5</f>
        <v>1237811.7146167799</v>
      </c>
      <c r="AR195" s="23">
        <f>(CH4_100yr_m3!AR192*$B$4*$B$3)/$B$5</f>
        <v>1257942.4559645401</v>
      </c>
      <c r="AS195" s="23">
        <f>(CH4_100yr_m3!AS192*$B$4*$B$3)/$B$5</f>
        <v>1277949.7524488401</v>
      </c>
      <c r="AT195" s="23">
        <f>(CH4_100yr_m3!AT192*$B$4*$B$3)/$B$5</f>
        <v>1297825.90255242</v>
      </c>
      <c r="AU195" s="23">
        <f>(CH4_100yr_m3!AU192*$B$4*$B$3)/$B$5</f>
        <v>1317559.42585044</v>
      </c>
      <c r="AV195" s="23">
        <f>(CH4_100yr_m3!AV192*$B$4*$B$3)/$B$5</f>
        <v>1337139.0762348601</v>
      </c>
      <c r="AW195" s="23">
        <f>(CH4_100yr_m3!AW192*$B$4*$B$3)/$B$5</f>
        <v>1356553.67770962</v>
      </c>
      <c r="AX195" s="23">
        <f>(CH4_100yr_m3!AX192*$B$4*$B$3)/$B$5</f>
        <v>1375792.65325098</v>
      </c>
      <c r="AY195" s="23">
        <f>(CH4_100yr_m3!AY192*$B$4*$B$3)/$B$5</f>
        <v>1394845.4538433803</v>
      </c>
      <c r="AZ195" s="23">
        <f>(CH4_100yr_m3!AZ192*$B$4*$B$3)/$B$5</f>
        <v>1413702.3004216198</v>
      </c>
      <c r="BA195" s="23">
        <f>(CH4_100yr_m3!BA192*$B$4*$B$3)/$B$5</f>
        <v>1432352.5306559999</v>
      </c>
      <c r="BB195" s="23">
        <f>(CH4_100yr_m3!BB192*$B$4*$B$3)/$B$5</f>
        <v>1450785.5757604802</v>
      </c>
      <c r="BC195" s="23">
        <f>(CH4_100yr_m3!BC192*$B$4*$B$3)/$B$5</f>
        <v>1468991.4734268</v>
      </c>
      <c r="BD195" s="23">
        <f>(CH4_100yr_m3!BD192*$B$4*$B$3)/$B$5</f>
        <v>1486959.7641557402</v>
      </c>
      <c r="BE195" s="23">
        <f>(CH4_100yr_m3!BE192*$B$4*$B$3)/$B$5</f>
        <v>1504680.2044588802</v>
      </c>
      <c r="BF195" s="23">
        <f>(CH4_100yr_m3!BF192*$B$4*$B$3)/$B$5</f>
        <v>1522143.0947190605</v>
      </c>
      <c r="BG195" s="23">
        <f>(CH4_100yr_m3!BG192*$B$4*$B$3)/$B$5</f>
        <v>1539338.87810592</v>
      </c>
      <c r="BH195" s="23">
        <f>(CH4_100yr_m3!BH192*$B$4*$B$3)/$B$5</f>
        <v>1556258.1973245002</v>
      </c>
      <c r="BI195" s="23">
        <f>(CH4_100yr_m3!BI192*$B$4*$B$3)/$B$5</f>
        <v>1572892.57962576</v>
      </c>
      <c r="BJ195" s="23">
        <f>(CH4_100yr_m3!BJ192*$B$4*$B$3)/$B$5</f>
        <v>1589234.3866481401</v>
      </c>
      <c r="BK195" s="23">
        <f>(CH4_100yr_m3!BK192*$B$4*$B$3)/$B$5</f>
        <v>1165390.1295694201</v>
      </c>
      <c r="BL195" s="23">
        <f>(CH4_100yr_m3!BL192*$B$4*$B$3)/$B$5</f>
        <v>874511.82347957999</v>
      </c>
      <c r="BM195" s="23">
        <f>(CH4_100yr_m3!BM192*$B$4*$B$3)/$B$5</f>
        <v>673220.75103594002</v>
      </c>
      <c r="BN195" s="23">
        <f>(CH4_100yr_m3!BN192*$B$4*$B$3)/$B$5</f>
        <v>532408.35912768007</v>
      </c>
      <c r="BO195" s="23">
        <f>(CH4_100yr_m3!BO192*$B$4*$B$3)/$B$5</f>
        <v>432533.76307128003</v>
      </c>
      <c r="BP195" s="23">
        <f>(CH4_100yr_m3!BP192*$B$4*$B$3)/$B$5</f>
        <v>360471.42759906006</v>
      </c>
      <c r="BQ195" s="23">
        <f>(CH4_100yr_m3!BQ192*$B$4*$B$3)/$B$5</f>
        <v>307397.97219456005</v>
      </c>
      <c r="BR195" s="23">
        <f>(CH4_100yr_m3!BR192*$B$4*$B$3)/$B$5</f>
        <v>267375.53235906002</v>
      </c>
      <c r="BS195" s="23">
        <f>(CH4_100yr_m3!BS192*$B$4*$B$3)/$B$5</f>
        <v>236402.04341628004</v>
      </c>
      <c r="BT195" s="23">
        <f>(CH4_100yr_m3!BT192*$B$4*$B$3)/$B$5</f>
        <v>211774.51865754003</v>
      </c>
      <c r="BU195" s="23">
        <f>(CH4_100yr_m3!BU192*$B$4*$B$3)/$B$5</f>
        <v>191662.14408570001</v>
      </c>
      <c r="BV195" s="23">
        <f>(CH4_100yr_m3!BV192*$B$4*$B$3)/$B$5</f>
        <v>174820.021433874</v>
      </c>
      <c r="BW195" s="23">
        <f>(CH4_100yr_m3!BW192*$B$4*$B$3)/$B$5</f>
        <v>160397.19759178802</v>
      </c>
      <c r="BX195" s="23">
        <f>(CH4_100yr_m3!BX192*$B$4*$B$3)/$B$5</f>
        <v>147807.90269139604</v>
      </c>
      <c r="BY195" s="23">
        <f>(CH4_100yr_m3!BY192*$B$4*$B$3)/$B$5</f>
        <v>136645.16282976599</v>
      </c>
      <c r="BZ195" s="23">
        <f>(CH4_100yr_m3!BZ192*$B$4*$B$3)/$B$5</f>
        <v>126622.82271544202</v>
      </c>
      <c r="CA195" s="23">
        <f>(CH4_100yr_m3!CA192*$B$4*$B$3)/$B$5</f>
        <v>117536.61698922602</v>
      </c>
      <c r="CB195" s="23">
        <f>(CH4_100yr_m3!CB192*$B$4*$B$3)/$B$5</f>
        <v>109238.01441001201</v>
      </c>
      <c r="CC195" s="23">
        <f>(CH4_100yr_m3!CC192*$B$4*$B$3)/$B$5</f>
        <v>101616.62815026002</v>
      </c>
      <c r="CD195" s="23">
        <f>(CH4_100yr_m3!CD192*$B$4*$B$3)/$B$5</f>
        <v>94588.372143503992</v>
      </c>
      <c r="CE195" s="23">
        <f>(CH4_100yr_m3!CE192*$B$4*$B$3)/$B$5</f>
        <v>88087.472510705993</v>
      </c>
      <c r="CF195" s="23">
        <f>(CH4_100yr_m3!CF192*$B$4*$B$3)/$B$5</f>
        <v>82061.066466486009</v>
      </c>
      <c r="CG195" s="23">
        <f>(CH4_100yr_m3!CG192*$B$4*$B$3)/$B$5</f>
        <v>76465.538959013997</v>
      </c>
      <c r="CH195" s="23">
        <f>(CH4_100yr_m3!CH192*$B$4*$B$3)/$B$5</f>
        <v>71264.026866582004</v>
      </c>
      <c r="CI195" s="23">
        <f>(CH4_100yr_m3!CI192*$B$4*$B$3)/$B$5</f>
        <v>66424.708722941999</v>
      </c>
      <c r="CJ195" s="23">
        <f>(CH4_100yr_m3!CJ192*$B$4*$B$3)/$B$5</f>
        <v>61919.623266371993</v>
      </c>
      <c r="CK195" s="23">
        <f>(CH4_100yr_m3!CK192*$B$4*$B$3)/$B$5</f>
        <v>57723.845157108</v>
      </c>
      <c r="CL195" s="23">
        <f>(CH4_100yr_m3!CL192*$B$4*$B$3)/$B$5</f>
        <v>53814.902041080008</v>
      </c>
      <c r="CM195" s="23">
        <f>(CH4_100yr_m3!CM192*$B$4*$B$3)/$B$5</f>
        <v>50172.355525571998</v>
      </c>
      <c r="CN195" s="23">
        <f>(CH4_100yr_m3!CN192*$B$4*$B$3)/$B$5</f>
        <v>46777.494059459998</v>
      </c>
      <c r="CO195" s="23">
        <f>(CH4_100yr_m3!CO192*$B$4*$B$3)/$B$5</f>
        <v>43613.102332529998</v>
      </c>
      <c r="CP195" s="23">
        <f>(CH4_100yr_m3!CP192*$B$4*$B$3)/$B$5</f>
        <v>40663.283945256</v>
      </c>
      <c r="CQ195" s="23">
        <f>(CH4_100yr_m3!CQ192*$B$4*$B$3)/$B$5</f>
        <v>37913.321129922006</v>
      </c>
      <c r="CR195" s="23">
        <f>(CH4_100yr_m3!CR192*$B$4*$B$3)/$B$5</f>
        <v>35349.560777466002</v>
      </c>
      <c r="CS195" s="23">
        <f>(CH4_100yr_m3!CS192*$B$4*$B$3)/$B$5</f>
        <v>32959.319520870005</v>
      </c>
      <c r="CT195" s="23">
        <f>(CH4_100yr_m3!CT192*$B$4*$B$3)/$B$5</f>
        <v>30730.802731110001</v>
      </c>
      <c r="CU195" s="23">
        <f>(CH4_100yr_m3!CU192*$B$4*$B$3)/$B$5</f>
        <v>28653.034185504002</v>
      </c>
      <c r="CV195" s="23">
        <f>(CH4_100yr_m3!CV192*$B$4*$B$3)/$B$5</f>
        <v>26715.793772394001</v>
      </c>
      <c r="CW195" s="23">
        <f>(CH4_100yr_m3!CW192*$B$4*$B$3)/$B$5</f>
        <v>24909.561767682004</v>
      </c>
      <c r="CX195" s="23">
        <f t="shared" si="209"/>
        <v>68093575.49016808</v>
      </c>
      <c r="CY195" s="18">
        <f t="shared" si="210"/>
        <v>1589234.3866481401</v>
      </c>
      <c r="CZ195" s="18">
        <f t="shared" si="211"/>
        <v>24909.561767682004</v>
      </c>
      <c r="DD195" s="18">
        <f t="shared" si="212"/>
        <v>761018.45620679995</v>
      </c>
      <c r="DE195" s="18">
        <f t="shared" ref="DE195:DF195" si="250">CY195</f>
        <v>1589234.3866481401</v>
      </c>
      <c r="DF195" s="18">
        <f t="shared" si="250"/>
        <v>24909.561767682004</v>
      </c>
      <c r="DG195" s="18">
        <f t="shared" si="214"/>
        <v>24909.561767682004</v>
      </c>
    </row>
    <row r="196" spans="1:111" ht="15.75" customHeight="1" x14ac:dyDescent="0.2">
      <c r="A196" s="27" t="s">
        <v>38</v>
      </c>
      <c r="B196" s="23">
        <f>(CH4_100yr_m3!B193*$B$4*$B$3)/$B$5</f>
        <v>535120.64253846009</v>
      </c>
      <c r="C196" s="23">
        <f>(CH4_100yr_m3!C193*$B$4*$B$3)/$B$5</f>
        <v>1017023.0332397402</v>
      </c>
      <c r="D196" s="23">
        <f>(CH4_100yr_m3!D193*$B$4*$B$3)/$B$5</f>
        <v>1460907.7819878601</v>
      </c>
      <c r="E196" s="23">
        <f>(CH4_100yr_m3!E193*$B$4*$B$3)/$B$5</f>
        <v>1946074.9948848002</v>
      </c>
      <c r="F196" s="23">
        <f>(CH4_100yr_m3!F193*$B$4*$B$3)/$B$5</f>
        <v>2462050.2430691998</v>
      </c>
      <c r="G196" s="23">
        <f>(CH4_100yr_m3!G193*$B$4*$B$3)/$B$5</f>
        <v>2976671.2627998004</v>
      </c>
      <c r="H196" s="23">
        <f>(CH4_100yr_m3!H193*$B$4*$B$3)/$B$5</f>
        <v>3473778.2879592003</v>
      </c>
      <c r="I196" s="23">
        <f>(CH4_100yr_m3!I193*$B$4*$B$3)/$B$5</f>
        <v>3968388.2923416006</v>
      </c>
      <c r="J196" s="23">
        <f>(CH4_100yr_m3!J193*$B$4*$B$3)/$B$5</f>
        <v>4419308.5747199999</v>
      </c>
      <c r="K196" s="23">
        <f>(CH4_100yr_m3!K193*$B$4*$B$3)/$B$5</f>
        <v>4853544.3806111999</v>
      </c>
      <c r="L196" s="23">
        <f>(CH4_100yr_m3!L193*$B$4*$B$3)/$B$5</f>
        <v>5341382.6825609999</v>
      </c>
      <c r="M196" s="23">
        <f>(CH4_100yr_m3!M193*$B$4*$B$3)/$B$5</f>
        <v>5840229.7882116009</v>
      </c>
      <c r="N196" s="23">
        <f>(CH4_100yr_m3!N193*$B$4*$B$3)/$B$5</f>
        <v>6291107.3901509997</v>
      </c>
      <c r="O196" s="23">
        <f>(CH4_100yr_m3!O193*$B$4*$B$3)/$B$5</f>
        <v>6688266.6300353995</v>
      </c>
      <c r="P196" s="23">
        <f>(CH4_100yr_m3!P193*$B$4*$B$3)/$B$5</f>
        <v>7048426.8719268003</v>
      </c>
      <c r="Q196" s="23">
        <f>(CH4_100yr_m3!Q193*$B$4*$B$3)/$B$5</f>
        <v>7355154.2173578003</v>
      </c>
      <c r="R196" s="23">
        <f>(CH4_100yr_m3!R193*$B$4*$B$3)/$B$5</f>
        <v>7623722.3524829997</v>
      </c>
      <c r="S196" s="23">
        <f>(CH4_100yr_m3!S193*$B$4*$B$3)/$B$5</f>
        <v>7936745.5322153997</v>
      </c>
      <c r="T196" s="23">
        <f>(CH4_100yr_m3!T193*$B$4*$B$3)/$B$5</f>
        <v>8253231.2900172016</v>
      </c>
      <c r="U196" s="23">
        <f>(CH4_100yr_m3!U193*$B$4*$B$3)/$B$5</f>
        <v>8535913.2687654011</v>
      </c>
      <c r="V196" s="23">
        <f>(CH4_100yr_m3!V193*$B$4*$B$3)/$B$5</f>
        <v>8751272.2451927997</v>
      </c>
      <c r="W196" s="23">
        <f>(CH4_100yr_m3!W193*$B$4*$B$3)/$B$5</f>
        <v>8986735.866666602</v>
      </c>
      <c r="X196" s="23">
        <f>(CH4_100yr_m3!X193*$B$4*$B$3)/$B$5</f>
        <v>9226189.3430808019</v>
      </c>
      <c r="Y196" s="23">
        <f>(CH4_100yr_m3!Y193*$B$4*$B$3)/$B$5</f>
        <v>9464751.2696994003</v>
      </c>
      <c r="Z196" s="23">
        <f>(CH4_100yr_m3!Z193*$B$4*$B$3)/$B$5</f>
        <v>9702469.2659201995</v>
      </c>
      <c r="AA196" s="23">
        <f>(CH4_100yr_m3!AA193*$B$4*$B$3)/$B$5</f>
        <v>9939537.865944</v>
      </c>
      <c r="AB196" s="23">
        <f>(CH4_100yr_m3!AB193*$B$4*$B$3)/$B$5</f>
        <v>10193713.033050001</v>
      </c>
      <c r="AC196" s="23">
        <f>(CH4_100yr_m3!AC193*$B$4*$B$3)/$B$5</f>
        <v>10392539.004156601</v>
      </c>
      <c r="AD196" s="23">
        <f>(CH4_100yr_m3!AD193*$B$4*$B$3)/$B$5</f>
        <v>10586672.567163002</v>
      </c>
      <c r="AE196" s="23">
        <f>(CH4_100yr_m3!AE193*$B$4*$B$3)/$B$5</f>
        <v>10776280.735029602</v>
      </c>
      <c r="AF196" s="23">
        <f>(CH4_100yr_m3!AF193*$B$4*$B$3)/$B$5</f>
        <v>10961523.643152602</v>
      </c>
      <c r="AG196" s="23">
        <f>(CH4_100yr_m3!AG193*$B$4*$B$3)/$B$5</f>
        <v>11142554.364473401</v>
      </c>
      <c r="AH196" s="23">
        <f>(CH4_100yr_m3!AH193*$B$4*$B$3)/$B$5</f>
        <v>11319515.143934401</v>
      </c>
      <c r="AI196" s="23">
        <f>(CH4_100yr_m3!AI193*$B$4*$B$3)/$B$5</f>
        <v>11492531.961596999</v>
      </c>
      <c r="AJ196" s="23">
        <f>(CH4_100yr_m3!AJ193*$B$4*$B$3)/$B$5</f>
        <v>11661712.476877799</v>
      </c>
      <c r="AK196" s="23">
        <f>(CH4_100yr_m3!AK193*$B$4*$B$3)/$B$5</f>
        <v>11827149.662289603</v>
      </c>
      <c r="AL196" s="23">
        <f>(CH4_100yr_m3!AL193*$B$4*$B$3)/$B$5</f>
        <v>11988927.035296202</v>
      </c>
      <c r="AM196" s="23">
        <f>(CH4_100yr_m3!AM193*$B$4*$B$3)/$B$5</f>
        <v>12147123.209184</v>
      </c>
      <c r="AN196" s="23">
        <f>(CH4_100yr_m3!AN193*$B$4*$B$3)/$B$5</f>
        <v>12301812.217078201</v>
      </c>
      <c r="AO196" s="23">
        <f>(CH4_100yr_m3!AO193*$B$4*$B$3)/$B$5</f>
        <v>12453065.496313201</v>
      </c>
      <c r="AP196" s="23">
        <f>(CH4_100yr_m3!AP193*$B$4*$B$3)/$B$5</f>
        <v>12600950.083461</v>
      </c>
      <c r="AQ196" s="23">
        <f>(CH4_100yr_m3!AQ193*$B$4*$B$3)/$B$5</f>
        <v>12745526.617146602</v>
      </c>
      <c r="AR196" s="23">
        <f>(CH4_100yr_m3!AR193*$B$4*$B$3)/$B$5</f>
        <v>12886847.353677601</v>
      </c>
      <c r="AS196" s="23">
        <f>(CH4_100yr_m3!AS193*$B$4*$B$3)/$B$5</f>
        <v>13024955.383547399</v>
      </c>
      <c r="AT196" s="23">
        <f>(CH4_100yr_m3!AT193*$B$4*$B$3)/$B$5</f>
        <v>13159884.289113</v>
      </c>
      <c r="AU196" s="23">
        <f>(CH4_100yr_m3!AU193*$B$4*$B$3)/$B$5</f>
        <v>13291659.535851</v>
      </c>
      <c r="AV196" s="23">
        <f>(CH4_100yr_m3!AV193*$B$4*$B$3)/$B$5</f>
        <v>13420302.3587214</v>
      </c>
      <c r="AW196" s="23">
        <f>(CH4_100yr_m3!AW193*$B$4*$B$3)/$B$5</f>
        <v>13545829.579107601</v>
      </c>
      <c r="AX196" s="23">
        <f>(CH4_100yr_m3!AX193*$B$4*$B$3)/$B$5</f>
        <v>13668250.291430401</v>
      </c>
      <c r="AY196" s="23">
        <f>(CH4_100yr_m3!AY193*$B$4*$B$3)/$B$5</f>
        <v>13787565.046700399</v>
      </c>
      <c r="AZ196" s="23">
        <f>(CH4_100yr_m3!AZ193*$B$4*$B$3)/$B$5</f>
        <v>13903768.4556312</v>
      </c>
      <c r="BA196" s="23">
        <f>(CH4_100yr_m3!BA193*$B$4*$B$3)/$B$5</f>
        <v>14016854.041560002</v>
      </c>
      <c r="BB196" s="23">
        <f>(CH4_100yr_m3!BB193*$B$4*$B$3)/$B$5</f>
        <v>14126815.604244601</v>
      </c>
      <c r="BC196" s="23">
        <f>(CH4_100yr_m3!BC193*$B$4*$B$3)/$B$5</f>
        <v>14233646.4272136</v>
      </c>
      <c r="BD196" s="23">
        <f>(CH4_100yr_m3!BD193*$B$4*$B$3)/$B$5</f>
        <v>14337340.3010718</v>
      </c>
      <c r="BE196" s="23">
        <f>(CH4_100yr_m3!BE193*$B$4*$B$3)/$B$5</f>
        <v>14437892.771969402</v>
      </c>
      <c r="BF196" s="23">
        <f>(CH4_100yr_m3!BF193*$B$4*$B$3)/$B$5</f>
        <v>14535300.729717003</v>
      </c>
      <c r="BG196" s="23">
        <f>(CH4_100yr_m3!BG193*$B$4*$B$3)/$B$5</f>
        <v>14629564.584369</v>
      </c>
      <c r="BH196" s="23">
        <f>(CH4_100yr_m3!BH193*$B$4*$B$3)/$B$5</f>
        <v>14720690.1370968</v>
      </c>
      <c r="BI196" s="23">
        <f>(CH4_100yr_m3!BI193*$B$4*$B$3)/$B$5</f>
        <v>14808690.174641399</v>
      </c>
      <c r="BJ196" s="23">
        <f>(CH4_100yr_m3!BJ193*$B$4*$B$3)/$B$5</f>
        <v>14893583.876199001</v>
      </c>
      <c r="BK196" s="23">
        <f>(CH4_100yr_m3!BK193*$B$4*$B$3)/$B$5</f>
        <v>13818076.074277204</v>
      </c>
      <c r="BL196" s="23">
        <f>(CH4_100yr_m3!BL193*$B$4*$B$3)/$B$5</f>
        <v>12824130.600437401</v>
      </c>
      <c r="BM196" s="23">
        <f>(CH4_100yr_m3!BM193*$B$4*$B$3)/$B$5</f>
        <v>11905368.589854</v>
      </c>
      <c r="BN196" s="23">
        <f>(CH4_100yr_m3!BN193*$B$4*$B$3)/$B$5</f>
        <v>11055919.2058134</v>
      </c>
      <c r="BO196" s="23">
        <f>(CH4_100yr_m3!BO193*$B$4*$B$3)/$B$5</f>
        <v>10270378.762416</v>
      </c>
      <c r="BP196" s="23">
        <f>(CH4_100yr_m3!BP193*$B$4*$B$3)/$B$5</f>
        <v>9543773.1551724002</v>
      </c>
      <c r="BQ196" s="23">
        <f>(CH4_100yr_m3!BQ193*$B$4*$B$3)/$B$5</f>
        <v>8871523.3212426007</v>
      </c>
      <c r="BR196" s="23">
        <f>(CH4_100yr_m3!BR193*$B$4*$B$3)/$B$5</f>
        <v>8249413.5059850002</v>
      </c>
      <c r="BS196" s="23">
        <f>(CH4_100yr_m3!BS193*$B$4*$B$3)/$B$5</f>
        <v>7673562.0886842003</v>
      </c>
      <c r="BT196" s="23">
        <f>(CH4_100yr_m3!BT193*$B$4*$B$3)/$B$5</f>
        <v>7140394.7697528014</v>
      </c>
      <c r="BU196" s="23">
        <f>(CH4_100yr_m3!BU193*$B$4*$B$3)/$B$5</f>
        <v>6646619.9198718006</v>
      </c>
      <c r="BV196" s="23">
        <f>(CH4_100yr_m3!BV193*$B$4*$B$3)/$B$5</f>
        <v>6189205.9318073997</v>
      </c>
      <c r="BW196" s="23">
        <f>(CH4_100yr_m3!BW193*$B$4*$B$3)/$B$5</f>
        <v>5765360.3808606006</v>
      </c>
      <c r="BX196" s="23">
        <f>(CH4_100yr_m3!BX193*$B$4*$B$3)/$B$5</f>
        <v>5372510.8914359994</v>
      </c>
      <c r="BY196" s="23">
        <f>(CH4_100yr_m3!BY193*$B$4*$B$3)/$B$5</f>
        <v>5008287.5266698012</v>
      </c>
      <c r="BZ196" s="23">
        <f>(CH4_100yr_m3!BZ193*$B$4*$B$3)/$B$5</f>
        <v>4670506.6132482002</v>
      </c>
      <c r="CA196" s="23">
        <f>(CH4_100yr_m3!CA193*$B$4*$B$3)/$B$5</f>
        <v>4357155.8677824</v>
      </c>
      <c r="CB196" s="23">
        <f>(CH4_100yr_m3!CB193*$B$4*$B$3)/$B$5</f>
        <v>4066380.7075818009</v>
      </c>
      <c r="CC196" s="23">
        <f>(CH4_100yr_m3!CC193*$B$4*$B$3)/$B$5</f>
        <v>3796471.6927379998</v>
      </c>
      <c r="CD196" s="23">
        <f>(CH4_100yr_m3!CD193*$B$4*$B$3)/$B$5</f>
        <v>3545852.9439186002</v>
      </c>
      <c r="CE196" s="23">
        <f>(CH4_100yr_m3!CE193*$B$4*$B$3)/$B$5</f>
        <v>3313071.5267178002</v>
      </c>
      <c r="CF196" s="23">
        <f>(CH4_100yr_m3!CF193*$B$4*$B$3)/$B$5</f>
        <v>3096787.6634382</v>
      </c>
      <c r="CG196" s="23">
        <f>(CH4_100yr_m3!CG193*$B$4*$B$3)/$B$5</f>
        <v>2895765.7503366</v>
      </c>
      <c r="CH196" s="23">
        <f>(CH4_100yr_m3!CH193*$B$4*$B$3)/$B$5</f>
        <v>2708866.0814814004</v>
      </c>
      <c r="CI196" s="23">
        <f>(CH4_100yr_m3!CI193*$B$4*$B$3)/$B$5</f>
        <v>2535037.2499319999</v>
      </c>
      <c r="CJ196" s="23">
        <f>(CH4_100yr_m3!CJ193*$B$4*$B$3)/$B$5</f>
        <v>2373309.1548468005</v>
      </c>
      <c r="CK196" s="23">
        <f>(CH4_100yr_m3!CK193*$B$4*$B$3)/$B$5</f>
        <v>2222786.563263</v>
      </c>
      <c r="CL196" s="23">
        <f>(CH4_100yr_m3!CL193*$B$4*$B$3)/$B$5</f>
        <v>2082643.1935974001</v>
      </c>
      <c r="CM196" s="23">
        <f>(CH4_100yr_m3!CM193*$B$4*$B$3)/$B$5</f>
        <v>1952116.2824256001</v>
      </c>
      <c r="CN196" s="23">
        <f>(CH4_100yr_m3!CN193*$B$4*$B$3)/$B$5</f>
        <v>1830501.5642445604</v>
      </c>
      <c r="CO196" s="23">
        <f>(CH4_100yr_m3!CO193*$B$4*$B$3)/$B$5</f>
        <v>1717148.6702594999</v>
      </c>
      <c r="CP196" s="23">
        <f>(CH4_100yr_m3!CP193*$B$4*$B$3)/$B$5</f>
        <v>1611456.8929246799</v>
      </c>
      <c r="CQ196" s="23">
        <f>(CH4_100yr_m3!CQ193*$B$4*$B$3)/$B$5</f>
        <v>1512871.2818227801</v>
      </c>
      <c r="CR196" s="23">
        <f>(CH4_100yr_m3!CR193*$B$4*$B$3)/$B$5</f>
        <v>1420879.0582517402</v>
      </c>
      <c r="CS196" s="23">
        <f>(CH4_100yr_m3!CS193*$B$4*$B$3)/$B$5</f>
        <v>1335006.3109917599</v>
      </c>
      <c r="CT196" s="23">
        <f>(CH4_100yr_m3!CT193*$B$4*$B$3)/$B$5</f>
        <v>1254814.9591568401</v>
      </c>
      <c r="CU196" s="23">
        <f>(CH4_100yr_m3!CU193*$B$4*$B$3)/$B$5</f>
        <v>1179899.9537565601</v>
      </c>
      <c r="CV196" s="23">
        <f>(CH4_100yr_m3!CV193*$B$4*$B$3)/$B$5</f>
        <v>1109886.7042386003</v>
      </c>
      <c r="CW196" s="23">
        <f>(CH4_100yr_m3!CW193*$B$4*$B$3)/$B$5</f>
        <v>1044428.7080448</v>
      </c>
      <c r="CX196" s="23">
        <f t="shared" si="209"/>
        <v>792087211.6857264</v>
      </c>
      <c r="CY196" s="18">
        <f t="shared" si="210"/>
        <v>14893583.876199001</v>
      </c>
      <c r="CZ196" s="18">
        <f t="shared" si="211"/>
        <v>535120.64253846009</v>
      </c>
      <c r="DD196" s="18">
        <f t="shared" si="212"/>
        <v>8751272.2451927997</v>
      </c>
      <c r="DE196" s="18">
        <f t="shared" ref="DE196:DF196" si="251">CY196</f>
        <v>14893583.876199001</v>
      </c>
      <c r="DF196" s="18">
        <f t="shared" si="251"/>
        <v>535120.64253846009</v>
      </c>
      <c r="DG196" s="18">
        <f t="shared" si="214"/>
        <v>1044428.7080448</v>
      </c>
    </row>
    <row r="197" spans="1:111" ht="15.75" customHeight="1" x14ac:dyDescent="0.2">
      <c r="A197" s="27" t="s">
        <v>39</v>
      </c>
      <c r="B197" s="23">
        <f>(CH4_100yr_m3!B194*$B$4*$B$3)/$B$5</f>
        <v>0</v>
      </c>
      <c r="C197" s="23">
        <f>(CH4_100yr_m3!C194*$B$4*$B$3)/$B$5</f>
        <v>0</v>
      </c>
      <c r="D197" s="23">
        <f>(CH4_100yr_m3!D194*$B$4*$B$3)/$B$5</f>
        <v>0</v>
      </c>
      <c r="E197" s="23">
        <f>(CH4_100yr_m3!E194*$B$4*$B$3)/$B$5</f>
        <v>0</v>
      </c>
      <c r="F197" s="23">
        <f>(CH4_100yr_m3!F194*$B$4*$B$3)/$B$5</f>
        <v>0</v>
      </c>
      <c r="G197" s="23">
        <f>(CH4_100yr_m3!G194*$B$4*$B$3)/$B$5</f>
        <v>0</v>
      </c>
      <c r="H197" s="23">
        <f>(CH4_100yr_m3!H194*$B$4*$B$3)/$B$5</f>
        <v>0</v>
      </c>
      <c r="I197" s="23">
        <f>(CH4_100yr_m3!I194*$B$4*$B$3)/$B$5</f>
        <v>0</v>
      </c>
      <c r="J197" s="23">
        <f>(CH4_100yr_m3!J194*$B$4*$B$3)/$B$5</f>
        <v>0</v>
      </c>
      <c r="K197" s="23">
        <f>(CH4_100yr_m3!K194*$B$4*$B$3)/$B$5</f>
        <v>0</v>
      </c>
      <c r="L197" s="23">
        <f>(CH4_100yr_m3!L194*$B$4*$B$3)/$B$5</f>
        <v>0</v>
      </c>
      <c r="M197" s="23">
        <f>(CH4_100yr_m3!M194*$B$4*$B$3)/$B$5</f>
        <v>0</v>
      </c>
      <c r="N197" s="23">
        <f>(CH4_100yr_m3!N194*$B$4*$B$3)/$B$5</f>
        <v>0</v>
      </c>
      <c r="O197" s="23">
        <f>(CH4_100yr_m3!O194*$B$4*$B$3)/$B$5</f>
        <v>0</v>
      </c>
      <c r="P197" s="23">
        <f>(CH4_100yr_m3!P194*$B$4*$B$3)/$B$5</f>
        <v>0</v>
      </c>
      <c r="Q197" s="23">
        <f>(CH4_100yr_m3!Q194*$B$4*$B$3)/$B$5</f>
        <v>0</v>
      </c>
      <c r="R197" s="23">
        <f>(CH4_100yr_m3!R194*$B$4*$B$3)/$B$5</f>
        <v>0</v>
      </c>
      <c r="S197" s="23">
        <f>(CH4_100yr_m3!S194*$B$4*$B$3)/$B$5</f>
        <v>0</v>
      </c>
      <c r="T197" s="23">
        <f>(CH4_100yr_m3!T194*$B$4*$B$3)/$B$5</f>
        <v>0</v>
      </c>
      <c r="U197" s="23">
        <f>(CH4_100yr_m3!U194*$B$4*$B$3)/$B$5</f>
        <v>0</v>
      </c>
      <c r="V197" s="23">
        <f>(CH4_100yr_m3!V194*$B$4*$B$3)/$B$5</f>
        <v>0</v>
      </c>
      <c r="W197" s="23">
        <f>(CH4_100yr_m3!W194*$B$4*$B$3)/$B$5</f>
        <v>0</v>
      </c>
      <c r="X197" s="23">
        <f>(CH4_100yr_m3!X194*$B$4*$B$3)/$B$5</f>
        <v>0</v>
      </c>
      <c r="Y197" s="23">
        <f>(CH4_100yr_m3!Y194*$B$4*$B$3)/$B$5</f>
        <v>0</v>
      </c>
      <c r="Z197" s="23">
        <f>(CH4_100yr_m3!Z194*$B$4*$B$3)/$B$5</f>
        <v>0</v>
      </c>
      <c r="AA197" s="23">
        <f>(CH4_100yr_m3!AA194*$B$4*$B$3)/$B$5</f>
        <v>0</v>
      </c>
      <c r="AB197" s="23">
        <f>(CH4_100yr_m3!AB194*$B$4*$B$3)/$B$5</f>
        <v>0</v>
      </c>
      <c r="AC197" s="23">
        <f>(CH4_100yr_m3!AC194*$B$4*$B$3)/$B$5</f>
        <v>0</v>
      </c>
      <c r="AD197" s="23">
        <f>(CH4_100yr_m3!AD194*$B$4*$B$3)/$B$5</f>
        <v>0</v>
      </c>
      <c r="AE197" s="23">
        <f>(CH4_100yr_m3!AE194*$B$4*$B$3)/$B$5</f>
        <v>0</v>
      </c>
      <c r="AF197" s="23">
        <f>(CH4_100yr_m3!AF194*$B$4*$B$3)/$B$5</f>
        <v>0</v>
      </c>
      <c r="AG197" s="23">
        <f>(CH4_100yr_m3!AG194*$B$4*$B$3)/$B$5</f>
        <v>0</v>
      </c>
      <c r="AH197" s="23">
        <f>(CH4_100yr_m3!AH194*$B$4*$B$3)/$B$5</f>
        <v>0</v>
      </c>
      <c r="AI197" s="23">
        <f>(CH4_100yr_m3!AI194*$B$4*$B$3)/$B$5</f>
        <v>0</v>
      </c>
      <c r="AJ197" s="23">
        <f>(CH4_100yr_m3!AJ194*$B$4*$B$3)/$B$5</f>
        <v>0</v>
      </c>
      <c r="AK197" s="23">
        <f>(CH4_100yr_m3!AK194*$B$4*$B$3)/$B$5</f>
        <v>0</v>
      </c>
      <c r="AL197" s="23">
        <f>(CH4_100yr_m3!AL194*$B$4*$B$3)/$B$5</f>
        <v>0</v>
      </c>
      <c r="AM197" s="23">
        <f>(CH4_100yr_m3!AM194*$B$4*$B$3)/$B$5</f>
        <v>0</v>
      </c>
      <c r="AN197" s="23">
        <f>(CH4_100yr_m3!AN194*$B$4*$B$3)/$B$5</f>
        <v>0</v>
      </c>
      <c r="AO197" s="23">
        <f>(CH4_100yr_m3!AO194*$B$4*$B$3)/$B$5</f>
        <v>0</v>
      </c>
      <c r="AP197" s="23">
        <f>(CH4_100yr_m3!AP194*$B$4*$B$3)/$B$5</f>
        <v>0</v>
      </c>
      <c r="AQ197" s="23">
        <f>(CH4_100yr_m3!AQ194*$B$4*$B$3)/$B$5</f>
        <v>0</v>
      </c>
      <c r="AR197" s="23">
        <f>(CH4_100yr_m3!AR194*$B$4*$B$3)/$B$5</f>
        <v>0</v>
      </c>
      <c r="AS197" s="23">
        <f>(CH4_100yr_m3!AS194*$B$4*$B$3)/$B$5</f>
        <v>0</v>
      </c>
      <c r="AT197" s="23">
        <f>(CH4_100yr_m3!AT194*$B$4*$B$3)/$B$5</f>
        <v>0</v>
      </c>
      <c r="AU197" s="23">
        <f>(CH4_100yr_m3!AU194*$B$4*$B$3)/$B$5</f>
        <v>0</v>
      </c>
      <c r="AV197" s="23">
        <f>(CH4_100yr_m3!AV194*$B$4*$B$3)/$B$5</f>
        <v>0</v>
      </c>
      <c r="AW197" s="23">
        <f>(CH4_100yr_m3!AW194*$B$4*$B$3)/$B$5</f>
        <v>0</v>
      </c>
      <c r="AX197" s="23">
        <f>(CH4_100yr_m3!AX194*$B$4*$B$3)/$B$5</f>
        <v>0</v>
      </c>
      <c r="AY197" s="23">
        <f>(CH4_100yr_m3!AY194*$B$4*$B$3)/$B$5</f>
        <v>0</v>
      </c>
      <c r="AZ197" s="23">
        <f>(CH4_100yr_m3!AZ194*$B$4*$B$3)/$B$5</f>
        <v>0</v>
      </c>
      <c r="BA197" s="23">
        <f>(CH4_100yr_m3!BA194*$B$4*$B$3)/$B$5</f>
        <v>0</v>
      </c>
      <c r="BB197" s="23">
        <f>(CH4_100yr_m3!BB194*$B$4*$B$3)/$B$5</f>
        <v>0</v>
      </c>
      <c r="BC197" s="23">
        <f>(CH4_100yr_m3!BC194*$B$4*$B$3)/$B$5</f>
        <v>0</v>
      </c>
      <c r="BD197" s="23">
        <f>(CH4_100yr_m3!BD194*$B$4*$B$3)/$B$5</f>
        <v>0</v>
      </c>
      <c r="BE197" s="23">
        <f>(CH4_100yr_m3!BE194*$B$4*$B$3)/$B$5</f>
        <v>0</v>
      </c>
      <c r="BF197" s="23">
        <f>(CH4_100yr_m3!BF194*$B$4*$B$3)/$B$5</f>
        <v>0</v>
      </c>
      <c r="BG197" s="23">
        <f>(CH4_100yr_m3!BG194*$B$4*$B$3)/$B$5</f>
        <v>0</v>
      </c>
      <c r="BH197" s="23">
        <f>(CH4_100yr_m3!BH194*$B$4*$B$3)/$B$5</f>
        <v>0</v>
      </c>
      <c r="BI197" s="23">
        <f>(CH4_100yr_m3!BI194*$B$4*$B$3)/$B$5</f>
        <v>0</v>
      </c>
      <c r="BJ197" s="23">
        <f>(CH4_100yr_m3!BJ194*$B$4*$B$3)/$B$5</f>
        <v>0</v>
      </c>
      <c r="BK197" s="23">
        <f>(CH4_100yr_m3!BK194*$B$4*$B$3)/$B$5</f>
        <v>0</v>
      </c>
      <c r="BL197" s="23">
        <f>(CH4_100yr_m3!BL194*$B$4*$B$3)/$B$5</f>
        <v>0</v>
      </c>
      <c r="BM197" s="23">
        <f>(CH4_100yr_m3!BM194*$B$4*$B$3)/$B$5</f>
        <v>0</v>
      </c>
      <c r="BN197" s="23">
        <f>(CH4_100yr_m3!BN194*$B$4*$B$3)/$B$5</f>
        <v>0</v>
      </c>
      <c r="BO197" s="23">
        <f>(CH4_100yr_m3!BO194*$B$4*$B$3)/$B$5</f>
        <v>0</v>
      </c>
      <c r="BP197" s="23">
        <f>(CH4_100yr_m3!BP194*$B$4*$B$3)/$B$5</f>
        <v>0</v>
      </c>
      <c r="BQ197" s="23">
        <f>(CH4_100yr_m3!BQ194*$B$4*$B$3)/$B$5</f>
        <v>0</v>
      </c>
      <c r="BR197" s="23">
        <f>(CH4_100yr_m3!BR194*$B$4*$B$3)/$B$5</f>
        <v>0</v>
      </c>
      <c r="BS197" s="23">
        <f>(CH4_100yr_m3!BS194*$B$4*$B$3)/$B$5</f>
        <v>0</v>
      </c>
      <c r="BT197" s="23">
        <f>(CH4_100yr_m3!BT194*$B$4*$B$3)/$B$5</f>
        <v>0</v>
      </c>
      <c r="BU197" s="23">
        <f>(CH4_100yr_m3!BU194*$B$4*$B$3)/$B$5</f>
        <v>0</v>
      </c>
      <c r="BV197" s="23">
        <f>(CH4_100yr_m3!BV194*$B$4*$B$3)/$B$5</f>
        <v>0</v>
      </c>
      <c r="BW197" s="23">
        <f>(CH4_100yr_m3!BW194*$B$4*$B$3)/$B$5</f>
        <v>0</v>
      </c>
      <c r="BX197" s="23">
        <f>(CH4_100yr_m3!BX194*$B$4*$B$3)/$B$5</f>
        <v>0</v>
      </c>
      <c r="BY197" s="23">
        <f>(CH4_100yr_m3!BY194*$B$4*$B$3)/$B$5</f>
        <v>0</v>
      </c>
      <c r="BZ197" s="23">
        <f>(CH4_100yr_m3!BZ194*$B$4*$B$3)/$B$5</f>
        <v>0</v>
      </c>
      <c r="CA197" s="23">
        <f>(CH4_100yr_m3!CA194*$B$4*$B$3)/$B$5</f>
        <v>0</v>
      </c>
      <c r="CB197" s="23">
        <f>(CH4_100yr_m3!CB194*$B$4*$B$3)/$B$5</f>
        <v>0</v>
      </c>
      <c r="CC197" s="23">
        <f>(CH4_100yr_m3!CC194*$B$4*$B$3)/$B$5</f>
        <v>0</v>
      </c>
      <c r="CD197" s="23">
        <f>(CH4_100yr_m3!CD194*$B$4*$B$3)/$B$5</f>
        <v>0</v>
      </c>
      <c r="CE197" s="23">
        <f>(CH4_100yr_m3!CE194*$B$4*$B$3)/$B$5</f>
        <v>0</v>
      </c>
      <c r="CF197" s="23">
        <f>(CH4_100yr_m3!CF194*$B$4*$B$3)/$B$5</f>
        <v>0</v>
      </c>
      <c r="CG197" s="23">
        <f>(CH4_100yr_m3!CG194*$B$4*$B$3)/$B$5</f>
        <v>0</v>
      </c>
      <c r="CH197" s="23">
        <f>(CH4_100yr_m3!CH194*$B$4*$B$3)/$B$5</f>
        <v>0</v>
      </c>
      <c r="CI197" s="23">
        <f>(CH4_100yr_m3!CI194*$B$4*$B$3)/$B$5</f>
        <v>0</v>
      </c>
      <c r="CJ197" s="23">
        <f>(CH4_100yr_m3!CJ194*$B$4*$B$3)/$B$5</f>
        <v>0</v>
      </c>
      <c r="CK197" s="23">
        <f>(CH4_100yr_m3!CK194*$B$4*$B$3)/$B$5</f>
        <v>0</v>
      </c>
      <c r="CL197" s="23">
        <f>(CH4_100yr_m3!CL194*$B$4*$B$3)/$B$5</f>
        <v>0</v>
      </c>
      <c r="CM197" s="23">
        <f>(CH4_100yr_m3!CM194*$B$4*$B$3)/$B$5</f>
        <v>0</v>
      </c>
      <c r="CN197" s="23">
        <f>(CH4_100yr_m3!CN194*$B$4*$B$3)/$B$5</f>
        <v>0</v>
      </c>
      <c r="CO197" s="23">
        <f>(CH4_100yr_m3!CO194*$B$4*$B$3)/$B$5</f>
        <v>0</v>
      </c>
      <c r="CP197" s="23">
        <f>(CH4_100yr_m3!CP194*$B$4*$B$3)/$B$5</f>
        <v>0</v>
      </c>
      <c r="CQ197" s="23">
        <f>(CH4_100yr_m3!CQ194*$B$4*$B$3)/$B$5</f>
        <v>0</v>
      </c>
      <c r="CR197" s="23">
        <f>(CH4_100yr_m3!CR194*$B$4*$B$3)/$B$5</f>
        <v>0</v>
      </c>
      <c r="CS197" s="23">
        <f>(CH4_100yr_m3!CS194*$B$4*$B$3)/$B$5</f>
        <v>0</v>
      </c>
      <c r="CT197" s="23">
        <f>(CH4_100yr_m3!CT194*$B$4*$B$3)/$B$5</f>
        <v>0</v>
      </c>
      <c r="CU197" s="23">
        <f>(CH4_100yr_m3!CU194*$B$4*$B$3)/$B$5</f>
        <v>0</v>
      </c>
      <c r="CV197" s="23">
        <f>(CH4_100yr_m3!CV194*$B$4*$B$3)/$B$5</f>
        <v>0</v>
      </c>
      <c r="CW197" s="23">
        <f>(CH4_100yr_m3!CW194*$B$4*$B$3)/$B$5</f>
        <v>0</v>
      </c>
      <c r="CX197" s="23">
        <f t="shared" si="209"/>
        <v>0</v>
      </c>
      <c r="CY197" s="18"/>
      <c r="CZ197" s="18"/>
      <c r="DD197" s="18"/>
      <c r="DE197" s="18"/>
      <c r="DF197" s="18"/>
      <c r="DG197" s="18"/>
    </row>
    <row r="198" spans="1:111" ht="15.75" customHeight="1" x14ac:dyDescent="0.2">
      <c r="A198" s="27" t="s">
        <v>40</v>
      </c>
      <c r="B198" s="23">
        <f>(CH4_100yr_m3!B195*$B$4*$B$3)/$B$5</f>
        <v>3844.4231650392003</v>
      </c>
      <c r="C198" s="23">
        <f>(CH4_100yr_m3!C195*$B$4*$B$3)/$B$5</f>
        <v>6659.0266813992012</v>
      </c>
      <c r="D198" s="23">
        <f>(CH4_100yr_m3!D195*$B$4*$B$3)/$B$5</f>
        <v>8582.0403614454008</v>
      </c>
      <c r="E198" s="23">
        <f>(CH4_100yr_m3!E195*$B$4*$B$3)/$B$5</f>
        <v>9850.2868659222022</v>
      </c>
      <c r="F198" s="23">
        <f>(CH4_100yr_m3!F195*$B$4*$B$3)/$B$5</f>
        <v>10784.477028688199</v>
      </c>
      <c r="G198" s="23">
        <f>(CH4_100yr_m3!G195*$B$4*$B$3)/$B$5</f>
        <v>11442.9035114172</v>
      </c>
      <c r="H198" s="23">
        <f>(CH4_100yr_m3!H195*$B$4*$B$3)/$B$5</f>
        <v>12015.446769081</v>
      </c>
      <c r="I198" s="23">
        <f>(CH4_100yr_m3!I195*$B$4*$B$3)/$B$5</f>
        <v>12530.694886470001</v>
      </c>
      <c r="J198" s="23">
        <f>(CH4_100yr_m3!J195*$B$4*$B$3)/$B$5</f>
        <v>12954.0515189382</v>
      </c>
      <c r="K198" s="23">
        <f>(CH4_100yr_m3!K195*$B$4*$B$3)/$B$5</f>
        <v>13400.2244166372</v>
      </c>
      <c r="L198" s="23">
        <f>(CH4_100yr_m3!L195*$B$4*$B$3)/$B$5</f>
        <v>13844.802737255401</v>
      </c>
      <c r="M198" s="23">
        <f>(CH4_100yr_m3!M195*$B$4*$B$3)/$B$5</f>
        <v>14276.532557921399</v>
      </c>
      <c r="N198" s="23">
        <f>(CH4_100yr_m3!N195*$B$4*$B$3)/$B$5</f>
        <v>14706.3909433932</v>
      </c>
      <c r="O198" s="23">
        <f>(CH4_100yr_m3!O195*$B$4*$B$3)/$B$5</f>
        <v>15173.8195143312</v>
      </c>
      <c r="P198" s="23">
        <f>(CH4_100yr_m3!P195*$B$4*$B$3)/$B$5</f>
        <v>15685.326666986399</v>
      </c>
      <c r="Q198" s="23">
        <f>(CH4_100yr_m3!Q195*$B$4*$B$3)/$B$5</f>
        <v>16089.0836876586</v>
      </c>
      <c r="R198" s="23">
        <f>(CH4_100yr_m3!R195*$B$4*$B$3)/$B$5</f>
        <v>16526.835887598001</v>
      </c>
      <c r="S198" s="23">
        <f>(CH4_100yr_m3!S195*$B$4*$B$3)/$B$5</f>
        <v>16992.436044272399</v>
      </c>
      <c r="T198" s="23">
        <f>(CH4_100yr_m3!T195*$B$4*$B$3)/$B$5</f>
        <v>17502.997670060398</v>
      </c>
      <c r="U198" s="23">
        <f>(CH4_100yr_m3!U195*$B$4*$B$3)/$B$5</f>
        <v>17979.072164798403</v>
      </c>
      <c r="V198" s="23">
        <f>(CH4_100yr_m3!V195*$B$4*$B$3)/$B$5</f>
        <v>18408.469775436002</v>
      </c>
      <c r="W198" s="23">
        <f>(CH4_100yr_m3!W195*$B$4*$B$3)/$B$5</f>
        <v>18964.202188464002</v>
      </c>
      <c r="X198" s="23">
        <f>(CH4_100yr_m3!X195*$B$4*$B$3)/$B$5</f>
        <v>19582.126435673999</v>
      </c>
      <c r="Y198" s="23">
        <f>(CH4_100yr_m3!Y195*$B$4*$B$3)/$B$5</f>
        <v>20229.868557432004</v>
      </c>
      <c r="Z198" s="23">
        <f>(CH4_100yr_m3!Z195*$B$4*$B$3)/$B$5</f>
        <v>20917.517740884003</v>
      </c>
      <c r="AA198" s="23">
        <f>(CH4_100yr_m3!AA195*$B$4*$B$3)/$B$5</f>
        <v>21647.582988084003</v>
      </c>
      <c r="AB198" s="23">
        <f>(CH4_100yr_m3!AB195*$B$4*$B$3)/$B$5</f>
        <v>22365.142582914003</v>
      </c>
      <c r="AC198" s="23">
        <f>(CH4_100yr_m3!AC195*$B$4*$B$3)/$B$5</f>
        <v>22553.030827026003</v>
      </c>
      <c r="AD198" s="23">
        <f>(CH4_100yr_m3!AD195*$B$4*$B$3)/$B$5</f>
        <v>22848.136178166002</v>
      </c>
      <c r="AE198" s="23">
        <f>(CH4_100yr_m3!AE195*$B$4*$B$3)/$B$5</f>
        <v>23218.592100714002</v>
      </c>
      <c r="AF198" s="23">
        <f>(CH4_100yr_m3!AF195*$B$4*$B$3)/$B$5</f>
        <v>23642.128137473999</v>
      </c>
      <c r="AG198" s="23">
        <f>(CH4_100yr_m3!AG195*$B$4*$B$3)/$B$5</f>
        <v>24103.515636882003</v>
      </c>
      <c r="AH198" s="23">
        <f>(CH4_100yr_m3!AH195*$B$4*$B$3)/$B$5</f>
        <v>24592.566266496004</v>
      </c>
      <c r="AI198" s="23">
        <f>(CH4_100yr_m3!AI195*$B$4*$B$3)/$B$5</f>
        <v>25102.543308480002</v>
      </c>
      <c r="AJ198" s="23">
        <f>(CH4_100yr_m3!AJ195*$B$4*$B$3)/$B$5</f>
        <v>25628.851334430001</v>
      </c>
      <c r="AK198" s="23">
        <f>(CH4_100yr_m3!AK195*$B$4*$B$3)/$B$5</f>
        <v>26168.195703689998</v>
      </c>
      <c r="AL198" s="23">
        <f>(CH4_100yr_m3!AL195*$B$4*$B$3)/$B$5</f>
        <v>26718.731317908005</v>
      </c>
      <c r="AM198" s="23">
        <f>(CH4_100yr_m3!AM195*$B$4*$B$3)/$B$5</f>
        <v>27278.306215254004</v>
      </c>
      <c r="AN198" s="23">
        <f>(CH4_100yr_m3!AN195*$B$4*$B$3)/$B$5</f>
        <v>27845.801954046005</v>
      </c>
      <c r="AO198" s="23">
        <f>(CH4_100yr_m3!AO195*$B$4*$B$3)/$B$5</f>
        <v>28420.726176108004</v>
      </c>
      <c r="AP198" s="23">
        <f>(CH4_100yr_m3!AP195*$B$4*$B$3)/$B$5</f>
        <v>29002.454683452004</v>
      </c>
      <c r="AQ198" s="23">
        <f>(CH4_100yr_m3!AQ195*$B$4*$B$3)/$B$5</f>
        <v>29590.846885997998</v>
      </c>
      <c r="AR198" s="23">
        <f>(CH4_100yr_m3!AR195*$B$4*$B$3)/$B$5</f>
        <v>30185.036580437998</v>
      </c>
      <c r="AS198" s="23">
        <f>(CH4_100yr_m3!AS195*$B$4*$B$3)/$B$5</f>
        <v>30784.78547757</v>
      </c>
      <c r="AT198" s="23">
        <f>(CH4_100yr_m3!AT195*$B$4*$B$3)/$B$5</f>
        <v>31390.490597922002</v>
      </c>
      <c r="AU198" s="23">
        <f>(CH4_100yr_m3!AU195*$B$4*$B$3)/$B$5</f>
        <v>32001.493309920006</v>
      </c>
      <c r="AV198" s="23">
        <f>(CH4_100yr_m3!AV195*$B$4*$B$3)/$B$5</f>
        <v>32617.948903362001</v>
      </c>
      <c r="AW198" s="23">
        <f>(CH4_100yr_m3!AW195*$B$4*$B$3)/$B$5</f>
        <v>33239.537334449997</v>
      </c>
      <c r="AX198" s="23">
        <f>(CH4_100yr_m3!AX195*$B$4*$B$3)/$B$5</f>
        <v>33866.164583568003</v>
      </c>
      <c r="AY198" s="23">
        <f>(CH4_100yr_m3!AY195*$B$4*$B$3)/$B$5</f>
        <v>34497.034065126005</v>
      </c>
      <c r="AZ198" s="23">
        <f>(CH4_100yr_m3!AZ195*$B$4*$B$3)/$B$5</f>
        <v>35131.902181182006</v>
      </c>
      <c r="BA198" s="23">
        <f>(CH4_100yr_m3!BA195*$B$4*$B$3)/$B$5</f>
        <v>35769.786320574</v>
      </c>
      <c r="BB198" s="23">
        <f>(CH4_100yr_m3!BB195*$B$4*$B$3)/$B$5</f>
        <v>36410.913898740007</v>
      </c>
      <c r="BC198" s="23">
        <f>(CH4_100yr_m3!BC195*$B$4*$B$3)/$B$5</f>
        <v>37054.829352564004</v>
      </c>
      <c r="BD198" s="23">
        <f>(CH4_100yr_m3!BD195*$B$4*$B$3)/$B$5</f>
        <v>37700.527847400001</v>
      </c>
      <c r="BE198" s="23">
        <f>(CH4_100yr_m3!BE195*$B$4*$B$3)/$B$5</f>
        <v>38348.623293264005</v>
      </c>
      <c r="BF198" s="23">
        <f>(CH4_100yr_m3!BF195*$B$4*$B$3)/$B$5</f>
        <v>38998.188143441999</v>
      </c>
      <c r="BG198" s="23">
        <f>(CH4_100yr_m3!BG195*$B$4*$B$3)/$B$5</f>
        <v>39649.104104562008</v>
      </c>
      <c r="BH198" s="23">
        <f>(CH4_100yr_m3!BH195*$B$4*$B$3)/$B$5</f>
        <v>40301.230403484005</v>
      </c>
      <c r="BI198" s="23">
        <f>(CH4_100yr_m3!BI195*$B$4*$B$3)/$B$5</f>
        <v>40954.68200188801</v>
      </c>
      <c r="BJ198" s="23">
        <f>(CH4_100yr_m3!BJ195*$B$4*$B$3)/$B$5</f>
        <v>41608.999730375996</v>
      </c>
      <c r="BK198" s="23">
        <f>(CH4_100yr_m3!BK195*$B$4*$B$3)/$B$5</f>
        <v>30432.073487598002</v>
      </c>
      <c r="BL198" s="23">
        <f>(CH4_100yr_m3!BL195*$B$4*$B$3)/$B$5</f>
        <v>22768.186938192004</v>
      </c>
      <c r="BM198" s="23">
        <f>(CH4_100yr_m3!BM195*$B$4*$B$3)/$B$5</f>
        <v>17470.773949598999</v>
      </c>
      <c r="BN198" s="23">
        <f>(CH4_100yr_m3!BN195*$B$4*$B$3)/$B$5</f>
        <v>13770.4831762428</v>
      </c>
      <c r="BO198" s="23">
        <f>(CH4_100yr_m3!BO195*$B$4*$B$3)/$B$5</f>
        <v>11150.870981639402</v>
      </c>
      <c r="BP198" s="23">
        <f>(CH4_100yr_m3!BP195*$B$4*$B$3)/$B$5</f>
        <v>9265.0723177086002</v>
      </c>
      <c r="BQ198" s="23">
        <f>(CH4_100yr_m3!BQ195*$B$4*$B$3)/$B$5</f>
        <v>7879.9402165662013</v>
      </c>
      <c r="BR198" s="23">
        <f>(CH4_100yr_m3!BR195*$B$4*$B$3)/$B$5</f>
        <v>6838.5982332906005</v>
      </c>
      <c r="BS198" s="23">
        <f>(CH4_100yr_m3!BS195*$B$4*$B$3)/$B$5</f>
        <v>6035.3357018670013</v>
      </c>
      <c r="BT198" s="23">
        <f>(CH4_100yr_m3!BT195*$B$4*$B$3)/$B$5</f>
        <v>5398.7768070390002</v>
      </c>
      <c r="BU198" s="23">
        <f>(CH4_100yr_m3!BU195*$B$4*$B$3)/$B$5</f>
        <v>4880.5959457998006</v>
      </c>
      <c r="BV198" s="23">
        <f>(CH4_100yr_m3!BV195*$B$4*$B$3)/$B$5</f>
        <v>4447.9510448058008</v>
      </c>
      <c r="BW198" s="23">
        <f>(CH4_100yr_m3!BW195*$B$4*$B$3)/$B$5</f>
        <v>4078.4092781328004</v>
      </c>
      <c r="BX198" s="23">
        <f>(CH4_100yr_m3!BX195*$B$4*$B$3)/$B$5</f>
        <v>3756.5436102641997</v>
      </c>
      <c r="BY198" s="23">
        <f>(CH4_100yr_m3!BY195*$B$4*$B$3)/$B$5</f>
        <v>3471.6494813886002</v>
      </c>
      <c r="BZ198" s="23">
        <f>(CH4_100yr_m3!BZ195*$B$4*$B$3)/$B$5</f>
        <v>3216.2124835332002</v>
      </c>
      <c r="CA198" s="23">
        <f>(CH4_100yr_m3!CA195*$B$4*$B$3)/$B$5</f>
        <v>2984.8795432272</v>
      </c>
      <c r="CB198" s="23">
        <f>(CH4_100yr_m3!CB195*$B$4*$B$3)/$B$5</f>
        <v>2773.7677345374004</v>
      </c>
      <c r="CC198" s="23">
        <f>(CH4_100yr_m3!CC195*$B$4*$B$3)/$B$5</f>
        <v>2579.9995245096002</v>
      </c>
      <c r="CD198" s="23">
        <f>(CH4_100yr_m3!CD195*$B$4*$B$3)/$B$5</f>
        <v>2401.3898851860004</v>
      </c>
      <c r="CE198" s="23">
        <f>(CH4_100yr_m3!CE195*$B$4*$B$3)/$B$5</f>
        <v>2236.2353114634002</v>
      </c>
      <c r="CF198" s="23">
        <f>(CH4_100yr_m3!CF195*$B$4*$B$3)/$B$5</f>
        <v>2083.1712173532001</v>
      </c>
      <c r="CG198" s="23">
        <f>(CH4_100yr_m3!CG195*$B$4*$B$3)/$B$5</f>
        <v>1941.0752528424002</v>
      </c>
      <c r="CH198" s="23">
        <f>(CH4_100yr_m3!CH195*$B$4*$B$3)/$B$5</f>
        <v>1809.0014854028404</v>
      </c>
      <c r="CI198" s="23">
        <f>(CH4_100yr_m3!CI195*$B$4*$B$3)/$B$5</f>
        <v>1686.1353287886002</v>
      </c>
      <c r="CJ198" s="23">
        <f>(CH4_100yr_m3!CJ195*$B$4*$B$3)/$B$5</f>
        <v>1571.7624394944598</v>
      </c>
      <c r="CK198" s="23">
        <f>(CH4_100yr_m3!CK195*$B$4*$B$3)/$B$5</f>
        <v>1465.2470506896</v>
      </c>
      <c r="CL198" s="23">
        <f>(CH4_100yr_m3!CL195*$B$4*$B$3)/$B$5</f>
        <v>1366.0166753578801</v>
      </c>
      <c r="CM198" s="23">
        <f>(CH4_100yr_m3!CM195*$B$4*$B$3)/$B$5</f>
        <v>1273.5511362442801</v>
      </c>
      <c r="CN198" s="23">
        <f>(CH4_100yr_m3!CN195*$B$4*$B$3)/$B$5</f>
        <v>1187.3745445318202</v>
      </c>
      <c r="CO198" s="23">
        <f>(CH4_100yr_m3!CO195*$B$4*$B$3)/$B$5</f>
        <v>1107.0492976702801</v>
      </c>
      <c r="CP198" s="23">
        <f>(CH4_100yr_m3!CP195*$B$4*$B$3)/$B$5</f>
        <v>1032.1714759663801</v>
      </c>
      <c r="CQ198" s="23">
        <f>(CH4_100yr_m3!CQ195*$B$4*$B$3)/$B$5</f>
        <v>962.36721451764015</v>
      </c>
      <c r="CR198" s="23">
        <f>(CH4_100yr_m3!CR195*$B$4*$B$3)/$B$5</f>
        <v>897.28976509938002</v>
      </c>
      <c r="CS198" s="23">
        <f>(CH4_100yr_m3!CS195*$B$4*$B$3)/$B$5</f>
        <v>836.61705615797996</v>
      </c>
      <c r="CT198" s="23">
        <f>(CH4_100yr_m3!CT195*$B$4*$B$3)/$B$5</f>
        <v>780.04961800884018</v>
      </c>
      <c r="CU198" s="23">
        <f>(CH4_100yr_m3!CU195*$B$4*$B$3)/$B$5</f>
        <v>727.30878115986013</v>
      </c>
      <c r="CV198" s="23">
        <f>(CH4_100yr_m3!CV195*$B$4*$B$3)/$B$5</f>
        <v>678.13508771676004</v>
      </c>
      <c r="CW198" s="23">
        <f>(CH4_100yr_m3!CW195*$B$4*$B$3)/$B$5</f>
        <v>632.28687010524015</v>
      </c>
      <c r="CX198" s="23">
        <f t="shared" si="209"/>
        <v>1660055.8441538552</v>
      </c>
      <c r="CY198" s="18">
        <f t="shared" ref="CY198:CY203" si="252">MAX(B198:CW198)</f>
        <v>41608.999730375996</v>
      </c>
      <c r="CZ198" s="18">
        <f t="shared" ref="CZ198:CZ203" si="253">MIN(B198:CW198)</f>
        <v>632.28687010524015</v>
      </c>
      <c r="DD198" s="18">
        <f t="shared" ref="DD198:DD203" si="254">V198</f>
        <v>18408.469775436002</v>
      </c>
      <c r="DE198" s="18">
        <f t="shared" ref="DE198:DF198" si="255">CY198</f>
        <v>41608.999730375996</v>
      </c>
      <c r="DF198" s="18">
        <f t="shared" si="255"/>
        <v>632.28687010524015</v>
      </c>
      <c r="DG198" s="18">
        <f t="shared" ref="DG198:DG203" si="256">CW198</f>
        <v>632.28687010524015</v>
      </c>
    </row>
    <row r="199" spans="1:111" ht="15.75" customHeight="1" x14ac:dyDescent="0.2">
      <c r="A199" s="27" t="s">
        <v>41</v>
      </c>
      <c r="B199" s="23">
        <f>(CH4_100yr_m3!B196*$B$4*$B$3)/$B$5</f>
        <v>1276929.5788393202</v>
      </c>
      <c r="C199" s="23">
        <f>(CH4_100yr_m3!C196*$B$4*$B$3)/$B$5</f>
        <v>2193281.0220257998</v>
      </c>
      <c r="D199" s="23">
        <f>(CH4_100yr_m3!D196*$B$4*$B$3)/$B$5</f>
        <v>2859893.7648948007</v>
      </c>
      <c r="E199" s="23">
        <f>(CH4_100yr_m3!E196*$B$4*$B$3)/$B$5</f>
        <v>3342842.6019768002</v>
      </c>
      <c r="F199" s="23">
        <f>(CH4_100yr_m3!F196*$B$4*$B$3)/$B$5</f>
        <v>3693523.9732704004</v>
      </c>
      <c r="G199" s="23">
        <f>(CH4_100yr_m3!G196*$B$4*$B$3)/$B$5</f>
        <v>3954523.7617938002</v>
      </c>
      <c r="H199" s="23">
        <f>(CH4_100yr_m3!H196*$B$4*$B$3)/$B$5</f>
        <v>4157171.7163290004</v>
      </c>
      <c r="I199" s="23">
        <f>(CH4_100yr_m3!I196*$B$4*$B$3)/$B$5</f>
        <v>4301005.7037365995</v>
      </c>
      <c r="J199" s="23">
        <f>(CH4_100yr_m3!J196*$B$4*$B$3)/$B$5</f>
        <v>4378485.8029716006</v>
      </c>
      <c r="K199" s="23">
        <f>(CH4_100yr_m3!K196*$B$4*$B$3)/$B$5</f>
        <v>4478984.0368524007</v>
      </c>
      <c r="L199" s="23">
        <f>(CH4_100yr_m3!L196*$B$4*$B$3)/$B$5</f>
        <v>4584456.0054414002</v>
      </c>
      <c r="M199" s="23">
        <f>(CH4_100yr_m3!M196*$B$4*$B$3)/$B$5</f>
        <v>4697077.0876038009</v>
      </c>
      <c r="N199" s="23">
        <f>(CH4_100yr_m3!N196*$B$4*$B$3)/$B$5</f>
        <v>4799891.9805659996</v>
      </c>
      <c r="O199" s="23">
        <f>(CH4_100yr_m3!O196*$B$4*$B$3)/$B$5</f>
        <v>4905257.3899290003</v>
      </c>
      <c r="P199" s="23">
        <f>(CH4_100yr_m3!P196*$B$4*$B$3)/$B$5</f>
        <v>5024463.0688980008</v>
      </c>
      <c r="Q199" s="23">
        <f>(CH4_100yr_m3!Q196*$B$4*$B$3)/$B$5</f>
        <v>5173578.8736713994</v>
      </c>
      <c r="R199" s="23">
        <f>(CH4_100yr_m3!R196*$B$4*$B$3)/$B$5</f>
        <v>5329732.0283963997</v>
      </c>
      <c r="S199" s="23">
        <f>(CH4_100yr_m3!S196*$B$4*$B$3)/$B$5</f>
        <v>5489379.1248606006</v>
      </c>
      <c r="T199" s="23">
        <f>(CH4_100yr_m3!T196*$B$4*$B$3)/$B$5</f>
        <v>5653640.0509200003</v>
      </c>
      <c r="U199" s="23">
        <f>(CH4_100yr_m3!U196*$B$4*$B$3)/$B$5</f>
        <v>5821967.0928852009</v>
      </c>
      <c r="V199" s="23">
        <f>(CH4_100yr_m3!V196*$B$4*$B$3)/$B$5</f>
        <v>5997610.3108104002</v>
      </c>
      <c r="W199" s="23">
        <f>(CH4_100yr_m3!W196*$B$4*$B$3)/$B$5</f>
        <v>6179156.6590638002</v>
      </c>
      <c r="X199" s="23">
        <f>(CH4_100yr_m3!X196*$B$4*$B$3)/$B$5</f>
        <v>6364418.3564652</v>
      </c>
      <c r="Y199" s="23">
        <f>(CH4_100yr_m3!Y196*$B$4*$B$3)/$B$5</f>
        <v>6554108.4729713993</v>
      </c>
      <c r="Z199" s="23">
        <f>(CH4_100yr_m3!Z196*$B$4*$B$3)/$B$5</f>
        <v>6748592.3414244</v>
      </c>
      <c r="AA199" s="23">
        <f>(CH4_100yr_m3!AA196*$B$4*$B$3)/$B$5</f>
        <v>6948620.4382614</v>
      </c>
      <c r="AB199" s="23">
        <f>(CH4_100yr_m3!AB196*$B$4*$B$3)/$B$5</f>
        <v>7155043.1998326015</v>
      </c>
      <c r="AC199" s="23">
        <f>(CH4_100yr_m3!AC196*$B$4*$B$3)/$B$5</f>
        <v>7538333.2722594012</v>
      </c>
      <c r="AD199" s="23">
        <f>(CH4_100yr_m3!AD196*$B$4*$B$3)/$B$5</f>
        <v>7877570.5963962013</v>
      </c>
      <c r="AE199" s="23">
        <f>(CH4_100yr_m3!AE196*$B$4*$B$3)/$B$5</f>
        <v>8188724.0232557999</v>
      </c>
      <c r="AF199" s="23">
        <f>(CH4_100yr_m3!AF196*$B$4*$B$3)/$B$5</f>
        <v>8482511.7707562</v>
      </c>
      <c r="AG199" s="23">
        <f>(CH4_100yr_m3!AG196*$B$4*$B$3)/$B$5</f>
        <v>8766134.5332869999</v>
      </c>
      <c r="AH199" s="23">
        <f>(CH4_100yr_m3!AH196*$B$4*$B$3)/$B$5</f>
        <v>9044419.0172562003</v>
      </c>
      <c r="AI199" s="23">
        <f>(CH4_100yr_m3!AI196*$B$4*$B$3)/$B$5</f>
        <v>9320574.8374416009</v>
      </c>
      <c r="AJ199" s="23">
        <f>(CH4_100yr_m3!AJ196*$B$4*$B$3)/$B$5</f>
        <v>9596713.089358801</v>
      </c>
      <c r="AK199" s="23">
        <f>(CH4_100yr_m3!AK196*$B$4*$B$3)/$B$5</f>
        <v>9874216.9121274017</v>
      </c>
      <c r="AL199" s="23">
        <f>(CH4_100yr_m3!AL196*$B$4*$B$3)/$B$5</f>
        <v>10153999.978343999</v>
      </c>
      <c r="AM199" s="23">
        <f>(CH4_100yr_m3!AM196*$B$4*$B$3)/$B$5</f>
        <v>10436669.9794764</v>
      </c>
      <c r="AN199" s="23">
        <f>(CH4_100yr_m3!AN196*$B$4*$B$3)/$B$5</f>
        <v>10722620.957666401</v>
      </c>
      <c r="AO199" s="23">
        <f>(CH4_100yr_m3!AO196*$B$4*$B$3)/$B$5</f>
        <v>11012103.902818801</v>
      </c>
      <c r="AP199" s="23">
        <f>(CH4_100yr_m3!AP196*$B$4*$B$3)/$B$5</f>
        <v>11305274.5202778</v>
      </c>
      <c r="AQ199" s="23">
        <f>(CH4_100yr_m3!AQ196*$B$4*$B$3)/$B$5</f>
        <v>11602214.035596</v>
      </c>
      <c r="AR199" s="23">
        <f>(CH4_100yr_m3!AR196*$B$4*$B$3)/$B$5</f>
        <v>11902961.497301999</v>
      </c>
      <c r="AS199" s="23">
        <f>(CH4_100yr_m3!AS196*$B$4*$B$3)/$B$5</f>
        <v>12207545.7428376</v>
      </c>
      <c r="AT199" s="23">
        <f>(CH4_100yr_m3!AT196*$B$4*$B$3)/$B$5</f>
        <v>12515995.849453202</v>
      </c>
      <c r="AU199" s="23">
        <f>(CH4_100yr_m3!AU196*$B$4*$B$3)/$B$5</f>
        <v>12828329.237138402</v>
      </c>
      <c r="AV199" s="23">
        <f>(CH4_100yr_m3!AV196*$B$4*$B$3)/$B$5</f>
        <v>13144554.183866402</v>
      </c>
      <c r="AW199" s="23">
        <f>(CH4_100yr_m3!AW196*$B$4*$B$3)/$B$5</f>
        <v>13464645.269925602</v>
      </c>
      <c r="AX199" s="23">
        <f>(CH4_100yr_m3!AX196*$B$4*$B$3)/$B$5</f>
        <v>13788525.240334801</v>
      </c>
      <c r="AY199" s="23">
        <f>(CH4_100yr_m3!AY196*$B$4*$B$3)/$B$5</f>
        <v>14116065.879870001</v>
      </c>
      <c r="AZ199" s="23">
        <f>(CH4_100yr_m3!AZ196*$B$4*$B$3)/$B$5</f>
        <v>14447119.7263788</v>
      </c>
      <c r="BA199" s="23">
        <f>(CH4_100yr_m3!BA196*$B$4*$B$3)/$B$5</f>
        <v>14781548.445080403</v>
      </c>
      <c r="BB199" s="23">
        <f>(CH4_100yr_m3!BB196*$B$4*$B$3)/$B$5</f>
        <v>15119254.1464704</v>
      </c>
      <c r="BC199" s="23">
        <f>(CH4_100yr_m3!BC196*$B$4*$B$3)/$B$5</f>
        <v>15460187.389704</v>
      </c>
      <c r="BD199" s="23">
        <f>(CH4_100yr_m3!BD196*$B$4*$B$3)/$B$5</f>
        <v>15804350.047485003</v>
      </c>
      <c r="BE199" s="23">
        <f>(CH4_100yr_m3!BE196*$B$4*$B$3)/$B$5</f>
        <v>16151763.5872596</v>
      </c>
      <c r="BF199" s="23">
        <f>(CH4_100yr_m3!BF196*$B$4*$B$3)/$B$5</f>
        <v>16502428.2671424</v>
      </c>
      <c r="BG199" s="23">
        <f>(CH4_100yr_m3!BG196*$B$4*$B$3)/$B$5</f>
        <v>16856307.515406601</v>
      </c>
      <c r="BH199" s="23">
        <f>(CH4_100yr_m3!BH196*$B$4*$B$3)/$B$5</f>
        <v>17213348.471646599</v>
      </c>
      <c r="BI199" s="23">
        <f>(CH4_100yr_m3!BI196*$B$4*$B$3)/$B$5</f>
        <v>17573479.220741402</v>
      </c>
      <c r="BJ199" s="23">
        <f>(CH4_100yr_m3!BJ196*$B$4*$B$3)/$B$5</f>
        <v>17936615.3409108</v>
      </c>
      <c r="BK199" s="23">
        <f>(CH4_100yr_m3!BK196*$B$4*$B$3)/$B$5</f>
        <v>13082366.618643602</v>
      </c>
      <c r="BL199" s="23">
        <f>(CH4_100yr_m3!BL196*$B$4*$B$3)/$B$5</f>
        <v>9756865.1037456021</v>
      </c>
      <c r="BM199" s="23">
        <f>(CH4_100yr_m3!BM196*$B$4*$B$3)/$B$5</f>
        <v>7460954.1800406016</v>
      </c>
      <c r="BN199" s="23">
        <f>(CH4_100yr_m3!BN196*$B$4*$B$3)/$B$5</f>
        <v>5859711.8956242008</v>
      </c>
      <c r="BO199" s="23">
        <f>(CH4_100yr_m3!BO196*$B$4*$B$3)/$B$5</f>
        <v>4728328.2194381999</v>
      </c>
      <c r="BP199" s="23">
        <f>(CH4_100yr_m3!BP196*$B$4*$B$3)/$B$5</f>
        <v>3915823.9734774004</v>
      </c>
      <c r="BQ199" s="23">
        <f>(CH4_100yr_m3!BQ196*$B$4*$B$3)/$B$5</f>
        <v>3320729.5178016</v>
      </c>
      <c r="BR199" s="23">
        <f>(CH4_100yr_m3!BR196*$B$4*$B$3)/$B$5</f>
        <v>2874780.3761711996</v>
      </c>
      <c r="BS199" s="23">
        <f>(CH4_100yr_m3!BS196*$B$4*$B$3)/$B$5</f>
        <v>2531986.8900318001</v>
      </c>
      <c r="BT199" s="23">
        <f>(CH4_100yr_m3!BT196*$B$4*$B$3)/$B$5</f>
        <v>2261306.2406760002</v>
      </c>
      <c r="BU199" s="23">
        <f>(CH4_100yr_m3!BU196*$B$4*$B$3)/$B$5</f>
        <v>2041729.3183788003</v>
      </c>
      <c r="BV199" s="23">
        <f>(CH4_100yr_m3!BV196*$B$4*$B$3)/$B$5</f>
        <v>1858986.3581622001</v>
      </c>
      <c r="BW199" s="23">
        <f>(CH4_100yr_m3!BW196*$B$4*$B$3)/$B$5</f>
        <v>1703337.7587179402</v>
      </c>
      <c r="BX199" s="23">
        <f>(CH4_100yr_m3!BX196*$B$4*$B$3)/$B$5</f>
        <v>1568092.35339594</v>
      </c>
      <c r="BY199" s="23">
        <f>(CH4_100yr_m3!BY196*$B$4*$B$3)/$B$5</f>
        <v>1448613.39495348</v>
      </c>
      <c r="BZ199" s="23">
        <f>(CH4_100yr_m3!BZ196*$B$4*$B$3)/$B$5</f>
        <v>1341651.4968141001</v>
      </c>
      <c r="CA199" s="23">
        <f>(CH4_100yr_m3!CA196*$B$4*$B$3)/$B$5</f>
        <v>1244896.7994770403</v>
      </c>
      <c r="CB199" s="23">
        <f>(CH4_100yr_m3!CB196*$B$4*$B$3)/$B$5</f>
        <v>1156678.1333744403</v>
      </c>
      <c r="CC199" s="23">
        <f>(CH4_100yr_m3!CC196*$B$4*$B$3)/$B$5</f>
        <v>1075760.7593554801</v>
      </c>
      <c r="CD199" s="23">
        <f>(CH4_100yr_m3!CD196*$B$4*$B$3)/$B$5</f>
        <v>1001210.2284288602</v>
      </c>
      <c r="CE199" s="23">
        <f>(CH4_100yr_m3!CE196*$B$4*$B$3)/$B$5</f>
        <v>932300.60115365998</v>
      </c>
      <c r="CF199" s="23">
        <f>(CH4_100yr_m3!CF196*$B$4*$B$3)/$B$5</f>
        <v>868452.43679658009</v>
      </c>
      <c r="CG199" s="23">
        <f>(CH4_100yr_m3!CG196*$B$4*$B$3)/$B$5</f>
        <v>809190.77190894005</v>
      </c>
      <c r="CH199" s="23">
        <f>(CH4_100yr_m3!CH196*$B$4*$B$3)/$B$5</f>
        <v>754116.52745304012</v>
      </c>
      <c r="CI199" s="23">
        <f>(CH4_100yr_m3!CI196*$B$4*$B$3)/$B$5</f>
        <v>702886.94719362003</v>
      </c>
      <c r="CJ199" s="23">
        <f>(CH4_100yr_m3!CJ196*$B$4*$B$3)/$B$5</f>
        <v>655202.1162441601</v>
      </c>
      <c r="CK199" s="23">
        <f>(CH4_100yr_m3!CK196*$B$4*$B$3)/$B$5</f>
        <v>610795.58034024003</v>
      </c>
      <c r="CL199" s="23">
        <f>(CH4_100yr_m3!CL196*$B$4*$B$3)/$B$5</f>
        <v>569427.73719047999</v>
      </c>
      <c r="CM199" s="23">
        <f>(CH4_100yr_m3!CM196*$B$4*$B$3)/$B$5</f>
        <v>530881.10675531998</v>
      </c>
      <c r="CN199" s="23">
        <f>(CH4_100yr_m3!CN196*$B$4*$B$3)/$B$5</f>
        <v>494956.88349497999</v>
      </c>
      <c r="CO199" s="23">
        <f>(CH4_100yr_m3!CO196*$B$4*$B$3)/$B$5</f>
        <v>461472.36437646009</v>
      </c>
      <c r="CP199" s="23">
        <f>(CH4_100yr_m3!CP196*$B$4*$B$3)/$B$5</f>
        <v>430258.98225996003</v>
      </c>
      <c r="CQ199" s="23">
        <f>(CH4_100yr_m3!CQ196*$B$4*$B$3)/$B$5</f>
        <v>401160.76233696006</v>
      </c>
      <c r="CR199" s="23">
        <f>(CH4_100yr_m3!CR196*$B$4*$B$3)/$B$5</f>
        <v>374033.07640692004</v>
      </c>
      <c r="CS199" s="23">
        <f>(CH4_100yr_m3!CS196*$B$4*$B$3)/$B$5</f>
        <v>348741.61151724</v>
      </c>
      <c r="CT199" s="23">
        <f>(CH4_100yr_m3!CT196*$B$4*$B$3)/$B$5</f>
        <v>325161.49511952006</v>
      </c>
      <c r="CU199" s="23">
        <f>(CH4_100yr_m3!CU196*$B$4*$B$3)/$B$5</f>
        <v>303176.53884870006</v>
      </c>
      <c r="CV199" s="23">
        <f>(CH4_100yr_m3!CV196*$B$4*$B$3)/$B$5</f>
        <v>282678.57053712005</v>
      </c>
      <c r="CW199" s="23">
        <f>(CH4_100yr_m3!CW196*$B$4*$B$3)/$B$5</f>
        <v>263566.84000175999</v>
      </c>
      <c r="CX199" s="23">
        <f t="shared" si="209"/>
        <v>638153011.49660778</v>
      </c>
      <c r="CY199" s="18">
        <f t="shared" si="252"/>
        <v>17936615.3409108</v>
      </c>
      <c r="CZ199" s="18">
        <f t="shared" si="253"/>
        <v>263566.84000175999</v>
      </c>
      <c r="DD199" s="18">
        <f t="shared" si="254"/>
        <v>5997610.3108104002</v>
      </c>
      <c r="DE199" s="18">
        <f t="shared" ref="DE199:DF199" si="257">CY199</f>
        <v>17936615.3409108</v>
      </c>
      <c r="DF199" s="18">
        <f t="shared" si="257"/>
        <v>263566.84000175999</v>
      </c>
      <c r="DG199" s="18">
        <f t="shared" si="256"/>
        <v>263566.84000175999</v>
      </c>
    </row>
    <row r="200" spans="1:111" ht="15.75" customHeight="1" x14ac:dyDescent="0.2">
      <c r="A200" s="27" t="s">
        <v>42</v>
      </c>
      <c r="B200" s="23">
        <f>(CH4_100yr_m3!B197*$B$4*$B$3)/$B$5</f>
        <v>232722.36698742004</v>
      </c>
      <c r="C200" s="23">
        <f>(CH4_100yr_m3!C197*$B$4*$B$3)/$B$5</f>
        <v>402463.65124764008</v>
      </c>
      <c r="D200" s="23">
        <f>(CH4_100yr_m3!D197*$B$4*$B$3)/$B$5</f>
        <v>517181.33057364007</v>
      </c>
      <c r="E200" s="23">
        <f>(CH4_100yr_m3!E197*$B$4*$B$3)/$B$5</f>
        <v>589863.22895466001</v>
      </c>
      <c r="F200" s="23">
        <f>(CH4_100yr_m3!F197*$B$4*$B$3)/$B$5</f>
        <v>645205.90069566004</v>
      </c>
      <c r="G200" s="23">
        <f>(CH4_100yr_m3!G197*$B$4*$B$3)/$B$5</f>
        <v>692751.25456992001</v>
      </c>
      <c r="H200" s="23">
        <f>(CH4_100yr_m3!H197*$B$4*$B$3)/$B$5</f>
        <v>734046.71414813993</v>
      </c>
      <c r="I200" s="23">
        <f>(CH4_100yr_m3!I197*$B$4*$B$3)/$B$5</f>
        <v>764947.08764550008</v>
      </c>
      <c r="J200" s="23">
        <f>(CH4_100yr_m3!J197*$B$4*$B$3)/$B$5</f>
        <v>784355.46910758002</v>
      </c>
      <c r="K200" s="23">
        <f>(CH4_100yr_m3!K197*$B$4*$B$3)/$B$5</f>
        <v>807215.67349794006</v>
      </c>
      <c r="L200" s="23">
        <f>(CH4_100yr_m3!L197*$B$4*$B$3)/$B$5</f>
        <v>832466.43042012013</v>
      </c>
      <c r="M200" s="23">
        <f>(CH4_100yr_m3!M197*$B$4*$B$3)/$B$5</f>
        <v>854282.35055142012</v>
      </c>
      <c r="N200" s="23">
        <f>(CH4_100yr_m3!N197*$B$4*$B$3)/$B$5</f>
        <v>879516.52113924001</v>
      </c>
      <c r="O200" s="23">
        <f>(CH4_100yr_m3!O197*$B$4*$B$3)/$B$5</f>
        <v>902222.13319020008</v>
      </c>
      <c r="P200" s="23">
        <f>(CH4_100yr_m3!P197*$B$4*$B$3)/$B$5</f>
        <v>925614.95705765998</v>
      </c>
      <c r="Q200" s="23">
        <f>(CH4_100yr_m3!Q197*$B$4*$B$3)/$B$5</f>
        <v>956097.76373874</v>
      </c>
      <c r="R200" s="23">
        <f>(CH4_100yr_m3!R197*$B$4*$B$3)/$B$5</f>
        <v>984113.48379708</v>
      </c>
      <c r="S200" s="23">
        <f>(CH4_100yr_m3!S197*$B$4*$B$3)/$B$5</f>
        <v>1010930.9145134401</v>
      </c>
      <c r="T200" s="23">
        <f>(CH4_100yr_m3!T197*$B$4*$B$3)/$B$5</f>
        <v>1035019.5155748</v>
      </c>
      <c r="U200" s="23">
        <f>(CH4_100yr_m3!U197*$B$4*$B$3)/$B$5</f>
        <v>1061176.14545616</v>
      </c>
      <c r="V200" s="23">
        <f>(CH4_100yr_m3!V197*$B$4*$B$3)/$B$5</f>
        <v>1087936.1676412201</v>
      </c>
      <c r="W200" s="23">
        <f>(CH4_100yr_m3!W197*$B$4*$B$3)/$B$5</f>
        <v>1111838.88097476</v>
      </c>
      <c r="X200" s="23">
        <f>(CH4_100yr_m3!X197*$B$4*$B$3)/$B$5</f>
        <v>1136341.6225183799</v>
      </c>
      <c r="Y200" s="23">
        <f>(CH4_100yr_m3!Y197*$B$4*$B$3)/$B$5</f>
        <v>1161793.0712305801</v>
      </c>
      <c r="Z200" s="23">
        <f>(CH4_100yr_m3!Z197*$B$4*$B$3)/$B$5</f>
        <v>1188290.8325066401</v>
      </c>
      <c r="AA200" s="23">
        <f>(CH4_100yr_m3!AA197*$B$4*$B$3)/$B$5</f>
        <v>1216017.6372046801</v>
      </c>
      <c r="AB200" s="23">
        <f>(CH4_100yr_m3!AB197*$B$4*$B$3)/$B$5</f>
        <v>1245109.4621096398</v>
      </c>
      <c r="AC200" s="23">
        <f>(CH4_100yr_m3!AC197*$B$4*$B$3)/$B$5</f>
        <v>1300140.6574437004</v>
      </c>
      <c r="AD200" s="23">
        <f>(CH4_100yr_m3!AD197*$B$4*$B$3)/$B$5</f>
        <v>1348586.8850916002</v>
      </c>
      <c r="AE200" s="23">
        <f>(CH4_100yr_m3!AE197*$B$4*$B$3)/$B$5</f>
        <v>1392744.0782646001</v>
      </c>
      <c r="AF200" s="23">
        <f>(CH4_100yr_m3!AF197*$B$4*$B$3)/$B$5</f>
        <v>1434148.8220999802</v>
      </c>
      <c r="AG200" s="23">
        <f>(CH4_100yr_m3!AG197*$B$4*$B$3)/$B$5</f>
        <v>1473828.9454103403</v>
      </c>
      <c r="AH200" s="23">
        <f>(CH4_100yr_m3!AH197*$B$4*$B$3)/$B$5</f>
        <v>1512472.63352526</v>
      </c>
      <c r="AI200" s="23">
        <f>(CH4_100yr_m3!AI197*$B$4*$B$3)/$B$5</f>
        <v>1550535.4098367202</v>
      </c>
      <c r="AJ200" s="23">
        <f>(CH4_100yr_m3!AJ197*$B$4*$B$3)/$B$5</f>
        <v>1588316.6043545401</v>
      </c>
      <c r="AK200" s="23">
        <f>(CH4_100yr_m3!AK197*$B$4*$B$3)/$B$5</f>
        <v>1626009.5866518</v>
      </c>
      <c r="AL200" s="23">
        <f>(CH4_100yr_m3!AL197*$B$4*$B$3)/$B$5</f>
        <v>1663739.44785054</v>
      </c>
      <c r="AM200" s="23">
        <f>(CH4_100yr_m3!AM197*$B$4*$B$3)/$B$5</f>
        <v>1701586.7467988401</v>
      </c>
      <c r="AN200" s="23">
        <f>(CH4_100yr_m3!AN197*$B$4*$B$3)/$B$5</f>
        <v>1739596.6092511802</v>
      </c>
      <c r="AO200" s="23">
        <f>(CH4_100yr_m3!AO197*$B$4*$B$3)/$B$5</f>
        <v>1777792.7347043399</v>
      </c>
      <c r="AP200" s="23">
        <f>(CH4_100yr_m3!AP197*$B$4*$B$3)/$B$5</f>
        <v>1816182.3357223202</v>
      </c>
      <c r="AQ200" s="23">
        <f>(CH4_100yr_m3!AQ197*$B$4*$B$3)/$B$5</f>
        <v>1854765.2837970001</v>
      </c>
      <c r="AR200" s="23">
        <f>(CH4_100yr_m3!AR197*$B$4*$B$3)/$B$5</f>
        <v>1893537.3899664001</v>
      </c>
      <c r="AS200" s="23">
        <f>(CH4_100yr_m3!AS197*$B$4*$B$3)/$B$5</f>
        <v>1932491.0458908</v>
      </c>
      <c r="AT200" s="23">
        <f>(CH4_100yr_m3!AT197*$B$4*$B$3)/$B$5</f>
        <v>1971615.0501288003</v>
      </c>
      <c r="AU200" s="23">
        <f>(CH4_100yr_m3!AU197*$B$4*$B$3)/$B$5</f>
        <v>2010898.3623317999</v>
      </c>
      <c r="AV200" s="23">
        <f>(CH4_100yr_m3!AV197*$B$4*$B$3)/$B$5</f>
        <v>2050328.6515782003</v>
      </c>
      <c r="AW200" s="23">
        <f>(CH4_100yr_m3!AW197*$B$4*$B$3)/$B$5</f>
        <v>2089894.4088858</v>
      </c>
      <c r="AX200" s="23">
        <f>(CH4_100yr_m3!AX197*$B$4*$B$3)/$B$5</f>
        <v>2129585.8167467997</v>
      </c>
      <c r="AY200" s="23">
        <f>(CH4_100yr_m3!AY197*$B$4*$B$3)/$B$5</f>
        <v>2169397.8703008001</v>
      </c>
      <c r="AZ200" s="23">
        <f>(CH4_100yr_m3!AZ197*$B$4*$B$3)/$B$5</f>
        <v>2209325.9271462001</v>
      </c>
      <c r="BA200" s="23">
        <f>(CH4_100yr_m3!BA197*$B$4*$B$3)/$B$5</f>
        <v>2249364.0451554004</v>
      </c>
      <c r="BB200" s="23">
        <f>(CH4_100yr_m3!BB197*$B$4*$B$3)/$B$5</f>
        <v>2289504.1605353998</v>
      </c>
      <c r="BC200" s="23">
        <f>(CH4_100yr_m3!BC197*$B$4*$B$3)/$B$5</f>
        <v>2329737.5193570005</v>
      </c>
      <c r="BD200" s="23">
        <f>(CH4_100yr_m3!BD197*$B$4*$B$3)/$B$5</f>
        <v>2370051.9737586002</v>
      </c>
      <c r="BE200" s="23">
        <f>(CH4_100yr_m3!BE197*$B$4*$B$3)/$B$5</f>
        <v>2410436.4925445998</v>
      </c>
      <c r="BF200" s="23">
        <f>(CH4_100yr_m3!BF197*$B$4*$B$3)/$B$5</f>
        <v>2450878.1205587997</v>
      </c>
      <c r="BG200" s="23">
        <f>(CH4_100yr_m3!BG197*$B$4*$B$3)/$B$5</f>
        <v>2491365.6105948007</v>
      </c>
      <c r="BH200" s="23">
        <f>(CH4_100yr_m3!BH197*$B$4*$B$3)/$B$5</f>
        <v>2531888.7771942001</v>
      </c>
      <c r="BI200" s="23">
        <f>(CH4_100yr_m3!BI197*$B$4*$B$3)/$B$5</f>
        <v>2572438.0518108006</v>
      </c>
      <c r="BJ200" s="23">
        <f>(CH4_100yr_m3!BJ197*$B$4*$B$3)/$B$5</f>
        <v>2613005.0649414002</v>
      </c>
      <c r="BK200" s="23">
        <f>(CH4_100yr_m3!BK197*$B$4*$B$3)/$B$5</f>
        <v>1910798.1558089999</v>
      </c>
      <c r="BL200" s="23">
        <f>(CH4_100yr_m3!BL197*$B$4*$B$3)/$B$5</f>
        <v>1429328.60754876</v>
      </c>
      <c r="BM200" s="23">
        <f>(CH4_100yr_m3!BM197*$B$4*$B$3)/$B$5</f>
        <v>1096551.5963911202</v>
      </c>
      <c r="BN200" s="23">
        <f>(CH4_100yr_m3!BN197*$B$4*$B$3)/$B$5</f>
        <v>864124.82627094013</v>
      </c>
      <c r="BO200" s="23">
        <f>(CH4_100yr_m3!BO197*$B$4*$B$3)/$B$5</f>
        <v>699597.60612462007</v>
      </c>
      <c r="BP200" s="23">
        <f>(CH4_100yr_m3!BP197*$B$4*$B$3)/$B$5</f>
        <v>581174.80740953994</v>
      </c>
      <c r="BQ200" s="23">
        <f>(CH4_100yr_m3!BQ197*$B$4*$B$3)/$B$5</f>
        <v>494206.83157392009</v>
      </c>
      <c r="BR200" s="23">
        <f>(CH4_100yr_m3!BR197*$B$4*$B$3)/$B$5</f>
        <v>428836.56871572003</v>
      </c>
      <c r="BS200" s="23">
        <f>(CH4_100yr_m3!BS197*$B$4*$B$3)/$B$5</f>
        <v>378421.92416376009</v>
      </c>
      <c r="BT200" s="23">
        <f>(CH4_100yr_m3!BT197*$B$4*$B$3)/$B$5</f>
        <v>338478.23692331999</v>
      </c>
      <c r="BU200" s="23">
        <f>(CH4_100yr_m3!BU197*$B$4*$B$3)/$B$5</f>
        <v>305969.20262406004</v>
      </c>
      <c r="BV200" s="23">
        <f>(CH4_100yr_m3!BV197*$B$4*$B$3)/$B$5</f>
        <v>278831.417823</v>
      </c>
      <c r="BW200" s="23">
        <f>(CH4_100yr_m3!BW197*$B$4*$B$3)/$B$5</f>
        <v>255655.53378504005</v>
      </c>
      <c r="BX200" s="23">
        <f>(CH4_100yr_m3!BX197*$B$4*$B$3)/$B$5</f>
        <v>235472.40048222002</v>
      </c>
      <c r="BY200" s="23">
        <f>(CH4_100yr_m3!BY197*$B$4*$B$3)/$B$5</f>
        <v>217609.59258648002</v>
      </c>
      <c r="BZ200" s="23">
        <f>(CH4_100yr_m3!BZ197*$B$4*$B$3)/$B$5</f>
        <v>201595.12704900003</v>
      </c>
      <c r="CA200" s="23">
        <f>(CH4_100yr_m3!CA197*$B$4*$B$3)/$B$5</f>
        <v>187092.81655956004</v>
      </c>
      <c r="CB200" s="23">
        <f>(CH4_100yr_m3!CB197*$B$4*$B$3)/$B$5</f>
        <v>173858.839550064</v>
      </c>
      <c r="CC200" s="23">
        <f>(CH4_100yr_m3!CC197*$B$4*$B$3)/$B$5</f>
        <v>161712.538152138</v>
      </c>
      <c r="CD200" s="23">
        <f>(CH4_100yr_m3!CD197*$B$4*$B$3)/$B$5</f>
        <v>150516.75812061602</v>
      </c>
      <c r="CE200" s="23">
        <f>(CH4_100yr_m3!CE197*$B$4*$B$3)/$B$5</f>
        <v>140164.592140908</v>
      </c>
      <c r="CF200" s="23">
        <f>(CH4_100yr_m3!CF197*$B$4*$B$3)/$B$5</f>
        <v>130570.42008544201</v>
      </c>
      <c r="CG200" s="23">
        <f>(CH4_100yr_m3!CG197*$B$4*$B$3)/$B$5</f>
        <v>121663.83475335602</v>
      </c>
      <c r="CH200" s="23">
        <f>(CH4_100yr_m3!CH197*$B$4*$B$3)/$B$5</f>
        <v>113385.50619728402</v>
      </c>
      <c r="CI200" s="23">
        <f>(CH4_100yr_m3!CI197*$B$4*$B$3)/$B$5</f>
        <v>105684.35029772401</v>
      </c>
      <c r="CJ200" s="23">
        <f>(CH4_100yr_m3!CJ197*$B$4*$B$3)/$B$5</f>
        <v>98515.575073494008</v>
      </c>
      <c r="CK200" s="23">
        <f>(CH4_100yr_m3!CK197*$B$4*$B$3)/$B$5</f>
        <v>91839.319520796009</v>
      </c>
      <c r="CL200" s="23">
        <f>(CH4_100yr_m3!CL197*$B$4*$B$3)/$B$5</f>
        <v>85619.692950948011</v>
      </c>
      <c r="CM200" s="23">
        <f>(CH4_100yr_m3!CM197*$B$4*$B$3)/$B$5</f>
        <v>79824.086080685986</v>
      </c>
      <c r="CN200" s="23">
        <f>(CH4_100yr_m3!CN197*$B$4*$B$3)/$B$5</f>
        <v>74422.667287656004</v>
      </c>
      <c r="CO200" s="23">
        <f>(CH4_100yr_m3!CO197*$B$4*$B$3)/$B$5</f>
        <v>69388.005946158009</v>
      </c>
      <c r="CP200" s="23">
        <f>(CH4_100yr_m3!CP197*$B$4*$B$3)/$B$5</f>
        <v>64694.783375405998</v>
      </c>
      <c r="CQ200" s="23">
        <f>(CH4_100yr_m3!CQ197*$B$4*$B$3)/$B$5</f>
        <v>60319.565277642003</v>
      </c>
      <c r="CR200" s="23">
        <f>(CH4_100yr_m3!CR197*$B$4*$B$3)/$B$5</f>
        <v>56240.61730518601</v>
      </c>
      <c r="CS200" s="23">
        <f>(CH4_100yr_m3!CS197*$B$4*$B$3)/$B$5</f>
        <v>52437.752058888</v>
      </c>
      <c r="CT200" s="23">
        <f>(CH4_100yr_m3!CT197*$B$4*$B$3)/$B$5</f>
        <v>48892.198932468003</v>
      </c>
      <c r="CU200" s="23">
        <f>(CH4_100yr_m3!CU197*$B$4*$B$3)/$B$5</f>
        <v>45586.491182801998</v>
      </c>
      <c r="CV200" s="23">
        <f>(CH4_100yr_m3!CV197*$B$4*$B$3)/$B$5</f>
        <v>42504.366290364007</v>
      </c>
      <c r="CW200" s="23">
        <f>(CH4_100yr_m3!CW197*$B$4*$B$3)/$B$5</f>
        <v>39630.676827312011</v>
      </c>
      <c r="CX200" s="23">
        <f t="shared" si="209"/>
        <v>102216929.57652965</v>
      </c>
      <c r="CY200" s="18">
        <f t="shared" si="252"/>
        <v>2613005.0649414002</v>
      </c>
      <c r="CZ200" s="18">
        <f t="shared" si="253"/>
        <v>39630.676827312011</v>
      </c>
      <c r="DD200" s="18">
        <f t="shared" si="254"/>
        <v>1087936.1676412201</v>
      </c>
      <c r="DE200" s="18">
        <f t="shared" ref="DE200:DF200" si="258">CY200</f>
        <v>2613005.0649414002</v>
      </c>
      <c r="DF200" s="18">
        <f t="shared" si="258"/>
        <v>39630.676827312011</v>
      </c>
      <c r="DG200" s="18">
        <f t="shared" si="256"/>
        <v>39630.676827312011</v>
      </c>
    </row>
    <row r="201" spans="1:111" ht="15.75" customHeight="1" x14ac:dyDescent="0.2">
      <c r="A201" s="27" t="s">
        <v>43</v>
      </c>
      <c r="B201" s="23">
        <f>(CH4_100yr_m3!B198*$B$4*$B$3)/$B$5</f>
        <v>1092098.5677982802</v>
      </c>
      <c r="C201" s="23">
        <f>(CH4_100yr_m3!C198*$B$4*$B$3)/$B$5</f>
        <v>1887473.2400622</v>
      </c>
      <c r="D201" s="23">
        <f>(CH4_100yr_m3!D198*$B$4*$B$3)/$B$5</f>
        <v>2458847.6998991999</v>
      </c>
      <c r="E201" s="23">
        <f>(CH4_100yr_m3!E198*$B$4*$B$3)/$B$5</f>
        <v>2897785.1236391999</v>
      </c>
      <c r="F201" s="23">
        <f>(CH4_100yr_m3!F198*$B$4*$B$3)/$B$5</f>
        <v>3174137.6948820003</v>
      </c>
      <c r="G201" s="23">
        <f>(CH4_100yr_m3!G198*$B$4*$B$3)/$B$5</f>
        <v>3368570.1015078006</v>
      </c>
      <c r="H201" s="23">
        <f>(CH4_100yr_m3!H198*$B$4*$B$3)/$B$5</f>
        <v>3518935.4701800002</v>
      </c>
      <c r="I201" s="23">
        <f>(CH4_100yr_m3!I198*$B$4*$B$3)/$B$5</f>
        <v>3613026.9152628006</v>
      </c>
      <c r="J201" s="23">
        <f>(CH4_100yr_m3!J198*$B$4*$B$3)/$B$5</f>
        <v>3674099.3466978003</v>
      </c>
      <c r="K201" s="23">
        <f>(CH4_100yr_m3!K198*$B$4*$B$3)/$B$5</f>
        <v>3754959.6470021997</v>
      </c>
      <c r="L201" s="23">
        <f>(CH4_100yr_m3!L198*$B$4*$B$3)/$B$5</f>
        <v>3859208.9944632002</v>
      </c>
      <c r="M201" s="23">
        <f>(CH4_100yr_m3!M198*$B$4*$B$3)/$B$5</f>
        <v>3964788.973944</v>
      </c>
      <c r="N201" s="23">
        <f>(CH4_100yr_m3!N198*$B$4*$B$3)/$B$5</f>
        <v>4072546.1976714004</v>
      </c>
      <c r="O201" s="23">
        <f>(CH4_100yr_m3!O198*$B$4*$B$3)/$B$5</f>
        <v>4194083.8578438004</v>
      </c>
      <c r="P201" s="23">
        <f>(CH4_100yr_m3!P198*$B$4*$B$3)/$B$5</f>
        <v>4330212.2878572</v>
      </c>
      <c r="Q201" s="23">
        <f>(CH4_100yr_m3!Q198*$B$4*$B$3)/$B$5</f>
        <v>4521594.6457848009</v>
      </c>
      <c r="R201" s="23">
        <f>(CH4_100yr_m3!R198*$B$4*$B$3)/$B$5</f>
        <v>4702846.0367826</v>
      </c>
      <c r="S201" s="23">
        <f>(CH4_100yr_m3!S198*$B$4*$B$3)/$B$5</f>
        <v>4884281.2419876</v>
      </c>
      <c r="T201" s="23">
        <f>(CH4_100yr_m3!T198*$B$4*$B$3)/$B$5</f>
        <v>5062672.1575620007</v>
      </c>
      <c r="U201" s="23">
        <f>(CH4_100yr_m3!U198*$B$4*$B$3)/$B$5</f>
        <v>5234797.690866</v>
      </c>
      <c r="V201" s="23">
        <f>(CH4_100yr_m3!V198*$B$4*$B$3)/$B$5</f>
        <v>5421802.0206149993</v>
      </c>
      <c r="W201" s="23">
        <f>(CH4_100yr_m3!W198*$B$4*$B$3)/$B$5</f>
        <v>5597222.7565692002</v>
      </c>
      <c r="X201" s="23">
        <f>(CH4_100yr_m3!X198*$B$4*$B$3)/$B$5</f>
        <v>5765448.7457532007</v>
      </c>
      <c r="Y201" s="23">
        <f>(CH4_100yr_m3!Y198*$B$4*$B$3)/$B$5</f>
        <v>5935355.4069666015</v>
      </c>
      <c r="Z201" s="23">
        <f>(CH4_100yr_m3!Z198*$B$4*$B$3)/$B$5</f>
        <v>6100556.5017269999</v>
      </c>
      <c r="AA201" s="23">
        <f>(CH4_100yr_m3!AA198*$B$4*$B$3)/$B$5</f>
        <v>6263992.0395360002</v>
      </c>
      <c r="AB201" s="23">
        <f>(CH4_100yr_m3!AB198*$B$4*$B$3)/$B$5</f>
        <v>6430887.5376563994</v>
      </c>
      <c r="AC201" s="23">
        <f>(CH4_100yr_m3!AC198*$B$4*$B$3)/$B$5</f>
        <v>6765891.5535281999</v>
      </c>
      <c r="AD201" s="23">
        <f>(CH4_100yr_m3!AD198*$B$4*$B$3)/$B$5</f>
        <v>7060299.7737456011</v>
      </c>
      <c r="AE201" s="23">
        <f>(CH4_100yr_m3!AE198*$B$4*$B$3)/$B$5</f>
        <v>7328191.0445208</v>
      </c>
      <c r="AF201" s="23">
        <f>(CH4_100yr_m3!AF198*$B$4*$B$3)/$B$5</f>
        <v>7578617.8128263997</v>
      </c>
      <c r="AG201" s="23">
        <f>(CH4_100yr_m3!AG198*$B$4*$B$3)/$B$5</f>
        <v>7817617.9521341994</v>
      </c>
      <c r="AH201" s="23">
        <f>(CH4_100yr_m3!AH198*$B$4*$B$3)/$B$5</f>
        <v>8049370.3671078002</v>
      </c>
      <c r="AI201" s="23">
        <f>(CH4_100yr_m3!AI198*$B$4*$B$3)/$B$5</f>
        <v>8276621.248812601</v>
      </c>
      <c r="AJ201" s="23">
        <f>(CH4_100yr_m3!AJ198*$B$4*$B$3)/$B$5</f>
        <v>8501159.7726012003</v>
      </c>
      <c r="AK201" s="23">
        <f>(CH4_100yr_m3!AK198*$B$4*$B$3)/$B$5</f>
        <v>8724137.9149170015</v>
      </c>
      <c r="AL201" s="23">
        <f>(CH4_100yr_m3!AL198*$B$4*$B$3)/$B$5</f>
        <v>8946270.7923275996</v>
      </c>
      <c r="AM201" s="23">
        <f>(CH4_100yr_m3!AM198*$B$4*$B$3)/$B$5</f>
        <v>9167989.0077180006</v>
      </c>
      <c r="AN201" s="23">
        <f>(CH4_100yr_m3!AN198*$B$4*$B$3)/$B$5</f>
        <v>9389549.7896778006</v>
      </c>
      <c r="AO201" s="23">
        <f>(CH4_100yr_m3!AO198*$B$4*$B$3)/$B$5</f>
        <v>9611101.0982826017</v>
      </c>
      <c r="AP201" s="23">
        <f>(CH4_100yr_m3!AP198*$B$4*$B$3)/$B$5</f>
        <v>9832714.8431616016</v>
      </c>
      <c r="AQ201" s="23">
        <f>(CH4_100yr_m3!AQ198*$B$4*$B$3)/$B$5</f>
        <v>10054399.119228</v>
      </c>
      <c r="AR201" s="23">
        <f>(CH4_100yr_m3!AR198*$B$4*$B$3)/$B$5</f>
        <v>10276113.7832544</v>
      </c>
      <c r="AS201" s="23">
        <f>(CH4_100yr_m3!AS198*$B$4*$B$3)/$B$5</f>
        <v>10497792.953777401</v>
      </c>
      <c r="AT201" s="23">
        <f>(CH4_100yr_m3!AT198*$B$4*$B$3)/$B$5</f>
        <v>10719352.895491801</v>
      </c>
      <c r="AU201" s="23">
        <f>(CH4_100yr_m3!AU198*$B$4*$B$3)/$B$5</f>
        <v>10940698.091350801</v>
      </c>
      <c r="AV201" s="23">
        <f>(CH4_100yr_m3!AV198*$B$4*$B$3)/$B$5</f>
        <v>11161726.351770602</v>
      </c>
      <c r="AW201" s="23">
        <f>(CH4_100yr_m3!AW198*$B$4*$B$3)/$B$5</f>
        <v>11382329.9221434</v>
      </c>
      <c r="AX201" s="23">
        <f>(CH4_100yr_m3!AX198*$B$4*$B$3)/$B$5</f>
        <v>11602397.950486202</v>
      </c>
      <c r="AY201" s="23">
        <f>(CH4_100yr_m3!AY198*$B$4*$B$3)/$B$5</f>
        <v>11821816.963396801</v>
      </c>
      <c r="AZ201" s="23">
        <f>(CH4_100yr_m3!AZ198*$B$4*$B$3)/$B$5</f>
        <v>12040472.264632203</v>
      </c>
      <c r="BA201" s="23">
        <f>(CH4_100yr_m3!BA198*$B$4*$B$3)/$B$5</f>
        <v>12258244.971367201</v>
      </c>
      <c r="BB201" s="23">
        <f>(CH4_100yr_m3!BB198*$B$4*$B$3)/$B$5</f>
        <v>12475017.434601</v>
      </c>
      <c r="BC201" s="23">
        <f>(CH4_100yr_m3!BC198*$B$4*$B$3)/$B$5</f>
        <v>12690681.799042799</v>
      </c>
      <c r="BD201" s="23">
        <f>(CH4_100yr_m3!BD198*$B$4*$B$3)/$B$5</f>
        <v>12905138.066337001</v>
      </c>
      <c r="BE201" s="23">
        <f>(CH4_100yr_m3!BE198*$B$4*$B$3)/$B$5</f>
        <v>13118289.818781601</v>
      </c>
      <c r="BF201" s="23">
        <f>(CH4_100yr_m3!BF198*$B$4*$B$3)/$B$5</f>
        <v>13330037.933047799</v>
      </c>
      <c r="BG201" s="23">
        <f>(CH4_100yr_m3!BG198*$B$4*$B$3)/$B$5</f>
        <v>13540272.593272204</v>
      </c>
      <c r="BH201" s="23">
        <f>(CH4_100yr_m3!BH198*$B$4*$B$3)/$B$5</f>
        <v>13748863.286827799</v>
      </c>
      <c r="BI201" s="23">
        <f>(CH4_100yr_m3!BI198*$B$4*$B$3)/$B$5</f>
        <v>13955658.992875801</v>
      </c>
      <c r="BJ201" s="23">
        <f>(CH4_100yr_m3!BJ198*$B$4*$B$3)/$B$5</f>
        <v>14160503.0340234</v>
      </c>
      <c r="BK201" s="23">
        <f>(CH4_100yr_m3!BK198*$B$4*$B$3)/$B$5</f>
        <v>10355242.886969401</v>
      </c>
      <c r="BL201" s="23">
        <f>(CH4_100yr_m3!BL198*$B$4*$B$3)/$B$5</f>
        <v>7746144.8441490009</v>
      </c>
      <c r="BM201" s="23">
        <f>(CH4_100yr_m3!BM198*$B$4*$B$3)/$B$5</f>
        <v>5942803.4556893995</v>
      </c>
      <c r="BN201" s="23">
        <f>(CH4_100yr_m3!BN198*$B$4*$B$3)/$B$5</f>
        <v>4683255.4040796002</v>
      </c>
      <c r="BO201" s="23">
        <f>(CH4_100yr_m3!BO198*$B$4*$B$3)/$B$5</f>
        <v>3791652.7334291996</v>
      </c>
      <c r="BP201" s="23">
        <f>(CH4_100yr_m3!BP198*$B$4*$B$3)/$B$5</f>
        <v>3149889.1590582002</v>
      </c>
      <c r="BQ201" s="23">
        <f>(CH4_100yr_m3!BQ198*$B$4*$B$3)/$B$5</f>
        <v>2678579.4744810006</v>
      </c>
      <c r="BR201" s="23">
        <f>(CH4_100yr_m3!BR198*$B$4*$B$3)/$B$5</f>
        <v>2324308.5949752</v>
      </c>
      <c r="BS201" s="23">
        <f>(CH4_100yr_m3!BS198*$B$4*$B$3)/$B$5</f>
        <v>2051083.3658544004</v>
      </c>
      <c r="BT201" s="23">
        <f>(CH4_100yr_m3!BT198*$B$4*$B$3)/$B$5</f>
        <v>1834601.6073924003</v>
      </c>
      <c r="BU201" s="23">
        <f>(CH4_100yr_m3!BU198*$B$4*$B$3)/$B$5</f>
        <v>1658409.6775516199</v>
      </c>
      <c r="BV201" s="23">
        <f>(CH4_100yr_m3!BV198*$B$4*$B$3)/$B$5</f>
        <v>1511326.0201906799</v>
      </c>
      <c r="BW201" s="23">
        <f>(CH4_100yr_m3!BW198*$B$4*$B$3)/$B$5</f>
        <v>1385713.3581970201</v>
      </c>
      <c r="BX201" s="23">
        <f>(CH4_100yr_m3!BX198*$B$4*$B$3)/$B$5</f>
        <v>1276319.8226377799</v>
      </c>
      <c r="BY201" s="23">
        <f>(CH4_100yr_m3!BY198*$B$4*$B$3)/$B$5</f>
        <v>1179501.4852239599</v>
      </c>
      <c r="BZ201" s="23">
        <f>(CH4_100yr_m3!BZ198*$B$4*$B$3)/$B$5</f>
        <v>1092700.6008814799</v>
      </c>
      <c r="CA201" s="23">
        <f>(CH4_100yr_m3!CA198*$B$4*$B$3)/$B$5</f>
        <v>1014095.3006570401</v>
      </c>
      <c r="CB201" s="23">
        <f>(CH4_100yr_m3!CB198*$B$4*$B$3)/$B$5</f>
        <v>942364.24575480004</v>
      </c>
      <c r="CC201" s="23">
        <f>(CH4_100yr_m3!CC198*$B$4*$B$3)/$B$5</f>
        <v>876528.38022102008</v>
      </c>
      <c r="CD201" s="23">
        <f>(CH4_100yr_m3!CD198*$B$4*$B$3)/$B$5</f>
        <v>815844.39771258004</v>
      </c>
      <c r="CE201" s="23">
        <f>(CH4_100yr_m3!CE198*$B$4*$B$3)/$B$5</f>
        <v>759732.90289506002</v>
      </c>
      <c r="CF201" s="23">
        <f>(CH4_100yr_m3!CF198*$B$4*$B$3)/$B$5</f>
        <v>707729.85862199997</v>
      </c>
      <c r="CG201" s="23">
        <f>(CH4_100yr_m3!CG198*$B$4*$B$3)/$B$5</f>
        <v>659453.67028242</v>
      </c>
      <c r="CH201" s="23">
        <f>(CH4_100yr_m3!CH198*$B$4*$B$3)/$B$5</f>
        <v>614582.77431420004</v>
      </c>
      <c r="CI201" s="23">
        <f>(CH4_100yr_m3!CI198*$B$4*$B$3)/$B$5</f>
        <v>572840.29429793998</v>
      </c>
      <c r="CJ201" s="23">
        <f>(CH4_100yr_m3!CJ198*$B$4*$B$3)/$B$5</f>
        <v>533983.45478022005</v>
      </c>
      <c r="CK201" s="23">
        <f>(CH4_100yr_m3!CK198*$B$4*$B$3)/$B$5</f>
        <v>497796.20377254003</v>
      </c>
      <c r="CL201" s="23">
        <f>(CH4_100yr_m3!CL198*$B$4*$B$3)/$B$5</f>
        <v>464084.00780634006</v>
      </c>
      <c r="CM201" s="23">
        <f>(CH4_100yr_m3!CM198*$B$4*$B$3)/$B$5</f>
        <v>432670.11769206007</v>
      </c>
      <c r="CN201" s="23">
        <f>(CH4_100yr_m3!CN198*$B$4*$B$3)/$B$5</f>
        <v>403392.83946066</v>
      </c>
      <c r="CO201" s="23">
        <f>(CH4_100yr_m3!CO198*$B$4*$B$3)/$B$5</f>
        <v>376103.49232932</v>
      </c>
      <c r="CP201" s="23">
        <f>(CH4_100yr_m3!CP198*$B$4*$B$3)/$B$5</f>
        <v>350664.84244008007</v>
      </c>
      <c r="CQ201" s="23">
        <f>(CH4_100yr_m3!CQ198*$B$4*$B$3)/$B$5</f>
        <v>326949.86940156005</v>
      </c>
      <c r="CR201" s="23">
        <f>(CH4_100yr_m3!CR198*$B$4*$B$3)/$B$5</f>
        <v>304840.76733053999</v>
      </c>
      <c r="CS201" s="23">
        <f>(CH4_100yr_m3!CS198*$B$4*$B$3)/$B$5</f>
        <v>284228.11467486009</v>
      </c>
      <c r="CT201" s="23">
        <f>(CH4_100yr_m3!CT198*$B$4*$B$3)/$B$5</f>
        <v>265010.16943242005</v>
      </c>
      <c r="CU201" s="23">
        <f>(CH4_100yr_m3!CU198*$B$4*$B$3)/$B$5</f>
        <v>247092.25681547998</v>
      </c>
      <c r="CV201" s="23">
        <f>(CH4_100yr_m3!CV198*$B$4*$B$3)/$B$5</f>
        <v>230386.22904060004</v>
      </c>
      <c r="CW201" s="23">
        <f>(CH4_100yr_m3!CW198*$B$4*$B$3)/$B$5</f>
        <v>214809.98296554</v>
      </c>
      <c r="CX201" s="23">
        <f t="shared" si="209"/>
        <v>540068288.76104653</v>
      </c>
      <c r="CY201" s="18">
        <f t="shared" si="252"/>
        <v>14160503.0340234</v>
      </c>
      <c r="CZ201" s="18">
        <f t="shared" si="253"/>
        <v>214809.98296554</v>
      </c>
      <c r="DD201" s="18">
        <f t="shared" si="254"/>
        <v>5421802.0206149993</v>
      </c>
      <c r="DE201" s="18">
        <f t="shared" ref="DE201:DF201" si="259">CY201</f>
        <v>14160503.0340234</v>
      </c>
      <c r="DF201" s="18">
        <f t="shared" si="259"/>
        <v>214809.98296554</v>
      </c>
      <c r="DG201" s="18">
        <f t="shared" si="256"/>
        <v>214809.98296554</v>
      </c>
    </row>
    <row r="202" spans="1:111" ht="15.75" customHeight="1" x14ac:dyDescent="0.2">
      <c r="A202" s="27" t="s">
        <v>44</v>
      </c>
      <c r="B202" s="23">
        <f>(CH4_100yr_m3!B199*$B$4*$B$3)/$B$5</f>
        <v>338575.64095260005</v>
      </c>
      <c r="C202" s="23">
        <f>(CH4_100yr_m3!C199*$B$4*$B$3)/$B$5</f>
        <v>567592.83418212004</v>
      </c>
      <c r="D202" s="23">
        <f>(CH4_100yr_m3!D199*$B$4*$B$3)/$B$5</f>
        <v>735709.53105431993</v>
      </c>
      <c r="E202" s="23">
        <f>(CH4_100yr_m3!E199*$B$4*$B$3)/$B$5</f>
        <v>846878.17288986011</v>
      </c>
      <c r="F202" s="23">
        <f>(CH4_100yr_m3!F199*$B$4*$B$3)/$B$5</f>
        <v>912618.21163932013</v>
      </c>
      <c r="G202" s="23">
        <f>(CH4_100yr_m3!G199*$B$4*$B$3)/$B$5</f>
        <v>947898.59493978007</v>
      </c>
      <c r="H202" s="23">
        <f>(CH4_100yr_m3!H199*$B$4*$B$3)/$B$5</f>
        <v>965498.18928228004</v>
      </c>
      <c r="I202" s="23">
        <f>(CH4_100yr_m3!I199*$B$4*$B$3)/$B$5</f>
        <v>987511.60149786004</v>
      </c>
      <c r="J202" s="23">
        <f>(CH4_100yr_m3!J199*$B$4*$B$3)/$B$5</f>
        <v>1013564.6016624002</v>
      </c>
      <c r="K202" s="23">
        <f>(CH4_100yr_m3!K199*$B$4*$B$3)/$B$5</f>
        <v>1043313.3615412801</v>
      </c>
      <c r="L202" s="23">
        <f>(CH4_100yr_m3!L199*$B$4*$B$3)/$B$5</f>
        <v>1076892.5801606402</v>
      </c>
      <c r="M202" s="23">
        <f>(CH4_100yr_m3!M199*$B$4*$B$3)/$B$5</f>
        <v>1116050.8891104001</v>
      </c>
      <c r="N202" s="23">
        <f>(CH4_100yr_m3!N199*$B$4*$B$3)/$B$5</f>
        <v>1158595.9204590002</v>
      </c>
      <c r="O202" s="23">
        <f>(CH4_100yr_m3!O199*$B$4*$B$3)/$B$5</f>
        <v>1205062.05270708</v>
      </c>
      <c r="P202" s="23">
        <f>(CH4_100yr_m3!P199*$B$4*$B$3)/$B$5</f>
        <v>1248073.4892663001</v>
      </c>
      <c r="Q202" s="23">
        <f>(CH4_100yr_m3!Q199*$B$4*$B$3)/$B$5</f>
        <v>1284328.4096844001</v>
      </c>
      <c r="R202" s="23">
        <f>(CH4_100yr_m3!R199*$B$4*$B$3)/$B$5</f>
        <v>1323344.8118035803</v>
      </c>
      <c r="S202" s="23">
        <f>(CH4_100yr_m3!S199*$B$4*$B$3)/$B$5</f>
        <v>1367219.95692912</v>
      </c>
      <c r="T202" s="23">
        <f>(CH4_100yr_m3!T199*$B$4*$B$3)/$B$5</f>
        <v>1411599.6481824003</v>
      </c>
      <c r="U202" s="23">
        <f>(CH4_100yr_m3!U199*$B$4*$B$3)/$B$5</f>
        <v>1454580.1064131199</v>
      </c>
      <c r="V202" s="23">
        <f>(CH4_100yr_m3!V199*$B$4*$B$3)/$B$5</f>
        <v>1504375.5836489401</v>
      </c>
      <c r="W202" s="23">
        <f>(CH4_100yr_m3!W199*$B$4*$B$3)/$B$5</f>
        <v>1554552.4973319003</v>
      </c>
      <c r="X202" s="23">
        <f>(CH4_100yr_m3!X199*$B$4*$B$3)/$B$5</f>
        <v>1606136.89546692</v>
      </c>
      <c r="Y202" s="23">
        <f>(CH4_100yr_m3!Y199*$B$4*$B$3)/$B$5</f>
        <v>1658133.69263442</v>
      </c>
      <c r="Z202" s="23">
        <f>(CH4_100yr_m3!Z199*$B$4*$B$3)/$B$5</f>
        <v>1710264.9830686203</v>
      </c>
      <c r="AA202" s="23">
        <f>(CH4_100yr_m3!AA199*$B$4*$B$3)/$B$5</f>
        <v>1762808.30934426</v>
      </c>
      <c r="AB202" s="23">
        <f>(CH4_100yr_m3!AB199*$B$4*$B$3)/$B$5</f>
        <v>1815926.00632344</v>
      </c>
      <c r="AC202" s="23">
        <f>(CH4_100yr_m3!AC199*$B$4*$B$3)/$B$5</f>
        <v>1894266.8291484003</v>
      </c>
      <c r="AD202" s="23">
        <f>(CH4_100yr_m3!AD199*$B$4*$B$3)/$B$5</f>
        <v>1966868.2219518002</v>
      </c>
      <c r="AE202" s="23">
        <f>(CH4_100yr_m3!AE199*$B$4*$B$3)/$B$5</f>
        <v>2035950.1947251998</v>
      </c>
      <c r="AF202" s="23">
        <f>(CH4_100yr_m3!AF199*$B$4*$B$3)/$B$5</f>
        <v>2102988.4728444</v>
      </c>
      <c r="AG202" s="23">
        <f>(CH4_100yr_m3!AG199*$B$4*$B$3)/$B$5</f>
        <v>2168967.9520602003</v>
      </c>
      <c r="AH202" s="23">
        <f>(CH4_100yr_m3!AH199*$B$4*$B$3)/$B$5</f>
        <v>2234544.8676912002</v>
      </c>
      <c r="AI202" s="23">
        <f>(CH4_100yr_m3!AI199*$B$4*$B$3)/$B$5</f>
        <v>2300149.7457372001</v>
      </c>
      <c r="AJ202" s="23">
        <f>(CH4_100yr_m3!AJ199*$B$4*$B$3)/$B$5</f>
        <v>2366059.9788468005</v>
      </c>
      <c r="AK202" s="23">
        <f>(CH4_100yr_m3!AK199*$B$4*$B$3)/$B$5</f>
        <v>2432451.8318328001</v>
      </c>
      <c r="AL202" s="23">
        <f>(CH4_100yr_m3!AL199*$B$4*$B$3)/$B$5</f>
        <v>2499434.7672528005</v>
      </c>
      <c r="AM202" s="23">
        <f>(CH4_100yr_m3!AM199*$B$4*$B$3)/$B$5</f>
        <v>2567077.2879894003</v>
      </c>
      <c r="AN202" s="23">
        <f>(CH4_100yr_m3!AN199*$B$4*$B$3)/$B$5</f>
        <v>2635422.6200004001</v>
      </c>
      <c r="AO202" s="23">
        <f>(CH4_100yr_m3!AO199*$B$4*$B$3)/$B$5</f>
        <v>2704499.1247715997</v>
      </c>
      <c r="AP202" s="23">
        <f>(CH4_100yr_m3!AP199*$B$4*$B$3)/$B$5</f>
        <v>2774324.2277843999</v>
      </c>
      <c r="AQ202" s="23">
        <f>(CH4_100yr_m3!AQ199*$B$4*$B$3)/$B$5</f>
        <v>2844905.2642530003</v>
      </c>
      <c r="AR202" s="23">
        <f>(CH4_100yr_m3!AR199*$B$4*$B$3)/$B$5</f>
        <v>2916239.5560095999</v>
      </c>
      <c r="AS202" s="23">
        <f>(CH4_100yr_m3!AS199*$B$4*$B$3)/$B$5</f>
        <v>2988316.8132516001</v>
      </c>
      <c r="AT202" s="23">
        <f>(CH4_100yr_m3!AT199*$B$4*$B$3)/$B$5</f>
        <v>3061118.7977112001</v>
      </c>
      <c r="AU202" s="23">
        <f>(CH4_100yr_m3!AU199*$B$4*$B$3)/$B$5</f>
        <v>3134624.5581714003</v>
      </c>
      <c r="AV202" s="23">
        <f>(CH4_100yr_m3!AV199*$B$4*$B$3)/$B$5</f>
        <v>3208812.0963120004</v>
      </c>
      <c r="AW202" s="23">
        <f>(CH4_100yr_m3!AW199*$B$4*$B$3)/$B$5</f>
        <v>3283664.1898482</v>
      </c>
      <c r="AX202" s="23">
        <f>(CH4_100yr_m3!AX199*$B$4*$B$3)/$B$5</f>
        <v>3359168.3614104004</v>
      </c>
      <c r="AY202" s="23">
        <f>(CH4_100yr_m3!AY199*$B$4*$B$3)/$B$5</f>
        <v>3435319.1045538005</v>
      </c>
      <c r="AZ202" s="23">
        <f>(CH4_100yr_m3!AZ199*$B$4*$B$3)/$B$5</f>
        <v>3512112.2162208003</v>
      </c>
      <c r="BA202" s="23">
        <f>(CH4_100yr_m3!BA199*$B$4*$B$3)/$B$5</f>
        <v>3589542.1387098003</v>
      </c>
      <c r="BB202" s="23">
        <f>(CH4_100yr_m3!BB199*$B$4*$B$3)/$B$5</f>
        <v>3667598.6316444008</v>
      </c>
      <c r="BC202" s="23">
        <f>(CH4_100yr_m3!BC199*$B$4*$B$3)/$B$5</f>
        <v>3746267.3156616003</v>
      </c>
      <c r="BD202" s="23">
        <f>(CH4_100yr_m3!BD199*$B$4*$B$3)/$B$5</f>
        <v>3825530.0604989999</v>
      </c>
      <c r="BE202" s="23">
        <f>(CH4_100yr_m3!BE199*$B$4*$B$3)/$B$5</f>
        <v>3905366.4146933998</v>
      </c>
      <c r="BF202" s="23">
        <f>(CH4_100yr_m3!BF199*$B$4*$B$3)/$B$5</f>
        <v>3985754.7021101997</v>
      </c>
      <c r="BG202" s="23">
        <f>(CH4_100yr_m3!BG199*$B$4*$B$3)/$B$5</f>
        <v>4066675.7563674003</v>
      </c>
      <c r="BH202" s="23">
        <f>(CH4_100yr_m3!BH199*$B$4*$B$3)/$B$5</f>
        <v>4148116.9847676004</v>
      </c>
      <c r="BI202" s="23">
        <f>(CH4_100yr_m3!BI199*$B$4*$B$3)/$B$5</f>
        <v>4230072.4158936003</v>
      </c>
      <c r="BJ202" s="23">
        <f>(CH4_100yr_m3!BJ199*$B$4*$B$3)/$B$5</f>
        <v>4312537.6105404003</v>
      </c>
      <c r="BK202" s="23">
        <f>(CH4_100yr_m3!BK199*$B$4*$B$3)/$B$5</f>
        <v>3147142.9167360002</v>
      </c>
      <c r="BL202" s="23">
        <f>(CH4_100yr_m3!BL199*$B$4*$B$3)/$B$5</f>
        <v>2348623.8030816</v>
      </c>
      <c r="BM202" s="23">
        <f>(CH4_100yr_m3!BM199*$B$4*$B$3)/$B$5</f>
        <v>1797200.47197828</v>
      </c>
      <c r="BN202" s="23">
        <f>(CH4_100yr_m3!BN199*$B$4*$B$3)/$B$5</f>
        <v>1412502.9125365801</v>
      </c>
      <c r="BO202" s="23">
        <f>(CH4_100yr_m3!BO199*$B$4*$B$3)/$B$5</f>
        <v>1140583.6321743603</v>
      </c>
      <c r="BP202" s="23">
        <f>(CH4_100yr_m3!BP199*$B$4*$B$3)/$B$5</f>
        <v>945211.67815320019</v>
      </c>
      <c r="BQ202" s="23">
        <f>(CH4_100yr_m3!BQ199*$B$4*$B$3)/$B$5</f>
        <v>802036.50556266005</v>
      </c>
      <c r="BR202" s="23">
        <f>(CH4_100yr_m3!BR199*$B$4*$B$3)/$B$5</f>
        <v>694675.58568336011</v>
      </c>
      <c r="BS202" s="23">
        <f>(CH4_100yr_m3!BS199*$B$4*$B$3)/$B$5</f>
        <v>612091.55818674003</v>
      </c>
      <c r="BT202" s="23">
        <f>(CH4_100yr_m3!BT199*$B$4*$B$3)/$B$5</f>
        <v>546833.81077775999</v>
      </c>
      <c r="BU202" s="23">
        <f>(CH4_100yr_m3!BU199*$B$4*$B$3)/$B$5</f>
        <v>493859.51860914013</v>
      </c>
      <c r="BV202" s="23">
        <f>(CH4_100yr_m3!BV199*$B$4*$B$3)/$B$5</f>
        <v>449743.12621506007</v>
      </c>
      <c r="BW202" s="23">
        <f>(CH4_100yr_m3!BW199*$B$4*$B$3)/$B$5</f>
        <v>412146.22515552008</v>
      </c>
      <c r="BX202" s="23">
        <f>(CH4_100yr_m3!BX199*$B$4*$B$3)/$B$5</f>
        <v>379461.99584610004</v>
      </c>
      <c r="BY202" s="23">
        <f>(CH4_100yr_m3!BY199*$B$4*$B$3)/$B$5</f>
        <v>350576.67671676003</v>
      </c>
      <c r="BZ202" s="23">
        <f>(CH4_100yr_m3!BZ199*$B$4*$B$3)/$B$5</f>
        <v>324709.49270358001</v>
      </c>
      <c r="CA202" s="23">
        <f>(CH4_100yr_m3!CA199*$B$4*$B$3)/$B$5</f>
        <v>301305.18822822004</v>
      </c>
      <c r="CB202" s="23">
        <f>(CH4_100yr_m3!CB199*$B$4*$B$3)/$B$5</f>
        <v>279961.83364266</v>
      </c>
      <c r="CC202" s="23">
        <f>(CH4_100yr_m3!CC199*$B$4*$B$3)/$B$5</f>
        <v>260382.28650408002</v>
      </c>
      <c r="CD202" s="23">
        <f>(CH4_100yr_m3!CD199*$B$4*$B$3)/$B$5</f>
        <v>242341.52012442006</v>
      </c>
      <c r="CE202" s="23">
        <f>(CH4_100yr_m3!CE199*$B$4*$B$3)/$B$5</f>
        <v>225664.59486222002</v>
      </c>
      <c r="CF202" s="23">
        <f>(CH4_100yr_m3!CF199*$B$4*$B$3)/$B$5</f>
        <v>210211.77534461999</v>
      </c>
      <c r="CG202" s="23">
        <f>(CH4_100yr_m3!CG199*$B$4*$B$3)/$B$5</f>
        <v>195868.44349524</v>
      </c>
      <c r="CH202" s="23">
        <f>(CH4_100yr_m3!CH199*$B$4*$B$3)/$B$5</f>
        <v>182538.23398554602</v>
      </c>
      <c r="CI202" s="23">
        <f>(CH4_100yr_m3!CI199*$B$4*$B$3)/$B$5</f>
        <v>170138.33715322803</v>
      </c>
      <c r="CJ202" s="23">
        <f>(CH4_100yr_m3!CJ199*$B$4*$B$3)/$B$5</f>
        <v>158596.26178746598</v>
      </c>
      <c r="CK202" s="23">
        <f>(CH4_100yr_m3!CK199*$B$4*$B$3)/$B$5</f>
        <v>147847.581220986</v>
      </c>
      <c r="CL202" s="23">
        <f>(CH4_100yr_m3!CL199*$B$4*$B$3)/$B$5</f>
        <v>137834.34510150002</v>
      </c>
      <c r="CM202" s="23">
        <f>(CH4_100yr_m3!CM199*$B$4*$B$3)/$B$5</f>
        <v>128503.94247927002</v>
      </c>
      <c r="CN202" s="23">
        <f>(CH4_100yr_m3!CN199*$B$4*$B$3)/$B$5</f>
        <v>119808.272105964</v>
      </c>
      <c r="CO202" s="23">
        <f>(CH4_100yr_m3!CO199*$B$4*$B$3)/$B$5</f>
        <v>111703.123417266</v>
      </c>
      <c r="CP202" s="23">
        <f>(CH4_100yr_m3!CP199*$B$4*$B$3)/$B$5</f>
        <v>104147.70295665601</v>
      </c>
      <c r="CQ202" s="23">
        <f>(CH4_100yr_m3!CQ199*$B$4*$B$3)/$B$5</f>
        <v>97104.262104594003</v>
      </c>
      <c r="CR202" s="23">
        <f>(CH4_100yr_m3!CR199*$B$4*$B$3)/$B$5</f>
        <v>90537.796750284018</v>
      </c>
      <c r="CS202" s="23">
        <f>(CH4_100yr_m3!CS199*$B$4*$B$3)/$B$5</f>
        <v>84415.798165319997</v>
      </c>
      <c r="CT202" s="23">
        <f>(CH4_100yr_m3!CT199*$B$4*$B$3)/$B$5</f>
        <v>78708.041880587989</v>
      </c>
      <c r="CU202" s="23">
        <f>(CH4_100yr_m3!CU199*$B$4*$B$3)/$B$5</f>
        <v>73386.404754407995</v>
      </c>
      <c r="CV202" s="23">
        <f>(CH4_100yr_m3!CV199*$B$4*$B$3)/$B$5</f>
        <v>68424.703769898013</v>
      </c>
      <c r="CW202" s="23">
        <f>(CH4_100yr_m3!CW199*$B$4*$B$3)/$B$5</f>
        <v>63798.55207659</v>
      </c>
      <c r="CX202" s="23">
        <f t="shared" si="209"/>
        <v>155912484.59547007</v>
      </c>
      <c r="CY202" s="18">
        <f t="shared" si="252"/>
        <v>4312537.6105404003</v>
      </c>
      <c r="CZ202" s="18">
        <f t="shared" si="253"/>
        <v>63798.55207659</v>
      </c>
      <c r="DD202" s="18">
        <f t="shared" si="254"/>
        <v>1504375.5836489401</v>
      </c>
      <c r="DE202" s="18">
        <f t="shared" ref="DE202:DF202" si="260">CY202</f>
        <v>4312537.6105404003</v>
      </c>
      <c r="DF202" s="18">
        <f t="shared" si="260"/>
        <v>63798.55207659</v>
      </c>
      <c r="DG202" s="18">
        <f t="shared" si="256"/>
        <v>63798.55207659</v>
      </c>
    </row>
    <row r="203" spans="1:111" ht="15.75" customHeight="1" x14ac:dyDescent="0.2">
      <c r="A203" s="27" t="s">
        <v>45</v>
      </c>
      <c r="B203" s="23">
        <f>(CH4_100yr_m3!B200*$B$4*$B$3)/$B$5</f>
        <v>125418.820620042</v>
      </c>
      <c r="C203" s="23">
        <f>(CH4_100yr_m3!C200*$B$4*$B$3)/$B$5</f>
        <v>241913.42516142002</v>
      </c>
      <c r="D203" s="23">
        <f>(CH4_100yr_m3!D200*$B$4*$B$3)/$B$5</f>
        <v>350577.44465346</v>
      </c>
      <c r="E203" s="23">
        <f>(CH4_100yr_m3!E200*$B$4*$B$3)/$B$5</f>
        <v>453426.10797527997</v>
      </c>
      <c r="F203" s="23">
        <f>(CH4_100yr_m3!F200*$B$4*$B$3)/$B$5</f>
        <v>549399.47356296005</v>
      </c>
      <c r="G203" s="23">
        <f>(CH4_100yr_m3!G200*$B$4*$B$3)/$B$5</f>
        <v>640067.58351468004</v>
      </c>
      <c r="H203" s="23">
        <f>(CH4_100yr_m3!H200*$B$4*$B$3)/$B$5</f>
        <v>728147.74935023999</v>
      </c>
      <c r="I203" s="23">
        <f>(CH4_100yr_m3!I200*$B$4*$B$3)/$B$5</f>
        <v>812324.65641228005</v>
      </c>
      <c r="J203" s="23">
        <f>(CH4_100yr_m3!J200*$B$4*$B$3)/$B$5</f>
        <v>897455.62642931996</v>
      </c>
      <c r="K203" s="23">
        <f>(CH4_100yr_m3!K200*$B$4*$B$3)/$B$5</f>
        <v>966477.26518956001</v>
      </c>
      <c r="L203" s="23">
        <f>(CH4_100yr_m3!L200*$B$4*$B$3)/$B$5</f>
        <v>1028448.9845494201</v>
      </c>
      <c r="M203" s="23">
        <f>(CH4_100yr_m3!M200*$B$4*$B$3)/$B$5</f>
        <v>1086623.9241814802</v>
      </c>
      <c r="N203" s="23">
        <f>(CH4_100yr_m3!N200*$B$4*$B$3)/$B$5</f>
        <v>1142670.3545323799</v>
      </c>
      <c r="O203" s="23">
        <f>(CH4_100yr_m3!O200*$B$4*$B$3)/$B$5</f>
        <v>1197491.6402731801</v>
      </c>
      <c r="P203" s="23">
        <f>(CH4_100yr_m3!P200*$B$4*$B$3)/$B$5</f>
        <v>1250781.2104557599</v>
      </c>
      <c r="Q203" s="23">
        <f>(CH4_100yr_m3!Q200*$B$4*$B$3)/$B$5</f>
        <v>1302651.1496060998</v>
      </c>
      <c r="R203" s="23">
        <f>(CH4_100yr_m3!R200*$B$4*$B$3)/$B$5</f>
        <v>1352954.52150318</v>
      </c>
      <c r="S203" s="23">
        <f>(CH4_100yr_m3!S200*$B$4*$B$3)/$B$5</f>
        <v>1402451.9704688401</v>
      </c>
      <c r="T203" s="23">
        <f>(CH4_100yr_m3!T200*$B$4*$B$3)/$B$5</f>
        <v>1450007.2751185801</v>
      </c>
      <c r="U203" s="23">
        <f>(CH4_100yr_m3!U200*$B$4*$B$3)/$B$5</f>
        <v>1495745.7608912401</v>
      </c>
      <c r="V203" s="23">
        <f>(CH4_100yr_m3!V200*$B$4*$B$3)/$B$5</f>
        <v>1540757.86989264</v>
      </c>
      <c r="W203" s="23">
        <f>(CH4_100yr_m3!W200*$B$4*$B$3)/$B$5</f>
        <v>1587341.9013845404</v>
      </c>
      <c r="X203" s="23">
        <f>(CH4_100yr_m3!X200*$B$4*$B$3)/$B$5</f>
        <v>1635233.9734616401</v>
      </c>
      <c r="Y203" s="23">
        <f>(CH4_100yr_m3!Y200*$B$4*$B$3)/$B$5</f>
        <v>1681804.7671527001</v>
      </c>
      <c r="Z203" s="23">
        <f>(CH4_100yr_m3!Z200*$B$4*$B$3)/$B$5</f>
        <v>1727888.32194066</v>
      </c>
      <c r="AA203" s="23">
        <f>(CH4_100yr_m3!AA200*$B$4*$B$3)/$B$5</f>
        <v>1773834.29890092</v>
      </c>
      <c r="AB203" s="23">
        <f>(CH4_100yr_m3!AB200*$B$4*$B$3)/$B$5</f>
        <v>1819992.7411550998</v>
      </c>
      <c r="AC203" s="23">
        <f>(CH4_100yr_m3!AC200*$B$4*$B$3)/$B$5</f>
        <v>1864873.8972702003</v>
      </c>
      <c r="AD203" s="23">
        <f>(CH4_100yr_m3!AD200*$B$4*$B$3)/$B$5</f>
        <v>1909742.1412482001</v>
      </c>
      <c r="AE203" s="23">
        <f>(CH4_100yr_m3!AE200*$B$4*$B$3)/$B$5</f>
        <v>1954672.9166916001</v>
      </c>
      <c r="AF203" s="23">
        <f>(CH4_100yr_m3!AF200*$B$4*$B$3)/$B$5</f>
        <v>1999719.5727762</v>
      </c>
      <c r="AG203" s="23">
        <f>(CH4_100yr_m3!AG200*$B$4*$B$3)/$B$5</f>
        <v>2044923.4865538001</v>
      </c>
      <c r="AH203" s="23">
        <f>(CH4_100yr_m3!AH200*$B$4*$B$3)/$B$5</f>
        <v>2090319.2215830002</v>
      </c>
      <c r="AI203" s="23">
        <f>(CH4_100yr_m3!AI200*$B$4*$B$3)/$B$5</f>
        <v>2135930.6232594005</v>
      </c>
      <c r="AJ203" s="23">
        <f>(CH4_100yr_m3!AJ200*$B$4*$B$3)/$B$5</f>
        <v>2181772.116711</v>
      </c>
      <c r="AK203" s="23">
        <f>(CH4_100yr_m3!AK200*$B$4*$B$3)/$B$5</f>
        <v>2227849.8802128001</v>
      </c>
      <c r="AL203" s="23">
        <f>(CH4_100yr_m3!AL200*$B$4*$B$3)/$B$5</f>
        <v>2274161.7902688002</v>
      </c>
      <c r="AM203" s="23">
        <f>(CH4_100yr_m3!AM200*$B$4*$B$3)/$B$5</f>
        <v>2320698.5071578003</v>
      </c>
      <c r="AN203" s="23">
        <f>(CH4_100yr_m3!AN200*$B$4*$B$3)/$B$5</f>
        <v>2367443.0136222001</v>
      </c>
      <c r="AO203" s="23">
        <f>(CH4_100yr_m3!AO200*$B$4*$B$3)/$B$5</f>
        <v>2414371.8175722002</v>
      </c>
      <c r="AP203" s="23">
        <f>(CH4_100yr_m3!AP200*$B$4*$B$3)/$B$5</f>
        <v>2461455.3822768</v>
      </c>
      <c r="AQ203" s="23">
        <f>(CH4_100yr_m3!AQ200*$B$4*$B$3)/$B$5</f>
        <v>2508660.4603788005</v>
      </c>
      <c r="AR203" s="23">
        <f>(CH4_100yr_m3!AR200*$B$4*$B$3)/$B$5</f>
        <v>2555950.1597964005</v>
      </c>
      <c r="AS203" s="23">
        <f>(CH4_100yr_m3!AS200*$B$4*$B$3)/$B$5</f>
        <v>2603283.5263464004</v>
      </c>
      <c r="AT203" s="23">
        <f>(CH4_100yr_m3!AT200*$B$4*$B$3)/$B$5</f>
        <v>2650616.0599734001</v>
      </c>
      <c r="AU203" s="23">
        <f>(CH4_100yr_m3!AU200*$B$4*$B$3)/$B$5</f>
        <v>2697900.5421810001</v>
      </c>
      <c r="AV203" s="23">
        <f>(CH4_100yr_m3!AV200*$B$4*$B$3)/$B$5</f>
        <v>2745089.4158118004</v>
      </c>
      <c r="AW203" s="23">
        <f>(CH4_100yr_m3!AW200*$B$4*$B$3)/$B$5</f>
        <v>2792135.326905</v>
      </c>
      <c r="AX203" s="23">
        <f>(CH4_100yr_m3!AX200*$B$4*$B$3)/$B$5</f>
        <v>2838989.9274840001</v>
      </c>
      <c r="AY203" s="23">
        <f>(CH4_100yr_m3!AY200*$B$4*$B$3)/$B$5</f>
        <v>2885604.8219766002</v>
      </c>
      <c r="AZ203" s="23">
        <f>(CH4_100yr_m3!AZ200*$B$4*$B$3)/$B$5</f>
        <v>2931932.3671872001</v>
      </c>
      <c r="BA203" s="23">
        <f>(CH4_100yr_m3!BA200*$B$4*$B$3)/$B$5</f>
        <v>2977926.1555752</v>
      </c>
      <c r="BB203" s="23">
        <f>(CH4_100yr_m3!BB200*$B$4*$B$3)/$B$5</f>
        <v>3023543.1771936002</v>
      </c>
      <c r="BC203" s="23">
        <f>(CH4_100yr_m3!BC200*$B$4*$B$3)/$B$5</f>
        <v>3068746.4502611998</v>
      </c>
      <c r="BD203" s="23">
        <f>(CH4_100yr_m3!BD200*$B$4*$B$3)/$B$5</f>
        <v>3113505.3598236004</v>
      </c>
      <c r="BE203" s="23">
        <f>(CH4_100yr_m3!BE200*$B$4*$B$3)/$B$5</f>
        <v>3157795.4142833999</v>
      </c>
      <c r="BF203" s="23">
        <f>(CH4_100yr_m3!BF200*$B$4*$B$3)/$B$5</f>
        <v>3201594.0807852</v>
      </c>
      <c r="BG203" s="23">
        <f>(CH4_100yr_m3!BG200*$B$4*$B$3)/$B$5</f>
        <v>3244880.8712538006</v>
      </c>
      <c r="BH203" s="23">
        <f>(CH4_100yr_m3!BH200*$B$4*$B$3)/$B$5</f>
        <v>3287640.1468734001</v>
      </c>
      <c r="BI203" s="23">
        <f>(CH4_100yr_m3!BI200*$B$4*$B$3)/$B$5</f>
        <v>3329862.1322400002</v>
      </c>
      <c r="BJ203" s="23">
        <f>(CH4_100yr_m3!BJ200*$B$4*$B$3)/$B$5</f>
        <v>3371540.9126850003</v>
      </c>
      <c r="BK203" s="23">
        <f>(CH4_100yr_m3!BK200*$B$4*$B$3)/$B$5</f>
        <v>3127136.4961938006</v>
      </c>
      <c r="BL203" s="23">
        <f>(CH4_100yr_m3!BL200*$B$4*$B$3)/$B$5</f>
        <v>2901313.2316968008</v>
      </c>
      <c r="BM203" s="23">
        <f>(CH4_100yr_m3!BM200*$B$4*$B$3)/$B$5</f>
        <v>2692615.7171394005</v>
      </c>
      <c r="BN203" s="23">
        <f>(CH4_100yr_m3!BN200*$B$4*$B$3)/$B$5</f>
        <v>2499704.5684032002</v>
      </c>
      <c r="BO203" s="23">
        <f>(CH4_100yr_m3!BO200*$B$4*$B$3)/$B$5</f>
        <v>2321347.0667705997</v>
      </c>
      <c r="BP203" s="23">
        <f>(CH4_100yr_m3!BP200*$B$4*$B$3)/$B$5</f>
        <v>2156408.5862250002</v>
      </c>
      <c r="BQ203" s="23">
        <f>(CH4_100yr_m3!BQ200*$B$4*$B$3)/$B$5</f>
        <v>2003844.7035647999</v>
      </c>
      <c r="BR203" s="23">
        <f>(CH4_100yr_m3!BR200*$B$4*$B$3)/$B$5</f>
        <v>1862693.9382437998</v>
      </c>
      <c r="BS203" s="23">
        <f>(CH4_100yr_m3!BS200*$B$4*$B$3)/$B$5</f>
        <v>1732071.1019844601</v>
      </c>
      <c r="BT203" s="23">
        <f>(CH4_100yr_m3!BT200*$B$4*$B$3)/$B$5</f>
        <v>1611161.1594946801</v>
      </c>
      <c r="BU203" s="23">
        <f>(CH4_100yr_m3!BU200*$B$4*$B$3)/$B$5</f>
        <v>1499213.60779356</v>
      </c>
      <c r="BV203" s="23">
        <f>(CH4_100yr_m3!BV200*$B$4*$B$3)/$B$5</f>
        <v>1395537.2967117601</v>
      </c>
      <c r="BW203" s="23">
        <f>(CH4_100yr_m3!BW200*$B$4*$B$3)/$B$5</f>
        <v>1299495.6729927</v>
      </c>
      <c r="BX203" s="23">
        <f>(CH4_100yr_m3!BX200*$B$4*$B$3)/$B$5</f>
        <v>1210502.4062569202</v>
      </c>
      <c r="BY203" s="23">
        <f>(CH4_100yr_m3!BY200*$B$4*$B$3)/$B$5</f>
        <v>1128017.36955366</v>
      </c>
      <c r="BZ203" s="23">
        <f>(CH4_100yr_m3!BZ200*$B$4*$B$3)/$B$5</f>
        <v>1051542.94374558</v>
      </c>
      <c r="CA203" s="23">
        <f>(CH4_100yr_m3!CA200*$B$4*$B$3)/$B$5</f>
        <v>980620.61936597992</v>
      </c>
      <c r="CB203" s="23">
        <f>(CH4_100yr_m3!CB200*$B$4*$B$3)/$B$5</f>
        <v>914827.87379826023</v>
      </c>
      <c r="CC203" s="23">
        <f>(CH4_100yr_m3!CC200*$B$4*$B$3)/$B$5</f>
        <v>853775.29851534008</v>
      </c>
      <c r="CD203" s="23">
        <f>(CH4_100yr_m3!CD200*$B$4*$B$3)/$B$5</f>
        <v>797103.95898834011</v>
      </c>
      <c r="CE203" s="23">
        <f>(CH4_100yr_m3!CE200*$B$4*$B$3)/$B$5</f>
        <v>744482.96731098008</v>
      </c>
      <c r="CF203" s="23">
        <f>(CH4_100yr_m3!CF200*$B$4*$B$3)/$B$5</f>
        <v>695607.24868452013</v>
      </c>
      <c r="CG203" s="23">
        <f>(CH4_100yr_m3!CG200*$B$4*$B$3)/$B$5</f>
        <v>650195.48913210013</v>
      </c>
      <c r="CH203" s="23">
        <f>(CH4_100yr_m3!CH200*$B$4*$B$3)/$B$5</f>
        <v>607988.24741790001</v>
      </c>
      <c r="CI203" s="23">
        <f>(CH4_100yr_m3!CI200*$B$4*$B$3)/$B$5</f>
        <v>568746.21945528011</v>
      </c>
      <c r="CJ203" s="23">
        <f>(CH4_100yr_m3!CJ200*$B$4*$B$3)/$B$5</f>
        <v>532248.64074216003</v>
      </c>
      <c r="CK203" s="23">
        <f>(CH4_100yr_m3!CK200*$B$4*$B$3)/$B$5</f>
        <v>498291.81840287999</v>
      </c>
      <c r="CL203" s="23">
        <f>(CH4_100yr_m3!CL200*$B$4*$B$3)/$B$5</f>
        <v>466687.78057152004</v>
      </c>
      <c r="CM203" s="23">
        <f>(CH4_100yr_m3!CM200*$B$4*$B$3)/$B$5</f>
        <v>437263.03341450007</v>
      </c>
      <c r="CN203" s="23">
        <f>(CH4_100yr_m3!CN200*$B$4*$B$3)/$B$5</f>
        <v>409857.41883618</v>
      </c>
      <c r="CO203" s="23">
        <f>(CH4_100yr_m3!CO200*$B$4*$B$3)/$B$5</f>
        <v>384323.06261610007</v>
      </c>
      <c r="CP203" s="23">
        <f>(CH4_100yr_m3!CP200*$B$4*$B$3)/$B$5</f>
        <v>360523.40730300004</v>
      </c>
      <c r="CQ203" s="23">
        <f>(CH4_100yr_m3!CQ200*$B$4*$B$3)/$B$5</f>
        <v>338332.32272628002</v>
      </c>
      <c r="CR203" s="23">
        <f>(CH4_100yr_m3!CR200*$B$4*$B$3)/$B$5</f>
        <v>317633.28661943995</v>
      </c>
      <c r="CS203" s="23">
        <f>(CH4_100yr_m3!CS200*$B$4*$B$3)/$B$5</f>
        <v>298318.63096206001</v>
      </c>
      <c r="CT203" s="23">
        <f>(CH4_100yr_m3!CT200*$B$4*$B$3)/$B$5</f>
        <v>280288.84964688006</v>
      </c>
      <c r="CU203" s="23">
        <f>(CH4_100yr_m3!CU200*$B$4*$B$3)/$B$5</f>
        <v>263451.95923428005</v>
      </c>
      <c r="CV203" s="23">
        <f>(CH4_100yr_m3!CV200*$B$4*$B$3)/$B$5</f>
        <v>247722.91206192004</v>
      </c>
      <c r="CW203" s="23">
        <f>(CH4_100yr_m3!CW200*$B$4*$B$3)/$B$5</f>
        <v>233023.05658386002</v>
      </c>
      <c r="CX203" s="23">
        <f t="shared" si="209"/>
        <v>161850940.46371719</v>
      </c>
      <c r="CY203" s="18">
        <f t="shared" si="252"/>
        <v>3371540.9126850003</v>
      </c>
      <c r="CZ203" s="18">
        <f t="shared" si="253"/>
        <v>125418.820620042</v>
      </c>
      <c r="DD203" s="18">
        <f t="shared" si="254"/>
        <v>1540757.86989264</v>
      </c>
      <c r="DE203" s="18">
        <f t="shared" ref="DE203:DF203" si="261">CY203</f>
        <v>3371540.9126850003</v>
      </c>
      <c r="DF203" s="18">
        <f t="shared" si="261"/>
        <v>125418.820620042</v>
      </c>
      <c r="DG203" s="18">
        <f t="shared" si="256"/>
        <v>233023.05658386002</v>
      </c>
    </row>
  </sheetData>
  <pageMargins left="0.7" right="0.7" top="0.75" bottom="0.75" header="0" footer="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CW1000"/>
  <sheetViews>
    <sheetView workbookViewId="0"/>
  </sheetViews>
  <sheetFormatPr baseColWidth="10" defaultColWidth="16.75" defaultRowHeight="15" customHeight="1" x14ac:dyDescent="0.15"/>
  <cols>
    <col min="1" max="101" width="16.75" customWidth="1"/>
  </cols>
  <sheetData>
    <row r="1" spans="1:101" ht="15" customHeight="1" x14ac:dyDescent="0.2">
      <c r="A1" s="12"/>
    </row>
    <row r="2" spans="1:101" ht="15" customHeight="1" x14ac:dyDescent="0.2">
      <c r="A2" s="12" t="s">
        <v>79</v>
      </c>
    </row>
    <row r="3" spans="1:101" ht="15" customHeight="1" x14ac:dyDescent="0.2">
      <c r="A3" s="13"/>
      <c r="B3" s="14">
        <v>2000</v>
      </c>
      <c r="C3" s="15">
        <v>2001</v>
      </c>
      <c r="D3" s="15">
        <v>2002</v>
      </c>
      <c r="E3" s="15">
        <v>2003</v>
      </c>
      <c r="F3" s="15">
        <v>2004</v>
      </c>
      <c r="G3" s="15">
        <v>2005</v>
      </c>
      <c r="H3" s="15">
        <v>2006</v>
      </c>
      <c r="I3" s="15">
        <v>2007</v>
      </c>
      <c r="J3" s="15">
        <v>2008</v>
      </c>
      <c r="K3" s="15">
        <v>2009</v>
      </c>
      <c r="L3" s="15">
        <v>2010</v>
      </c>
      <c r="M3" s="15">
        <v>2011</v>
      </c>
      <c r="N3" s="15">
        <v>2012</v>
      </c>
      <c r="O3" s="15">
        <v>2013</v>
      </c>
      <c r="P3" s="15">
        <v>2014</v>
      </c>
      <c r="Q3" s="15">
        <v>2015</v>
      </c>
      <c r="R3" s="15">
        <v>2016</v>
      </c>
      <c r="S3" s="15">
        <v>2017</v>
      </c>
      <c r="T3" s="15">
        <v>2018</v>
      </c>
      <c r="U3" s="15">
        <v>2019</v>
      </c>
      <c r="V3" s="15">
        <v>2020</v>
      </c>
      <c r="W3" s="15">
        <v>2021</v>
      </c>
      <c r="X3" s="15">
        <v>2022</v>
      </c>
      <c r="Y3" s="15">
        <v>2023</v>
      </c>
      <c r="Z3" s="15">
        <v>2024</v>
      </c>
      <c r="AA3" s="15">
        <v>2025</v>
      </c>
      <c r="AB3" s="15">
        <v>2026</v>
      </c>
      <c r="AC3" s="15">
        <v>2027</v>
      </c>
      <c r="AD3" s="15">
        <v>2028</v>
      </c>
      <c r="AE3" s="15">
        <v>2029</v>
      </c>
      <c r="AF3" s="15">
        <v>2030</v>
      </c>
      <c r="AG3" s="15">
        <v>2031</v>
      </c>
      <c r="AH3" s="15">
        <v>2032</v>
      </c>
      <c r="AI3" s="15">
        <v>2033</v>
      </c>
      <c r="AJ3" s="15">
        <v>2034</v>
      </c>
      <c r="AK3" s="15">
        <v>2035</v>
      </c>
      <c r="AL3" s="15">
        <v>2036</v>
      </c>
      <c r="AM3" s="15">
        <v>2037</v>
      </c>
      <c r="AN3" s="15">
        <v>2038</v>
      </c>
      <c r="AO3" s="15">
        <v>2039</v>
      </c>
      <c r="AP3" s="15">
        <v>2040</v>
      </c>
      <c r="AQ3" s="15">
        <v>2041</v>
      </c>
      <c r="AR3" s="15">
        <v>2042</v>
      </c>
      <c r="AS3" s="15">
        <v>2043</v>
      </c>
      <c r="AT3" s="15">
        <v>2044</v>
      </c>
      <c r="AU3" s="15">
        <v>2045</v>
      </c>
      <c r="AV3" s="15">
        <v>2046</v>
      </c>
      <c r="AW3" s="15">
        <v>2047</v>
      </c>
      <c r="AX3" s="15">
        <v>2048</v>
      </c>
      <c r="AY3" s="15">
        <v>2049</v>
      </c>
      <c r="AZ3" s="15">
        <v>2050</v>
      </c>
      <c r="BA3" s="15">
        <v>2051</v>
      </c>
      <c r="BB3" s="15">
        <v>2052</v>
      </c>
      <c r="BC3" s="15">
        <v>2053</v>
      </c>
      <c r="BD3" s="15">
        <v>2054</v>
      </c>
      <c r="BE3" s="15">
        <v>2055</v>
      </c>
      <c r="BF3" s="15">
        <v>2056</v>
      </c>
      <c r="BG3" s="15">
        <v>2057</v>
      </c>
      <c r="BH3" s="15">
        <v>2058</v>
      </c>
      <c r="BI3" s="15">
        <v>2059</v>
      </c>
      <c r="BJ3" s="15">
        <v>2060</v>
      </c>
      <c r="BK3" s="15">
        <v>2061</v>
      </c>
      <c r="BL3" s="15">
        <v>2062</v>
      </c>
      <c r="BM3" s="15">
        <v>2063</v>
      </c>
      <c r="BN3" s="15">
        <v>2064</v>
      </c>
      <c r="BO3" s="15">
        <v>2065</v>
      </c>
      <c r="BP3" s="15">
        <v>2066</v>
      </c>
      <c r="BQ3" s="15">
        <v>2067</v>
      </c>
      <c r="BR3" s="15">
        <v>2068</v>
      </c>
      <c r="BS3" s="15">
        <v>2069</v>
      </c>
      <c r="BT3" s="15">
        <v>2070</v>
      </c>
      <c r="BU3" s="15">
        <v>2071</v>
      </c>
      <c r="BV3" s="15">
        <v>2072</v>
      </c>
      <c r="BW3" s="15">
        <v>2073</v>
      </c>
      <c r="BX3" s="15">
        <v>2074</v>
      </c>
      <c r="BY3" s="15">
        <v>2075</v>
      </c>
      <c r="BZ3" s="15">
        <v>2076</v>
      </c>
      <c r="CA3" s="15">
        <v>2077</v>
      </c>
      <c r="CB3" s="15">
        <v>2078</v>
      </c>
      <c r="CC3" s="15">
        <v>2079</v>
      </c>
      <c r="CD3" s="15">
        <v>2080</v>
      </c>
      <c r="CE3" s="15">
        <v>2081</v>
      </c>
      <c r="CF3" s="15">
        <v>2082</v>
      </c>
      <c r="CG3" s="15">
        <v>2083</v>
      </c>
      <c r="CH3" s="15">
        <v>2084</v>
      </c>
      <c r="CI3" s="15">
        <v>2085</v>
      </c>
      <c r="CJ3" s="15">
        <v>2086</v>
      </c>
      <c r="CK3" s="15">
        <v>2087</v>
      </c>
      <c r="CL3" s="15">
        <v>2088</v>
      </c>
      <c r="CM3" s="15">
        <v>2089</v>
      </c>
      <c r="CN3" s="15">
        <v>2090</v>
      </c>
      <c r="CO3" s="15">
        <v>2091</v>
      </c>
      <c r="CP3" s="15">
        <v>2092</v>
      </c>
      <c r="CQ3" s="15">
        <v>2093</v>
      </c>
      <c r="CR3" s="15">
        <v>2094</v>
      </c>
      <c r="CS3" s="15">
        <v>2095</v>
      </c>
      <c r="CT3" s="15">
        <v>2096</v>
      </c>
      <c r="CU3" s="15">
        <v>2097</v>
      </c>
      <c r="CV3" s="15">
        <v>2098</v>
      </c>
      <c r="CW3" s="15">
        <v>2099</v>
      </c>
    </row>
    <row r="4" spans="1:101" ht="15" customHeight="1" x14ac:dyDescent="0.2">
      <c r="A4" s="14" t="s">
        <v>1</v>
      </c>
      <c r="B4" s="29">
        <f>CH4_100yr_m3!B12</f>
        <v>52643521.280000001</v>
      </c>
      <c r="C4" s="29">
        <f>CH4_100yr_m3!C12</f>
        <v>91335191.590000004</v>
      </c>
      <c r="D4" s="29">
        <f>CH4_100yr_m3!D12</f>
        <v>116673259.3</v>
      </c>
      <c r="E4" s="29">
        <f>CH4_100yr_m3!E12</f>
        <v>135481825.90000001</v>
      </c>
      <c r="F4" s="29">
        <f>CH4_100yr_m3!F12</f>
        <v>150014290.5</v>
      </c>
      <c r="G4" s="29">
        <f>CH4_100yr_m3!G12</f>
        <v>164315019.09999999</v>
      </c>
      <c r="H4" s="29">
        <f>CH4_100yr_m3!H12</f>
        <v>181031778.90000001</v>
      </c>
      <c r="I4" s="29">
        <f>CH4_100yr_m3!I12</f>
        <v>199299147.30000001</v>
      </c>
      <c r="J4" s="29">
        <f>CH4_100yr_m3!J12</f>
        <v>222403019.80000001</v>
      </c>
      <c r="K4" s="29">
        <f>CH4_100yr_m3!K12</f>
        <v>234873189.5</v>
      </c>
      <c r="L4" s="29">
        <f>CH4_100yr_m3!L12</f>
        <v>250960846.09999999</v>
      </c>
      <c r="M4" s="29">
        <f>CH4_100yr_m3!M12</f>
        <v>274518128.80000001</v>
      </c>
      <c r="N4" s="29">
        <f>CH4_100yr_m3!N12</f>
        <v>299211235.30000001</v>
      </c>
      <c r="O4" s="29">
        <f>CH4_100yr_m3!O12</f>
        <v>322273838.19999999</v>
      </c>
      <c r="P4" s="29">
        <f>CH4_100yr_m3!P12</f>
        <v>344411615.39999998</v>
      </c>
      <c r="Q4" s="29">
        <f>CH4_100yr_m3!Q12</f>
        <v>353120282.60000002</v>
      </c>
      <c r="R4" s="29">
        <f>CH4_100yr_m3!R12</f>
        <v>357083596.5</v>
      </c>
      <c r="S4" s="29">
        <f>CH4_100yr_m3!S12</f>
        <v>370446169.80000001</v>
      </c>
      <c r="T4" s="29">
        <f>CH4_100yr_m3!T12</f>
        <v>377135359.30000001</v>
      </c>
      <c r="U4" s="29">
        <f>CH4_100yr_m3!U12</f>
        <v>379172539</v>
      </c>
      <c r="V4" s="29">
        <f>CH4_100yr_m3!V12</f>
        <v>374849420.19999999</v>
      </c>
      <c r="W4" s="29">
        <f>CH4_100yr_m3!W12</f>
        <v>376481638.60000002</v>
      </c>
      <c r="X4" s="29">
        <f>CH4_100yr_m3!X12</f>
        <v>381610057.10000002</v>
      </c>
      <c r="Y4" s="29">
        <f>CH4_100yr_m3!Y12</f>
        <v>389883103.5</v>
      </c>
      <c r="Z4" s="29">
        <f>CH4_100yr_m3!Z12</f>
        <v>400700388.39999998</v>
      </c>
      <c r="AA4" s="29">
        <f>CH4_100yr_m3!AA12</f>
        <v>413630031.10000002</v>
      </c>
      <c r="AB4" s="29">
        <f>CH4_100yr_m3!AB12</f>
        <v>427889883.80000001</v>
      </c>
      <c r="AC4" s="29">
        <f>CH4_100yr_m3!AC12</f>
        <v>451693329.39999998</v>
      </c>
      <c r="AD4" s="29">
        <f>CH4_100yr_m3!AD12</f>
        <v>473015861.39999998</v>
      </c>
      <c r="AE4" s="29">
        <f>CH4_100yr_m3!AE12</f>
        <v>492795293.10000002</v>
      </c>
      <c r="AF4" s="29">
        <f>CH4_100yr_m3!AF12</f>
        <v>511660942.30000001</v>
      </c>
      <c r="AG4" s="29">
        <f>CH4_100yr_m3!AG12</f>
        <v>530036218.80000001</v>
      </c>
      <c r="AH4" s="29">
        <f>CH4_100yr_m3!AH12</f>
        <v>548205604.60000002</v>
      </c>
      <c r="AI4" s="29">
        <f>CH4_100yr_m3!AI12</f>
        <v>566358308</v>
      </c>
      <c r="AJ4" s="29">
        <f>CH4_100yr_m3!AJ12</f>
        <v>584618679.79999995</v>
      </c>
      <c r="AK4" s="29">
        <f>CH4_100yr_m3!AK12</f>
        <v>603068020</v>
      </c>
      <c r="AL4" s="29">
        <f>CH4_100yr_m3!AL12</f>
        <v>621759781.70000005</v>
      </c>
      <c r="AM4" s="29">
        <f>CH4_100yr_m3!AM12</f>
        <v>640729899.39999998</v>
      </c>
      <c r="AN4" s="29">
        <f>CH4_100yr_m3!AN12</f>
        <v>660003248.39999998</v>
      </c>
      <c r="AO4" s="29">
        <f>CH4_100yr_m3!AO12</f>
        <v>679597718</v>
      </c>
      <c r="AP4" s="29">
        <f>CH4_100yr_m3!AP12</f>
        <v>699525829.39999998</v>
      </c>
      <c r="AQ4" s="29">
        <f>CH4_100yr_m3!AQ12</f>
        <v>719795854.79999995</v>
      </c>
      <c r="AR4" s="29">
        <f>CH4_100yr_m3!AR12</f>
        <v>740411472.39999998</v>
      </c>
      <c r="AS4" s="29">
        <f>CH4_100yr_m3!AS12</f>
        <v>761372063.70000005</v>
      </c>
      <c r="AT4" s="29">
        <f>CH4_100yr_m3!AT12</f>
        <v>782673346.10000002</v>
      </c>
      <c r="AU4" s="29">
        <f>CH4_100yr_m3!AU12</f>
        <v>804309119.29999995</v>
      </c>
      <c r="AV4" s="29">
        <f>CH4_100yr_m3!AV12</f>
        <v>826273298.20000005</v>
      </c>
      <c r="AW4" s="29">
        <f>CH4_100yr_m3!AW12</f>
        <v>848561189.39999998</v>
      </c>
      <c r="AX4" s="29">
        <f>CH4_100yr_m3!AX12</f>
        <v>871169039.29999995</v>
      </c>
      <c r="AY4" s="29">
        <f>CH4_100yr_m3!AY12</f>
        <v>894094121.79999995</v>
      </c>
      <c r="AZ4" s="29">
        <f>CH4_100yr_m3!AZ12</f>
        <v>917334249.70000005</v>
      </c>
      <c r="BA4" s="29">
        <f>CH4_100yr_m3!BA12</f>
        <v>940886592.10000002</v>
      </c>
      <c r="BB4" s="29">
        <f>CH4_100yr_m3!BB12</f>
        <v>964747947.20000005</v>
      </c>
      <c r="BC4" s="29">
        <f>CH4_100yr_m3!BC12</f>
        <v>988915301.5</v>
      </c>
      <c r="BD4" s="29">
        <f>CH4_100yr_m3!BD12</f>
        <v>1013386044</v>
      </c>
      <c r="BE4" s="29">
        <f>CH4_100yr_m3!BE12</f>
        <v>1038157482</v>
      </c>
      <c r="BF4" s="29">
        <f>CH4_100yr_m3!BF12</f>
        <v>1063226210</v>
      </c>
      <c r="BG4" s="29">
        <f>CH4_100yr_m3!BG12</f>
        <v>1088588290</v>
      </c>
      <c r="BH4" s="29">
        <f>CH4_100yr_m3!BH12</f>
        <v>1114240315</v>
      </c>
      <c r="BI4" s="29">
        <f>CH4_100yr_m3!BI12</f>
        <v>1140179300</v>
      </c>
      <c r="BJ4" s="29">
        <f>CH4_100yr_m3!BJ12</f>
        <v>1166402023</v>
      </c>
      <c r="BK4" s="29">
        <f>CH4_100yr_m3!BK12</f>
        <v>849726920.10000002</v>
      </c>
      <c r="BL4" s="29">
        <f>CH4_100yr_m3!BL12</f>
        <v>632865206.79999995</v>
      </c>
      <c r="BM4" s="29">
        <f>CH4_100yr_m3!BM12</f>
        <v>483220589.69999999</v>
      </c>
      <c r="BN4" s="29">
        <f>CH4_100yr_m3!BN12</f>
        <v>378922149.69999999</v>
      </c>
      <c r="BO4" s="29">
        <f>CH4_100yr_m3!BO12</f>
        <v>305289818.80000001</v>
      </c>
      <c r="BP4" s="29">
        <f>CH4_100yr_m3!BP12</f>
        <v>252465022.59999999</v>
      </c>
      <c r="BQ4" s="29">
        <f>CH4_100yr_m3!BQ12</f>
        <v>213822363.19999999</v>
      </c>
      <c r="BR4" s="29">
        <f>CH4_100yr_m3!BR12</f>
        <v>184904854.5</v>
      </c>
      <c r="BS4" s="29">
        <f>CH4_100yr_m3!BS12</f>
        <v>162710112.30000001</v>
      </c>
      <c r="BT4" s="29">
        <f>CH4_100yr_m3!BT12</f>
        <v>145211799.5</v>
      </c>
      <c r="BU4" s="29">
        <f>CH4_100yr_m3!BU12</f>
        <v>131038775.40000001</v>
      </c>
      <c r="BV4" s="29">
        <f>CH4_100yr_m3!BV12</f>
        <v>119259958.2</v>
      </c>
      <c r="BW4" s="29">
        <f>CH4_100yr_m3!BW12</f>
        <v>109240056.8</v>
      </c>
      <c r="BX4" s="29">
        <f>CH4_100yr_m3!BX12</f>
        <v>100542809.3</v>
      </c>
      <c r="BY4" s="29">
        <f>CH4_100yr_m3!BY12</f>
        <v>92866071.379999995</v>
      </c>
      <c r="BZ4" s="29">
        <f>CH4_100yr_m3!BZ12</f>
        <v>85998256.379999995</v>
      </c>
      <c r="CA4" s="29">
        <f>CH4_100yr_m3!CA12</f>
        <v>79789092.689999998</v>
      </c>
      <c r="CB4" s="29">
        <f>CH4_100yr_m3!CB12</f>
        <v>74129979.890000001</v>
      </c>
      <c r="CC4" s="29">
        <f>CH4_100yr_m3!CC12</f>
        <v>68940782.75</v>
      </c>
      <c r="CD4" s="29">
        <f>CH4_100yr_m3!CD12</f>
        <v>64160942.850000001</v>
      </c>
      <c r="CE4" s="29">
        <f>CH4_100yr_m3!CE12</f>
        <v>59743487.170000002</v>
      </c>
      <c r="CF4" s="29">
        <f>CH4_100yr_m3!CF12</f>
        <v>55650980.469999999</v>
      </c>
      <c r="CG4" s="29">
        <f>CH4_100yr_m3!CG12</f>
        <v>51852783.049999997</v>
      </c>
      <c r="CH4" s="29">
        <f>CH4_100yr_m3!CH12</f>
        <v>48323185.359999999</v>
      </c>
      <c r="CI4" s="29">
        <f>CH4_100yr_m3!CI12</f>
        <v>45040132.200000003</v>
      </c>
      <c r="CJ4" s="29">
        <f>CH4_100yr_m3!CJ12</f>
        <v>41984343.939999998</v>
      </c>
      <c r="CK4" s="29">
        <f>CH4_100yr_m3!CK12</f>
        <v>39138705.399999999</v>
      </c>
      <c r="CL4" s="29">
        <f>CH4_100yr_m3!CL12</f>
        <v>36487835.640000001</v>
      </c>
      <c r="CM4" s="29">
        <f>CH4_100yr_m3!CM12</f>
        <v>34017780.469999999</v>
      </c>
      <c r="CN4" s="29">
        <f>CH4_100yr_m3!CN12</f>
        <v>31715788.399999999</v>
      </c>
      <c r="CO4" s="29">
        <f>CH4_100yr_m3!CO12</f>
        <v>29570143.890000001</v>
      </c>
      <c r="CP4" s="29">
        <f>CH4_100yr_m3!CP12</f>
        <v>27570039.940000001</v>
      </c>
      <c r="CQ4" s="29">
        <f>CH4_100yr_m3!CQ12</f>
        <v>25705478.289999999</v>
      </c>
      <c r="CR4" s="29">
        <f>CH4_100yr_m3!CR12</f>
        <v>23967188.98</v>
      </c>
      <c r="CS4" s="29">
        <f>CH4_100yr_m3!CS12</f>
        <v>22346563.879999999</v>
      </c>
      <c r="CT4" s="29">
        <f>CH4_100yr_m3!CT12</f>
        <v>20835600.300000001</v>
      </c>
      <c r="CU4" s="29">
        <f>CH4_100yr_m3!CU12</f>
        <v>19426852.399999999</v>
      </c>
      <c r="CV4" s="29">
        <f>CH4_100yr_m3!CV12</f>
        <v>18113388.260000002</v>
      </c>
      <c r="CW4" s="29">
        <f>CH4_100yr_m3!CW12</f>
        <v>16888751.710000001</v>
      </c>
    </row>
    <row r="5" spans="1:101" ht="15" customHeight="1" x14ac:dyDescent="0.2">
      <c r="A5" s="27" t="s">
        <v>2</v>
      </c>
      <c r="B5" s="29">
        <f>CH4_100yr_m3!B13</f>
        <v>23516165.670000002</v>
      </c>
      <c r="C5" s="29">
        <f>CH4_100yr_m3!C13</f>
        <v>40357865.140000001</v>
      </c>
      <c r="D5" s="29">
        <f>CH4_100yr_m3!D13</f>
        <v>52081959.490000002</v>
      </c>
      <c r="E5" s="29">
        <f>CH4_100yr_m3!E13</f>
        <v>59826910.659999996</v>
      </c>
      <c r="F5" s="29">
        <f>CH4_100yr_m3!F13</f>
        <v>65565139.200000003</v>
      </c>
      <c r="G5" s="29">
        <f>CH4_100yr_m3!G13</f>
        <v>70334128.030000001</v>
      </c>
      <c r="H5" s="29">
        <f>CH4_100yr_m3!H13</f>
        <v>74420382.969999999</v>
      </c>
      <c r="I5" s="29">
        <f>CH4_100yr_m3!I13</f>
        <v>77814877.200000003</v>
      </c>
      <c r="J5" s="29">
        <f>CH4_100yr_m3!J13</f>
        <v>80832243.900000006</v>
      </c>
      <c r="K5" s="29">
        <f>CH4_100yr_m3!K13</f>
        <v>83915459.950000003</v>
      </c>
      <c r="L5" s="29">
        <f>CH4_100yr_m3!L13</f>
        <v>87098119.040000007</v>
      </c>
      <c r="M5" s="29">
        <f>CH4_100yr_m3!M13</f>
        <v>90150746.280000001</v>
      </c>
      <c r="N5" s="29">
        <f>CH4_100yr_m3!N13</f>
        <v>93246179.829999998</v>
      </c>
      <c r="O5" s="29">
        <f>CH4_100yr_m3!O13</f>
        <v>96357542.120000005</v>
      </c>
      <c r="P5" s="29">
        <f>CH4_100yr_m3!P13</f>
        <v>99545494</v>
      </c>
      <c r="Q5" s="29">
        <f>CH4_100yr_m3!Q13</f>
        <v>102926407.59999999</v>
      </c>
      <c r="R5" s="29">
        <f>CH4_100yr_m3!R13</f>
        <v>106315209.2</v>
      </c>
      <c r="S5" s="29">
        <f>CH4_100yr_m3!S13</f>
        <v>109677653.90000001</v>
      </c>
      <c r="T5" s="29">
        <f>CH4_100yr_m3!T13</f>
        <v>113045599.2</v>
      </c>
      <c r="U5" s="29">
        <f>CH4_100yr_m3!U13</f>
        <v>116497218.2</v>
      </c>
      <c r="V5" s="29">
        <f>CH4_100yr_m3!V13</f>
        <v>120013929.90000001</v>
      </c>
      <c r="W5" s="29">
        <f>CH4_100yr_m3!W13</f>
        <v>123674688.7</v>
      </c>
      <c r="X5" s="29">
        <f>CH4_100yr_m3!X13</f>
        <v>127512907.40000001</v>
      </c>
      <c r="Y5" s="29">
        <f>CH4_100yr_m3!Y13</f>
        <v>131520383.2</v>
      </c>
      <c r="Z5" s="29">
        <f>CH4_100yr_m3!Z13</f>
        <v>135729078.09999999</v>
      </c>
      <c r="AA5" s="29">
        <f>CH4_100yr_m3!AA13</f>
        <v>140149659.90000001</v>
      </c>
      <c r="AB5" s="29">
        <f>CH4_100yr_m3!AB13</f>
        <v>144790278.09999999</v>
      </c>
      <c r="AC5" s="29">
        <f>CH4_100yr_m3!AC13</f>
        <v>149148028.19999999</v>
      </c>
      <c r="AD5" s="29">
        <f>CH4_100yr_m3!AD13</f>
        <v>153475346.80000001</v>
      </c>
      <c r="AE5" s="29">
        <f>CH4_100yr_m3!AE13</f>
        <v>157801772.09999999</v>
      </c>
      <c r="AF5" s="29">
        <f>CH4_100yr_m3!AF13</f>
        <v>162146890.40000001</v>
      </c>
      <c r="AG5" s="29">
        <f>CH4_100yr_m3!AG13</f>
        <v>166523725.90000001</v>
      </c>
      <c r="AH5" s="29">
        <f>CH4_100yr_m3!AH13</f>
        <v>170940870.69999999</v>
      </c>
      <c r="AI5" s="29">
        <f>CH4_100yr_m3!AI13</f>
        <v>175403761.09999999</v>
      </c>
      <c r="AJ5" s="29">
        <f>CH4_100yr_m3!AJ13</f>
        <v>179915696.19999999</v>
      </c>
      <c r="AK5" s="29">
        <f>CH4_100yr_m3!AK13</f>
        <v>184478551.19999999</v>
      </c>
      <c r="AL5" s="29">
        <f>CH4_100yr_m3!AL13</f>
        <v>189093270.80000001</v>
      </c>
      <c r="AM5" s="29">
        <f>CH4_100yr_m3!AM13</f>
        <v>193760066.80000001</v>
      </c>
      <c r="AN5" s="29">
        <f>CH4_100yr_m3!AN13</f>
        <v>198478465.19999999</v>
      </c>
      <c r="AO5" s="29">
        <f>CH4_100yr_m3!AO13</f>
        <v>203247515</v>
      </c>
      <c r="AP5" s="29">
        <f>CH4_100yr_m3!AP13</f>
        <v>208065788.80000001</v>
      </c>
      <c r="AQ5" s="29">
        <f>CH4_100yr_m3!AQ13</f>
        <v>212931957.5</v>
      </c>
      <c r="AR5" s="29">
        <f>CH4_100yr_m3!AR13</f>
        <v>217844691.90000001</v>
      </c>
      <c r="AS5" s="29">
        <f>CH4_100yr_m3!AS13</f>
        <v>222802781.09999999</v>
      </c>
      <c r="AT5" s="29">
        <f>CH4_100yr_m3!AT13</f>
        <v>227805215.80000001</v>
      </c>
      <c r="AU5" s="29">
        <f>CH4_100yr_m3!AU13</f>
        <v>232850956.40000001</v>
      </c>
      <c r="AV5" s="29">
        <f>CH4_100yr_m3!AV13</f>
        <v>237938992.40000001</v>
      </c>
      <c r="AW5" s="29">
        <f>CH4_100yr_m3!AW13</f>
        <v>243068108.59999999</v>
      </c>
      <c r="AX5" s="29">
        <f>CH4_100yr_m3!AX13</f>
        <v>248237075.30000001</v>
      </c>
      <c r="AY5" s="29">
        <f>CH4_100yr_m3!AY13</f>
        <v>253444571.59999999</v>
      </c>
      <c r="AZ5" s="29">
        <f>CH4_100yr_m3!AZ13</f>
        <v>258689254.69999999</v>
      </c>
      <c r="BA5" s="29">
        <f>CH4_100yr_m3!BA13</f>
        <v>263969661.30000001</v>
      </c>
      <c r="BB5" s="29">
        <f>CH4_100yr_m3!BB13</f>
        <v>269284463.39999998</v>
      </c>
      <c r="BC5" s="29">
        <f>CH4_100yr_m3!BC13</f>
        <v>274632475.89999998</v>
      </c>
      <c r="BD5" s="29">
        <f>CH4_100yr_m3!BD13</f>
        <v>280012940.60000002</v>
      </c>
      <c r="BE5" s="29">
        <f>CH4_100yr_m3!BE13</f>
        <v>285425140.5</v>
      </c>
      <c r="BF5" s="29">
        <f>CH4_100yr_m3!BF13</f>
        <v>290868183.30000001</v>
      </c>
      <c r="BG5" s="29">
        <f>CH4_100yr_m3!BG13</f>
        <v>296340823.80000001</v>
      </c>
      <c r="BH5" s="29">
        <f>CH4_100yr_m3!BH13</f>
        <v>301841042.89999998</v>
      </c>
      <c r="BI5" s="29">
        <f>CH4_100yr_m3!BI13</f>
        <v>307366238.30000001</v>
      </c>
      <c r="BJ5" s="29">
        <f>CH4_100yr_m3!BJ13</f>
        <v>312913542.30000001</v>
      </c>
      <c r="BK5" s="29">
        <f>CH4_100yr_m3!BK13</f>
        <v>228552927</v>
      </c>
      <c r="BL5" s="29">
        <f>CH4_100yr_m3!BL13</f>
        <v>170733271.5</v>
      </c>
      <c r="BM5" s="29">
        <f>CH4_100yr_m3!BM13</f>
        <v>130790483.8</v>
      </c>
      <c r="BN5" s="29">
        <f>CH4_100yr_m3!BN13</f>
        <v>102911040</v>
      </c>
      <c r="BO5" s="29">
        <f>CH4_100yr_m3!BO13</f>
        <v>83192601.659999996</v>
      </c>
      <c r="BP5" s="29">
        <f>CH4_100yr_m3!BP13</f>
        <v>69014302.819999993</v>
      </c>
      <c r="BQ5" s="29">
        <f>CH4_100yr_m3!BQ13</f>
        <v>58614615.329999998</v>
      </c>
      <c r="BR5" s="29">
        <f>CH4_100yr_m3!BR13</f>
        <v>50808360.939999998</v>
      </c>
      <c r="BS5" s="29">
        <f>CH4_100yr_m3!BS13</f>
        <v>44796997.039999999</v>
      </c>
      <c r="BT5" s="29">
        <f>CH4_100yr_m3!BT13</f>
        <v>40041427.479999997</v>
      </c>
      <c r="BU5" s="29">
        <f>CH4_100yr_m3!BU13</f>
        <v>36176726.270000003</v>
      </c>
      <c r="BV5" s="29">
        <f>CH4_100yr_m3!BV13</f>
        <v>32954957.809999999</v>
      </c>
      <c r="BW5" s="29">
        <f>CH4_100yr_m3!BW13</f>
        <v>30206831.859999999</v>
      </c>
      <c r="BX5" s="29">
        <f>CH4_100yr_m3!BX13</f>
        <v>27815984.890000001</v>
      </c>
      <c r="BY5" s="29">
        <f>CH4_100yr_m3!BY13</f>
        <v>25701726.239999998</v>
      </c>
      <c r="BZ5" s="29">
        <f>CH4_100yr_m3!BZ13</f>
        <v>23807459.379999999</v>
      </c>
      <c r="CA5" s="29">
        <f>CH4_100yr_m3!CA13</f>
        <v>22092908.059999999</v>
      </c>
      <c r="CB5" s="29">
        <f>CH4_100yr_m3!CB13</f>
        <v>20528893.969999999</v>
      </c>
      <c r="CC5" s="29">
        <f>CH4_100yr_m3!CC13</f>
        <v>19093825.370000001</v>
      </c>
      <c r="CD5" s="29">
        <f>CH4_100yr_m3!CD13</f>
        <v>17771333.379999999</v>
      </c>
      <c r="CE5" s="29">
        <f>CH4_100yr_m3!CE13</f>
        <v>16548678.25</v>
      </c>
      <c r="CF5" s="29">
        <f>CH4_100yr_m3!CF13</f>
        <v>15415672.43</v>
      </c>
      <c r="CG5" s="29">
        <f>CH4_100yr_m3!CG13</f>
        <v>14363950.51</v>
      </c>
      <c r="CH5" s="29">
        <f>CH4_100yr_m3!CH13</f>
        <v>13386472.42</v>
      </c>
      <c r="CI5" s="29">
        <f>CH4_100yr_m3!CI13</f>
        <v>12477183.310000001</v>
      </c>
      <c r="CJ5" s="29">
        <f>CH4_100yr_m3!CJ13</f>
        <v>11630779.07</v>
      </c>
      <c r="CK5" s="29">
        <f>CH4_100yr_m3!CK13</f>
        <v>10842543.02</v>
      </c>
      <c r="CL5" s="29">
        <f>CH4_100yr_m3!CL13</f>
        <v>10108230.74</v>
      </c>
      <c r="CM5" s="29">
        <f>CH4_100yr_m3!CM13</f>
        <v>9423987.5810000002</v>
      </c>
      <c r="CN5" s="29">
        <f>CH4_100yr_m3!CN13</f>
        <v>8786288.4299999997</v>
      </c>
      <c r="CO5" s="29">
        <f>CH4_100yr_m3!CO13</f>
        <v>8191892.6830000002</v>
      </c>
      <c r="CP5" s="29">
        <f>CH4_100yr_m3!CP13</f>
        <v>7637809.7929999996</v>
      </c>
      <c r="CQ5" s="29">
        <f>CH4_100yr_m3!CQ13</f>
        <v>7121272.1519999998</v>
      </c>
      <c r="CR5" s="29">
        <f>CH4_100yr_m3!CR13</f>
        <v>6639713.1749999998</v>
      </c>
      <c r="CS5" s="29">
        <f>CH4_100yr_m3!CS13</f>
        <v>6190749.1239999998</v>
      </c>
      <c r="CT5" s="29">
        <f>CH4_100yr_m3!CT13</f>
        <v>5772163.6670000004</v>
      </c>
      <c r="CU5" s="29">
        <f>CH4_100yr_m3!CU13</f>
        <v>5381894.5</v>
      </c>
      <c r="CV5" s="29">
        <f>CH4_100yr_m3!CV13</f>
        <v>5018021.5559999999</v>
      </c>
      <c r="CW5" s="29">
        <f>CH4_100yr_m3!CW13</f>
        <v>4678756.4570000004</v>
      </c>
    </row>
    <row r="6" spans="1:101" ht="15" customHeight="1" x14ac:dyDescent="0.2">
      <c r="A6" s="27" t="s">
        <v>3</v>
      </c>
      <c r="B6" s="29">
        <f>CH4_100yr_m3!B14</f>
        <v>1588493.91</v>
      </c>
      <c r="C6" s="29">
        <f>CH4_100yr_m3!C14</f>
        <v>3054601.1549999998</v>
      </c>
      <c r="D6" s="29">
        <f>CH4_100yr_m3!D14</f>
        <v>4427445.5530000003</v>
      </c>
      <c r="E6" s="29">
        <f>CH4_100yr_m3!E14</f>
        <v>5903709.6399999997</v>
      </c>
      <c r="F6" s="29">
        <f>CH4_100yr_m3!F14</f>
        <v>7417625.1730000004</v>
      </c>
      <c r="G6" s="29">
        <f>CH4_100yr_m3!G14</f>
        <v>8934384.875</v>
      </c>
      <c r="H6" s="29">
        <f>CH4_100yr_m3!H14</f>
        <v>10382964.98</v>
      </c>
      <c r="I6" s="29">
        <f>CH4_100yr_m3!I14</f>
        <v>11821573.98</v>
      </c>
      <c r="J6" s="29">
        <f>CH4_100yr_m3!J14</f>
        <v>13195302.26</v>
      </c>
      <c r="K6" s="29">
        <f>CH4_100yr_m3!K14</f>
        <v>14435007.720000001</v>
      </c>
      <c r="L6" s="29">
        <f>CH4_100yr_m3!L14</f>
        <v>15821478.85</v>
      </c>
      <c r="M6" s="29">
        <f>CH4_100yr_m3!M14</f>
        <v>17340315.530000001</v>
      </c>
      <c r="N6" s="29">
        <f>CH4_100yr_m3!N14</f>
        <v>18819346.75</v>
      </c>
      <c r="O6" s="29">
        <f>CH4_100yr_m3!O14</f>
        <v>20116385.68</v>
      </c>
      <c r="P6" s="29">
        <f>CH4_100yr_m3!P14</f>
        <v>21440430.07</v>
      </c>
      <c r="Q6" s="29">
        <f>CH4_100yr_m3!Q14</f>
        <v>22551894.77</v>
      </c>
      <c r="R6" s="29">
        <f>CH4_100yr_m3!R14</f>
        <v>23706559.100000001</v>
      </c>
      <c r="S6" s="29">
        <f>CH4_100yr_m3!S14</f>
        <v>24942299.760000002</v>
      </c>
      <c r="T6" s="29">
        <f>CH4_100yr_m3!T14</f>
        <v>26221993.289999999</v>
      </c>
      <c r="U6" s="29">
        <f>CH4_100yr_m3!U14</f>
        <v>27424702.07</v>
      </c>
      <c r="V6" s="29">
        <f>CH4_100yr_m3!V14</f>
        <v>28389398.039999999</v>
      </c>
      <c r="W6" s="29">
        <f>CH4_100yr_m3!W14</f>
        <v>29534114.800000001</v>
      </c>
      <c r="X6" s="29">
        <f>CH4_100yr_m3!X14</f>
        <v>30730402.030000001</v>
      </c>
      <c r="Y6" s="29">
        <f>CH4_100yr_m3!Y14</f>
        <v>31975806.710000001</v>
      </c>
      <c r="Z6" s="29">
        <f>CH4_100yr_m3!Z14</f>
        <v>33248735.879999999</v>
      </c>
      <c r="AA6" s="29">
        <f>CH4_100yr_m3!AA14</f>
        <v>34555768.689999998</v>
      </c>
      <c r="AB6" s="29">
        <f>CH4_100yr_m3!AB14</f>
        <v>35910841.909999996</v>
      </c>
      <c r="AC6" s="29">
        <f>CH4_100yr_m3!AC14</f>
        <v>36598803.859999999</v>
      </c>
      <c r="AD6" s="29">
        <f>CH4_100yr_m3!AD14</f>
        <v>37290506.100000001</v>
      </c>
      <c r="AE6" s="29">
        <f>CH4_100yr_m3!AE14</f>
        <v>37985284.450000003</v>
      </c>
      <c r="AF6" s="29">
        <f>CH4_100yr_m3!AF14</f>
        <v>38682555.759999998</v>
      </c>
      <c r="AG6" s="29">
        <f>CH4_100yr_m3!AG14</f>
        <v>39381801.579999998</v>
      </c>
      <c r="AH6" s="29">
        <f>CH4_100yr_m3!AH14</f>
        <v>40082530.390000001</v>
      </c>
      <c r="AI6" s="29">
        <f>CH4_100yr_m3!AI14</f>
        <v>40784325.43</v>
      </c>
      <c r="AJ6" s="29">
        <f>CH4_100yr_m3!AJ14</f>
        <v>41486752.280000001</v>
      </c>
      <c r="AK6" s="29">
        <f>CH4_100yr_m3!AK14</f>
        <v>42189406.490000002</v>
      </c>
      <c r="AL6" s="29">
        <f>CH4_100yr_m3!AL14</f>
        <v>42891900.990000002</v>
      </c>
      <c r="AM6" s="29">
        <f>CH4_100yr_m3!AM14</f>
        <v>43593849.579999998</v>
      </c>
      <c r="AN6" s="29">
        <f>CH4_100yr_m3!AN14</f>
        <v>44294812.770000003</v>
      </c>
      <c r="AO6" s="29">
        <f>CH4_100yr_m3!AO14</f>
        <v>44994307.719999999</v>
      </c>
      <c r="AP6" s="29">
        <f>CH4_100yr_m3!AP14</f>
        <v>45691804.060000002</v>
      </c>
      <c r="AQ6" s="29">
        <f>CH4_100yr_m3!AQ14</f>
        <v>46386759.719999999</v>
      </c>
      <c r="AR6" s="29">
        <f>CH4_100yr_m3!AR14</f>
        <v>47078657.030000001</v>
      </c>
      <c r="AS6" s="29">
        <f>CH4_100yr_m3!AS14</f>
        <v>47766910.119999997</v>
      </c>
      <c r="AT6" s="29">
        <f>CH4_100yr_m3!AT14</f>
        <v>48450954.140000001</v>
      </c>
      <c r="AU6" s="29">
        <f>CH4_100yr_m3!AU14</f>
        <v>49130168.25</v>
      </c>
      <c r="AV6" s="29">
        <f>CH4_100yr_m3!AV14</f>
        <v>49803931.020000003</v>
      </c>
      <c r="AW6" s="29">
        <f>CH4_100yr_m3!AW14</f>
        <v>50471676.950000003</v>
      </c>
      <c r="AX6" s="29">
        <f>CH4_100yr_m3!AX14</f>
        <v>51132821.770000003</v>
      </c>
      <c r="AY6" s="29">
        <f>CH4_100yr_m3!AY14</f>
        <v>51786882.990000002</v>
      </c>
      <c r="AZ6" s="29">
        <f>CH4_100yr_m3!AZ14</f>
        <v>52433379.310000002</v>
      </c>
      <c r="BA6" s="29">
        <f>CH4_100yr_m3!BA14</f>
        <v>53071866.740000002</v>
      </c>
      <c r="BB6" s="29">
        <f>CH4_100yr_m3!BB14</f>
        <v>53701910.630000003</v>
      </c>
      <c r="BC6" s="29">
        <f>CH4_100yr_m3!BC14</f>
        <v>54323094.960000001</v>
      </c>
      <c r="BD6" s="29">
        <f>CH4_100yr_m3!BD14</f>
        <v>54934993.189999998</v>
      </c>
      <c r="BE6" s="29">
        <f>CH4_100yr_m3!BE14</f>
        <v>55537185.380000003</v>
      </c>
      <c r="BF6" s="29">
        <f>CH4_100yr_m3!BF14</f>
        <v>56129305.299999997</v>
      </c>
      <c r="BG6" s="29">
        <f>CH4_100yr_m3!BG14</f>
        <v>56711007.509999998</v>
      </c>
      <c r="BH6" s="29">
        <f>CH4_100yr_m3!BH14</f>
        <v>57281997.049999997</v>
      </c>
      <c r="BI6" s="29">
        <f>CH4_100yr_m3!BI14</f>
        <v>57842053.270000003</v>
      </c>
      <c r="BJ6" s="29">
        <f>CH4_100yr_m3!BJ14</f>
        <v>58390989.130000003</v>
      </c>
      <c r="BK6" s="29">
        <f>CH4_100yr_m3!BK14</f>
        <v>54164650.039999999</v>
      </c>
      <c r="BL6" s="29">
        <f>CH4_100yr_m3!BL14</f>
        <v>50259304.719999999</v>
      </c>
      <c r="BM6" s="29">
        <f>CH4_100yr_m3!BM14</f>
        <v>46649825.82</v>
      </c>
      <c r="BN6" s="29">
        <f>CH4_100yr_m3!BN14</f>
        <v>43313088.259999998</v>
      </c>
      <c r="BO6" s="29">
        <f>CH4_100yr_m3!BO14</f>
        <v>40227808.049999997</v>
      </c>
      <c r="BP6" s="29">
        <f>CH4_100yr_m3!BP14</f>
        <v>37374394.159999996</v>
      </c>
      <c r="BQ6" s="29">
        <f>CH4_100yr_m3!BQ14</f>
        <v>34734812.409999996</v>
      </c>
      <c r="BR6" s="29">
        <f>CH4_100yr_m3!BR14</f>
        <v>32292460.350000001</v>
      </c>
      <c r="BS6" s="29">
        <f>CH4_100yr_m3!BS14</f>
        <v>30032052.23</v>
      </c>
      <c r="BT6" s="29">
        <f>CH4_100yr_m3!BT14</f>
        <v>27939513.32</v>
      </c>
      <c r="BU6" s="29">
        <f>CH4_100yr_m3!BU14</f>
        <v>26001882.739999998</v>
      </c>
      <c r="BV6" s="29">
        <f>CH4_100yr_m3!BV14</f>
        <v>24207224.149999999</v>
      </c>
      <c r="BW6" s="29">
        <f>CH4_100yr_m3!BW14</f>
        <v>22544543.649999999</v>
      </c>
      <c r="BX6" s="29">
        <f>CH4_100yr_m3!BX14</f>
        <v>21003714.32</v>
      </c>
      <c r="BY6" s="29">
        <f>CH4_100yr_m3!BY14</f>
        <v>19575406.850000001</v>
      </c>
      <c r="BZ6" s="29">
        <f>CH4_100yr_m3!BZ14</f>
        <v>18251025.75</v>
      </c>
      <c r="CA6" s="29">
        <f>CH4_100yr_m3!CA14</f>
        <v>17022650.690000001</v>
      </c>
      <c r="CB6" s="29">
        <f>CH4_100yr_m3!CB14</f>
        <v>15882982.65</v>
      </c>
      <c r="CC6" s="29">
        <f>CH4_100yr_m3!CC14</f>
        <v>14825294.300000001</v>
      </c>
      <c r="CD6" s="29">
        <f>CH4_100yr_m3!CD14</f>
        <v>13843384.460000001</v>
      </c>
      <c r="CE6" s="29">
        <f>CH4_100yr_m3!CE14</f>
        <v>12931536.18</v>
      </c>
      <c r="CF6" s="29">
        <f>CH4_100yr_m3!CF14</f>
        <v>12084478.220000001</v>
      </c>
      <c r="CG6" s="29">
        <f>CH4_100yr_m3!CG14</f>
        <v>11297349.609999999</v>
      </c>
      <c r="CH6" s="29">
        <f>CH4_100yr_m3!CH14</f>
        <v>10565667.060000001</v>
      </c>
      <c r="CI6" s="29">
        <f>CH4_100yr_m3!CI14</f>
        <v>9885295.0209999997</v>
      </c>
      <c r="CJ6" s="29">
        <f>CH4_100yr_m3!CJ14</f>
        <v>9252418.0879999995</v>
      </c>
      <c r="CK6" s="29">
        <f>CH4_100yr_m3!CK14</f>
        <v>8663515.6769999992</v>
      </c>
      <c r="CL6" s="29">
        <f>CH4_100yr_m3!CL14</f>
        <v>8115338.6979999999</v>
      </c>
      <c r="CM6" s="29">
        <f>CH4_100yr_m3!CM14</f>
        <v>7604888.1140000001</v>
      </c>
      <c r="CN6" s="29">
        <f>CH4_100yr_m3!CN14</f>
        <v>7129395.2089999998</v>
      </c>
      <c r="CO6" s="29">
        <f>CH4_100yr_m3!CO14</f>
        <v>6686303.4419999998</v>
      </c>
      <c r="CP6" s="29">
        <f>CH4_100yr_m3!CP14</f>
        <v>6273251.7439999999</v>
      </c>
      <c r="CQ6" s="29">
        <f>CH4_100yr_m3!CQ14</f>
        <v>5888059.1569999997</v>
      </c>
      <c r="CR6" s="29">
        <f>CH4_100yr_m3!CR14</f>
        <v>5528710.7010000004</v>
      </c>
      <c r="CS6" s="29">
        <f>CH4_100yr_m3!CS14</f>
        <v>5193344.3609999996</v>
      </c>
      <c r="CT6" s="29">
        <f>CH4_100yr_m3!CT14</f>
        <v>4880239.1189999999</v>
      </c>
      <c r="CU6" s="29">
        <f>CH4_100yr_m3!CU14</f>
        <v>4587803.9349999996</v>
      </c>
      <c r="CV6" s="29">
        <f>CH4_100yr_m3!CV14</f>
        <v>4314567.6100000003</v>
      </c>
      <c r="CW6" s="29">
        <f>CH4_100yr_m3!CW14</f>
        <v>4059169.449</v>
      </c>
    </row>
    <row r="7" spans="1:101" ht="15" customHeight="1" x14ac:dyDescent="0.2">
      <c r="A7" s="27" t="s">
        <v>4</v>
      </c>
      <c r="B7" s="29">
        <f>CH4_100yr_m3!B15</f>
        <v>14147675.369999999</v>
      </c>
      <c r="C7" s="29">
        <f>CH4_100yr_m3!C15</f>
        <v>27365743.350000001</v>
      </c>
      <c r="D7" s="29">
        <f>CH4_100yr_m3!D15</f>
        <v>39437059.539999999</v>
      </c>
      <c r="E7" s="29">
        <f>CH4_100yr_m3!E15</f>
        <v>49734558.049999997</v>
      </c>
      <c r="F7" s="29">
        <f>CH4_100yr_m3!F15</f>
        <v>59131325.090000004</v>
      </c>
      <c r="G7" s="29">
        <f>CH4_100yr_m3!G15</f>
        <v>67813650.349999994</v>
      </c>
      <c r="H7" s="29">
        <f>CH4_100yr_m3!H15</f>
        <v>76107367.760000005</v>
      </c>
      <c r="I7" s="29">
        <f>CH4_100yr_m3!I15</f>
        <v>83691049.549999997</v>
      </c>
      <c r="J7" s="29">
        <f>CH4_100yr_m3!J15</f>
        <v>90471703.890000001</v>
      </c>
      <c r="K7" s="29">
        <f>CH4_100yr_m3!K15</f>
        <v>97257896.390000001</v>
      </c>
      <c r="L7" s="29">
        <f>CH4_100yr_m3!L15</f>
        <v>103830146.40000001</v>
      </c>
      <c r="M7" s="29">
        <f>CH4_100yr_m3!M15</f>
        <v>109904791.59999999</v>
      </c>
      <c r="N7" s="29">
        <f>CH4_100yr_m3!N15</f>
        <v>115930478.90000001</v>
      </c>
      <c r="O7" s="29">
        <f>CH4_100yr_m3!O15</f>
        <v>121849107.3</v>
      </c>
      <c r="P7" s="29">
        <f>CH4_100yr_m3!P15</f>
        <v>127756224.59999999</v>
      </c>
      <c r="Q7" s="29">
        <f>CH4_100yr_m3!Q15</f>
        <v>134297064.59999999</v>
      </c>
      <c r="R7" s="29">
        <f>CH4_100yr_m3!R15</f>
        <v>140646844.90000001</v>
      </c>
      <c r="S7" s="29">
        <f>CH4_100yr_m3!S15</f>
        <v>146769088.30000001</v>
      </c>
      <c r="T7" s="29">
        <f>CH4_100yr_m3!T15</f>
        <v>152611936.19999999</v>
      </c>
      <c r="U7" s="29">
        <f>CH4_100yr_m3!U15</f>
        <v>158680442.40000001</v>
      </c>
      <c r="V7" s="29">
        <f>CH4_100yr_m3!V15</f>
        <v>164742026.40000001</v>
      </c>
      <c r="W7" s="29">
        <f>CH4_100yr_m3!W15</f>
        <v>170585463</v>
      </c>
      <c r="X7" s="29">
        <f>CH4_100yr_m3!X15</f>
        <v>176379805.30000001</v>
      </c>
      <c r="Y7" s="29">
        <f>CH4_100yr_m3!Y15</f>
        <v>182169815.59999999</v>
      </c>
      <c r="Z7" s="29">
        <f>CH4_100yr_m3!Z15</f>
        <v>187981637.69999999</v>
      </c>
      <c r="AA7" s="29">
        <f>CH4_100yr_m3!AA15</f>
        <v>193840693.09999999</v>
      </c>
      <c r="AB7" s="29">
        <f>CH4_100yr_m3!AB15</f>
        <v>199768868</v>
      </c>
      <c r="AC7" s="29">
        <f>CH4_100yr_m3!AC15</f>
        <v>208260140.90000001</v>
      </c>
      <c r="AD7" s="29">
        <f>CH4_100yr_m3!AD15</f>
        <v>216755147.80000001</v>
      </c>
      <c r="AE7" s="29">
        <f>CH4_100yr_m3!AE15</f>
        <v>225265542.40000001</v>
      </c>
      <c r="AF7" s="29">
        <f>CH4_100yr_m3!AF15</f>
        <v>233801813</v>
      </c>
      <c r="AG7" s="29">
        <f>CH4_100yr_m3!AG15</f>
        <v>242373415.19999999</v>
      </c>
      <c r="AH7" s="29">
        <f>CH4_100yr_m3!AH15</f>
        <v>250988813.40000001</v>
      </c>
      <c r="AI7" s="29">
        <f>CH4_100yr_m3!AI15</f>
        <v>259655435.5</v>
      </c>
      <c r="AJ7" s="29">
        <f>CH4_100yr_m3!AJ15</f>
        <v>268379677.90000001</v>
      </c>
      <c r="AK7" s="29">
        <f>CH4_100yr_m3!AK15</f>
        <v>277167012.30000001</v>
      </c>
      <c r="AL7" s="29">
        <f>CH4_100yr_m3!AL15</f>
        <v>286022114.89999998</v>
      </c>
      <c r="AM7" s="29">
        <f>CH4_100yr_m3!AM15</f>
        <v>294948970.30000001</v>
      </c>
      <c r="AN7" s="29">
        <f>CH4_100yr_m3!AN15</f>
        <v>303950667.89999998</v>
      </c>
      <c r="AO7" s="29">
        <f>CH4_100yr_m3!AO15</f>
        <v>313029450.80000001</v>
      </c>
      <c r="AP7" s="29">
        <f>CH4_100yr_m3!AP15</f>
        <v>322186833.69999999</v>
      </c>
      <c r="AQ7" s="29">
        <f>CH4_100yr_m3!AQ15</f>
        <v>331423748.10000002</v>
      </c>
      <c r="AR7" s="29">
        <f>CH4_100yr_m3!AR15</f>
        <v>340740715.10000002</v>
      </c>
      <c r="AS7" s="29">
        <f>CH4_100yr_m3!AS15</f>
        <v>350137921.5</v>
      </c>
      <c r="AT7" s="29">
        <f>CH4_100yr_m3!AT15</f>
        <v>359615325.19999999</v>
      </c>
      <c r="AU7" s="29">
        <f>CH4_100yr_m3!AU15</f>
        <v>369172634.19999999</v>
      </c>
      <c r="AV7" s="29">
        <f>CH4_100yr_m3!AV15</f>
        <v>378809304.89999998</v>
      </c>
      <c r="AW7" s="29">
        <f>CH4_100yr_m3!AW15</f>
        <v>388524397.30000001</v>
      </c>
      <c r="AX7" s="29">
        <f>CH4_100yr_m3!AX15</f>
        <v>398316407.80000001</v>
      </c>
      <c r="AY7" s="29">
        <f>CH4_100yr_m3!AY15</f>
        <v>408183230.19999999</v>
      </c>
      <c r="AZ7" s="29">
        <f>CH4_100yr_m3!AZ15</f>
        <v>418122311.39999998</v>
      </c>
      <c r="BA7" s="29">
        <f>CH4_100yr_m3!BA15</f>
        <v>428130883.10000002</v>
      </c>
      <c r="BB7" s="29">
        <f>CH4_100yr_m3!BB15</f>
        <v>438206215.19999999</v>
      </c>
      <c r="BC7" s="29">
        <f>CH4_100yr_m3!BC15</f>
        <v>448345878.5</v>
      </c>
      <c r="BD7" s="29">
        <f>CH4_100yr_m3!BD15</f>
        <v>458547886.30000001</v>
      </c>
      <c r="BE7" s="29">
        <f>CH4_100yr_m3!BE15</f>
        <v>468810518.19999999</v>
      </c>
      <c r="BF7" s="29">
        <f>CH4_100yr_m3!BF15</f>
        <v>479131916.80000001</v>
      </c>
      <c r="BG7" s="29">
        <f>CH4_100yr_m3!BG15</f>
        <v>489510005.69999999</v>
      </c>
      <c r="BH7" s="29">
        <f>CH4_100yr_m3!BH15</f>
        <v>499942649.39999998</v>
      </c>
      <c r="BI7" s="29">
        <f>CH4_100yr_m3!BI15</f>
        <v>510427664.39999998</v>
      </c>
      <c r="BJ7" s="29">
        <f>CH4_100yr_m3!BJ15</f>
        <v>520962739.89999998</v>
      </c>
      <c r="BK7" s="29">
        <f>CH4_100yr_m3!BK15</f>
        <v>483045110.39999998</v>
      </c>
      <c r="BL7" s="29">
        <f>CH4_100yr_m3!BL15</f>
        <v>448017775.39999998</v>
      </c>
      <c r="BM7" s="29">
        <f>CH4_100yr_m3!BM15</f>
        <v>415653991</v>
      </c>
      <c r="BN7" s="29">
        <f>CH4_100yr_m3!BN15</f>
        <v>385745104</v>
      </c>
      <c r="BO7" s="29">
        <f>CH4_100yr_m3!BO15</f>
        <v>358099094.39999998</v>
      </c>
      <c r="BP7" s="29">
        <f>CH4_100yr_m3!BP15</f>
        <v>332539236.39999998</v>
      </c>
      <c r="BQ7" s="29">
        <f>CH4_100yr_m3!BQ15</f>
        <v>308902867.69999999</v>
      </c>
      <c r="BR7" s="29">
        <f>CH4_100yr_m3!BR15</f>
        <v>287040258.19999999</v>
      </c>
      <c r="BS7" s="29">
        <f>CH4_100yr_m3!BS15</f>
        <v>266813570.59999999</v>
      </c>
      <c r="BT7" s="29">
        <f>CH4_100yr_m3!BT15</f>
        <v>248095904.59999999</v>
      </c>
      <c r="BU7" s="29">
        <f>CH4_100yr_m3!BU15</f>
        <v>230770418.90000001</v>
      </c>
      <c r="BV7" s="29">
        <f>CH4_100yr_m3!BV15</f>
        <v>214729523.80000001</v>
      </c>
      <c r="BW7" s="29">
        <f>CH4_100yr_m3!BW15</f>
        <v>199874138.90000001</v>
      </c>
      <c r="BX7" s="29">
        <f>CH4_100yr_m3!BX15</f>
        <v>186113011.69999999</v>
      </c>
      <c r="BY7" s="29">
        <f>CH4_100yr_m3!BY15</f>
        <v>173362090</v>
      </c>
      <c r="BZ7" s="29">
        <f>CH4_100yr_m3!BZ15</f>
        <v>161543945.5</v>
      </c>
      <c r="CA7" s="29">
        <f>CH4_100yr_m3!CA15</f>
        <v>150587244.5</v>
      </c>
      <c r="CB7" s="29">
        <f>CH4_100yr_m3!CB15</f>
        <v>140426260</v>
      </c>
      <c r="CC7" s="29">
        <f>CH4_100yr_m3!CC15</f>
        <v>131000424.40000001</v>
      </c>
      <c r="CD7" s="29">
        <f>CH4_100yr_m3!CD15</f>
        <v>122253917.7</v>
      </c>
      <c r="CE7" s="29">
        <f>CH4_100yr_m3!CE15</f>
        <v>114135288.5</v>
      </c>
      <c r="CF7" s="29">
        <f>CH4_100yr_m3!CF15</f>
        <v>106597106.5</v>
      </c>
      <c r="CG7" s="29">
        <f>CH4_100yr_m3!CG15</f>
        <v>99595641.799999997</v>
      </c>
      <c r="CH7" s="29">
        <f>CH4_100yr_m3!CH15</f>
        <v>93090571.069999993</v>
      </c>
      <c r="CI7" s="29">
        <f>CH4_100yr_m3!CI15</f>
        <v>87044706.620000005</v>
      </c>
      <c r="CJ7" s="29">
        <f>CH4_100yr_m3!CJ15</f>
        <v>81423747.530000001</v>
      </c>
      <c r="CK7" s="29">
        <f>CH4_100yr_m3!CK15</f>
        <v>76196050.790000007</v>
      </c>
      <c r="CL7" s="29">
        <f>CH4_100yr_m3!CL15</f>
        <v>71332420.670000002</v>
      </c>
      <c r="CM7" s="29">
        <f>CH4_100yr_m3!CM15</f>
        <v>66805915.149999999</v>
      </c>
      <c r="CN7" s="29">
        <f>CH4_100yr_m3!CN15</f>
        <v>62591667.719999999</v>
      </c>
      <c r="CO7" s="29">
        <f>CH4_100yr_m3!CO15</f>
        <v>58666723.579999998</v>
      </c>
      <c r="CP7" s="29">
        <f>CH4_100yr_m3!CP15</f>
        <v>55009888.859999999</v>
      </c>
      <c r="CQ7" s="29">
        <f>CH4_100yr_m3!CQ15</f>
        <v>51601591.979999997</v>
      </c>
      <c r="CR7" s="29">
        <f>CH4_100yr_m3!CR15</f>
        <v>48423756.07</v>
      </c>
      <c r="CS7" s="29">
        <f>CH4_100yr_m3!CS15</f>
        <v>45459681.509999998</v>
      </c>
      <c r="CT7" s="29">
        <f>CH4_100yr_m3!CT15</f>
        <v>42693938.020000003</v>
      </c>
      <c r="CU7" s="29">
        <f>CH4_100yr_m3!CU15</f>
        <v>40112265.149999999</v>
      </c>
      <c r="CV7" s="29">
        <f>CH4_100yr_m3!CV15</f>
        <v>37701480.859999999</v>
      </c>
      <c r="CW7" s="29">
        <f>CH4_100yr_m3!CW15</f>
        <v>35449397.32</v>
      </c>
    </row>
    <row r="8" spans="1:101" ht="15" customHeight="1" x14ac:dyDescent="0.2">
      <c r="A8" s="27" t="s">
        <v>5</v>
      </c>
      <c r="B8" s="29">
        <f>CH4_100yr_m3!B16</f>
        <v>37797331.329999998</v>
      </c>
      <c r="C8" s="29">
        <f>CH4_100yr_m3!C16</f>
        <v>65075829.729999997</v>
      </c>
      <c r="D8" s="29">
        <f>CH4_100yr_m3!D16</f>
        <v>86721265.900000006</v>
      </c>
      <c r="E8" s="29">
        <f>CH4_100yr_m3!E16</f>
        <v>104608247.5</v>
      </c>
      <c r="F8" s="29">
        <f>CH4_100yr_m3!F16</f>
        <v>116254789.09999999</v>
      </c>
      <c r="G8" s="29">
        <f>CH4_100yr_m3!G16</f>
        <v>122394688.40000001</v>
      </c>
      <c r="H8" s="29">
        <f>CH4_100yr_m3!H16</f>
        <v>126540984.7</v>
      </c>
      <c r="I8" s="29">
        <f>CH4_100yr_m3!I16</f>
        <v>130550388.2</v>
      </c>
      <c r="J8" s="29">
        <f>CH4_100yr_m3!J16</f>
        <v>132554484.8</v>
      </c>
      <c r="K8" s="29">
        <f>CH4_100yr_m3!K16</f>
        <v>134517403</v>
      </c>
      <c r="L8" s="29">
        <f>CH4_100yr_m3!L16</f>
        <v>135753997.09999999</v>
      </c>
      <c r="M8" s="29">
        <f>CH4_100yr_m3!M16</f>
        <v>137125415.09999999</v>
      </c>
      <c r="N8" s="29">
        <f>CH4_100yr_m3!N16</f>
        <v>139457217.30000001</v>
      </c>
      <c r="O8" s="29">
        <f>CH4_100yr_m3!O16</f>
        <v>142300264.80000001</v>
      </c>
      <c r="P8" s="29">
        <f>CH4_100yr_m3!P16</f>
        <v>144681523.90000001</v>
      </c>
      <c r="Q8" s="29">
        <f>CH4_100yr_m3!Q16</f>
        <v>146081663.19999999</v>
      </c>
      <c r="R8" s="29">
        <f>CH4_100yr_m3!R16</f>
        <v>150044692.40000001</v>
      </c>
      <c r="S8" s="29">
        <f>CH4_100yr_m3!S16</f>
        <v>153754709.90000001</v>
      </c>
      <c r="T8" s="29">
        <f>CH4_100yr_m3!T16</f>
        <v>159410703.09999999</v>
      </c>
      <c r="U8" s="29">
        <f>CH4_100yr_m3!U16</f>
        <v>166154055.90000001</v>
      </c>
      <c r="V8" s="29">
        <f>CH4_100yr_m3!V16</f>
        <v>172948874.69999999</v>
      </c>
      <c r="W8" s="29">
        <f>CH4_100yr_m3!W16</f>
        <v>178493299.69999999</v>
      </c>
      <c r="X8" s="29">
        <f>CH4_100yr_m3!X16</f>
        <v>183476776.30000001</v>
      </c>
      <c r="Y8" s="29">
        <f>CH4_100yr_m3!Y16</f>
        <v>188094432.5</v>
      </c>
      <c r="Z8" s="29">
        <f>CH4_100yr_m3!Z16</f>
        <v>192482909.90000001</v>
      </c>
      <c r="AA8" s="29">
        <f>CH4_100yr_m3!AA16</f>
        <v>196869817.59999999</v>
      </c>
      <c r="AB8" s="29">
        <f>CH4_100yr_m3!AB16</f>
        <v>201275251.90000001</v>
      </c>
      <c r="AC8" s="29">
        <f>CH4_100yr_m3!AC16</f>
        <v>216215341.90000001</v>
      </c>
      <c r="AD8" s="29">
        <f>CH4_100yr_m3!AD16</f>
        <v>228685381.80000001</v>
      </c>
      <c r="AE8" s="29">
        <f>CH4_100yr_m3!AE16</f>
        <v>239527704.19999999</v>
      </c>
      <c r="AF8" s="29">
        <f>CH4_100yr_m3!AF16</f>
        <v>249308324.40000001</v>
      </c>
      <c r="AG8" s="29">
        <f>CH4_100yr_m3!AG16</f>
        <v>258407412</v>
      </c>
      <c r="AH8" s="29">
        <f>CH4_100yr_m3!AH16</f>
        <v>267080479</v>
      </c>
      <c r="AI8" s="29">
        <f>CH4_100yr_m3!AI16</f>
        <v>275499945.89999998</v>
      </c>
      <c r="AJ8" s="29">
        <f>CH4_100yr_m3!AJ16</f>
        <v>283782755.60000002</v>
      </c>
      <c r="AK8" s="29">
        <f>CH4_100yr_m3!AK16</f>
        <v>292008160.5</v>
      </c>
      <c r="AL8" s="29">
        <f>CH4_100yr_m3!AL16</f>
        <v>300229888.39999998</v>
      </c>
      <c r="AM8" s="29">
        <f>CH4_100yr_m3!AM16</f>
        <v>308483972.30000001</v>
      </c>
      <c r="AN8" s="29">
        <f>CH4_100yr_m3!AN16</f>
        <v>316794932.89999998</v>
      </c>
      <c r="AO8" s="29">
        <f>CH4_100yr_m3!AO16</f>
        <v>325179311.39999998</v>
      </c>
      <c r="AP8" s="29">
        <f>CH4_100yr_m3!AP16</f>
        <v>333648102.19999999</v>
      </c>
      <c r="AQ8" s="29">
        <f>CH4_100yr_m3!AQ16</f>
        <v>342208265.69999999</v>
      </c>
      <c r="AR8" s="29">
        <f>CH4_100yr_m3!AR16</f>
        <v>350863995.10000002</v>
      </c>
      <c r="AS8" s="29">
        <f>CH4_100yr_m3!AS16</f>
        <v>359616983.69999999</v>
      </c>
      <c r="AT8" s="29">
        <f>CH4_100yr_m3!AT16</f>
        <v>368467196.69999999</v>
      </c>
      <c r="AU8" s="29">
        <f>CH4_100yr_m3!AU16</f>
        <v>377413270.69999999</v>
      </c>
      <c r="AV8" s="29">
        <f>CH4_100yr_m3!AV16</f>
        <v>386453181</v>
      </c>
      <c r="AW8" s="29">
        <f>CH4_100yr_m3!AW16</f>
        <v>395584282</v>
      </c>
      <c r="AX8" s="29">
        <f>CH4_100yr_m3!AX16</f>
        <v>404802452</v>
      </c>
      <c r="AY8" s="29">
        <f>CH4_100yr_m3!AY16</f>
        <v>414102312.39999998</v>
      </c>
      <c r="AZ8" s="29">
        <f>CH4_100yr_m3!AZ16</f>
        <v>423477686.69999999</v>
      </c>
      <c r="BA8" s="29">
        <f>CH4_100yr_m3!BA16</f>
        <v>432922650.19999999</v>
      </c>
      <c r="BB8" s="29">
        <f>CH4_100yr_m3!BB16</f>
        <v>442431841</v>
      </c>
      <c r="BC8" s="29">
        <f>CH4_100yr_m3!BC16</f>
        <v>452000058.89999998</v>
      </c>
      <c r="BD8" s="29">
        <f>CH4_100yr_m3!BD16</f>
        <v>461622347.5</v>
      </c>
      <c r="BE8" s="29">
        <f>CH4_100yr_m3!BE16</f>
        <v>471293905.60000002</v>
      </c>
      <c r="BF8" s="29">
        <f>CH4_100yr_m3!BF16</f>
        <v>481010090.60000002</v>
      </c>
      <c r="BG8" s="29">
        <f>CH4_100yr_m3!BG16</f>
        <v>490766289</v>
      </c>
      <c r="BH8" s="29">
        <f>CH4_100yr_m3!BH16</f>
        <v>500557567.80000001</v>
      </c>
      <c r="BI8" s="29">
        <f>CH4_100yr_m3!BI16</f>
        <v>510378590.39999998</v>
      </c>
      <c r="BJ8" s="29">
        <f>CH4_100yr_m3!BJ16</f>
        <v>520224208.19999999</v>
      </c>
      <c r="BK8" s="29">
        <f>CH4_100yr_m3!BK16</f>
        <v>379601120.5</v>
      </c>
      <c r="BL8" s="29">
        <f>CH4_100yr_m3!BL16</f>
        <v>283250669.19999999</v>
      </c>
      <c r="BM8" s="29">
        <f>CH4_100yr_m3!BM16</f>
        <v>216718213.69999999</v>
      </c>
      <c r="BN8" s="29">
        <f>CH4_100yr_m3!BN16</f>
        <v>170304975.40000001</v>
      </c>
      <c r="BO8" s="29">
        <f>CH4_100yr_m3!BO16</f>
        <v>137500770.40000001</v>
      </c>
      <c r="BP8" s="29">
        <f>CH4_100yr_m3!BP16</f>
        <v>113933395.3</v>
      </c>
      <c r="BQ8" s="29">
        <f>CH4_100yr_m3!BQ16</f>
        <v>96664339.090000004</v>
      </c>
      <c r="BR8" s="29">
        <f>CH4_100yr_m3!BR16</f>
        <v>83716646.099999994</v>
      </c>
      <c r="BS8" s="29">
        <f>CH4_100yr_m3!BS16</f>
        <v>73758398.319999993</v>
      </c>
      <c r="BT8" s="29">
        <f>CH4_100yr_m3!BT16</f>
        <v>65890514.009999998</v>
      </c>
      <c r="BU8" s="29">
        <f>CH4_100yr_m3!BU16</f>
        <v>59504474.18</v>
      </c>
      <c r="BV8" s="29">
        <f>CH4_100yr_m3!BV16</f>
        <v>54186925.149999999</v>
      </c>
      <c r="BW8" s="29">
        <f>CH4_100yr_m3!BW16</f>
        <v>49655704.950000003</v>
      </c>
      <c r="BX8" s="29">
        <f>CH4_100yr_m3!BX16</f>
        <v>45716935.710000001</v>
      </c>
      <c r="BY8" s="29">
        <f>CH4_100yr_m3!BY16</f>
        <v>42236238.549999997</v>
      </c>
      <c r="BZ8" s="29">
        <f>CH4_100yr_m3!BZ16</f>
        <v>39119416.649999999</v>
      </c>
      <c r="CA8" s="29">
        <f>CH4_100yr_m3!CA16</f>
        <v>36299486.600000001</v>
      </c>
      <c r="CB8" s="29">
        <f>CH4_100yr_m3!CB16</f>
        <v>33727966.350000001</v>
      </c>
      <c r="CC8" s="29">
        <f>CH4_100yr_m3!CC16</f>
        <v>31369017.879999999</v>
      </c>
      <c r="CD8" s="29">
        <f>CH4_100yr_m3!CD16</f>
        <v>29195504.449999999</v>
      </c>
      <c r="CE8" s="29">
        <f>CH4_100yr_m3!CE16</f>
        <v>27186332.469999999</v>
      </c>
      <c r="CF8" s="29">
        <f>CH4_100yr_m3!CF16</f>
        <v>25324655.510000002</v>
      </c>
      <c r="CG8" s="29">
        <f>CH4_100yr_m3!CG16</f>
        <v>23596657.079999998</v>
      </c>
      <c r="CH8" s="29">
        <f>CH4_100yr_m3!CH16</f>
        <v>21990722.350000001</v>
      </c>
      <c r="CI8" s="29">
        <f>CH4_100yr_m3!CI16</f>
        <v>20496871.440000001</v>
      </c>
      <c r="CJ8" s="29">
        <f>CH4_100yr_m3!CJ16</f>
        <v>19106368.710000001</v>
      </c>
      <c r="CK8" s="29">
        <f>CH4_100yr_m3!CK16</f>
        <v>17811450.920000002</v>
      </c>
      <c r="CL8" s="29">
        <f>CH4_100yr_m3!CL16</f>
        <v>16605135.58</v>
      </c>
      <c r="CM8" s="29">
        <f>CH4_100yr_m3!CM16</f>
        <v>15481083.810000001</v>
      </c>
      <c r="CN8" s="29">
        <f>CH4_100yr_m3!CN16</f>
        <v>14433500.279999999</v>
      </c>
      <c r="CO8" s="29">
        <f>CH4_100yr_m3!CO16</f>
        <v>13457058.539999999</v>
      </c>
      <c r="CP8" s="29">
        <f>CH4_100yr_m3!CP16</f>
        <v>12546843.9</v>
      </c>
      <c r="CQ8" s="29">
        <f>CH4_100yr_m3!CQ16</f>
        <v>11698308.58</v>
      </c>
      <c r="CR8" s="29">
        <f>CH4_100yr_m3!CR16</f>
        <v>10907235.470000001</v>
      </c>
      <c r="CS8" s="29">
        <f>CH4_100yr_m3!CS16</f>
        <v>10169708.130000001</v>
      </c>
      <c r="CT8" s="29">
        <f>CH4_100yr_m3!CT16</f>
        <v>9482085.3249999993</v>
      </c>
      <c r="CU8" s="29">
        <f>CH4_100yr_m3!CU16</f>
        <v>8840978.9790000003</v>
      </c>
      <c r="CV8" s="29">
        <f>CH4_100yr_m3!CV16</f>
        <v>8243234.7609999999</v>
      </c>
      <c r="CW8" s="29">
        <f>CH4_100yr_m3!CW16</f>
        <v>7685914.7369999997</v>
      </c>
    </row>
    <row r="9" spans="1:101" ht="15" customHeight="1" x14ac:dyDescent="0.2">
      <c r="A9" s="27" t="s">
        <v>6</v>
      </c>
      <c r="B9" s="29">
        <f>CH4_100yr_m3!B17</f>
        <v>350449.13689999998</v>
      </c>
      <c r="C9" s="29">
        <f>CH4_100yr_m3!C17</f>
        <v>680534.27549999999</v>
      </c>
      <c r="D9" s="29">
        <f>CH4_100yr_m3!D17</f>
        <v>993365.67839999998</v>
      </c>
      <c r="E9" s="29">
        <f>CH4_100yr_m3!E17</f>
        <v>1299777.5549999999</v>
      </c>
      <c r="F9" s="29">
        <f>CH4_100yr_m3!F17</f>
        <v>1597853.6229999999</v>
      </c>
      <c r="G9" s="29">
        <f>CH4_100yr_m3!G17</f>
        <v>1883512.1780000001</v>
      </c>
      <c r="H9" s="29">
        <f>CH4_100yr_m3!H17</f>
        <v>2164481.3760000002</v>
      </c>
      <c r="I9" s="29">
        <f>CH4_100yr_m3!I17</f>
        <v>2453404.4360000002</v>
      </c>
      <c r="J9" s="29">
        <f>CH4_100yr_m3!J17</f>
        <v>2750076.7280000001</v>
      </c>
      <c r="K9" s="29">
        <f>CH4_100yr_m3!K17</f>
        <v>3020586.1140000001</v>
      </c>
      <c r="L9" s="29">
        <f>CH4_100yr_m3!L17</f>
        <v>3272185.977</v>
      </c>
      <c r="M9" s="29">
        <f>CH4_100yr_m3!M17</f>
        <v>3528159.7590000001</v>
      </c>
      <c r="N9" s="29">
        <f>CH4_100yr_m3!N17</f>
        <v>3758312.0180000002</v>
      </c>
      <c r="O9" s="29">
        <f>CH4_100yr_m3!O17</f>
        <v>3986083.608</v>
      </c>
      <c r="P9" s="29">
        <f>CH4_100yr_m3!P17</f>
        <v>4202500.5470000003</v>
      </c>
      <c r="Q9" s="29">
        <f>CH4_100yr_m3!Q17</f>
        <v>4383216.0259999996</v>
      </c>
      <c r="R9" s="29">
        <f>CH4_100yr_m3!R17</f>
        <v>4561131.7719999999</v>
      </c>
      <c r="S9" s="29">
        <f>CH4_100yr_m3!S17</f>
        <v>4740117.8899999997</v>
      </c>
      <c r="T9" s="29">
        <f>CH4_100yr_m3!T17</f>
        <v>4931444.6409999998</v>
      </c>
      <c r="U9" s="29">
        <f>CH4_100yr_m3!U17</f>
        <v>5114334.6179999998</v>
      </c>
      <c r="V9" s="29">
        <f>CH4_100yr_m3!V17</f>
        <v>5266416.4740000004</v>
      </c>
      <c r="W9" s="29">
        <f>CH4_100yr_m3!W17</f>
        <v>5434714.7189999996</v>
      </c>
      <c r="X9" s="29">
        <f>CH4_100yr_m3!X17</f>
        <v>5610884.0410000002</v>
      </c>
      <c r="Y9" s="29">
        <f>CH4_100yr_m3!Y17</f>
        <v>5793509.2079999996</v>
      </c>
      <c r="Z9" s="29">
        <f>CH4_100yr_m3!Z17</f>
        <v>5983225.8420000002</v>
      </c>
      <c r="AA9" s="29">
        <f>CH4_100yr_m3!AA17</f>
        <v>6180810.2560000001</v>
      </c>
      <c r="AB9" s="29">
        <f>CH4_100yr_m3!AB17</f>
        <v>6386998.2949999999</v>
      </c>
      <c r="AC9" s="29">
        <f>CH4_100yr_m3!AC17</f>
        <v>6488732.8689999999</v>
      </c>
      <c r="AD9" s="29">
        <f>CH4_100yr_m3!AD17</f>
        <v>6588379.7699999996</v>
      </c>
      <c r="AE9" s="29">
        <f>CH4_100yr_m3!AE17</f>
        <v>6685972.9989999998</v>
      </c>
      <c r="AF9" s="29">
        <f>CH4_100yr_m3!AF17</f>
        <v>6781557.7170000002</v>
      </c>
      <c r="AG9" s="29">
        <f>CH4_100yr_m3!AG17</f>
        <v>6875150.8200000003</v>
      </c>
      <c r="AH9" s="29">
        <f>CH4_100yr_m3!AH17</f>
        <v>6966772.0199999996</v>
      </c>
      <c r="AI9" s="29">
        <f>CH4_100yr_m3!AI17</f>
        <v>7056455.0939999996</v>
      </c>
      <c r="AJ9" s="29">
        <f>CH4_100yr_m3!AJ17</f>
        <v>7144215.1140000001</v>
      </c>
      <c r="AK9" s="29">
        <f>CH4_100yr_m3!AK17</f>
        <v>7230044.1629999997</v>
      </c>
      <c r="AL9" s="29">
        <f>CH4_100yr_m3!AL17</f>
        <v>7313963.8320000004</v>
      </c>
      <c r="AM9" s="29">
        <f>CH4_100yr_m3!AM17</f>
        <v>7395968.3739999998</v>
      </c>
      <c r="AN9" s="29">
        <f>CH4_100yr_m3!AN17</f>
        <v>7476058.3140000002</v>
      </c>
      <c r="AO9" s="29">
        <f>CH4_100yr_m3!AO17</f>
        <v>7554226.7089999998</v>
      </c>
      <c r="AP9" s="29">
        <f>CH4_100yr_m3!AP17</f>
        <v>7630469.1739999996</v>
      </c>
      <c r="AQ9" s="29">
        <f>CH4_100yr_m3!AQ17</f>
        <v>7704758.7309999997</v>
      </c>
      <c r="AR9" s="29">
        <f>CH4_100yr_m3!AR17</f>
        <v>7777090.6890000002</v>
      </c>
      <c r="AS9" s="29">
        <f>CH4_100yr_m3!AS17</f>
        <v>7847448.4309999999</v>
      </c>
      <c r="AT9" s="29">
        <f>CH4_100yr_m3!AT17</f>
        <v>7915805.1169999996</v>
      </c>
      <c r="AU9" s="29">
        <f>CH4_100yr_m3!AU17</f>
        <v>7982157.1310000001</v>
      </c>
      <c r="AV9" s="29">
        <f>CH4_100yr_m3!AV17</f>
        <v>8046474.3760000002</v>
      </c>
      <c r="AW9" s="29">
        <f>CH4_100yr_m3!AW17</f>
        <v>8108737.7620000001</v>
      </c>
      <c r="AX9" s="29">
        <f>CH4_100yr_m3!AX17</f>
        <v>8168928.6799999997</v>
      </c>
      <c r="AY9" s="29">
        <f>CH4_100yr_m3!AY17</f>
        <v>8227009.9680000003</v>
      </c>
      <c r="AZ9" s="29">
        <f>CH4_100yr_m3!AZ17</f>
        <v>8282953.8650000002</v>
      </c>
      <c r="BA9" s="29">
        <f>CH4_100yr_m3!BA17</f>
        <v>8336725.3360000001</v>
      </c>
      <c r="BB9" s="29">
        <f>CH4_100yr_m3!BB17</f>
        <v>8388295.7039999999</v>
      </c>
      <c r="BC9" s="29">
        <f>CH4_100yr_m3!BC17</f>
        <v>8437631.8790000007</v>
      </c>
      <c r="BD9" s="29">
        <f>CH4_100yr_m3!BD17</f>
        <v>8484716.659</v>
      </c>
      <c r="BE9" s="29">
        <f>CH4_100yr_m3!BE17</f>
        <v>8529539.9419999998</v>
      </c>
      <c r="BF9" s="29">
        <f>CH4_100yr_m3!BF17</f>
        <v>8572072.2149999999</v>
      </c>
      <c r="BG9" s="29">
        <f>CH4_100yr_m3!BG17</f>
        <v>8612315.9609999992</v>
      </c>
      <c r="BH9" s="29">
        <f>CH4_100yr_m3!BH17</f>
        <v>8650262.9289999995</v>
      </c>
      <c r="BI9" s="29">
        <f>CH4_100yr_m3!BI17</f>
        <v>8685894.0199999996</v>
      </c>
      <c r="BJ9" s="29">
        <f>CH4_100yr_m3!BJ17</f>
        <v>8719188.6530000009</v>
      </c>
      <c r="BK9" s="29">
        <f>CH4_100yr_m3!BK17</f>
        <v>8090166.1119999997</v>
      </c>
      <c r="BL9" s="29">
        <f>CH4_100yr_m3!BL17</f>
        <v>7508815.6710000001</v>
      </c>
      <c r="BM9" s="29">
        <f>CH4_100yr_m3!BM17</f>
        <v>6971410.409</v>
      </c>
      <c r="BN9" s="29">
        <f>CH4_100yr_m3!BN17</f>
        <v>6474520.165</v>
      </c>
      <c r="BO9" s="29">
        <f>CH4_100yr_m3!BO17</f>
        <v>6014987.6529999999</v>
      </c>
      <c r="BP9" s="29">
        <f>CH4_100yr_m3!BP17</f>
        <v>5589906.5250000004</v>
      </c>
      <c r="BQ9" s="29">
        <f>CH4_100yr_m3!BQ17</f>
        <v>5196601.1979999999</v>
      </c>
      <c r="BR9" s="29">
        <f>CH4_100yr_m3!BR17</f>
        <v>4832608.318</v>
      </c>
      <c r="BS9" s="29">
        <f>CH4_100yr_m3!BS17</f>
        <v>4495659.7209999999</v>
      </c>
      <c r="BT9" s="29">
        <f>CH4_100yr_m3!BT17</f>
        <v>4183666.7689999999</v>
      </c>
      <c r="BU9" s="29">
        <f>CH4_100yr_m3!BU17</f>
        <v>3894705.9569999999</v>
      </c>
      <c r="BV9" s="29">
        <f>CH4_100yr_m3!BV17</f>
        <v>3627005.6779999998</v>
      </c>
      <c r="BW9" s="29">
        <f>CH4_100yr_m3!BW17</f>
        <v>3378934.0610000002</v>
      </c>
      <c r="BX9" s="29">
        <f>CH4_100yr_m3!BX17</f>
        <v>3148987.7820000001</v>
      </c>
      <c r="BY9" s="29">
        <f>CH4_100yr_m3!BY17</f>
        <v>2935781.7919999999</v>
      </c>
      <c r="BZ9" s="29">
        <f>CH4_100yr_m3!BZ17</f>
        <v>2738039.8560000001</v>
      </c>
      <c r="CA9" s="29">
        <f>CH4_100yr_m3!CA17</f>
        <v>2554585.8739999998</v>
      </c>
      <c r="CB9" s="29">
        <f>CH4_100yr_m3!CB17</f>
        <v>2384335.8810000001</v>
      </c>
      <c r="CC9" s="29">
        <f>CH4_100yr_m3!CC17</f>
        <v>2226290.7119999998</v>
      </c>
      <c r="CD9" s="29">
        <f>CH4_100yr_m3!CD17</f>
        <v>2079529.2390000001</v>
      </c>
      <c r="CE9" s="29">
        <f>CH4_100yr_m3!CE17</f>
        <v>1943202.165</v>
      </c>
      <c r="CF9" s="29">
        <f>CH4_100yr_m3!CF17</f>
        <v>1816526.3130000001</v>
      </c>
      <c r="CG9" s="29">
        <f>CH4_100yr_m3!CG17</f>
        <v>1698779.372</v>
      </c>
      <c r="CH9" s="29">
        <f>CH4_100yr_m3!CH17</f>
        <v>1589295.068</v>
      </c>
      <c r="CI9" s="29">
        <f>CH4_100yr_m3!CI17</f>
        <v>1487458.7220000001</v>
      </c>
      <c r="CJ9" s="29">
        <f>CH4_100yr_m3!CJ17</f>
        <v>1392703.1629999999</v>
      </c>
      <c r="CK9" s="29">
        <f>CH4_100yr_m3!CK17</f>
        <v>1304504.9739999999</v>
      </c>
      <c r="CL9" s="29">
        <f>CH4_100yr_m3!CL17</f>
        <v>1222381.0290000001</v>
      </c>
      <c r="CM9" s="29">
        <f>CH4_100yr_m3!CM17</f>
        <v>1145885.32</v>
      </c>
      <c r="CN9" s="29">
        <f>CH4_100yr_m3!CN17</f>
        <v>1074606.027</v>
      </c>
      <c r="CO9" s="29">
        <f>CH4_100yr_m3!CO17</f>
        <v>1008162.828</v>
      </c>
      <c r="CP9" s="29">
        <f>CH4_100yr_m3!CP17</f>
        <v>946204.4253</v>
      </c>
      <c r="CQ9" s="29">
        <f>CH4_100yr_m3!CQ17</f>
        <v>888406.26300000004</v>
      </c>
      <c r="CR9" s="29">
        <f>CH4_100yr_m3!CR17</f>
        <v>834468.4338</v>
      </c>
      <c r="CS9" s="29">
        <f>CH4_100yr_m3!CS17</f>
        <v>784113.74840000004</v>
      </c>
      <c r="CT9" s="29">
        <f>CH4_100yr_m3!CT17</f>
        <v>737085.96030000004</v>
      </c>
      <c r="CU9" s="29">
        <f>CH4_100yr_m3!CU17</f>
        <v>693148.13130000001</v>
      </c>
      <c r="CV9" s="29">
        <f>CH4_100yr_m3!CV17</f>
        <v>652081.12769999995</v>
      </c>
      <c r="CW9" s="29">
        <f>CH4_100yr_m3!CW17</f>
        <v>613682.23510000005</v>
      </c>
    </row>
    <row r="10" spans="1:101" ht="15" customHeight="1" x14ac:dyDescent="0.2">
      <c r="A10" s="27" t="s">
        <v>7</v>
      </c>
      <c r="B10" s="29">
        <f>CH4_100yr_m3!B18</f>
        <v>50191898.909999996</v>
      </c>
      <c r="C10" s="29">
        <f>CH4_100yr_m3!C18</f>
        <v>85718430.109999999</v>
      </c>
      <c r="D10" s="29">
        <f>CH4_100yr_m3!D18</f>
        <v>110812768.3</v>
      </c>
      <c r="E10" s="29">
        <f>CH4_100yr_m3!E18</f>
        <v>128022420.90000001</v>
      </c>
      <c r="F10" s="29">
        <f>CH4_100yr_m3!F18</f>
        <v>140821273.90000001</v>
      </c>
      <c r="G10" s="29">
        <f>CH4_100yr_m3!G18</f>
        <v>151520948</v>
      </c>
      <c r="H10" s="29">
        <f>CH4_100yr_m3!H18</f>
        <v>160664708.5</v>
      </c>
      <c r="I10" s="29">
        <f>CH4_100yr_m3!I18</f>
        <v>168709938.59999999</v>
      </c>
      <c r="J10" s="29">
        <f>CH4_100yr_m3!J18</f>
        <v>176381451</v>
      </c>
      <c r="K10" s="29">
        <f>CH4_100yr_m3!K18</f>
        <v>183677868.80000001</v>
      </c>
      <c r="L10" s="29">
        <f>CH4_100yr_m3!L18</f>
        <v>190799092.69999999</v>
      </c>
      <c r="M10" s="29">
        <f>CH4_100yr_m3!M18</f>
        <v>198008364.5</v>
      </c>
      <c r="N10" s="29">
        <f>CH4_100yr_m3!N18</f>
        <v>205071954.90000001</v>
      </c>
      <c r="O10" s="29">
        <f>CH4_100yr_m3!O18</f>
        <v>212391672.80000001</v>
      </c>
      <c r="P10" s="29">
        <f>CH4_100yr_m3!P18</f>
        <v>219933412.80000001</v>
      </c>
      <c r="Q10" s="29">
        <f>CH4_100yr_m3!Q18</f>
        <v>226866328</v>
      </c>
      <c r="R10" s="29">
        <f>CH4_100yr_m3!R18</f>
        <v>233999117.40000001</v>
      </c>
      <c r="S10" s="29">
        <f>CH4_100yr_m3!S18</f>
        <v>241377444.30000001</v>
      </c>
      <c r="T10" s="29">
        <f>CH4_100yr_m3!T18</f>
        <v>249186557.30000001</v>
      </c>
      <c r="U10" s="29">
        <f>CH4_100yr_m3!U18</f>
        <v>256833296.40000001</v>
      </c>
      <c r="V10" s="29">
        <f>CH4_100yr_m3!V18</f>
        <v>264404915.19999999</v>
      </c>
      <c r="W10" s="29">
        <f>CH4_100yr_m3!W18</f>
        <v>272855278.69999999</v>
      </c>
      <c r="X10" s="29">
        <f>CH4_100yr_m3!X18</f>
        <v>281580007.30000001</v>
      </c>
      <c r="Y10" s="29">
        <f>CH4_100yr_m3!Y18</f>
        <v>290565156.39999998</v>
      </c>
      <c r="Z10" s="29">
        <f>CH4_100yr_m3!Z18</f>
        <v>299939718.69999999</v>
      </c>
      <c r="AA10" s="29">
        <f>CH4_100yr_m3!AA18</f>
        <v>309727958.5</v>
      </c>
      <c r="AB10" s="29">
        <f>CH4_100yr_m3!AB18</f>
        <v>319972462.19999999</v>
      </c>
      <c r="AC10" s="29">
        <f>CH4_100yr_m3!AC18</f>
        <v>326911136.19999999</v>
      </c>
      <c r="AD10" s="29">
        <f>CH4_100yr_m3!AD18</f>
        <v>334392865.30000001</v>
      </c>
      <c r="AE10" s="29">
        <f>CH4_100yr_m3!AE18</f>
        <v>342269386.39999998</v>
      </c>
      <c r="AF10" s="29">
        <f>CH4_100yr_m3!AF18</f>
        <v>350440555.60000002</v>
      </c>
      <c r="AG10" s="29">
        <f>CH4_100yr_m3!AG18</f>
        <v>358838837</v>
      </c>
      <c r="AH10" s="29">
        <f>CH4_100yr_m3!AH18</f>
        <v>367418785.80000001</v>
      </c>
      <c r="AI10" s="29">
        <f>CH4_100yr_m3!AI18</f>
        <v>376149753.60000002</v>
      </c>
      <c r="AJ10" s="29">
        <f>CH4_100yr_m3!AJ18</f>
        <v>385011177.19999999</v>
      </c>
      <c r="AK10" s="29">
        <f>CH4_100yr_m3!AK18</f>
        <v>393988859.89999998</v>
      </c>
      <c r="AL10" s="29">
        <f>CH4_100yr_m3!AL18</f>
        <v>403072811.80000001</v>
      </c>
      <c r="AM10" s="29">
        <f>CH4_100yr_m3!AM18</f>
        <v>412255418.89999998</v>
      </c>
      <c r="AN10" s="29">
        <f>CH4_100yr_m3!AN18</f>
        <v>421530343.80000001</v>
      </c>
      <c r="AO10" s="29">
        <f>CH4_100yr_m3!AO18</f>
        <v>430891971.69999999</v>
      </c>
      <c r="AP10" s="29">
        <f>CH4_100yr_m3!AP18</f>
        <v>440335167.19999999</v>
      </c>
      <c r="AQ10" s="29">
        <f>CH4_100yr_m3!AQ18</f>
        <v>449855143.89999998</v>
      </c>
      <c r="AR10" s="29">
        <f>CH4_100yr_m3!AR18</f>
        <v>459447728</v>
      </c>
      <c r="AS10" s="29">
        <f>CH4_100yr_m3!AS18</f>
        <v>469109413.10000002</v>
      </c>
      <c r="AT10" s="29">
        <f>CH4_100yr_m3!AT18</f>
        <v>478837283.5</v>
      </c>
      <c r="AU10" s="29">
        <f>CH4_100yr_m3!AU18</f>
        <v>488628416.10000002</v>
      </c>
      <c r="AV10" s="29">
        <f>CH4_100yr_m3!AV18</f>
        <v>498480085.19999999</v>
      </c>
      <c r="AW10" s="29">
        <f>CH4_100yr_m3!AW18</f>
        <v>508388721.80000001</v>
      </c>
      <c r="AX10" s="29">
        <f>CH4_100yr_m3!AX18</f>
        <v>518349176.30000001</v>
      </c>
      <c r="AY10" s="29">
        <f>CH4_100yr_m3!AY18</f>
        <v>528354716.19999999</v>
      </c>
      <c r="AZ10" s="29">
        <f>CH4_100yr_m3!AZ18</f>
        <v>538398046.89999998</v>
      </c>
      <c r="BA10" s="29">
        <f>CH4_100yr_m3!BA18</f>
        <v>548472449.20000005</v>
      </c>
      <c r="BB10" s="29">
        <f>CH4_100yr_m3!BB18</f>
        <v>558572488.20000005</v>
      </c>
      <c r="BC10" s="29">
        <f>CH4_100yr_m3!BC18</f>
        <v>568694142.5</v>
      </c>
      <c r="BD10" s="29">
        <f>CH4_100yr_m3!BD18</f>
        <v>578834540.89999998</v>
      </c>
      <c r="BE10" s="29">
        <f>CH4_100yr_m3!BE18</f>
        <v>588991595.70000005</v>
      </c>
      <c r="BF10" s="29">
        <f>CH4_100yr_m3!BF18</f>
        <v>599162857.60000002</v>
      </c>
      <c r="BG10" s="29">
        <f>CH4_100yr_m3!BG18</f>
        <v>609345311.79999995</v>
      </c>
      <c r="BH10" s="29">
        <f>CH4_100yr_m3!BH18</f>
        <v>619535826.89999998</v>
      </c>
      <c r="BI10" s="29">
        <f>CH4_100yr_m3!BI18</f>
        <v>629731006.5</v>
      </c>
      <c r="BJ10" s="29">
        <f>CH4_100yr_m3!BJ18</f>
        <v>639927450.79999995</v>
      </c>
      <c r="BK10" s="29">
        <f>CH4_100yr_m3!BK18</f>
        <v>467852930.89999998</v>
      </c>
      <c r="BL10" s="29">
        <f>CH4_100yr_m3!BL18</f>
        <v>349878271.30000001</v>
      </c>
      <c r="BM10" s="29">
        <f>CH4_100yr_m3!BM18</f>
        <v>268345613.80000001</v>
      </c>
      <c r="BN10" s="29">
        <f>CH4_100yr_m3!BN18</f>
        <v>211406522.90000001</v>
      </c>
      <c r="BO10" s="29">
        <f>CH4_100yr_m3!BO18</f>
        <v>171107548.30000001</v>
      </c>
      <c r="BP10" s="29">
        <f>CH4_100yr_m3!BP18</f>
        <v>142106883.90000001</v>
      </c>
      <c r="BQ10" s="29">
        <f>CH4_100yr_m3!BQ18</f>
        <v>120814067.5</v>
      </c>
      <c r="BR10" s="29">
        <f>CH4_100yr_m3!BR18</f>
        <v>104813256.3</v>
      </c>
      <c r="BS10" s="29">
        <f>CH4_100yr_m3!BS18</f>
        <v>92476593.060000002</v>
      </c>
      <c r="BT10" s="29">
        <f>CH4_100yr_m3!BT18</f>
        <v>82704995.019999996</v>
      </c>
      <c r="BU10" s="29">
        <f>CH4_100yr_m3!BU18</f>
        <v>74754361.879999995</v>
      </c>
      <c r="BV10" s="29">
        <f>CH4_100yr_m3!BV18</f>
        <v>68119042.829999998</v>
      </c>
      <c r="BW10" s="29">
        <f>CH4_100yr_m3!BW18</f>
        <v>62453688.740000002</v>
      </c>
      <c r="BX10" s="29">
        <f>CH4_100yr_m3!BX18</f>
        <v>57520836.649999999</v>
      </c>
      <c r="BY10" s="29">
        <f>CH4_100yr_m3!BY18</f>
        <v>53155745.350000001</v>
      </c>
      <c r="BZ10" s="29">
        <f>CH4_100yr_m3!BZ18</f>
        <v>49242796.740000002</v>
      </c>
      <c r="CA10" s="29">
        <f>CH4_100yr_m3!CA18</f>
        <v>45699651.719999999</v>
      </c>
      <c r="CB10" s="29">
        <f>CH4_100yr_m3!CB18</f>
        <v>42466605.829999998</v>
      </c>
      <c r="CC10" s="29">
        <f>CH4_100yr_m3!CC18</f>
        <v>39499432.009999998</v>
      </c>
      <c r="CD10" s="29">
        <f>CH4_100yr_m3!CD18</f>
        <v>36764562.409999996</v>
      </c>
      <c r="CE10" s="29">
        <f>CH4_100yr_m3!CE18</f>
        <v>34235839.350000001</v>
      </c>
      <c r="CF10" s="29">
        <f>CH4_100yr_m3!CF18</f>
        <v>31892319.539999999</v>
      </c>
      <c r="CG10" s="29">
        <f>CH4_100yr_m3!CG18</f>
        <v>29716785.489999998</v>
      </c>
      <c r="CH10" s="29">
        <f>CH4_100yr_m3!CH18</f>
        <v>27694732.109999999</v>
      </c>
      <c r="CI10" s="29">
        <f>CH4_100yr_m3!CI18</f>
        <v>25813672.82</v>
      </c>
      <c r="CJ10" s="29">
        <f>CH4_100yr_m3!CJ18</f>
        <v>24062660.98</v>
      </c>
      <c r="CK10" s="29">
        <f>CH4_100yr_m3!CK18</f>
        <v>22431956.329999998</v>
      </c>
      <c r="CL10" s="29">
        <f>CH4_100yr_m3!CL18</f>
        <v>20912789.760000002</v>
      </c>
      <c r="CM10" s="29">
        <f>CH4_100yr_m3!CM18</f>
        <v>19497194.539999999</v>
      </c>
      <c r="CN10" s="29">
        <f>CH4_100yr_m3!CN18</f>
        <v>18177883</v>
      </c>
      <c r="CO10" s="29">
        <f>CH4_100yr_m3!CO18</f>
        <v>16948154.32</v>
      </c>
      <c r="CP10" s="29">
        <f>CH4_100yr_m3!CP18</f>
        <v>15801823.82</v>
      </c>
      <c r="CQ10" s="29">
        <f>CH4_100yr_m3!CQ18</f>
        <v>14733167.26</v>
      </c>
      <c r="CR10" s="29">
        <f>CH4_100yr_m3!CR18</f>
        <v>13736875.720000001</v>
      </c>
      <c r="CS10" s="29">
        <f>CH4_100yr_m3!CS18</f>
        <v>12808018.24</v>
      </c>
      <c r="CT10" s="29">
        <f>CH4_100yr_m3!CT18</f>
        <v>11942009.939999999</v>
      </c>
      <c r="CU10" s="29">
        <f>CH4_100yr_m3!CU18</f>
        <v>11134584.470000001</v>
      </c>
      <c r="CV10" s="29">
        <f>CH4_100yr_m3!CV18</f>
        <v>10381769.609999999</v>
      </c>
      <c r="CW10" s="29">
        <f>CH4_100yr_m3!CW18</f>
        <v>9679865.568</v>
      </c>
    </row>
    <row r="11" spans="1:101" ht="15" customHeight="1" x14ac:dyDescent="0.2">
      <c r="A11" s="27" t="s">
        <v>8</v>
      </c>
      <c r="B11" s="29">
        <f>CH4_100yr_m3!B19</f>
        <v>16576959.710000001</v>
      </c>
      <c r="C11" s="29">
        <f>CH4_100yr_m3!C19</f>
        <v>28236432.940000001</v>
      </c>
      <c r="D11" s="29">
        <f>CH4_100yr_m3!D19</f>
        <v>36194389.189999998</v>
      </c>
      <c r="E11" s="29">
        <f>CH4_100yr_m3!E19</f>
        <v>40986440.670000002</v>
      </c>
      <c r="F11" s="29">
        <f>CH4_100yr_m3!F19</f>
        <v>44251572.200000003</v>
      </c>
      <c r="G11" s="29">
        <f>CH4_100yr_m3!G19</f>
        <v>46613272.259999998</v>
      </c>
      <c r="H11" s="29">
        <f>CH4_100yr_m3!H19</f>
        <v>48314744.399999999</v>
      </c>
      <c r="I11" s="29">
        <f>CH4_100yr_m3!I19</f>
        <v>49315173.659999996</v>
      </c>
      <c r="J11" s="29">
        <f>CH4_100yr_m3!J19</f>
        <v>49783999.409999996</v>
      </c>
      <c r="K11" s="29">
        <f>CH4_100yr_m3!K19</f>
        <v>50500033.07</v>
      </c>
      <c r="L11" s="29">
        <f>CH4_100yr_m3!L19</f>
        <v>51200629.469999999</v>
      </c>
      <c r="M11" s="29">
        <f>CH4_100yr_m3!M19</f>
        <v>51407681.810000002</v>
      </c>
      <c r="N11" s="29">
        <f>CH4_100yr_m3!N19</f>
        <v>51611019.369999997</v>
      </c>
      <c r="O11" s="29">
        <f>CH4_100yr_m3!O19</f>
        <v>53924010.68</v>
      </c>
      <c r="P11" s="29">
        <f>CH4_100yr_m3!P19</f>
        <v>55027827.640000001</v>
      </c>
      <c r="Q11" s="29">
        <f>CH4_100yr_m3!Q19</f>
        <v>56689394.340000004</v>
      </c>
      <c r="R11" s="29">
        <f>CH4_100yr_m3!R19</f>
        <v>57711317.700000003</v>
      </c>
      <c r="S11" s="29">
        <f>CH4_100yr_m3!S19</f>
        <v>58070799.799999997</v>
      </c>
      <c r="T11" s="29">
        <f>CH4_100yr_m3!T19</f>
        <v>58233802.210000001</v>
      </c>
      <c r="U11" s="29">
        <f>CH4_100yr_m3!U19</f>
        <v>58798295.159999996</v>
      </c>
      <c r="V11" s="29">
        <f>CH4_100yr_m3!V19</f>
        <v>59451287.060000002</v>
      </c>
      <c r="W11" s="29">
        <f>CH4_100yr_m3!W19</f>
        <v>59688954.640000001</v>
      </c>
      <c r="X11" s="29">
        <f>CH4_100yr_m3!X19</f>
        <v>59940736.119999997</v>
      </c>
      <c r="Y11" s="29">
        <f>CH4_100yr_m3!Y19</f>
        <v>60279492.390000001</v>
      </c>
      <c r="Z11" s="29">
        <f>CH4_100yr_m3!Z19</f>
        <v>60705091.140000001</v>
      </c>
      <c r="AA11" s="29">
        <f>CH4_100yr_m3!AA19</f>
        <v>61215730.270000003</v>
      </c>
      <c r="AB11" s="29">
        <f>CH4_100yr_m3!AB19</f>
        <v>61809067.590000004</v>
      </c>
      <c r="AC11" s="29">
        <f>CH4_100yr_m3!AC19</f>
        <v>65460661.619999997</v>
      </c>
      <c r="AD11" s="29">
        <f>CH4_100yr_m3!AD19</f>
        <v>68466679.400000006</v>
      </c>
      <c r="AE11" s="29">
        <f>CH4_100yr_m3!AE19</f>
        <v>71047772.810000002</v>
      </c>
      <c r="AF11" s="29">
        <f>CH4_100yr_m3!AF19</f>
        <v>73349964.530000001</v>
      </c>
      <c r="AG11" s="29">
        <f>CH4_100yr_m3!AG19</f>
        <v>75469762.969999999</v>
      </c>
      <c r="AH11" s="29">
        <f>CH4_100yr_m3!AH19</f>
        <v>77470562.939999998</v>
      </c>
      <c r="AI11" s="29">
        <f>CH4_100yr_m3!AI19</f>
        <v>79393586.069999993</v>
      </c>
      <c r="AJ11" s="29">
        <f>CH4_100yr_m3!AJ19</f>
        <v>81265361.900000006</v>
      </c>
      <c r="AK11" s="29">
        <f>CH4_100yr_m3!AK19</f>
        <v>83102620.939999998</v>
      </c>
      <c r="AL11" s="29">
        <f>CH4_100yr_m3!AL19</f>
        <v>84915537.060000002</v>
      </c>
      <c r="AM11" s="29">
        <f>CH4_100yr_m3!AM19</f>
        <v>86710281.019999996</v>
      </c>
      <c r="AN11" s="29">
        <f>CH4_100yr_m3!AN19</f>
        <v>88490624.719999999</v>
      </c>
      <c r="AO11" s="29">
        <f>CH4_100yr_m3!AO19</f>
        <v>90258956.090000004</v>
      </c>
      <c r="AP11" s="29">
        <f>CH4_100yr_m3!AP19</f>
        <v>92016796.239999995</v>
      </c>
      <c r="AQ11" s="29">
        <f>CH4_100yr_m3!AQ19</f>
        <v>93764736.599999994</v>
      </c>
      <c r="AR11" s="29">
        <f>CH4_100yr_m3!AR19</f>
        <v>95502738.319999993</v>
      </c>
      <c r="AS11" s="29">
        <f>CH4_100yr_m3!AS19</f>
        <v>97230872.849999994</v>
      </c>
      <c r="AT11" s="29">
        <f>CH4_100yr_m3!AT19</f>
        <v>98949401.640000001</v>
      </c>
      <c r="AU11" s="29">
        <f>CH4_100yr_m3!AU19</f>
        <v>100658685.40000001</v>
      </c>
      <c r="AV11" s="29">
        <f>CH4_100yr_m3!AV19</f>
        <v>102358799.40000001</v>
      </c>
      <c r="AW11" s="29">
        <f>CH4_100yr_m3!AW19</f>
        <v>104049499.59999999</v>
      </c>
      <c r="AX11" s="29">
        <f>CH4_100yr_m3!AX19</f>
        <v>105730523.2</v>
      </c>
      <c r="AY11" s="29">
        <f>CH4_100yr_m3!AY19</f>
        <v>107401519.59999999</v>
      </c>
      <c r="AZ11" s="29">
        <f>CH4_100yr_m3!AZ19</f>
        <v>109061996.40000001</v>
      </c>
      <c r="BA11" s="29">
        <f>CH4_100yr_m3!BA19</f>
        <v>110711473.2</v>
      </c>
      <c r="BB11" s="29">
        <f>CH4_100yr_m3!BB19</f>
        <v>112349472.3</v>
      </c>
      <c r="BC11" s="29">
        <f>CH4_100yr_m3!BC19</f>
        <v>113975364.2</v>
      </c>
      <c r="BD11" s="29">
        <f>CH4_100yr_m3!BD19</f>
        <v>115588623.8</v>
      </c>
      <c r="BE11" s="29">
        <f>CH4_100yr_m3!BE19</f>
        <v>117188608.09999999</v>
      </c>
      <c r="BF11" s="29">
        <f>CH4_100yr_m3!BF19</f>
        <v>118774553</v>
      </c>
      <c r="BG11" s="29">
        <f>CH4_100yr_m3!BG19</f>
        <v>120345713</v>
      </c>
      <c r="BH11" s="29">
        <f>CH4_100yr_m3!BH19</f>
        <v>121901245</v>
      </c>
      <c r="BI11" s="29">
        <f>CH4_100yr_m3!BI19</f>
        <v>123440358.5</v>
      </c>
      <c r="BJ11" s="29">
        <f>CH4_100yr_m3!BJ19</f>
        <v>124962126.7</v>
      </c>
      <c r="BK11" s="29">
        <f>CH4_100yr_m3!BK19</f>
        <v>91537589.349999994</v>
      </c>
      <c r="BL11" s="29">
        <f>CH4_100yr_m3!BL19</f>
        <v>68606951.069999993</v>
      </c>
      <c r="BM11" s="29">
        <f>CH4_100yr_m3!BM19</f>
        <v>52746110.799999997</v>
      </c>
      <c r="BN11" s="29">
        <f>CH4_100yr_m3!BN19</f>
        <v>41657423.109999999</v>
      </c>
      <c r="BO11" s="29">
        <f>CH4_100yr_m3!BO19</f>
        <v>33798490.75</v>
      </c>
      <c r="BP11" s="29">
        <f>CH4_100yr_m3!BP19</f>
        <v>28133325.84</v>
      </c>
      <c r="BQ11" s="29">
        <f>CH4_100yr_m3!BQ19</f>
        <v>23965538.030000001</v>
      </c>
      <c r="BR11" s="29">
        <f>CH4_100yr_m3!BR19</f>
        <v>20826507.640000001</v>
      </c>
      <c r="BS11" s="29">
        <f>CH4_100yr_m3!BS19</f>
        <v>18400416.949999999</v>
      </c>
      <c r="BT11" s="29">
        <f>CH4_100yr_m3!BT19</f>
        <v>16473988.869999999</v>
      </c>
      <c r="BU11" s="29">
        <f>CH4_100yr_m3!BU19</f>
        <v>14902788.050000001</v>
      </c>
      <c r="BV11" s="29">
        <f>CH4_100yr_m3!BV19</f>
        <v>13588624.65</v>
      </c>
      <c r="BW11" s="29">
        <f>CH4_100yr_m3!BW19</f>
        <v>12464400.800000001</v>
      </c>
      <c r="BX11" s="29">
        <f>CH4_100yr_m3!BX19</f>
        <v>11483946.77</v>
      </c>
      <c r="BY11" s="29">
        <f>CH4_100yr_m3!BY19</f>
        <v>10615201.949999999</v>
      </c>
      <c r="BZ11" s="29">
        <f>CH4_100yr_m3!BZ19</f>
        <v>9835638.5730000008</v>
      </c>
      <c r="CA11" s="29">
        <f>CH4_100yr_m3!CA19</f>
        <v>9129189.0250000004</v>
      </c>
      <c r="CB11" s="29">
        <f>CH4_100yr_m3!CB19</f>
        <v>8484181.4169999994</v>
      </c>
      <c r="CC11" s="29">
        <f>CH4_100yr_m3!CC19</f>
        <v>7891951.3499999996</v>
      </c>
      <c r="CD11" s="29">
        <f>CH4_100yr_m3!CD19</f>
        <v>7345907.2280000001</v>
      </c>
      <c r="CE11" s="29">
        <f>CH4_100yr_m3!CE19</f>
        <v>6840899.8770000003</v>
      </c>
      <c r="CF11" s="29">
        <f>CH4_100yr_m3!CF19</f>
        <v>6372796.409</v>
      </c>
      <c r="CG11" s="29">
        <f>CH4_100yr_m3!CG19</f>
        <v>5938191.2290000003</v>
      </c>
      <c r="CH11" s="29">
        <f>CH4_100yr_m3!CH19</f>
        <v>5534209.21</v>
      </c>
      <c r="CI11" s="29">
        <f>CH4_100yr_m3!CI19</f>
        <v>5158370.8509999998</v>
      </c>
      <c r="CJ11" s="29">
        <f>CH4_100yr_m3!CJ19</f>
        <v>4808499.1789999995</v>
      </c>
      <c r="CK11" s="29">
        <f>CH4_100yr_m3!CK19</f>
        <v>4482654.8260000004</v>
      </c>
      <c r="CL11" s="29">
        <f>CH4_100yr_m3!CL19</f>
        <v>4179090.1510000001</v>
      </c>
      <c r="CM11" s="29">
        <f>CH4_100yr_m3!CM19</f>
        <v>3896216.2990000001</v>
      </c>
      <c r="CN11" s="29">
        <f>CH4_100yr_m3!CN19</f>
        <v>3632579.0630000001</v>
      </c>
      <c r="CO11" s="29">
        <f>CH4_100yr_m3!CO19</f>
        <v>3386840.8089999999</v>
      </c>
      <c r="CP11" s="29">
        <f>CH4_100yr_m3!CP19</f>
        <v>3157766.5720000002</v>
      </c>
      <c r="CQ11" s="29">
        <f>CH4_100yr_m3!CQ19</f>
        <v>2944213.0819999999</v>
      </c>
      <c r="CR11" s="29">
        <f>CH4_100yr_m3!CR19</f>
        <v>2745119.861</v>
      </c>
      <c r="CS11" s="29">
        <f>CH4_100yr_m3!CS19</f>
        <v>2559501.8110000002</v>
      </c>
      <c r="CT11" s="29">
        <f>CH4_100yr_m3!CT19</f>
        <v>2386442.9019999998</v>
      </c>
      <c r="CU11" s="29">
        <f>CH4_100yr_m3!CU19</f>
        <v>2225090.6910000001</v>
      </c>
      <c r="CV11" s="29">
        <f>CH4_100yr_m3!CV19</f>
        <v>2074651.4779999999</v>
      </c>
      <c r="CW11" s="29">
        <f>CH4_100yr_m3!CW19</f>
        <v>1934385.9609999999</v>
      </c>
    </row>
    <row r="12" spans="1:101" ht="15" customHeight="1" x14ac:dyDescent="0.2">
      <c r="A12" s="27" t="s">
        <v>9</v>
      </c>
      <c r="B12" s="29">
        <f>CH4_100yr_m3!B20</f>
        <v>11594845.970000001</v>
      </c>
      <c r="C12" s="29">
        <f>CH4_100yr_m3!C20</f>
        <v>21911649.050000001</v>
      </c>
      <c r="D12" s="29">
        <f>CH4_100yr_m3!D20</f>
        <v>31343748.510000002</v>
      </c>
      <c r="E12" s="29">
        <f>CH4_100yr_m3!E20</f>
        <v>39279653.469999999</v>
      </c>
      <c r="F12" s="29">
        <f>CH4_100yr_m3!F20</f>
        <v>45506590.479999997</v>
      </c>
      <c r="G12" s="29">
        <f>CH4_100yr_m3!G20</f>
        <v>50994030.340000004</v>
      </c>
      <c r="H12" s="29">
        <f>CH4_100yr_m3!H20</f>
        <v>56244329.159999996</v>
      </c>
      <c r="I12" s="29">
        <f>CH4_100yr_m3!I20</f>
        <v>61213553.5</v>
      </c>
      <c r="J12" s="29">
        <f>CH4_100yr_m3!J20</f>
        <v>65931454.07</v>
      </c>
      <c r="K12" s="29">
        <f>CH4_100yr_m3!K20</f>
        <v>70813211.420000002</v>
      </c>
      <c r="L12" s="29">
        <f>CH4_100yr_m3!L20</f>
        <v>75514344.219999999</v>
      </c>
      <c r="M12" s="29">
        <f>CH4_100yr_m3!M20</f>
        <v>80104858.420000002</v>
      </c>
      <c r="N12" s="29">
        <f>CH4_100yr_m3!N20</f>
        <v>84725486.239999995</v>
      </c>
      <c r="O12" s="29">
        <f>CH4_100yr_m3!O20</f>
        <v>89356497.5</v>
      </c>
      <c r="P12" s="29">
        <f>CH4_100yr_m3!P20</f>
        <v>93976205.310000002</v>
      </c>
      <c r="Q12" s="29">
        <f>CH4_100yr_m3!Q20</f>
        <v>99049899.810000002</v>
      </c>
      <c r="R12" s="29">
        <f>CH4_100yr_m3!R20</f>
        <v>104388646.5</v>
      </c>
      <c r="S12" s="29">
        <f>CH4_100yr_m3!S20</f>
        <v>109856749.3</v>
      </c>
      <c r="T12" s="29">
        <f>CH4_100yr_m3!T20</f>
        <v>115154217.2</v>
      </c>
      <c r="U12" s="29">
        <f>CH4_100yr_m3!U20</f>
        <v>120588086.90000001</v>
      </c>
      <c r="V12" s="29">
        <f>CH4_100yr_m3!V20</f>
        <v>126199544.5</v>
      </c>
      <c r="W12" s="29">
        <f>CH4_100yr_m3!W20</f>
        <v>131441048.09999999</v>
      </c>
      <c r="X12" s="29">
        <f>CH4_100yr_m3!X20</f>
        <v>136651440</v>
      </c>
      <c r="Y12" s="29">
        <f>CH4_100yr_m3!Y20</f>
        <v>141853051</v>
      </c>
      <c r="Z12" s="29">
        <f>CH4_100yr_m3!Z20</f>
        <v>147013195.69999999</v>
      </c>
      <c r="AA12" s="29">
        <f>CH4_100yr_m3!AA20</f>
        <v>152144180.40000001</v>
      </c>
      <c r="AB12" s="29">
        <f>CH4_100yr_m3!AB20</f>
        <v>157270681.19999999</v>
      </c>
      <c r="AC12" s="29">
        <f>CH4_100yr_m3!AC20</f>
        <v>164015545</v>
      </c>
      <c r="AD12" s="29">
        <f>CH4_100yr_m3!AD20</f>
        <v>170767162.30000001</v>
      </c>
      <c r="AE12" s="29">
        <f>CH4_100yr_m3!AE20</f>
        <v>177532363.5</v>
      </c>
      <c r="AF12" s="29">
        <f>CH4_100yr_m3!AF20</f>
        <v>184317386.09999999</v>
      </c>
      <c r="AG12" s="29">
        <f>CH4_100yr_m3!AG20</f>
        <v>191127853.30000001</v>
      </c>
      <c r="AH12" s="29">
        <f>CH4_100yr_m3!AH20</f>
        <v>197968667.40000001</v>
      </c>
      <c r="AI12" s="29">
        <f>CH4_100yr_m3!AI20</f>
        <v>204844002.69999999</v>
      </c>
      <c r="AJ12" s="29">
        <f>CH4_100yr_m3!AJ20</f>
        <v>211757239.40000001</v>
      </c>
      <c r="AK12" s="29">
        <f>CH4_100yr_m3!AK20</f>
        <v>218711126.90000001</v>
      </c>
      <c r="AL12" s="29">
        <f>CH4_100yr_m3!AL20</f>
        <v>225707896.80000001</v>
      </c>
      <c r="AM12" s="29">
        <f>CH4_100yr_m3!AM20</f>
        <v>232749437.80000001</v>
      </c>
      <c r="AN12" s="29">
        <f>CH4_100yr_m3!AN20</f>
        <v>239837405</v>
      </c>
      <c r="AO12" s="29">
        <f>CH4_100yr_m3!AO20</f>
        <v>246973287.09999999</v>
      </c>
      <c r="AP12" s="29">
        <f>CH4_100yr_m3!AP20</f>
        <v>254158373.59999999</v>
      </c>
      <c r="AQ12" s="29">
        <f>CH4_100yr_m3!AQ20</f>
        <v>261393643.40000001</v>
      </c>
      <c r="AR12" s="29">
        <f>CH4_100yr_m3!AR20</f>
        <v>268679682.60000002</v>
      </c>
      <c r="AS12" s="29">
        <f>CH4_100yr_m3!AS20</f>
        <v>276016610.10000002</v>
      </c>
      <c r="AT12" s="29">
        <f>CH4_100yr_m3!AT20</f>
        <v>283404008.60000002</v>
      </c>
      <c r="AU12" s="29">
        <f>CH4_100yr_m3!AU20</f>
        <v>290841077.80000001</v>
      </c>
      <c r="AV12" s="29">
        <f>CH4_100yr_m3!AV20</f>
        <v>298326786.19999999</v>
      </c>
      <c r="AW12" s="29">
        <f>CH4_100yr_m3!AW20</f>
        <v>305859931.19999999</v>
      </c>
      <c r="AX12" s="29">
        <f>CH4_100yr_m3!AX20</f>
        <v>313439208.89999998</v>
      </c>
      <c r="AY12" s="29">
        <f>CH4_100yr_m3!AY20</f>
        <v>321063233.60000002</v>
      </c>
      <c r="AZ12" s="29">
        <f>CH4_100yr_m3!AZ20</f>
        <v>328730553.30000001</v>
      </c>
      <c r="BA12" s="29">
        <f>CH4_100yr_m3!BA20</f>
        <v>336439532</v>
      </c>
      <c r="BB12" s="29">
        <f>CH4_100yr_m3!BB20</f>
        <v>344188368.19999999</v>
      </c>
      <c r="BC12" s="29">
        <f>CH4_100yr_m3!BC20</f>
        <v>351975170.39999998</v>
      </c>
      <c r="BD12" s="29">
        <f>CH4_100yr_m3!BD20</f>
        <v>359797936.5</v>
      </c>
      <c r="BE12" s="29">
        <f>CH4_100yr_m3!BE20</f>
        <v>367654590.19999999</v>
      </c>
      <c r="BF12" s="29">
        <f>CH4_100yr_m3!BF20</f>
        <v>375542939</v>
      </c>
      <c r="BG12" s="29">
        <f>CH4_100yr_m3!BG20</f>
        <v>383460631.80000001</v>
      </c>
      <c r="BH12" s="29">
        <f>CH4_100yr_m3!BH20</f>
        <v>391405143.89999998</v>
      </c>
      <c r="BI12" s="29">
        <f>CH4_100yr_m3!BI20</f>
        <v>399373751.19999999</v>
      </c>
      <c r="BJ12" s="29">
        <f>CH4_100yr_m3!BJ20</f>
        <v>407363558.19999999</v>
      </c>
      <c r="BK12" s="29">
        <f>CH4_100yr_m3!BK20</f>
        <v>377717472.19999999</v>
      </c>
      <c r="BL12" s="29">
        <f>CH4_100yr_m3!BL20</f>
        <v>350331011.39999998</v>
      </c>
      <c r="BM12" s="29">
        <f>CH4_100yr_m3!BM20</f>
        <v>325026915.69999999</v>
      </c>
      <c r="BN12" s="29">
        <f>CH4_100yr_m3!BN20</f>
        <v>301642067.39999998</v>
      </c>
      <c r="BO12" s="29">
        <f>CH4_100yr_m3!BO20</f>
        <v>280026351.60000002</v>
      </c>
      <c r="BP12" s="29">
        <f>CH4_100yr_m3!BP20</f>
        <v>260041609.69999999</v>
      </c>
      <c r="BQ12" s="29">
        <f>CH4_100yr_m3!BQ20</f>
        <v>241560677.19999999</v>
      </c>
      <c r="BR12" s="29">
        <f>CH4_100yr_m3!BR20</f>
        <v>224466499.19999999</v>
      </c>
      <c r="BS12" s="29">
        <f>CH4_100yr_m3!BS20</f>
        <v>208651318</v>
      </c>
      <c r="BT12" s="29">
        <f>CH4_100yr_m3!BT20</f>
        <v>194015926</v>
      </c>
      <c r="BU12" s="29">
        <f>CH4_100yr_m3!BU20</f>
        <v>180468979.09999999</v>
      </c>
      <c r="BV12" s="29">
        <f>CH4_100yr_m3!BV20</f>
        <v>167926365.59999999</v>
      </c>
      <c r="BW12" s="29">
        <f>CH4_100yr_m3!BW20</f>
        <v>156310626.40000001</v>
      </c>
      <c r="BX12" s="29">
        <f>CH4_100yr_m3!BX20</f>
        <v>145550421.40000001</v>
      </c>
      <c r="BY12" s="29">
        <f>CH4_100yr_m3!BY20</f>
        <v>135580039.59999999</v>
      </c>
      <c r="BZ12" s="29">
        <f>CH4_100yr_m3!BZ20</f>
        <v>126338948.3</v>
      </c>
      <c r="CA12" s="29">
        <f>CH4_100yr_m3!CA20</f>
        <v>117771379.09999999</v>
      </c>
      <c r="CB12" s="29">
        <f>CH4_100yr_m3!CB20</f>
        <v>109825947.09999999</v>
      </c>
      <c r="CC12" s="29">
        <f>CH4_100yr_m3!CC20</f>
        <v>102455300.59999999</v>
      </c>
      <c r="CD12" s="29">
        <f>CH4_100yr_m3!CD20</f>
        <v>95615799.129999995</v>
      </c>
      <c r="CE12" s="29">
        <f>CH4_100yr_m3!CE20</f>
        <v>89267217.989999995</v>
      </c>
      <c r="CF12" s="29">
        <f>CH4_100yr_m3!CF20</f>
        <v>83372475.579999998</v>
      </c>
      <c r="CG12" s="29">
        <f>CH4_100yr_m3!CG20</f>
        <v>77897383.469999999</v>
      </c>
      <c r="CH12" s="29">
        <f>CH4_100yr_m3!CH20</f>
        <v>72810416.200000003</v>
      </c>
      <c r="CI12" s="29">
        <f>CH4_100yr_m3!CI20</f>
        <v>68082499.75</v>
      </c>
      <c r="CJ12" s="29">
        <f>CH4_100yr_m3!CJ20</f>
        <v>63686816.899999999</v>
      </c>
      <c r="CK12" s="29">
        <f>CH4_100yr_m3!CK20</f>
        <v>59598628.299999997</v>
      </c>
      <c r="CL12" s="29">
        <f>CH4_100yr_m3!CL20</f>
        <v>55795107.869999997</v>
      </c>
      <c r="CM12" s="29">
        <f>CH4_100yr_m3!CM20</f>
        <v>52255191.420000002</v>
      </c>
      <c r="CN12" s="29">
        <f>CH4_100yr_m3!CN20</f>
        <v>48959437.359999999</v>
      </c>
      <c r="CO12" s="29">
        <f>CH4_100yr_m3!CO20</f>
        <v>45889898.659999996</v>
      </c>
      <c r="CP12" s="29">
        <f>CH4_100yr_m3!CP20</f>
        <v>43030004.950000003</v>
      </c>
      <c r="CQ12" s="29">
        <f>CH4_100yr_m3!CQ20</f>
        <v>40364454.189999998</v>
      </c>
      <c r="CR12" s="29">
        <f>CH4_100yr_m3!CR20</f>
        <v>37879112.850000001</v>
      </c>
      <c r="CS12" s="29">
        <f>CH4_100yr_m3!CS20</f>
        <v>35560924.18</v>
      </c>
      <c r="CT12" s="29">
        <f>CH4_100yr_m3!CT20</f>
        <v>33397823.739999998</v>
      </c>
      <c r="CU12" s="29">
        <f>CH4_100yr_m3!CU20</f>
        <v>31378661.739999998</v>
      </c>
      <c r="CV12" s="29">
        <f>CH4_100yr_m3!CV20</f>
        <v>29493131.449999999</v>
      </c>
      <c r="CW12" s="29">
        <f>CH4_100yr_m3!CW20</f>
        <v>27731703.440000001</v>
      </c>
    </row>
    <row r="13" spans="1:101" ht="15" customHeight="1" x14ac:dyDescent="0.2">
      <c r="A13" s="27" t="s">
        <v>10</v>
      </c>
      <c r="B13" s="29">
        <f>CH4_100yr_m3!B21</f>
        <v>483734.25929999998</v>
      </c>
      <c r="C13" s="29">
        <f>CH4_100yr_m3!C21</f>
        <v>934778.04319999996</v>
      </c>
      <c r="D13" s="29">
        <f>CH4_100yr_m3!D21</f>
        <v>1352193.003</v>
      </c>
      <c r="E13" s="29">
        <f>CH4_100yr_m3!E21</f>
        <v>1733801.0870000001</v>
      </c>
      <c r="F13" s="29">
        <f>CH4_100yr_m3!F21</f>
        <v>2094070.456</v>
      </c>
      <c r="G13" s="29">
        <f>CH4_100yr_m3!G21</f>
        <v>2438477.4559999998</v>
      </c>
      <c r="H13" s="29">
        <f>CH4_100yr_m3!H21</f>
        <v>2768844.43</v>
      </c>
      <c r="I13" s="29">
        <f>CH4_100yr_m3!I21</f>
        <v>3085759.949</v>
      </c>
      <c r="J13" s="29">
        <f>CH4_100yr_m3!J21</f>
        <v>3393407.4550000001</v>
      </c>
      <c r="K13" s="29">
        <f>CH4_100yr_m3!K21</f>
        <v>3690700.6669999999</v>
      </c>
      <c r="L13" s="29">
        <f>CH4_100yr_m3!L21</f>
        <v>3979259.0320000001</v>
      </c>
      <c r="M13" s="29">
        <f>CH4_100yr_m3!M21</f>
        <v>4262556.7740000002</v>
      </c>
      <c r="N13" s="29">
        <f>CH4_100yr_m3!N21</f>
        <v>4538281.2570000002</v>
      </c>
      <c r="O13" s="29">
        <f>CH4_100yr_m3!O21</f>
        <v>4810658.4570000004</v>
      </c>
      <c r="P13" s="29">
        <f>CH4_100yr_m3!P21</f>
        <v>5077979.9709999999</v>
      </c>
      <c r="Q13" s="29">
        <f>CH4_100yr_m3!Q21</f>
        <v>5336415.2089999998</v>
      </c>
      <c r="R13" s="29">
        <f>CH4_100yr_m3!R21</f>
        <v>5590862.4270000001</v>
      </c>
      <c r="S13" s="29">
        <f>CH4_100yr_m3!S21</f>
        <v>5841971.3140000002</v>
      </c>
      <c r="T13" s="29">
        <f>CH4_100yr_m3!T21</f>
        <v>6091130.0810000002</v>
      </c>
      <c r="U13" s="29">
        <f>CH4_100yr_m3!U21</f>
        <v>6336992.9460000005</v>
      </c>
      <c r="V13" s="29">
        <f>CH4_100yr_m3!V21</f>
        <v>6580351.5480000004</v>
      </c>
      <c r="W13" s="29">
        <f>CH4_100yr_m3!W21</f>
        <v>6822814.284</v>
      </c>
      <c r="X13" s="29">
        <f>CH4_100yr_m3!X21</f>
        <v>7064260.79</v>
      </c>
      <c r="Y13" s="29">
        <f>CH4_100yr_m3!Y21</f>
        <v>7304671.5329999998</v>
      </c>
      <c r="Z13" s="29">
        <f>CH4_100yr_m3!Z21</f>
        <v>7544453.9709999999</v>
      </c>
      <c r="AA13" s="29">
        <f>CH4_100yr_m3!AA21</f>
        <v>7783798.4040000001</v>
      </c>
      <c r="AB13" s="29">
        <f>CH4_100yr_m3!AB21</f>
        <v>8023111.3669999996</v>
      </c>
      <c r="AC13" s="29">
        <f>CH4_100yr_m3!AC21</f>
        <v>8262899.392</v>
      </c>
      <c r="AD13" s="29">
        <f>CH4_100yr_m3!AD21</f>
        <v>8501635.4590000007</v>
      </c>
      <c r="AE13" s="29">
        <f>CH4_100yr_m3!AE21</f>
        <v>8739491.0189999994</v>
      </c>
      <c r="AF13" s="29">
        <f>CH4_100yr_m3!AF21</f>
        <v>8976615.8090000004</v>
      </c>
      <c r="AG13" s="29">
        <f>CH4_100yr_m3!AG21</f>
        <v>9213167.6870000008</v>
      </c>
      <c r="AH13" s="29">
        <f>CH4_100yr_m3!AH21</f>
        <v>9449283.1219999995</v>
      </c>
      <c r="AI13" s="29">
        <f>CH4_100yr_m3!AI21</f>
        <v>9685073.8719999995</v>
      </c>
      <c r="AJ13" s="29">
        <f>CH4_100yr_m3!AJ21</f>
        <v>9920648.8120000008</v>
      </c>
      <c r="AK13" s="29">
        <f>CH4_100yr_m3!AK21</f>
        <v>10156087.609999999</v>
      </c>
      <c r="AL13" s="29">
        <f>CH4_100yr_m3!AL21</f>
        <v>10391464.560000001</v>
      </c>
      <c r="AM13" s="29">
        <f>CH4_100yr_m3!AM21</f>
        <v>10626844.029999999</v>
      </c>
      <c r="AN13" s="29">
        <f>CH4_100yr_m3!AN21</f>
        <v>10862288.6</v>
      </c>
      <c r="AO13" s="29">
        <f>CH4_100yr_m3!AO21</f>
        <v>11097827.93</v>
      </c>
      <c r="AP13" s="29">
        <f>CH4_100yr_m3!AP21</f>
        <v>11333490.130000001</v>
      </c>
      <c r="AQ13" s="29">
        <f>CH4_100yr_m3!AQ21</f>
        <v>11569302.710000001</v>
      </c>
      <c r="AR13" s="29">
        <f>CH4_100yr_m3!AR21</f>
        <v>11805274.5</v>
      </c>
      <c r="AS13" s="29">
        <f>CH4_100yr_m3!AS21</f>
        <v>12041399.42</v>
      </c>
      <c r="AT13" s="29">
        <f>CH4_100yr_m3!AT21</f>
        <v>12277653.68</v>
      </c>
      <c r="AU13" s="29">
        <f>CH4_100yr_m3!AU21</f>
        <v>12514015.109999999</v>
      </c>
      <c r="AV13" s="29">
        <f>CH4_100yr_m3!AV21</f>
        <v>12750438.4</v>
      </c>
      <c r="AW13" s="29">
        <f>CH4_100yr_m3!AW21</f>
        <v>12986880.67</v>
      </c>
      <c r="AX13" s="29">
        <f>CH4_100yr_m3!AX21</f>
        <v>13223268.310000001</v>
      </c>
      <c r="AY13" s="29">
        <f>CH4_100yr_m3!AY21</f>
        <v>13459538.98</v>
      </c>
      <c r="AZ13" s="29">
        <f>CH4_100yr_m3!AZ21</f>
        <v>13695587.84</v>
      </c>
      <c r="BA13" s="29">
        <f>CH4_100yr_m3!BA21</f>
        <v>13931319.449999999</v>
      </c>
      <c r="BB13" s="29">
        <f>CH4_100yr_m3!BB21</f>
        <v>14166643.75</v>
      </c>
      <c r="BC13" s="29">
        <f>CH4_100yr_m3!BC21</f>
        <v>14401471.630000001</v>
      </c>
      <c r="BD13" s="29">
        <f>CH4_100yr_m3!BD21</f>
        <v>14635722.92</v>
      </c>
      <c r="BE13" s="29">
        <f>CH4_100yr_m3!BE21</f>
        <v>14869339.07</v>
      </c>
      <c r="BF13" s="29">
        <f>CH4_100yr_m3!BF21</f>
        <v>15102242.59</v>
      </c>
      <c r="BG13" s="29">
        <f>CH4_100yr_m3!BG21</f>
        <v>15334360</v>
      </c>
      <c r="BH13" s="29">
        <f>CH4_100yr_m3!BH21</f>
        <v>15565629.060000001</v>
      </c>
      <c r="BI13" s="29">
        <f>CH4_100yr_m3!BI21</f>
        <v>15795928.32</v>
      </c>
      <c r="BJ13" s="29">
        <f>CH4_100yr_m3!BJ21</f>
        <v>16025174.199999999</v>
      </c>
      <c r="BK13" s="29">
        <f>CH4_100yr_m3!BK21</f>
        <v>14862314.960000001</v>
      </c>
      <c r="BL13" s="29">
        <f>CH4_100yr_m3!BL21</f>
        <v>13787922.300000001</v>
      </c>
      <c r="BM13" s="29">
        <f>CH4_100yr_m3!BM21</f>
        <v>12795064.15</v>
      </c>
      <c r="BN13" s="29">
        <f>CH4_100yr_m3!BN21</f>
        <v>11877361.140000001</v>
      </c>
      <c r="BO13" s="29">
        <f>CH4_100yr_m3!BO21</f>
        <v>11028942.08</v>
      </c>
      <c r="BP13" s="29">
        <f>CH4_100yr_m3!BP21</f>
        <v>10244403.09</v>
      </c>
      <c r="BQ13" s="29">
        <f>CH4_100yr_m3!BQ21</f>
        <v>9518769.9949999992</v>
      </c>
      <c r="BR13" s="29">
        <f>CH4_100yr_m3!BR21</f>
        <v>8847463.7719999999</v>
      </c>
      <c r="BS13" s="29">
        <f>CH4_100yr_m3!BS21</f>
        <v>8226268.807</v>
      </c>
      <c r="BT13" s="29">
        <f>CH4_100yr_m3!BT21</f>
        <v>7651303.7050000001</v>
      </c>
      <c r="BU13" s="29">
        <f>CH4_100yr_m3!BU21</f>
        <v>7118994.466</v>
      </c>
      <c r="BV13" s="29">
        <f>CH4_100yr_m3!BV21</f>
        <v>6626049.8289999999</v>
      </c>
      <c r="BW13" s="29">
        <f>CH4_100yr_m3!BW21</f>
        <v>6169438.602</v>
      </c>
      <c r="BX13" s="29">
        <f>CH4_100yr_m3!BX21</f>
        <v>5746368.8320000004</v>
      </c>
      <c r="BY13" s="29">
        <f>CH4_100yr_m3!BY21</f>
        <v>5354268.6490000002</v>
      </c>
      <c r="BZ13" s="29">
        <f>CH4_100yr_m3!BZ21</f>
        <v>4990768.6569999997</v>
      </c>
      <c r="CA13" s="29">
        <f>CH4_100yr_m3!CA21</f>
        <v>4653685.7520000003</v>
      </c>
      <c r="CB13" s="29">
        <f>CH4_100yr_m3!CB21</f>
        <v>4341008.2369999997</v>
      </c>
      <c r="CC13" s="29">
        <f>CH4_100yr_m3!CC21</f>
        <v>4050882.139</v>
      </c>
      <c r="CD13" s="29">
        <f>CH4_100yr_m3!CD21</f>
        <v>3781598.6340000001</v>
      </c>
      <c r="CE13" s="29">
        <f>CH4_100yr_m3!CE21</f>
        <v>3531582.4730000002</v>
      </c>
      <c r="CF13" s="29">
        <f>CH4_100yr_m3!CF21</f>
        <v>3299381.3539999998</v>
      </c>
      <c r="CG13" s="29">
        <f>CH4_100yr_m3!CG21</f>
        <v>3083656.1379999998</v>
      </c>
      <c r="CH13" s="29">
        <f>CH4_100yr_m3!CH21</f>
        <v>2883171.8539999998</v>
      </c>
      <c r="CI13" s="29">
        <f>CH4_100yr_m3!CI21</f>
        <v>2696789.432</v>
      </c>
      <c r="CJ13" s="29">
        <f>CH4_100yr_m3!CJ21</f>
        <v>2523458.0970000001</v>
      </c>
      <c r="CK13" s="29">
        <f>CH4_100yr_m3!CK21</f>
        <v>2362208.3689999999</v>
      </c>
      <c r="CL13" s="29">
        <f>CH4_100yr_m3!CL21</f>
        <v>2212145.6329999999</v>
      </c>
      <c r="CM13" s="29">
        <f>CH4_100yr_m3!CM21</f>
        <v>2072444.2169999999</v>
      </c>
      <c r="CN13" s="29">
        <f>CH4_100yr_m3!CN21</f>
        <v>1942341.952</v>
      </c>
      <c r="CO13" s="29">
        <f>CH4_100yr_m3!CO21</f>
        <v>1821135.1610000001</v>
      </c>
      <c r="CP13" s="29">
        <f>CH4_100yr_m3!CP21</f>
        <v>1708174.051</v>
      </c>
      <c r="CQ13" s="29">
        <f>CH4_100yr_m3!CQ21</f>
        <v>1602858.477</v>
      </c>
      <c r="CR13" s="29">
        <f>CH4_100yr_m3!CR21</f>
        <v>1504634.04</v>
      </c>
      <c r="CS13" s="29">
        <f>CH4_100yr_m3!CS21</f>
        <v>1412988.4979999999</v>
      </c>
      <c r="CT13" s="29">
        <f>CH4_100yr_m3!CT21</f>
        <v>1327448.4620000001</v>
      </c>
      <c r="CU13" s="29">
        <f>CH4_100yr_m3!CU21</f>
        <v>1247576.3629999999</v>
      </c>
      <c r="CV13" s="29">
        <f>CH4_100yr_m3!CV21</f>
        <v>1172967.648</v>
      </c>
      <c r="CW13" s="29">
        <f>CH4_100yr_m3!CW21</f>
        <v>1103248.206</v>
      </c>
    </row>
    <row r="14" spans="1:101" ht="15" customHeight="1" x14ac:dyDescent="0.2">
      <c r="A14" s="27" t="s">
        <v>11</v>
      </c>
      <c r="B14" s="29">
        <f>CH4_100yr_m3!B22</f>
        <v>9275782.6500000004</v>
      </c>
      <c r="C14" s="29">
        <f>CH4_100yr_m3!C22</f>
        <v>15995681.710000001</v>
      </c>
      <c r="D14" s="29">
        <f>CH4_100yr_m3!D22</f>
        <v>20900801.620000001</v>
      </c>
      <c r="E14" s="29">
        <f>CH4_100yr_m3!E22</f>
        <v>24604952.460000001</v>
      </c>
      <c r="F14" s="29">
        <f>CH4_100yr_m3!F22</f>
        <v>27680969.93</v>
      </c>
      <c r="G14" s="29">
        <f>CH4_100yr_m3!G22</f>
        <v>30611520.57</v>
      </c>
      <c r="H14" s="29">
        <f>CH4_100yr_m3!H22</f>
        <v>33534611.489999998</v>
      </c>
      <c r="I14" s="29">
        <f>CH4_100yr_m3!I22</f>
        <v>36259525.719999999</v>
      </c>
      <c r="J14" s="29">
        <f>CH4_100yr_m3!J22</f>
        <v>39709299.789999999</v>
      </c>
      <c r="K14" s="29">
        <f>CH4_100yr_m3!K22</f>
        <v>41794511.119999997</v>
      </c>
      <c r="L14" s="29">
        <f>CH4_100yr_m3!L22</f>
        <v>45038093.829999998</v>
      </c>
      <c r="M14" s="29">
        <f>CH4_100yr_m3!M22</f>
        <v>48680888.140000001</v>
      </c>
      <c r="N14" s="29">
        <f>CH4_100yr_m3!N22</f>
        <v>52393398.979999997</v>
      </c>
      <c r="O14" s="29">
        <f>CH4_100yr_m3!O22</f>
        <v>55447992.289999999</v>
      </c>
      <c r="P14" s="29">
        <f>CH4_100yr_m3!P22</f>
        <v>57942733.950000003</v>
      </c>
      <c r="Q14" s="29">
        <f>CH4_100yr_m3!Q22</f>
        <v>57694676.950000003</v>
      </c>
      <c r="R14" s="29">
        <f>CH4_100yr_m3!R22</f>
        <v>57299642.479999997</v>
      </c>
      <c r="S14" s="29">
        <f>CH4_100yr_m3!S22</f>
        <v>57826435.18</v>
      </c>
      <c r="T14" s="29">
        <f>CH4_100yr_m3!T22</f>
        <v>59521089.789999999</v>
      </c>
      <c r="U14" s="29">
        <f>CH4_100yr_m3!U22</f>
        <v>60782540.119999997</v>
      </c>
      <c r="V14" s="29">
        <f>CH4_100yr_m3!V22</f>
        <v>61228877.829999998</v>
      </c>
      <c r="W14" s="29">
        <f>CH4_100yr_m3!W22</f>
        <v>62630817.719999999</v>
      </c>
      <c r="X14" s="29">
        <f>CH4_100yr_m3!X22</f>
        <v>64160898.579999998</v>
      </c>
      <c r="Y14" s="29">
        <f>CH4_100yr_m3!Y22</f>
        <v>65986737.299999997</v>
      </c>
      <c r="Z14" s="29">
        <f>CH4_100yr_m3!Z22</f>
        <v>67878571.239999995</v>
      </c>
      <c r="AA14" s="29">
        <f>CH4_100yr_m3!AA22</f>
        <v>69876410.849999994</v>
      </c>
      <c r="AB14" s="29">
        <f>CH4_100yr_m3!AB22</f>
        <v>71877407.5</v>
      </c>
      <c r="AC14" s="29">
        <f>CH4_100yr_m3!AC22</f>
        <v>73938585.519999996</v>
      </c>
      <c r="AD14" s="29">
        <f>CH4_100yr_m3!AD22</f>
        <v>75973512.120000005</v>
      </c>
      <c r="AE14" s="29">
        <f>CH4_100yr_m3!AE22</f>
        <v>78000820.849999994</v>
      </c>
      <c r="AF14" s="29">
        <f>CH4_100yr_m3!AF22</f>
        <v>80032947.709999993</v>
      </c>
      <c r="AG14" s="29">
        <f>CH4_100yr_m3!AG22</f>
        <v>82078290</v>
      </c>
      <c r="AH14" s="29">
        <f>CH4_100yr_m3!AH22</f>
        <v>84142383.5</v>
      </c>
      <c r="AI14" s="29">
        <f>CH4_100yr_m3!AI22</f>
        <v>86228669.340000004</v>
      </c>
      <c r="AJ14" s="29">
        <f>CH4_100yr_m3!AJ22</f>
        <v>88339008.799999997</v>
      </c>
      <c r="AK14" s="29">
        <f>CH4_100yr_m3!AK22</f>
        <v>90474139.150000006</v>
      </c>
      <c r="AL14" s="29">
        <f>CH4_100yr_m3!AL22</f>
        <v>92634394</v>
      </c>
      <c r="AM14" s="29">
        <f>CH4_100yr_m3!AM22</f>
        <v>94819778.659999996</v>
      </c>
      <c r="AN14" s="29">
        <f>CH4_100yr_m3!AN22</f>
        <v>97029981.390000001</v>
      </c>
      <c r="AO14" s="29">
        <f>CH4_100yr_m3!AO22</f>
        <v>99264483.090000004</v>
      </c>
      <c r="AP14" s="29">
        <f>CH4_100yr_m3!AP22</f>
        <v>101522691</v>
      </c>
      <c r="AQ14" s="29">
        <f>CH4_100yr_m3!AQ22</f>
        <v>103803880.7</v>
      </c>
      <c r="AR14" s="29">
        <f>CH4_100yr_m3!AR22</f>
        <v>106107312.7</v>
      </c>
      <c r="AS14" s="29">
        <f>CH4_100yr_m3!AS22</f>
        <v>108432092.59999999</v>
      </c>
      <c r="AT14" s="29">
        <f>CH4_100yr_m3!AT22</f>
        <v>110777108.2</v>
      </c>
      <c r="AU14" s="29">
        <f>CH4_100yr_m3!AU22</f>
        <v>113141300</v>
      </c>
      <c r="AV14" s="29">
        <f>CH4_100yr_m3!AV22</f>
        <v>115523622</v>
      </c>
      <c r="AW14" s="29">
        <f>CH4_100yr_m3!AW22</f>
        <v>117923217.2</v>
      </c>
      <c r="AX14" s="29">
        <f>CH4_100yr_m3!AX22</f>
        <v>120339457.5</v>
      </c>
      <c r="AY14" s="29">
        <f>CH4_100yr_m3!AY22</f>
        <v>122771909.7</v>
      </c>
      <c r="AZ14" s="29">
        <f>CH4_100yr_m3!AZ22</f>
        <v>125220196.59999999</v>
      </c>
      <c r="BA14" s="29">
        <f>CH4_100yr_m3!BA22</f>
        <v>127684005.40000001</v>
      </c>
      <c r="BB14" s="29">
        <f>CH4_100yr_m3!BB22</f>
        <v>130162981.2</v>
      </c>
      <c r="BC14" s="29">
        <f>CH4_100yr_m3!BC22</f>
        <v>132656856</v>
      </c>
      <c r="BD14" s="29">
        <f>CH4_100yr_m3!BD22</f>
        <v>135165395.69999999</v>
      </c>
      <c r="BE14" s="29">
        <f>CH4_100yr_m3!BE22</f>
        <v>137688462.5</v>
      </c>
      <c r="BF14" s="29">
        <f>CH4_100yr_m3!BF22</f>
        <v>140225745.59999999</v>
      </c>
      <c r="BG14" s="29">
        <f>CH4_100yr_m3!BG22</f>
        <v>142777025.59999999</v>
      </c>
      <c r="BH14" s="29">
        <f>CH4_100yr_m3!BH22</f>
        <v>145342349.40000001</v>
      </c>
      <c r="BI14" s="29">
        <f>CH4_100yr_m3!BI22</f>
        <v>147922040.80000001</v>
      </c>
      <c r="BJ14" s="29">
        <f>CH4_100yr_m3!BJ22</f>
        <v>150516459.59999999</v>
      </c>
      <c r="BK14" s="29">
        <f>CH4_100yr_m3!BK22</f>
        <v>109981790.2</v>
      </c>
      <c r="BL14" s="29">
        <f>CH4_100yr_m3!BL22</f>
        <v>82196211.599999994</v>
      </c>
      <c r="BM14" s="29">
        <f>CH4_100yr_m3!BM22</f>
        <v>62998139.68</v>
      </c>
      <c r="BN14" s="29">
        <f>CH4_100yr_m3!BN22</f>
        <v>49595173.299999997</v>
      </c>
      <c r="BO14" s="29">
        <f>CH4_100yr_m3!BO22</f>
        <v>40112891.729999997</v>
      </c>
      <c r="BP14" s="29">
        <f>CH4_100yr_m3!BP22</f>
        <v>33292391.98</v>
      </c>
      <c r="BQ14" s="29">
        <f>CH4_100yr_m3!BQ22</f>
        <v>28287529.93</v>
      </c>
      <c r="BR14" s="29">
        <f>CH4_100yr_m3!BR22</f>
        <v>24528995.949999999</v>
      </c>
      <c r="BS14" s="29">
        <f>CH4_100yr_m3!BS22</f>
        <v>21633191.559999999</v>
      </c>
      <c r="BT14" s="29">
        <f>CH4_100yr_m3!BT22</f>
        <v>19341137.969999999</v>
      </c>
      <c r="BU14" s="29">
        <f>CH4_100yr_m3!BU22</f>
        <v>17477516.210000001</v>
      </c>
      <c r="BV14" s="29">
        <f>CH4_100yr_m3!BV22</f>
        <v>15923202.470000001</v>
      </c>
      <c r="BW14" s="29">
        <f>CH4_100yr_m3!BW22</f>
        <v>14596850.109999999</v>
      </c>
      <c r="BX14" s="29">
        <f>CH4_100yr_m3!BX22</f>
        <v>13442536.41</v>
      </c>
      <c r="BY14" s="29">
        <f>CH4_100yr_m3!BY22</f>
        <v>12421475.07</v>
      </c>
      <c r="BZ14" s="29">
        <f>CH4_100yr_m3!BZ22</f>
        <v>11506454.58</v>
      </c>
      <c r="CA14" s="29">
        <f>CH4_100yr_m3!CA22</f>
        <v>10678104.210000001</v>
      </c>
      <c r="CB14" s="29">
        <f>CH4_100yr_m3!CB22</f>
        <v>9922385.4719999991</v>
      </c>
      <c r="CC14" s="29">
        <f>CH4_100yr_m3!CC22</f>
        <v>9228905.4240000006</v>
      </c>
      <c r="CD14" s="29">
        <f>CH4_100yr_m3!CD22</f>
        <v>8589781.2630000003</v>
      </c>
      <c r="CE14" s="29">
        <f>CH4_100yr_m3!CE22</f>
        <v>7998874.7130000005</v>
      </c>
      <c r="CF14" s="29">
        <f>CH4_100yr_m3!CF22</f>
        <v>7451274.6399999997</v>
      </c>
      <c r="CG14" s="29">
        <f>CH4_100yr_m3!CG22</f>
        <v>6942946.3459999999</v>
      </c>
      <c r="CH14" s="29">
        <f>CH4_100yr_m3!CH22</f>
        <v>6470492.8269999996</v>
      </c>
      <c r="CI14" s="29">
        <f>CH4_100yr_m3!CI22</f>
        <v>6030991.3590000002</v>
      </c>
      <c r="CJ14" s="29">
        <f>CH4_100yr_m3!CJ22</f>
        <v>5621880.7819999997</v>
      </c>
      <c r="CK14" s="29">
        <f>CH4_100yr_m3!CK22</f>
        <v>5240883.0029999996</v>
      </c>
      <c r="CL14" s="29">
        <f>CH4_100yr_m3!CL22</f>
        <v>4885947.6179999998</v>
      </c>
      <c r="CM14" s="29">
        <f>CH4_100yr_m3!CM22</f>
        <v>4555212.2309999997</v>
      </c>
      <c r="CN14" s="29">
        <f>CH4_100yr_m3!CN22</f>
        <v>4246973.4610000001</v>
      </c>
      <c r="CO14" s="29">
        <f>CH4_100yr_m3!CO22</f>
        <v>3959665.2769999998</v>
      </c>
      <c r="CP14" s="29">
        <f>CH4_100yr_m3!CP22</f>
        <v>3691842.398</v>
      </c>
      <c r="CQ14" s="29">
        <f>CH4_100yr_m3!CQ22</f>
        <v>3442167.2220000001</v>
      </c>
      <c r="CR14" s="29">
        <f>CH4_100yr_m3!CR22</f>
        <v>3209399.2629999998</v>
      </c>
      <c r="CS14" s="29">
        <f>CH4_100yr_m3!CS22</f>
        <v>2992386.378</v>
      </c>
      <c r="CT14" s="29">
        <f>CH4_100yr_m3!CT22</f>
        <v>2790057.321</v>
      </c>
      <c r="CU14" s="29">
        <f>CH4_100yr_m3!CU22</f>
        <v>2601415.2820000001</v>
      </c>
      <c r="CV14" s="29">
        <f>CH4_100yr_m3!CV22</f>
        <v>2425532.1889999998</v>
      </c>
      <c r="CW14" s="29">
        <f>CH4_100yr_m3!CW22</f>
        <v>2261543.62</v>
      </c>
    </row>
    <row r="15" spans="1:101" ht="15" customHeight="1" x14ac:dyDescent="0.2">
      <c r="A15" s="27" t="s">
        <v>12</v>
      </c>
      <c r="B15" s="29">
        <f>CH4_100yr_m3!B23</f>
        <v>49693755.57</v>
      </c>
      <c r="C15" s="29">
        <f>CH4_100yr_m3!C23</f>
        <v>85020695.620000005</v>
      </c>
      <c r="D15" s="29">
        <f>CH4_100yr_m3!D23</f>
        <v>110324717.40000001</v>
      </c>
      <c r="E15" s="29">
        <f>CH4_100yr_m3!E23</f>
        <v>128751637.90000001</v>
      </c>
      <c r="F15" s="29">
        <f>CH4_100yr_m3!F23</f>
        <v>142980241.80000001</v>
      </c>
      <c r="G15" s="29">
        <f>CH4_100yr_m3!G23</f>
        <v>154404556.30000001</v>
      </c>
      <c r="H15" s="29">
        <f>CH4_100yr_m3!H23</f>
        <v>163978611.69999999</v>
      </c>
      <c r="I15" s="29">
        <f>CH4_100yr_m3!I23</f>
        <v>172560352.90000001</v>
      </c>
      <c r="J15" s="29">
        <f>CH4_100yr_m3!J23</f>
        <v>181066944.69999999</v>
      </c>
      <c r="K15" s="29">
        <f>CH4_100yr_m3!K23</f>
        <v>188640449.80000001</v>
      </c>
      <c r="L15" s="29">
        <f>CH4_100yr_m3!L23</f>
        <v>195756806</v>
      </c>
      <c r="M15" s="29">
        <f>CH4_100yr_m3!M23</f>
        <v>202680328.69999999</v>
      </c>
      <c r="N15" s="29">
        <f>CH4_100yr_m3!N23</f>
        <v>209605199.40000001</v>
      </c>
      <c r="O15" s="29">
        <f>CH4_100yr_m3!O23</f>
        <v>217676111.69999999</v>
      </c>
      <c r="P15" s="29">
        <f>CH4_100yr_m3!P23</f>
        <v>226632009.40000001</v>
      </c>
      <c r="Q15" s="29">
        <f>CH4_100yr_m3!Q23</f>
        <v>233895715.30000001</v>
      </c>
      <c r="R15" s="29">
        <f>CH4_100yr_m3!R23</f>
        <v>241438017.59999999</v>
      </c>
      <c r="S15" s="29">
        <f>CH4_100yr_m3!S23</f>
        <v>249618707.30000001</v>
      </c>
      <c r="T15" s="29">
        <f>CH4_100yr_m3!T23</f>
        <v>259122718.30000001</v>
      </c>
      <c r="U15" s="29">
        <f>CH4_100yr_m3!U23</f>
        <v>267873428.40000001</v>
      </c>
      <c r="V15" s="29">
        <f>CH4_100yr_m3!V23</f>
        <v>276834332.60000002</v>
      </c>
      <c r="W15" s="29">
        <f>CH4_100yr_m3!W23</f>
        <v>288063156</v>
      </c>
      <c r="X15" s="29">
        <f>CH4_100yr_m3!X23</f>
        <v>299935081.30000001</v>
      </c>
      <c r="Y15" s="29">
        <f>CH4_100yr_m3!Y23</f>
        <v>312272406.39999998</v>
      </c>
      <c r="Z15" s="29">
        <f>CH4_100yr_m3!Z23</f>
        <v>325120409.19999999</v>
      </c>
      <c r="AA15" s="29">
        <f>CH4_100yr_m3!AA23</f>
        <v>338495621.10000002</v>
      </c>
      <c r="AB15" s="29">
        <f>CH4_100yr_m3!AB23</f>
        <v>352410125.69999999</v>
      </c>
      <c r="AC15" s="29">
        <f>CH4_100yr_m3!AC23</f>
        <v>352620534.39999998</v>
      </c>
      <c r="AD15" s="29">
        <f>CH4_100yr_m3!AD23</f>
        <v>355693121.30000001</v>
      </c>
      <c r="AE15" s="29">
        <f>CH4_100yr_m3!AE23</f>
        <v>360724376.60000002</v>
      </c>
      <c r="AF15" s="29">
        <f>CH4_100yr_m3!AF23</f>
        <v>367106275.19999999</v>
      </c>
      <c r="AG15" s="29">
        <f>CH4_100yr_m3!AG23</f>
        <v>374429721.39999998</v>
      </c>
      <c r="AH15" s="29">
        <f>CH4_100yr_m3!AH23</f>
        <v>382420170.30000001</v>
      </c>
      <c r="AI15" s="29">
        <f>CH4_100yr_m3!AI23</f>
        <v>390893810</v>
      </c>
      <c r="AJ15" s="29">
        <f>CH4_100yr_m3!AJ23</f>
        <v>399728173.60000002</v>
      </c>
      <c r="AK15" s="29">
        <f>CH4_100yr_m3!AK23</f>
        <v>408841655.39999998</v>
      </c>
      <c r="AL15" s="29">
        <f>CH4_100yr_m3!AL23</f>
        <v>418178951.89999998</v>
      </c>
      <c r="AM15" s="29">
        <f>CH4_100yr_m3!AM23</f>
        <v>427701991.39999998</v>
      </c>
      <c r="AN15" s="29">
        <f>CH4_100yr_m3!AN23</f>
        <v>437384741.10000002</v>
      </c>
      <c r="AO15" s="29">
        <f>CH4_100yr_m3!AO23</f>
        <v>447209068.60000002</v>
      </c>
      <c r="AP15" s="29">
        <f>CH4_100yr_m3!AP23</f>
        <v>457162361.5</v>
      </c>
      <c r="AQ15" s="29">
        <f>CH4_100yr_m3!AQ23</f>
        <v>467235235.60000002</v>
      </c>
      <c r="AR15" s="29">
        <f>CH4_100yr_m3!AR23</f>
        <v>477420642.19999999</v>
      </c>
      <c r="AS15" s="29">
        <f>CH4_100yr_m3!AS23</f>
        <v>487713028.19999999</v>
      </c>
      <c r="AT15" s="29">
        <f>CH4_100yr_m3!AT23</f>
        <v>498107597.5</v>
      </c>
      <c r="AU15" s="29">
        <f>CH4_100yr_m3!AU23</f>
        <v>508600271.10000002</v>
      </c>
      <c r="AV15" s="29">
        <f>CH4_100yr_m3!AV23</f>
        <v>519187032.80000001</v>
      </c>
      <c r="AW15" s="29">
        <f>CH4_100yr_m3!AW23</f>
        <v>529864235.10000002</v>
      </c>
      <c r="AX15" s="29">
        <f>CH4_100yr_m3!AX23</f>
        <v>540628056.20000005</v>
      </c>
      <c r="AY15" s="29">
        <f>CH4_100yr_m3!AY23</f>
        <v>551474775.79999995</v>
      </c>
      <c r="AZ15" s="29">
        <f>CH4_100yr_m3!AZ23</f>
        <v>562400456.60000002</v>
      </c>
      <c r="BA15" s="29">
        <f>CH4_100yr_m3!BA23</f>
        <v>573401265.60000002</v>
      </c>
      <c r="BB15" s="29">
        <f>CH4_100yr_m3!BB23</f>
        <v>584473109.70000005</v>
      </c>
      <c r="BC15" s="29">
        <f>CH4_100yr_m3!BC23</f>
        <v>595611435.29999995</v>
      </c>
      <c r="BD15" s="29">
        <f>CH4_100yr_m3!BD23</f>
        <v>606811155.70000005</v>
      </c>
      <c r="BE15" s="29">
        <f>CH4_100yr_m3!BE23</f>
        <v>618066959.39999998</v>
      </c>
      <c r="BF15" s="29">
        <f>CH4_100yr_m3!BF23</f>
        <v>629373685.10000002</v>
      </c>
      <c r="BG15" s="29">
        <f>CH4_100yr_m3!BG23</f>
        <v>640726475.70000005</v>
      </c>
      <c r="BH15" s="29">
        <f>CH4_100yr_m3!BH23</f>
        <v>652120516.10000002</v>
      </c>
      <c r="BI15" s="29">
        <f>CH4_100yr_m3!BI23</f>
        <v>663551083.60000002</v>
      </c>
      <c r="BJ15" s="29">
        <f>CH4_100yr_m3!BJ23</f>
        <v>675013495.89999998</v>
      </c>
      <c r="BK15" s="29">
        <f>CH4_100yr_m3!BK23</f>
        <v>493304200.80000001</v>
      </c>
      <c r="BL15" s="29">
        <f>CH4_100yr_m3!BL23</f>
        <v>368740516.60000002</v>
      </c>
      <c r="BM15" s="29">
        <f>CH4_100yr_m3!BM23</f>
        <v>282669294.5</v>
      </c>
      <c r="BN15" s="29">
        <f>CH4_100yr_m3!BN23</f>
        <v>222574338.40000001</v>
      </c>
      <c r="BO15" s="29">
        <f>CH4_100yr_m3!BO23</f>
        <v>180054028.19999999</v>
      </c>
      <c r="BP15" s="29">
        <f>CH4_100yr_m3!BP23</f>
        <v>149465621.19999999</v>
      </c>
      <c r="BQ15" s="29">
        <f>CH4_100yr_m3!BQ23</f>
        <v>127016447.59999999</v>
      </c>
      <c r="BR15" s="29">
        <f>CH4_100yr_m3!BR23</f>
        <v>110154669.40000001</v>
      </c>
      <c r="BS15" s="29">
        <f>CH4_100yr_m3!BS23</f>
        <v>97160848.269999996</v>
      </c>
      <c r="BT15" s="29">
        <f>CH4_100yr_m3!BT23</f>
        <v>86874120.489999995</v>
      </c>
      <c r="BU15" s="29">
        <f>CH4_100yr_m3!BU23</f>
        <v>78508606.939999998</v>
      </c>
      <c r="BV15" s="29">
        <f>CH4_100yr_m3!BV23</f>
        <v>71530310.579999998</v>
      </c>
      <c r="BW15" s="29">
        <f>CH4_100yr_m3!BW23</f>
        <v>65574563.18</v>
      </c>
      <c r="BX15" s="29">
        <f>CH4_100yr_m3!BX23</f>
        <v>60390655.299999997</v>
      </c>
      <c r="BY15" s="29">
        <f>CH4_100yr_m3!BY23</f>
        <v>55804689.890000001</v>
      </c>
      <c r="BZ15" s="29">
        <f>CH4_100yr_m3!BZ23</f>
        <v>51694653.729999997</v>
      </c>
      <c r="CA15" s="29">
        <f>CH4_100yr_m3!CA23</f>
        <v>47973680.560000002</v>
      </c>
      <c r="CB15" s="29">
        <f>CH4_100yr_m3!CB23</f>
        <v>44578807.200000003</v>
      </c>
      <c r="CC15" s="29">
        <f>CH4_100yr_m3!CC23</f>
        <v>41463413.259999998</v>
      </c>
      <c r="CD15" s="29">
        <f>CH4_100yr_m3!CD23</f>
        <v>38592131.740000002</v>
      </c>
      <c r="CE15" s="29">
        <f>CH4_100yr_m3!CE23</f>
        <v>35937417.32</v>
      </c>
      <c r="CF15" s="29">
        <f>CH4_100yr_m3!CF23</f>
        <v>33477227.170000002</v>
      </c>
      <c r="CG15" s="29">
        <f>CH4_100yr_m3!CG23</f>
        <v>31193448.84</v>
      </c>
      <c r="CH15" s="29">
        <f>CH4_100yr_m3!CH23</f>
        <v>29070830.059999999</v>
      </c>
      <c r="CI15" s="29">
        <f>CH4_100yr_m3!CI23</f>
        <v>27096246.149999999</v>
      </c>
      <c r="CJ15" s="29">
        <f>CH4_100yr_m3!CJ23</f>
        <v>25258194.690000001</v>
      </c>
      <c r="CK15" s="29">
        <f>CH4_100yr_m3!CK23</f>
        <v>23546443.559999999</v>
      </c>
      <c r="CL15" s="29">
        <f>CH4_100yr_m3!CL23</f>
        <v>21951782.609999999</v>
      </c>
      <c r="CM15" s="29">
        <f>CH4_100yr_m3!CM23</f>
        <v>20465845.739999998</v>
      </c>
      <c r="CN15" s="29">
        <f>CH4_100yr_m3!CN23</f>
        <v>19080980.809999999</v>
      </c>
      <c r="CO15" s="29">
        <f>CH4_100yr_m3!CO23</f>
        <v>17790152.52</v>
      </c>
      <c r="CP15" s="29">
        <f>CH4_100yr_m3!CP23</f>
        <v>16586867.83</v>
      </c>
      <c r="CQ15" s="29">
        <f>CH4_100yr_m3!CQ23</f>
        <v>15465117.390000001</v>
      </c>
      <c r="CR15" s="29">
        <f>CH4_100yr_m3!CR23</f>
        <v>14419328.060000001</v>
      </c>
      <c r="CS15" s="29">
        <f>CH4_100yr_m3!CS23</f>
        <v>13444323.57</v>
      </c>
      <c r="CT15" s="29">
        <f>CH4_100yr_m3!CT23</f>
        <v>12535291.060000001</v>
      </c>
      <c r="CU15" s="29">
        <f>CH4_100yr_m3!CU23</f>
        <v>11687752.07</v>
      </c>
      <c r="CV15" s="29">
        <f>CH4_100yr_m3!CV23</f>
        <v>10897536.949999999</v>
      </c>
      <c r="CW15" s="29">
        <f>CH4_100yr_m3!CW23</f>
        <v>10160762.029999999</v>
      </c>
    </row>
    <row r="16" spans="1:101" ht="15" customHeight="1" x14ac:dyDescent="0.2">
      <c r="A16" s="27" t="s">
        <v>13</v>
      </c>
      <c r="B16" s="29">
        <f>CH4_100yr_m3!B24</f>
        <v>175562278.59999999</v>
      </c>
      <c r="C16" s="29">
        <f>CH4_100yr_m3!C24</f>
        <v>393273977</v>
      </c>
      <c r="D16" s="29">
        <f>CH4_100yr_m3!D24</f>
        <v>533624127.5</v>
      </c>
      <c r="E16" s="29">
        <f>CH4_100yr_m3!E24</f>
        <v>639816667.29999995</v>
      </c>
      <c r="F16" s="29">
        <f>CH4_100yr_m3!F24</f>
        <v>712061041.39999998</v>
      </c>
      <c r="G16" s="29">
        <f>CH4_100yr_m3!G24</f>
        <v>758000946.60000002</v>
      </c>
      <c r="H16" s="29">
        <f>CH4_100yr_m3!H24</f>
        <v>784948537.39999998</v>
      </c>
      <c r="I16" s="29">
        <f>CH4_100yr_m3!I24</f>
        <v>801603535.10000002</v>
      </c>
      <c r="J16" s="29">
        <f>CH4_100yr_m3!J24</f>
        <v>811782066.5</v>
      </c>
      <c r="K16" s="29">
        <f>CH4_100yr_m3!K24</f>
        <v>838367483.89999998</v>
      </c>
      <c r="L16" s="29">
        <f>CH4_100yr_m3!L24</f>
        <v>855133072.79999995</v>
      </c>
      <c r="M16" s="29">
        <f>CH4_100yr_m3!M24</f>
        <v>862832476.89999998</v>
      </c>
      <c r="N16" s="29">
        <f>CH4_100yr_m3!N24</f>
        <v>870020270.60000002</v>
      </c>
      <c r="O16" s="29">
        <f>CH4_100yr_m3!O24</f>
        <v>878713432.10000002</v>
      </c>
      <c r="P16" s="29">
        <f>CH4_100yr_m3!P24</f>
        <v>889757690.60000002</v>
      </c>
      <c r="Q16" s="29">
        <f>CH4_100yr_m3!Q24</f>
        <v>905727934.60000002</v>
      </c>
      <c r="R16" s="29">
        <f>CH4_100yr_m3!R24</f>
        <v>932951895.20000005</v>
      </c>
      <c r="S16" s="29">
        <f>CH4_100yr_m3!S24</f>
        <v>962983225.89999998</v>
      </c>
      <c r="T16" s="29">
        <f>CH4_100yr_m3!T24</f>
        <v>977533395.10000002</v>
      </c>
      <c r="U16" s="29">
        <f>CH4_100yr_m3!U24</f>
        <v>995272959.60000002</v>
      </c>
      <c r="V16" s="29">
        <f>CH4_100yr_m3!V24</f>
        <v>1023050016</v>
      </c>
      <c r="W16" s="29">
        <f>CH4_100yr_m3!W24</f>
        <v>1045931147</v>
      </c>
      <c r="X16" s="29">
        <f>CH4_100yr_m3!X24</f>
        <v>1070653640</v>
      </c>
      <c r="Y16" s="29">
        <f>CH4_100yr_m3!Y24</f>
        <v>1096404447</v>
      </c>
      <c r="Z16" s="29">
        <f>CH4_100yr_m3!Z24</f>
        <v>1122176381</v>
      </c>
      <c r="AA16" s="29">
        <f>CH4_100yr_m3!AA24</f>
        <v>1148553071</v>
      </c>
      <c r="AB16" s="29">
        <f>CH4_100yr_m3!AB24</f>
        <v>1175612680</v>
      </c>
      <c r="AC16" s="29">
        <f>CH4_100yr_m3!AC24</f>
        <v>1284567166</v>
      </c>
      <c r="AD16" s="29">
        <f>CH4_100yr_m3!AD24</f>
        <v>1373337955</v>
      </c>
      <c r="AE16" s="29">
        <f>CH4_100yr_m3!AE24</f>
        <v>1448800542</v>
      </c>
      <c r="AF16" s="29">
        <f>CH4_100yr_m3!AF24</f>
        <v>1515571307</v>
      </c>
      <c r="AG16" s="29">
        <f>CH4_100yr_m3!AG24</f>
        <v>1576748030</v>
      </c>
      <c r="AH16" s="29">
        <f>CH4_100yr_m3!AH24</f>
        <v>1634403849</v>
      </c>
      <c r="AI16" s="29">
        <f>CH4_100yr_m3!AI24</f>
        <v>1689920314</v>
      </c>
      <c r="AJ16" s="29">
        <f>CH4_100yr_m3!AJ24</f>
        <v>1744211239</v>
      </c>
      <c r="AK16" s="29">
        <f>CH4_100yr_m3!AK24</f>
        <v>1797878004</v>
      </c>
      <c r="AL16" s="29">
        <f>CH4_100yr_m3!AL24</f>
        <v>1851317174</v>
      </c>
      <c r="AM16" s="29">
        <f>CH4_100yr_m3!AM24</f>
        <v>1904789516</v>
      </c>
      <c r="AN16" s="29">
        <f>CH4_100yr_m3!AN24</f>
        <v>1958461619</v>
      </c>
      <c r="AO16" s="29">
        <f>CH4_100yr_m3!AO24</f>
        <v>2012436250</v>
      </c>
      <c r="AP16" s="29">
        <f>CH4_100yr_m3!AP24</f>
        <v>2066772942</v>
      </c>
      <c r="AQ16" s="29">
        <f>CH4_100yr_m3!AQ24</f>
        <v>2121503956</v>
      </c>
      <c r="AR16" s="29">
        <f>CH4_100yr_m3!AR24</f>
        <v>2176641092</v>
      </c>
      <c r="AS16" s="29">
        <f>CH4_100yr_m3!AS24</f>
        <v>2232178339</v>
      </c>
      <c r="AT16" s="29">
        <f>CH4_100yr_m3!AT24</f>
        <v>2288095846</v>
      </c>
      <c r="AU16" s="29">
        <f>CH4_100yr_m3!AU24</f>
        <v>2344366486</v>
      </c>
      <c r="AV16" s="29">
        <f>CH4_100yr_m3!AV24</f>
        <v>2400961121</v>
      </c>
      <c r="AW16" s="29">
        <f>CH4_100yr_m3!AW24</f>
        <v>2457853060</v>
      </c>
      <c r="AX16" s="29">
        <f>CH4_100yr_m3!AX24</f>
        <v>2515019084</v>
      </c>
      <c r="AY16" s="29">
        <f>CH4_100yr_m3!AY24</f>
        <v>2572440464</v>
      </c>
      <c r="AZ16" s="29">
        <f>CH4_100yr_m3!AZ24</f>
        <v>2630100355</v>
      </c>
      <c r="BA16" s="29">
        <f>CH4_100yr_m3!BA24</f>
        <v>2687979622</v>
      </c>
      <c r="BB16" s="29">
        <f>CH4_100yr_m3!BB24</f>
        <v>2746056405</v>
      </c>
      <c r="BC16" s="29">
        <f>CH4_100yr_m3!BC24</f>
        <v>2804309390</v>
      </c>
      <c r="BD16" s="29">
        <f>CH4_100yr_m3!BD24</f>
        <v>2862717627</v>
      </c>
      <c r="BE16" s="29">
        <f>CH4_100yr_m3!BE24</f>
        <v>2921259938</v>
      </c>
      <c r="BF16" s="29">
        <f>CH4_100yr_m3!BF24</f>
        <v>2979914444</v>
      </c>
      <c r="BG16" s="29">
        <f>CH4_100yr_m3!BG24</f>
        <v>3038658021</v>
      </c>
      <c r="BH16" s="29">
        <f>CH4_100yr_m3!BH24</f>
        <v>3097465939</v>
      </c>
      <c r="BI16" s="29">
        <f>CH4_100yr_m3!BI24</f>
        <v>3156312022</v>
      </c>
      <c r="BJ16" s="29">
        <f>CH4_100yr_m3!BJ24</f>
        <v>3215169221</v>
      </c>
      <c r="BK16" s="29">
        <f>CH4_100yr_m3!BK24</f>
        <v>2346285911</v>
      </c>
      <c r="BL16" s="29">
        <f>CH4_100yr_m3!BL24</f>
        <v>1750936906</v>
      </c>
      <c r="BM16" s="29">
        <f>CH4_100yr_m3!BM24</f>
        <v>1339816842</v>
      </c>
      <c r="BN16" s="29">
        <f>CH4_100yr_m3!BN24</f>
        <v>1053003493</v>
      </c>
      <c r="BO16" s="29">
        <f>CH4_100yr_m3!BO24</f>
        <v>850274733.10000002</v>
      </c>
      <c r="BP16" s="29">
        <f>CH4_100yr_m3!BP24</f>
        <v>704617533.20000005</v>
      </c>
      <c r="BQ16" s="29">
        <f>CH4_100yr_m3!BQ24</f>
        <v>597876653.79999995</v>
      </c>
      <c r="BR16" s="29">
        <f>CH4_100yr_m3!BR24</f>
        <v>517837646.60000002</v>
      </c>
      <c r="BS16" s="29">
        <f>CH4_100yr_m3!BS24</f>
        <v>456271311.80000001</v>
      </c>
      <c r="BT16" s="29">
        <f>CH4_100yr_m3!BT24</f>
        <v>407622654.30000001</v>
      </c>
      <c r="BU16" s="29">
        <f>CH4_100yr_m3!BU24</f>
        <v>368131875.19999999</v>
      </c>
      <c r="BV16" s="29">
        <f>CH4_100yr_m3!BV24</f>
        <v>335244977.39999998</v>
      </c>
      <c r="BW16" s="29">
        <f>CH4_100yr_m3!BW24</f>
        <v>307218516.80000001</v>
      </c>
      <c r="BX16" s="29">
        <f>CH4_100yr_m3!BX24</f>
        <v>282854505.39999998</v>
      </c>
      <c r="BY16" s="29">
        <f>CH4_100yr_m3!BY24</f>
        <v>261322568</v>
      </c>
      <c r="BZ16" s="29">
        <f>CH4_100yr_m3!BZ24</f>
        <v>242040595.69999999</v>
      </c>
      <c r="CA16" s="29">
        <f>CH4_100yr_m3!CA24</f>
        <v>224594621.09999999</v>
      </c>
      <c r="CB16" s="29">
        <f>CH4_100yr_m3!CB24</f>
        <v>208684992.19999999</v>
      </c>
      <c r="CC16" s="29">
        <f>CH4_100yr_m3!CC24</f>
        <v>194090182.90000001</v>
      </c>
      <c r="CD16" s="29">
        <f>CH4_100yr_m3!CD24</f>
        <v>180642433.90000001</v>
      </c>
      <c r="CE16" s="29">
        <f>CH4_100yr_m3!CE24</f>
        <v>168211329.09999999</v>
      </c>
      <c r="CF16" s="29">
        <f>CH4_100yr_m3!CF24</f>
        <v>156692698.59999999</v>
      </c>
      <c r="CG16" s="29">
        <f>CH4_100yr_m3!CG24</f>
        <v>146001098.5</v>
      </c>
      <c r="CH16" s="29">
        <f>CH4_100yr_m3!CH24</f>
        <v>136064692.90000001</v>
      </c>
      <c r="CI16" s="29">
        <f>CH4_100yr_m3!CI24</f>
        <v>126821752.3</v>
      </c>
      <c r="CJ16" s="29">
        <f>CH4_100yr_m3!CJ24</f>
        <v>118218239.2</v>
      </c>
      <c r="CK16" s="29">
        <f>CH4_100yr_m3!CK24</f>
        <v>110206128.3</v>
      </c>
      <c r="CL16" s="29">
        <f>CH4_100yr_m3!CL24</f>
        <v>102742222.3</v>
      </c>
      <c r="CM16" s="29">
        <f>CH4_100yr_m3!CM24</f>
        <v>95787304.140000001</v>
      </c>
      <c r="CN16" s="29">
        <f>CH4_100yr_m3!CN24</f>
        <v>89305518.530000001</v>
      </c>
      <c r="CO16" s="29">
        <f>CH4_100yr_m3!CO24</f>
        <v>83263910.5</v>
      </c>
      <c r="CP16" s="29">
        <f>CH4_100yr_m3!CP24</f>
        <v>77632072.230000004</v>
      </c>
      <c r="CQ16" s="29">
        <f>CH4_100yr_m3!CQ24</f>
        <v>72381865.680000007</v>
      </c>
      <c r="CR16" s="29">
        <f>CH4_100yr_m3!CR24</f>
        <v>67487198.540000007</v>
      </c>
      <c r="CS16" s="29">
        <f>CH4_100yr_m3!CS24</f>
        <v>62923838.630000003</v>
      </c>
      <c r="CT16" s="29">
        <f>CH4_100yr_m3!CT24</f>
        <v>58669256.509999998</v>
      </c>
      <c r="CU16" s="29">
        <f>CH4_100yr_m3!CU24</f>
        <v>54702489.039999999</v>
      </c>
      <c r="CV16" s="29">
        <f>CH4_100yr_m3!CV24</f>
        <v>51004019.289999999</v>
      </c>
      <c r="CW16" s="29">
        <f>CH4_100yr_m3!CW24</f>
        <v>47555669.200000003</v>
      </c>
    </row>
    <row r="17" spans="1:101" ht="15" customHeight="1" x14ac:dyDescent="0.2">
      <c r="A17" s="27" t="s">
        <v>14</v>
      </c>
      <c r="B17" s="29">
        <f>CH4_100yr_m3!B25</f>
        <v>1857132.6359999999</v>
      </c>
      <c r="C17" s="29">
        <f>CH4_100yr_m3!C25</f>
        <v>3351534.9360000002</v>
      </c>
      <c r="D17" s="29">
        <f>CH4_100yr_m3!D25</f>
        <v>4584620.7149999999</v>
      </c>
      <c r="E17" s="29">
        <f>CH4_100yr_m3!E25</f>
        <v>6071557.3449999997</v>
      </c>
      <c r="F17" s="29">
        <f>CH4_100yr_m3!F25</f>
        <v>7818126.3770000003</v>
      </c>
      <c r="G17" s="29">
        <f>CH4_100yr_m3!G25</f>
        <v>9688867.5460000001</v>
      </c>
      <c r="H17" s="29">
        <f>CH4_100yr_m3!H25</f>
        <v>11538527.949999999</v>
      </c>
      <c r="I17" s="29">
        <f>CH4_100yr_m3!I25</f>
        <v>13567467.52</v>
      </c>
      <c r="J17" s="29">
        <f>CH4_100yr_m3!J25</f>
        <v>16267447.689999999</v>
      </c>
      <c r="K17" s="29">
        <f>CH4_100yr_m3!K25</f>
        <v>17578382.829999998</v>
      </c>
      <c r="L17" s="29">
        <f>CH4_100yr_m3!L25</f>
        <v>18916106.510000002</v>
      </c>
      <c r="M17" s="29">
        <f>CH4_100yr_m3!M25</f>
        <v>20893657.640000001</v>
      </c>
      <c r="N17" s="29">
        <f>CH4_100yr_m3!N25</f>
        <v>22662661.550000001</v>
      </c>
      <c r="O17" s="29">
        <f>CH4_100yr_m3!O25</f>
        <v>24068484.989999998</v>
      </c>
      <c r="P17" s="29">
        <f>CH4_100yr_m3!P25</f>
        <v>25263273.27</v>
      </c>
      <c r="Q17" s="29">
        <f>CH4_100yr_m3!Q25</f>
        <v>24684164.170000002</v>
      </c>
      <c r="R17" s="29">
        <f>CH4_100yr_m3!R25</f>
        <v>24033696.399999999</v>
      </c>
      <c r="S17" s="29">
        <f>CH4_100yr_m3!S25</f>
        <v>24020462.390000001</v>
      </c>
      <c r="T17" s="29">
        <f>CH4_100yr_m3!T25</f>
        <v>24464553.780000001</v>
      </c>
      <c r="U17" s="29">
        <f>CH4_100yr_m3!U25</f>
        <v>24387270.649999999</v>
      </c>
      <c r="V17" s="29">
        <f>CH4_100yr_m3!V25</f>
        <v>24091437.289999999</v>
      </c>
      <c r="W17" s="29">
        <f>CH4_100yr_m3!W25</f>
        <v>24666428.890000001</v>
      </c>
      <c r="X17" s="29">
        <f>CH4_100yr_m3!X25</f>
        <v>25130063.949999999</v>
      </c>
      <c r="Y17" s="29">
        <f>CH4_100yr_m3!Y25</f>
        <v>25658813.890000001</v>
      </c>
      <c r="Z17" s="29">
        <f>CH4_100yr_m3!Z25</f>
        <v>26261439.210000001</v>
      </c>
      <c r="AA17" s="29">
        <f>CH4_100yr_m3!AA25</f>
        <v>26878822.82</v>
      </c>
      <c r="AB17" s="29">
        <f>CH4_100yr_m3!AB25</f>
        <v>27552365.100000001</v>
      </c>
      <c r="AC17" s="29">
        <f>CH4_100yr_m3!AC25</f>
        <v>29620060.050000001</v>
      </c>
      <c r="AD17" s="29">
        <f>CH4_100yr_m3!AD25</f>
        <v>31338767.32</v>
      </c>
      <c r="AE17" s="29">
        <f>CH4_100yr_m3!AE25</f>
        <v>32822709.149999999</v>
      </c>
      <c r="AF17" s="29">
        <f>CH4_100yr_m3!AF25</f>
        <v>34147659.509999998</v>
      </c>
      <c r="AG17" s="29">
        <f>CH4_100yr_m3!AG25</f>
        <v>35363884.060000002</v>
      </c>
      <c r="AH17" s="29">
        <f>CH4_100yr_m3!AH25</f>
        <v>36505651.609999999</v>
      </c>
      <c r="AI17" s="29">
        <f>CH4_100yr_m3!AI25</f>
        <v>37596997.859999999</v>
      </c>
      <c r="AJ17" s="29">
        <f>CH4_100yr_m3!AJ25</f>
        <v>38655702.659999996</v>
      </c>
      <c r="AK17" s="29">
        <f>CH4_100yr_m3!AK25</f>
        <v>39694956.75</v>
      </c>
      <c r="AL17" s="29">
        <f>CH4_100yr_m3!AL25</f>
        <v>40724003.329999998</v>
      </c>
      <c r="AM17" s="29">
        <f>CH4_100yr_m3!AM25</f>
        <v>41748545.950000003</v>
      </c>
      <c r="AN17" s="29">
        <f>CH4_100yr_m3!AN25</f>
        <v>42771885.100000001</v>
      </c>
      <c r="AO17" s="29">
        <f>CH4_100yr_m3!AO25</f>
        <v>43795160.399999999</v>
      </c>
      <c r="AP17" s="29">
        <f>CH4_100yr_m3!AP25</f>
        <v>44818357.310000002</v>
      </c>
      <c r="AQ17" s="29">
        <f>CH4_100yr_m3!AQ25</f>
        <v>45841287.899999999</v>
      </c>
      <c r="AR17" s="29">
        <f>CH4_100yr_m3!AR25</f>
        <v>46863873.060000002</v>
      </c>
      <c r="AS17" s="29">
        <f>CH4_100yr_m3!AS25</f>
        <v>47885798.460000001</v>
      </c>
      <c r="AT17" s="29">
        <f>CH4_100yr_m3!AT25</f>
        <v>48906671.32</v>
      </c>
      <c r="AU17" s="29">
        <f>CH4_100yr_m3!AU25</f>
        <v>49925911.609999999</v>
      </c>
      <c r="AV17" s="29">
        <f>CH4_100yr_m3!AV25</f>
        <v>50942997.659999996</v>
      </c>
      <c r="AW17" s="29">
        <f>CH4_100yr_m3!AW25</f>
        <v>51957385.640000001</v>
      </c>
      <c r="AX17" s="29">
        <f>CH4_100yr_m3!AX25</f>
        <v>52968847.289999999</v>
      </c>
      <c r="AY17" s="29">
        <f>CH4_100yr_m3!AY25</f>
        <v>53977575.869999997</v>
      </c>
      <c r="AZ17" s="29">
        <f>CH4_100yr_m3!AZ25</f>
        <v>54983894.219999999</v>
      </c>
      <c r="BA17" s="29">
        <f>CH4_100yr_m3!BA25</f>
        <v>55987973.119999997</v>
      </c>
      <c r="BB17" s="29">
        <f>CH4_100yr_m3!BB25</f>
        <v>56989609.189999998</v>
      </c>
      <c r="BC17" s="29">
        <f>CH4_100yr_m3!BC25</f>
        <v>57988598.590000004</v>
      </c>
      <c r="BD17" s="29">
        <f>CH4_100yr_m3!BD25</f>
        <v>58984354.049999997</v>
      </c>
      <c r="BE17" s="29">
        <f>CH4_100yr_m3!BE25</f>
        <v>59976251.829999998</v>
      </c>
      <c r="BF17" s="29">
        <f>CH4_100yr_m3!BF25</f>
        <v>60963801.799999997</v>
      </c>
      <c r="BG17" s="29">
        <f>CH4_100yr_m3!BG25</f>
        <v>61946431.799999997</v>
      </c>
      <c r="BH17" s="29">
        <f>CH4_100yr_m3!BH25</f>
        <v>62923468.479999997</v>
      </c>
      <c r="BI17" s="29">
        <f>CH4_100yr_m3!BI25</f>
        <v>63894172.520000003</v>
      </c>
      <c r="BJ17" s="29">
        <f>CH4_100yr_m3!BJ25</f>
        <v>64857785.240000002</v>
      </c>
      <c r="BK17" s="29">
        <f>CH4_100yr_m3!BK25</f>
        <v>47420394.68</v>
      </c>
      <c r="BL17" s="29">
        <f>CH4_100yr_m3!BL25</f>
        <v>35465061.189999998</v>
      </c>
      <c r="BM17" s="29">
        <f>CH4_100yr_m3!BM25</f>
        <v>27202491.09</v>
      </c>
      <c r="BN17" s="29">
        <f>CH4_100yr_m3!BN25</f>
        <v>21432065.969999999</v>
      </c>
      <c r="BO17" s="29">
        <f>CH4_100yr_m3!BO25</f>
        <v>17347850.670000002</v>
      </c>
      <c r="BP17" s="29">
        <f>CH4_100yr_m3!BP25</f>
        <v>14408550.970000001</v>
      </c>
      <c r="BQ17" s="29">
        <f>CH4_100yr_m3!BQ25</f>
        <v>12250338.4</v>
      </c>
      <c r="BR17" s="29">
        <f>CH4_100yr_m3!BR25</f>
        <v>10628410.189999999</v>
      </c>
      <c r="BS17" s="29">
        <f>CH4_100yr_m3!BS25</f>
        <v>9377811.0889999997</v>
      </c>
      <c r="BT17" s="29">
        <f>CH4_100yr_m3!BT25</f>
        <v>8387167.3899999997</v>
      </c>
      <c r="BU17" s="29">
        <f>CH4_100yr_m3!BU25</f>
        <v>7581076.2690000003</v>
      </c>
      <c r="BV17" s="29">
        <f>CH4_100yr_m3!BV25</f>
        <v>6908297.4119999995</v>
      </c>
      <c r="BW17" s="29">
        <f>CH4_100yr_m3!BW25</f>
        <v>6333834.1890000002</v>
      </c>
      <c r="BX17" s="29">
        <f>CH4_100yr_m3!BX25</f>
        <v>5833622.3260000004</v>
      </c>
      <c r="BY17" s="29">
        <f>CH4_100yr_m3!BY25</f>
        <v>5390966.6560000004</v>
      </c>
      <c r="BZ17" s="29">
        <f>CH4_100yr_m3!BZ25</f>
        <v>4994149.824</v>
      </c>
      <c r="CA17" s="29">
        <f>CH4_100yr_m3!CA25</f>
        <v>4634826.7829999998</v>
      </c>
      <c r="CB17" s="29">
        <f>CH4_100yr_m3!CB25</f>
        <v>4306946.1840000004</v>
      </c>
      <c r="CC17" s="29">
        <f>CH4_100yr_m3!CC25</f>
        <v>4006025.1159999999</v>
      </c>
      <c r="CD17" s="29">
        <f>CH4_100yr_m3!CD25</f>
        <v>3728660.8659999999</v>
      </c>
      <c r="CE17" s="29">
        <f>CH4_100yr_m3!CE25</f>
        <v>3472201.6880000001</v>
      </c>
      <c r="CF17" s="29">
        <f>CH4_100yr_m3!CF25</f>
        <v>3234524.2910000002</v>
      </c>
      <c r="CG17" s="29">
        <f>CH4_100yr_m3!CG25</f>
        <v>3013883</v>
      </c>
      <c r="CH17" s="29">
        <f>CH4_100yr_m3!CH25</f>
        <v>2808807.0559999999</v>
      </c>
      <c r="CI17" s="29">
        <f>CH4_100yr_m3!CI25</f>
        <v>2618030.304</v>
      </c>
      <c r="CJ17" s="29">
        <f>CH4_100yr_m3!CJ25</f>
        <v>2440442.6889999998</v>
      </c>
      <c r="CK17" s="29">
        <f>CH4_100yr_m3!CK25</f>
        <v>2275056.4580000001</v>
      </c>
      <c r="CL17" s="29">
        <f>CH4_100yr_m3!CL25</f>
        <v>2120982.3139999998</v>
      </c>
      <c r="CM17" s="29">
        <f>CH4_100yr_m3!CM25</f>
        <v>1977412.318</v>
      </c>
      <c r="CN17" s="29">
        <f>CH4_100yr_m3!CN25</f>
        <v>1843607.3840000001</v>
      </c>
      <c r="CO17" s="29">
        <f>CH4_100yr_m3!CO25</f>
        <v>1718887.933</v>
      </c>
      <c r="CP17" s="29">
        <f>CH4_100yr_m3!CP25</f>
        <v>1602626.727</v>
      </c>
      <c r="CQ17" s="29">
        <f>CH4_100yr_m3!CQ25</f>
        <v>1494243.2209999999</v>
      </c>
      <c r="CR17" s="29">
        <f>CH4_100yr_m3!CR25</f>
        <v>1393198.9890000001</v>
      </c>
      <c r="CS17" s="29">
        <f>CH4_100yr_m3!CS25</f>
        <v>1298993.936</v>
      </c>
      <c r="CT17" s="29">
        <f>CH4_100yr_m3!CT25</f>
        <v>1211163.064</v>
      </c>
      <c r="CU17" s="29">
        <f>CH4_100yr_m3!CU25</f>
        <v>1129273.6810000001</v>
      </c>
      <c r="CV17" s="29">
        <f>CH4_100yr_m3!CV25</f>
        <v>1052922.9240000001</v>
      </c>
      <c r="CW17" s="29">
        <f>CH4_100yr_m3!CW25</f>
        <v>981735.55819999997</v>
      </c>
    </row>
    <row r="18" spans="1:101" ht="15" customHeight="1" x14ac:dyDescent="0.2">
      <c r="A18" s="27" t="s">
        <v>15</v>
      </c>
      <c r="B18" s="29">
        <f>CH4_100yr_m3!B26</f>
        <v>2873594.4730000002</v>
      </c>
      <c r="C18" s="29">
        <f>CH4_100yr_m3!C26</f>
        <v>5599742.2189999996</v>
      </c>
      <c r="D18" s="29">
        <f>CH4_100yr_m3!D26</f>
        <v>8351372.6900000004</v>
      </c>
      <c r="E18" s="29">
        <f>CH4_100yr_m3!E26</f>
        <v>10874395.890000001</v>
      </c>
      <c r="F18" s="29">
        <f>CH4_100yr_m3!F26</f>
        <v>13100077.33</v>
      </c>
      <c r="G18" s="29">
        <f>CH4_100yr_m3!G26</f>
        <v>15340366.82</v>
      </c>
      <c r="H18" s="29">
        <f>CH4_100yr_m3!H26</f>
        <v>17433141.260000002</v>
      </c>
      <c r="I18" s="29">
        <f>CH4_100yr_m3!I26</f>
        <v>19384501.010000002</v>
      </c>
      <c r="J18" s="29">
        <f>CH4_100yr_m3!J26</f>
        <v>21425859.600000001</v>
      </c>
      <c r="K18" s="29">
        <f>CH4_100yr_m3!K26</f>
        <v>22977968.809999999</v>
      </c>
      <c r="L18" s="29">
        <f>CH4_100yr_m3!L26</f>
        <v>24276535.18</v>
      </c>
      <c r="M18" s="29">
        <f>CH4_100yr_m3!M26</f>
        <v>25321697.390000001</v>
      </c>
      <c r="N18" s="29">
        <f>CH4_100yr_m3!N26</f>
        <v>26273863.140000001</v>
      </c>
      <c r="O18" s="29">
        <f>CH4_100yr_m3!O26</f>
        <v>27289821.379999999</v>
      </c>
      <c r="P18" s="29">
        <f>CH4_100yr_m3!P26</f>
        <v>28084761.440000001</v>
      </c>
      <c r="Q18" s="29">
        <f>CH4_100yr_m3!Q26</f>
        <v>29018561.399999999</v>
      </c>
      <c r="R18" s="29">
        <f>CH4_100yr_m3!R26</f>
        <v>29854617.93</v>
      </c>
      <c r="S18" s="29">
        <f>CH4_100yr_m3!S26</f>
        <v>30790620.09</v>
      </c>
      <c r="T18" s="29">
        <f>CH4_100yr_m3!T26</f>
        <v>31661456.039999999</v>
      </c>
      <c r="U18" s="29">
        <f>CH4_100yr_m3!U26</f>
        <v>32531932.989999998</v>
      </c>
      <c r="V18" s="29">
        <f>CH4_100yr_m3!V26</f>
        <v>33353043.559999999</v>
      </c>
      <c r="W18" s="29">
        <f>CH4_100yr_m3!W26</f>
        <v>34115620.859999999</v>
      </c>
      <c r="X18" s="29">
        <f>CH4_100yr_m3!X26</f>
        <v>34835755.560000002</v>
      </c>
      <c r="Y18" s="29">
        <f>CH4_100yr_m3!Y26</f>
        <v>35534299.450000003</v>
      </c>
      <c r="Z18" s="29">
        <f>CH4_100yr_m3!Z26</f>
        <v>36216267.18</v>
      </c>
      <c r="AA18" s="29">
        <f>CH4_100yr_m3!AA26</f>
        <v>36884848.299999997</v>
      </c>
      <c r="AB18" s="29">
        <f>CH4_100yr_m3!AB26</f>
        <v>37542833.950000003</v>
      </c>
      <c r="AC18" s="29">
        <f>CH4_100yr_m3!AC26</f>
        <v>38761596.780000001</v>
      </c>
      <c r="AD18" s="29">
        <f>CH4_100yr_m3!AD26</f>
        <v>39965575.329999998</v>
      </c>
      <c r="AE18" s="29">
        <f>CH4_100yr_m3!AE26</f>
        <v>41158085.469999999</v>
      </c>
      <c r="AF18" s="29">
        <f>CH4_100yr_m3!AF26</f>
        <v>42342456.100000001</v>
      </c>
      <c r="AG18" s="29">
        <f>CH4_100yr_m3!AG26</f>
        <v>43521651.060000002</v>
      </c>
      <c r="AH18" s="29">
        <f>CH4_100yr_m3!AH26</f>
        <v>44698105.759999998</v>
      </c>
      <c r="AI18" s="29">
        <f>CH4_100yr_m3!AI26</f>
        <v>45873793.399999999</v>
      </c>
      <c r="AJ18" s="29">
        <f>CH4_100yr_m3!AJ26</f>
        <v>47050187.229999997</v>
      </c>
      <c r="AK18" s="29">
        <f>CH4_100yr_m3!AK26</f>
        <v>48228375.990000002</v>
      </c>
      <c r="AL18" s="29">
        <f>CH4_100yr_m3!AL26</f>
        <v>49409161.409999996</v>
      </c>
      <c r="AM18" s="29">
        <f>CH4_100yr_m3!AM26</f>
        <v>50593199.060000002</v>
      </c>
      <c r="AN18" s="29">
        <f>CH4_100yr_m3!AN26</f>
        <v>51780909.479999997</v>
      </c>
      <c r="AO18" s="29">
        <f>CH4_100yr_m3!AO26</f>
        <v>52972521.960000001</v>
      </c>
      <c r="AP18" s="29">
        <f>CH4_100yr_m3!AP26</f>
        <v>54168100.829999998</v>
      </c>
      <c r="AQ18" s="29">
        <f>CH4_100yr_m3!AQ26</f>
        <v>55367571.960000001</v>
      </c>
      <c r="AR18" s="29">
        <f>CH4_100yr_m3!AR26</f>
        <v>56570734.200000003</v>
      </c>
      <c r="AS18" s="29">
        <f>CH4_100yr_m3!AS26</f>
        <v>57777163.079999998</v>
      </c>
      <c r="AT18" s="29">
        <f>CH4_100yr_m3!AT26</f>
        <v>58986246.520000003</v>
      </c>
      <c r="AU18" s="29">
        <f>CH4_100yr_m3!AU26</f>
        <v>60197257.18</v>
      </c>
      <c r="AV18" s="29">
        <f>CH4_100yr_m3!AV26</f>
        <v>61409382.950000003</v>
      </c>
      <c r="AW18" s="29">
        <f>CH4_100yr_m3!AW26</f>
        <v>62621846.060000002</v>
      </c>
      <c r="AX18" s="29">
        <f>CH4_100yr_m3!AX26</f>
        <v>63833920.020000003</v>
      </c>
      <c r="AY18" s="29">
        <f>CH4_100yr_m3!AY26</f>
        <v>65044930.770000003</v>
      </c>
      <c r="AZ18" s="29">
        <f>CH4_100yr_m3!AZ26</f>
        <v>66254319.890000001</v>
      </c>
      <c r="BA18" s="29">
        <f>CH4_100yr_m3!BA26</f>
        <v>67461501.319999993</v>
      </c>
      <c r="BB18" s="29">
        <f>CH4_100yr_m3!BB26</f>
        <v>68665919.629999995</v>
      </c>
      <c r="BC18" s="29">
        <f>CH4_100yr_m3!BC26</f>
        <v>69867162.640000001</v>
      </c>
      <c r="BD18" s="29">
        <f>CH4_100yr_m3!BD26</f>
        <v>71064960.459999993</v>
      </c>
      <c r="BE18" s="29">
        <f>CH4_100yr_m3!BE26</f>
        <v>72259159.890000001</v>
      </c>
      <c r="BF18" s="29">
        <f>CH4_100yr_m3!BF26</f>
        <v>73449624.540000007</v>
      </c>
      <c r="BG18" s="29">
        <f>CH4_100yr_m3!BG26</f>
        <v>74636199.200000003</v>
      </c>
      <c r="BH18" s="29">
        <f>CH4_100yr_m3!BH26</f>
        <v>75818735.890000001</v>
      </c>
      <c r="BI18" s="29">
        <f>CH4_100yr_m3!BI26</f>
        <v>76997075.560000002</v>
      </c>
      <c r="BJ18" s="29">
        <f>CH4_100yr_m3!BJ26</f>
        <v>78171036.150000006</v>
      </c>
      <c r="BK18" s="29">
        <f>CH4_100yr_m3!BK26</f>
        <v>72497412.879999995</v>
      </c>
      <c r="BL18" s="29">
        <f>CH4_100yr_m3!BL26</f>
        <v>67255478.799999997</v>
      </c>
      <c r="BM18" s="29">
        <f>CH4_100yr_m3!BM26</f>
        <v>62411404.840000004</v>
      </c>
      <c r="BN18" s="29">
        <f>CH4_100yr_m3!BN26</f>
        <v>57934059.259999998</v>
      </c>
      <c r="BO18" s="29">
        <f>CH4_100yr_m3!BO26</f>
        <v>53794790.450000003</v>
      </c>
      <c r="BP18" s="29">
        <f>CH4_100yr_m3!BP26</f>
        <v>49967227.340000004</v>
      </c>
      <c r="BQ18" s="29">
        <f>CH4_100yr_m3!BQ26</f>
        <v>46427095.939999998</v>
      </c>
      <c r="BR18" s="29">
        <f>CH4_100yr_m3!BR26</f>
        <v>43152050.729999997</v>
      </c>
      <c r="BS18" s="29">
        <f>CH4_100yr_m3!BS26</f>
        <v>40121519.719999999</v>
      </c>
      <c r="BT18" s="29">
        <f>CH4_100yr_m3!BT26</f>
        <v>37316561.960000001</v>
      </c>
      <c r="BU18" s="29">
        <f>CH4_100yr_m3!BU26</f>
        <v>34719736.700000003</v>
      </c>
      <c r="BV18" s="29">
        <f>CH4_100yr_m3!BV26</f>
        <v>32314982.960000001</v>
      </c>
      <c r="BW18" s="29">
        <f>CH4_100yr_m3!BW26</f>
        <v>30087509</v>
      </c>
      <c r="BX18" s="29">
        <f>CH4_100yr_m3!BX26</f>
        <v>28023690.579999998</v>
      </c>
      <c r="BY18" s="29">
        <f>CH4_100yr_m3!BY26</f>
        <v>26110977.489999998</v>
      </c>
      <c r="BZ18" s="29">
        <f>CH4_100yr_m3!BZ26</f>
        <v>24337807.66</v>
      </c>
      <c r="CA18" s="29">
        <f>CH4_100yr_m3!CA26</f>
        <v>22693528.109999999</v>
      </c>
      <c r="CB18" s="29">
        <f>CH4_100yr_m3!CB26</f>
        <v>21168322.370000001</v>
      </c>
      <c r="CC18" s="29">
        <f>CH4_100yr_m3!CC26</f>
        <v>19753143.670000002</v>
      </c>
      <c r="CD18" s="29">
        <f>CH4_100yr_m3!CD26</f>
        <v>18439653.579999998</v>
      </c>
      <c r="CE18" s="29">
        <f>CH4_100yr_m3!CE26</f>
        <v>17220165.510000002</v>
      </c>
      <c r="CF18" s="29">
        <f>CH4_100yr_m3!CF26</f>
        <v>16087592.869999999</v>
      </c>
      <c r="CG18" s="29">
        <f>CH4_100yr_m3!CG26</f>
        <v>15035401.300000001</v>
      </c>
      <c r="CH18" s="29">
        <f>CH4_100yr_m3!CH26</f>
        <v>14057564.779999999</v>
      </c>
      <c r="CI18" s="29">
        <f>CH4_100yr_m3!CI26</f>
        <v>13148525.279999999</v>
      </c>
      <c r="CJ18" s="29">
        <f>CH4_100yr_m3!CJ26</f>
        <v>12303155.65</v>
      </c>
      <c r="CK18" s="29">
        <f>CH4_100yr_m3!CK26</f>
        <v>11516725.449999999</v>
      </c>
      <c r="CL18" s="29">
        <f>CH4_100yr_m3!CL26</f>
        <v>10784869.57</v>
      </c>
      <c r="CM18" s="29">
        <f>CH4_100yr_m3!CM26</f>
        <v>10103559.34</v>
      </c>
      <c r="CN18" s="29">
        <f>CH4_100yr_m3!CN26</f>
        <v>9469075.9639999997</v>
      </c>
      <c r="CO18" s="29">
        <f>CH4_100yr_m3!CO26</f>
        <v>8877986.0779999997</v>
      </c>
      <c r="CP18" s="29">
        <f>CH4_100yr_m3!CP26</f>
        <v>8327119.2690000003</v>
      </c>
      <c r="CQ18" s="29">
        <f>CH4_100yr_m3!CQ26</f>
        <v>7813547.3839999996</v>
      </c>
      <c r="CR18" s="29">
        <f>CH4_100yr_m3!CR26</f>
        <v>7334565.4970000004</v>
      </c>
      <c r="CS18" s="29">
        <f>CH4_100yr_m3!CS26</f>
        <v>6887674.398</v>
      </c>
      <c r="CT18" s="29">
        <f>CH4_100yr_m3!CT26</f>
        <v>6470564.4749999996</v>
      </c>
      <c r="CU18" s="29">
        <f>CH4_100yr_m3!CU26</f>
        <v>6081100.8830000004</v>
      </c>
      <c r="CV18" s="29">
        <f>CH4_100yr_m3!CV26</f>
        <v>5717309.8940000003</v>
      </c>
      <c r="CW18" s="29">
        <f>CH4_100yr_m3!CW26</f>
        <v>5377366.3320000004</v>
      </c>
    </row>
    <row r="19" spans="1:101" ht="15" customHeight="1" x14ac:dyDescent="0.2">
      <c r="A19" s="27" t="s">
        <v>16</v>
      </c>
      <c r="B19" s="29">
        <f>CH4_100yr_m3!B27</f>
        <v>843385.51899999997</v>
      </c>
      <c r="C19" s="29">
        <f>CH4_100yr_m3!C27</f>
        <v>1617213.818</v>
      </c>
      <c r="D19" s="29">
        <f>CH4_100yr_m3!D27</f>
        <v>2331973.5049999999</v>
      </c>
      <c r="E19" s="29">
        <f>CH4_100yr_m3!E27</f>
        <v>3046912.352</v>
      </c>
      <c r="F19" s="29">
        <f>CH4_100yr_m3!F27</f>
        <v>3762242.8259999999</v>
      </c>
      <c r="G19" s="29">
        <f>CH4_100yr_m3!G27</f>
        <v>4464291.9759999998</v>
      </c>
      <c r="H19" s="29">
        <f>CH4_100yr_m3!H27</f>
        <v>5127888.8870000001</v>
      </c>
      <c r="I19" s="29">
        <f>CH4_100yr_m3!I27</f>
        <v>5762250.8380000005</v>
      </c>
      <c r="J19" s="29">
        <f>CH4_100yr_m3!J27</f>
        <v>6338344.2000000002</v>
      </c>
      <c r="K19" s="29">
        <f>CH4_100yr_m3!K27</f>
        <v>6905458.5710000005</v>
      </c>
      <c r="L19" s="29">
        <f>CH4_100yr_m3!L27</f>
        <v>7515685.6660000002</v>
      </c>
      <c r="M19" s="29">
        <f>CH4_100yr_m3!M27</f>
        <v>8121677.4919999996</v>
      </c>
      <c r="N19" s="29">
        <f>CH4_100yr_m3!N27</f>
        <v>8693471.5889999997</v>
      </c>
      <c r="O19" s="29">
        <f>CH4_100yr_m3!O27</f>
        <v>9201797.7890000008</v>
      </c>
      <c r="P19" s="29">
        <f>CH4_100yr_m3!P27</f>
        <v>9662357.4680000003</v>
      </c>
      <c r="Q19" s="29">
        <f>CH4_100yr_m3!Q27</f>
        <v>10061315.359999999</v>
      </c>
      <c r="R19" s="29">
        <f>CH4_100yr_m3!R27</f>
        <v>10415310.710000001</v>
      </c>
      <c r="S19" s="29">
        <f>CH4_100yr_m3!S27</f>
        <v>10808847.82</v>
      </c>
      <c r="T19" s="29">
        <f>CH4_100yr_m3!T27</f>
        <v>11206324.77</v>
      </c>
      <c r="U19" s="29">
        <f>CH4_100yr_m3!U27</f>
        <v>11564808.58</v>
      </c>
      <c r="V19" s="29">
        <f>CH4_100yr_m3!V27</f>
        <v>11855358.32</v>
      </c>
      <c r="W19" s="29">
        <f>CH4_100yr_m3!W27</f>
        <v>12159948.130000001</v>
      </c>
      <c r="X19" s="29">
        <f>CH4_100yr_m3!X27</f>
        <v>12464623.439999999</v>
      </c>
      <c r="Y19" s="29">
        <f>CH4_100yr_m3!Y27</f>
        <v>12769094.4</v>
      </c>
      <c r="Z19" s="29">
        <f>CH4_100yr_m3!Z27</f>
        <v>13078869.73</v>
      </c>
      <c r="AA19" s="29">
        <f>CH4_100yr_m3!AA27</f>
        <v>13395205.289999999</v>
      </c>
      <c r="AB19" s="29">
        <f>CH4_100yr_m3!AB27</f>
        <v>13741144.439999999</v>
      </c>
      <c r="AC19" s="29">
        <f>CH4_100yr_m3!AC27</f>
        <v>13972132.060000001</v>
      </c>
      <c r="AD19" s="29">
        <f>CH4_100yr_m3!AD27</f>
        <v>14201247.130000001</v>
      </c>
      <c r="AE19" s="29">
        <f>CH4_100yr_m3!AE27</f>
        <v>14429778.050000001</v>
      </c>
      <c r="AF19" s="29">
        <f>CH4_100yr_m3!AF27</f>
        <v>14659265.48</v>
      </c>
      <c r="AG19" s="29">
        <f>CH4_100yr_m3!AG27</f>
        <v>14891271.57</v>
      </c>
      <c r="AH19" s="29">
        <f>CH4_100yr_m3!AH27</f>
        <v>15127049.75</v>
      </c>
      <c r="AI19" s="29">
        <f>CH4_100yr_m3!AI27</f>
        <v>15367334.68</v>
      </c>
      <c r="AJ19" s="29">
        <f>CH4_100yr_m3!AJ27</f>
        <v>15612190.220000001</v>
      </c>
      <c r="AK19" s="29">
        <f>CH4_100yr_m3!AK27</f>
        <v>15861210.49</v>
      </c>
      <c r="AL19" s="29">
        <f>CH4_100yr_m3!AL27</f>
        <v>16113872.300000001</v>
      </c>
      <c r="AM19" s="29">
        <f>CH4_100yr_m3!AM27</f>
        <v>16369728.84</v>
      </c>
      <c r="AN19" s="29">
        <f>CH4_100yr_m3!AN27</f>
        <v>16628378.039999999</v>
      </c>
      <c r="AO19" s="29">
        <f>CH4_100yr_m3!AO27</f>
        <v>16889543.309999999</v>
      </c>
      <c r="AP19" s="29">
        <f>CH4_100yr_m3!AP27</f>
        <v>17153006.440000001</v>
      </c>
      <c r="AQ19" s="29">
        <f>CH4_100yr_m3!AQ27</f>
        <v>17418508.07</v>
      </c>
      <c r="AR19" s="29">
        <f>CH4_100yr_m3!AR27</f>
        <v>17685734.890000001</v>
      </c>
      <c r="AS19" s="29">
        <f>CH4_100yr_m3!AS27</f>
        <v>17954334.350000001</v>
      </c>
      <c r="AT19" s="29">
        <f>CH4_100yr_m3!AT27</f>
        <v>18223919.73</v>
      </c>
      <c r="AU19" s="29">
        <f>CH4_100yr_m3!AU27</f>
        <v>18494099.199999999</v>
      </c>
      <c r="AV19" s="29">
        <f>CH4_100yr_m3!AV27</f>
        <v>18764468.23</v>
      </c>
      <c r="AW19" s="29">
        <f>CH4_100yr_m3!AW27</f>
        <v>19034650.059999999</v>
      </c>
      <c r="AX19" s="29">
        <f>CH4_100yr_m3!AX27</f>
        <v>19304272.719999999</v>
      </c>
      <c r="AY19" s="29">
        <f>CH4_100yr_m3!AY27</f>
        <v>19573009.219999999</v>
      </c>
      <c r="AZ19" s="29">
        <f>CH4_100yr_m3!AZ27</f>
        <v>19840544.359999999</v>
      </c>
      <c r="BA19" s="29">
        <f>CH4_100yr_m3!BA27</f>
        <v>20106586.629999999</v>
      </c>
      <c r="BB19" s="29">
        <f>CH4_100yr_m3!BB27</f>
        <v>20370845.559999999</v>
      </c>
      <c r="BC19" s="29">
        <f>CH4_100yr_m3!BC27</f>
        <v>20633075.16</v>
      </c>
      <c r="BD19" s="29">
        <f>CH4_100yr_m3!BD27</f>
        <v>20893037</v>
      </c>
      <c r="BE19" s="29">
        <f>CH4_100yr_m3!BE27</f>
        <v>21150532.98</v>
      </c>
      <c r="BF19" s="29">
        <f>CH4_100yr_m3!BF27</f>
        <v>21405378.809999999</v>
      </c>
      <c r="BG19" s="29">
        <f>CH4_100yr_m3!BG27</f>
        <v>21657397.75</v>
      </c>
      <c r="BH19" s="29">
        <f>CH4_100yr_m3!BH27</f>
        <v>21906425.100000001</v>
      </c>
      <c r="BI19" s="29">
        <f>CH4_100yr_m3!BI27</f>
        <v>22152316.18</v>
      </c>
      <c r="BJ19" s="29">
        <f>CH4_100yr_m3!BJ27</f>
        <v>22394920.969999999</v>
      </c>
      <c r="BK19" s="29">
        <f>CH4_100yr_m3!BK27</f>
        <v>20773726.760000002</v>
      </c>
      <c r="BL19" s="29">
        <f>CH4_100yr_m3!BL27</f>
        <v>19275675.91</v>
      </c>
      <c r="BM19" s="29">
        <f>CH4_100yr_m3!BM27</f>
        <v>17891128.199999999</v>
      </c>
      <c r="BN19" s="29">
        <f>CH4_100yr_m3!BN27</f>
        <v>16611211.6</v>
      </c>
      <c r="BO19" s="29">
        <f>CH4_100yr_m3!BO27</f>
        <v>15427760.439999999</v>
      </c>
      <c r="BP19" s="29">
        <f>CH4_100yr_m3!BP27</f>
        <v>14333258.609999999</v>
      </c>
      <c r="BQ19" s="29">
        <f>CH4_100yr_m3!BQ27</f>
        <v>13320787.289999999</v>
      </c>
      <c r="BR19" s="29">
        <f>CH4_100yr_m3!BR27</f>
        <v>12383976.98</v>
      </c>
      <c r="BS19" s="29">
        <f>CH4_100yr_m3!BS27</f>
        <v>11516963.33</v>
      </c>
      <c r="BT19" s="29">
        <f>CH4_100yr_m3!BT27</f>
        <v>10714346.640000001</v>
      </c>
      <c r="BU19" s="29">
        <f>CH4_100yr_m3!BU27</f>
        <v>9971154.5429999996</v>
      </c>
      <c r="BV19" s="29">
        <f>CH4_100yr_m3!BV27</f>
        <v>9282807.7379999999</v>
      </c>
      <c r="BW19" s="29">
        <f>CH4_100yr_m3!BW27</f>
        <v>8645088.5170000009</v>
      </c>
      <c r="BX19" s="29">
        <f>CH4_100yr_m3!BX27</f>
        <v>8054111.7949999999</v>
      </c>
      <c r="BY19" s="29">
        <f>CH4_100yr_m3!BY27</f>
        <v>7506298.4910000004</v>
      </c>
      <c r="BZ19" s="29">
        <f>CH4_100yr_m3!BZ27</f>
        <v>6998351.0619999999</v>
      </c>
      <c r="CA19" s="29">
        <f>CH4_100yr_m3!CA27</f>
        <v>6527231.0060000001</v>
      </c>
      <c r="CB19" s="29">
        <f>CH4_100yr_m3!CB27</f>
        <v>6090138.1749999998</v>
      </c>
      <c r="CC19" s="29">
        <f>CH4_100yr_m3!CC27</f>
        <v>5684491.7640000004</v>
      </c>
      <c r="CD19" s="29">
        <f>CH4_100yr_m3!CD27</f>
        <v>5307912.8229999999</v>
      </c>
      <c r="CE19" s="29">
        <f>CH4_100yr_m3!CE27</f>
        <v>4958208.18</v>
      </c>
      <c r="CF19" s="29">
        <f>CH4_100yr_m3!CF27</f>
        <v>4633355.6579999998</v>
      </c>
      <c r="CG19" s="29">
        <f>CH4_100yr_m3!CG27</f>
        <v>4331490.4840000002</v>
      </c>
      <c r="CH19" s="29">
        <f>CH4_100yr_m3!CH27</f>
        <v>4050892.781</v>
      </c>
      <c r="CI19" s="29">
        <f>CH4_100yr_m3!CI27</f>
        <v>3789976.0759999999</v>
      </c>
      <c r="CJ19" s="29">
        <f>CH4_100yr_m3!CJ27</f>
        <v>3547276.727</v>
      </c>
      <c r="CK19" s="29">
        <f>CH4_100yr_m3!CK27</f>
        <v>3321444.193</v>
      </c>
      <c r="CL19" s="29">
        <f>CH4_100yr_m3!CL27</f>
        <v>3111232.091</v>
      </c>
      <c r="CM19" s="29">
        <f>CH4_100yr_m3!CM27</f>
        <v>2915489.97</v>
      </c>
      <c r="CN19" s="29">
        <f>CH4_100yr_m3!CN27</f>
        <v>2733155.7379999999</v>
      </c>
      <c r="CO19" s="29">
        <f>CH4_100yr_m3!CO27</f>
        <v>2563248.702</v>
      </c>
      <c r="CP19" s="29">
        <f>CH4_100yr_m3!CP27</f>
        <v>2404863.16</v>
      </c>
      <c r="CQ19" s="29">
        <f>CH4_100yr_m3!CQ27</f>
        <v>2257162.5070000002</v>
      </c>
      <c r="CR19" s="29">
        <f>CH4_100yr_m3!CR27</f>
        <v>2119373.8089999999</v>
      </c>
      <c r="CS19" s="29">
        <f>CH4_100yr_m3!CS27</f>
        <v>1990782.82</v>
      </c>
      <c r="CT19" s="29">
        <f>CH4_100yr_m3!CT27</f>
        <v>1870729.3810000001</v>
      </c>
      <c r="CU19" s="29">
        <f>CH4_100yr_m3!CU27</f>
        <v>1758603.1950000001</v>
      </c>
      <c r="CV19" s="29">
        <f>CH4_100yr_m3!CV27</f>
        <v>1653839.943</v>
      </c>
      <c r="CW19" s="29">
        <f>CH4_100yr_m3!CW27</f>
        <v>1555917.6950000001</v>
      </c>
    </row>
    <row r="20" spans="1:101" ht="15" customHeight="1" x14ac:dyDescent="0.2">
      <c r="A20" s="27" t="s">
        <v>17</v>
      </c>
      <c r="B20" s="29">
        <f>CH4_100yr_m3!B28</f>
        <v>108616791.8</v>
      </c>
      <c r="C20" s="29">
        <f>CH4_100yr_m3!C28</f>
        <v>214090793.90000001</v>
      </c>
      <c r="D20" s="29">
        <f>CH4_100yr_m3!D28</f>
        <v>318189395.89999998</v>
      </c>
      <c r="E20" s="29">
        <f>CH4_100yr_m3!E28</f>
        <v>416068120.69999999</v>
      </c>
      <c r="F20" s="29">
        <f>CH4_100yr_m3!F28</f>
        <v>502780309</v>
      </c>
      <c r="G20" s="29">
        <f>CH4_100yr_m3!G28</f>
        <v>577322552.39999998</v>
      </c>
      <c r="H20" s="29">
        <f>CH4_100yr_m3!H28</f>
        <v>640491520.60000002</v>
      </c>
      <c r="I20" s="29">
        <f>CH4_100yr_m3!I28</f>
        <v>692711041.10000002</v>
      </c>
      <c r="J20" s="29">
        <f>CH4_100yr_m3!J28</f>
        <v>732487898.89999998</v>
      </c>
      <c r="K20" s="29">
        <f>CH4_100yr_m3!K28</f>
        <v>769371034.20000005</v>
      </c>
      <c r="L20" s="29">
        <f>CH4_100yr_m3!L28</f>
        <v>809098807.10000002</v>
      </c>
      <c r="M20" s="29">
        <f>CH4_100yr_m3!M28</f>
        <v>844641725.20000005</v>
      </c>
      <c r="N20" s="29">
        <f>CH4_100yr_m3!N28</f>
        <v>870435787</v>
      </c>
      <c r="O20" s="29">
        <f>CH4_100yr_m3!O28</f>
        <v>894736237.10000002</v>
      </c>
      <c r="P20" s="29">
        <f>CH4_100yr_m3!P28</f>
        <v>916533213.29999995</v>
      </c>
      <c r="Q20" s="29">
        <f>CH4_100yr_m3!Q28</f>
        <v>936438244.5</v>
      </c>
      <c r="R20" s="29">
        <f>CH4_100yr_m3!R28</f>
        <v>955349362.29999995</v>
      </c>
      <c r="S20" s="29">
        <f>CH4_100yr_m3!S28</f>
        <v>974624474.39999998</v>
      </c>
      <c r="T20" s="29">
        <f>CH4_100yr_m3!T28</f>
        <v>994565977.60000002</v>
      </c>
      <c r="U20" s="29">
        <f>CH4_100yr_m3!U28</f>
        <v>1014051636</v>
      </c>
      <c r="V20" s="29">
        <f>CH4_100yr_m3!V28</f>
        <v>1034326321</v>
      </c>
      <c r="W20" s="29">
        <f>CH4_100yr_m3!W28</f>
        <v>1055991620</v>
      </c>
      <c r="X20" s="29">
        <f>CH4_100yr_m3!X28</f>
        <v>1078860239</v>
      </c>
      <c r="Y20" s="29">
        <f>CH4_100yr_m3!Y28</f>
        <v>1101771613</v>
      </c>
      <c r="Z20" s="29">
        <f>CH4_100yr_m3!Z28</f>
        <v>1124856521</v>
      </c>
      <c r="AA20" s="29">
        <f>CH4_100yr_m3!AA28</f>
        <v>1148453561</v>
      </c>
      <c r="AB20" s="29">
        <f>CH4_100yr_m3!AB28</f>
        <v>1172821472</v>
      </c>
      <c r="AC20" s="29">
        <f>CH4_100yr_m3!AC28</f>
        <v>1235291953</v>
      </c>
      <c r="AD20" s="29">
        <f>CH4_100yr_m3!AD28</f>
        <v>1296478844</v>
      </c>
      <c r="AE20" s="29">
        <f>CH4_100yr_m3!AE28</f>
        <v>1356494196</v>
      </c>
      <c r="AF20" s="29">
        <f>CH4_100yr_m3!AF28</f>
        <v>1415437423</v>
      </c>
      <c r="AG20" s="29">
        <f>CH4_100yr_m3!AG28</f>
        <v>1473397684</v>
      </c>
      <c r="AH20" s="29">
        <f>CH4_100yr_m3!AH28</f>
        <v>1530455734</v>
      </c>
      <c r="AI20" s="29">
        <f>CH4_100yr_m3!AI28</f>
        <v>1586684543</v>
      </c>
      <c r="AJ20" s="29">
        <f>CH4_100yr_m3!AJ28</f>
        <v>1642150393</v>
      </c>
      <c r="AK20" s="29">
        <f>CH4_100yr_m3!AK28</f>
        <v>1696913415</v>
      </c>
      <c r="AL20" s="29">
        <f>CH4_100yr_m3!AL28</f>
        <v>1751026979</v>
      </c>
      <c r="AM20" s="29">
        <f>CH4_100yr_m3!AM28</f>
        <v>1804539004</v>
      </c>
      <c r="AN20" s="29">
        <f>CH4_100yr_m3!AN28</f>
        <v>1857494477</v>
      </c>
      <c r="AO20" s="29">
        <f>CH4_100yr_m3!AO28</f>
        <v>1909936462</v>
      </c>
      <c r="AP20" s="29">
        <f>CH4_100yr_m3!AP28</f>
        <v>1961905320</v>
      </c>
      <c r="AQ20" s="29">
        <f>CH4_100yr_m3!AQ28</f>
        <v>2013437556</v>
      </c>
      <c r="AR20" s="29">
        <f>CH4_100yr_m3!AR28</f>
        <v>2064564446</v>
      </c>
      <c r="AS20" s="29">
        <f>CH4_100yr_m3!AS28</f>
        <v>2115311751</v>
      </c>
      <c r="AT20" s="29">
        <f>CH4_100yr_m3!AT28</f>
        <v>2165699305</v>
      </c>
      <c r="AU20" s="29">
        <f>CH4_100yr_m3!AU28</f>
        <v>2215741997</v>
      </c>
      <c r="AV20" s="29">
        <f>CH4_100yr_m3!AV28</f>
        <v>2265451164</v>
      </c>
      <c r="AW20" s="29">
        <f>CH4_100yr_m3!AW28</f>
        <v>2314835709</v>
      </c>
      <c r="AX20" s="29">
        <f>CH4_100yr_m3!AX28</f>
        <v>2363902189</v>
      </c>
      <c r="AY20" s="29">
        <f>CH4_100yr_m3!AY28</f>
        <v>2412655202</v>
      </c>
      <c r="AZ20" s="29">
        <f>CH4_100yr_m3!AZ28</f>
        <v>2461097246</v>
      </c>
      <c r="BA20" s="29">
        <f>CH4_100yr_m3!BA28</f>
        <v>2509228839</v>
      </c>
      <c r="BB20" s="29">
        <f>CH4_100yr_m3!BB28</f>
        <v>2557047843</v>
      </c>
      <c r="BC20" s="29">
        <f>CH4_100yr_m3!BC28</f>
        <v>2604548642</v>
      </c>
      <c r="BD20" s="29">
        <f>CH4_100yr_m3!BD28</f>
        <v>2651721928</v>
      </c>
      <c r="BE20" s="29">
        <f>CH4_100yr_m3!BE28</f>
        <v>2698555618</v>
      </c>
      <c r="BF20" s="29">
        <f>CH4_100yr_m3!BF28</f>
        <v>2745036015</v>
      </c>
      <c r="BG20" s="29">
        <f>CH4_100yr_m3!BG28</f>
        <v>2791149018</v>
      </c>
      <c r="BH20" s="29">
        <f>CH4_100yr_m3!BH28</f>
        <v>2836880502</v>
      </c>
      <c r="BI20" s="29">
        <f>CH4_100yr_m3!BI28</f>
        <v>2882216883</v>
      </c>
      <c r="BJ20" s="29">
        <f>CH4_100yr_m3!BJ28</f>
        <v>2927144741</v>
      </c>
      <c r="BK20" s="29">
        <f>CH4_100yr_m3!BK28</f>
        <v>2714476656</v>
      </c>
      <c r="BL20" s="29">
        <f>CH4_100yr_m3!BL28</f>
        <v>2518000580</v>
      </c>
      <c r="BM20" s="29">
        <f>CH4_100yr_m3!BM28</f>
        <v>2336447130</v>
      </c>
      <c r="BN20" s="29">
        <f>CH4_100yr_m3!BN28</f>
        <v>2168648158</v>
      </c>
      <c r="BO20" s="29">
        <f>CH4_100yr_m3!BO28</f>
        <v>2013528603</v>
      </c>
      <c r="BP20" s="29">
        <f>CH4_100yr_m3!BP28</f>
        <v>1870098992</v>
      </c>
      <c r="BQ20" s="29">
        <f>CH4_100yr_m3!BQ28</f>
        <v>1737448558</v>
      </c>
      <c r="BR20" s="29">
        <f>CH4_100yr_m3!BR28</f>
        <v>1614738910</v>
      </c>
      <c r="BS20" s="29">
        <f>CH4_100yr_m3!BS28</f>
        <v>1501198216</v>
      </c>
      <c r="BT20" s="29">
        <f>CH4_100yr_m3!BT28</f>
        <v>1396115859</v>
      </c>
      <c r="BU20" s="29">
        <f>CH4_100yr_m3!BU28</f>
        <v>1298837517</v>
      </c>
      <c r="BV20" s="29">
        <f>CH4_100yr_m3!BV28</f>
        <v>1208760654</v>
      </c>
      <c r="BW20" s="29">
        <f>CH4_100yr_m3!BW28</f>
        <v>1125330362</v>
      </c>
      <c r="BX20" s="29">
        <f>CH4_100yr_m3!BX28</f>
        <v>1048035546</v>
      </c>
      <c r="BY20" s="29">
        <f>CH4_100yr_m3!BY28</f>
        <v>976405417.70000005</v>
      </c>
      <c r="BZ20" s="29">
        <f>CH4_100yr_m3!BZ28</f>
        <v>910006266.60000002</v>
      </c>
      <c r="CA20" s="29">
        <f>CH4_100yr_m3!CA28</f>
        <v>848438498.20000005</v>
      </c>
      <c r="CB20" s="29">
        <f>CH4_100yr_m3!CB28</f>
        <v>791333906</v>
      </c>
      <c r="CC20" s="29">
        <f>CH4_100yr_m3!CC28</f>
        <v>738353166.5</v>
      </c>
      <c r="CD20" s="29">
        <f>CH4_100yr_m3!CD28</f>
        <v>689183534.39999998</v>
      </c>
      <c r="CE20" s="29">
        <f>CH4_100yr_m3!CE28</f>
        <v>643536724</v>
      </c>
      <c r="CF20" s="29">
        <f>CH4_100yr_m3!CF28</f>
        <v>601146961.39999998</v>
      </c>
      <c r="CG20" s="29">
        <f>CH4_100yr_m3!CG28</f>
        <v>561769193.20000005</v>
      </c>
      <c r="CH20" s="29">
        <f>CH4_100yr_m3!CH28</f>
        <v>525177438.89999998</v>
      </c>
      <c r="CI20" s="29">
        <f>CH4_100yr_m3!CI28</f>
        <v>491163276.39999998</v>
      </c>
      <c r="CJ20" s="29">
        <f>CH4_100yr_m3!CJ28</f>
        <v>459534448.89999998</v>
      </c>
      <c r="CK20" s="29">
        <f>CH4_100yr_m3!CK28</f>
        <v>430113583.60000002</v>
      </c>
      <c r="CL20" s="29">
        <f>CH4_100yr_m3!CL28</f>
        <v>402737013</v>
      </c>
      <c r="CM20" s="29">
        <f>CH4_100yr_m3!CM28</f>
        <v>377253691.69999999</v>
      </c>
      <c r="CN20" s="29">
        <f>CH4_100yr_m3!CN28</f>
        <v>353524198.39999998</v>
      </c>
      <c r="CO20" s="29">
        <f>CH4_100yr_m3!CO28</f>
        <v>331419819.5</v>
      </c>
      <c r="CP20" s="29">
        <f>CH4_100yr_m3!CP28</f>
        <v>310821705.10000002</v>
      </c>
      <c r="CQ20" s="29">
        <f>CH4_100yr_m3!CQ28</f>
        <v>291620092.5</v>
      </c>
      <c r="CR20" s="29">
        <f>CH4_100yr_m3!CR28</f>
        <v>273713592.30000001</v>
      </c>
      <c r="CS20" s="29">
        <f>CH4_100yr_m3!CS28</f>
        <v>257008531.19999999</v>
      </c>
      <c r="CT20" s="29">
        <f>CH4_100yr_m3!CT28</f>
        <v>241418346.90000001</v>
      </c>
      <c r="CU20" s="29">
        <f>CH4_100yr_m3!CU28</f>
        <v>226863032.09999999</v>
      </c>
      <c r="CV20" s="29">
        <f>CH4_100yr_m3!CV28</f>
        <v>213268621.90000001</v>
      </c>
      <c r="CW20" s="29">
        <f>CH4_100yr_m3!CW28</f>
        <v>200566722.69999999</v>
      </c>
    </row>
    <row r="21" spans="1:101" ht="15" customHeight="1" x14ac:dyDescent="0.2">
      <c r="A21" s="27" t="s">
        <v>18</v>
      </c>
      <c r="B21" s="29">
        <f>CH4_100yr_m3!B29</f>
        <v>4799837.4869999997</v>
      </c>
      <c r="C21" s="29">
        <f>CH4_100yr_m3!C29</f>
        <v>8048485.1600000001</v>
      </c>
      <c r="D21" s="29">
        <f>CH4_100yr_m3!D29</f>
        <v>10483267.51</v>
      </c>
      <c r="E21" s="29">
        <f>CH4_100yr_m3!E29</f>
        <v>12662578.199999999</v>
      </c>
      <c r="F21" s="29">
        <f>CH4_100yr_m3!F29</f>
        <v>14691595.060000001</v>
      </c>
      <c r="G21" s="29">
        <f>CH4_100yr_m3!G29</f>
        <v>16750330.82</v>
      </c>
      <c r="H21" s="29">
        <f>CH4_100yr_m3!H29</f>
        <v>18538473.600000001</v>
      </c>
      <c r="I21" s="29">
        <f>CH4_100yr_m3!I29</f>
        <v>20576635.050000001</v>
      </c>
      <c r="J21" s="29">
        <f>CH4_100yr_m3!J29</f>
        <v>22938237.149999999</v>
      </c>
      <c r="K21" s="29">
        <f>CH4_100yr_m3!K29</f>
        <v>23895373.440000001</v>
      </c>
      <c r="L21" s="29">
        <f>CH4_100yr_m3!L29</f>
        <v>25354596.48</v>
      </c>
      <c r="M21" s="29">
        <f>CH4_100yr_m3!M29</f>
        <v>27540598.829999998</v>
      </c>
      <c r="N21" s="29">
        <f>CH4_100yr_m3!N29</f>
        <v>29075053.32</v>
      </c>
      <c r="O21" s="29">
        <f>CH4_100yr_m3!O29</f>
        <v>30507835.289999999</v>
      </c>
      <c r="P21" s="29">
        <f>CH4_100yr_m3!P29</f>
        <v>31921831.219999999</v>
      </c>
      <c r="Q21" s="29">
        <f>CH4_100yr_m3!Q29</f>
        <v>32153110.949999999</v>
      </c>
      <c r="R21" s="29">
        <f>CH4_100yr_m3!R29</f>
        <v>32466183.329999998</v>
      </c>
      <c r="S21" s="29">
        <f>CH4_100yr_m3!S29</f>
        <v>33184586.789999999</v>
      </c>
      <c r="T21" s="29">
        <f>CH4_100yr_m3!T29</f>
        <v>34492898.689999998</v>
      </c>
      <c r="U21" s="29">
        <f>CH4_100yr_m3!U29</f>
        <v>35659270.990000002</v>
      </c>
      <c r="V21" s="29">
        <f>CH4_100yr_m3!V29</f>
        <v>36371154.420000002</v>
      </c>
      <c r="W21" s="29">
        <f>CH4_100yr_m3!W29</f>
        <v>37899773.520000003</v>
      </c>
      <c r="X21" s="29">
        <f>CH4_100yr_m3!X29</f>
        <v>39331180.520000003</v>
      </c>
      <c r="Y21" s="29">
        <f>CH4_100yr_m3!Y29</f>
        <v>40726529.490000002</v>
      </c>
      <c r="Z21" s="29">
        <f>CH4_100yr_m3!Z29</f>
        <v>42143986.659999996</v>
      </c>
      <c r="AA21" s="29">
        <f>CH4_100yr_m3!AA29</f>
        <v>43646408</v>
      </c>
      <c r="AB21" s="29">
        <f>CH4_100yr_m3!AB29</f>
        <v>45292184.549999997</v>
      </c>
      <c r="AC21" s="29">
        <f>CH4_100yr_m3!AC29</f>
        <v>45475692.189999998</v>
      </c>
      <c r="AD21" s="29">
        <f>CH4_100yr_m3!AD29</f>
        <v>45921054.25</v>
      </c>
      <c r="AE21" s="29">
        <f>CH4_100yr_m3!AE29</f>
        <v>46541501.829999998</v>
      </c>
      <c r="AF21" s="29">
        <f>CH4_100yr_m3!AF29</f>
        <v>47278940.619999997</v>
      </c>
      <c r="AG21" s="29">
        <f>CH4_100yr_m3!AG29</f>
        <v>48094645.759999998</v>
      </c>
      <c r="AH21" s="29">
        <f>CH4_100yr_m3!AH29</f>
        <v>48962938.520000003</v>
      </c>
      <c r="AI21" s="29">
        <f>CH4_100yr_m3!AI29</f>
        <v>49866928.700000003</v>
      </c>
      <c r="AJ21" s="29">
        <f>CH4_100yr_m3!AJ29</f>
        <v>50795749.950000003</v>
      </c>
      <c r="AK21" s="29">
        <f>CH4_100yr_m3!AK29</f>
        <v>51742344.450000003</v>
      </c>
      <c r="AL21" s="29">
        <f>CH4_100yr_m3!AL29</f>
        <v>52702136.149999999</v>
      </c>
      <c r="AM21" s="29">
        <f>CH4_100yr_m3!AM29</f>
        <v>53672089.869999997</v>
      </c>
      <c r="AN21" s="29">
        <f>CH4_100yr_m3!AN29</f>
        <v>54650442.130000003</v>
      </c>
      <c r="AO21" s="29">
        <f>CH4_100yr_m3!AO29</f>
        <v>55636054.420000002</v>
      </c>
      <c r="AP21" s="29">
        <f>CH4_100yr_m3!AP29</f>
        <v>56628361.829999998</v>
      </c>
      <c r="AQ21" s="29">
        <f>CH4_100yr_m3!AQ29</f>
        <v>57626852.210000001</v>
      </c>
      <c r="AR21" s="29">
        <f>CH4_100yr_m3!AR29</f>
        <v>58631185.509999998</v>
      </c>
      <c r="AS21" s="29">
        <f>CH4_100yr_m3!AS29</f>
        <v>59640816.57</v>
      </c>
      <c r="AT21" s="29">
        <f>CH4_100yr_m3!AT29</f>
        <v>60655054.780000001</v>
      </c>
      <c r="AU21" s="29">
        <f>CH4_100yr_m3!AU29</f>
        <v>61673045.909999996</v>
      </c>
      <c r="AV21" s="29">
        <f>CH4_100yr_m3!AV29</f>
        <v>62694108.530000001</v>
      </c>
      <c r="AW21" s="29">
        <f>CH4_100yr_m3!AW29</f>
        <v>63717380.049999997</v>
      </c>
      <c r="AX21" s="29">
        <f>CH4_100yr_m3!AX29</f>
        <v>64741982.350000001</v>
      </c>
      <c r="AY21" s="29">
        <f>CH4_100yr_m3!AY29</f>
        <v>65766649.18</v>
      </c>
      <c r="AZ21" s="29">
        <f>CH4_100yr_m3!AZ29</f>
        <v>66790157.329999998</v>
      </c>
      <c r="BA21" s="29">
        <f>CH4_100yr_m3!BA29</f>
        <v>67811366.629999995</v>
      </c>
      <c r="BB21" s="29">
        <f>CH4_100yr_m3!BB29</f>
        <v>68829214.120000005</v>
      </c>
      <c r="BC21" s="29">
        <f>CH4_100yr_m3!BC29</f>
        <v>69842660.859999999</v>
      </c>
      <c r="BD21" s="29">
        <f>CH4_100yr_m3!BD29</f>
        <v>70850480.849999994</v>
      </c>
      <c r="BE21" s="29">
        <f>CH4_100yr_m3!BE29</f>
        <v>71851526.719999999</v>
      </c>
      <c r="BF21" s="29">
        <f>CH4_100yr_m3!BF29</f>
        <v>72844834.5</v>
      </c>
      <c r="BG21" s="29">
        <f>CH4_100yr_m3!BG29</f>
        <v>73829618.109999999</v>
      </c>
      <c r="BH21" s="29">
        <f>CH4_100yr_m3!BH29</f>
        <v>74805265.430000007</v>
      </c>
      <c r="BI21" s="29">
        <f>CH4_100yr_m3!BI29</f>
        <v>75771264.489999995</v>
      </c>
      <c r="BJ21" s="29">
        <f>CH4_100yr_m3!BJ29</f>
        <v>76727279.989999995</v>
      </c>
      <c r="BK21" s="29">
        <f>CH4_100yr_m3!BK29</f>
        <v>56207452.619999997</v>
      </c>
      <c r="BL21" s="29">
        <f>CH4_100yr_m3!BL29</f>
        <v>42129739.659999996</v>
      </c>
      <c r="BM21" s="29">
        <f>CH4_100yr_m3!BM29</f>
        <v>32392132.530000001</v>
      </c>
      <c r="BN21" s="29">
        <f>CH4_100yr_m3!BN29</f>
        <v>25584137.109999999</v>
      </c>
      <c r="BO21" s="29">
        <f>CH4_100yr_m3!BO29</f>
        <v>20758894.989999998</v>
      </c>
      <c r="BP21" s="29">
        <f>CH4_100yr_m3!BP29</f>
        <v>17280425.109999999</v>
      </c>
      <c r="BQ21" s="29">
        <f>CH4_100yr_m3!BQ29</f>
        <v>14721220.48</v>
      </c>
      <c r="BR21" s="29">
        <f>CH4_100yr_m3!BR29</f>
        <v>12793599.300000001</v>
      </c>
      <c r="BS21" s="29">
        <f>CH4_100yr_m3!BS29</f>
        <v>11303682.800000001</v>
      </c>
      <c r="BT21" s="29">
        <f>CH4_100yr_m3!BT29</f>
        <v>10120540.58</v>
      </c>
      <c r="BU21" s="29">
        <f>CH4_100yr_m3!BU29</f>
        <v>9155503.3230000008</v>
      </c>
      <c r="BV21" s="29">
        <f>CH4_100yr_m3!BV29</f>
        <v>8348291.3090000004</v>
      </c>
      <c r="BW21" s="29">
        <f>CH4_100yr_m3!BW29</f>
        <v>7657711.8940000003</v>
      </c>
      <c r="BX21" s="29">
        <f>CH4_100yr_m3!BX29</f>
        <v>7055420.0290000001</v>
      </c>
      <c r="BY21" s="29">
        <f>CH4_100yr_m3!BY29</f>
        <v>6521732.2070000004</v>
      </c>
      <c r="BZ21" s="29">
        <f>CH4_100yr_m3!BZ29</f>
        <v>6042817.1169999996</v>
      </c>
      <c r="CA21" s="29">
        <f>CH4_100yr_m3!CA29</f>
        <v>5608809.3590000002</v>
      </c>
      <c r="CB21" s="29">
        <f>CH4_100yr_m3!CB29</f>
        <v>5212542.1270000003</v>
      </c>
      <c r="CC21" s="29">
        <f>CH4_100yr_m3!CC29</f>
        <v>4848694.9720000001</v>
      </c>
      <c r="CD21" s="29">
        <f>CH4_100yr_m3!CD29</f>
        <v>4513220.01</v>
      </c>
      <c r="CE21" s="29">
        <f>CH4_100yr_m3!CE29</f>
        <v>4202954.9349999996</v>
      </c>
      <c r="CF21" s="29">
        <f>CH4_100yr_m3!CF29</f>
        <v>3915361.4079999998</v>
      </c>
      <c r="CG21" s="29">
        <f>CH4_100yr_m3!CG29</f>
        <v>3648347.6510000001</v>
      </c>
      <c r="CH21" s="29">
        <f>CH4_100yr_m3!CH29</f>
        <v>3400147.6069999998</v>
      </c>
      <c r="CI21" s="29">
        <f>CH4_100yr_m3!CI29</f>
        <v>3169238.159</v>
      </c>
      <c r="CJ21" s="29">
        <f>CH4_100yr_m3!CJ29</f>
        <v>2954281.9750000001</v>
      </c>
      <c r="CK21" s="29">
        <f>CH4_100yr_m3!CK29</f>
        <v>2754087.6469999999</v>
      </c>
      <c r="CL21" s="29">
        <f>CH4_100yr_m3!CL29</f>
        <v>2567581.5240000002</v>
      </c>
      <c r="CM21" s="29">
        <f>CH4_100yr_m3!CM29</f>
        <v>2393787.4840000002</v>
      </c>
      <c r="CN21" s="29">
        <f>CH4_100yr_m3!CN29</f>
        <v>2231812.1170000001</v>
      </c>
      <c r="CO21" s="29">
        <f>CH4_100yr_m3!CO29</f>
        <v>2080833.618</v>
      </c>
      <c r="CP21" s="29">
        <f>CH4_100yr_m3!CP29</f>
        <v>1940093.257</v>
      </c>
      <c r="CQ21" s="29">
        <f>CH4_100yr_m3!CQ29</f>
        <v>1808888.6329999999</v>
      </c>
      <c r="CR21" s="29">
        <f>CH4_100yr_m3!CR29</f>
        <v>1686568.2080000001</v>
      </c>
      <c r="CS21" s="29">
        <f>CH4_100yr_m3!CS29</f>
        <v>1572526.754</v>
      </c>
      <c r="CT21" s="29">
        <f>CH4_100yr_m3!CT29</f>
        <v>1466201.4779999999</v>
      </c>
      <c r="CU21" s="29">
        <f>CH4_100yr_m3!CU29</f>
        <v>1367068.65</v>
      </c>
      <c r="CV21" s="29">
        <f>CH4_100yr_m3!CV29</f>
        <v>1274640.632</v>
      </c>
      <c r="CW21" s="29">
        <f>CH4_100yr_m3!CW29</f>
        <v>1188463.2080000001</v>
      </c>
    </row>
    <row r="22" spans="1:101" ht="15" customHeight="1" x14ac:dyDescent="0.2">
      <c r="A22" s="27" t="s">
        <v>19</v>
      </c>
      <c r="B22" s="29">
        <f>CH4_100yr_m3!B30</f>
        <v>1126135.446</v>
      </c>
      <c r="C22" s="29">
        <f>CH4_100yr_m3!C30</f>
        <v>2212206.1809999999</v>
      </c>
      <c r="D22" s="29">
        <f>CH4_100yr_m3!D30</f>
        <v>3296583.3360000001</v>
      </c>
      <c r="E22" s="29">
        <f>CH4_100yr_m3!E30</f>
        <v>4368107.6550000003</v>
      </c>
      <c r="F22" s="29">
        <f>CH4_100yr_m3!F30</f>
        <v>5367667.358</v>
      </c>
      <c r="G22" s="29">
        <f>CH4_100yr_m3!G30</f>
        <v>6323426.8150000004</v>
      </c>
      <c r="H22" s="29">
        <f>CH4_100yr_m3!H30</f>
        <v>7251720.676</v>
      </c>
      <c r="I22" s="29">
        <f>CH4_100yr_m3!I30</f>
        <v>8106420.5350000001</v>
      </c>
      <c r="J22" s="29">
        <f>CH4_100yr_m3!J30</f>
        <v>8904816.0690000001</v>
      </c>
      <c r="K22" s="29">
        <f>CH4_100yr_m3!K30</f>
        <v>9707122.2440000009</v>
      </c>
      <c r="L22" s="29">
        <f>CH4_100yr_m3!L30</f>
        <v>10487803.640000001</v>
      </c>
      <c r="M22" s="29">
        <f>CH4_100yr_m3!M30</f>
        <v>11288066.52</v>
      </c>
      <c r="N22" s="29">
        <f>CH4_100yr_m3!N30</f>
        <v>12086432.619999999</v>
      </c>
      <c r="O22" s="29">
        <f>CH4_100yr_m3!O30</f>
        <v>12896899.970000001</v>
      </c>
      <c r="P22" s="29">
        <f>CH4_100yr_m3!P30</f>
        <v>13760303.26</v>
      </c>
      <c r="Q22" s="29">
        <f>CH4_100yr_m3!Q30</f>
        <v>14585426.390000001</v>
      </c>
      <c r="R22" s="29">
        <f>CH4_100yr_m3!R30</f>
        <v>15383964.25</v>
      </c>
      <c r="S22" s="29">
        <f>CH4_100yr_m3!S30</f>
        <v>16185538.59</v>
      </c>
      <c r="T22" s="29">
        <f>CH4_100yr_m3!T30</f>
        <v>16955512.68</v>
      </c>
      <c r="U22" s="29">
        <f>CH4_100yr_m3!U30</f>
        <v>17704962.629999999</v>
      </c>
      <c r="V22" s="29">
        <f>CH4_100yr_m3!V30</f>
        <v>18451215.559999999</v>
      </c>
      <c r="W22" s="29">
        <f>CH4_100yr_m3!W30</f>
        <v>19184998.300000001</v>
      </c>
      <c r="X22" s="29">
        <f>CH4_100yr_m3!X30</f>
        <v>19908794.469999999</v>
      </c>
      <c r="Y22" s="29">
        <f>CH4_100yr_m3!Y30</f>
        <v>20625471.739999998</v>
      </c>
      <c r="Z22" s="29">
        <f>CH4_100yr_m3!Z30</f>
        <v>21339520.609999999</v>
      </c>
      <c r="AA22" s="29">
        <f>CH4_100yr_m3!AA30</f>
        <v>22054052.149999999</v>
      </c>
      <c r="AB22" s="29">
        <f>CH4_100yr_m3!AB30</f>
        <v>22771940.050000001</v>
      </c>
      <c r="AC22" s="29">
        <f>CH4_100yr_m3!AC30</f>
        <v>23617635.809999999</v>
      </c>
      <c r="AD22" s="29">
        <f>CH4_100yr_m3!AD30</f>
        <v>24469073.359999999</v>
      </c>
      <c r="AE22" s="29">
        <f>CH4_100yr_m3!AE30</f>
        <v>25326641.93</v>
      </c>
      <c r="AF22" s="29">
        <f>CH4_100yr_m3!AF30</f>
        <v>26190663.949999999</v>
      </c>
      <c r="AG22" s="29">
        <f>CH4_100yr_m3!AG30</f>
        <v>27061382.530000001</v>
      </c>
      <c r="AH22" s="29">
        <f>CH4_100yr_m3!AH30</f>
        <v>27938985.27</v>
      </c>
      <c r="AI22" s="29">
        <f>CH4_100yr_m3!AI30</f>
        <v>28823623.350000001</v>
      </c>
      <c r="AJ22" s="29">
        <f>CH4_100yr_m3!AJ30</f>
        <v>29715421.149999999</v>
      </c>
      <c r="AK22" s="29">
        <f>CH4_100yr_m3!AK30</f>
        <v>30614480.030000001</v>
      </c>
      <c r="AL22" s="29">
        <f>CH4_100yr_m3!AL30</f>
        <v>31520833.73</v>
      </c>
      <c r="AM22" s="29">
        <f>CH4_100yr_m3!AM30</f>
        <v>32434495.75</v>
      </c>
      <c r="AN22" s="29">
        <f>CH4_100yr_m3!AN30</f>
        <v>33355410.969999999</v>
      </c>
      <c r="AO22" s="29">
        <f>CH4_100yr_m3!AO30</f>
        <v>34283468.520000003</v>
      </c>
      <c r="AP22" s="29">
        <f>CH4_100yr_m3!AP30</f>
        <v>35218519.960000001</v>
      </c>
      <c r="AQ22" s="29">
        <f>CH4_100yr_m3!AQ30</f>
        <v>36160379.280000001</v>
      </c>
      <c r="AR22" s="29">
        <f>CH4_100yr_m3!AR30</f>
        <v>37108837.060000002</v>
      </c>
      <c r="AS22" s="29">
        <f>CH4_100yr_m3!AS30</f>
        <v>38063649.350000001</v>
      </c>
      <c r="AT22" s="29">
        <f>CH4_100yr_m3!AT30</f>
        <v>39024572.75</v>
      </c>
      <c r="AU22" s="29">
        <f>CH4_100yr_m3!AU30</f>
        <v>39991340.390000001</v>
      </c>
      <c r="AV22" s="29">
        <f>CH4_100yr_m3!AV30</f>
        <v>40963647.479999997</v>
      </c>
      <c r="AW22" s="29">
        <f>CH4_100yr_m3!AW30</f>
        <v>41941190.020000003</v>
      </c>
      <c r="AX22" s="29">
        <f>CH4_100yr_m3!AX30</f>
        <v>42923584.899999999</v>
      </c>
      <c r="AY22" s="29">
        <f>CH4_100yr_m3!AY30</f>
        <v>43910411.079999998</v>
      </c>
      <c r="AZ22" s="29">
        <f>CH4_100yr_m3!AZ30</f>
        <v>44901210.68</v>
      </c>
      <c r="BA22" s="29">
        <f>CH4_100yr_m3!BA30</f>
        <v>45895509.780000001</v>
      </c>
      <c r="BB22" s="29">
        <f>CH4_100yr_m3!BB30</f>
        <v>46892822.909999996</v>
      </c>
      <c r="BC22" s="29">
        <f>CH4_100yr_m3!BC30</f>
        <v>47892667.710000001</v>
      </c>
      <c r="BD22" s="29">
        <f>CH4_100yr_m3!BD30</f>
        <v>48894555.969999999</v>
      </c>
      <c r="BE22" s="29">
        <f>CH4_100yr_m3!BE30</f>
        <v>49898027.640000001</v>
      </c>
      <c r="BF22" s="29">
        <f>CH4_100yr_m3!BF30</f>
        <v>50902593.560000002</v>
      </c>
      <c r="BG22" s="29">
        <f>CH4_100yr_m3!BG30</f>
        <v>51907763.450000003</v>
      </c>
      <c r="BH22" s="29">
        <f>CH4_100yr_m3!BH30</f>
        <v>52913054.509999998</v>
      </c>
      <c r="BI22" s="29">
        <f>CH4_100yr_m3!BI30</f>
        <v>53918020.960000001</v>
      </c>
      <c r="BJ22" s="29">
        <f>CH4_100yr_m3!BJ30</f>
        <v>54922203.880000003</v>
      </c>
      <c r="BK22" s="29">
        <f>CH4_100yr_m3!BK30</f>
        <v>50927714.369999997</v>
      </c>
      <c r="BL22" s="29">
        <f>CH4_100yr_m3!BL30</f>
        <v>47237561.68</v>
      </c>
      <c r="BM22" s="29">
        <f>CH4_100yr_m3!BM30</f>
        <v>43827877.399999999</v>
      </c>
      <c r="BN22" s="29">
        <f>CH4_100yr_m3!BN30</f>
        <v>40676697.149999999</v>
      </c>
      <c r="BO22" s="29">
        <f>CH4_100yr_m3!BO30</f>
        <v>37763807.170000002</v>
      </c>
      <c r="BP22" s="29">
        <f>CH4_100yr_m3!BP30</f>
        <v>35070603.439999998</v>
      </c>
      <c r="BQ22" s="29">
        <f>CH4_100yr_m3!BQ30</f>
        <v>32579962.120000001</v>
      </c>
      <c r="BR22" s="29">
        <f>CH4_100yr_m3!BR30</f>
        <v>30276120.539999999</v>
      </c>
      <c r="BS22" s="29">
        <f>CH4_100yr_m3!BS30</f>
        <v>28144567.760000002</v>
      </c>
      <c r="BT22" s="29">
        <f>CH4_100yr_m3!BT30</f>
        <v>26171944.02</v>
      </c>
      <c r="BU22" s="29">
        <f>CH4_100yr_m3!BU30</f>
        <v>24345948.309999999</v>
      </c>
      <c r="BV22" s="29">
        <f>CH4_100yr_m3!BV30</f>
        <v>22655253.420000002</v>
      </c>
      <c r="BW22" s="29">
        <f>CH4_100yr_m3!BW30</f>
        <v>21089427.809999999</v>
      </c>
      <c r="BX22" s="29">
        <f>CH4_100yr_m3!BX30</f>
        <v>19638863.890000001</v>
      </c>
      <c r="BY22" s="29">
        <f>CH4_100yr_m3!BY30</f>
        <v>18294711.949999999</v>
      </c>
      <c r="BZ22" s="29">
        <f>CH4_100yr_m3!BZ30</f>
        <v>17048819.57</v>
      </c>
      <c r="CA22" s="29">
        <f>CH4_100yr_m3!CA30</f>
        <v>15893675.82</v>
      </c>
      <c r="CB22" s="29">
        <f>CH4_100yr_m3!CB30</f>
        <v>14822359.98</v>
      </c>
      <c r="CC22" s="29">
        <f>CH4_100yr_m3!CC30</f>
        <v>13828494.42</v>
      </c>
      <c r="CD22" s="29">
        <f>CH4_100yr_m3!CD30</f>
        <v>12906201.26</v>
      </c>
      <c r="CE22" s="29">
        <f>CH4_100yr_m3!CE30</f>
        <v>12050062.550000001</v>
      </c>
      <c r="CF22" s="29">
        <f>CH4_100yr_m3!CF30</f>
        <v>11255083.58</v>
      </c>
      <c r="CG22" s="29">
        <f>CH4_100yr_m3!CG30</f>
        <v>10516659.210000001</v>
      </c>
      <c r="CH22" s="29">
        <f>CH4_100yr_m3!CH30</f>
        <v>9830542.943</v>
      </c>
      <c r="CI22" s="29">
        <f>CH4_100yr_m3!CI30</f>
        <v>9192818.3489999995</v>
      </c>
      <c r="CJ22" s="29">
        <f>CH4_100yr_m3!CJ30</f>
        <v>8599872.9330000002</v>
      </c>
      <c r="CK22" s="29">
        <f>CH4_100yr_m3!CK30</f>
        <v>8048374.0109999999</v>
      </c>
      <c r="CL22" s="29">
        <f>CH4_100yr_m3!CL30</f>
        <v>7535246.5580000002</v>
      </c>
      <c r="CM22" s="29">
        <f>CH4_100yr_m3!CM30</f>
        <v>7057652.818</v>
      </c>
      <c r="CN22" s="29">
        <f>CH4_100yr_m3!CN30</f>
        <v>6612973.5599999996</v>
      </c>
      <c r="CO22" s="29">
        <f>CH4_100yr_m3!CO30</f>
        <v>6198790.8300000001</v>
      </c>
      <c r="CP22" s="29">
        <f>CH4_100yr_m3!CP30</f>
        <v>5812872.0820000004</v>
      </c>
      <c r="CQ22" s="29">
        <f>CH4_100yr_m3!CQ30</f>
        <v>5453155.5829999996</v>
      </c>
      <c r="CR22" s="29">
        <f>CH4_100yr_m3!CR30</f>
        <v>5117736.9809999997</v>
      </c>
      <c r="CS22" s="29">
        <f>CH4_100yr_m3!CS30</f>
        <v>4804856.95</v>
      </c>
      <c r="CT22" s="29">
        <f>CH4_100yr_m3!CT30</f>
        <v>4512889.8190000001</v>
      </c>
      <c r="CU22" s="29">
        <f>CH4_100yr_m3!CU30</f>
        <v>4240333.1050000004</v>
      </c>
      <c r="CV22" s="29">
        <f>CH4_100yr_m3!CV30</f>
        <v>3985797.8879999998</v>
      </c>
      <c r="CW22" s="29">
        <f>CH4_100yr_m3!CW30</f>
        <v>3747999.9419999998</v>
      </c>
    </row>
    <row r="23" spans="1:101" ht="15" customHeight="1" x14ac:dyDescent="0.2">
      <c r="A23" s="27" t="s">
        <v>20</v>
      </c>
      <c r="B23" s="29">
        <f>CH4_100yr_m3!B31</f>
        <v>63017556.100000001</v>
      </c>
      <c r="C23" s="29">
        <f>CH4_100yr_m3!C31</f>
        <v>107347174.59999999</v>
      </c>
      <c r="D23" s="29">
        <f>CH4_100yr_m3!D31</f>
        <v>137915662.69999999</v>
      </c>
      <c r="E23" s="29">
        <f>CH4_100yr_m3!E31</f>
        <v>158932886</v>
      </c>
      <c r="F23" s="29">
        <f>CH4_100yr_m3!F31</f>
        <v>174600348.80000001</v>
      </c>
      <c r="G23" s="29">
        <f>CH4_100yr_m3!G31</f>
        <v>186897166.40000001</v>
      </c>
      <c r="H23" s="29">
        <f>CH4_100yr_m3!H31</f>
        <v>197595325.30000001</v>
      </c>
      <c r="I23" s="29">
        <f>CH4_100yr_m3!I31</f>
        <v>207774062.80000001</v>
      </c>
      <c r="J23" s="29">
        <f>CH4_100yr_m3!J31</f>
        <v>217857987.09999999</v>
      </c>
      <c r="K23" s="29">
        <f>CH4_100yr_m3!K31</f>
        <v>226373555.80000001</v>
      </c>
      <c r="L23" s="29">
        <f>CH4_100yr_m3!L31</f>
        <v>235892483.5</v>
      </c>
      <c r="M23" s="29">
        <f>CH4_100yr_m3!M31</f>
        <v>247361391.09999999</v>
      </c>
      <c r="N23" s="29">
        <f>CH4_100yr_m3!N31</f>
        <v>258200719</v>
      </c>
      <c r="O23" s="29">
        <f>CH4_100yr_m3!O31</f>
        <v>269833386.60000002</v>
      </c>
      <c r="P23" s="29">
        <f>CH4_100yr_m3!P31</f>
        <v>276990690</v>
      </c>
      <c r="Q23" s="29">
        <f>CH4_100yr_m3!Q31</f>
        <v>282992958</v>
      </c>
      <c r="R23" s="29">
        <f>CH4_100yr_m3!R31</f>
        <v>290909682.30000001</v>
      </c>
      <c r="S23" s="29">
        <f>CH4_100yr_m3!S31</f>
        <v>299627947.30000001</v>
      </c>
      <c r="T23" s="29">
        <f>CH4_100yr_m3!T31</f>
        <v>309701804.60000002</v>
      </c>
      <c r="U23" s="29">
        <f>CH4_100yr_m3!U31</f>
        <v>319250061.5</v>
      </c>
      <c r="V23" s="29">
        <f>CH4_100yr_m3!V31</f>
        <v>328434004.69999999</v>
      </c>
      <c r="W23" s="29">
        <f>CH4_100yr_m3!W31</f>
        <v>338826675.80000001</v>
      </c>
      <c r="X23" s="29">
        <f>CH4_100yr_m3!X31</f>
        <v>349767005.19999999</v>
      </c>
      <c r="Y23" s="29">
        <f>CH4_100yr_m3!Y31</f>
        <v>360892092.80000001</v>
      </c>
      <c r="Z23" s="29">
        <f>CH4_100yr_m3!Z31</f>
        <v>372368503.30000001</v>
      </c>
      <c r="AA23" s="29">
        <f>CH4_100yr_m3!AA31</f>
        <v>384297483.69999999</v>
      </c>
      <c r="AB23" s="29">
        <f>CH4_100yr_m3!AB31</f>
        <v>396749403.39999998</v>
      </c>
      <c r="AC23" s="29">
        <f>CH4_100yr_m3!AC31</f>
        <v>399471662</v>
      </c>
      <c r="AD23" s="29">
        <f>CH4_100yr_m3!AD31</f>
        <v>404042062.19999999</v>
      </c>
      <c r="AE23" s="29">
        <f>CH4_100yr_m3!AE31</f>
        <v>409860116.10000002</v>
      </c>
      <c r="AF23" s="29">
        <f>CH4_100yr_m3!AF31</f>
        <v>416523315.69999999</v>
      </c>
      <c r="AG23" s="29">
        <f>CH4_100yr_m3!AG31</f>
        <v>423761626.89999998</v>
      </c>
      <c r="AH23" s="29">
        <f>CH4_100yr_m3!AH31</f>
        <v>431393695.80000001</v>
      </c>
      <c r="AI23" s="29">
        <f>CH4_100yr_m3!AI31</f>
        <v>439297628.19999999</v>
      </c>
      <c r="AJ23" s="29">
        <f>CH4_100yr_m3!AJ31</f>
        <v>447391511.30000001</v>
      </c>
      <c r="AK23" s="29">
        <f>CH4_100yr_m3!AK31</f>
        <v>455619965.89999998</v>
      </c>
      <c r="AL23" s="29">
        <f>CH4_100yr_m3!AL31</f>
        <v>463945314.60000002</v>
      </c>
      <c r="AM23" s="29">
        <f>CH4_100yr_m3!AM31</f>
        <v>472341739.89999998</v>
      </c>
      <c r="AN23" s="29">
        <f>CH4_100yr_m3!AN31</f>
        <v>480791742.60000002</v>
      </c>
      <c r="AO23" s="29">
        <f>CH4_100yr_m3!AO31</f>
        <v>489283165.89999998</v>
      </c>
      <c r="AP23" s="29">
        <f>CH4_100yr_m3!AP31</f>
        <v>497807494.10000002</v>
      </c>
      <c r="AQ23" s="29">
        <f>CH4_100yr_m3!AQ31</f>
        <v>506358270.80000001</v>
      </c>
      <c r="AR23" s="29">
        <f>CH4_100yr_m3!AR31</f>
        <v>514930159.30000001</v>
      </c>
      <c r="AS23" s="29">
        <f>CH4_100yr_m3!AS31</f>
        <v>523518142.5</v>
      </c>
      <c r="AT23" s="29">
        <f>CH4_100yr_m3!AT31</f>
        <v>532117241.89999998</v>
      </c>
      <c r="AU23" s="29">
        <f>CH4_100yr_m3!AU31</f>
        <v>540722458</v>
      </c>
      <c r="AV23" s="29">
        <f>CH4_100yr_m3!AV31</f>
        <v>549329427.70000005</v>
      </c>
      <c r="AW23" s="29">
        <f>CH4_100yr_m3!AW31</f>
        <v>557934060.60000002</v>
      </c>
      <c r="AX23" s="29">
        <f>CH4_100yr_m3!AX31</f>
        <v>566532143.5</v>
      </c>
      <c r="AY23" s="29">
        <f>CH4_100yr_m3!AY31</f>
        <v>575119080</v>
      </c>
      <c r="AZ23" s="29">
        <f>CH4_100yr_m3!AZ31</f>
        <v>583690320.29999995</v>
      </c>
      <c r="BA23" s="29">
        <f>CH4_100yr_m3!BA31</f>
        <v>592241612.89999998</v>
      </c>
      <c r="BB23" s="29">
        <f>CH4_100yr_m3!BB31</f>
        <v>600769013.20000005</v>
      </c>
      <c r="BC23" s="29">
        <f>CH4_100yr_m3!BC31</f>
        <v>609268986.20000005</v>
      </c>
      <c r="BD23" s="29">
        <f>CH4_100yr_m3!BD31</f>
        <v>617738219.5</v>
      </c>
      <c r="BE23" s="29">
        <f>CH4_100yr_m3!BE31</f>
        <v>626173709.79999995</v>
      </c>
      <c r="BF23" s="29">
        <f>CH4_100yr_m3!BF31</f>
        <v>634572361.10000002</v>
      </c>
      <c r="BG23" s="29">
        <f>CH4_100yr_m3!BG31</f>
        <v>642931106.89999998</v>
      </c>
      <c r="BH23" s="29">
        <f>CH4_100yr_m3!BH31</f>
        <v>651247327</v>
      </c>
      <c r="BI23" s="29">
        <f>CH4_100yr_m3!BI31</f>
        <v>659518924.89999998</v>
      </c>
      <c r="BJ23" s="29">
        <f>CH4_100yr_m3!BJ31</f>
        <v>667743844.5</v>
      </c>
      <c r="BK23" s="29">
        <f>CH4_100yr_m3!BK31</f>
        <v>489295224.39999998</v>
      </c>
      <c r="BL23" s="29">
        <f>CH4_100yr_m3!BL31</f>
        <v>366858823.19999999</v>
      </c>
      <c r="BM23" s="29">
        <f>CH4_100yr_m3!BM31</f>
        <v>282159097.69999999</v>
      </c>
      <c r="BN23" s="29">
        <f>CH4_100yr_m3!BN31</f>
        <v>222932701.59999999</v>
      </c>
      <c r="BO23" s="29">
        <f>CH4_100yr_m3!BO31</f>
        <v>180947256</v>
      </c>
      <c r="BP23" s="29">
        <f>CH4_100yr_m3!BP31</f>
        <v>150673232</v>
      </c>
      <c r="BQ23" s="29">
        <f>CH4_100yr_m3!BQ31</f>
        <v>128393632.7</v>
      </c>
      <c r="BR23" s="29">
        <f>CH4_100yr_m3!BR31</f>
        <v>111607143.59999999</v>
      </c>
      <c r="BS23" s="29">
        <f>CH4_100yr_m3!BS31</f>
        <v>98628005</v>
      </c>
      <c r="BT23" s="29">
        <f>CH4_100yr_m3!BT31</f>
        <v>88317753.25</v>
      </c>
      <c r="BU23" s="29">
        <f>CH4_100yr_m3!BU31</f>
        <v>79905360.900000006</v>
      </c>
      <c r="BV23" s="29">
        <f>CH4_100yr_m3!BV31</f>
        <v>72866633.769999996</v>
      </c>
      <c r="BW23" s="29">
        <f>CH4_100yr_m3!BW31</f>
        <v>66843332.490000002</v>
      </c>
      <c r="BX23" s="29">
        <f>CH4_100yr_m3!BX31</f>
        <v>61588924.439999998</v>
      </c>
      <c r="BY23" s="29">
        <f>CH4_100yr_m3!BY31</f>
        <v>56932188.770000003</v>
      </c>
      <c r="BZ23" s="29">
        <f>CH4_100yr_m3!BZ31</f>
        <v>52752790.880000003</v>
      </c>
      <c r="CA23" s="29">
        <f>CH4_100yr_m3!CA31</f>
        <v>48964882.289999999</v>
      </c>
      <c r="CB23" s="29">
        <f>CH4_100yr_m3!CB31</f>
        <v>45506081.829999998</v>
      </c>
      <c r="CC23" s="29">
        <f>CH4_100yr_m3!CC31</f>
        <v>42330065.840000004</v>
      </c>
      <c r="CD23" s="29">
        <f>CH4_100yr_m3!CD31</f>
        <v>39401579.100000001</v>
      </c>
      <c r="CE23" s="29">
        <f>CH4_100yr_m3!CE31</f>
        <v>36693070</v>
      </c>
      <c r="CF23" s="29">
        <f>CH4_100yr_m3!CF31</f>
        <v>34182415.759999998</v>
      </c>
      <c r="CG23" s="29">
        <f>CH4_100yr_m3!CG31</f>
        <v>31851379.73</v>
      </c>
      <c r="CH23" s="29">
        <f>CH4_100yr_m3!CH31</f>
        <v>29684560.559999999</v>
      </c>
      <c r="CI23" s="29">
        <f>CH4_100yr_m3!CI31</f>
        <v>27668672.23</v>
      </c>
      <c r="CJ23" s="29">
        <f>CH4_100yr_m3!CJ31</f>
        <v>25792046.960000001</v>
      </c>
      <c r="CK23" s="29">
        <f>CH4_100yr_m3!CK31</f>
        <v>24044288.379999999</v>
      </c>
      <c r="CL23" s="29">
        <f>CH4_100yr_m3!CL31</f>
        <v>22416026.539999999</v>
      </c>
      <c r="CM23" s="29">
        <f>CH4_100yr_m3!CM31</f>
        <v>20898741.77</v>
      </c>
      <c r="CN23" s="29">
        <f>CH4_100yr_m3!CN31</f>
        <v>19484635.780000001</v>
      </c>
      <c r="CO23" s="29">
        <f>CH4_100yr_m3!CO31</f>
        <v>18166534.93</v>
      </c>
      <c r="CP23" s="29">
        <f>CH4_100yr_m3!CP31</f>
        <v>16937815.870000001</v>
      </c>
      <c r="CQ23" s="29">
        <f>CH4_100yr_m3!CQ31</f>
        <v>15792346.82</v>
      </c>
      <c r="CR23" s="29">
        <f>CH4_100yr_m3!CR31</f>
        <v>14724439.880000001</v>
      </c>
      <c r="CS23" s="29">
        <f>CH4_100yr_m3!CS31</f>
        <v>13728811.380000001</v>
      </c>
      <c r="CT23" s="29">
        <f>CH4_100yr_m3!CT31</f>
        <v>12800548.039999999</v>
      </c>
      <c r="CU23" s="29">
        <f>CH4_100yr_m3!CU31</f>
        <v>11935077.58</v>
      </c>
      <c r="CV23" s="29">
        <f>CH4_100yr_m3!CV31</f>
        <v>11128142.77</v>
      </c>
      <c r="CW23" s="29">
        <f>CH4_100yr_m3!CW31</f>
        <v>10375778.16</v>
      </c>
    </row>
    <row r="24" spans="1:101" ht="15" customHeight="1" x14ac:dyDescent="0.2">
      <c r="A24" s="27" t="s">
        <v>21</v>
      </c>
      <c r="B24" s="29">
        <f>CH4_100yr_m3!B32</f>
        <v>29169290.079999998</v>
      </c>
      <c r="C24" s="29">
        <f>CH4_100yr_m3!C32</f>
        <v>50646576.460000001</v>
      </c>
      <c r="D24" s="29">
        <f>CH4_100yr_m3!D32</f>
        <v>65776105.390000001</v>
      </c>
      <c r="E24" s="29">
        <f>CH4_100yr_m3!E32</f>
        <v>75543190.200000003</v>
      </c>
      <c r="F24" s="29">
        <f>CH4_100yr_m3!F32</f>
        <v>82752932.459999993</v>
      </c>
      <c r="G24" s="29">
        <f>CH4_100yr_m3!G32</f>
        <v>89921141.810000002</v>
      </c>
      <c r="H24" s="29">
        <f>CH4_100yr_m3!H32</f>
        <v>96933668.269999996</v>
      </c>
      <c r="I24" s="29">
        <f>CH4_100yr_m3!I32</f>
        <v>99057838.969999999</v>
      </c>
      <c r="J24" s="29">
        <f>CH4_100yr_m3!J32</f>
        <v>101013518.2</v>
      </c>
      <c r="K24" s="29">
        <f>CH4_100yr_m3!K32</f>
        <v>103795754.90000001</v>
      </c>
      <c r="L24" s="29">
        <f>CH4_100yr_m3!L32</f>
        <v>106805595.3</v>
      </c>
      <c r="M24" s="29">
        <f>CH4_100yr_m3!M32</f>
        <v>111291237</v>
      </c>
      <c r="N24" s="29">
        <f>CH4_100yr_m3!N32</f>
        <v>113871899.2</v>
      </c>
      <c r="O24" s="29">
        <f>CH4_100yr_m3!O32</f>
        <v>115808999.5</v>
      </c>
      <c r="P24" s="29">
        <f>CH4_100yr_m3!P32</f>
        <v>118030129.3</v>
      </c>
      <c r="Q24" s="29">
        <f>CH4_100yr_m3!Q32</f>
        <v>120847741</v>
      </c>
      <c r="R24" s="29">
        <f>CH4_100yr_m3!R32</f>
        <v>124337967.90000001</v>
      </c>
      <c r="S24" s="29">
        <f>CH4_100yr_m3!S32</f>
        <v>126825729.8</v>
      </c>
      <c r="T24" s="29">
        <f>CH4_100yr_m3!T32</f>
        <v>129055129.59999999</v>
      </c>
      <c r="U24" s="29">
        <f>CH4_100yr_m3!U32</f>
        <v>131486311</v>
      </c>
      <c r="V24" s="29">
        <f>CH4_100yr_m3!V32</f>
        <v>134212480.5</v>
      </c>
      <c r="W24" s="29">
        <f>CH4_100yr_m3!W32</f>
        <v>137311272.5</v>
      </c>
      <c r="X24" s="29">
        <f>CH4_100yr_m3!X32</f>
        <v>140679052.90000001</v>
      </c>
      <c r="Y24" s="29">
        <f>CH4_100yr_m3!Y32</f>
        <v>144266858.30000001</v>
      </c>
      <c r="Z24" s="29">
        <f>CH4_100yr_m3!Z32</f>
        <v>148051536.30000001</v>
      </c>
      <c r="AA24" s="29">
        <f>CH4_100yr_m3!AA32</f>
        <v>152023432.19999999</v>
      </c>
      <c r="AB24" s="29">
        <f>CH4_100yr_m3!AB32</f>
        <v>156179017.90000001</v>
      </c>
      <c r="AC24" s="29">
        <f>CH4_100yr_m3!AC32</f>
        <v>164153830.40000001</v>
      </c>
      <c r="AD24" s="29">
        <f>CH4_100yr_m3!AD32</f>
        <v>171129551.40000001</v>
      </c>
      <c r="AE24" s="29">
        <f>CH4_100yr_m3!AE32</f>
        <v>177452594.40000001</v>
      </c>
      <c r="AF24" s="29">
        <f>CH4_100yr_m3!AF32</f>
        <v>183354385.30000001</v>
      </c>
      <c r="AG24" s="29">
        <f>CH4_100yr_m3!AG32</f>
        <v>188989395.80000001</v>
      </c>
      <c r="AH24" s="29">
        <f>CH4_100yr_m3!AH32</f>
        <v>194460746.5</v>
      </c>
      <c r="AI24" s="29">
        <f>CH4_100yr_m3!AI32</f>
        <v>199836998.90000001</v>
      </c>
      <c r="AJ24" s="29">
        <f>CH4_100yr_m3!AJ32</f>
        <v>205163617.40000001</v>
      </c>
      <c r="AK24" s="29">
        <f>CH4_100yr_m3!AK32</f>
        <v>210470533</v>
      </c>
      <c r="AL24" s="29">
        <f>CH4_100yr_m3!AL32</f>
        <v>215777291.19999999</v>
      </c>
      <c r="AM24" s="29">
        <f>CH4_100yr_m3!AM32</f>
        <v>221096457</v>
      </c>
      <c r="AN24" s="29">
        <f>CH4_100yr_m3!AN32</f>
        <v>226435871.69999999</v>
      </c>
      <c r="AO24" s="29">
        <f>CH4_100yr_m3!AO32</f>
        <v>231800411.5</v>
      </c>
      <c r="AP24" s="29">
        <f>CH4_100yr_m3!AP32</f>
        <v>237192852.5</v>
      </c>
      <c r="AQ24" s="29">
        <f>CH4_100yr_m3!AQ32</f>
        <v>242614375.90000001</v>
      </c>
      <c r="AR24" s="29">
        <f>CH4_100yr_m3!AR32</f>
        <v>248065298</v>
      </c>
      <c r="AS24" s="29">
        <f>CH4_100yr_m3!AS32</f>
        <v>253545543.80000001</v>
      </c>
      <c r="AT24" s="29">
        <f>CH4_100yr_m3!AT32</f>
        <v>259055021.59999999</v>
      </c>
      <c r="AU24" s="29">
        <f>CH4_100yr_m3!AU32</f>
        <v>264593291.90000001</v>
      </c>
      <c r="AV24" s="29">
        <f>CH4_100yr_m3!AV32</f>
        <v>270159571</v>
      </c>
      <c r="AW24" s="29">
        <f>CH4_100yr_m3!AW32</f>
        <v>275752438.80000001</v>
      </c>
      <c r="AX24" s="29">
        <f>CH4_100yr_m3!AX32</f>
        <v>281370175.89999998</v>
      </c>
      <c r="AY24" s="29">
        <f>CH4_100yr_m3!AY32</f>
        <v>287010781.60000002</v>
      </c>
      <c r="AZ24" s="29">
        <f>CH4_100yr_m3!AZ32</f>
        <v>292671936.5</v>
      </c>
      <c r="BA24" s="29">
        <f>CH4_100yr_m3!BA32</f>
        <v>298351326.5</v>
      </c>
      <c r="BB24" s="29">
        <f>CH4_100yr_m3!BB32</f>
        <v>304046457</v>
      </c>
      <c r="BC24" s="29">
        <f>CH4_100yr_m3!BC32</f>
        <v>309754304</v>
      </c>
      <c r="BD24" s="29">
        <f>CH4_100yr_m3!BD32</f>
        <v>315471212.39999998</v>
      </c>
      <c r="BE24" s="29">
        <f>CH4_100yr_m3!BE32</f>
        <v>321193382</v>
      </c>
      <c r="BF24" s="29">
        <f>CH4_100yr_m3!BF32</f>
        <v>326917036.60000002</v>
      </c>
      <c r="BG24" s="29">
        <f>CH4_100yr_m3!BG32</f>
        <v>332638766</v>
      </c>
      <c r="BH24" s="29">
        <f>CH4_100yr_m3!BH32</f>
        <v>338355572.30000001</v>
      </c>
      <c r="BI24" s="29">
        <f>CH4_100yr_m3!BI32</f>
        <v>344064898.10000002</v>
      </c>
      <c r="BJ24" s="29">
        <f>CH4_100yr_m3!BJ32</f>
        <v>349764346.89999998</v>
      </c>
      <c r="BK24" s="29">
        <f>CH4_100yr_m3!BK32</f>
        <v>255605845.59999999</v>
      </c>
      <c r="BL24" s="29">
        <f>CH4_100yr_m3!BL32</f>
        <v>191059522.69999999</v>
      </c>
      <c r="BM24" s="29">
        <f>CH4_100yr_m3!BM32</f>
        <v>146459513</v>
      </c>
      <c r="BN24" s="29">
        <f>CH4_100yr_m3!BN32</f>
        <v>115320057.3</v>
      </c>
      <c r="BO24" s="29">
        <f>CH4_100yr_m3!BO32</f>
        <v>93287526.930000007</v>
      </c>
      <c r="BP24" s="29">
        <f>CH4_100yr_m3!BP32</f>
        <v>77437915.569999993</v>
      </c>
      <c r="BQ24" s="29">
        <f>CH4_100yr_m3!BQ32</f>
        <v>65805905.090000004</v>
      </c>
      <c r="BR24" s="29">
        <f>CH4_100yr_m3!BR32</f>
        <v>57069163.670000002</v>
      </c>
      <c r="BS24" s="29">
        <f>CH4_100yr_m3!BS32</f>
        <v>50336699.990000002</v>
      </c>
      <c r="BT24" s="29">
        <f>CH4_100yr_m3!BT32</f>
        <v>45006970.289999999</v>
      </c>
      <c r="BU24" s="29">
        <f>CH4_100yr_m3!BU32</f>
        <v>40672743.68</v>
      </c>
      <c r="BV24" s="29">
        <f>CH4_100yr_m3!BV32</f>
        <v>37057311.740000002</v>
      </c>
      <c r="BW24" s="29">
        <f>CH4_100yr_m3!BW32</f>
        <v>33971710.299999997</v>
      </c>
      <c r="BX24" s="29">
        <f>CH4_100yr_m3!BX32</f>
        <v>31286027.260000002</v>
      </c>
      <c r="BY24" s="29">
        <f>CH4_100yr_m3!BY32</f>
        <v>28910153.699999999</v>
      </c>
      <c r="BZ24" s="29">
        <f>CH4_100yr_m3!BZ32</f>
        <v>26780866.199999999</v>
      </c>
      <c r="CA24" s="29">
        <f>CH4_100yr_m3!CA32</f>
        <v>24853153.960000001</v>
      </c>
      <c r="CB24" s="29">
        <f>CH4_100yr_m3!CB32</f>
        <v>23094392.350000001</v>
      </c>
      <c r="CC24" s="29">
        <f>CH4_100yr_m3!CC32</f>
        <v>21480425.239999998</v>
      </c>
      <c r="CD24" s="29">
        <f>CH4_100yr_m3!CD32</f>
        <v>19992927.77</v>
      </c>
      <c r="CE24" s="29">
        <f>CH4_100yr_m3!CE32</f>
        <v>18617628.07</v>
      </c>
      <c r="CF24" s="29">
        <f>CH4_100yr_m3!CF32</f>
        <v>17343105.449999999</v>
      </c>
      <c r="CG24" s="29">
        <f>CH4_100yr_m3!CG32</f>
        <v>16159975.800000001</v>
      </c>
      <c r="CH24" s="29">
        <f>CH4_100yr_m3!CH32</f>
        <v>15060337.050000001</v>
      </c>
      <c r="CI24" s="29">
        <f>CH4_100yr_m3!CI32</f>
        <v>14037389.49</v>
      </c>
      <c r="CJ24" s="29">
        <f>CH4_100yr_m3!CJ32</f>
        <v>13085173.949999999</v>
      </c>
      <c r="CK24" s="29">
        <f>CH4_100yr_m3!CK32</f>
        <v>12198389.460000001</v>
      </c>
      <c r="CL24" s="29">
        <f>CH4_100yr_m3!CL32</f>
        <v>11372264.529999999</v>
      </c>
      <c r="CM24" s="29">
        <f>CH4_100yr_m3!CM32</f>
        <v>10602464.970000001</v>
      </c>
      <c r="CN24" s="29">
        <f>CH4_100yr_m3!CN32</f>
        <v>9885026.4920000006</v>
      </c>
      <c r="CO24" s="29">
        <f>CH4_100yr_m3!CO32</f>
        <v>9216304.3680000007</v>
      </c>
      <c r="CP24" s="29">
        <f>CH4_100yr_m3!CP32</f>
        <v>8592934.8239999991</v>
      </c>
      <c r="CQ24" s="29">
        <f>CH4_100yr_m3!CQ32</f>
        <v>8011804.6569999997</v>
      </c>
      <c r="CR24" s="29">
        <f>CH4_100yr_m3!CR32</f>
        <v>7470026.6579999998</v>
      </c>
      <c r="CS24" s="29">
        <f>CH4_100yr_m3!CS32</f>
        <v>6964919.2199999997</v>
      </c>
      <c r="CT24" s="29">
        <f>CH4_100yr_m3!CT32</f>
        <v>6493989.0039999997</v>
      </c>
      <c r="CU24" s="29">
        <f>CH4_100yr_m3!CU32</f>
        <v>6054915.9110000003</v>
      </c>
      <c r="CV24" s="29">
        <f>CH4_100yr_m3!CV32</f>
        <v>5645539.8300000001</v>
      </c>
      <c r="CW24" s="29">
        <f>CH4_100yr_m3!CW32</f>
        <v>5263848.7879999997</v>
      </c>
    </row>
    <row r="25" spans="1:101" ht="15" customHeight="1" x14ac:dyDescent="0.2">
      <c r="A25" s="27" t="s">
        <v>22</v>
      </c>
      <c r="B25" s="29">
        <f>CH4_100yr_m3!B33</f>
        <v>4807412.0369999995</v>
      </c>
      <c r="C25" s="29">
        <f>CH4_100yr_m3!C33</f>
        <v>8162167.8159999996</v>
      </c>
      <c r="D25" s="29">
        <f>CH4_100yr_m3!D33</f>
        <v>10416656.93</v>
      </c>
      <c r="E25" s="29">
        <f>CH4_100yr_m3!E33</f>
        <v>11861646.85</v>
      </c>
      <c r="F25" s="29">
        <f>CH4_100yr_m3!F33</f>
        <v>12961554.93</v>
      </c>
      <c r="G25" s="29">
        <f>CH4_100yr_m3!G33</f>
        <v>13761835.210000001</v>
      </c>
      <c r="H25" s="29">
        <f>CH4_100yr_m3!H33</f>
        <v>14518412.960000001</v>
      </c>
      <c r="I25" s="29">
        <f>CH4_100yr_m3!I33</f>
        <v>14982698.699999999</v>
      </c>
      <c r="J25" s="29">
        <f>CH4_100yr_m3!J33</f>
        <v>15207317.460000001</v>
      </c>
      <c r="K25" s="29">
        <f>CH4_100yr_m3!K33</f>
        <v>15627239.07</v>
      </c>
      <c r="L25" s="29">
        <f>CH4_100yr_m3!L33</f>
        <v>16023386.58</v>
      </c>
      <c r="M25" s="29">
        <f>CH4_100yr_m3!M33</f>
        <v>16274128.039999999</v>
      </c>
      <c r="N25" s="29">
        <f>CH4_100yr_m3!N33</f>
        <v>16732242.060000001</v>
      </c>
      <c r="O25" s="29">
        <f>CH4_100yr_m3!O33</f>
        <v>17182941.039999999</v>
      </c>
      <c r="P25" s="29">
        <f>CH4_100yr_m3!P33</f>
        <v>17665030.82</v>
      </c>
      <c r="Q25" s="29">
        <f>CH4_100yr_m3!Q33</f>
        <v>18178945.710000001</v>
      </c>
      <c r="R25" s="29">
        <f>CH4_100yr_m3!R33</f>
        <v>18646196.989999998</v>
      </c>
      <c r="S25" s="29">
        <f>CH4_100yr_m3!S33</f>
        <v>19007752.399999999</v>
      </c>
      <c r="T25" s="29">
        <f>CH4_100yr_m3!T33</f>
        <v>19426373.379999999</v>
      </c>
      <c r="U25" s="29">
        <f>CH4_100yr_m3!U33</f>
        <v>19945951.719999999</v>
      </c>
      <c r="V25" s="29">
        <f>CH4_100yr_m3!V33</f>
        <v>20504179.960000001</v>
      </c>
      <c r="W25" s="29">
        <f>CH4_100yr_m3!W33</f>
        <v>20955420.41</v>
      </c>
      <c r="X25" s="29">
        <f>CH4_100yr_m3!X33</f>
        <v>21397297.68</v>
      </c>
      <c r="Y25" s="29">
        <f>CH4_100yr_m3!Y33</f>
        <v>21839610.84</v>
      </c>
      <c r="Z25" s="29">
        <f>CH4_100yr_m3!Z33</f>
        <v>22289915.870000001</v>
      </c>
      <c r="AA25" s="29">
        <f>CH4_100yr_m3!AA33</f>
        <v>22753900.34</v>
      </c>
      <c r="AB25" s="29">
        <f>CH4_100yr_m3!AB33</f>
        <v>23235330.77</v>
      </c>
      <c r="AC25" s="29">
        <f>CH4_100yr_m3!AC33</f>
        <v>24419563.739999998</v>
      </c>
      <c r="AD25" s="29">
        <f>CH4_100yr_m3!AD33</f>
        <v>25426089.989999998</v>
      </c>
      <c r="AE25" s="29">
        <f>CH4_100yr_m3!AE33</f>
        <v>26314682.890000001</v>
      </c>
      <c r="AF25" s="29">
        <f>CH4_100yr_m3!AF33</f>
        <v>27125468.539999999</v>
      </c>
      <c r="AG25" s="29">
        <f>CH4_100yr_m3!AG33</f>
        <v>27885417.109999999</v>
      </c>
      <c r="AH25" s="29">
        <f>CH4_100yr_m3!AH33</f>
        <v>28612576.079999998</v>
      </c>
      <c r="AI25" s="29">
        <f>CH4_100yr_m3!AI33</f>
        <v>29319043.960000001</v>
      </c>
      <c r="AJ25" s="29">
        <f>CH4_100yr_m3!AJ33</f>
        <v>30012824.039999999</v>
      </c>
      <c r="AK25" s="29">
        <f>CH4_100yr_m3!AK33</f>
        <v>30699267.149999999</v>
      </c>
      <c r="AL25" s="29">
        <f>CH4_100yr_m3!AL33</f>
        <v>31381934.210000001</v>
      </c>
      <c r="AM25" s="29">
        <f>CH4_100yr_m3!AM33</f>
        <v>32063147.399999999</v>
      </c>
      <c r="AN25" s="29">
        <f>CH4_100yr_m3!AN33</f>
        <v>32744515.91</v>
      </c>
      <c r="AO25" s="29">
        <f>CH4_100yr_m3!AO33</f>
        <v>33427261.82</v>
      </c>
      <c r="AP25" s="29">
        <f>CH4_100yr_m3!AP33</f>
        <v>34112250.770000003</v>
      </c>
      <c r="AQ25" s="29">
        <f>CH4_100yr_m3!AQ33</f>
        <v>34799981.219999999</v>
      </c>
      <c r="AR25" s="29">
        <f>CH4_100yr_m3!AR33</f>
        <v>35490692.649999999</v>
      </c>
      <c r="AS25" s="29">
        <f>CH4_100yr_m3!AS33</f>
        <v>36184343.689999998</v>
      </c>
      <c r="AT25" s="29">
        <f>CH4_100yr_m3!AT33</f>
        <v>36880513.490000002</v>
      </c>
      <c r="AU25" s="29">
        <f>CH4_100yr_m3!AU33</f>
        <v>37578705.5</v>
      </c>
      <c r="AV25" s="29">
        <f>CH4_100yr_m3!AV33</f>
        <v>38278442.82</v>
      </c>
      <c r="AW25" s="29">
        <f>CH4_100yr_m3!AW33</f>
        <v>38979266.43</v>
      </c>
      <c r="AX25" s="29">
        <f>CH4_100yr_m3!AX33</f>
        <v>39680837.759999998</v>
      </c>
      <c r="AY25" s="29">
        <f>CH4_100yr_m3!AY33</f>
        <v>40382729.840000004</v>
      </c>
      <c r="AZ25" s="29">
        <f>CH4_100yr_m3!AZ33</f>
        <v>41084613.060000002</v>
      </c>
      <c r="BA25" s="29">
        <f>CH4_100yr_m3!BA33</f>
        <v>41786102.509999998</v>
      </c>
      <c r="BB25" s="29">
        <f>CH4_100yr_m3!BB33</f>
        <v>42486881.890000001</v>
      </c>
      <c r="BC25" s="29">
        <f>CH4_100yr_m3!BC33</f>
        <v>43186494.899999999</v>
      </c>
      <c r="BD25" s="29">
        <f>CH4_100yr_m3!BD33</f>
        <v>43884495.789999999</v>
      </c>
      <c r="BE25" s="29">
        <f>CH4_100yr_m3!BE33</f>
        <v>44580395.329999998</v>
      </c>
      <c r="BF25" s="29">
        <f>CH4_100yr_m3!BF33</f>
        <v>45273804.520000003</v>
      </c>
      <c r="BG25" s="29">
        <f>CH4_100yr_m3!BG33</f>
        <v>45964283.859999999</v>
      </c>
      <c r="BH25" s="29">
        <f>CH4_100yr_m3!BH33</f>
        <v>46651599.840000004</v>
      </c>
      <c r="BI25" s="29">
        <f>CH4_100yr_m3!BI33</f>
        <v>47335663.329999998</v>
      </c>
      <c r="BJ25" s="29">
        <f>CH4_100yr_m3!BJ33</f>
        <v>48016331.460000001</v>
      </c>
      <c r="BK25" s="29">
        <f>CH4_100yr_m3!BK33</f>
        <v>35134319.619999997</v>
      </c>
      <c r="BL25" s="29">
        <f>CH4_100yr_m3!BL33</f>
        <v>26299945.149999999</v>
      </c>
      <c r="BM25" s="29">
        <f>CH4_100yr_m3!BM33</f>
        <v>20192257.309999999</v>
      </c>
      <c r="BN25" s="29">
        <f>CH4_100yr_m3!BN33</f>
        <v>15924885.4</v>
      </c>
      <c r="BO25" s="29">
        <f>CH4_100yr_m3!BO33</f>
        <v>12902828.02</v>
      </c>
      <c r="BP25" s="29">
        <f>CH4_100yr_m3!BP33</f>
        <v>10726451.880000001</v>
      </c>
      <c r="BQ25" s="29">
        <f>CH4_100yr_m3!BQ33</f>
        <v>9127136.3859999999</v>
      </c>
      <c r="BR25" s="29">
        <f>CH4_100yr_m3!BR33</f>
        <v>7924131.284</v>
      </c>
      <c r="BS25" s="29">
        <f>CH4_100yr_m3!BS33</f>
        <v>6995634.1409999998</v>
      </c>
      <c r="BT25" s="29">
        <f>CH4_100yr_m3!BT33</f>
        <v>6259399.8109999998</v>
      </c>
      <c r="BU25" s="29">
        <f>CH4_100yr_m3!BU33</f>
        <v>5659739.6639999999</v>
      </c>
      <c r="BV25" s="29">
        <f>CH4_100yr_m3!BV33</f>
        <v>5158804.1569999997</v>
      </c>
      <c r="BW25" s="29">
        <f>CH4_100yr_m3!BW33</f>
        <v>4730736.8260000004</v>
      </c>
      <c r="BX25" s="29">
        <f>CH4_100yr_m3!BX33</f>
        <v>4357753.2079999996</v>
      </c>
      <c r="BY25" s="29">
        <f>CH4_100yr_m3!BY33</f>
        <v>4027510.2439999999</v>
      </c>
      <c r="BZ25" s="29">
        <f>CH4_100yr_m3!BZ33</f>
        <v>3731340.8730000001</v>
      </c>
      <c r="CA25" s="29">
        <f>CH4_100yr_m3!CA33</f>
        <v>3463068.7179999999</v>
      </c>
      <c r="CB25" s="29">
        <f>CH4_100yr_m3!CB33</f>
        <v>3218211.7439999999</v>
      </c>
      <c r="CC25" s="29">
        <f>CH4_100yr_m3!CC33</f>
        <v>2993446.781</v>
      </c>
      <c r="CD25" s="29">
        <f>CH4_100yr_m3!CD33</f>
        <v>2786249.023</v>
      </c>
      <c r="CE25" s="29">
        <f>CH4_100yr_m3!CE33</f>
        <v>2594648.9160000002</v>
      </c>
      <c r="CF25" s="29">
        <f>CH4_100yr_m3!CF33</f>
        <v>2417067.835</v>
      </c>
      <c r="CG25" s="29">
        <f>CH4_100yr_m3!CG33</f>
        <v>2252206.676</v>
      </c>
      <c r="CH25" s="29">
        <f>CH4_100yr_m3!CH33</f>
        <v>2098969.9890000001</v>
      </c>
      <c r="CI25" s="29">
        <f>CH4_100yr_m3!CI33</f>
        <v>1956414.0249999999</v>
      </c>
      <c r="CJ25" s="29">
        <f>CH4_100yr_m3!CJ33</f>
        <v>1823710.8810000001</v>
      </c>
      <c r="CK25" s="29">
        <f>CH4_100yr_m3!CK33</f>
        <v>1700123.513</v>
      </c>
      <c r="CL25" s="29">
        <f>CH4_100yr_m3!CL33</f>
        <v>1584988.091</v>
      </c>
      <c r="CM25" s="29">
        <f>CH4_100yr_m3!CM33</f>
        <v>1477701.338</v>
      </c>
      <c r="CN25" s="29">
        <f>CH4_100yr_m3!CN33</f>
        <v>1377711.273</v>
      </c>
      <c r="CO25" s="29">
        <f>CH4_100yr_m3!CO33</f>
        <v>1284510.2720000001</v>
      </c>
      <c r="CP25" s="29">
        <f>CH4_100yr_m3!CP33</f>
        <v>1197629.753</v>
      </c>
      <c r="CQ25" s="29">
        <f>CH4_100yr_m3!CQ33</f>
        <v>1116635.9779999999</v>
      </c>
      <c r="CR25" s="29">
        <f>CH4_100yr_m3!CR33</f>
        <v>1041126.653</v>
      </c>
      <c r="CS25" s="29">
        <f>CH4_100yr_m3!CS33</f>
        <v>970728.10400000005</v>
      </c>
      <c r="CT25" s="29">
        <f>CH4_100yr_m3!CT33</f>
        <v>905092.87250000006</v>
      </c>
      <c r="CU25" s="29">
        <f>CH4_100yr_m3!CU33</f>
        <v>843897.6298</v>
      </c>
      <c r="CV25" s="29">
        <f>CH4_100yr_m3!CV33</f>
        <v>786841.3345</v>
      </c>
      <c r="CW25" s="29">
        <f>CH4_100yr_m3!CW33</f>
        <v>733643.58420000004</v>
      </c>
    </row>
    <row r="26" spans="1:101" ht="15" customHeight="1" x14ac:dyDescent="0.2">
      <c r="A26" s="27" t="s">
        <v>23</v>
      </c>
      <c r="B26" s="29">
        <f>CH4_100yr_m3!B34</f>
        <v>30778176.100000001</v>
      </c>
      <c r="C26" s="29">
        <f>CH4_100yr_m3!C34</f>
        <v>60077986.649999999</v>
      </c>
      <c r="D26" s="29">
        <f>CH4_100yr_m3!D34</f>
        <v>88155533.900000006</v>
      </c>
      <c r="E26" s="29">
        <f>CH4_100yr_m3!E34</f>
        <v>114006223.5</v>
      </c>
      <c r="F26" s="29">
        <f>CH4_100yr_m3!F34</f>
        <v>138389740.80000001</v>
      </c>
      <c r="G26" s="29">
        <f>CH4_100yr_m3!G34</f>
        <v>160773850.59999999</v>
      </c>
      <c r="H26" s="29">
        <f>CH4_100yr_m3!H34</f>
        <v>181094055.90000001</v>
      </c>
      <c r="I26" s="29">
        <f>CH4_100yr_m3!I34</f>
        <v>199848606.59999999</v>
      </c>
      <c r="J26" s="29">
        <f>CH4_100yr_m3!J34</f>
        <v>217801319.5</v>
      </c>
      <c r="K26" s="29">
        <f>CH4_100yr_m3!K34</f>
        <v>235337720.5</v>
      </c>
      <c r="L26" s="29">
        <f>CH4_100yr_m3!L34</f>
        <v>252364842.90000001</v>
      </c>
      <c r="M26" s="29">
        <f>CH4_100yr_m3!M34</f>
        <v>269044395.19999999</v>
      </c>
      <c r="N26" s="29">
        <f>CH4_100yr_m3!N34</f>
        <v>285257894.60000002</v>
      </c>
      <c r="O26" s="29">
        <f>CH4_100yr_m3!O34</f>
        <v>301277975</v>
      </c>
      <c r="P26" s="29">
        <f>CH4_100yr_m3!P34</f>
        <v>317231663</v>
      </c>
      <c r="Q26" s="29">
        <f>CH4_100yr_m3!Q34</f>
        <v>333043780.10000002</v>
      </c>
      <c r="R26" s="29">
        <f>CH4_100yr_m3!R34</f>
        <v>348828382</v>
      </c>
      <c r="S26" s="29">
        <f>CH4_100yr_m3!S34</f>
        <v>364902303.30000001</v>
      </c>
      <c r="T26" s="29">
        <f>CH4_100yr_m3!T34</f>
        <v>381289763.19999999</v>
      </c>
      <c r="U26" s="29">
        <f>CH4_100yr_m3!U34</f>
        <v>397926399.10000002</v>
      </c>
      <c r="V26" s="29">
        <f>CH4_100yr_m3!V34</f>
        <v>414516548.30000001</v>
      </c>
      <c r="W26" s="29">
        <f>CH4_100yr_m3!W34</f>
        <v>431328912.80000001</v>
      </c>
      <c r="X26" s="29">
        <f>CH4_100yr_m3!X34</f>
        <v>448367628.5</v>
      </c>
      <c r="Y26" s="29">
        <f>CH4_100yr_m3!Y34</f>
        <v>465774304.10000002</v>
      </c>
      <c r="Z26" s="29">
        <f>CH4_100yr_m3!Z34</f>
        <v>483643854</v>
      </c>
      <c r="AA26" s="29">
        <f>CH4_100yr_m3!AA34</f>
        <v>502062775.39999998</v>
      </c>
      <c r="AB26" s="29">
        <f>CH4_100yr_m3!AB34</f>
        <v>521108185</v>
      </c>
      <c r="AC26" s="29">
        <f>CH4_100yr_m3!AC34</f>
        <v>537079643.79999995</v>
      </c>
      <c r="AD26" s="29">
        <f>CH4_100yr_m3!AD34</f>
        <v>553024634.60000002</v>
      </c>
      <c r="AE26" s="29">
        <f>CH4_100yr_m3!AE34</f>
        <v>568952062.10000002</v>
      </c>
      <c r="AF26" s="29">
        <f>CH4_100yr_m3!AF34</f>
        <v>584868956.39999998</v>
      </c>
      <c r="AG26" s="29">
        <f>CH4_100yr_m3!AG34</f>
        <v>600781024.70000005</v>
      </c>
      <c r="AH26" s="29">
        <f>CH4_100yr_m3!AH34</f>
        <v>616692209.70000005</v>
      </c>
      <c r="AI26" s="29">
        <f>CH4_100yr_m3!AI34</f>
        <v>632603786.70000005</v>
      </c>
      <c r="AJ26" s="29">
        <f>CH4_100yr_m3!AJ34</f>
        <v>648514055.39999998</v>
      </c>
      <c r="AK26" s="29">
        <f>CH4_100yr_m3!AK34</f>
        <v>664419100.29999995</v>
      </c>
      <c r="AL26" s="29">
        <f>CH4_100yr_m3!AL34</f>
        <v>680313938.60000002</v>
      </c>
      <c r="AM26" s="29">
        <f>CH4_100yr_m3!AM34</f>
        <v>696193283.39999998</v>
      </c>
      <c r="AN26" s="29">
        <f>CH4_100yr_m3!AN34</f>
        <v>712051562.79999995</v>
      </c>
      <c r="AO26" s="29">
        <f>CH4_100yr_m3!AO34</f>
        <v>727883199.10000002</v>
      </c>
      <c r="AP26" s="29">
        <f>CH4_100yr_m3!AP34</f>
        <v>743682598.60000002</v>
      </c>
      <c r="AQ26" s="29">
        <f>CH4_100yr_m3!AQ34</f>
        <v>759443877.79999995</v>
      </c>
      <c r="AR26" s="29">
        <f>CH4_100yr_m3!AR34</f>
        <v>775160891.10000002</v>
      </c>
      <c r="AS26" s="29">
        <f>CH4_100yr_m3!AS34</f>
        <v>790827601.39999998</v>
      </c>
      <c r="AT26" s="29">
        <f>CH4_100yr_m3!AT34</f>
        <v>806438158.70000005</v>
      </c>
      <c r="AU26" s="29">
        <f>CH4_100yr_m3!AU34</f>
        <v>821986961.89999998</v>
      </c>
      <c r="AV26" s="29">
        <f>CH4_100yr_m3!AV34</f>
        <v>837468296.89999998</v>
      </c>
      <c r="AW26" s="29">
        <f>CH4_100yr_m3!AW34</f>
        <v>852876609.20000005</v>
      </c>
      <c r="AX26" s="29">
        <f>CH4_100yr_m3!AX34</f>
        <v>868206932.60000002</v>
      </c>
      <c r="AY26" s="29">
        <f>CH4_100yr_m3!AY34</f>
        <v>883455074.60000002</v>
      </c>
      <c r="AZ26" s="29">
        <f>CH4_100yr_m3!AZ34</f>
        <v>898617324.10000002</v>
      </c>
      <c r="BA26" s="29">
        <f>CH4_100yr_m3!BA34</f>
        <v>913690067.70000005</v>
      </c>
      <c r="BB26" s="29">
        <f>CH4_100yr_m3!BB34</f>
        <v>928669409.79999995</v>
      </c>
      <c r="BC26" s="29">
        <f>CH4_100yr_m3!BC34</f>
        <v>943551143</v>
      </c>
      <c r="BD26" s="29">
        <f>CH4_100yr_m3!BD34</f>
        <v>958330589.89999998</v>
      </c>
      <c r="BE26" s="29">
        <f>CH4_100yr_m3!BE34</f>
        <v>973002732</v>
      </c>
      <c r="BF26" s="29">
        <f>CH4_100yr_m3!BF34</f>
        <v>987562438.70000005</v>
      </c>
      <c r="BG26" s="29">
        <f>CH4_100yr_m3!BG34</f>
        <v>1002004556</v>
      </c>
      <c r="BH26" s="29">
        <f>CH4_100yr_m3!BH34</f>
        <v>1016323773</v>
      </c>
      <c r="BI26" s="29">
        <f>CH4_100yr_m3!BI34</f>
        <v>1030514635</v>
      </c>
      <c r="BJ26" s="29">
        <f>CH4_100yr_m3!BJ34</f>
        <v>1044571551</v>
      </c>
      <c r="BK26" s="29">
        <f>CH4_100yr_m3!BK34</f>
        <v>968780286.10000002</v>
      </c>
      <c r="BL26" s="29">
        <f>CH4_100yr_m3!BL34</f>
        <v>898754601.5</v>
      </c>
      <c r="BM26" s="29">
        <f>CH4_100yr_m3!BM34</f>
        <v>834042735.10000002</v>
      </c>
      <c r="BN26" s="29">
        <f>CH4_100yr_m3!BN34</f>
        <v>774228943.29999995</v>
      </c>
      <c r="BO26" s="29">
        <f>CH4_100yr_m3!BO34</f>
        <v>718930600.70000005</v>
      </c>
      <c r="BP26" s="29">
        <f>CH4_100yr_m3!BP34</f>
        <v>667795534.60000002</v>
      </c>
      <c r="BQ26" s="29">
        <f>CH4_100yr_m3!BQ34</f>
        <v>620499575.89999998</v>
      </c>
      <c r="BR26" s="29">
        <f>CH4_100yr_m3!BR34</f>
        <v>576744307.20000005</v>
      </c>
      <c r="BS26" s="29">
        <f>CH4_100yr_m3!BS34</f>
        <v>536254993.89999998</v>
      </c>
      <c r="BT26" s="29">
        <f>CH4_100yr_m3!BT34</f>
        <v>498778682.39999998</v>
      </c>
      <c r="BU26" s="29">
        <f>CH4_100yr_m3!BU34</f>
        <v>464082451.39999998</v>
      </c>
      <c r="BV26" s="29">
        <f>CH4_100yr_m3!BV34</f>
        <v>431951805.39999998</v>
      </c>
      <c r="BW26" s="29">
        <f>CH4_100yr_m3!BW34</f>
        <v>402189197.60000002</v>
      </c>
      <c r="BX26" s="29">
        <f>CH4_100yr_m3!BX34</f>
        <v>374612672.10000002</v>
      </c>
      <c r="BY26" s="29">
        <f>CH4_100yr_m3!BY34</f>
        <v>349054615.60000002</v>
      </c>
      <c r="BZ26" s="29">
        <f>CH4_100yr_m3!BZ34</f>
        <v>325360610.19999999</v>
      </c>
      <c r="CA26" s="29">
        <f>CH4_100yr_m3!CA34</f>
        <v>303388378.30000001</v>
      </c>
      <c r="CB26" s="29">
        <f>CH4_100yr_m3!CB34</f>
        <v>283006812.80000001</v>
      </c>
      <c r="CC26" s="29">
        <f>CH4_100yr_m3!CC34</f>
        <v>264095085.69999999</v>
      </c>
      <c r="CD26" s="29">
        <f>CH4_100yr_m3!CD34</f>
        <v>246541828.19999999</v>
      </c>
      <c r="CE26" s="29">
        <f>CH4_100yr_m3!CE34</f>
        <v>230244376.59999999</v>
      </c>
      <c r="CF26" s="29">
        <f>CH4_100yr_m3!CF34</f>
        <v>215108079.69999999</v>
      </c>
      <c r="CG26" s="29">
        <f>CH4_100yr_m3!CG34</f>
        <v>201045661.19999999</v>
      </c>
      <c r="CH26" s="29">
        <f>CH4_100yr_m3!CH34</f>
        <v>187976633.30000001</v>
      </c>
      <c r="CI26" s="29">
        <f>CH4_100yr_m3!CI34</f>
        <v>175826758.5</v>
      </c>
      <c r="CJ26" s="29">
        <f>CH4_100yr_m3!CJ34</f>
        <v>164527553.19999999</v>
      </c>
      <c r="CK26" s="29">
        <f>CH4_100yr_m3!CK34</f>
        <v>154015831.90000001</v>
      </c>
      <c r="CL26" s="29">
        <f>CH4_100yr_m3!CL34</f>
        <v>144233288.40000001</v>
      </c>
      <c r="CM26" s="29">
        <f>CH4_100yr_m3!CM34</f>
        <v>135126109.5</v>
      </c>
      <c r="CN26" s="29">
        <f>CH4_100yr_m3!CN34</f>
        <v>126644620.3</v>
      </c>
      <c r="CO26" s="29">
        <f>CH4_100yr_m3!CO34</f>
        <v>118742958.3</v>
      </c>
      <c r="CP26" s="29">
        <f>CH4_100yr_m3!CP34</f>
        <v>111378772.5</v>
      </c>
      <c r="CQ26" s="29">
        <f>CH4_100yr_m3!CQ34</f>
        <v>104512947.7</v>
      </c>
      <c r="CR26" s="29">
        <f>CH4_100yr_m3!CR34</f>
        <v>98109349.959999993</v>
      </c>
      <c r="CS26" s="29">
        <f>CH4_100yr_m3!CS34</f>
        <v>92134592.790000007</v>
      </c>
      <c r="CT26" s="29">
        <f>CH4_100yr_m3!CT34</f>
        <v>86557822.069999993</v>
      </c>
      <c r="CU26" s="29">
        <f>CH4_100yr_m3!CU34</f>
        <v>81350517.840000004</v>
      </c>
      <c r="CV26" s="29">
        <f>CH4_100yr_m3!CV34</f>
        <v>76486312.120000005</v>
      </c>
      <c r="CW26" s="29">
        <f>CH4_100yr_m3!CW34</f>
        <v>71940821.030000001</v>
      </c>
    </row>
    <row r="27" spans="1:101" ht="15.75" customHeight="1" x14ac:dyDescent="0.2">
      <c r="A27" s="27" t="s">
        <v>24</v>
      </c>
      <c r="B27" s="29">
        <f>CH4_100yr_m3!B35</f>
        <v>1992879.9040000001</v>
      </c>
      <c r="C27" s="29">
        <f>CH4_100yr_m3!C35</f>
        <v>3974973.568</v>
      </c>
      <c r="D27" s="29">
        <f>CH4_100yr_m3!D35</f>
        <v>5734795.4450000003</v>
      </c>
      <c r="E27" s="29">
        <f>CH4_100yr_m3!E35</f>
        <v>7131252.7910000002</v>
      </c>
      <c r="F27" s="29">
        <f>CH4_100yr_m3!F35</f>
        <v>8322585.892</v>
      </c>
      <c r="G27" s="29">
        <f>CH4_100yr_m3!G35</f>
        <v>9395439.625</v>
      </c>
      <c r="H27" s="29">
        <f>CH4_100yr_m3!H35</f>
        <v>10377211.33</v>
      </c>
      <c r="I27" s="29">
        <f>CH4_100yr_m3!I35</f>
        <v>11251851.550000001</v>
      </c>
      <c r="J27" s="29">
        <f>CH4_100yr_m3!J35</f>
        <v>12076911.66</v>
      </c>
      <c r="K27" s="29">
        <f>CH4_100yr_m3!K35</f>
        <v>12816304.710000001</v>
      </c>
      <c r="L27" s="29">
        <f>CH4_100yr_m3!L35</f>
        <v>13492220.869999999</v>
      </c>
      <c r="M27" s="29">
        <f>CH4_100yr_m3!M35</f>
        <v>14126734.130000001</v>
      </c>
      <c r="N27" s="29">
        <f>CH4_100yr_m3!N35</f>
        <v>14723479.050000001</v>
      </c>
      <c r="O27" s="29">
        <f>CH4_100yr_m3!O35</f>
        <v>15288990.029999999</v>
      </c>
      <c r="P27" s="29">
        <f>CH4_100yr_m3!P35</f>
        <v>15825325.470000001</v>
      </c>
      <c r="Q27" s="29">
        <f>CH4_100yr_m3!Q35</f>
        <v>16340810.1</v>
      </c>
      <c r="R27" s="29">
        <f>CH4_100yr_m3!R35</f>
        <v>16832655.940000001</v>
      </c>
      <c r="S27" s="29">
        <f>CH4_100yr_m3!S35</f>
        <v>17299542.59</v>
      </c>
      <c r="T27" s="29">
        <f>CH4_100yr_m3!T35</f>
        <v>17748168.920000002</v>
      </c>
      <c r="U27" s="29">
        <f>CH4_100yr_m3!U35</f>
        <v>18180243.440000001</v>
      </c>
      <c r="V27" s="29">
        <f>CH4_100yr_m3!V35</f>
        <v>18607888.260000002</v>
      </c>
      <c r="W27" s="29">
        <f>CH4_100yr_m3!W35</f>
        <v>19003659.280000001</v>
      </c>
      <c r="X27" s="29">
        <f>CH4_100yr_m3!X35</f>
        <v>19383909.27</v>
      </c>
      <c r="Y27" s="29">
        <f>CH4_100yr_m3!Y35</f>
        <v>19751886.989999998</v>
      </c>
      <c r="Z27" s="29">
        <f>CH4_100yr_m3!Z35</f>
        <v>20109349.41</v>
      </c>
      <c r="AA27" s="29">
        <f>CH4_100yr_m3!AA35</f>
        <v>20458351.98</v>
      </c>
      <c r="AB27" s="29">
        <f>CH4_100yr_m3!AB35</f>
        <v>20802364.739999998</v>
      </c>
      <c r="AC27" s="29">
        <f>CH4_100yr_m3!AC35</f>
        <v>21201897.100000001</v>
      </c>
      <c r="AD27" s="29">
        <f>CH4_100yr_m3!AD35</f>
        <v>21589996.920000002</v>
      </c>
      <c r="AE27" s="29">
        <f>CH4_100yr_m3!AE35</f>
        <v>21967487.359999999</v>
      </c>
      <c r="AF27" s="29">
        <f>CH4_100yr_m3!AF35</f>
        <v>22334903.969999999</v>
      </c>
      <c r="AG27" s="29">
        <f>CH4_100yr_m3!AG35</f>
        <v>22692631.300000001</v>
      </c>
      <c r="AH27" s="29">
        <f>CH4_100yr_m3!AH35</f>
        <v>23041071.23</v>
      </c>
      <c r="AI27" s="29">
        <f>CH4_100yr_m3!AI35</f>
        <v>23380663.920000002</v>
      </c>
      <c r="AJ27" s="29">
        <f>CH4_100yr_m3!AJ35</f>
        <v>23711919.75</v>
      </c>
      <c r="AK27" s="29">
        <f>CH4_100yr_m3!AK35</f>
        <v>24035393.030000001</v>
      </c>
      <c r="AL27" s="29">
        <f>CH4_100yr_m3!AL35</f>
        <v>24351571.02</v>
      </c>
      <c r="AM27" s="29">
        <f>CH4_100yr_m3!AM35</f>
        <v>24660866.52</v>
      </c>
      <c r="AN27" s="29">
        <f>CH4_100yr_m3!AN35</f>
        <v>24963642.170000002</v>
      </c>
      <c r="AO27" s="29">
        <f>CH4_100yr_m3!AO35</f>
        <v>25260213.550000001</v>
      </c>
      <c r="AP27" s="29">
        <f>CH4_100yr_m3!AP35</f>
        <v>25550857.809999999</v>
      </c>
      <c r="AQ27" s="29">
        <f>CH4_100yr_m3!AQ35</f>
        <v>25835817.5</v>
      </c>
      <c r="AR27" s="29">
        <f>CH4_100yr_m3!AR35</f>
        <v>26115295.710000001</v>
      </c>
      <c r="AS27" s="29">
        <f>CH4_100yr_m3!AS35</f>
        <v>26389452.199999999</v>
      </c>
      <c r="AT27" s="29">
        <f>CH4_100yr_m3!AT35</f>
        <v>26658387.18</v>
      </c>
      <c r="AU27" s="29">
        <f>CH4_100yr_m3!AU35</f>
        <v>26922178.129999999</v>
      </c>
      <c r="AV27" s="29">
        <f>CH4_100yr_m3!AV35</f>
        <v>27180852.68</v>
      </c>
      <c r="AW27" s="29">
        <f>CH4_100yr_m3!AW35</f>
        <v>27434432.98</v>
      </c>
      <c r="AX27" s="29">
        <f>CH4_100yr_m3!AX35</f>
        <v>27682922.77</v>
      </c>
      <c r="AY27" s="29">
        <f>CH4_100yr_m3!AY35</f>
        <v>27926298.32</v>
      </c>
      <c r="AZ27" s="29">
        <f>CH4_100yr_m3!AZ35</f>
        <v>28164510.68</v>
      </c>
      <c r="BA27" s="29">
        <f>CH4_100yr_m3!BA35</f>
        <v>28397521.460000001</v>
      </c>
      <c r="BB27" s="29">
        <f>CH4_100yr_m3!BB35</f>
        <v>28625268.899999999</v>
      </c>
      <c r="BC27" s="29">
        <f>CH4_100yr_m3!BC35</f>
        <v>28847681.469999999</v>
      </c>
      <c r="BD27" s="29">
        <f>CH4_100yr_m3!BD35</f>
        <v>29064685.5</v>
      </c>
      <c r="BE27" s="29">
        <f>CH4_100yr_m3!BE35</f>
        <v>29276208.68</v>
      </c>
      <c r="BF27" s="29">
        <f>CH4_100yr_m3!BF35</f>
        <v>29482159.43</v>
      </c>
      <c r="BG27" s="29">
        <f>CH4_100yr_m3!BG35</f>
        <v>29682474.370000001</v>
      </c>
      <c r="BH27" s="29">
        <f>CH4_100yr_m3!BH35</f>
        <v>29877066.800000001</v>
      </c>
      <c r="BI27" s="29">
        <f>CH4_100yr_m3!BI35</f>
        <v>30065858.239999998</v>
      </c>
      <c r="BJ27" s="29">
        <f>CH4_100yr_m3!BJ35</f>
        <v>30248789.609999999</v>
      </c>
      <c r="BK27" s="29">
        <f>CH4_100yr_m3!BK35</f>
        <v>28065065.920000002</v>
      </c>
      <c r="BL27" s="29">
        <f>CH4_100yr_m3!BL35</f>
        <v>26046916.219999999</v>
      </c>
      <c r="BM27" s="29">
        <f>CH4_100yr_m3!BM35</f>
        <v>24181392.68</v>
      </c>
      <c r="BN27" s="29">
        <f>CH4_100yr_m3!BN35</f>
        <v>22456578.609999999</v>
      </c>
      <c r="BO27" s="29">
        <f>CH4_100yr_m3!BO35</f>
        <v>20861505.5</v>
      </c>
      <c r="BP27" s="29">
        <f>CH4_100yr_m3!BP35</f>
        <v>19386076.73</v>
      </c>
      <c r="BQ27" s="29">
        <f>CH4_100yr_m3!BQ35</f>
        <v>18020997.5</v>
      </c>
      <c r="BR27" s="29">
        <f>CH4_100yr_m3!BR35</f>
        <v>16757710.4</v>
      </c>
      <c r="BS27" s="29">
        <f>CH4_100yr_m3!BS35</f>
        <v>15588336.25</v>
      </c>
      <c r="BT27" s="29">
        <f>CH4_100yr_m3!BT35</f>
        <v>14505619.6</v>
      </c>
      <c r="BU27" s="29">
        <f>CH4_100yr_m3!BU35</f>
        <v>13502878.77</v>
      </c>
      <c r="BV27" s="29">
        <f>CH4_100yr_m3!BV35</f>
        <v>12573959.83</v>
      </c>
      <c r="BW27" s="29">
        <f>CH4_100yr_m3!BW35</f>
        <v>11713194.35</v>
      </c>
      <c r="BX27" s="29">
        <f>CH4_100yr_m3!BX35</f>
        <v>10915360.529999999</v>
      </c>
      <c r="BY27" s="29">
        <f>CH4_100yr_m3!BY35</f>
        <v>10175647.470000001</v>
      </c>
      <c r="BZ27" s="29">
        <f>CH4_100yr_m3!BZ35</f>
        <v>9489622.3589999992</v>
      </c>
      <c r="CA27" s="29">
        <f>CH4_100yr_m3!CA35</f>
        <v>8853200.2369999997</v>
      </c>
      <c r="CB27" s="29">
        <f>CH4_100yr_m3!CB35</f>
        <v>8262616.2719999999</v>
      </c>
      <c r="CC27" s="29">
        <f>CH4_100yr_m3!CC35</f>
        <v>7714400.2189999996</v>
      </c>
      <c r="CD27" s="29">
        <f>CH4_100yr_m3!CD35</f>
        <v>7205352.9560000002</v>
      </c>
      <c r="CE27" s="29">
        <f>CH4_100yr_m3!CE35</f>
        <v>6732524.9000000004</v>
      </c>
      <c r="CF27" s="29">
        <f>CH4_100yr_m3!CF35</f>
        <v>6293196.1679999996</v>
      </c>
      <c r="CG27" s="29">
        <f>CH4_100yr_m3!CG35</f>
        <v>5884858.324</v>
      </c>
      <c r="CH27" s="29">
        <f>CH4_100yr_m3!CH35</f>
        <v>5505197.6009999998</v>
      </c>
      <c r="CI27" s="29">
        <f>CH4_100yr_m3!CI35</f>
        <v>5152079.4620000003</v>
      </c>
      <c r="CJ27" s="29">
        <f>CH4_100yr_m3!CJ35</f>
        <v>4823534.4079999998</v>
      </c>
      <c r="CK27" s="29">
        <f>CH4_100yr_m3!CK35</f>
        <v>4517744.92</v>
      </c>
      <c r="CL27" s="29">
        <f>CH4_100yr_m3!CL35</f>
        <v>4233033.45</v>
      </c>
      <c r="CM27" s="29">
        <f>CH4_100yr_m3!CM35</f>
        <v>3967851.37</v>
      </c>
      <c r="CN27" s="29">
        <f>CH4_100yr_m3!CN35</f>
        <v>3720768.8119999999</v>
      </c>
      <c r="CO27" s="29">
        <f>CH4_100yr_m3!CO35</f>
        <v>3490465.3190000001</v>
      </c>
      <c r="CP27" s="29">
        <f>CH4_100yr_m3!CP35</f>
        <v>3275721.2349999999</v>
      </c>
      <c r="CQ27" s="29">
        <f>CH4_100yr_m3!CQ35</f>
        <v>3075409.798</v>
      </c>
      <c r="CR27" s="29">
        <f>CH4_100yr_m3!CR35</f>
        <v>2888489.852</v>
      </c>
      <c r="CS27" s="29">
        <f>CH4_100yr_m3!CS35</f>
        <v>2713999.1460000002</v>
      </c>
      <c r="CT27" s="29">
        <f>CH4_100yr_m3!CT35</f>
        <v>2551048.1630000002</v>
      </c>
      <c r="CU27" s="29">
        <f>CH4_100yr_m3!CU35</f>
        <v>2398814.446</v>
      </c>
      <c r="CV27" s="29">
        <f>CH4_100yr_m3!CV35</f>
        <v>2256537.37</v>
      </c>
      <c r="CW27" s="29">
        <f>CH4_100yr_m3!CW35</f>
        <v>2123513.3339999998</v>
      </c>
    </row>
    <row r="28" spans="1:101" ht="15.75" customHeight="1" x14ac:dyDescent="0.2">
      <c r="A28" s="27" t="s">
        <v>25</v>
      </c>
      <c r="B28" s="29">
        <f>CH4_100yr_m3!B36</f>
        <v>11429074.689999999</v>
      </c>
      <c r="C28" s="29">
        <f>CH4_100yr_m3!C36</f>
        <v>19661669.510000002</v>
      </c>
      <c r="D28" s="29">
        <f>CH4_100yr_m3!D36</f>
        <v>25583053.609999999</v>
      </c>
      <c r="E28" s="29">
        <f>CH4_100yr_m3!E36</f>
        <v>31505867.41</v>
      </c>
      <c r="F28" s="29">
        <f>CH4_100yr_m3!F36</f>
        <v>34814694.439999998</v>
      </c>
      <c r="G28" s="29">
        <f>CH4_100yr_m3!G36</f>
        <v>37397981.640000001</v>
      </c>
      <c r="H28" s="29">
        <f>CH4_100yr_m3!H36</f>
        <v>39121644.93</v>
      </c>
      <c r="I28" s="29">
        <f>CH4_100yr_m3!I36</f>
        <v>40227731.409999996</v>
      </c>
      <c r="J28" s="29">
        <f>CH4_100yr_m3!J36</f>
        <v>40897973.07</v>
      </c>
      <c r="K28" s="29">
        <f>CH4_100yr_m3!K36</f>
        <v>41926452.960000001</v>
      </c>
      <c r="L28" s="29">
        <f>CH4_100yr_m3!L36</f>
        <v>42927219.710000001</v>
      </c>
      <c r="M28" s="29">
        <f>CH4_100yr_m3!M36</f>
        <v>43645746.350000001</v>
      </c>
      <c r="N28" s="29">
        <f>CH4_100yr_m3!N36</f>
        <v>44301457.509999998</v>
      </c>
      <c r="O28" s="29">
        <f>CH4_100yr_m3!O36</f>
        <v>44926999.039999999</v>
      </c>
      <c r="P28" s="29">
        <f>CH4_100yr_m3!P36</f>
        <v>45815032.82</v>
      </c>
      <c r="Q28" s="29">
        <f>CH4_100yr_m3!Q36</f>
        <v>46927036.890000001</v>
      </c>
      <c r="R28" s="29">
        <f>CH4_100yr_m3!R36</f>
        <v>48055346.409999996</v>
      </c>
      <c r="S28" s="29">
        <f>CH4_100yr_m3!S36</f>
        <v>49275172.799999997</v>
      </c>
      <c r="T28" s="29">
        <f>CH4_100yr_m3!T36</f>
        <v>50688700.170000002</v>
      </c>
      <c r="U28" s="29">
        <f>CH4_100yr_m3!U36</f>
        <v>52403133.340000004</v>
      </c>
      <c r="V28" s="29">
        <f>CH4_100yr_m3!V36</f>
        <v>54175071.289999999</v>
      </c>
      <c r="W28" s="29">
        <f>CH4_100yr_m3!W36</f>
        <v>55567501.140000001</v>
      </c>
      <c r="X28" s="29">
        <f>CH4_100yr_m3!X36</f>
        <v>56775644.950000003</v>
      </c>
      <c r="Y28" s="29">
        <f>CH4_100yr_m3!Y36</f>
        <v>58017520.630000003</v>
      </c>
      <c r="Z28" s="29">
        <f>CH4_100yr_m3!Z36</f>
        <v>59211342.030000001</v>
      </c>
      <c r="AA28" s="29">
        <f>CH4_100yr_m3!AA36</f>
        <v>60382005.969999999</v>
      </c>
      <c r="AB28" s="29">
        <f>CH4_100yr_m3!AB36</f>
        <v>61545155.020000003</v>
      </c>
      <c r="AC28" s="29">
        <f>CH4_100yr_m3!AC36</f>
        <v>65133797.170000002</v>
      </c>
      <c r="AD28" s="29">
        <f>CH4_100yr_m3!AD36</f>
        <v>68142491.519999996</v>
      </c>
      <c r="AE28" s="29">
        <f>CH4_100yr_m3!AE36</f>
        <v>70766989.680000007</v>
      </c>
      <c r="AF28" s="29">
        <f>CH4_100yr_m3!AF36</f>
        <v>73138351.909999996</v>
      </c>
      <c r="AG28" s="29">
        <f>CH4_100yr_m3!AG36</f>
        <v>75344285.609999999</v>
      </c>
      <c r="AH28" s="29">
        <f>CH4_100yr_m3!AH36</f>
        <v>77443502.349999994</v>
      </c>
      <c r="AI28" s="29">
        <f>CH4_100yr_m3!AI36</f>
        <v>79475159.599999994</v>
      </c>
      <c r="AJ28" s="29">
        <f>CH4_100yr_m3!AJ36</f>
        <v>81465245.469999999</v>
      </c>
      <c r="AK28" s="29">
        <f>CH4_100yr_m3!AK36</f>
        <v>83430990.359999999</v>
      </c>
      <c r="AL28" s="29">
        <f>CH4_100yr_m3!AL36</f>
        <v>85383709.079999998</v>
      </c>
      <c r="AM28" s="29">
        <f>CH4_100yr_m3!AM36</f>
        <v>87330795.069999993</v>
      </c>
      <c r="AN28" s="29">
        <f>CH4_100yr_m3!AN36</f>
        <v>89277100.420000002</v>
      </c>
      <c r="AO28" s="29">
        <f>CH4_100yr_m3!AO36</f>
        <v>91225640.430000007</v>
      </c>
      <c r="AP28" s="29">
        <f>CH4_100yr_m3!AP36</f>
        <v>93178286.930000007</v>
      </c>
      <c r="AQ28" s="29">
        <f>CH4_100yr_m3!AQ36</f>
        <v>95136210.540000007</v>
      </c>
      <c r="AR28" s="29">
        <f>CH4_100yr_m3!AR36</f>
        <v>97099817.159999996</v>
      </c>
      <c r="AS28" s="29">
        <f>CH4_100yr_m3!AS36</f>
        <v>99069089.640000001</v>
      </c>
      <c r="AT28" s="29">
        <f>CH4_100yr_m3!AT36</f>
        <v>101043576.40000001</v>
      </c>
      <c r="AU28" s="29">
        <f>CH4_100yr_m3!AU36</f>
        <v>103022618.40000001</v>
      </c>
      <c r="AV28" s="29">
        <f>CH4_100yr_m3!AV36</f>
        <v>105005509.8</v>
      </c>
      <c r="AW28" s="29">
        <f>CH4_100yr_m3!AW36</f>
        <v>106991563.7</v>
      </c>
      <c r="AX28" s="29">
        <f>CH4_100yr_m3!AX36</f>
        <v>108980315.2</v>
      </c>
      <c r="AY28" s="29">
        <f>CH4_100yr_m3!AY36</f>
        <v>110971342.7</v>
      </c>
      <c r="AZ28" s="29">
        <f>CH4_100yr_m3!AZ36</f>
        <v>112964317.90000001</v>
      </c>
      <c r="BA28" s="29">
        <f>CH4_100yr_m3!BA36</f>
        <v>114958772.8</v>
      </c>
      <c r="BB28" s="29">
        <f>CH4_100yr_m3!BB36</f>
        <v>116954207.5</v>
      </c>
      <c r="BC28" s="29">
        <f>CH4_100yr_m3!BC36</f>
        <v>118950044.09999999</v>
      </c>
      <c r="BD28" s="29">
        <f>CH4_100yr_m3!BD36</f>
        <v>120945648.40000001</v>
      </c>
      <c r="BE28" s="29">
        <f>CH4_100yr_m3!BE36</f>
        <v>122940374.7</v>
      </c>
      <c r="BF28" s="29">
        <f>CH4_100yr_m3!BF36</f>
        <v>124933504.5</v>
      </c>
      <c r="BG28" s="29">
        <f>CH4_100yr_m3!BG36</f>
        <v>126924336.5</v>
      </c>
      <c r="BH28" s="29">
        <f>CH4_100yr_m3!BH36</f>
        <v>128912186.09999999</v>
      </c>
      <c r="BI28" s="29">
        <f>CH4_100yr_m3!BI36</f>
        <v>130896429.90000001</v>
      </c>
      <c r="BJ28" s="29">
        <f>CH4_100yr_m3!BJ36</f>
        <v>132876375.5</v>
      </c>
      <c r="BK28" s="29">
        <f>CH4_100yr_m3!BK36</f>
        <v>97188101.390000001</v>
      </c>
      <c r="BL28" s="29">
        <f>CH4_100yr_m3!BL36</f>
        <v>72716681.609999999</v>
      </c>
      <c r="BM28" s="29">
        <f>CH4_100yr_m3!BM36</f>
        <v>55801250.090000004</v>
      </c>
      <c r="BN28" s="29">
        <f>CH4_100yr_m3!BN36</f>
        <v>43985346.299999997</v>
      </c>
      <c r="BO28" s="29">
        <f>CH4_100yr_m3!BO36</f>
        <v>35620016.539999999</v>
      </c>
      <c r="BP28" s="29">
        <f>CH4_100yr_m3!BP36</f>
        <v>29597753.199999999</v>
      </c>
      <c r="BQ28" s="29">
        <f>CH4_100yr_m3!BQ36</f>
        <v>25174138.32</v>
      </c>
      <c r="BR28" s="29">
        <f>CH4_100yr_m3!BR36</f>
        <v>21848277.670000002</v>
      </c>
      <c r="BS28" s="29">
        <f>CH4_100yr_m3!BS36</f>
        <v>19282644.010000002</v>
      </c>
      <c r="BT28" s="29">
        <f>CH4_100yr_m3!BT36</f>
        <v>17249337.829999998</v>
      </c>
      <c r="BU28" s="29">
        <f>CH4_100yr_m3!BU36</f>
        <v>15594056.67</v>
      </c>
      <c r="BV28" s="29">
        <f>CH4_100yr_m3!BV36</f>
        <v>14211935.58</v>
      </c>
      <c r="BW28" s="29">
        <f>CH4_100yr_m3!BW36</f>
        <v>13031345.43</v>
      </c>
      <c r="BX28" s="29">
        <f>CH4_100yr_m3!BX36</f>
        <v>12003026.029999999</v>
      </c>
      <c r="BY28" s="29">
        <f>CH4_100yr_m3!BY36</f>
        <v>11092795.810000001</v>
      </c>
      <c r="BZ28" s="29">
        <f>CH4_100yr_m3!BZ36</f>
        <v>10276659.15</v>
      </c>
      <c r="CA28" s="29">
        <f>CH4_100yr_m3!CA36</f>
        <v>9537521.5810000002</v>
      </c>
      <c r="CB28" s="29">
        <f>CH4_100yr_m3!CB36</f>
        <v>8862982.8029999994</v>
      </c>
      <c r="CC28" s="29">
        <f>CH4_100yr_m3!CC36</f>
        <v>8243852.8099999996</v>
      </c>
      <c r="CD28" s="29">
        <f>CH4_100yr_m3!CD36</f>
        <v>7673152.852</v>
      </c>
      <c r="CE28" s="29">
        <f>CH4_100yr_m3!CE36</f>
        <v>7145441.7649999997</v>
      </c>
      <c r="CF28" s="29">
        <f>CH4_100yr_m3!CF36</f>
        <v>6656360.6579999998</v>
      </c>
      <c r="CG28" s="29">
        <f>CH4_100yr_m3!CG36</f>
        <v>6202324.2130000005</v>
      </c>
      <c r="CH28" s="29">
        <f>CH4_100yr_m3!CH36</f>
        <v>5780310.5070000002</v>
      </c>
      <c r="CI28" s="29">
        <f>CH4_100yr_m3!CI36</f>
        <v>5387717.0970000001</v>
      </c>
      <c r="CJ28" s="29">
        <f>CH4_100yr_m3!CJ36</f>
        <v>5022261.7189999996</v>
      </c>
      <c r="CK28" s="29">
        <f>CH4_100yr_m3!CK36</f>
        <v>4681913.0889999997</v>
      </c>
      <c r="CL28" s="29">
        <f>CH4_100yr_m3!CL36</f>
        <v>4364842.0609999998</v>
      </c>
      <c r="CM28" s="29">
        <f>CH4_100yr_m3!CM36</f>
        <v>4069386.5929999999</v>
      </c>
      <c r="CN28" s="29">
        <f>CH4_100yr_m3!CN36</f>
        <v>3794026.1290000002</v>
      </c>
      <c r="CO28" s="29">
        <f>CH4_100yr_m3!CO36</f>
        <v>3537362.4339999999</v>
      </c>
      <c r="CP28" s="29">
        <f>CH4_100yr_m3!CP36</f>
        <v>3298104.8859999999</v>
      </c>
      <c r="CQ28" s="29">
        <f>CH4_100yr_m3!CQ36</f>
        <v>3075058.8859999999</v>
      </c>
      <c r="CR28" s="29">
        <f>CH4_100yr_m3!CR36</f>
        <v>2867116.4810000001</v>
      </c>
      <c r="CS28" s="29">
        <f>CH4_100yr_m3!CS36</f>
        <v>2673248.56</v>
      </c>
      <c r="CT28" s="29">
        <f>CH4_100yr_m3!CT36</f>
        <v>2492498.2310000001</v>
      </c>
      <c r="CU28" s="29">
        <f>CH4_100yr_m3!CU36</f>
        <v>2323975.0610000002</v>
      </c>
      <c r="CV28" s="29">
        <f>CH4_100yr_m3!CV36</f>
        <v>2166850.0070000002</v>
      </c>
      <c r="CW28" s="29">
        <f>CH4_100yr_m3!CW36</f>
        <v>2020350.8670000001</v>
      </c>
    </row>
    <row r="29" spans="1:101" ht="15.75" customHeight="1" x14ac:dyDescent="0.2">
      <c r="A29" s="27" t="s">
        <v>26</v>
      </c>
      <c r="B29" s="29">
        <f>CH4_100yr_m3!B37</f>
        <v>65907626.969999999</v>
      </c>
      <c r="C29" s="29">
        <f>CH4_100yr_m3!C37</f>
        <v>109964966.09999999</v>
      </c>
      <c r="D29" s="29">
        <f>CH4_100yr_m3!D37</f>
        <v>143810182</v>
      </c>
      <c r="E29" s="29">
        <f>CH4_100yr_m3!E37</f>
        <v>165925514.09999999</v>
      </c>
      <c r="F29" s="29">
        <f>CH4_100yr_m3!F37</f>
        <v>190954765.90000001</v>
      </c>
      <c r="G29" s="29">
        <f>CH4_100yr_m3!G37</f>
        <v>207566809.69999999</v>
      </c>
      <c r="H29" s="29">
        <f>CH4_100yr_m3!H37</f>
        <v>220181427.40000001</v>
      </c>
      <c r="I29" s="29">
        <f>CH4_100yr_m3!I37</f>
        <v>224913758.69999999</v>
      </c>
      <c r="J29" s="29">
        <f>CH4_100yr_m3!J37</f>
        <v>226487804.90000001</v>
      </c>
      <c r="K29" s="29">
        <f>CH4_100yr_m3!K37</f>
        <v>233151911.19999999</v>
      </c>
      <c r="L29" s="29">
        <f>CH4_100yr_m3!L37</f>
        <v>240174644.80000001</v>
      </c>
      <c r="M29" s="29">
        <f>CH4_100yr_m3!M37</f>
        <v>244950748.90000001</v>
      </c>
      <c r="N29" s="29">
        <f>CH4_100yr_m3!N37</f>
        <v>251407707.90000001</v>
      </c>
      <c r="O29" s="29">
        <f>CH4_100yr_m3!O37</f>
        <v>257502084.09999999</v>
      </c>
      <c r="P29" s="29">
        <f>CH4_100yr_m3!P37</f>
        <v>264778161.90000001</v>
      </c>
      <c r="Q29" s="29">
        <f>CH4_100yr_m3!Q37</f>
        <v>275769457.19999999</v>
      </c>
      <c r="R29" s="29">
        <f>CH4_100yr_m3!R37</f>
        <v>285622582</v>
      </c>
      <c r="S29" s="29">
        <f>CH4_100yr_m3!S37</f>
        <v>293083106.80000001</v>
      </c>
      <c r="T29" s="29">
        <f>CH4_100yr_m3!T37</f>
        <v>300216224.39999998</v>
      </c>
      <c r="U29" s="29">
        <f>CH4_100yr_m3!U37</f>
        <v>307679070.39999998</v>
      </c>
      <c r="V29" s="29">
        <f>CH4_100yr_m3!V37</f>
        <v>317791730.80000001</v>
      </c>
      <c r="W29" s="29">
        <f>CH4_100yr_m3!W37</f>
        <v>326631647.5</v>
      </c>
      <c r="X29" s="29">
        <f>CH4_100yr_m3!X37</f>
        <v>334175245.60000002</v>
      </c>
      <c r="Y29" s="29">
        <f>CH4_100yr_m3!Y37</f>
        <v>340912136.19999999</v>
      </c>
      <c r="Z29" s="29">
        <f>CH4_100yr_m3!Z37</f>
        <v>347391097.5</v>
      </c>
      <c r="AA29" s="29">
        <f>CH4_100yr_m3!AA37</f>
        <v>353824761.5</v>
      </c>
      <c r="AB29" s="29">
        <f>CH4_100yr_m3!AB37</f>
        <v>360282911.89999998</v>
      </c>
      <c r="AC29" s="29">
        <f>CH4_100yr_m3!AC37</f>
        <v>379858922.60000002</v>
      </c>
      <c r="AD29" s="29">
        <f>CH4_100yr_m3!AD37</f>
        <v>396702529.69999999</v>
      </c>
      <c r="AE29" s="29">
        <f>CH4_100yr_m3!AE37</f>
        <v>411748541.69999999</v>
      </c>
      <c r="AF29" s="29">
        <f>CH4_100yr_m3!AF37</f>
        <v>425621082.39999998</v>
      </c>
      <c r="AG29" s="29">
        <f>CH4_100yr_m3!AG37</f>
        <v>438737076.5</v>
      </c>
      <c r="AH29" s="29">
        <f>CH4_100yr_m3!AH37</f>
        <v>451375743.10000002</v>
      </c>
      <c r="AI29" s="29">
        <f>CH4_100yr_m3!AI37</f>
        <v>463724688.5</v>
      </c>
      <c r="AJ29" s="29">
        <f>CH4_100yr_m3!AJ37</f>
        <v>475910890.5</v>
      </c>
      <c r="AK29" s="29">
        <f>CH4_100yr_m3!AK37</f>
        <v>488020211.30000001</v>
      </c>
      <c r="AL29" s="29">
        <f>CH4_100yr_m3!AL37</f>
        <v>500109984.69999999</v>
      </c>
      <c r="AM29" s="29">
        <f>CH4_100yr_m3!AM37</f>
        <v>512217876.10000002</v>
      </c>
      <c r="AN29" s="29">
        <f>CH4_100yr_m3!AN37</f>
        <v>524368865.69999999</v>
      </c>
      <c r="AO29" s="29">
        <f>CH4_100yr_m3!AO37</f>
        <v>536579470.89999998</v>
      </c>
      <c r="AP29" s="29">
        <f>CH4_100yr_m3!AP37</f>
        <v>548860506.20000005</v>
      </c>
      <c r="AQ29" s="29">
        <f>CH4_100yr_m3!AQ37</f>
        <v>561218462.20000005</v>
      </c>
      <c r="AR29" s="29">
        <f>CH4_100yr_m3!AR37</f>
        <v>573657437.29999995</v>
      </c>
      <c r="AS29" s="29">
        <f>CH4_100yr_m3!AS37</f>
        <v>586180692.29999995</v>
      </c>
      <c r="AT29" s="29">
        <f>CH4_100yr_m3!AT37</f>
        <v>598791430.79999995</v>
      </c>
      <c r="AU29" s="29">
        <f>CH4_100yr_m3!AU37</f>
        <v>611492011.89999998</v>
      </c>
      <c r="AV29" s="29">
        <f>CH4_100yr_m3!AV37</f>
        <v>624283543.60000002</v>
      </c>
      <c r="AW29" s="29">
        <f>CH4_100yr_m3!AW37</f>
        <v>637165362.20000005</v>
      </c>
      <c r="AX29" s="29">
        <f>CH4_100yr_m3!AX37</f>
        <v>650135210.5</v>
      </c>
      <c r="AY29" s="29">
        <f>CH4_100yr_m3!AY37</f>
        <v>663189327.10000002</v>
      </c>
      <c r="AZ29" s="29">
        <f>CH4_100yr_m3!AZ37</f>
        <v>676322885.10000002</v>
      </c>
      <c r="BA29" s="29">
        <f>CH4_100yr_m3!BA37</f>
        <v>689531348.5</v>
      </c>
      <c r="BB29" s="29">
        <f>CH4_100yr_m3!BB37</f>
        <v>702809962.20000005</v>
      </c>
      <c r="BC29" s="29">
        <f>CH4_100yr_m3!BC37</f>
        <v>716153060.20000005</v>
      </c>
      <c r="BD29" s="29">
        <f>CH4_100yr_m3!BD37</f>
        <v>729553822.39999998</v>
      </c>
      <c r="BE29" s="29">
        <f>CH4_100yr_m3!BE37</f>
        <v>743004975.10000002</v>
      </c>
      <c r="BF29" s="29">
        <f>CH4_100yr_m3!BF37</f>
        <v>756499661.70000005</v>
      </c>
      <c r="BG29" s="29">
        <f>CH4_100yr_m3!BG37</f>
        <v>770031561.79999995</v>
      </c>
      <c r="BH29" s="29">
        <f>CH4_100yr_m3!BH37</f>
        <v>783594994.70000005</v>
      </c>
      <c r="BI29" s="29">
        <f>CH4_100yr_m3!BI37</f>
        <v>797184844.79999995</v>
      </c>
      <c r="BJ29" s="29">
        <f>CH4_100yr_m3!BJ37</f>
        <v>810796252.20000005</v>
      </c>
      <c r="BK29" s="29">
        <f>CH4_100yr_m3!BK37</f>
        <v>592460879.39999998</v>
      </c>
      <c r="BL29" s="29">
        <f>CH4_100yr_m3!BL37</f>
        <v>442795769.69999999</v>
      </c>
      <c r="BM29" s="29">
        <f>CH4_100yr_m3!BM37</f>
        <v>339385526.30000001</v>
      </c>
      <c r="BN29" s="29">
        <f>CH4_100yr_m3!BN37</f>
        <v>267189528.5</v>
      </c>
      <c r="BO29" s="29">
        <f>CH4_100yr_m3!BO37</f>
        <v>216111638.40000001</v>
      </c>
      <c r="BP29" s="29">
        <f>CH4_100yr_m3!BP37</f>
        <v>179371058.09999999</v>
      </c>
      <c r="BQ29" s="29">
        <f>CH4_100yr_m3!BQ37</f>
        <v>152410217.80000001</v>
      </c>
      <c r="BR29" s="29">
        <f>CH4_100yr_m3!BR37</f>
        <v>132162651.09999999</v>
      </c>
      <c r="BS29" s="29">
        <f>CH4_100yr_m3!BS37</f>
        <v>116562181.7</v>
      </c>
      <c r="BT29" s="29">
        <f>CH4_100yr_m3!BT37</f>
        <v>104213868.09999999</v>
      </c>
      <c r="BU29" s="29">
        <f>CH4_100yr_m3!BU37</f>
        <v>94173383.519999996</v>
      </c>
      <c r="BV29" s="29">
        <f>CH4_100yr_m3!BV37</f>
        <v>85799083.599999994</v>
      </c>
      <c r="BW29" s="29">
        <f>CH4_100yr_m3!BW37</f>
        <v>78652802.659999996</v>
      </c>
      <c r="BX29" s="29">
        <f>CH4_100yr_m3!BX37</f>
        <v>72433315.549999997</v>
      </c>
      <c r="BY29" s="29">
        <f>CH4_100yr_m3!BY37</f>
        <v>66931699.119999997</v>
      </c>
      <c r="BZ29" s="29">
        <f>CH4_100yr_m3!BZ37</f>
        <v>62001375.729999997</v>
      </c>
      <c r="CA29" s="29">
        <f>CH4_100yr_m3!CA37</f>
        <v>57538000.82</v>
      </c>
      <c r="CB29" s="29">
        <f>CH4_100yr_m3!CB37</f>
        <v>53465951.270000003</v>
      </c>
      <c r="CC29" s="29">
        <f>CH4_100yr_m3!CC37</f>
        <v>49729240.43</v>
      </c>
      <c r="CD29" s="29">
        <f>CH4_100yr_m3!CD37</f>
        <v>46285402.359999999</v>
      </c>
      <c r="CE29" s="29">
        <f>CH4_100yr_m3!CE37</f>
        <v>43101368.079999998</v>
      </c>
      <c r="CF29" s="29">
        <f>CH4_100yr_m3!CF37</f>
        <v>40150678.799999997</v>
      </c>
      <c r="CG29" s="29">
        <f>CH4_100yr_m3!CG37</f>
        <v>37411596.829999998</v>
      </c>
      <c r="CH29" s="29">
        <f>CH4_100yr_m3!CH37</f>
        <v>34865819.659999996</v>
      </c>
      <c r="CI29" s="29">
        <f>CH4_100yr_m3!CI37</f>
        <v>32497599.739999998</v>
      </c>
      <c r="CJ29" s="29">
        <f>CH4_100yr_m3!CJ37</f>
        <v>30293137.34</v>
      </c>
      <c r="CK29" s="29">
        <f>CH4_100yr_m3!CK37</f>
        <v>28240157.699999999</v>
      </c>
      <c r="CL29" s="29">
        <f>CH4_100yr_m3!CL37</f>
        <v>26327612.780000001</v>
      </c>
      <c r="CM29" s="29">
        <f>CH4_100yr_m3!CM37</f>
        <v>24545467.43</v>
      </c>
      <c r="CN29" s="29">
        <f>CH4_100yr_m3!CN37</f>
        <v>22884543.300000001</v>
      </c>
      <c r="CO29" s="29">
        <f>CH4_100yr_m3!CO37</f>
        <v>21336402.039999999</v>
      </c>
      <c r="CP29" s="29">
        <f>CH4_100yr_m3!CP37</f>
        <v>19893255.920000002</v>
      </c>
      <c r="CQ29" s="29">
        <f>CH4_100yr_m3!CQ37</f>
        <v>18547897.440000001</v>
      </c>
      <c r="CR29" s="29">
        <f>CH4_100yr_m3!CR37</f>
        <v>17293642.329999998</v>
      </c>
      <c r="CS29" s="29">
        <f>CH4_100yr_m3!CS37</f>
        <v>16124282.390000001</v>
      </c>
      <c r="CT29" s="29">
        <f>CH4_100yr_m3!CT37</f>
        <v>15034045.279999999</v>
      </c>
      <c r="CU29" s="29">
        <f>CH4_100yr_m3!CU37</f>
        <v>14017559.76</v>
      </c>
      <c r="CV29" s="29">
        <f>CH4_100yr_m3!CV37</f>
        <v>13069824.99</v>
      </c>
      <c r="CW29" s="29">
        <f>CH4_100yr_m3!CW37</f>
        <v>12186183.1</v>
      </c>
    </row>
    <row r="30" spans="1:101" ht="15.75" customHeight="1" x14ac:dyDescent="0.2">
      <c r="A30" s="27" t="s">
        <v>27</v>
      </c>
      <c r="B30" s="29">
        <f>CH4_100yr_m3!B38</f>
        <v>49736802.920000002</v>
      </c>
      <c r="C30" s="29">
        <f>CH4_100yr_m3!C38</f>
        <v>86131202.640000001</v>
      </c>
      <c r="D30" s="29">
        <f>CH4_100yr_m3!D38</f>
        <v>109971724.3</v>
      </c>
      <c r="E30" s="29">
        <f>CH4_100yr_m3!E38</f>
        <v>130326352.09999999</v>
      </c>
      <c r="F30" s="29">
        <f>CH4_100yr_m3!F38</f>
        <v>144822589.59999999</v>
      </c>
      <c r="G30" s="29">
        <f>CH4_100yr_m3!G38</f>
        <v>156025905.09999999</v>
      </c>
      <c r="H30" s="29">
        <f>CH4_100yr_m3!H38</f>
        <v>164372492.09999999</v>
      </c>
      <c r="I30" s="29">
        <f>CH4_100yr_m3!I38</f>
        <v>170528330.59999999</v>
      </c>
      <c r="J30" s="29">
        <f>CH4_100yr_m3!J38</f>
        <v>173594577.19999999</v>
      </c>
      <c r="K30" s="29">
        <f>CH4_100yr_m3!K38</f>
        <v>175348552.90000001</v>
      </c>
      <c r="L30" s="29">
        <f>CH4_100yr_m3!L38</f>
        <v>176950366.19999999</v>
      </c>
      <c r="M30" s="29">
        <f>CH4_100yr_m3!M38</f>
        <v>178145638.90000001</v>
      </c>
      <c r="N30" s="29">
        <f>CH4_100yr_m3!N38</f>
        <v>187022450.30000001</v>
      </c>
      <c r="O30" s="29">
        <f>CH4_100yr_m3!O38</f>
        <v>198209742.59999999</v>
      </c>
      <c r="P30" s="29">
        <f>CH4_100yr_m3!P38</f>
        <v>206108924.09999999</v>
      </c>
      <c r="Q30" s="29">
        <f>CH4_100yr_m3!Q38</f>
        <v>213062187.59999999</v>
      </c>
      <c r="R30" s="29">
        <f>CH4_100yr_m3!R38</f>
        <v>224938116.40000001</v>
      </c>
      <c r="S30" s="29">
        <f>CH4_100yr_m3!S38</f>
        <v>232663858.19999999</v>
      </c>
      <c r="T30" s="29">
        <f>CH4_100yr_m3!T38</f>
        <v>238227598.19999999</v>
      </c>
      <c r="U30" s="29">
        <f>CH4_100yr_m3!U38</f>
        <v>242372709.40000001</v>
      </c>
      <c r="V30" s="29">
        <f>CH4_100yr_m3!V38</f>
        <v>245637383.59999999</v>
      </c>
      <c r="W30" s="29">
        <f>CH4_100yr_m3!W38</f>
        <v>248706873.30000001</v>
      </c>
      <c r="X30" s="29">
        <f>CH4_100yr_m3!X38</f>
        <v>252954380.80000001</v>
      </c>
      <c r="Y30" s="29">
        <f>CH4_100yr_m3!Y38</f>
        <v>258065968.09999999</v>
      </c>
      <c r="Z30" s="29">
        <f>CH4_100yr_m3!Z38</f>
        <v>263627723.59999999</v>
      </c>
      <c r="AA30" s="29">
        <f>CH4_100yr_m3!AA38</f>
        <v>269494731.39999998</v>
      </c>
      <c r="AB30" s="29">
        <f>CH4_100yr_m3!AB38</f>
        <v>275250917.80000001</v>
      </c>
      <c r="AC30" s="29">
        <f>CH4_100yr_m3!AC38</f>
        <v>290731256.19999999</v>
      </c>
      <c r="AD30" s="29">
        <f>CH4_100yr_m3!AD38</f>
        <v>304075659.30000001</v>
      </c>
      <c r="AE30" s="29">
        <f>CH4_100yr_m3!AE38</f>
        <v>316023401.10000002</v>
      </c>
      <c r="AF30" s="29">
        <f>CH4_100yr_m3!AF38</f>
        <v>327067565.89999998</v>
      </c>
      <c r="AG30" s="29">
        <f>CH4_100yr_m3!AG38</f>
        <v>337536836.5</v>
      </c>
      <c r="AH30" s="29">
        <f>CH4_100yr_m3!AH38</f>
        <v>347650013.80000001</v>
      </c>
      <c r="AI30" s="29">
        <f>CH4_100yr_m3!AI38</f>
        <v>357551927.5</v>
      </c>
      <c r="AJ30" s="29">
        <f>CH4_100yr_m3!AJ38</f>
        <v>367338043.80000001</v>
      </c>
      <c r="AK30" s="29">
        <f>CH4_100yr_m3!AK38</f>
        <v>377070680</v>
      </c>
      <c r="AL30" s="29">
        <f>CH4_100yr_m3!AL38</f>
        <v>386789936.60000002</v>
      </c>
      <c r="AM30" s="29">
        <f>CH4_100yr_m3!AM38</f>
        <v>396521320.10000002</v>
      </c>
      <c r="AN30" s="29">
        <f>CH4_100yr_m3!AN38</f>
        <v>406281476.69999999</v>
      </c>
      <c r="AO30" s="29">
        <f>CH4_100yr_m3!AO38</f>
        <v>416081440.60000002</v>
      </c>
      <c r="AP30" s="29">
        <f>CH4_100yr_m3!AP38</f>
        <v>425928211</v>
      </c>
      <c r="AQ30" s="29">
        <f>CH4_100yr_m3!AQ38</f>
        <v>435825691.10000002</v>
      </c>
      <c r="AR30" s="29">
        <f>CH4_100yr_m3!AR38</f>
        <v>445774987.80000001</v>
      </c>
      <c r="AS30" s="29">
        <f>CH4_100yr_m3!AS38</f>
        <v>455775192.10000002</v>
      </c>
      <c r="AT30" s="29">
        <f>CH4_100yr_m3!AT38</f>
        <v>465823842.80000001</v>
      </c>
      <c r="AU30" s="29">
        <f>CH4_100yr_m3!AU38</f>
        <v>475917640.80000001</v>
      </c>
      <c r="AV30" s="29">
        <f>CH4_100yr_m3!AV38</f>
        <v>486052734.80000001</v>
      </c>
      <c r="AW30" s="29">
        <f>CH4_100yr_m3!AW38</f>
        <v>496225643.10000002</v>
      </c>
      <c r="AX30" s="29">
        <f>CH4_100yr_m3!AX38</f>
        <v>506434205.10000002</v>
      </c>
      <c r="AY30" s="29">
        <f>CH4_100yr_m3!AY38</f>
        <v>516677467.89999998</v>
      </c>
      <c r="AZ30" s="29">
        <f>CH4_100yr_m3!AZ38</f>
        <v>526954776</v>
      </c>
      <c r="BA30" s="29">
        <f>CH4_100yr_m3!BA38</f>
        <v>537264920.70000005</v>
      </c>
      <c r="BB30" s="29">
        <f>CH4_100yr_m3!BB38</f>
        <v>547605142.5</v>
      </c>
      <c r="BC30" s="29">
        <f>CH4_100yr_m3!BC38</f>
        <v>557970914</v>
      </c>
      <c r="BD30" s="29">
        <f>CH4_100yr_m3!BD38</f>
        <v>568356023.89999998</v>
      </c>
      <c r="BE30" s="29">
        <f>CH4_100yr_m3!BE38</f>
        <v>578753347.5</v>
      </c>
      <c r="BF30" s="29">
        <f>CH4_100yr_m3!BF38</f>
        <v>589156006.39999998</v>
      </c>
      <c r="BG30" s="29">
        <f>CH4_100yr_m3!BG38</f>
        <v>599558073.60000002</v>
      </c>
      <c r="BH30" s="29">
        <f>CH4_100yr_m3!BH38</f>
        <v>609954505.89999998</v>
      </c>
      <c r="BI30" s="29">
        <f>CH4_100yr_m3!BI38</f>
        <v>620341131.39999998</v>
      </c>
      <c r="BJ30" s="29">
        <f>CH4_100yr_m3!BJ38</f>
        <v>630714114.5</v>
      </c>
      <c r="BK30" s="29">
        <f>CH4_100yr_m3!BK38</f>
        <v>460869104.89999998</v>
      </c>
      <c r="BL30" s="29">
        <f>CH4_100yr_m3!BL38</f>
        <v>344443552.69999999</v>
      </c>
      <c r="BM30" s="29">
        <f>CH4_100yr_m3!BM38</f>
        <v>264000221.90000001</v>
      </c>
      <c r="BN30" s="29">
        <f>CH4_100yr_m3!BN38</f>
        <v>207838814.59999999</v>
      </c>
      <c r="BO30" s="29">
        <f>CH4_100yr_m3!BO38</f>
        <v>168105412.5</v>
      </c>
      <c r="BP30" s="29">
        <f>CH4_100yr_m3!BP38</f>
        <v>139525145</v>
      </c>
      <c r="BQ30" s="29">
        <f>CH4_100yr_m3!BQ38</f>
        <v>118552620.40000001</v>
      </c>
      <c r="BR30" s="29">
        <f>CH4_100yr_m3!BR38</f>
        <v>102802396.5</v>
      </c>
      <c r="BS30" s="29">
        <f>CH4_100yr_m3!BS38</f>
        <v>90667169.609999999</v>
      </c>
      <c r="BT30" s="29">
        <f>CH4_100yr_m3!BT38</f>
        <v>81061798.930000007</v>
      </c>
      <c r="BU30" s="29">
        <f>CH4_100yr_m3!BU38</f>
        <v>73251682.489999995</v>
      </c>
      <c r="BV30" s="29">
        <f>CH4_100yr_m3!BV38</f>
        <v>66737679.020000003</v>
      </c>
      <c r="BW30" s="29">
        <f>CH4_100yr_m3!BW38</f>
        <v>61178935.840000004</v>
      </c>
      <c r="BX30" s="29">
        <f>CH4_100yr_m3!BX38</f>
        <v>56341128</v>
      </c>
      <c r="BY30" s="29">
        <f>CH4_100yr_m3!BY38</f>
        <v>52061733.399999999</v>
      </c>
      <c r="BZ30" s="29">
        <f>CH4_100yr_m3!BZ38</f>
        <v>48226729.210000001</v>
      </c>
      <c r="CA30" s="29">
        <f>CH4_100yr_m3!CA38</f>
        <v>44754946.149999999</v>
      </c>
      <c r="CB30" s="29">
        <f>CH4_100yr_m3!CB38</f>
        <v>41587557.609999999</v>
      </c>
      <c r="CC30" s="29">
        <f>CH4_100yr_m3!CC38</f>
        <v>38681012.380000003</v>
      </c>
      <c r="CD30" s="29">
        <f>CH4_100yr_m3!CD38</f>
        <v>36002277.039999999</v>
      </c>
      <c r="CE30" s="29">
        <f>CH4_100yr_m3!CE38</f>
        <v>33525628.149999999</v>
      </c>
      <c r="CF30" s="29">
        <f>CH4_100yr_m3!CF38</f>
        <v>31230484.280000001</v>
      </c>
      <c r="CG30" s="29">
        <f>CH4_100yr_m3!CG38</f>
        <v>29099936.559999999</v>
      </c>
      <c r="CH30" s="29">
        <f>CH4_100yr_m3!CH38</f>
        <v>27119748.309999999</v>
      </c>
      <c r="CI30" s="29">
        <f>CH4_100yr_m3!CI38</f>
        <v>25277670.300000001</v>
      </c>
      <c r="CJ30" s="29">
        <f>CH4_100yr_m3!CJ38</f>
        <v>23562968.48</v>
      </c>
      <c r="CK30" s="29">
        <f>CH4_100yr_m3!CK38</f>
        <v>21966095.030000001</v>
      </c>
      <c r="CL30" s="29">
        <f>CH4_100yr_m3!CL38</f>
        <v>20478456.34</v>
      </c>
      <c r="CM30" s="29">
        <f>CH4_100yr_m3!CM38</f>
        <v>19092246.699999999</v>
      </c>
      <c r="CN30" s="29">
        <f>CH4_100yr_m3!CN38</f>
        <v>17800326.859999999</v>
      </c>
      <c r="CO30" s="29">
        <f>CH4_100yr_m3!CO38</f>
        <v>16596133.189999999</v>
      </c>
      <c r="CP30" s="29">
        <f>CH4_100yr_m3!CP38</f>
        <v>15473608.109999999</v>
      </c>
      <c r="CQ30" s="29">
        <f>CH4_100yr_m3!CQ38</f>
        <v>14427145.390000001</v>
      </c>
      <c r="CR30" s="29">
        <f>CH4_100yr_m3!CR38</f>
        <v>13451545.800000001</v>
      </c>
      <c r="CS30" s="29">
        <f>CH4_100yr_m3!CS38</f>
        <v>12541980.369999999</v>
      </c>
      <c r="CT30" s="29">
        <f>CH4_100yr_m3!CT38</f>
        <v>11693959.220000001</v>
      </c>
      <c r="CU30" s="29">
        <f>CH4_100yr_m3!CU38</f>
        <v>10903304.4</v>
      </c>
      <c r="CV30" s="29">
        <f>CH4_100yr_m3!CV38</f>
        <v>10166126.109999999</v>
      </c>
      <c r="CW30" s="29">
        <f>CH4_100yr_m3!CW38</f>
        <v>9478801.3000000007</v>
      </c>
    </row>
    <row r="31" spans="1:101" ht="15.75" customHeight="1" x14ac:dyDescent="0.2">
      <c r="A31" s="27" t="s">
        <v>28</v>
      </c>
      <c r="B31" s="29">
        <f>CH4_100yr_m3!B39</f>
        <v>12870357.58</v>
      </c>
      <c r="C31" s="29">
        <f>CH4_100yr_m3!C39</f>
        <v>24485751.16</v>
      </c>
      <c r="D31" s="29">
        <f>CH4_100yr_m3!D39</f>
        <v>35175054.329999998</v>
      </c>
      <c r="E31" s="29">
        <f>CH4_100yr_m3!E39</f>
        <v>44733227.850000001</v>
      </c>
      <c r="F31" s="29">
        <f>CH4_100yr_m3!F39</f>
        <v>53488947.119999997</v>
      </c>
      <c r="G31" s="29">
        <f>CH4_100yr_m3!G39</f>
        <v>61581473.439999998</v>
      </c>
      <c r="H31" s="29">
        <f>CH4_100yr_m3!H39</f>
        <v>69231928.840000004</v>
      </c>
      <c r="I31" s="29">
        <f>CH4_100yr_m3!I39</f>
        <v>76284446.260000005</v>
      </c>
      <c r="J31" s="29">
        <f>CH4_100yr_m3!J39</f>
        <v>82796633.299999997</v>
      </c>
      <c r="K31" s="29">
        <f>CH4_100yr_m3!K39</f>
        <v>89222425.370000005</v>
      </c>
      <c r="L31" s="29">
        <f>CH4_100yr_m3!L39</f>
        <v>95547632.569999993</v>
      </c>
      <c r="M31" s="29">
        <f>CH4_100yr_m3!M39</f>
        <v>101447487.59999999</v>
      </c>
      <c r="N31" s="29">
        <f>CH4_100yr_m3!N39</f>
        <v>107458018.2</v>
      </c>
      <c r="O31" s="29">
        <f>CH4_100yr_m3!O39</f>
        <v>113356842.09999999</v>
      </c>
      <c r="P31" s="29">
        <f>CH4_100yr_m3!P39</f>
        <v>119125484.2</v>
      </c>
      <c r="Q31" s="29">
        <f>CH4_100yr_m3!Q39</f>
        <v>125178781.5</v>
      </c>
      <c r="R31" s="29">
        <f>CH4_100yr_m3!R39</f>
        <v>131140365.5</v>
      </c>
      <c r="S31" s="29">
        <f>CH4_100yr_m3!S39</f>
        <v>136983830.19999999</v>
      </c>
      <c r="T31" s="29">
        <f>CH4_100yr_m3!T39</f>
        <v>142719995.5</v>
      </c>
      <c r="U31" s="29">
        <f>CH4_100yr_m3!U39</f>
        <v>148555795.30000001</v>
      </c>
      <c r="V31" s="29">
        <f>CH4_100yr_m3!V39</f>
        <v>154485803.40000001</v>
      </c>
      <c r="W31" s="29">
        <f>CH4_100yr_m3!W39</f>
        <v>160316846.90000001</v>
      </c>
      <c r="X31" s="29">
        <f>CH4_100yr_m3!X39</f>
        <v>166147808.90000001</v>
      </c>
      <c r="Y31" s="29">
        <f>CH4_100yr_m3!Y39</f>
        <v>172030429.30000001</v>
      </c>
      <c r="Z31" s="29">
        <f>CH4_100yr_m3!Z39</f>
        <v>177984188.30000001</v>
      </c>
      <c r="AA31" s="29">
        <f>CH4_100yr_m3!AA39</f>
        <v>184032358.90000001</v>
      </c>
      <c r="AB31" s="29">
        <f>CH4_100yr_m3!AB39</f>
        <v>190182306.90000001</v>
      </c>
      <c r="AC31" s="29">
        <f>CH4_100yr_m3!AC39</f>
        <v>198296886.80000001</v>
      </c>
      <c r="AD31" s="29">
        <f>CH4_100yr_m3!AD39</f>
        <v>206450911.40000001</v>
      </c>
      <c r="AE31" s="29">
        <f>CH4_100yr_m3!AE39</f>
        <v>214654356.5</v>
      </c>
      <c r="AF31" s="29">
        <f>CH4_100yr_m3!AF39</f>
        <v>222915722.80000001</v>
      </c>
      <c r="AG31" s="29">
        <f>CH4_100yr_m3!AG39</f>
        <v>231242406.09999999</v>
      </c>
      <c r="AH31" s="29">
        <f>CH4_100yr_m3!AH39</f>
        <v>239640952.09999999</v>
      </c>
      <c r="AI31" s="29">
        <f>CH4_100yr_m3!AI39</f>
        <v>248117089.80000001</v>
      </c>
      <c r="AJ31" s="29">
        <f>CH4_100yr_m3!AJ39</f>
        <v>256675836.30000001</v>
      </c>
      <c r="AK31" s="29">
        <f>CH4_100yr_m3!AK39</f>
        <v>265321425.40000001</v>
      </c>
      <c r="AL31" s="29">
        <f>CH4_100yr_m3!AL39</f>
        <v>274057410.39999998</v>
      </c>
      <c r="AM31" s="29">
        <f>CH4_100yr_m3!AM39</f>
        <v>282886399.89999998</v>
      </c>
      <c r="AN31" s="29">
        <f>CH4_100yr_m3!AN39</f>
        <v>291809807.10000002</v>
      </c>
      <c r="AO31" s="29">
        <f>CH4_100yr_m3!AO39</f>
        <v>300827726.80000001</v>
      </c>
      <c r="AP31" s="29">
        <f>CH4_100yr_m3!AP39</f>
        <v>309939238.39999998</v>
      </c>
      <c r="AQ31" s="29">
        <f>CH4_100yr_m3!AQ39</f>
        <v>319142848.10000002</v>
      </c>
      <c r="AR31" s="29">
        <f>CH4_100yr_m3!AR39</f>
        <v>328436839.89999998</v>
      </c>
      <c r="AS31" s="29">
        <f>CH4_100yr_m3!AS39</f>
        <v>337819279.69999999</v>
      </c>
      <c r="AT31" s="29">
        <f>CH4_100yr_m3!AT39</f>
        <v>347288166.60000002</v>
      </c>
      <c r="AU31" s="29">
        <f>CH4_100yr_m3!AU39</f>
        <v>356841403.89999998</v>
      </c>
      <c r="AV31" s="29">
        <f>CH4_100yr_m3!AV39</f>
        <v>366476589.30000001</v>
      </c>
      <c r="AW31" s="29">
        <f>CH4_100yr_m3!AW39</f>
        <v>376191045.5</v>
      </c>
      <c r="AX31" s="29">
        <f>CH4_100yr_m3!AX39</f>
        <v>385982053.69999999</v>
      </c>
      <c r="AY31" s="29">
        <f>CH4_100yr_m3!AY39</f>
        <v>395846945.60000002</v>
      </c>
      <c r="AZ31" s="29">
        <f>CH4_100yr_m3!AZ39</f>
        <v>405782990.80000001</v>
      </c>
      <c r="BA31" s="29">
        <f>CH4_100yr_m3!BA39</f>
        <v>415787360.39999998</v>
      </c>
      <c r="BB31" s="29">
        <f>CH4_100yr_m3!BB39</f>
        <v>425856994.69999999</v>
      </c>
      <c r="BC31" s="29">
        <f>CH4_100yr_m3!BC39</f>
        <v>435988487.69999999</v>
      </c>
      <c r="BD31" s="29">
        <f>CH4_100yr_m3!BD39</f>
        <v>446178060.39999998</v>
      </c>
      <c r="BE31" s="29">
        <f>CH4_100yr_m3!BE39</f>
        <v>456421647.80000001</v>
      </c>
      <c r="BF31" s="29">
        <f>CH4_100yr_m3!BF39</f>
        <v>466715019.19999999</v>
      </c>
      <c r="BG31" s="29">
        <f>CH4_100yr_m3!BG39</f>
        <v>477053961.5</v>
      </c>
      <c r="BH31" s="29">
        <f>CH4_100yr_m3!BH39</f>
        <v>487434356.89999998</v>
      </c>
      <c r="BI31" s="29">
        <f>CH4_100yr_m3!BI39</f>
        <v>497852268.69999999</v>
      </c>
      <c r="BJ31" s="29">
        <f>CH4_100yr_m3!BJ39</f>
        <v>508303863.89999998</v>
      </c>
      <c r="BK31" s="29">
        <f>CH4_100yr_m3!BK39</f>
        <v>471296640.39999998</v>
      </c>
      <c r="BL31" s="29">
        <f>CH4_100yr_m3!BL39</f>
        <v>437110854.89999998</v>
      </c>
      <c r="BM31" s="29">
        <f>CH4_100yr_m3!BM39</f>
        <v>405525139.80000001</v>
      </c>
      <c r="BN31" s="29">
        <f>CH4_100yr_m3!BN39</f>
        <v>376335790.60000002</v>
      </c>
      <c r="BO31" s="29">
        <f>CH4_100yr_m3!BO39</f>
        <v>349355342.39999998</v>
      </c>
      <c r="BP31" s="29">
        <f>CH4_100yr_m3!BP39</f>
        <v>324411263</v>
      </c>
      <c r="BQ31" s="29">
        <f>CH4_100yr_m3!BQ39</f>
        <v>301344750.89999998</v>
      </c>
      <c r="BR31" s="29">
        <f>CH4_100yr_m3!BR39</f>
        <v>280009630.69999999</v>
      </c>
      <c r="BS31" s="29">
        <f>CH4_100yr_m3!BS39</f>
        <v>260271338.59999999</v>
      </c>
      <c r="BT31" s="29">
        <f>CH4_100yr_m3!BT39</f>
        <v>242005988.69999999</v>
      </c>
      <c r="BU31" s="29">
        <f>CH4_100yr_m3!BU39</f>
        <v>225099516</v>
      </c>
      <c r="BV31" s="29">
        <f>CH4_100yr_m3!BV39</f>
        <v>209446888.30000001</v>
      </c>
      <c r="BW31" s="29">
        <f>CH4_100yr_m3!BW39</f>
        <v>194951381.09999999</v>
      </c>
      <c r="BX31" s="29">
        <f>CH4_100yr_m3!BX39</f>
        <v>181523912.09999999</v>
      </c>
      <c r="BY31" s="29">
        <f>CH4_100yr_m3!BY39</f>
        <v>169082429.09999999</v>
      </c>
      <c r="BZ31" s="29">
        <f>CH4_100yr_m3!BZ39</f>
        <v>157551346.80000001</v>
      </c>
      <c r="CA31" s="29">
        <f>CH4_100yr_m3!CA39</f>
        <v>146861029.90000001</v>
      </c>
      <c r="CB31" s="29">
        <f>CH4_100yr_m3!CB39</f>
        <v>136947317</v>
      </c>
      <c r="CC31" s="29">
        <f>CH4_100yr_m3!CC39</f>
        <v>127751083.8</v>
      </c>
      <c r="CD31" s="29">
        <f>CH4_100yr_m3!CD39</f>
        <v>119217841</v>
      </c>
      <c r="CE31" s="29">
        <f>CH4_100yr_m3!CE39</f>
        <v>111297364.2</v>
      </c>
      <c r="CF31" s="29">
        <f>CH4_100yr_m3!CF39</f>
        <v>103943354.7</v>
      </c>
      <c r="CG31" s="29">
        <f>CH4_100yr_m3!CG39</f>
        <v>97113126.560000002</v>
      </c>
      <c r="CH31" s="29">
        <f>CH4_100yr_m3!CH39</f>
        <v>90767319.329999998</v>
      </c>
      <c r="CI31" s="29">
        <f>CH4_100yr_m3!CI39</f>
        <v>84869633.810000002</v>
      </c>
      <c r="CJ31" s="29">
        <f>CH4_100yr_m3!CJ39</f>
        <v>79386589.060000002</v>
      </c>
      <c r="CK31" s="29">
        <f>CH4_100yr_m3!CK39</f>
        <v>74287298.829999998</v>
      </c>
      <c r="CL31" s="29">
        <f>CH4_100yr_m3!CL39</f>
        <v>69543266.030000001</v>
      </c>
      <c r="CM31" s="29">
        <f>CH4_100yr_m3!CM39</f>
        <v>65128193.68</v>
      </c>
      <c r="CN31" s="29">
        <f>CH4_100yr_m3!CN39</f>
        <v>61017810.950000003</v>
      </c>
      <c r="CO31" s="29">
        <f>CH4_100yr_m3!CO39</f>
        <v>57189713.25</v>
      </c>
      <c r="CP31" s="29">
        <f>CH4_100yr_m3!CP39</f>
        <v>53623215.009999998</v>
      </c>
      <c r="CQ31" s="29">
        <f>CH4_100yr_m3!CQ39</f>
        <v>50299214.329999998</v>
      </c>
      <c r="CR31" s="29">
        <f>CH4_100yr_m3!CR39</f>
        <v>47200068.409999996</v>
      </c>
      <c r="CS31" s="29">
        <f>CH4_100yr_m3!CS39</f>
        <v>44309478.920000002</v>
      </c>
      <c r="CT31" s="29">
        <f>CH4_100yr_m3!CT39</f>
        <v>41612386.560000002</v>
      </c>
      <c r="CU31" s="29">
        <f>CH4_100yr_m3!CU39</f>
        <v>39094874.020000003</v>
      </c>
      <c r="CV31" s="29">
        <f>CH4_100yr_m3!CV39</f>
        <v>36744076.649999999</v>
      </c>
      <c r="CW31" s="29">
        <f>CH4_100yr_m3!CW39</f>
        <v>34548100.280000001</v>
      </c>
    </row>
    <row r="32" spans="1:101" ht="15.75" customHeight="1" x14ac:dyDescent="0.2">
      <c r="A32" s="27" t="s">
        <v>29</v>
      </c>
      <c r="B32" s="29">
        <f>CH4_100yr_m3!B40</f>
        <v>4483302.2869999995</v>
      </c>
      <c r="C32" s="29">
        <f>CH4_100yr_m3!C40</f>
        <v>7573207.8200000003</v>
      </c>
      <c r="D32" s="29">
        <f>CH4_100yr_m3!D40</f>
        <v>9818682.2679999992</v>
      </c>
      <c r="E32" s="29">
        <f>CH4_100yr_m3!E40</f>
        <v>11744638.99</v>
      </c>
      <c r="F32" s="29">
        <f>CH4_100yr_m3!F40</f>
        <v>13374953.300000001</v>
      </c>
      <c r="G32" s="29">
        <f>CH4_100yr_m3!G40</f>
        <v>14527436.51</v>
      </c>
      <c r="H32" s="29">
        <f>CH4_100yr_m3!H40</f>
        <v>15463039.300000001</v>
      </c>
      <c r="I32" s="29">
        <f>CH4_100yr_m3!I40</f>
        <v>16506408.220000001</v>
      </c>
      <c r="J32" s="29">
        <f>CH4_100yr_m3!J40</f>
        <v>17802864.710000001</v>
      </c>
      <c r="K32" s="29">
        <f>CH4_100yr_m3!K40</f>
        <v>18526036.579999998</v>
      </c>
      <c r="L32" s="29">
        <f>CH4_100yr_m3!L40</f>
        <v>19326904.350000001</v>
      </c>
      <c r="M32" s="29">
        <f>CH4_100yr_m3!M40</f>
        <v>20332171.870000001</v>
      </c>
      <c r="N32" s="29">
        <f>CH4_100yr_m3!N40</f>
        <v>21115657.449999999</v>
      </c>
      <c r="O32" s="29">
        <f>CH4_100yr_m3!O40</f>
        <v>21822267.760000002</v>
      </c>
      <c r="P32" s="29">
        <f>CH4_100yr_m3!P40</f>
        <v>22524098.890000001</v>
      </c>
      <c r="Q32" s="29">
        <f>CH4_100yr_m3!Q40</f>
        <v>22791525.82</v>
      </c>
      <c r="R32" s="29">
        <f>CH4_100yr_m3!R40</f>
        <v>23166985.920000002</v>
      </c>
      <c r="S32" s="29">
        <f>CH4_100yr_m3!S40</f>
        <v>23726886.149999999</v>
      </c>
      <c r="T32" s="29">
        <f>CH4_100yr_m3!T40</f>
        <v>24379659.91</v>
      </c>
      <c r="U32" s="29">
        <f>CH4_100yr_m3!U40</f>
        <v>24850701.140000001</v>
      </c>
      <c r="V32" s="29">
        <f>CH4_100yr_m3!V40</f>
        <v>24586121.690000001</v>
      </c>
      <c r="W32" s="29">
        <f>CH4_100yr_m3!W40</f>
        <v>24656443.52</v>
      </c>
      <c r="X32" s="29">
        <f>CH4_100yr_m3!X40</f>
        <v>25030313.18</v>
      </c>
      <c r="Y32" s="29">
        <f>CH4_100yr_m3!Y40</f>
        <v>25484485.59</v>
      </c>
      <c r="Z32" s="29">
        <f>CH4_100yr_m3!Z40</f>
        <v>25950073.190000001</v>
      </c>
      <c r="AA32" s="29">
        <f>CH4_100yr_m3!AA40</f>
        <v>26418243.699999999</v>
      </c>
      <c r="AB32" s="29">
        <f>CH4_100yr_m3!AB40</f>
        <v>26906249.920000002</v>
      </c>
      <c r="AC32" s="29">
        <f>CH4_100yr_m3!AC40</f>
        <v>26034591.739999998</v>
      </c>
      <c r="AD32" s="29">
        <f>CH4_100yr_m3!AD40</f>
        <v>25460406.539999999</v>
      </c>
      <c r="AE32" s="29">
        <f>CH4_100yr_m3!AE40</f>
        <v>25083158.960000001</v>
      </c>
      <c r="AF32" s="29">
        <f>CH4_100yr_m3!AF40</f>
        <v>24835637.489999998</v>
      </c>
      <c r="AG32" s="29">
        <f>CH4_100yr_m3!AG40</f>
        <v>24672756.739999998</v>
      </c>
      <c r="AH32" s="29">
        <f>CH4_100yr_m3!AH40</f>
        <v>24564229.379999999</v>
      </c>
      <c r="AI32" s="29">
        <f>CH4_100yr_m3!AI40</f>
        <v>24489764.120000001</v>
      </c>
      <c r="AJ32" s="29">
        <f>CH4_100yr_m3!AJ40</f>
        <v>24435672.25</v>
      </c>
      <c r="AK32" s="29">
        <f>CH4_100yr_m3!AK40</f>
        <v>24392657.550000001</v>
      </c>
      <c r="AL32" s="29">
        <f>CH4_100yr_m3!AL40</f>
        <v>24354545.25</v>
      </c>
      <c r="AM32" s="29">
        <f>CH4_100yr_m3!AM40</f>
        <v>24317237.620000001</v>
      </c>
      <c r="AN32" s="29">
        <f>CH4_100yr_m3!AN40</f>
        <v>24277897.690000001</v>
      </c>
      <c r="AO32" s="29">
        <f>CH4_100yr_m3!AO40</f>
        <v>24234797.73</v>
      </c>
      <c r="AP32" s="29">
        <f>CH4_100yr_m3!AP40</f>
        <v>24186819.449999999</v>
      </c>
      <c r="AQ32" s="29">
        <f>CH4_100yr_m3!AQ40</f>
        <v>24133161.91</v>
      </c>
      <c r="AR32" s="29">
        <f>CH4_100yr_m3!AR40</f>
        <v>24073507.399999999</v>
      </c>
      <c r="AS32" s="29">
        <f>CH4_100yr_m3!AS40</f>
        <v>24007677.800000001</v>
      </c>
      <c r="AT32" s="29">
        <f>CH4_100yr_m3!AT40</f>
        <v>23935765.149999999</v>
      </c>
      <c r="AU32" s="29">
        <f>CH4_100yr_m3!AU40</f>
        <v>23858065.170000002</v>
      </c>
      <c r="AV32" s="29">
        <f>CH4_100yr_m3!AV40</f>
        <v>23774770.640000001</v>
      </c>
      <c r="AW32" s="29">
        <f>CH4_100yr_m3!AW40</f>
        <v>23686306.539999999</v>
      </c>
      <c r="AX32" s="29">
        <f>CH4_100yr_m3!AX40</f>
        <v>23592913.899999999</v>
      </c>
      <c r="AY32" s="29">
        <f>CH4_100yr_m3!AY40</f>
        <v>23495096.620000001</v>
      </c>
      <c r="AZ32" s="29">
        <f>CH4_100yr_m3!AZ40</f>
        <v>23393256.710000001</v>
      </c>
      <c r="BA32" s="29">
        <f>CH4_100yr_m3!BA40</f>
        <v>23287888.440000001</v>
      </c>
      <c r="BB32" s="29">
        <f>CH4_100yr_m3!BB40</f>
        <v>23179353.43</v>
      </c>
      <c r="BC32" s="29">
        <f>CH4_100yr_m3!BC40</f>
        <v>23068088.75</v>
      </c>
      <c r="BD32" s="29">
        <f>CH4_100yr_m3!BD40</f>
        <v>22954427.870000001</v>
      </c>
      <c r="BE32" s="29">
        <f>CH4_100yr_m3!BE40</f>
        <v>22838698.670000002</v>
      </c>
      <c r="BF32" s="29">
        <f>CH4_100yr_m3!BF40</f>
        <v>22721260.390000001</v>
      </c>
      <c r="BG32" s="29">
        <f>CH4_100yr_m3!BG40</f>
        <v>22602393.109999999</v>
      </c>
      <c r="BH32" s="29">
        <f>CH4_100yr_m3!BH40</f>
        <v>22482256.52</v>
      </c>
      <c r="BI32" s="29">
        <f>CH4_100yr_m3!BI40</f>
        <v>22361003.359999999</v>
      </c>
      <c r="BJ32" s="29">
        <f>CH4_100yr_m3!BJ40</f>
        <v>22238754.940000001</v>
      </c>
      <c r="BK32" s="29">
        <f>CH4_100yr_m3!BK40</f>
        <v>16513221.83</v>
      </c>
      <c r="BL32" s="29">
        <f>CH4_100yr_m3!BL40</f>
        <v>12566697.32</v>
      </c>
      <c r="BM32" s="29">
        <f>CH4_100yr_m3!BM40</f>
        <v>9820018.9370000008</v>
      </c>
      <c r="BN32" s="29">
        <f>CH4_100yr_m3!BN40</f>
        <v>7884466.1880000001</v>
      </c>
      <c r="BO32" s="29">
        <f>CH4_100yr_m3!BO40</f>
        <v>6499009.1739999996</v>
      </c>
      <c r="BP32" s="29">
        <f>CH4_100yr_m3!BP40</f>
        <v>5488242.8660000004</v>
      </c>
      <c r="BQ32" s="29">
        <f>CH4_100yr_m3!BQ40</f>
        <v>4734187.466</v>
      </c>
      <c r="BR32" s="29">
        <f>CH4_100yr_m3!BR40</f>
        <v>4157383.656</v>
      </c>
      <c r="BS32" s="29">
        <f>CH4_100yr_m3!BS40</f>
        <v>3704218.5260000001</v>
      </c>
      <c r="BT32" s="29">
        <f>CH4_100yr_m3!BT40</f>
        <v>3338428.18</v>
      </c>
      <c r="BU32" s="29">
        <f>CH4_100yr_m3!BU40</f>
        <v>3035400.1529999999</v>
      </c>
      <c r="BV32" s="29">
        <f>CH4_100yr_m3!BV40</f>
        <v>2778352.7289999998</v>
      </c>
      <c r="BW32" s="29">
        <f>CH4_100yr_m3!BW40</f>
        <v>2555772.4619999998</v>
      </c>
      <c r="BX32" s="29">
        <f>CH4_100yr_m3!BX40</f>
        <v>2359695.2059999998</v>
      </c>
      <c r="BY32" s="29">
        <f>CH4_100yr_m3!BY40</f>
        <v>2184552.64</v>
      </c>
      <c r="BZ32" s="29">
        <f>CH4_100yr_m3!BZ40</f>
        <v>2026397.95</v>
      </c>
      <c r="CA32" s="29">
        <f>CH4_100yr_m3!CA40</f>
        <v>1882385.7379999999</v>
      </c>
      <c r="CB32" s="29">
        <f>CH4_100yr_m3!CB40</f>
        <v>1750422.4080000001</v>
      </c>
      <c r="CC32" s="29">
        <f>CH4_100yr_m3!CC40</f>
        <v>1628930.9080000001</v>
      </c>
      <c r="CD32" s="29">
        <f>CH4_100yr_m3!CD40</f>
        <v>1516692.1780000001</v>
      </c>
      <c r="CE32" s="29">
        <f>CH4_100yr_m3!CE40</f>
        <v>1412738.0719999999</v>
      </c>
      <c r="CF32" s="29">
        <f>CH4_100yr_m3!CF40</f>
        <v>1316278.845</v>
      </c>
      <c r="CG32" s="29">
        <f>CH4_100yr_m3!CG40</f>
        <v>1226653.8570000001</v>
      </c>
      <c r="CH32" s="29">
        <f>CH4_100yr_m3!CH40</f>
        <v>1143297.8810000001</v>
      </c>
      <c r="CI32" s="29">
        <f>CH4_100yr_m3!CI40</f>
        <v>1065717.9240000001</v>
      </c>
      <c r="CJ32" s="29">
        <f>CH4_100yr_m3!CJ40</f>
        <v>993477.12520000001</v>
      </c>
      <c r="CK32" s="29">
        <f>CH4_100yr_m3!CK40</f>
        <v>926183.44420000003</v>
      </c>
      <c r="CL32" s="29">
        <f>CH4_100yr_m3!CL40</f>
        <v>863481.59160000004</v>
      </c>
      <c r="CM32" s="29">
        <f>CH4_100yr_m3!CM40</f>
        <v>805047.16639999999</v>
      </c>
      <c r="CN32" s="29">
        <f>CH4_100yr_m3!CN40</f>
        <v>750582.30290000001</v>
      </c>
      <c r="CO32" s="29">
        <f>CH4_100yr_m3!CO40</f>
        <v>699812.35939999996</v>
      </c>
      <c r="CP32" s="29">
        <f>CH4_100yr_m3!CP40</f>
        <v>652483.33010000002</v>
      </c>
      <c r="CQ32" s="29">
        <f>CH4_100yr_m3!CQ40</f>
        <v>608359.76839999994</v>
      </c>
      <c r="CR32" s="29">
        <f>CH4_100yr_m3!CR40</f>
        <v>567223.07499999995</v>
      </c>
      <c r="CS32" s="29">
        <f>CH4_100yr_m3!CS40</f>
        <v>528870.05220000003</v>
      </c>
      <c r="CT32" s="29">
        <f>CH4_100yr_m3!CT40</f>
        <v>493111.65740000003</v>
      </c>
      <c r="CU32" s="29">
        <f>CH4_100yr_m3!CU40</f>
        <v>459771.90860000002</v>
      </c>
      <c r="CV32" s="29">
        <f>CH4_100yr_m3!CV40</f>
        <v>428686.90860000002</v>
      </c>
      <c r="CW32" s="29">
        <f>CH4_100yr_m3!CW40</f>
        <v>399703.9669</v>
      </c>
    </row>
    <row r="33" spans="1:101" ht="15.75" customHeight="1" x14ac:dyDescent="0.2">
      <c r="A33" s="27" t="s">
        <v>30</v>
      </c>
      <c r="B33" s="29">
        <f>CH4_100yr_m3!B41</f>
        <v>73903928.920000002</v>
      </c>
      <c r="C33" s="29">
        <f>CH4_100yr_m3!C41</f>
        <v>128232742.59999999</v>
      </c>
      <c r="D33" s="29">
        <f>CH4_100yr_m3!D41</f>
        <v>167321119.59999999</v>
      </c>
      <c r="E33" s="29">
        <f>CH4_100yr_m3!E41</f>
        <v>194696644.5</v>
      </c>
      <c r="F33" s="29">
        <f>CH4_100yr_m3!F41</f>
        <v>211631032.19999999</v>
      </c>
      <c r="G33" s="29">
        <f>CH4_100yr_m3!G41</f>
        <v>223832827.59999999</v>
      </c>
      <c r="H33" s="29">
        <f>CH4_100yr_m3!H41</f>
        <v>233680911</v>
      </c>
      <c r="I33" s="29">
        <f>CH4_100yr_m3!I41</f>
        <v>240884373.90000001</v>
      </c>
      <c r="J33" s="29">
        <f>CH4_100yr_m3!J41</f>
        <v>245109759.30000001</v>
      </c>
      <c r="K33" s="29">
        <f>CH4_100yr_m3!K41</f>
        <v>252100401.19999999</v>
      </c>
      <c r="L33" s="29">
        <f>CH4_100yr_m3!L41</f>
        <v>262248689.09999999</v>
      </c>
      <c r="M33" s="29">
        <f>CH4_100yr_m3!M41</f>
        <v>267191015.5</v>
      </c>
      <c r="N33" s="29">
        <f>CH4_100yr_m3!N41</f>
        <v>271466184.30000001</v>
      </c>
      <c r="O33" s="29">
        <f>CH4_100yr_m3!O41</f>
        <v>276959694.10000002</v>
      </c>
      <c r="P33" s="29">
        <f>CH4_100yr_m3!P41</f>
        <v>283433114.60000002</v>
      </c>
      <c r="Q33" s="29">
        <f>CH4_100yr_m3!Q41</f>
        <v>293724042.80000001</v>
      </c>
      <c r="R33" s="29">
        <f>CH4_100yr_m3!R41</f>
        <v>313579068.19999999</v>
      </c>
      <c r="S33" s="29">
        <f>CH4_100yr_m3!S41</f>
        <v>328300898</v>
      </c>
      <c r="T33" s="29">
        <f>CH4_100yr_m3!T41</f>
        <v>339147170.5</v>
      </c>
      <c r="U33" s="29">
        <f>CH4_100yr_m3!U41</f>
        <v>350031771.39999998</v>
      </c>
      <c r="V33" s="29">
        <f>CH4_100yr_m3!V41</f>
        <v>364080951.60000002</v>
      </c>
      <c r="W33" s="29">
        <f>CH4_100yr_m3!W41</f>
        <v>379781374.5</v>
      </c>
      <c r="X33" s="29">
        <f>CH4_100yr_m3!X41</f>
        <v>392994900.19999999</v>
      </c>
      <c r="Y33" s="29">
        <f>CH4_100yr_m3!Y41</f>
        <v>402764716.60000002</v>
      </c>
      <c r="Z33" s="29">
        <f>CH4_100yr_m3!Z41</f>
        <v>409425485.30000001</v>
      </c>
      <c r="AA33" s="29">
        <f>CH4_100yr_m3!AA41</f>
        <v>414248030.60000002</v>
      </c>
      <c r="AB33" s="29">
        <f>CH4_100yr_m3!AB41</f>
        <v>419985898.5</v>
      </c>
      <c r="AC33" s="29">
        <f>CH4_100yr_m3!AC41</f>
        <v>440413664.10000002</v>
      </c>
      <c r="AD33" s="29">
        <f>CH4_100yr_m3!AD41</f>
        <v>458725325.69999999</v>
      </c>
      <c r="AE33" s="29">
        <f>CH4_100yr_m3!AE41</f>
        <v>475686297.89999998</v>
      </c>
      <c r="AF33" s="29">
        <f>CH4_100yr_m3!AF41</f>
        <v>491807801.30000001</v>
      </c>
      <c r="AG33" s="29">
        <f>CH4_100yr_m3!AG41</f>
        <v>507430923.69999999</v>
      </c>
      <c r="AH33" s="29">
        <f>CH4_100yr_m3!AH41</f>
        <v>522783287</v>
      </c>
      <c r="AI33" s="29">
        <f>CH4_100yr_m3!AI41</f>
        <v>538016669.29999995</v>
      </c>
      <c r="AJ33" s="29">
        <f>CH4_100yr_m3!AJ41</f>
        <v>553232270.29999995</v>
      </c>
      <c r="AK33" s="29">
        <f>CH4_100yr_m3!AK41</f>
        <v>568496911.29999995</v>
      </c>
      <c r="AL33" s="29">
        <f>CH4_100yr_m3!AL41</f>
        <v>583854000.10000002</v>
      </c>
      <c r="AM33" s="29">
        <f>CH4_100yr_m3!AM41</f>
        <v>599330546.70000005</v>
      </c>
      <c r="AN33" s="29">
        <f>CH4_100yr_m3!AN41</f>
        <v>614941828.89999998</v>
      </c>
      <c r="AO33" s="29">
        <f>CH4_100yr_m3!AO41</f>
        <v>630695035</v>
      </c>
      <c r="AP33" s="29">
        <f>CH4_100yr_m3!AP41</f>
        <v>646591937.20000005</v>
      </c>
      <c r="AQ33" s="29">
        <f>CH4_100yr_m3!AQ41</f>
        <v>662631419.79999995</v>
      </c>
      <c r="AR33" s="29">
        <f>CH4_100yr_m3!AR41</f>
        <v>678810807.5</v>
      </c>
      <c r="AS33" s="29">
        <f>CH4_100yr_m3!AS41</f>
        <v>695126416.60000002</v>
      </c>
      <c r="AT33" s="29">
        <f>CH4_100yr_m3!AT41</f>
        <v>711574180.89999998</v>
      </c>
      <c r="AU33" s="29">
        <f>CH4_100yr_m3!AU41</f>
        <v>728149554.89999998</v>
      </c>
      <c r="AV33" s="29">
        <f>CH4_100yr_m3!AV41</f>
        <v>744847474.70000005</v>
      </c>
      <c r="AW33" s="29">
        <f>CH4_100yr_m3!AW41</f>
        <v>761662144.29999995</v>
      </c>
      <c r="AX33" s="29">
        <f>CH4_100yr_m3!AX41</f>
        <v>778586666.79999995</v>
      </c>
      <c r="AY33" s="29">
        <f>CH4_100yr_m3!AY41</f>
        <v>795613202</v>
      </c>
      <c r="AZ33" s="29">
        <f>CH4_100yr_m3!AZ41</f>
        <v>812733567.60000002</v>
      </c>
      <c r="BA33" s="29">
        <f>CH4_100yr_m3!BA41</f>
        <v>829939497.29999995</v>
      </c>
      <c r="BB33" s="29">
        <f>CH4_100yr_m3!BB41</f>
        <v>847223682.89999998</v>
      </c>
      <c r="BC33" s="29">
        <f>CH4_100yr_m3!BC41</f>
        <v>864580368.29999995</v>
      </c>
      <c r="BD33" s="29">
        <f>CH4_100yr_m3!BD41</f>
        <v>882005543</v>
      </c>
      <c r="BE33" s="29">
        <f>CH4_100yr_m3!BE41</f>
        <v>899495642.39999998</v>
      </c>
      <c r="BF33" s="29">
        <f>CH4_100yr_m3!BF41</f>
        <v>917046411.5</v>
      </c>
      <c r="BG33" s="29">
        <f>CH4_100yr_m3!BG41</f>
        <v>934652127.10000002</v>
      </c>
      <c r="BH33" s="29">
        <f>CH4_100yr_m3!BH41</f>
        <v>952305998.20000005</v>
      </c>
      <c r="BI33" s="29">
        <f>CH4_100yr_m3!BI41</f>
        <v>969999959.89999998</v>
      </c>
      <c r="BJ33" s="29">
        <f>CH4_100yr_m3!BJ41</f>
        <v>987725445.39999998</v>
      </c>
      <c r="BK33" s="29">
        <f>CH4_100yr_m3!BK41</f>
        <v>721168976.89999998</v>
      </c>
      <c r="BL33" s="29">
        <f>CH4_100yr_m3!BL41</f>
        <v>538496875.10000002</v>
      </c>
      <c r="BM33" s="29">
        <f>CH4_100yr_m3!BM41</f>
        <v>412324162.10000002</v>
      </c>
      <c r="BN33" s="29">
        <f>CH4_100yr_m3!BN41</f>
        <v>324275883.39999998</v>
      </c>
      <c r="BO33" s="29">
        <f>CH4_100yr_m3!BO41</f>
        <v>262017918.19999999</v>
      </c>
      <c r="BP33" s="29">
        <f>CH4_100yr_m3!BP41</f>
        <v>217266588</v>
      </c>
      <c r="BQ33" s="29">
        <f>CH4_100yr_m3!BQ41</f>
        <v>184454379.90000001</v>
      </c>
      <c r="BR33" s="29">
        <f>CH4_100yr_m3!BR41</f>
        <v>159835482</v>
      </c>
      <c r="BS33" s="29">
        <f>CH4_100yr_m3!BS41</f>
        <v>140886137.5</v>
      </c>
      <c r="BT33" s="29">
        <f>CH4_100yr_m3!BT41</f>
        <v>125902627.2</v>
      </c>
      <c r="BU33" s="29">
        <f>CH4_100yr_m3!BU41</f>
        <v>113731730.90000001</v>
      </c>
      <c r="BV33" s="29">
        <f>CH4_100yr_m3!BV41</f>
        <v>103589994.5</v>
      </c>
      <c r="BW33" s="29">
        <f>CH4_100yr_m3!BW41</f>
        <v>94942530.819999993</v>
      </c>
      <c r="BX33" s="29">
        <f>CH4_100yr_m3!BX41</f>
        <v>87421729.049999997</v>
      </c>
      <c r="BY33" s="29">
        <f>CH4_100yr_m3!BY41</f>
        <v>80772720.219999999</v>
      </c>
      <c r="BZ33" s="29">
        <f>CH4_100yr_m3!BZ41</f>
        <v>74816779.730000004</v>
      </c>
      <c r="CA33" s="29">
        <f>CH4_100yr_m3!CA41</f>
        <v>69426756.930000007</v>
      </c>
      <c r="CB33" s="29">
        <f>CH4_100yr_m3!CB41</f>
        <v>64510568.960000001</v>
      </c>
      <c r="CC33" s="29">
        <f>CH4_100yr_m3!CC41</f>
        <v>60000102.810000002</v>
      </c>
      <c r="CD33" s="29">
        <f>CH4_100yr_m3!CD41</f>
        <v>55843744.810000002</v>
      </c>
      <c r="CE33" s="29">
        <f>CH4_100yr_m3!CE41</f>
        <v>52001343.770000003</v>
      </c>
      <c r="CF33" s="29">
        <f>CH4_100yr_m3!CF41</f>
        <v>48440807.539999999</v>
      </c>
      <c r="CG33" s="29">
        <f>CH4_100yr_m3!CG41</f>
        <v>45135796.109999999</v>
      </c>
      <c r="CH33" s="29">
        <f>CH4_100yr_m3!CH41</f>
        <v>42064151.68</v>
      </c>
      <c r="CI33" s="29">
        <f>CH4_100yr_m3!CI41</f>
        <v>39206824.210000001</v>
      </c>
      <c r="CJ33" s="29">
        <f>CH4_100yr_m3!CJ41</f>
        <v>36547130.590000004</v>
      </c>
      <c r="CK33" s="29">
        <f>CH4_100yr_m3!CK41</f>
        <v>34070238.890000001</v>
      </c>
      <c r="CL33" s="29">
        <f>CH4_100yr_m3!CL41</f>
        <v>31762804.77</v>
      </c>
      <c r="CM33" s="29">
        <f>CH4_100yr_m3!CM41</f>
        <v>29612711.039999999</v>
      </c>
      <c r="CN33" s="29">
        <f>CH4_100yr_m3!CN41</f>
        <v>27608877.559999999</v>
      </c>
      <c r="CO33" s="29">
        <f>CH4_100yr_m3!CO41</f>
        <v>25741119.32</v>
      </c>
      <c r="CP33" s="29">
        <f>CH4_100yr_m3!CP41</f>
        <v>24000037.760000002</v>
      </c>
      <c r="CQ33" s="29">
        <f>CH4_100yr_m3!CQ41</f>
        <v>22376935.34</v>
      </c>
      <c r="CR33" s="29">
        <f>CH4_100yr_m3!CR41</f>
        <v>20863746.5</v>
      </c>
      <c r="CS33" s="29">
        <f>CH4_100yr_m3!CS41</f>
        <v>19452980.469999999</v>
      </c>
      <c r="CT33" s="29">
        <f>CH4_100yr_m3!CT41</f>
        <v>18137672.649999999</v>
      </c>
      <c r="CU33" s="29">
        <f>CH4_100yr_m3!CU41</f>
        <v>16911342.530000001</v>
      </c>
      <c r="CV33" s="29">
        <f>CH4_100yr_m3!CV41</f>
        <v>15767956.619999999</v>
      </c>
      <c r="CW33" s="29">
        <f>CH4_100yr_m3!CW41</f>
        <v>14701895.27</v>
      </c>
    </row>
    <row r="34" spans="1:101" ht="15.75" customHeight="1" x14ac:dyDescent="0.2">
      <c r="A34" s="27" t="s">
        <v>31</v>
      </c>
      <c r="B34" s="29">
        <f>CH4_100yr_m3!B42</f>
        <v>1547737.5319999999</v>
      </c>
      <c r="C34" s="29">
        <f>CH4_100yr_m3!C42</f>
        <v>2976160.3280000002</v>
      </c>
      <c r="D34" s="29">
        <f>CH4_100yr_m3!D42</f>
        <v>4304516.0619999999</v>
      </c>
      <c r="E34" s="29">
        <f>CH4_100yr_m3!E42</f>
        <v>5677184.8839999996</v>
      </c>
      <c r="F34" s="29">
        <f>CH4_100yr_m3!F42</f>
        <v>7120314.5619999999</v>
      </c>
      <c r="G34" s="29">
        <f>CH4_100yr_m3!G42</f>
        <v>8534318.1520000007</v>
      </c>
      <c r="H34" s="29">
        <f>CH4_100yr_m3!H42</f>
        <v>9931050.9509999994</v>
      </c>
      <c r="I34" s="29">
        <f>CH4_100yr_m3!I42</f>
        <v>11328783.18</v>
      </c>
      <c r="J34" s="29">
        <f>CH4_100yr_m3!J42</f>
        <v>12628540.59</v>
      </c>
      <c r="K34" s="29">
        <f>CH4_100yr_m3!K42</f>
        <v>13898800.460000001</v>
      </c>
      <c r="L34" s="29">
        <f>CH4_100yr_m3!L42</f>
        <v>15317275.4</v>
      </c>
      <c r="M34" s="29">
        <f>CH4_100yr_m3!M42</f>
        <v>16759275.5</v>
      </c>
      <c r="N34" s="29">
        <f>CH4_100yr_m3!N42</f>
        <v>18171353.59</v>
      </c>
      <c r="O34" s="29">
        <f>CH4_100yr_m3!O42</f>
        <v>19432622.140000001</v>
      </c>
      <c r="P34" s="29">
        <f>CH4_100yr_m3!P42</f>
        <v>20651182.300000001</v>
      </c>
      <c r="Q34" s="29">
        <f>CH4_100yr_m3!Q42</f>
        <v>21721578.350000001</v>
      </c>
      <c r="R34" s="29">
        <f>CH4_100yr_m3!R42</f>
        <v>22676673.030000001</v>
      </c>
      <c r="S34" s="29">
        <f>CH4_100yr_m3!S42</f>
        <v>23786471.57</v>
      </c>
      <c r="T34" s="29">
        <f>CH4_100yr_m3!T42</f>
        <v>24915908.289999999</v>
      </c>
      <c r="U34" s="29">
        <f>CH4_100yr_m3!U42</f>
        <v>25896192.870000001</v>
      </c>
      <c r="V34" s="29">
        <f>CH4_100yr_m3!V42</f>
        <v>26646693.890000001</v>
      </c>
      <c r="W34" s="29">
        <f>CH4_100yr_m3!W42</f>
        <v>27438901.710000001</v>
      </c>
      <c r="X34" s="29">
        <f>CH4_100yr_m3!X42</f>
        <v>28252017.52</v>
      </c>
      <c r="Y34" s="29">
        <f>CH4_100yr_m3!Y42</f>
        <v>29075720.52</v>
      </c>
      <c r="Z34" s="29">
        <f>CH4_100yr_m3!Z42</f>
        <v>29906899.350000001</v>
      </c>
      <c r="AA34" s="29">
        <f>CH4_100yr_m3!AA42</f>
        <v>30746417.640000001</v>
      </c>
      <c r="AB34" s="29">
        <f>CH4_100yr_m3!AB42</f>
        <v>31595923.629999999</v>
      </c>
      <c r="AC34" s="29">
        <f>CH4_100yr_m3!AC42</f>
        <v>32335510.289999999</v>
      </c>
      <c r="AD34" s="29">
        <f>CH4_100yr_m3!AD42</f>
        <v>33072952.809999999</v>
      </c>
      <c r="AE34" s="29">
        <f>CH4_100yr_m3!AE42</f>
        <v>33808595.439999998</v>
      </c>
      <c r="AF34" s="29">
        <f>CH4_100yr_m3!AF42</f>
        <v>34542787.729999997</v>
      </c>
      <c r="AG34" s="29">
        <f>CH4_100yr_m3!AG42</f>
        <v>35275859.539999999</v>
      </c>
      <c r="AH34" s="29">
        <f>CH4_100yr_m3!AH42</f>
        <v>36008089.630000003</v>
      </c>
      <c r="AI34" s="29">
        <f>CH4_100yr_m3!AI42</f>
        <v>36739730.840000004</v>
      </c>
      <c r="AJ34" s="29">
        <f>CH4_100yr_m3!AJ42</f>
        <v>37471002.5</v>
      </c>
      <c r="AK34" s="29">
        <f>CH4_100yr_m3!AK42</f>
        <v>38202081.189999998</v>
      </c>
      <c r="AL34" s="29">
        <f>CH4_100yr_m3!AL42</f>
        <v>38933118.979999997</v>
      </c>
      <c r="AM34" s="29">
        <f>CH4_100yr_m3!AM42</f>
        <v>39664244.159999996</v>
      </c>
      <c r="AN34" s="29">
        <f>CH4_100yr_m3!AN42</f>
        <v>40395549.189999998</v>
      </c>
      <c r="AO34" s="29">
        <f>CH4_100yr_m3!AO42</f>
        <v>41127064.649999999</v>
      </c>
      <c r="AP34" s="29">
        <f>CH4_100yr_m3!AP42</f>
        <v>41858844.93</v>
      </c>
      <c r="AQ34" s="29">
        <f>CH4_100yr_m3!AQ42</f>
        <v>42590870.310000002</v>
      </c>
      <c r="AR34" s="29">
        <f>CH4_100yr_m3!AR42</f>
        <v>43323072.990000002</v>
      </c>
      <c r="AS34" s="29">
        <f>CH4_100yr_m3!AS42</f>
        <v>44055369.32</v>
      </c>
      <c r="AT34" s="29">
        <f>CH4_100yr_m3!AT42</f>
        <v>44787626.899999999</v>
      </c>
      <c r="AU34" s="29">
        <f>CH4_100yr_m3!AU42</f>
        <v>45519698.039999999</v>
      </c>
      <c r="AV34" s="29">
        <f>CH4_100yr_m3!AV42</f>
        <v>46251382.520000003</v>
      </c>
      <c r="AW34" s="29">
        <f>CH4_100yr_m3!AW42</f>
        <v>46982446.399999999</v>
      </c>
      <c r="AX34" s="29">
        <f>CH4_100yr_m3!AX42</f>
        <v>47712554.130000003</v>
      </c>
      <c r="AY34" s="29">
        <f>CH4_100yr_m3!AY42</f>
        <v>48441264.460000001</v>
      </c>
      <c r="AZ34" s="29">
        <f>CH4_100yr_m3!AZ42</f>
        <v>49168043.460000001</v>
      </c>
      <c r="BA34" s="29">
        <f>CH4_100yr_m3!BA42</f>
        <v>49892361.259999998</v>
      </c>
      <c r="BB34" s="29">
        <f>CH4_100yr_m3!BB42</f>
        <v>50613678.68</v>
      </c>
      <c r="BC34" s="29">
        <f>CH4_100yr_m3!BC42</f>
        <v>51331451.130000003</v>
      </c>
      <c r="BD34" s="29">
        <f>CH4_100yr_m3!BD42</f>
        <v>52045140.579999998</v>
      </c>
      <c r="BE34" s="29">
        <f>CH4_100yr_m3!BE42</f>
        <v>52754215.030000001</v>
      </c>
      <c r="BF34" s="29">
        <f>CH4_100yr_m3!BF42</f>
        <v>53458139.340000004</v>
      </c>
      <c r="BG34" s="29">
        <f>CH4_100yr_m3!BG42</f>
        <v>54156397.979999997</v>
      </c>
      <c r="BH34" s="29">
        <f>CH4_100yr_m3!BH42</f>
        <v>54848583.950000003</v>
      </c>
      <c r="BI34" s="29">
        <f>CH4_100yr_m3!BI42</f>
        <v>55534353.310000002</v>
      </c>
      <c r="BJ34" s="29">
        <f>CH4_100yr_m3!BJ42</f>
        <v>56213435.32</v>
      </c>
      <c r="BK34" s="29">
        <f>CH4_100yr_m3!BK42</f>
        <v>52139893.359999999</v>
      </c>
      <c r="BL34" s="29">
        <f>CH4_100yr_m3!BL42</f>
        <v>48375978.600000001</v>
      </c>
      <c r="BM34" s="29">
        <f>CH4_100yr_m3!BM42</f>
        <v>44897442.219999999</v>
      </c>
      <c r="BN34" s="29">
        <f>CH4_100yr_m3!BN42</f>
        <v>41681968.130000003</v>
      </c>
      <c r="BO34" s="29">
        <f>CH4_100yr_m3!BO42</f>
        <v>38709017.469999999</v>
      </c>
      <c r="BP34" s="29">
        <f>CH4_100yr_m3!BP42</f>
        <v>35959685.520000003</v>
      </c>
      <c r="BQ34" s="29">
        <f>CH4_100yr_m3!BQ42</f>
        <v>33416570.329999998</v>
      </c>
      <c r="BR34" s="29">
        <f>CH4_100yr_m3!BR42</f>
        <v>31063651.879999999</v>
      </c>
      <c r="BS34" s="29">
        <f>CH4_100yr_m3!BS42</f>
        <v>28886181.100000001</v>
      </c>
      <c r="BT34" s="29">
        <f>CH4_100yr_m3!BT42</f>
        <v>26870577.789999999</v>
      </c>
      <c r="BU34" s="29">
        <f>CH4_100yr_m3!BU42</f>
        <v>25004336.859999999</v>
      </c>
      <c r="BV34" s="29">
        <f>CH4_100yr_m3!BV42</f>
        <v>23275942.059999999</v>
      </c>
      <c r="BW34" s="29">
        <f>CH4_100yr_m3!BW42</f>
        <v>21674786.75</v>
      </c>
      <c r="BX34" s="29">
        <f>CH4_100yr_m3!BX42</f>
        <v>20191101.079999998</v>
      </c>
      <c r="BY34" s="29">
        <f>CH4_100yr_m3!BY42</f>
        <v>18815884.949999999</v>
      </c>
      <c r="BZ34" s="29">
        <f>CH4_100yr_m3!BZ42</f>
        <v>17540846.5</v>
      </c>
      <c r="CA34" s="29">
        <f>CH4_100yr_m3!CA42</f>
        <v>16358345.460000001</v>
      </c>
      <c r="CB34" s="29">
        <f>CH4_100yr_m3!CB42</f>
        <v>15261341.17</v>
      </c>
      <c r="CC34" s="29">
        <f>CH4_100yr_m3!CC42</f>
        <v>14243344.65</v>
      </c>
      <c r="CD34" s="29">
        <f>CH4_100yr_m3!CD42</f>
        <v>13298374.710000001</v>
      </c>
      <c r="CE34" s="29">
        <f>CH4_100yr_m3!CE42</f>
        <v>12420917.41</v>
      </c>
      <c r="CF34" s="29">
        <f>CH4_100yr_m3!CF42</f>
        <v>11605888.91</v>
      </c>
      <c r="CG34" s="29">
        <f>CH4_100yr_m3!CG42</f>
        <v>10848601.289999999</v>
      </c>
      <c r="CH34" s="29">
        <f>CH4_100yr_m3!CH42</f>
        <v>10144731.039999999</v>
      </c>
      <c r="CI34" s="29">
        <f>CH4_100yr_m3!CI42</f>
        <v>9490290.1909999996</v>
      </c>
      <c r="CJ34" s="29">
        <f>CH4_100yr_m3!CJ42</f>
        <v>8881599.6699999999</v>
      </c>
      <c r="CK34" s="29">
        <f>CH4_100yr_m3!CK42</f>
        <v>8315264.8669999996</v>
      </c>
      <c r="CL34" s="29">
        <f>CH4_100yr_m3!CL42</f>
        <v>7788153.1119999997</v>
      </c>
      <c r="CM34" s="29">
        <f>CH4_100yr_m3!CM42</f>
        <v>7297372.983</v>
      </c>
      <c r="CN34" s="29">
        <f>CH4_100yr_m3!CN42</f>
        <v>6840255.2620000001</v>
      </c>
      <c r="CO34" s="29">
        <f>CH4_100yr_m3!CO42</f>
        <v>6414335.4179999996</v>
      </c>
      <c r="CP34" s="29">
        <f>CH4_100yr_m3!CP42</f>
        <v>6017337.4919999996</v>
      </c>
      <c r="CQ34" s="29">
        <f>CH4_100yr_m3!CQ42</f>
        <v>5647159.273</v>
      </c>
      <c r="CR34" s="29">
        <f>CH4_100yr_m3!CR42</f>
        <v>5301858.6509999996</v>
      </c>
      <c r="CS34" s="29">
        <f>CH4_100yr_m3!CS42</f>
        <v>4979641.0650000004</v>
      </c>
      <c r="CT34" s="29">
        <f>CH4_100yr_m3!CT42</f>
        <v>4678847.9519999996</v>
      </c>
      <c r="CU34" s="29">
        <f>CH4_100yr_m3!CU42</f>
        <v>4397946.1140000001</v>
      </c>
      <c r="CV34" s="29">
        <f>CH4_100yr_m3!CV42</f>
        <v>4135517.9339999999</v>
      </c>
      <c r="CW34" s="29">
        <f>CH4_100yr_m3!CW42</f>
        <v>3890252.3670000001</v>
      </c>
    </row>
    <row r="35" spans="1:101" ht="15.75" customHeight="1" x14ac:dyDescent="0.2">
      <c r="A35" s="27" t="s">
        <v>32</v>
      </c>
      <c r="B35" s="29">
        <f>CH4_100yr_m3!B43</f>
        <v>15404330.359999999</v>
      </c>
      <c r="C35" s="29">
        <f>CH4_100yr_m3!C43</f>
        <v>29865975.25</v>
      </c>
      <c r="D35" s="29">
        <f>CH4_100yr_m3!D43</f>
        <v>43210507.140000001</v>
      </c>
      <c r="E35" s="29">
        <f>CH4_100yr_m3!E43</f>
        <v>55082206.399999999</v>
      </c>
      <c r="F35" s="29">
        <f>CH4_100yr_m3!F43</f>
        <v>66228216.590000004</v>
      </c>
      <c r="G35" s="29">
        <f>CH4_100yr_m3!G43</f>
        <v>76402461.519999996</v>
      </c>
      <c r="H35" s="29">
        <f>CH4_100yr_m3!H43</f>
        <v>86134270.109999999</v>
      </c>
      <c r="I35" s="29">
        <f>CH4_100yr_m3!I43</f>
        <v>94871524.120000005</v>
      </c>
      <c r="J35" s="29">
        <f>CH4_100yr_m3!J43</f>
        <v>102494671.90000001</v>
      </c>
      <c r="K35" s="29">
        <f>CH4_100yr_m3!K43</f>
        <v>110287511.3</v>
      </c>
      <c r="L35" s="29">
        <f>CH4_100yr_m3!L43</f>
        <v>117962874.40000001</v>
      </c>
      <c r="M35" s="29">
        <f>CH4_100yr_m3!M43</f>
        <v>125340842.59999999</v>
      </c>
      <c r="N35" s="29">
        <f>CH4_100yr_m3!N43</f>
        <v>132655829.3</v>
      </c>
      <c r="O35" s="29">
        <f>CH4_100yr_m3!O43</f>
        <v>139892805.09999999</v>
      </c>
      <c r="P35" s="29">
        <f>CH4_100yr_m3!P43</f>
        <v>147181558.69999999</v>
      </c>
      <c r="Q35" s="29">
        <f>CH4_100yr_m3!Q43</f>
        <v>155477101.09999999</v>
      </c>
      <c r="R35" s="29">
        <f>CH4_100yr_m3!R43</f>
        <v>163749685.59999999</v>
      </c>
      <c r="S35" s="29">
        <f>CH4_100yr_m3!S43</f>
        <v>171950285.80000001</v>
      </c>
      <c r="T35" s="29">
        <f>CH4_100yr_m3!T43</f>
        <v>179746179.80000001</v>
      </c>
      <c r="U35" s="29">
        <f>CH4_100yr_m3!U43</f>
        <v>187964973.40000001</v>
      </c>
      <c r="V35" s="29">
        <f>CH4_100yr_m3!V43</f>
        <v>196279895</v>
      </c>
      <c r="W35" s="29">
        <f>CH4_100yr_m3!W43</f>
        <v>204179672.19999999</v>
      </c>
      <c r="X35" s="29">
        <f>CH4_100yr_m3!X43</f>
        <v>211755520.80000001</v>
      </c>
      <c r="Y35" s="29">
        <f>CH4_100yr_m3!Y43</f>
        <v>219230060.90000001</v>
      </c>
      <c r="Z35" s="29">
        <f>CH4_100yr_m3!Z43</f>
        <v>226831779.5</v>
      </c>
      <c r="AA35" s="29">
        <f>CH4_100yr_m3!AA43</f>
        <v>234602475.80000001</v>
      </c>
      <c r="AB35" s="29">
        <f>CH4_100yr_m3!AB43</f>
        <v>242577709.5</v>
      </c>
      <c r="AC35" s="29">
        <f>CH4_100yr_m3!AC43</f>
        <v>255976055.90000001</v>
      </c>
      <c r="AD35" s="29">
        <f>CH4_100yr_m3!AD43</f>
        <v>269530142.60000002</v>
      </c>
      <c r="AE35" s="29">
        <f>CH4_100yr_m3!AE43</f>
        <v>283262707.69999999</v>
      </c>
      <c r="AF35" s="29">
        <f>CH4_100yr_m3!AF43</f>
        <v>297194890</v>
      </c>
      <c r="AG35" s="29">
        <f>CH4_100yr_m3!AG43</f>
        <v>311346308.80000001</v>
      </c>
      <c r="AH35" s="29">
        <f>CH4_100yr_m3!AH43</f>
        <v>325735064.30000001</v>
      </c>
      <c r="AI35" s="29">
        <f>CH4_100yr_m3!AI43</f>
        <v>340377555.5</v>
      </c>
      <c r="AJ35" s="29">
        <f>CH4_100yr_m3!AJ43</f>
        <v>355288515.5</v>
      </c>
      <c r="AK35" s="29">
        <f>CH4_100yr_m3!AK43</f>
        <v>370481113.69999999</v>
      </c>
      <c r="AL35" s="29">
        <f>CH4_100yr_m3!AL43</f>
        <v>385967234.10000002</v>
      </c>
      <c r="AM35" s="29">
        <f>CH4_100yr_m3!AM43</f>
        <v>401757572.39999998</v>
      </c>
      <c r="AN35" s="29">
        <f>CH4_100yr_m3!AN43</f>
        <v>417861578.5</v>
      </c>
      <c r="AO35" s="29">
        <f>CH4_100yr_m3!AO43</f>
        <v>434287490.69999999</v>
      </c>
      <c r="AP35" s="29">
        <f>CH4_100yr_m3!AP43</f>
        <v>451042401.10000002</v>
      </c>
      <c r="AQ35" s="29">
        <f>CH4_100yr_m3!AQ43</f>
        <v>468132382.89999998</v>
      </c>
      <c r="AR35" s="29">
        <f>CH4_100yr_m3!AR43</f>
        <v>485562534.39999998</v>
      </c>
      <c r="AS35" s="29">
        <f>CH4_100yr_m3!AS43</f>
        <v>503336930.80000001</v>
      </c>
      <c r="AT35" s="29">
        <f>CH4_100yr_m3!AT43</f>
        <v>521458690.60000002</v>
      </c>
      <c r="AU35" s="29">
        <f>CH4_100yr_m3!AU43</f>
        <v>539930008.39999998</v>
      </c>
      <c r="AV35" s="29">
        <f>CH4_100yr_m3!AV43</f>
        <v>558752234.29999995</v>
      </c>
      <c r="AW35" s="29">
        <f>CH4_100yr_m3!AW43</f>
        <v>577925952.10000002</v>
      </c>
      <c r="AX35" s="29">
        <f>CH4_100yr_m3!AX43</f>
        <v>597451169.10000002</v>
      </c>
      <c r="AY35" s="29">
        <f>CH4_100yr_m3!AY43</f>
        <v>617327323</v>
      </c>
      <c r="AZ35" s="29">
        <f>CH4_100yr_m3!AZ43</f>
        <v>637553276.10000002</v>
      </c>
      <c r="BA35" s="29">
        <f>CH4_100yr_m3!BA43</f>
        <v>658127305.60000002</v>
      </c>
      <c r="BB35" s="29">
        <f>CH4_100yr_m3!BB43</f>
        <v>679046976.79999995</v>
      </c>
      <c r="BC35" s="29">
        <f>CH4_100yr_m3!BC43</f>
        <v>700308936.89999998</v>
      </c>
      <c r="BD35" s="29">
        <f>CH4_100yr_m3!BD43</f>
        <v>721908893.60000002</v>
      </c>
      <c r="BE35" s="29">
        <f>CH4_100yr_m3!BE43</f>
        <v>743841754.10000002</v>
      </c>
      <c r="BF35" s="29">
        <f>CH4_100yr_m3!BF43</f>
        <v>766101837.5</v>
      </c>
      <c r="BG35" s="29">
        <f>CH4_100yr_m3!BG43</f>
        <v>788683157</v>
      </c>
      <c r="BH35" s="29">
        <f>CH4_100yr_m3!BH43</f>
        <v>811579596.60000002</v>
      </c>
      <c r="BI35" s="29">
        <f>CH4_100yr_m3!BI43</f>
        <v>834785058.79999995</v>
      </c>
      <c r="BJ35" s="29">
        <f>CH4_100yr_m3!BJ43</f>
        <v>858293325.20000005</v>
      </c>
      <c r="BK35" s="29">
        <f>CH4_100yr_m3!BK43</f>
        <v>795625758.70000005</v>
      </c>
      <c r="BL35" s="29">
        <f>CH4_100yr_m3!BL43</f>
        <v>737744807.70000005</v>
      </c>
      <c r="BM35" s="29">
        <f>CH4_100yr_m3!BM43</f>
        <v>684274503.5</v>
      </c>
      <c r="BN35" s="29">
        <f>CH4_100yr_m3!BN43</f>
        <v>634868894.79999995</v>
      </c>
      <c r="BO35" s="29">
        <f>CH4_100yr_m3!BO43</f>
        <v>589209628.60000002</v>
      </c>
      <c r="BP35" s="29">
        <f>CH4_100yr_m3!BP43</f>
        <v>547003727.39999998</v>
      </c>
      <c r="BQ35" s="29">
        <f>CH4_100yr_m3!BQ43</f>
        <v>507981546.39999998</v>
      </c>
      <c r="BR35" s="29">
        <f>CH4_100yr_m3!BR43</f>
        <v>471894896.10000002</v>
      </c>
      <c r="BS35" s="29">
        <f>CH4_100yr_m3!BS43</f>
        <v>438515316.5</v>
      </c>
      <c r="BT35" s="29">
        <f>CH4_100yr_m3!BT43</f>
        <v>407632491.30000001</v>
      </c>
      <c r="BU35" s="29">
        <f>CH4_100yr_m3!BU43</f>
        <v>379052790.19999999</v>
      </c>
      <c r="BV35" s="29">
        <f>CH4_100yr_m3!BV43</f>
        <v>352597929</v>
      </c>
      <c r="BW35" s="29">
        <f>CH4_100yr_m3!BW43</f>
        <v>328103738.30000001</v>
      </c>
      <c r="BX35" s="29">
        <f>CH4_100yr_m3!BX43</f>
        <v>305419031.39999998</v>
      </c>
      <c r="BY35" s="29">
        <f>CH4_100yr_m3!BY43</f>
        <v>284404563.60000002</v>
      </c>
      <c r="BZ35" s="29">
        <f>CH4_100yr_m3!BZ43</f>
        <v>264932076.09999999</v>
      </c>
      <c r="CA35" s="29">
        <f>CH4_100yr_m3!CA43</f>
        <v>246883416.30000001</v>
      </c>
      <c r="CB35" s="29">
        <f>CH4_100yr_m3!CB43</f>
        <v>230149729.30000001</v>
      </c>
      <c r="CC35" s="29">
        <f>CH4_100yr_m3!CC43</f>
        <v>214630715.5</v>
      </c>
      <c r="CD35" s="29">
        <f>CH4_100yr_m3!CD43</f>
        <v>200233946.59999999</v>
      </c>
      <c r="CE35" s="29">
        <f>CH4_100yr_m3!CE43</f>
        <v>186874237.90000001</v>
      </c>
      <c r="CF35" s="29">
        <f>CH4_100yr_m3!CF43</f>
        <v>174473070.30000001</v>
      </c>
      <c r="CG35" s="29">
        <f>CH4_100yr_m3!CG43</f>
        <v>162958059.80000001</v>
      </c>
      <c r="CH35" s="29">
        <f>CH4_100yr_m3!CH43</f>
        <v>152262468.69999999</v>
      </c>
      <c r="CI35" s="29">
        <f>CH4_100yr_m3!CI43</f>
        <v>142324756.90000001</v>
      </c>
      <c r="CJ35" s="29">
        <f>CH4_100yr_m3!CJ43</f>
        <v>133088168.7</v>
      </c>
      <c r="CK35" s="29">
        <f>CH4_100yr_m3!CK43</f>
        <v>124500353.2</v>
      </c>
      <c r="CL35" s="29">
        <f>CH4_100yr_m3!CL43</f>
        <v>116513015.2</v>
      </c>
      <c r="CM35" s="29">
        <f>CH4_100yr_m3!CM43</f>
        <v>109081593.59999999</v>
      </c>
      <c r="CN35" s="29">
        <f>CH4_100yr_m3!CN43</f>
        <v>102164966.2</v>
      </c>
      <c r="CO35" s="29">
        <f>CH4_100yr_m3!CO43</f>
        <v>95725177.989999995</v>
      </c>
      <c r="CP35" s="29">
        <f>CH4_100yr_m3!CP43</f>
        <v>89727190.989999995</v>
      </c>
      <c r="CQ35" s="29">
        <f>CH4_100yr_m3!CQ43</f>
        <v>84138654.390000001</v>
      </c>
      <c r="CR35" s="29">
        <f>CH4_100yr_m3!CR43</f>
        <v>78929692.930000007</v>
      </c>
      <c r="CS35" s="29">
        <f>CH4_100yr_m3!CS43</f>
        <v>74072712.260000005</v>
      </c>
      <c r="CT35" s="29">
        <f>CH4_100yr_m3!CT43</f>
        <v>69542219.819999993</v>
      </c>
      <c r="CU35" s="29">
        <f>CH4_100yr_m3!CU43</f>
        <v>65314660.030000001</v>
      </c>
      <c r="CV35" s="29">
        <f>CH4_100yr_m3!CV43</f>
        <v>61368262.619999997</v>
      </c>
      <c r="CW35" s="29">
        <f>CH4_100yr_m3!CW43</f>
        <v>57682903.07</v>
      </c>
    </row>
    <row r="36" spans="1:101" ht="15.75" customHeight="1" x14ac:dyDescent="0.2">
      <c r="A36" s="27" t="s">
        <v>33</v>
      </c>
      <c r="B36" s="29">
        <f>CH4_100yr_m3!B44</f>
        <v>409397829.89999998</v>
      </c>
      <c r="C36" s="29">
        <f>CH4_100yr_m3!C44</f>
        <v>695974453.70000005</v>
      </c>
      <c r="D36" s="29">
        <f>CH4_100yr_m3!D44</f>
        <v>883882119.79999995</v>
      </c>
      <c r="E36" s="29">
        <f>CH4_100yr_m3!E44</f>
        <v>1021514670</v>
      </c>
      <c r="F36" s="29">
        <f>CH4_100yr_m3!F44</f>
        <v>1118329311</v>
      </c>
      <c r="G36" s="29">
        <f>CH4_100yr_m3!G44</f>
        <v>1194061776</v>
      </c>
      <c r="H36" s="29">
        <f>CH4_100yr_m3!H44</f>
        <v>1265111863</v>
      </c>
      <c r="I36" s="29">
        <f>CH4_100yr_m3!I44</f>
        <v>1336102053</v>
      </c>
      <c r="J36" s="29">
        <f>CH4_100yr_m3!J44</f>
        <v>1417254939</v>
      </c>
      <c r="K36" s="29">
        <f>CH4_100yr_m3!K44</f>
        <v>1478117253</v>
      </c>
      <c r="L36" s="29">
        <f>CH4_100yr_m3!L44</f>
        <v>1555072654</v>
      </c>
      <c r="M36" s="29">
        <f>CH4_100yr_m3!M44</f>
        <v>1636724580</v>
      </c>
      <c r="N36" s="29">
        <f>CH4_100yr_m3!N44</f>
        <v>1722898868</v>
      </c>
      <c r="O36" s="29">
        <f>CH4_100yr_m3!O44</f>
        <v>1815139117</v>
      </c>
      <c r="P36" s="29">
        <f>CH4_100yr_m3!P44</f>
        <v>1911844473</v>
      </c>
      <c r="Q36" s="29">
        <f>CH4_100yr_m3!Q44</f>
        <v>1968210992</v>
      </c>
      <c r="R36" s="29">
        <f>CH4_100yr_m3!R44</f>
        <v>1995230944</v>
      </c>
      <c r="S36" s="29">
        <f>CH4_100yr_m3!S44</f>
        <v>2022126363</v>
      </c>
      <c r="T36" s="29">
        <f>CH4_100yr_m3!T44</f>
        <v>2069985326</v>
      </c>
      <c r="U36" s="29">
        <f>CH4_100yr_m3!U44</f>
        <v>2127047678</v>
      </c>
      <c r="V36" s="29">
        <f>CH4_100yr_m3!V44</f>
        <v>2177331821</v>
      </c>
      <c r="W36" s="29">
        <f>CH4_100yr_m3!W44</f>
        <v>2254035388</v>
      </c>
      <c r="X36" s="29">
        <f>CH4_100yr_m3!X44</f>
        <v>2347341290</v>
      </c>
      <c r="Y36" s="29">
        <f>CH4_100yr_m3!Y44</f>
        <v>2454996843</v>
      </c>
      <c r="Z36" s="29">
        <f>CH4_100yr_m3!Z44</f>
        <v>2575879934</v>
      </c>
      <c r="AA36" s="29">
        <f>CH4_100yr_m3!AA44</f>
        <v>2709144071</v>
      </c>
      <c r="AB36" s="29">
        <f>CH4_100yr_m3!AB44</f>
        <v>2855894940</v>
      </c>
      <c r="AC36" s="29">
        <f>CH4_100yr_m3!AC44</f>
        <v>2856820513</v>
      </c>
      <c r="AD36" s="29">
        <f>CH4_100yr_m3!AD44</f>
        <v>2881169197</v>
      </c>
      <c r="AE36" s="29">
        <f>CH4_100yr_m3!AE44</f>
        <v>2921583315</v>
      </c>
      <c r="AF36" s="29">
        <f>CH4_100yr_m3!AF44</f>
        <v>2973130182</v>
      </c>
      <c r="AG36" s="29">
        <f>CH4_100yr_m3!AG44</f>
        <v>3032502088</v>
      </c>
      <c r="AH36" s="29">
        <f>CH4_100yr_m3!AH44</f>
        <v>3097479175</v>
      </c>
      <c r="AI36" s="29">
        <f>CH4_100yr_m3!AI44</f>
        <v>3166568167</v>
      </c>
      <c r="AJ36" s="29">
        <f>CH4_100yr_m3!AJ44</f>
        <v>3238761084</v>
      </c>
      <c r="AK36" s="29">
        <f>CH4_100yr_m3!AK44</f>
        <v>3313374164</v>
      </c>
      <c r="AL36" s="29">
        <f>CH4_100yr_m3!AL44</f>
        <v>3389941159</v>
      </c>
      <c r="AM36" s="29">
        <f>CH4_100yr_m3!AM44</f>
        <v>3468140150</v>
      </c>
      <c r="AN36" s="29">
        <f>CH4_100yr_m3!AN44</f>
        <v>3547742154</v>
      </c>
      <c r="AO36" s="29">
        <f>CH4_100yr_m3!AO44</f>
        <v>3628579005</v>
      </c>
      <c r="AP36" s="29">
        <f>CH4_100yr_m3!AP44</f>
        <v>3710522796</v>
      </c>
      <c r="AQ36" s="29">
        <f>CH4_100yr_m3!AQ44</f>
        <v>3793477660</v>
      </c>
      <c r="AR36" s="29">
        <f>CH4_100yr_m3!AR44</f>
        <v>3877366108</v>
      </c>
      <c r="AS36" s="29">
        <f>CH4_100yr_m3!AS44</f>
        <v>3962113856</v>
      </c>
      <c r="AT36" s="29">
        <f>CH4_100yr_m3!AT44</f>
        <v>4047645158</v>
      </c>
      <c r="AU36" s="29">
        <f>CH4_100yr_m3!AU44</f>
        <v>4133887577</v>
      </c>
      <c r="AV36" s="29">
        <f>CH4_100yr_m3!AV44</f>
        <v>4220773955</v>
      </c>
      <c r="AW36" s="29">
        <f>CH4_100yr_m3!AW44</f>
        <v>4308250144</v>
      </c>
      <c r="AX36" s="29">
        <f>CH4_100yr_m3!AX44</f>
        <v>4396279591</v>
      </c>
      <c r="AY36" s="29">
        <f>CH4_100yr_m3!AY44</f>
        <v>4484843267</v>
      </c>
      <c r="AZ36" s="29">
        <f>CH4_100yr_m3!AZ44</f>
        <v>4573928759</v>
      </c>
      <c r="BA36" s="29">
        <f>CH4_100yr_m3!BA44</f>
        <v>4663521019</v>
      </c>
      <c r="BB36" s="29">
        <f>CH4_100yr_m3!BB44</f>
        <v>4753592672</v>
      </c>
      <c r="BC36" s="29">
        <f>CH4_100yr_m3!BC44</f>
        <v>4844102682</v>
      </c>
      <c r="BD36" s="29">
        <f>CH4_100yr_m3!BD44</f>
        <v>4934995443</v>
      </c>
      <c r="BE36" s="29">
        <f>CH4_100yr_m3!BE44</f>
        <v>5026210193</v>
      </c>
      <c r="BF36" s="29">
        <f>CH4_100yr_m3!BF44</f>
        <v>5117689410</v>
      </c>
      <c r="BG36" s="29">
        <f>CH4_100yr_m3!BG44</f>
        <v>5209386522</v>
      </c>
      <c r="BH36" s="29">
        <f>CH4_100yr_m3!BH44</f>
        <v>5301266400</v>
      </c>
      <c r="BI36" s="29">
        <f>CH4_100yr_m3!BI44</f>
        <v>5393305984</v>
      </c>
      <c r="BJ36" s="29">
        <f>CH4_100yr_m3!BJ44</f>
        <v>5485486646</v>
      </c>
      <c r="BK36" s="29">
        <f>CH4_100yr_m3!BK44</f>
        <v>4008788849</v>
      </c>
      <c r="BL36" s="29">
        <f>CH4_100yr_m3!BL44</f>
        <v>2996499878</v>
      </c>
      <c r="BM36" s="29">
        <f>CH4_100yr_m3!BM44</f>
        <v>2297029780</v>
      </c>
      <c r="BN36" s="29">
        <f>CH4_100yr_m3!BN44</f>
        <v>1808662258</v>
      </c>
      <c r="BO36" s="29">
        <f>CH4_100yr_m3!BO44</f>
        <v>1463119257</v>
      </c>
      <c r="BP36" s="29">
        <f>CH4_100yr_m3!BP44</f>
        <v>1214543507</v>
      </c>
      <c r="BQ36" s="29">
        <f>CH4_100yr_m3!BQ44</f>
        <v>1032112865</v>
      </c>
      <c r="BR36" s="29">
        <f>CH4_100yr_m3!BR44</f>
        <v>895089153</v>
      </c>
      <c r="BS36" s="29">
        <f>CH4_100yr_m3!BS44</f>
        <v>789498915.10000002</v>
      </c>
      <c r="BT36" s="29">
        <f>CH4_100yr_m3!BT44</f>
        <v>705908107.39999998</v>
      </c>
      <c r="BU36" s="29">
        <f>CH4_100yr_m3!BU44</f>
        <v>637930099.10000002</v>
      </c>
      <c r="BV36" s="29">
        <f>CH4_100yr_m3!BV44</f>
        <v>581225247</v>
      </c>
      <c r="BW36" s="29">
        <f>CH4_100yr_m3!BW44</f>
        <v>532830003.69999999</v>
      </c>
      <c r="BX36" s="29">
        <f>CH4_100yr_m3!BX44</f>
        <v>490706937.30000001</v>
      </c>
      <c r="BY36" s="29">
        <f>CH4_100yr_m3!BY44</f>
        <v>453442851.69999999</v>
      </c>
      <c r="BZ36" s="29">
        <f>CH4_100yr_m3!BZ44</f>
        <v>420046196.89999998</v>
      </c>
      <c r="CA36" s="29">
        <f>CH4_100yr_m3!CA44</f>
        <v>389811053.19999999</v>
      </c>
      <c r="CB36" s="29">
        <f>CH4_100yr_m3!CB44</f>
        <v>362225754.30000001</v>
      </c>
      <c r="CC36" s="29">
        <f>CH4_100yr_m3!CC44</f>
        <v>336911446.5</v>
      </c>
      <c r="CD36" s="29">
        <f>CH4_100yr_m3!CD44</f>
        <v>313580728.89999998</v>
      </c>
      <c r="CE36" s="29">
        <f>CH4_100yr_m3!CE44</f>
        <v>292009764</v>
      </c>
      <c r="CF36" s="29">
        <f>CH4_100yr_m3!CF44</f>
        <v>272019430.89999998</v>
      </c>
      <c r="CG36" s="29">
        <f>CH4_100yr_m3!CG44</f>
        <v>253462548.80000001</v>
      </c>
      <c r="CH36" s="29">
        <f>CH4_100yr_m3!CH44</f>
        <v>236215180.19999999</v>
      </c>
      <c r="CI36" s="29">
        <f>CH4_100yr_m3!CI44</f>
        <v>220170676.69999999</v>
      </c>
      <c r="CJ36" s="29">
        <f>CH4_100yr_m3!CJ44</f>
        <v>205235573</v>
      </c>
      <c r="CK36" s="29">
        <f>CH4_100yr_m3!CK44</f>
        <v>191326726.30000001</v>
      </c>
      <c r="CL36" s="29">
        <f>CH4_100yr_m3!CL44</f>
        <v>178369298.5</v>
      </c>
      <c r="CM36" s="29">
        <f>CH4_100yr_m3!CM44</f>
        <v>166295310</v>
      </c>
      <c r="CN36" s="29">
        <f>CH4_100yr_m3!CN44</f>
        <v>155042583.09999999</v>
      </c>
      <c r="CO36" s="29">
        <f>CH4_100yr_m3!CO44</f>
        <v>144553951.69999999</v>
      </c>
      <c r="CP36" s="29">
        <f>CH4_100yr_m3!CP44</f>
        <v>134776656.69999999</v>
      </c>
      <c r="CQ36" s="29">
        <f>CH4_100yr_m3!CQ44</f>
        <v>125661868.8</v>
      </c>
      <c r="CR36" s="29">
        <f>CH4_100yr_m3!CR44</f>
        <v>117164303.40000001</v>
      </c>
      <c r="CS36" s="29">
        <f>CH4_100yr_m3!CS44</f>
        <v>109241900.59999999</v>
      </c>
      <c r="CT36" s="29">
        <f>CH4_100yr_m3!CT44</f>
        <v>101855553.40000001</v>
      </c>
      <c r="CU36" s="29">
        <f>CH4_100yr_m3!CU44</f>
        <v>94968872.170000002</v>
      </c>
      <c r="CV36" s="29">
        <f>CH4_100yr_m3!CV44</f>
        <v>88547976.319999993</v>
      </c>
      <c r="CW36" s="29">
        <f>CH4_100yr_m3!CW44</f>
        <v>82561308.920000002</v>
      </c>
    </row>
    <row r="37" spans="1:101" ht="15.75" customHeight="1" x14ac:dyDescent="0.2">
      <c r="A37" s="27" t="s">
        <v>34</v>
      </c>
      <c r="B37" s="29">
        <f>CH4_100yr_m3!B45</f>
        <v>37159559.920000002</v>
      </c>
      <c r="C37" s="29">
        <f>CH4_100yr_m3!C45</f>
        <v>64984006.149999999</v>
      </c>
      <c r="D37" s="29">
        <f>CH4_100yr_m3!D45</f>
        <v>85707586.579999998</v>
      </c>
      <c r="E37" s="29">
        <f>CH4_100yr_m3!E45</f>
        <v>99583673.060000002</v>
      </c>
      <c r="F37" s="29">
        <f>CH4_100yr_m3!F45</f>
        <v>108502409.7</v>
      </c>
      <c r="G37" s="29">
        <f>CH4_100yr_m3!G45</f>
        <v>112787594.8</v>
      </c>
      <c r="H37" s="29">
        <f>CH4_100yr_m3!H45</f>
        <v>113791384.2</v>
      </c>
      <c r="I37" s="29">
        <f>CH4_100yr_m3!I45</f>
        <v>113526438</v>
      </c>
      <c r="J37" s="29">
        <f>CH4_100yr_m3!J45</f>
        <v>112429937.2</v>
      </c>
      <c r="K37" s="29">
        <f>CH4_100yr_m3!K45</f>
        <v>112230123.59999999</v>
      </c>
      <c r="L37" s="29">
        <f>CH4_100yr_m3!L45</f>
        <v>112824940.2</v>
      </c>
      <c r="M37" s="29">
        <f>CH4_100yr_m3!M45</f>
        <v>113551087.7</v>
      </c>
      <c r="N37" s="29">
        <f>CH4_100yr_m3!N45</f>
        <v>114561078.5</v>
      </c>
      <c r="O37" s="29">
        <f>CH4_100yr_m3!O45</f>
        <v>116279761.3</v>
      </c>
      <c r="P37" s="29">
        <f>CH4_100yr_m3!P45</f>
        <v>118355791.59999999</v>
      </c>
      <c r="Q37" s="29">
        <f>CH4_100yr_m3!Q45</f>
        <v>120801006.40000001</v>
      </c>
      <c r="R37" s="29">
        <f>CH4_100yr_m3!R45</f>
        <v>123606287.2</v>
      </c>
      <c r="S37" s="29">
        <f>CH4_100yr_m3!S45</f>
        <v>126476865.7</v>
      </c>
      <c r="T37" s="29">
        <f>CH4_100yr_m3!T45</f>
        <v>129528615.59999999</v>
      </c>
      <c r="U37" s="29">
        <f>CH4_100yr_m3!U45</f>
        <v>132644415.3</v>
      </c>
      <c r="V37" s="29">
        <f>CH4_100yr_m3!V45</f>
        <v>135942922.30000001</v>
      </c>
      <c r="W37" s="29">
        <f>CH4_100yr_m3!W45</f>
        <v>139370526.19999999</v>
      </c>
      <c r="X37" s="29">
        <f>CH4_100yr_m3!X45</f>
        <v>142662599.09999999</v>
      </c>
      <c r="Y37" s="29">
        <f>CH4_100yr_m3!Y45</f>
        <v>145680244.5</v>
      </c>
      <c r="Z37" s="29">
        <f>CH4_100yr_m3!Z45</f>
        <v>148598379.59999999</v>
      </c>
      <c r="AA37" s="29">
        <f>CH4_100yr_m3!AA45</f>
        <v>151521592.90000001</v>
      </c>
      <c r="AB37" s="29">
        <f>CH4_100yr_m3!AB45</f>
        <v>154546158.09999999</v>
      </c>
      <c r="AC37" s="29">
        <f>CH4_100yr_m3!AC45</f>
        <v>165633002.09999999</v>
      </c>
      <c r="AD37" s="29">
        <f>CH4_100yr_m3!AD45</f>
        <v>174591124</v>
      </c>
      <c r="AE37" s="29">
        <f>CH4_100yr_m3!AE45</f>
        <v>182122745.40000001</v>
      </c>
      <c r="AF37" s="29">
        <f>CH4_100yr_m3!AF45</f>
        <v>188698936.5</v>
      </c>
      <c r="AG37" s="29">
        <f>CH4_100yr_m3!AG45</f>
        <v>194635641.5</v>
      </c>
      <c r="AH37" s="29">
        <f>CH4_100yr_m3!AH45</f>
        <v>200144650.5</v>
      </c>
      <c r="AI37" s="29">
        <f>CH4_100yr_m3!AI45</f>
        <v>205368281.09999999</v>
      </c>
      <c r="AJ37" s="29">
        <f>CH4_100yr_m3!AJ45</f>
        <v>210402223.30000001</v>
      </c>
      <c r="AK37" s="29">
        <f>CH4_100yr_m3!AK45</f>
        <v>215310815.5</v>
      </c>
      <c r="AL37" s="29">
        <f>CH4_100yr_m3!AL45</f>
        <v>220136840</v>
      </c>
      <c r="AM37" s="29">
        <f>CH4_100yr_m3!AM45</f>
        <v>224908942.80000001</v>
      </c>
      <c r="AN37" s="29">
        <f>CH4_100yr_m3!AN45</f>
        <v>229646371.09999999</v>
      </c>
      <c r="AO37" s="29">
        <f>CH4_100yr_m3!AO45</f>
        <v>234362228.40000001</v>
      </c>
      <c r="AP37" s="29">
        <f>CH4_100yr_m3!AP45</f>
        <v>239065119.69999999</v>
      </c>
      <c r="AQ37" s="29">
        <f>CH4_100yr_m3!AQ45</f>
        <v>243760611.5</v>
      </c>
      <c r="AR37" s="29">
        <f>CH4_100yr_m3!AR45</f>
        <v>248451540.69999999</v>
      </c>
      <c r="AS37" s="29">
        <f>CH4_100yr_m3!AS45</f>
        <v>253138315.90000001</v>
      </c>
      <c r="AT37" s="29">
        <f>CH4_100yr_m3!AT45</f>
        <v>257819113.90000001</v>
      </c>
      <c r="AU37" s="29">
        <f>CH4_100yr_m3!AU45</f>
        <v>262491162.19999999</v>
      </c>
      <c r="AV37" s="29">
        <f>CH4_100yr_m3!AV45</f>
        <v>267151328.19999999</v>
      </c>
      <c r="AW37" s="29">
        <f>CH4_100yr_m3!AW45</f>
        <v>271796820.69999999</v>
      </c>
      <c r="AX37" s="29">
        <f>CH4_100yr_m3!AX45</f>
        <v>276424861.19999999</v>
      </c>
      <c r="AY37" s="29">
        <f>CH4_100yr_m3!AY45</f>
        <v>281032827.80000001</v>
      </c>
      <c r="AZ37" s="29">
        <f>CH4_100yr_m3!AZ45</f>
        <v>285618076</v>
      </c>
      <c r="BA37" s="29">
        <f>CH4_100yr_m3!BA45</f>
        <v>290178005.89999998</v>
      </c>
      <c r="BB37" s="29">
        <f>CH4_100yr_m3!BB45</f>
        <v>294709672</v>
      </c>
      <c r="BC37" s="29">
        <f>CH4_100yr_m3!BC45</f>
        <v>299209670.10000002</v>
      </c>
      <c r="BD37" s="29">
        <f>CH4_100yr_m3!BD45</f>
        <v>303674114.19999999</v>
      </c>
      <c r="BE37" s="29">
        <f>CH4_100yr_m3!BE45</f>
        <v>308098989</v>
      </c>
      <c r="BF37" s="29">
        <f>CH4_100yr_m3!BF45</f>
        <v>312480530.5</v>
      </c>
      <c r="BG37" s="29">
        <f>CH4_100yr_m3!BG45</f>
        <v>316815583.60000002</v>
      </c>
      <c r="BH37" s="29">
        <f>CH4_100yr_m3!BH45</f>
        <v>321101382.5</v>
      </c>
      <c r="BI37" s="29">
        <f>CH4_100yr_m3!BI45</f>
        <v>325335632.5</v>
      </c>
      <c r="BJ37" s="29">
        <f>CH4_100yr_m3!BJ45</f>
        <v>329516402.5</v>
      </c>
      <c r="BK37" s="29">
        <f>CH4_100yr_m3!BK45</f>
        <v>241247929.80000001</v>
      </c>
      <c r="BL37" s="29">
        <f>CH4_100yr_m3!BL45</f>
        <v>180702903.19999999</v>
      </c>
      <c r="BM37" s="29">
        <f>CH4_100yr_m3!BM45</f>
        <v>138834545.30000001</v>
      </c>
      <c r="BN37" s="29">
        <f>CH4_100yr_m3!BN45</f>
        <v>109572326.40000001</v>
      </c>
      <c r="BO37" s="29">
        <f>CH4_100yr_m3!BO45</f>
        <v>88841181.099999994</v>
      </c>
      <c r="BP37" s="29">
        <f>CH4_100yr_m3!BP45</f>
        <v>73904040.280000001</v>
      </c>
      <c r="BQ37" s="29">
        <f>CH4_100yr_m3!BQ45</f>
        <v>62921090.409999996</v>
      </c>
      <c r="BR37" s="29">
        <f>CH4_100yr_m3!BR45</f>
        <v>54654311.25</v>
      </c>
      <c r="BS37" s="29">
        <f>CH4_100yr_m3!BS45</f>
        <v>48269398.240000002</v>
      </c>
      <c r="BT37" s="29">
        <f>CH4_100yr_m3!BT45</f>
        <v>43202965.359999999</v>
      </c>
      <c r="BU37" s="29">
        <f>CH4_100yr_m3!BU45</f>
        <v>39073508.240000002</v>
      </c>
      <c r="BV37" s="29">
        <f>CH4_100yr_m3!BV45</f>
        <v>35621702.100000001</v>
      </c>
      <c r="BW37" s="29">
        <f>CH4_100yr_m3!BW45</f>
        <v>32670364.609999999</v>
      </c>
      <c r="BX37" s="29">
        <f>CH4_100yr_m3!BX45</f>
        <v>30097601.75</v>
      </c>
      <c r="BY37" s="29">
        <f>CH4_100yr_m3!BY45</f>
        <v>27818791.670000002</v>
      </c>
      <c r="BZ37" s="29">
        <f>CH4_100yr_m3!BZ45</f>
        <v>25774493.780000001</v>
      </c>
      <c r="CA37" s="29">
        <f>CH4_100yr_m3!CA45</f>
        <v>23922330.670000002</v>
      </c>
      <c r="CB37" s="29">
        <f>CH4_100yr_m3!CB45</f>
        <v>22231534</v>
      </c>
      <c r="CC37" s="29">
        <f>CH4_100yr_m3!CC45</f>
        <v>20679276.870000001</v>
      </c>
      <c r="CD37" s="29">
        <f>CH4_100yr_m3!CD45</f>
        <v>19248204.600000001</v>
      </c>
      <c r="CE37" s="29">
        <f>CH4_100yr_m3!CE45</f>
        <v>17924769.460000001</v>
      </c>
      <c r="CF37" s="29">
        <f>CH4_100yr_m3!CF45</f>
        <v>16698105.02</v>
      </c>
      <c r="CG37" s="29">
        <f>CH4_100yr_m3!CG45</f>
        <v>15559262.880000001</v>
      </c>
      <c r="CH37" s="29">
        <f>CH4_100yr_m3!CH45</f>
        <v>14500692.84</v>
      </c>
      <c r="CI37" s="29">
        <f>CH4_100yr_m3!CI45</f>
        <v>13515886.9</v>
      </c>
      <c r="CJ37" s="29">
        <f>CH4_100yr_m3!CJ45</f>
        <v>12599133.42</v>
      </c>
      <c r="CK37" s="29">
        <f>CH4_100yr_m3!CK45</f>
        <v>11745345.859999999</v>
      </c>
      <c r="CL37" s="29">
        <f>CH4_100yr_m3!CL45</f>
        <v>10949941.710000001</v>
      </c>
      <c r="CM37" s="29">
        <f>CH4_100yr_m3!CM45</f>
        <v>10208755.6</v>
      </c>
      <c r="CN37" s="29">
        <f>CH4_100yr_m3!CN45</f>
        <v>9517975.7520000003</v>
      </c>
      <c r="CO37" s="29">
        <f>CH4_100yr_m3!CO45</f>
        <v>8874096.3049999997</v>
      </c>
      <c r="CP37" s="29">
        <f>CH4_100yr_m3!CP45</f>
        <v>8273880.7620000001</v>
      </c>
      <c r="CQ37" s="29">
        <f>CH4_100yr_m3!CQ45</f>
        <v>7714333.1030000001</v>
      </c>
      <c r="CR37" s="29">
        <f>CH4_100yr_m3!CR45</f>
        <v>7192674.3859999999</v>
      </c>
      <c r="CS37" s="29">
        <f>CH4_100yr_m3!CS45</f>
        <v>6706323.2850000001</v>
      </c>
      <c r="CT37" s="29">
        <f>CH4_100yr_m3!CT45</f>
        <v>6252879.5120000001</v>
      </c>
      <c r="CU37" s="29">
        <f>CH4_100yr_m3!CU45</f>
        <v>5830109.4299999997</v>
      </c>
      <c r="CV37" s="29">
        <f>CH4_100yr_m3!CV45</f>
        <v>5435933.3459999999</v>
      </c>
      <c r="CW37" s="29">
        <f>CH4_100yr_m3!CW45</f>
        <v>5068414.13</v>
      </c>
    </row>
    <row r="38" spans="1:101" ht="15.75" customHeight="1" x14ac:dyDescent="0.2">
      <c r="A38" s="27" t="s">
        <v>35</v>
      </c>
      <c r="B38" s="29">
        <f>CH4_100yr_m3!B46</f>
        <v>8788155.3440000005</v>
      </c>
      <c r="C38" s="29">
        <f>CH4_100yr_m3!C46</f>
        <v>17008938.699999999</v>
      </c>
      <c r="D38" s="29">
        <f>CH4_100yr_m3!D46</f>
        <v>24730502.559999999</v>
      </c>
      <c r="E38" s="29">
        <f>CH4_100yr_m3!E46</f>
        <v>31758302.059999999</v>
      </c>
      <c r="F38" s="29">
        <f>CH4_100yr_m3!F46</f>
        <v>38350441.270000003</v>
      </c>
      <c r="G38" s="29">
        <f>CH4_100yr_m3!G46</f>
        <v>44625094.700000003</v>
      </c>
      <c r="H38" s="29">
        <f>CH4_100yr_m3!H46</f>
        <v>50648410.560000002</v>
      </c>
      <c r="I38" s="29">
        <f>CH4_100yr_m3!I46</f>
        <v>56408381.759999998</v>
      </c>
      <c r="J38" s="29">
        <f>CH4_100yr_m3!J46</f>
        <v>62024444.950000003</v>
      </c>
      <c r="K38" s="29">
        <f>CH4_100yr_m3!K46</f>
        <v>67474548.269999996</v>
      </c>
      <c r="L38" s="29">
        <f>CH4_100yr_m3!L46</f>
        <v>72800586.069999993</v>
      </c>
      <c r="M38" s="29">
        <f>CH4_100yr_m3!M46</f>
        <v>78041908.480000004</v>
      </c>
      <c r="N38" s="29">
        <f>CH4_100yr_m3!N46</f>
        <v>83189421.390000001</v>
      </c>
      <c r="O38" s="29">
        <f>CH4_100yr_m3!O46</f>
        <v>88284191.650000006</v>
      </c>
      <c r="P38" s="29">
        <f>CH4_100yr_m3!P46</f>
        <v>93335850.439999998</v>
      </c>
      <c r="Q38" s="29">
        <f>CH4_100yr_m3!Q46</f>
        <v>98322258.209999993</v>
      </c>
      <c r="R38" s="29">
        <f>CH4_100yr_m3!R46</f>
        <v>103283530.59999999</v>
      </c>
      <c r="S38" s="29">
        <f>CH4_100yr_m3!S46</f>
        <v>108248806.3</v>
      </c>
      <c r="T38" s="29">
        <f>CH4_100yr_m3!T46</f>
        <v>113250658.7</v>
      </c>
      <c r="U38" s="29">
        <f>CH4_100yr_m3!U46</f>
        <v>118236940.90000001</v>
      </c>
      <c r="V38" s="29">
        <f>CH4_100yr_m3!V46</f>
        <v>123243710.2</v>
      </c>
      <c r="W38" s="29">
        <f>CH4_100yr_m3!W46</f>
        <v>128378490.8</v>
      </c>
      <c r="X38" s="29">
        <f>CH4_100yr_m3!X46</f>
        <v>133619474.7</v>
      </c>
      <c r="Y38" s="29">
        <f>CH4_100yr_m3!Y46</f>
        <v>139081899.59999999</v>
      </c>
      <c r="Z38" s="29">
        <f>CH4_100yr_m3!Z46</f>
        <v>144752597.40000001</v>
      </c>
      <c r="AA38" s="29">
        <f>CH4_100yr_m3!AA46</f>
        <v>150570931.30000001</v>
      </c>
      <c r="AB38" s="29">
        <f>CH4_100yr_m3!AB46</f>
        <v>156605924.5</v>
      </c>
      <c r="AC38" s="29">
        <f>CH4_100yr_m3!AC46</f>
        <v>161810116.69999999</v>
      </c>
      <c r="AD38" s="29">
        <f>CH4_100yr_m3!AD46</f>
        <v>167053708.90000001</v>
      </c>
      <c r="AE38" s="29">
        <f>CH4_100yr_m3!AE46</f>
        <v>172340079.5</v>
      </c>
      <c r="AF38" s="29">
        <f>CH4_100yr_m3!AF46</f>
        <v>177672503.40000001</v>
      </c>
      <c r="AG38" s="29">
        <f>CH4_100yr_m3!AG46</f>
        <v>183053988</v>
      </c>
      <c r="AH38" s="29">
        <f>CH4_100yr_m3!AH46</f>
        <v>188487302.59999999</v>
      </c>
      <c r="AI38" s="29">
        <f>CH4_100yr_m3!AI46</f>
        <v>193975086.40000001</v>
      </c>
      <c r="AJ38" s="29">
        <f>CH4_100yr_m3!AJ46</f>
        <v>199519857.90000001</v>
      </c>
      <c r="AK38" s="29">
        <f>CH4_100yr_m3!AK46</f>
        <v>205123946.80000001</v>
      </c>
      <c r="AL38" s="29">
        <f>CH4_100yr_m3!AL46</f>
        <v>210789476.90000001</v>
      </c>
      <c r="AM38" s="29">
        <f>CH4_100yr_m3!AM46</f>
        <v>216518189.5</v>
      </c>
      <c r="AN38" s="29">
        <f>CH4_100yr_m3!AN46</f>
        <v>222311299.69999999</v>
      </c>
      <c r="AO38" s="29">
        <f>CH4_100yr_m3!AO46</f>
        <v>228169408.5</v>
      </c>
      <c r="AP38" s="29">
        <f>CH4_100yr_m3!AP46</f>
        <v>234092627.5</v>
      </c>
      <c r="AQ38" s="29">
        <f>CH4_100yr_m3!AQ46</f>
        <v>240080778.09999999</v>
      </c>
      <c r="AR38" s="29">
        <f>CH4_100yr_m3!AR46</f>
        <v>246133521.30000001</v>
      </c>
      <c r="AS38" s="29">
        <f>CH4_100yr_m3!AS46</f>
        <v>252250310.5</v>
      </c>
      <c r="AT38" s="29">
        <f>CH4_100yr_m3!AT46</f>
        <v>258430378.59999999</v>
      </c>
      <c r="AU38" s="29">
        <f>CH4_100yr_m3!AU46</f>
        <v>264672807.69999999</v>
      </c>
      <c r="AV38" s="29">
        <f>CH4_100yr_m3!AV46</f>
        <v>270976519.69999999</v>
      </c>
      <c r="AW38" s="29">
        <f>CH4_100yr_m3!AW46</f>
        <v>277340259.39999998</v>
      </c>
      <c r="AX38" s="29">
        <f>CH4_100yr_m3!AX46</f>
        <v>283762483.30000001</v>
      </c>
      <c r="AY38" s="29">
        <f>CH4_100yr_m3!AY46</f>
        <v>290241352.69999999</v>
      </c>
      <c r="AZ38" s="29">
        <f>CH4_100yr_m3!AZ46</f>
        <v>296774815.80000001</v>
      </c>
      <c r="BA38" s="29">
        <f>CH4_100yr_m3!BA46</f>
        <v>303360718.89999998</v>
      </c>
      <c r="BB38" s="29">
        <f>CH4_100yr_m3!BB46</f>
        <v>309996902</v>
      </c>
      <c r="BC38" s="29">
        <f>CH4_100yr_m3!BC46</f>
        <v>316681431.80000001</v>
      </c>
      <c r="BD38" s="29">
        <f>CH4_100yr_m3!BD46</f>
        <v>323412623.80000001</v>
      </c>
      <c r="BE38" s="29">
        <f>CH4_100yr_m3!BE46</f>
        <v>330188968.19999999</v>
      </c>
      <c r="BF38" s="29">
        <f>CH4_100yr_m3!BF46</f>
        <v>337009014.69999999</v>
      </c>
      <c r="BG38" s="29">
        <f>CH4_100yr_m3!BG46</f>
        <v>343871149.69999999</v>
      </c>
      <c r="BH38" s="29">
        <f>CH4_100yr_m3!BH46</f>
        <v>350773586.39999998</v>
      </c>
      <c r="BI38" s="29">
        <f>CH4_100yr_m3!BI46</f>
        <v>357714272.89999998</v>
      </c>
      <c r="BJ38" s="29">
        <f>CH4_100yr_m3!BJ46</f>
        <v>364691010.89999998</v>
      </c>
      <c r="BK38" s="29">
        <f>CH4_100yr_m3!BK46</f>
        <v>338167607</v>
      </c>
      <c r="BL38" s="29">
        <f>CH4_100yr_m3!BL46</f>
        <v>313664971.60000002</v>
      </c>
      <c r="BM38" s="29">
        <f>CH4_100yr_m3!BM46</f>
        <v>291024622</v>
      </c>
      <c r="BN38" s="29">
        <f>CH4_100yr_m3!BN46</f>
        <v>270100717.80000001</v>
      </c>
      <c r="BO38" s="29">
        <f>CH4_100yr_m3!BO46</f>
        <v>250759042.5</v>
      </c>
      <c r="BP38" s="29">
        <f>CH4_100yr_m3!BP46</f>
        <v>232876067.90000001</v>
      </c>
      <c r="BQ38" s="29">
        <f>CH4_100yr_m3!BQ46</f>
        <v>216338094.19999999</v>
      </c>
      <c r="BR38" s="29">
        <f>CH4_100yr_m3!BR46</f>
        <v>201040459.09999999</v>
      </c>
      <c r="BS38" s="29">
        <f>CH4_100yr_m3!BS46</f>
        <v>186886812</v>
      </c>
      <c r="BT38" s="29">
        <f>CH4_100yr_m3!BT46</f>
        <v>173788445.69999999</v>
      </c>
      <c r="BU38" s="29">
        <f>CH4_100yr_m3!BU46</f>
        <v>161663683</v>
      </c>
      <c r="BV38" s="29">
        <f>CH4_100yr_m3!BV46</f>
        <v>150437312.5</v>
      </c>
      <c r="BW38" s="29">
        <f>CH4_100yr_m3!BW46</f>
        <v>140040070.09999999</v>
      </c>
      <c r="BX38" s="29">
        <f>CH4_100yr_m3!BX46</f>
        <v>130408162.3</v>
      </c>
      <c r="BY38" s="29">
        <f>CH4_100yr_m3!BY46</f>
        <v>121482828.2</v>
      </c>
      <c r="BZ38" s="29">
        <f>CH4_100yr_m3!BZ46</f>
        <v>113209936.40000001</v>
      </c>
      <c r="CA38" s="29">
        <f>CH4_100yr_m3!CA46</f>
        <v>105539615</v>
      </c>
      <c r="CB38" s="29">
        <f>CH4_100yr_m3!CB46</f>
        <v>98425911.159999996</v>
      </c>
      <c r="CC38" s="29">
        <f>CH4_100yr_m3!CC46</f>
        <v>91826478.019999996</v>
      </c>
      <c r="CD38" s="29">
        <f>CH4_100yr_m3!CD46</f>
        <v>85702286.969999999</v>
      </c>
      <c r="CE38" s="29">
        <f>CH4_100yr_m3!CE46</f>
        <v>80017363.129999995</v>
      </c>
      <c r="CF38" s="29">
        <f>CH4_100yr_m3!CF46</f>
        <v>74738542.049999997</v>
      </c>
      <c r="CG38" s="29">
        <f>CH4_100yr_m3!CG46</f>
        <v>69835246.019999996</v>
      </c>
      <c r="CH38" s="29">
        <f>CH4_100yr_m3!CH46</f>
        <v>65279278.409999996</v>
      </c>
      <c r="CI38" s="29">
        <f>CH4_100yr_m3!CI46</f>
        <v>61044634.460000001</v>
      </c>
      <c r="CJ38" s="29">
        <f>CH4_100yr_m3!CJ46</f>
        <v>57107327.369999997</v>
      </c>
      <c r="CK38" s="29">
        <f>CH4_100yr_m3!CK46</f>
        <v>53445228.280000001</v>
      </c>
      <c r="CL38" s="29">
        <f>CH4_100yr_m3!CL46</f>
        <v>50037919.130000003</v>
      </c>
      <c r="CM38" s="29">
        <f>CH4_100yr_m3!CM46</f>
        <v>46866557.340000004</v>
      </c>
      <c r="CN38" s="29">
        <f>CH4_100yr_m3!CN46</f>
        <v>43913751.270000003</v>
      </c>
      <c r="CO38" s="29">
        <f>CH4_100yr_m3!CO46</f>
        <v>41163445.780000001</v>
      </c>
      <c r="CP38" s="29">
        <f>CH4_100yr_m3!CP46</f>
        <v>38600816.770000003</v>
      </c>
      <c r="CQ38" s="29">
        <f>CH4_100yr_m3!CQ46</f>
        <v>36212174.359999999</v>
      </c>
      <c r="CR38" s="29">
        <f>CH4_100yr_m3!CR46</f>
        <v>33984873.659999996</v>
      </c>
      <c r="CS38" s="29">
        <f>CH4_100yr_m3!CS46</f>
        <v>31907232.739999998</v>
      </c>
      <c r="CT38" s="29">
        <f>CH4_100yr_m3!CT46</f>
        <v>29968457.09</v>
      </c>
      <c r="CU38" s="29">
        <f>CH4_100yr_m3!CU46</f>
        <v>28158570.219999999</v>
      </c>
      <c r="CV38" s="29">
        <f>CH4_100yr_m3!CV46</f>
        <v>26468349.640000001</v>
      </c>
      <c r="CW38" s="29">
        <f>CH4_100yr_m3!CW46</f>
        <v>24889268.039999999</v>
      </c>
    </row>
    <row r="39" spans="1:101" ht="15.75" customHeight="1" x14ac:dyDescent="0.2">
      <c r="A39" s="27" t="s">
        <v>36</v>
      </c>
      <c r="B39" s="29">
        <f>CH4_100yr_m3!B47</f>
        <v>392418.50919999997</v>
      </c>
      <c r="C39" s="29">
        <f>CH4_100yr_m3!C47</f>
        <v>671387.37690000003</v>
      </c>
      <c r="D39" s="29">
        <f>CH4_100yr_m3!D47</f>
        <v>890633.85490000003</v>
      </c>
      <c r="E39" s="29">
        <f>CH4_100yr_m3!E47</f>
        <v>1055300.781</v>
      </c>
      <c r="F39" s="29">
        <f>CH4_100yr_m3!F47</f>
        <v>1216280.5220000001</v>
      </c>
      <c r="G39" s="29">
        <f>CH4_100yr_m3!G47</f>
        <v>1357019.4410000001</v>
      </c>
      <c r="H39" s="29">
        <f>CH4_100yr_m3!H47</f>
        <v>1481679.6340000001</v>
      </c>
      <c r="I39" s="29">
        <f>CH4_100yr_m3!I47</f>
        <v>1578186.247</v>
      </c>
      <c r="J39" s="29">
        <f>CH4_100yr_m3!J47</f>
        <v>1638174.05</v>
      </c>
      <c r="K39" s="29">
        <f>CH4_100yr_m3!K47</f>
        <v>1648638.659</v>
      </c>
      <c r="L39" s="29">
        <f>CH4_100yr_m3!L47</f>
        <v>1686913.7830000001</v>
      </c>
      <c r="M39" s="29">
        <f>CH4_100yr_m3!M47</f>
        <v>1738518.1980000001</v>
      </c>
      <c r="N39" s="29">
        <f>CH4_100yr_m3!N47</f>
        <v>1789583.905</v>
      </c>
      <c r="O39" s="29">
        <f>CH4_100yr_m3!O47</f>
        <v>1886356.4580000001</v>
      </c>
      <c r="P39" s="29">
        <f>CH4_100yr_m3!P47</f>
        <v>1961048.4310000001</v>
      </c>
      <c r="Q39" s="29">
        <f>CH4_100yr_m3!Q47</f>
        <v>2022971.4979999999</v>
      </c>
      <c r="R39" s="29">
        <f>CH4_100yr_m3!R47</f>
        <v>2081888.648</v>
      </c>
      <c r="S39" s="29">
        <f>CH4_100yr_m3!S47</f>
        <v>2148659.8650000002</v>
      </c>
      <c r="T39" s="29">
        <f>CH4_100yr_m3!T47</f>
        <v>2202355.7749999999</v>
      </c>
      <c r="U39" s="29">
        <f>CH4_100yr_m3!U47</f>
        <v>2251873.5729999999</v>
      </c>
      <c r="V39" s="29">
        <f>CH4_100yr_m3!V47</f>
        <v>2200177.5860000001</v>
      </c>
      <c r="W39" s="29">
        <f>CH4_100yr_m3!W47</f>
        <v>2126056.9109999998</v>
      </c>
      <c r="X39" s="29">
        <f>CH4_100yr_m3!X47</f>
        <v>2094687.3160000001</v>
      </c>
      <c r="Y39" s="29">
        <f>CH4_100yr_m3!Y47</f>
        <v>2118448.4849999999</v>
      </c>
      <c r="Z39" s="29">
        <f>CH4_100yr_m3!Z47</f>
        <v>2180575.699</v>
      </c>
      <c r="AA39" s="29">
        <f>CH4_100yr_m3!AA47</f>
        <v>2283653.2050000001</v>
      </c>
      <c r="AB39" s="29">
        <f>CH4_100yr_m3!AB47</f>
        <v>2413393.4169999999</v>
      </c>
      <c r="AC39" s="29">
        <f>CH4_100yr_m3!AC47</f>
        <v>2361138.6409999998</v>
      </c>
      <c r="AD39" s="29">
        <f>CH4_100yr_m3!AD47</f>
        <v>2329984.0109999999</v>
      </c>
      <c r="AE39" s="29">
        <f>CH4_100yr_m3!AE47</f>
        <v>2312880.4369999999</v>
      </c>
      <c r="AF39" s="29">
        <f>CH4_100yr_m3!AF47</f>
        <v>2304929.0529999998</v>
      </c>
      <c r="AG39" s="29">
        <f>CH4_100yr_m3!AG47</f>
        <v>2302968.0750000002</v>
      </c>
      <c r="AH39" s="29">
        <f>CH4_100yr_m3!AH47</f>
        <v>2304786.1090000002</v>
      </c>
      <c r="AI39" s="29">
        <f>CH4_100yr_m3!AI47</f>
        <v>2309100.4980000001</v>
      </c>
      <c r="AJ39" s="29">
        <f>CH4_100yr_m3!AJ47</f>
        <v>2314788.0970000001</v>
      </c>
      <c r="AK39" s="29">
        <f>CH4_100yr_m3!AK47</f>
        <v>2321365.0649999999</v>
      </c>
      <c r="AL39" s="29">
        <f>CH4_100yr_m3!AL47</f>
        <v>2328309.1719999998</v>
      </c>
      <c r="AM39" s="29">
        <f>CH4_100yr_m3!AM47</f>
        <v>2335271.48</v>
      </c>
      <c r="AN39" s="29">
        <f>CH4_100yr_m3!AN47</f>
        <v>2342144.5550000002</v>
      </c>
      <c r="AO39" s="29">
        <f>CH4_100yr_m3!AO47</f>
        <v>2348716.33</v>
      </c>
      <c r="AP39" s="29">
        <f>CH4_100yr_m3!AP47</f>
        <v>2354892.85</v>
      </c>
      <c r="AQ39" s="29">
        <f>CH4_100yr_m3!AQ47</f>
        <v>2360618.304</v>
      </c>
      <c r="AR39" s="29">
        <f>CH4_100yr_m3!AR47</f>
        <v>2365832.784</v>
      </c>
      <c r="AS39" s="29">
        <f>CH4_100yr_m3!AS47</f>
        <v>2370508.892</v>
      </c>
      <c r="AT39" s="29">
        <f>CH4_100yr_m3!AT47</f>
        <v>2374581.2349999999</v>
      </c>
      <c r="AU39" s="29">
        <f>CH4_100yr_m3!AU47</f>
        <v>2378036.0520000001</v>
      </c>
      <c r="AV39" s="29">
        <f>CH4_100yr_m3!AV47</f>
        <v>2380828.4950000001</v>
      </c>
      <c r="AW39" s="29">
        <f>CH4_100yr_m3!AW47</f>
        <v>2383054.1669999999</v>
      </c>
      <c r="AX39" s="29">
        <f>CH4_100yr_m3!AX47</f>
        <v>2384629.7059999998</v>
      </c>
      <c r="AY39" s="29">
        <f>CH4_100yr_m3!AY47</f>
        <v>2385546.4789999998</v>
      </c>
      <c r="AZ39" s="29">
        <f>CH4_100yr_m3!AZ47</f>
        <v>2385834.4870000002</v>
      </c>
      <c r="BA39" s="29">
        <f>CH4_100yr_m3!BA47</f>
        <v>2385497.1830000002</v>
      </c>
      <c r="BB39" s="29">
        <f>CH4_100yr_m3!BB47</f>
        <v>2384560.9369999999</v>
      </c>
      <c r="BC39" s="29">
        <f>CH4_100yr_m3!BC47</f>
        <v>2382984.523</v>
      </c>
      <c r="BD39" s="29">
        <f>CH4_100yr_m3!BD47</f>
        <v>2380913.4130000002</v>
      </c>
      <c r="BE39" s="29">
        <f>CH4_100yr_m3!BE47</f>
        <v>2378322.398</v>
      </c>
      <c r="BF39" s="29">
        <f>CH4_100yr_m3!BF47</f>
        <v>2375278.9309999999</v>
      </c>
      <c r="BG39" s="29">
        <f>CH4_100yr_m3!BG47</f>
        <v>2371800.0619999999</v>
      </c>
      <c r="BH39" s="29">
        <f>CH4_100yr_m3!BH47</f>
        <v>2367952.1260000002</v>
      </c>
      <c r="BI39" s="29">
        <f>CH4_100yr_m3!BI47</f>
        <v>2363692.27</v>
      </c>
      <c r="BJ39" s="29">
        <f>CH4_100yr_m3!BJ47</f>
        <v>2359117.7439999999</v>
      </c>
      <c r="BK39" s="29">
        <f>CH4_100yr_m3!BK47</f>
        <v>1745831.9439999999</v>
      </c>
      <c r="BL39" s="29">
        <f>CH4_100yr_m3!BL47</f>
        <v>1323615.1229999999</v>
      </c>
      <c r="BM39" s="29">
        <f>CH4_100yr_m3!BM47</f>
        <v>1030227.3860000001</v>
      </c>
      <c r="BN39" s="29">
        <f>CH4_100yr_m3!BN47</f>
        <v>823897.2622</v>
      </c>
      <c r="BO39" s="29">
        <f>CH4_100yr_m3!BO47</f>
        <v>676577.11320000002</v>
      </c>
      <c r="BP39" s="29">
        <f>CH4_100yr_m3!BP47</f>
        <v>569421.86300000001</v>
      </c>
      <c r="BQ39" s="29">
        <f>CH4_100yr_m3!BQ47</f>
        <v>489758.08500000002</v>
      </c>
      <c r="BR39" s="29">
        <f>CH4_100yr_m3!BR47</f>
        <v>429052.11780000001</v>
      </c>
      <c r="BS39" s="29">
        <f>CH4_100yr_m3!BS47</f>
        <v>381547.86440000002</v>
      </c>
      <c r="BT39" s="29">
        <f>CH4_100yr_m3!BT47</f>
        <v>343353.50589999999</v>
      </c>
      <c r="BU39" s="29">
        <f>CH4_100yr_m3!BU47</f>
        <v>311829.14419999998</v>
      </c>
      <c r="BV39" s="29">
        <f>CH4_100yr_m3!BV47</f>
        <v>285176.17310000001</v>
      </c>
      <c r="BW39" s="29">
        <f>CH4_100yr_m3!BW47</f>
        <v>262161.88449999999</v>
      </c>
      <c r="BX39" s="29">
        <f>CH4_100yr_m3!BX47</f>
        <v>241934.7323</v>
      </c>
      <c r="BY39" s="29">
        <f>CH4_100yr_m3!BY47</f>
        <v>223900.37770000001</v>
      </c>
      <c r="BZ39" s="29">
        <f>CH4_100yr_m3!BZ47</f>
        <v>207638.4835</v>
      </c>
      <c r="CA39" s="29">
        <f>CH4_100yr_m3!CA47</f>
        <v>192846.83259999999</v>
      </c>
      <c r="CB39" s="29">
        <f>CH4_100yr_m3!CB47</f>
        <v>179303.76949999999</v>
      </c>
      <c r="CC39" s="29">
        <f>CH4_100yr_m3!CC47</f>
        <v>166842.92970000001</v>
      </c>
      <c r="CD39" s="29">
        <f>CH4_100yr_m3!CD47</f>
        <v>155336.21429999999</v>
      </c>
      <c r="CE39" s="29">
        <f>CH4_100yr_m3!CE47</f>
        <v>144682.29500000001</v>
      </c>
      <c r="CF39" s="29">
        <f>CH4_100yr_m3!CF47</f>
        <v>134798.83410000001</v>
      </c>
      <c r="CG39" s="29">
        <f>CH4_100yr_m3!CG47</f>
        <v>125617.1979</v>
      </c>
      <c r="CH39" s="29">
        <f>CH4_100yr_m3!CH47</f>
        <v>117078.8478</v>
      </c>
      <c r="CI39" s="29">
        <f>CH4_100yr_m3!CI47</f>
        <v>109132.85920000001</v>
      </c>
      <c r="CJ39" s="29">
        <f>CH4_100yr_m3!CJ47</f>
        <v>101734.2012</v>
      </c>
      <c r="CK39" s="29">
        <f>CH4_100yr_m3!CK47</f>
        <v>94842.530400000003</v>
      </c>
      <c r="CL39" s="29">
        <f>CH4_100yr_m3!CL47</f>
        <v>88421.332020000002</v>
      </c>
      <c r="CM39" s="29">
        <f>CH4_100yr_m3!CM47</f>
        <v>82437.298240000004</v>
      </c>
      <c r="CN39" s="29">
        <f>CH4_100yr_m3!CN47</f>
        <v>76859.867889999994</v>
      </c>
      <c r="CO39" s="29">
        <f>CH4_100yr_m3!CO47</f>
        <v>71660.877600000007</v>
      </c>
      <c r="CP39" s="29">
        <f>CH4_100yr_m3!CP47</f>
        <v>66814.290410000001</v>
      </c>
      <c r="CQ39" s="29">
        <f>CH4_100yr_m3!CQ47</f>
        <v>62295.978640000001</v>
      </c>
      <c r="CR39" s="29">
        <f>CH4_100yr_m3!CR47</f>
        <v>58083.545689999999</v>
      </c>
      <c r="CS39" s="29">
        <f>CH4_100yr_m3!CS47</f>
        <v>54156.17611</v>
      </c>
      <c r="CT39" s="29">
        <f>CH4_100yr_m3!CT47</f>
        <v>50494.506569999998</v>
      </c>
      <c r="CU39" s="29">
        <f>CH4_100yr_m3!CU47</f>
        <v>47080.512929999997</v>
      </c>
      <c r="CV39" s="29">
        <f>CH4_100yr_m3!CV47</f>
        <v>43897.409740000003</v>
      </c>
      <c r="CW39" s="29">
        <f>CH4_100yr_m3!CW47</f>
        <v>40929.5599</v>
      </c>
    </row>
    <row r="40" spans="1:101" ht="15.75" customHeight="1" x14ac:dyDescent="0.2">
      <c r="A40" s="27" t="s">
        <v>37</v>
      </c>
      <c r="B40" s="29">
        <f>CH4_100yr_m3!B48</f>
        <v>22255614.07</v>
      </c>
      <c r="C40" s="29">
        <f>CH4_100yr_m3!C48</f>
        <v>37387319.68</v>
      </c>
      <c r="D40" s="29">
        <f>CH4_100yr_m3!D48</f>
        <v>47950495.850000001</v>
      </c>
      <c r="E40" s="29">
        <f>CH4_100yr_m3!E48</f>
        <v>55929509.609999999</v>
      </c>
      <c r="F40" s="29">
        <f>CH4_100yr_m3!F48</f>
        <v>62649679.780000001</v>
      </c>
      <c r="G40" s="29">
        <f>CH4_100yr_m3!G48</f>
        <v>67677782.010000005</v>
      </c>
      <c r="H40" s="29">
        <f>CH4_100yr_m3!H48</f>
        <v>70939892.390000001</v>
      </c>
      <c r="I40" s="29">
        <f>CH4_100yr_m3!I48</f>
        <v>73077967.290000007</v>
      </c>
      <c r="J40" s="29">
        <f>CH4_100yr_m3!J48</f>
        <v>74258790.810000002</v>
      </c>
      <c r="K40" s="29">
        <f>CH4_100yr_m3!K48</f>
        <v>76172587.120000005</v>
      </c>
      <c r="L40" s="29">
        <f>CH4_100yr_m3!L48</f>
        <v>77995763.099999994</v>
      </c>
      <c r="M40" s="29">
        <f>CH4_100yr_m3!M48</f>
        <v>79090675.239999995</v>
      </c>
      <c r="N40" s="29">
        <f>CH4_100yr_m3!N48</f>
        <v>78910535.819999993</v>
      </c>
      <c r="O40" s="29">
        <f>CH4_100yr_m3!O48</f>
        <v>78204478.030000001</v>
      </c>
      <c r="P40" s="29">
        <f>CH4_100yr_m3!P48</f>
        <v>78372195.180000007</v>
      </c>
      <c r="Q40" s="29">
        <f>CH4_100yr_m3!Q48</f>
        <v>80117923</v>
      </c>
      <c r="R40" s="29">
        <f>CH4_100yr_m3!R48</f>
        <v>82782656.140000001</v>
      </c>
      <c r="S40" s="29">
        <f>CH4_100yr_m3!S48</f>
        <v>85742339.390000001</v>
      </c>
      <c r="T40" s="29">
        <f>CH4_100yr_m3!T48</f>
        <v>87883036.700000003</v>
      </c>
      <c r="U40" s="29">
        <f>CH4_100yr_m3!U48</f>
        <v>90138513.120000005</v>
      </c>
      <c r="V40" s="29">
        <f>CH4_100yr_m3!V48</f>
        <v>92382395.109999999</v>
      </c>
      <c r="W40" s="29">
        <f>CH4_100yr_m3!W48</f>
        <v>94381499.560000002</v>
      </c>
      <c r="X40" s="29">
        <f>CH4_100yr_m3!X48</f>
        <v>96566738.780000001</v>
      </c>
      <c r="Y40" s="29">
        <f>CH4_100yr_m3!Y48</f>
        <v>98784733.739999995</v>
      </c>
      <c r="Z40" s="29">
        <f>CH4_100yr_m3!Z48</f>
        <v>100843283.8</v>
      </c>
      <c r="AA40" s="29">
        <f>CH4_100yr_m3!AA48</f>
        <v>102741521.09999999</v>
      </c>
      <c r="AB40" s="29">
        <f>CH4_100yr_m3!AB48</f>
        <v>104498759.3</v>
      </c>
      <c r="AC40" s="29">
        <f>CH4_100yr_m3!AC48</f>
        <v>109751312.90000001</v>
      </c>
      <c r="AD40" s="29">
        <f>CH4_100yr_m3!AD48</f>
        <v>114106385.2</v>
      </c>
      <c r="AE40" s="29">
        <f>CH4_100yr_m3!AE48</f>
        <v>117858315.5</v>
      </c>
      <c r="AF40" s="29">
        <f>CH4_100yr_m3!AF48</f>
        <v>121204576.90000001</v>
      </c>
      <c r="AG40" s="29">
        <f>CH4_100yr_m3!AG48</f>
        <v>124277485.40000001</v>
      </c>
      <c r="AH40" s="29">
        <f>CH4_100yr_m3!AH48</f>
        <v>127165536</v>
      </c>
      <c r="AI40" s="29">
        <f>CH4_100yr_m3!AI48</f>
        <v>129927722.2</v>
      </c>
      <c r="AJ40" s="29">
        <f>CH4_100yr_m3!AJ48</f>
        <v>132603123.7</v>
      </c>
      <c r="AK40" s="29">
        <f>CH4_100yr_m3!AK48</f>
        <v>135217549.19999999</v>
      </c>
      <c r="AL40" s="29">
        <f>CH4_100yr_m3!AL48</f>
        <v>137787953.09999999</v>
      </c>
      <c r="AM40" s="29">
        <f>CH4_100yr_m3!AM48</f>
        <v>140325522.5</v>
      </c>
      <c r="AN40" s="29">
        <f>CH4_100yr_m3!AN48</f>
        <v>142837619.19999999</v>
      </c>
      <c r="AO40" s="29">
        <f>CH4_100yr_m3!AO48</f>
        <v>145329145.59999999</v>
      </c>
      <c r="AP40" s="29">
        <f>CH4_100yr_m3!AP48</f>
        <v>147803277.90000001</v>
      </c>
      <c r="AQ40" s="29">
        <f>CH4_100yr_m3!AQ48</f>
        <v>150261810.30000001</v>
      </c>
      <c r="AR40" s="29">
        <f>CH4_100yr_m3!AR48</f>
        <v>152705543.5</v>
      </c>
      <c r="AS40" s="29">
        <f>CH4_100yr_m3!AS48</f>
        <v>155134291.40000001</v>
      </c>
      <c r="AT40" s="29">
        <f>CH4_100yr_m3!AT48</f>
        <v>157547119</v>
      </c>
      <c r="AU40" s="29">
        <f>CH4_100yr_m3!AU48</f>
        <v>159942632.80000001</v>
      </c>
      <c r="AV40" s="29">
        <f>CH4_100yr_m3!AV48</f>
        <v>162319467.40000001</v>
      </c>
      <c r="AW40" s="29">
        <f>CH4_100yr_m3!AW48</f>
        <v>164676266.19999999</v>
      </c>
      <c r="AX40" s="29">
        <f>CH4_100yr_m3!AX48</f>
        <v>167011745.19999999</v>
      </c>
      <c r="AY40" s="29">
        <f>CH4_100yr_m3!AY48</f>
        <v>169324623.80000001</v>
      </c>
      <c r="AZ40" s="29">
        <f>CH4_100yr_m3!AZ48</f>
        <v>171613715</v>
      </c>
      <c r="BA40" s="29">
        <f>CH4_100yr_m3!BA48</f>
        <v>173877724.5</v>
      </c>
      <c r="BB40" s="29">
        <f>CH4_100yr_m3!BB48</f>
        <v>176115369.09999999</v>
      </c>
      <c r="BC40" s="29">
        <f>CH4_100yr_m3!BC48</f>
        <v>178325439.59999999</v>
      </c>
      <c r="BD40" s="29">
        <f>CH4_100yr_m3!BD48</f>
        <v>180506666.19999999</v>
      </c>
      <c r="BE40" s="29">
        <f>CH4_100yr_m3!BE48</f>
        <v>182657805.5</v>
      </c>
      <c r="BF40" s="29">
        <f>CH4_100yr_m3!BF48</f>
        <v>184777680</v>
      </c>
      <c r="BG40" s="29">
        <f>CH4_100yr_m3!BG48</f>
        <v>186865129.59999999</v>
      </c>
      <c r="BH40" s="29">
        <f>CH4_100yr_m3!BH48</f>
        <v>188919018.30000001</v>
      </c>
      <c r="BI40" s="29">
        <f>CH4_100yr_m3!BI48</f>
        <v>190938317.69999999</v>
      </c>
      <c r="BJ40" s="29">
        <f>CH4_100yr_m3!BJ48</f>
        <v>192922100.40000001</v>
      </c>
      <c r="BK40" s="29">
        <f>CH4_100yr_m3!BK48</f>
        <v>141470329</v>
      </c>
      <c r="BL40" s="29">
        <f>CH4_100yr_m3!BL48</f>
        <v>106159707.59999999</v>
      </c>
      <c r="BM40" s="29">
        <f>CH4_100yr_m3!BM48</f>
        <v>81724358.870000005</v>
      </c>
      <c r="BN40" s="29">
        <f>CH4_100yr_m3!BN48</f>
        <v>64630705.07</v>
      </c>
      <c r="BO40" s="29">
        <f>CH4_100yr_m3!BO48</f>
        <v>52506617.520000003</v>
      </c>
      <c r="BP40" s="29">
        <f>CH4_100yr_m3!BP48</f>
        <v>43758746.68</v>
      </c>
      <c r="BQ40" s="29">
        <f>CH4_100yr_m3!BQ48</f>
        <v>37315995.009999998</v>
      </c>
      <c r="BR40" s="29">
        <f>CH4_100yr_m3!BR48</f>
        <v>32457546.699999999</v>
      </c>
      <c r="BS40" s="29">
        <f>CH4_100yr_m3!BS48</f>
        <v>28697578.620000001</v>
      </c>
      <c r="BT40" s="29">
        <f>CH4_100yr_m3!BT48</f>
        <v>25707966.859999999</v>
      </c>
      <c r="BU40" s="29">
        <f>CH4_100yr_m3!BU48</f>
        <v>23266463.23</v>
      </c>
      <c r="BV40" s="29">
        <f>CH4_100yr_m3!BV48</f>
        <v>21221945.620000001</v>
      </c>
      <c r="BW40" s="29">
        <f>CH4_100yr_m3!BW48</f>
        <v>19471114.219999999</v>
      </c>
      <c r="BX40" s="29">
        <f>CH4_100yr_m3!BX48</f>
        <v>17942860.59</v>
      </c>
      <c r="BY40" s="29">
        <f>CH4_100yr_m3!BY48</f>
        <v>16587780.91</v>
      </c>
      <c r="BZ40" s="29">
        <f>CH4_100yr_m3!BZ48</f>
        <v>15371137.9</v>
      </c>
      <c r="CA40" s="29">
        <f>CH4_100yr_m3!CA48</f>
        <v>14268135.16</v>
      </c>
      <c r="CB40" s="29">
        <f>CH4_100yr_m3!CB48</f>
        <v>13260742</v>
      </c>
      <c r="CC40" s="29">
        <f>CH4_100yr_m3!CC48</f>
        <v>12335558.24</v>
      </c>
      <c r="CD40" s="29">
        <f>CH4_100yr_m3!CD48</f>
        <v>11482376.41</v>
      </c>
      <c r="CE40" s="29">
        <f>CH4_100yr_m3!CE48</f>
        <v>10693212</v>
      </c>
      <c r="CF40" s="29">
        <f>CH4_100yr_m3!CF48</f>
        <v>9961647.8479999993</v>
      </c>
      <c r="CG40" s="29">
        <f>CH4_100yr_m3!CG48</f>
        <v>9282389.3760000002</v>
      </c>
      <c r="CH40" s="29">
        <f>CH4_100yr_m3!CH48</f>
        <v>8650961.6610000003</v>
      </c>
      <c r="CI40" s="29">
        <f>CH4_100yr_m3!CI48</f>
        <v>8063501.7929999996</v>
      </c>
      <c r="CJ40" s="29">
        <f>CH4_100yr_m3!CJ48</f>
        <v>7516615.4699999997</v>
      </c>
      <c r="CK40" s="29">
        <f>CH4_100yr_m3!CK48</f>
        <v>7007276.9289999995</v>
      </c>
      <c r="CL40" s="29">
        <f>CH4_100yr_m3!CL48</f>
        <v>6532758.1770000001</v>
      </c>
      <c r="CM40" s="29">
        <f>CH4_100yr_m3!CM48</f>
        <v>6090578.1380000003</v>
      </c>
      <c r="CN40" s="29">
        <f>CH4_100yr_m3!CN48</f>
        <v>5678465.3550000004</v>
      </c>
      <c r="CO40" s="29">
        <f>CH4_100yr_m3!CO48</f>
        <v>5294330.0109999999</v>
      </c>
      <c r="CP40" s="29">
        <f>CH4_100yr_m3!CP48</f>
        <v>4936242.3909999998</v>
      </c>
      <c r="CQ40" s="29">
        <f>CH4_100yr_m3!CQ48</f>
        <v>4602415.8609999996</v>
      </c>
      <c r="CR40" s="29">
        <f>CH4_100yr_m3!CR48</f>
        <v>4291193.0250000004</v>
      </c>
      <c r="CS40" s="29">
        <f>CH4_100yr_m3!CS48</f>
        <v>4001034.21</v>
      </c>
      <c r="CT40" s="29">
        <f>CH4_100yr_m3!CT48</f>
        <v>3730507.6329999999</v>
      </c>
      <c r="CU40" s="29">
        <f>CH4_100yr_m3!CU48</f>
        <v>3478280.8530000001</v>
      </c>
      <c r="CV40" s="29">
        <f>CH4_100yr_m3!CV48</f>
        <v>3243113.2209999999</v>
      </c>
      <c r="CW40" s="29">
        <f>CH4_100yr_m3!CW48</f>
        <v>3023849.105</v>
      </c>
    </row>
    <row r="41" spans="1:101" ht="15.75" customHeight="1" x14ac:dyDescent="0.2">
      <c r="A41" s="27" t="s">
        <v>38</v>
      </c>
      <c r="B41" s="29">
        <f>CH4_100yr_m3!B49</f>
        <v>42365189.719999999</v>
      </c>
      <c r="C41" s="29">
        <f>CH4_100yr_m3!C49</f>
        <v>80517121.430000007</v>
      </c>
      <c r="D41" s="29">
        <f>CH4_100yr_m3!D49</f>
        <v>115659218.59999999</v>
      </c>
      <c r="E41" s="29">
        <f>CH4_100yr_m3!E49</f>
        <v>154069624.40000001</v>
      </c>
      <c r="F41" s="29">
        <f>CH4_100yr_m3!F49</f>
        <v>194919084.40000001</v>
      </c>
      <c r="G41" s="29">
        <f>CH4_100yr_m3!G49</f>
        <v>235661330.90000001</v>
      </c>
      <c r="H41" s="29">
        <f>CH4_100yr_m3!H49</f>
        <v>275017004.69999999</v>
      </c>
      <c r="I41" s="29">
        <f>CH4_100yr_m3!I49</f>
        <v>314174990.80000001</v>
      </c>
      <c r="J41" s="29">
        <f>CH4_100yr_m3!J49</f>
        <v>349874087</v>
      </c>
      <c r="K41" s="29">
        <f>CH4_100yr_m3!K49</f>
        <v>384252282.80000001</v>
      </c>
      <c r="L41" s="29">
        <f>CH4_100yr_m3!L49</f>
        <v>422874157.19999999</v>
      </c>
      <c r="M41" s="29">
        <f>CH4_100yr_m3!M49</f>
        <v>462367592.10000002</v>
      </c>
      <c r="N41" s="29">
        <f>CH4_100yr_m3!N49</f>
        <v>498063309.39999998</v>
      </c>
      <c r="O41" s="29">
        <f>CH4_100yr_m3!O49</f>
        <v>529506175.30000001</v>
      </c>
      <c r="P41" s="29">
        <f>CH4_100yr_m3!P49</f>
        <v>558019851.89999998</v>
      </c>
      <c r="Q41" s="29">
        <f>CH4_100yr_m3!Q49</f>
        <v>582303277.29999995</v>
      </c>
      <c r="R41" s="29">
        <f>CH4_100yr_m3!R49</f>
        <v>603565660.10000002</v>
      </c>
      <c r="S41" s="29">
        <f>CH4_100yr_m3!S49</f>
        <v>628347523</v>
      </c>
      <c r="T41" s="29">
        <f>CH4_100yr_m3!T49</f>
        <v>653403516.20000005</v>
      </c>
      <c r="U41" s="29">
        <f>CH4_100yr_m3!U49</f>
        <v>675783283.89999998</v>
      </c>
      <c r="V41" s="29">
        <f>CH4_100yr_m3!V49</f>
        <v>692833128.70000005</v>
      </c>
      <c r="W41" s="29">
        <f>CH4_100yr_m3!W49</f>
        <v>711474646.5</v>
      </c>
      <c r="X41" s="29">
        <f>CH4_100yr_m3!X49</f>
        <v>730432038.79999995</v>
      </c>
      <c r="Y41" s="29">
        <f>CH4_100yr_m3!Y49</f>
        <v>749318847.70000005</v>
      </c>
      <c r="Z41" s="29">
        <f>CH4_100yr_m3!Z49</f>
        <v>768138843</v>
      </c>
      <c r="AA41" s="29">
        <f>CH4_100yr_m3!AA49</f>
        <v>786907426.10000002</v>
      </c>
      <c r="AB41" s="29">
        <f>CH4_100yr_m3!AB49</f>
        <v>807030326</v>
      </c>
      <c r="AC41" s="29">
        <f>CH4_100yr_m3!AC49</f>
        <v>822771262.39999998</v>
      </c>
      <c r="AD41" s="29">
        <f>CH4_100yr_m3!AD49</f>
        <v>838140703.60000002</v>
      </c>
      <c r="AE41" s="29">
        <f>CH4_100yr_m3!AE49</f>
        <v>853151871.79999995</v>
      </c>
      <c r="AF41" s="29">
        <f>CH4_100yr_m3!AF49</f>
        <v>867817445.10000002</v>
      </c>
      <c r="AG41" s="29">
        <f>CH4_100yr_m3!AG49</f>
        <v>882149541.89999998</v>
      </c>
      <c r="AH41" s="29">
        <f>CH4_100yr_m3!AH49</f>
        <v>896159423.79999995</v>
      </c>
      <c r="AI41" s="29">
        <f>CH4_100yr_m3!AI49</f>
        <v>909857064.60000002</v>
      </c>
      <c r="AJ41" s="29">
        <f>CH4_100yr_m3!AJ49</f>
        <v>923250987.39999998</v>
      </c>
      <c r="AK41" s="29">
        <f>CH4_100yr_m3!AK49</f>
        <v>936348553</v>
      </c>
      <c r="AL41" s="29">
        <f>CH4_100yr_m3!AL49</f>
        <v>949156373.5</v>
      </c>
      <c r="AM41" s="29">
        <f>CH4_100yr_m3!AM49</f>
        <v>961680672.39999998</v>
      </c>
      <c r="AN41" s="29">
        <f>CH4_100yr_m3!AN49</f>
        <v>973927311.20000005</v>
      </c>
      <c r="AO41" s="29">
        <f>CH4_100yr_m3!AO49</f>
        <v>985901945.29999995</v>
      </c>
      <c r="AP41" s="29">
        <f>CH4_100yr_m3!AP49</f>
        <v>997609881.89999998</v>
      </c>
      <c r="AQ41" s="29">
        <f>CH4_100yr_m3!AQ49</f>
        <v>1009055922</v>
      </c>
      <c r="AR41" s="29">
        <f>CH4_100yr_m3!AR49</f>
        <v>1020244202</v>
      </c>
      <c r="AS41" s="29">
        <f>CH4_100yr_m3!AS49</f>
        <v>1031178135</v>
      </c>
      <c r="AT41" s="29">
        <f>CH4_100yr_m3!AT49</f>
        <v>1041860377</v>
      </c>
      <c r="AU41" s="29">
        <f>CH4_100yr_m3!AU49</f>
        <v>1052292947</v>
      </c>
      <c r="AV41" s="29">
        <f>CH4_100yr_m3!AV49</f>
        <v>1062477525</v>
      </c>
      <c r="AW41" s="29">
        <f>CH4_100yr_m3!AW49</f>
        <v>1072415441</v>
      </c>
      <c r="AX41" s="29">
        <f>CH4_100yr_m3!AX49</f>
        <v>1082107418</v>
      </c>
      <c r="AY41" s="29">
        <f>CH4_100yr_m3!AY49</f>
        <v>1091553498</v>
      </c>
      <c r="AZ41" s="29">
        <f>CH4_100yr_m3!AZ49</f>
        <v>1100753254</v>
      </c>
      <c r="BA41" s="29">
        <f>CH4_100yr_m3!BA49</f>
        <v>1109706174</v>
      </c>
      <c r="BB41" s="29">
        <f>CH4_100yr_m3!BB49</f>
        <v>1118411767</v>
      </c>
      <c r="BC41" s="29">
        <f>CH4_100yr_m3!BC49</f>
        <v>1126869501</v>
      </c>
      <c r="BD41" s="29">
        <f>CH4_100yr_m3!BD49</f>
        <v>1135078884</v>
      </c>
      <c r="BE41" s="29">
        <f>CH4_100yr_m3!BE49</f>
        <v>1143039565</v>
      </c>
      <c r="BF41" s="29">
        <f>CH4_100yr_m3!BF49</f>
        <v>1150751296</v>
      </c>
      <c r="BG41" s="29">
        <f>CH4_100yr_m3!BG49</f>
        <v>1158214111</v>
      </c>
      <c r="BH41" s="29">
        <f>CH4_100yr_m3!BH49</f>
        <v>1165428468</v>
      </c>
      <c r="BI41" s="29">
        <f>CH4_100yr_m3!BI49</f>
        <v>1172395380</v>
      </c>
      <c r="BJ41" s="29">
        <f>CH4_100yr_m3!BJ49</f>
        <v>1179116365</v>
      </c>
      <c r="BK41" s="29">
        <f>CH4_100yr_m3!BK49</f>
        <v>1093969038</v>
      </c>
      <c r="BL41" s="29">
        <f>CH4_100yr_m3!BL49</f>
        <v>1015278954</v>
      </c>
      <c r="BM41" s="29">
        <f>CH4_100yr_m3!BM49</f>
        <v>942541100</v>
      </c>
      <c r="BN41" s="29">
        <f>CH4_100yr_m3!BN49</f>
        <v>875290686.79999995</v>
      </c>
      <c r="BO41" s="29">
        <f>CH4_100yr_m3!BO49</f>
        <v>813099907.29999995</v>
      </c>
      <c r="BP41" s="29">
        <f>CH4_100yr_m3!BP49</f>
        <v>755574964.39999998</v>
      </c>
      <c r="BQ41" s="29">
        <f>CH4_100yr_m3!BQ49</f>
        <v>702353336.39999998</v>
      </c>
      <c r="BR41" s="29">
        <f>CH4_100yr_m3!BR49</f>
        <v>653101264.5</v>
      </c>
      <c r="BS41" s="29">
        <f>CH4_100yr_m3!BS49</f>
        <v>607511443</v>
      </c>
      <c r="BT41" s="29">
        <f>CH4_100yr_m3!BT49</f>
        <v>565300896.70000005</v>
      </c>
      <c r="BU41" s="29">
        <f>CH4_100yr_m3!BU49</f>
        <v>526209029.5</v>
      </c>
      <c r="BV41" s="29">
        <f>CH4_100yr_m3!BV49</f>
        <v>489995830.30000001</v>
      </c>
      <c r="BW41" s="29">
        <f>CH4_100yr_m3!BW49</f>
        <v>456440224.89999998</v>
      </c>
      <c r="BX41" s="29">
        <f>CH4_100yr_m3!BX49</f>
        <v>425338559.39999998</v>
      </c>
      <c r="BY41" s="29">
        <f>CH4_100yr_m3!BY49</f>
        <v>396503207.60000002</v>
      </c>
      <c r="BZ41" s="29">
        <f>CH4_100yr_m3!BZ49</f>
        <v>369761289.5</v>
      </c>
      <c r="CA41" s="29">
        <f>CH4_100yr_m3!CA49</f>
        <v>344953493.30000001</v>
      </c>
      <c r="CB41" s="29">
        <f>CH4_100yr_m3!CB49</f>
        <v>321932993.30000001</v>
      </c>
      <c r="CC41" s="29">
        <f>CH4_100yr_m3!CC49</f>
        <v>300564453.60000002</v>
      </c>
      <c r="CD41" s="29">
        <f>CH4_100yr_m3!CD49</f>
        <v>280723113.19999999</v>
      </c>
      <c r="CE41" s="29">
        <f>CH4_100yr_m3!CE49</f>
        <v>262293943.90000001</v>
      </c>
      <c r="CF41" s="29">
        <f>CH4_100yr_m3!CF49</f>
        <v>245170876.40000001</v>
      </c>
      <c r="CG41" s="29">
        <f>CH4_100yr_m3!CG49</f>
        <v>229256088.59999999</v>
      </c>
      <c r="CH41" s="29">
        <f>CH4_100yr_m3!CH49</f>
        <v>214459350.59999999</v>
      </c>
      <c r="CI41" s="29">
        <f>CH4_100yr_m3!CI49</f>
        <v>200697423.30000001</v>
      </c>
      <c r="CJ41" s="29">
        <f>CH4_100yr_m3!CJ49</f>
        <v>187893504.09999999</v>
      </c>
      <c r="CK41" s="29">
        <f>CH4_100yr_m3!CK49</f>
        <v>175976718.09999999</v>
      </c>
      <c r="CL41" s="29">
        <f>CH4_100yr_m3!CL49</f>
        <v>164881649.19999999</v>
      </c>
      <c r="CM41" s="29">
        <f>CH4_100yr_m3!CM49</f>
        <v>154547909.59999999</v>
      </c>
      <c r="CN41" s="29">
        <f>CH4_100yr_m3!CN49</f>
        <v>144919743.09999999</v>
      </c>
      <c r="CO41" s="29">
        <f>CH4_100yr_m3!CO49</f>
        <v>135945660.5</v>
      </c>
      <c r="CP41" s="29">
        <f>CH4_100yr_m3!CP49</f>
        <v>127578104</v>
      </c>
      <c r="CQ41" s="29">
        <f>CH4_100yr_m3!CQ49</f>
        <v>119773138.59999999</v>
      </c>
      <c r="CR41" s="29">
        <f>CH4_100yr_m3!CR49</f>
        <v>112490167.8</v>
      </c>
      <c r="CS41" s="29">
        <f>CH4_100yr_m3!CS49</f>
        <v>105691672.40000001</v>
      </c>
      <c r="CT41" s="29">
        <f>CH4_100yr_m3!CT49</f>
        <v>99342969.760000005</v>
      </c>
      <c r="CU41" s="29">
        <f>CH4_100yr_m3!CU49</f>
        <v>93411992.400000006</v>
      </c>
      <c r="CV41" s="29">
        <f>CH4_100yr_m3!CV49</f>
        <v>87869084.200000003</v>
      </c>
      <c r="CW41" s="29">
        <f>CH4_100yr_m3!CW49</f>
        <v>82686812.760000005</v>
      </c>
    </row>
    <row r="42" spans="1:101" ht="15.75" customHeight="1" x14ac:dyDescent="0.2">
      <c r="A42" s="27" t="s">
        <v>39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</row>
    <row r="43" spans="1:101" ht="15.75" customHeight="1" x14ac:dyDescent="0.2">
      <c r="A43" s="27" t="s">
        <v>40</v>
      </c>
      <c r="B43" s="29">
        <f>CH4_100yr_m3!B51</f>
        <v>477292.98460000003</v>
      </c>
      <c r="C43" s="29">
        <f>CH4_100yr_m3!C51</f>
        <v>826731.7574</v>
      </c>
      <c r="D43" s="29">
        <f>CH4_100yr_m3!D51</f>
        <v>1065477.831</v>
      </c>
      <c r="E43" s="29">
        <f>CH4_100yr_m3!E51</f>
        <v>1222933.2239999999</v>
      </c>
      <c r="F43" s="29">
        <f>CH4_100yr_m3!F51</f>
        <v>1338914.8400000001</v>
      </c>
      <c r="G43" s="29">
        <f>CH4_100yr_m3!G51</f>
        <v>1420659.8319999999</v>
      </c>
      <c r="H43" s="29">
        <f>CH4_100yr_m3!H51</f>
        <v>1491742.246</v>
      </c>
      <c r="I43" s="29">
        <f>CH4_100yr_m3!I51</f>
        <v>1555711.352</v>
      </c>
      <c r="J43" s="29">
        <f>CH4_100yr_m3!J51</f>
        <v>1608271.943</v>
      </c>
      <c r="K43" s="29">
        <f>CH4_100yr_m3!K51</f>
        <v>1663665.219</v>
      </c>
      <c r="L43" s="29">
        <f>CH4_100yr_m3!L51</f>
        <v>1718860.5249999999</v>
      </c>
      <c r="M43" s="29">
        <f>CH4_100yr_m3!M51</f>
        <v>1772460.6629999999</v>
      </c>
      <c r="N43" s="29">
        <f>CH4_100yr_m3!N51</f>
        <v>1825828.459</v>
      </c>
      <c r="O43" s="29">
        <f>CH4_100yr_m3!O51</f>
        <v>1883860.6710000001</v>
      </c>
      <c r="P43" s="29">
        <f>CH4_100yr_m3!P51</f>
        <v>1947365.328</v>
      </c>
      <c r="Q43" s="29">
        <f>CH4_100yr_m3!Q51</f>
        <v>1997492.5870000001</v>
      </c>
      <c r="R43" s="29">
        <f>CH4_100yr_m3!R51</f>
        <v>2051840.416</v>
      </c>
      <c r="S43" s="29">
        <f>CH4_100yr_m3!S51</f>
        <v>2109645.6260000002</v>
      </c>
      <c r="T43" s="29">
        <f>CH4_100yr_m3!T51</f>
        <v>2173032.8939999999</v>
      </c>
      <c r="U43" s="29">
        <f>CH4_100yr_m3!U51</f>
        <v>2232138.5150000001</v>
      </c>
      <c r="V43" s="29">
        <f>CH4_100yr_m3!V51</f>
        <v>2285449.1039999998</v>
      </c>
      <c r="W43" s="29">
        <f>CH4_100yr_m3!W51</f>
        <v>2354444.4180000001</v>
      </c>
      <c r="X43" s="29">
        <f>CH4_100yr_m3!X51</f>
        <v>2431160.9750000001</v>
      </c>
      <c r="Y43" s="29">
        <f>CH4_100yr_m3!Y51</f>
        <v>2511579.4819999998</v>
      </c>
      <c r="Z43" s="29">
        <f>CH4_100yr_m3!Z51</f>
        <v>2596952.5329999998</v>
      </c>
      <c r="AA43" s="29">
        <f>CH4_100yr_m3!AA51</f>
        <v>2687591.622</v>
      </c>
      <c r="AB43" s="29">
        <f>CH4_100yr_m3!AB51</f>
        <v>2776678.11</v>
      </c>
      <c r="AC43" s="29">
        <f>CH4_100yr_m3!AC51</f>
        <v>2800004.82</v>
      </c>
      <c r="AD43" s="29">
        <f>CH4_100yr_m3!AD51</f>
        <v>2836642.7519999999</v>
      </c>
      <c r="AE43" s="29">
        <f>CH4_100yr_m3!AE51</f>
        <v>2882635.6120000002</v>
      </c>
      <c r="AF43" s="29">
        <f>CH4_100yr_m3!AF51</f>
        <v>2935218.4750000001</v>
      </c>
      <c r="AG43" s="29">
        <f>CH4_100yr_m3!AG51</f>
        <v>2992500.676</v>
      </c>
      <c r="AH43" s="29">
        <f>CH4_100yr_m3!AH51</f>
        <v>3053217.3089999999</v>
      </c>
      <c r="AI43" s="29">
        <f>CH4_100yr_m3!AI51</f>
        <v>3116532.0010000002</v>
      </c>
      <c r="AJ43" s="29">
        <f>CH4_100yr_m3!AJ51</f>
        <v>3181874.2149999999</v>
      </c>
      <c r="AK43" s="29">
        <f>CH4_100yr_m3!AK51</f>
        <v>3248834.9210000001</v>
      </c>
      <c r="AL43" s="29">
        <f>CH4_100yr_m3!AL51</f>
        <v>3317185.0410000002</v>
      </c>
      <c r="AM43" s="29">
        <f>CH4_100yr_m3!AM51</f>
        <v>3386657.4070000001</v>
      </c>
      <c r="AN43" s="29">
        <f>CH4_100yr_m3!AN51</f>
        <v>3457113.162</v>
      </c>
      <c r="AO43" s="29">
        <f>CH4_100yr_m3!AO51</f>
        <v>3528491.1770000001</v>
      </c>
      <c r="AP43" s="29">
        <f>CH4_100yr_m3!AP51</f>
        <v>3600713.96</v>
      </c>
      <c r="AQ43" s="29">
        <f>CH4_100yr_m3!AQ51</f>
        <v>3673764.0529999998</v>
      </c>
      <c r="AR43" s="29">
        <f>CH4_100yr_m3!AR51</f>
        <v>3747533.9160000002</v>
      </c>
      <c r="AS43" s="29">
        <f>CH4_100yr_m3!AS51</f>
        <v>3821993.9670000002</v>
      </c>
      <c r="AT43" s="29">
        <f>CH4_100yr_m3!AT51</f>
        <v>3897193.4929999998</v>
      </c>
      <c r="AU43" s="29">
        <f>CH4_100yr_m3!AU51</f>
        <v>3973050.7280000001</v>
      </c>
      <c r="AV43" s="29">
        <f>CH4_100yr_m3!AV51</f>
        <v>4049584.9479999999</v>
      </c>
      <c r="AW43" s="29">
        <f>CH4_100yr_m3!AW51</f>
        <v>4126756.4210000001</v>
      </c>
      <c r="AX43" s="29">
        <f>CH4_100yr_m3!AX51</f>
        <v>4204553.4730000002</v>
      </c>
      <c r="AY43" s="29">
        <f>CH4_100yr_m3!AY51</f>
        <v>4282877.2060000002</v>
      </c>
      <c r="AZ43" s="29">
        <f>CH4_100yr_m3!AZ51</f>
        <v>4361697.38</v>
      </c>
      <c r="BA43" s="29">
        <f>CH4_100yr_m3!BA51</f>
        <v>4440891.9989999998</v>
      </c>
      <c r="BB43" s="29">
        <f>CH4_100yr_m3!BB51</f>
        <v>4520489.2960000001</v>
      </c>
      <c r="BC43" s="29">
        <f>CH4_100yr_m3!BC51</f>
        <v>4600432.7130000005</v>
      </c>
      <c r="BD43" s="29">
        <f>CH4_100yr_m3!BD51</f>
        <v>4680597.5010000002</v>
      </c>
      <c r="BE43" s="29">
        <f>CH4_100yr_m3!BE51</f>
        <v>4761059.8739999998</v>
      </c>
      <c r="BF43" s="29">
        <f>CH4_100yr_m3!BF51</f>
        <v>4841704.6749999998</v>
      </c>
      <c r="BG43" s="29">
        <f>CH4_100yr_m3!BG51</f>
        <v>4922517.2209999999</v>
      </c>
      <c r="BH43" s="29">
        <f>CH4_100yr_m3!BH51</f>
        <v>5003480.0329999998</v>
      </c>
      <c r="BI43" s="29">
        <f>CH4_100yr_m3!BI51</f>
        <v>5084607.3820000002</v>
      </c>
      <c r="BJ43" s="29">
        <f>CH4_100yr_m3!BJ51</f>
        <v>5165842.2640000004</v>
      </c>
      <c r="BK43" s="29">
        <f>CH4_100yr_m3!BK51</f>
        <v>3778204.0520000001</v>
      </c>
      <c r="BL43" s="29">
        <f>CH4_100yr_m3!BL51</f>
        <v>2826716.8909999998</v>
      </c>
      <c r="BM43" s="29">
        <f>CH4_100yr_m3!BM51</f>
        <v>2169032.253</v>
      </c>
      <c r="BN43" s="29">
        <f>CH4_100yr_m3!BN51</f>
        <v>1709633.6</v>
      </c>
      <c r="BO43" s="29">
        <f>CH4_100yr_m3!BO51</f>
        <v>1384403.3970000001</v>
      </c>
      <c r="BP43" s="29">
        <f>CH4_100yr_m3!BP51</f>
        <v>1150277.6429999999</v>
      </c>
      <c r="BQ43" s="29">
        <f>CH4_100yr_m3!BQ51</f>
        <v>978310.66509999998</v>
      </c>
      <c r="BR43" s="29">
        <f>CH4_100yr_m3!BR51</f>
        <v>849025.93189999997</v>
      </c>
      <c r="BS43" s="29">
        <f>CH4_100yr_m3!BS51</f>
        <v>749299.24890000001</v>
      </c>
      <c r="BT43" s="29">
        <f>CH4_100yr_m3!BT51</f>
        <v>670269.16260000004</v>
      </c>
      <c r="BU43" s="29">
        <f>CH4_100yr_m3!BU51</f>
        <v>605935.95070000004</v>
      </c>
      <c r="BV43" s="29">
        <f>CH4_100yr_m3!BV51</f>
        <v>552222.20299999998</v>
      </c>
      <c r="BW43" s="29">
        <f>CH4_100yr_m3!BW51</f>
        <v>506342.8382</v>
      </c>
      <c r="BX43" s="29">
        <f>CH4_100yr_m3!BX51</f>
        <v>466382.55829999998</v>
      </c>
      <c r="BY43" s="29">
        <f>CH4_100yr_m3!BY51</f>
        <v>431012.37060000002</v>
      </c>
      <c r="BZ43" s="29">
        <f>CH4_100yr_m3!BZ51</f>
        <v>399299.34590000001</v>
      </c>
      <c r="CA43" s="29">
        <f>CH4_100yr_m3!CA51</f>
        <v>370578.88909999997</v>
      </c>
      <c r="CB43" s="29">
        <f>CH4_100yr_m3!CB51</f>
        <v>344368.92700000003</v>
      </c>
      <c r="CC43" s="29">
        <f>CH4_100yr_m3!CC51</f>
        <v>320312.20809999999</v>
      </c>
      <c r="CD43" s="29">
        <f>CH4_100yr_m3!CD51</f>
        <v>298137.45679999999</v>
      </c>
      <c r="CE43" s="29">
        <f>CH4_100yr_m3!CE51</f>
        <v>277633.17940000002</v>
      </c>
      <c r="CF43" s="29">
        <f>CH4_100yr_m3!CF51</f>
        <v>258629.9595</v>
      </c>
      <c r="CG43" s="29">
        <f>CH4_100yr_m3!CG51</f>
        <v>240988.4553</v>
      </c>
      <c r="CH43" s="29">
        <f>CH4_100yr_m3!CH51</f>
        <v>224591.22760000001</v>
      </c>
      <c r="CI43" s="29">
        <f>CH4_100yr_m3!CI51</f>
        <v>209337.1434</v>
      </c>
      <c r="CJ43" s="29">
        <f>CH4_100yr_m3!CJ51</f>
        <v>195137.51569999999</v>
      </c>
      <c r="CK43" s="29">
        <f>CH4_100yr_m3!CK51</f>
        <v>181913.41269999999</v>
      </c>
      <c r="CL43" s="29">
        <f>CH4_100yr_m3!CL51</f>
        <v>169593.75899999999</v>
      </c>
      <c r="CM43" s="29">
        <f>CH4_100yr_m3!CM51</f>
        <v>158113.9736</v>
      </c>
      <c r="CN43" s="29">
        <f>CH4_100yr_m3!CN51</f>
        <v>147414.97380000001</v>
      </c>
      <c r="CO43" s="29">
        <f>CH4_100yr_m3!CO51</f>
        <v>137442.43040000001</v>
      </c>
      <c r="CP43" s="29">
        <f>CH4_100yr_m3!CP51</f>
        <v>128146.196</v>
      </c>
      <c r="CQ43" s="29">
        <f>CH4_100yr_m3!CQ51</f>
        <v>119479.8544</v>
      </c>
      <c r="CR43" s="29">
        <f>CH4_100yr_m3!CR51</f>
        <v>111400.35619999999</v>
      </c>
      <c r="CS43" s="29">
        <f>CH4_100yr_m3!CS51</f>
        <v>103867.71550000001</v>
      </c>
      <c r="CT43" s="29">
        <f>CH4_100yr_m3!CT51</f>
        <v>96844.752590000004</v>
      </c>
      <c r="CU43" s="29">
        <f>CH4_100yr_m3!CU51</f>
        <v>90296.870020000002</v>
      </c>
      <c r="CV43" s="29">
        <f>CH4_100yr_m3!CV51</f>
        <v>84191.855580000003</v>
      </c>
      <c r="CW43" s="29">
        <f>CH4_100yr_m3!CW51</f>
        <v>78499.70577</v>
      </c>
    </row>
    <row r="44" spans="1:101" ht="15.75" customHeight="1" x14ac:dyDescent="0.2">
      <c r="A44" s="27" t="s">
        <v>41</v>
      </c>
      <c r="B44" s="29">
        <f>CH4_100yr_m3!B52</f>
        <v>126826731.3</v>
      </c>
      <c r="C44" s="29">
        <f>CH4_100yr_m3!C52</f>
        <v>217840253.40000001</v>
      </c>
      <c r="D44" s="29">
        <f>CH4_100yr_m3!D52</f>
        <v>284049319.69999999</v>
      </c>
      <c r="E44" s="29">
        <f>CH4_100yr_m3!E52</f>
        <v>332016586.89999998</v>
      </c>
      <c r="F44" s="29">
        <f>CH4_100yr_m3!F52</f>
        <v>366846833.5</v>
      </c>
      <c r="G44" s="29">
        <f>CH4_100yr_m3!G52</f>
        <v>392769758.80000001</v>
      </c>
      <c r="H44" s="29">
        <f>CH4_100yr_m3!H52</f>
        <v>412897084.60000002</v>
      </c>
      <c r="I44" s="29">
        <f>CH4_100yr_m3!I52</f>
        <v>427182911</v>
      </c>
      <c r="J44" s="29">
        <f>CH4_100yr_m3!J52</f>
        <v>434878361.19999999</v>
      </c>
      <c r="K44" s="29">
        <f>CH4_100yr_m3!K52</f>
        <v>444860009.80000001</v>
      </c>
      <c r="L44" s="29">
        <f>CH4_100yr_m3!L52</f>
        <v>455335658.10000002</v>
      </c>
      <c r="M44" s="29">
        <f>CH4_100yr_m3!M52</f>
        <v>466521367.80000001</v>
      </c>
      <c r="N44" s="29">
        <f>CH4_100yr_m3!N52</f>
        <v>476733110.80000001</v>
      </c>
      <c r="O44" s="29">
        <f>CH4_100yr_m3!O52</f>
        <v>487198175.5</v>
      </c>
      <c r="P44" s="29">
        <f>CH4_100yr_m3!P52</f>
        <v>499037878.19999999</v>
      </c>
      <c r="Q44" s="29">
        <f>CH4_100yr_m3!Q52</f>
        <v>513848303.5</v>
      </c>
      <c r="R44" s="29">
        <f>CH4_100yr_m3!R52</f>
        <v>529357689.89999998</v>
      </c>
      <c r="S44" s="29">
        <f>CH4_100yr_m3!S52</f>
        <v>545214100.10000002</v>
      </c>
      <c r="T44" s="29">
        <f>CH4_100yr_m3!T52</f>
        <v>561528763.60000002</v>
      </c>
      <c r="U44" s="29">
        <f>CH4_100yr_m3!U52</f>
        <v>578247280.39999998</v>
      </c>
      <c r="V44" s="29">
        <f>CH4_100yr_m3!V52</f>
        <v>595692451.70000005</v>
      </c>
      <c r="W44" s="29">
        <f>CH4_100yr_m3!W52</f>
        <v>613723931.5</v>
      </c>
      <c r="X44" s="29">
        <f>CH4_100yr_m3!X52</f>
        <v>632124425.89999998</v>
      </c>
      <c r="Y44" s="29">
        <f>CH4_100yr_m3!Y52</f>
        <v>650964758</v>
      </c>
      <c r="Z44" s="29">
        <f>CH4_100yr_m3!Z52</f>
        <v>670281213.5</v>
      </c>
      <c r="AA44" s="29">
        <f>CH4_100yr_m3!AA52</f>
        <v>690148330.70000005</v>
      </c>
      <c r="AB44" s="29">
        <f>CH4_100yr_m3!AB52</f>
        <v>710650576.60000002</v>
      </c>
      <c r="AC44" s="29">
        <f>CH4_100yr_m3!AC52</f>
        <v>748719572.5</v>
      </c>
      <c r="AD44" s="29">
        <f>CH4_100yr_m3!AD52</f>
        <v>782413177.70000005</v>
      </c>
      <c r="AE44" s="29">
        <f>CH4_100yr_m3!AE52</f>
        <v>813317444.20000005</v>
      </c>
      <c r="AF44" s="29">
        <f>CH4_100yr_m3!AF52</f>
        <v>842496923</v>
      </c>
      <c r="AG44" s="29">
        <f>CH4_100yr_m3!AG52</f>
        <v>870666799.20000005</v>
      </c>
      <c r="AH44" s="29">
        <f>CH4_100yr_m3!AH52</f>
        <v>898306468.5</v>
      </c>
      <c r="AI44" s="29">
        <f>CH4_100yr_m3!AI52</f>
        <v>925734715.70000005</v>
      </c>
      <c r="AJ44" s="29">
        <f>CH4_100yr_m3!AJ52</f>
        <v>953161217.89999998</v>
      </c>
      <c r="AK44" s="29">
        <f>CH4_100yr_m3!AK52</f>
        <v>980723350.70000005</v>
      </c>
      <c r="AL44" s="29">
        <f>CH4_100yr_m3!AL52</f>
        <v>1008511862</v>
      </c>
      <c r="AM44" s="29">
        <f>CH4_100yr_m3!AM52</f>
        <v>1036587108</v>
      </c>
      <c r="AN44" s="29">
        <f>CH4_100yr_m3!AN52</f>
        <v>1064988226</v>
      </c>
      <c r="AO44" s="29">
        <f>CH4_100yr_m3!AO52</f>
        <v>1093740145</v>
      </c>
      <c r="AP44" s="29">
        <f>CH4_100yr_m3!AP52</f>
        <v>1122858330</v>
      </c>
      <c r="AQ44" s="29">
        <f>CH4_100yr_m3!AQ52</f>
        <v>1152350847</v>
      </c>
      <c r="AR44" s="29">
        <f>CH4_100yr_m3!AR52</f>
        <v>1182221576</v>
      </c>
      <c r="AS44" s="29">
        <f>CH4_100yr_m3!AS52</f>
        <v>1212473381</v>
      </c>
      <c r="AT44" s="29">
        <f>CH4_100yr_m3!AT52</f>
        <v>1243109150</v>
      </c>
      <c r="AU44" s="29">
        <f>CH4_100yr_m3!AU52</f>
        <v>1274130612</v>
      </c>
      <c r="AV44" s="29">
        <f>CH4_100yr_m3!AV52</f>
        <v>1305538590</v>
      </c>
      <c r="AW44" s="29">
        <f>CH4_100yr_m3!AW52</f>
        <v>1337330559</v>
      </c>
      <c r="AX44" s="29">
        <f>CH4_100yr_m3!AX52</f>
        <v>1369498847</v>
      </c>
      <c r="AY44" s="29">
        <f>CH4_100yr_m3!AY52</f>
        <v>1402030718</v>
      </c>
      <c r="AZ44" s="29">
        <f>CH4_100yr_m3!AZ52</f>
        <v>1434911527</v>
      </c>
      <c r="BA44" s="29">
        <f>CH4_100yr_m3!BA52</f>
        <v>1468127533</v>
      </c>
      <c r="BB44" s="29">
        <f>CH4_100yr_m3!BB52</f>
        <v>1501669015</v>
      </c>
      <c r="BC44" s="29">
        <f>CH4_100yr_m3!BC52</f>
        <v>1535531062</v>
      </c>
      <c r="BD44" s="29">
        <f>CH4_100yr_m3!BD52</f>
        <v>1569713859</v>
      </c>
      <c r="BE44" s="29">
        <f>CH4_100yr_m3!BE52</f>
        <v>1604219539</v>
      </c>
      <c r="BF44" s="29">
        <f>CH4_100yr_m3!BF52</f>
        <v>1639048128</v>
      </c>
      <c r="BG44" s="29">
        <f>CH4_100yr_m3!BG52</f>
        <v>1674195993</v>
      </c>
      <c r="BH44" s="29">
        <f>CH4_100yr_m3!BH52</f>
        <v>1709657884</v>
      </c>
      <c r="BI44" s="29">
        <f>CH4_100yr_m3!BI52</f>
        <v>1745426658</v>
      </c>
      <c r="BJ44" s="29">
        <f>CH4_100yr_m3!BJ52</f>
        <v>1781493931</v>
      </c>
      <c r="BK44" s="29">
        <f>CH4_100yr_m3!BK52</f>
        <v>1299362019</v>
      </c>
      <c r="BL44" s="29">
        <f>CH4_100yr_m3!BL52</f>
        <v>969067777.5</v>
      </c>
      <c r="BM44" s="29">
        <f>CH4_100yr_m3!BM52</f>
        <v>741034154.70000005</v>
      </c>
      <c r="BN44" s="29">
        <f>CH4_100yr_m3!BN52</f>
        <v>581996155.79999995</v>
      </c>
      <c r="BO44" s="29">
        <f>CH4_100yr_m3!BO52</f>
        <v>469625281.30000001</v>
      </c>
      <c r="BP44" s="29">
        <f>CH4_100yr_m3!BP52</f>
        <v>388926032.60000002</v>
      </c>
      <c r="BQ44" s="29">
        <f>CH4_100yr_m3!BQ52</f>
        <v>329820279.19999999</v>
      </c>
      <c r="BR44" s="29">
        <f>CH4_100yr_m3!BR52</f>
        <v>285527882.19999999</v>
      </c>
      <c r="BS44" s="29">
        <f>CH4_100yr_m3!BS52</f>
        <v>251481073.30000001</v>
      </c>
      <c r="BT44" s="29">
        <f>CH4_100yr_m3!BT52</f>
        <v>224596629.09999999</v>
      </c>
      <c r="BU44" s="29">
        <f>CH4_100yr_m3!BU52</f>
        <v>202787890.5</v>
      </c>
      <c r="BV44" s="29">
        <f>CH4_100yr_m3!BV52</f>
        <v>184637561.30000001</v>
      </c>
      <c r="BW44" s="29">
        <f>CH4_100yr_m3!BW52</f>
        <v>169178288.19999999</v>
      </c>
      <c r="BX44" s="29">
        <f>CH4_100yr_m3!BX52</f>
        <v>155745493.59999999</v>
      </c>
      <c r="BY44" s="29">
        <f>CH4_100yr_m3!BY52</f>
        <v>143878648.30000001</v>
      </c>
      <c r="BZ44" s="29">
        <f>CH4_100yr_m3!BZ52</f>
        <v>133255017.90000001</v>
      </c>
      <c r="CA44" s="29">
        <f>CH4_100yr_m3!CA52</f>
        <v>123645183.3</v>
      </c>
      <c r="CB44" s="29">
        <f>CH4_100yr_m3!CB52</f>
        <v>114883161.3</v>
      </c>
      <c r="CC44" s="29">
        <f>CH4_100yr_m3!CC52</f>
        <v>106846315.59999999</v>
      </c>
      <c r="CD44" s="29">
        <f>CH4_100yr_m3!CD52</f>
        <v>99441835.109999999</v>
      </c>
      <c r="CE44" s="29">
        <f>CH4_100yr_m3!CE52</f>
        <v>92597618.379999995</v>
      </c>
      <c r="CF44" s="29">
        <f>CH4_100yr_m3!CF52</f>
        <v>86256114.420000002</v>
      </c>
      <c r="CG44" s="29">
        <f>CH4_100yr_m3!CG52</f>
        <v>80370149.079999998</v>
      </c>
      <c r="CH44" s="29">
        <f>CH4_100yr_m3!CH52</f>
        <v>74900085.170000002</v>
      </c>
      <c r="CI44" s="29">
        <f>CH4_100yr_m3!CI52</f>
        <v>69811879.590000004</v>
      </c>
      <c r="CJ44" s="29">
        <f>CH4_100yr_m3!CJ52</f>
        <v>65075744.299999997</v>
      </c>
      <c r="CK44" s="29">
        <f>CH4_100yr_m3!CK52</f>
        <v>60665214.630000003</v>
      </c>
      <c r="CL44" s="29">
        <f>CH4_100yr_m3!CL52</f>
        <v>56556492.869999997</v>
      </c>
      <c r="CM44" s="29">
        <f>CH4_100yr_m3!CM52</f>
        <v>52727978.579999998</v>
      </c>
      <c r="CN44" s="29">
        <f>CH4_100yr_m3!CN52</f>
        <v>49159926.060000002</v>
      </c>
      <c r="CO44" s="29">
        <f>CH4_100yr_m3!CO52</f>
        <v>45834188.93</v>
      </c>
      <c r="CP44" s="29">
        <f>CH4_100yr_m3!CP52</f>
        <v>42734024.840000004</v>
      </c>
      <c r="CQ44" s="29">
        <f>CH4_100yr_m3!CQ52</f>
        <v>39843942.109999999</v>
      </c>
      <c r="CR44" s="29">
        <f>CH4_100yr_m3!CR52</f>
        <v>37149576.039999999</v>
      </c>
      <c r="CS44" s="29">
        <f>CH4_100yr_m3!CS52</f>
        <v>34637586.439999998</v>
      </c>
      <c r="CT44" s="29">
        <f>CH4_100yr_m3!CT52</f>
        <v>32295570.77</v>
      </c>
      <c r="CU44" s="29">
        <f>CH4_100yr_m3!CU52</f>
        <v>30111988.989999998</v>
      </c>
      <c r="CV44" s="29">
        <f>CH4_100yr_m3!CV52</f>
        <v>28076097.300000001</v>
      </c>
      <c r="CW44" s="29">
        <f>CH4_100yr_m3!CW52</f>
        <v>26177889.030000001</v>
      </c>
    </row>
    <row r="45" spans="1:101" ht="15.75" customHeight="1" x14ac:dyDescent="0.2">
      <c r="A45" s="27" t="s">
        <v>42</v>
      </c>
      <c r="B45" s="29">
        <f>CH4_100yr_m3!B53</f>
        <v>18161287.25</v>
      </c>
      <c r="C45" s="29">
        <f>CH4_100yr_m3!C53</f>
        <v>31407629.920000002</v>
      </c>
      <c r="D45" s="29">
        <f>CH4_100yr_m3!D53</f>
        <v>40360017.060000002</v>
      </c>
      <c r="E45" s="29">
        <f>CH4_100yr_m3!E53</f>
        <v>46031998.020000003</v>
      </c>
      <c r="F45" s="29">
        <f>CH4_100yr_m3!F53</f>
        <v>50350853.020000003</v>
      </c>
      <c r="G45" s="29">
        <f>CH4_100yr_m3!G53</f>
        <v>54061217.600000001</v>
      </c>
      <c r="H45" s="29">
        <f>CH4_100yr_m3!H53</f>
        <v>57283850.270000003</v>
      </c>
      <c r="I45" s="29">
        <f>CH4_100yr_m3!I53</f>
        <v>59695266.789999999</v>
      </c>
      <c r="J45" s="29">
        <f>CH4_100yr_m3!J53</f>
        <v>61209866.329999998</v>
      </c>
      <c r="K45" s="29">
        <f>CH4_100yr_m3!K53</f>
        <v>62993840.700000003</v>
      </c>
      <c r="L45" s="29">
        <f>CH4_100yr_m3!L53</f>
        <v>64964370.030000001</v>
      </c>
      <c r="M45" s="29">
        <f>CH4_100yr_m3!M53</f>
        <v>66666850.100000001</v>
      </c>
      <c r="N45" s="29">
        <f>CH4_100yr_m3!N53</f>
        <v>68636085.049999997</v>
      </c>
      <c r="O45" s="29">
        <f>CH4_100yr_m3!O53</f>
        <v>70407995.280000001</v>
      </c>
      <c r="P45" s="29">
        <f>CH4_100yr_m3!P53</f>
        <v>72233534.450000003</v>
      </c>
      <c r="Q45" s="29">
        <f>CH4_100yr_m3!Q53</f>
        <v>74612364.700000003</v>
      </c>
      <c r="R45" s="29">
        <f>CH4_100yr_m3!R53</f>
        <v>76798667.400000006</v>
      </c>
      <c r="S45" s="29">
        <f>CH4_100yr_m3!S53</f>
        <v>78891457.480000004</v>
      </c>
      <c r="T45" s="29">
        <f>CH4_100yr_m3!T53</f>
        <v>80771293.989999995</v>
      </c>
      <c r="U45" s="29">
        <f>CH4_100yr_m3!U53</f>
        <v>82812516.230000004</v>
      </c>
      <c r="V45" s="29">
        <f>CH4_100yr_m3!V53</f>
        <v>84900826.239999995</v>
      </c>
      <c r="W45" s="29">
        <f>CH4_100yr_m3!W53</f>
        <v>86766156.379999995</v>
      </c>
      <c r="X45" s="29">
        <f>CH4_100yr_m3!X53</f>
        <v>88678311.760000005</v>
      </c>
      <c r="Y45" s="29">
        <f>CH4_100yr_m3!Y53</f>
        <v>90664502.760000005</v>
      </c>
      <c r="Z45" s="29">
        <f>CH4_100yr_m3!Z53</f>
        <v>92732346.340000004</v>
      </c>
      <c r="AA45" s="29">
        <f>CH4_100yr_m3!AA53</f>
        <v>94896102.540000007</v>
      </c>
      <c r="AB45" s="29">
        <f>CH4_100yr_m3!AB53</f>
        <v>97166382.780000001</v>
      </c>
      <c r="AC45" s="29">
        <f>CH4_100yr_m3!AC53</f>
        <v>101460930.59999999</v>
      </c>
      <c r="AD45" s="29">
        <f>CH4_100yr_m3!AD53</f>
        <v>105241598</v>
      </c>
      <c r="AE45" s="29">
        <f>CH4_100yr_m3!AE53</f>
        <v>108687555.90000001</v>
      </c>
      <c r="AF45" s="29">
        <f>CH4_100yr_m3!AF53</f>
        <v>111918716.90000001</v>
      </c>
      <c r="AG45" s="29">
        <f>CH4_100yr_m3!AG53</f>
        <v>115015291.3</v>
      </c>
      <c r="AH45" s="29">
        <f>CH4_100yr_m3!AH53</f>
        <v>118030983.90000001</v>
      </c>
      <c r="AI45" s="29">
        <f>CH4_100yr_m3!AI53</f>
        <v>121001343</v>
      </c>
      <c r="AJ45" s="29">
        <f>CH4_100yr_m3!AJ53</f>
        <v>123949728</v>
      </c>
      <c r="AK45" s="29">
        <f>CH4_100yr_m3!AK53</f>
        <v>126891229</v>
      </c>
      <c r="AL45" s="29">
        <f>CH4_100yr_m3!AL53</f>
        <v>129835608</v>
      </c>
      <c r="AM45" s="29">
        <f>CH4_100yr_m3!AM53</f>
        <v>132789151.59999999</v>
      </c>
      <c r="AN45" s="29">
        <f>CH4_100yr_m3!AN53</f>
        <v>135755381.5</v>
      </c>
      <c r="AO45" s="29">
        <f>CH4_100yr_m3!AO53</f>
        <v>138736147</v>
      </c>
      <c r="AP45" s="29">
        <f>CH4_100yr_m3!AP53</f>
        <v>141732011</v>
      </c>
      <c r="AQ45" s="29">
        <f>CH4_100yr_m3!AQ53</f>
        <v>144742963.59999999</v>
      </c>
      <c r="AR45" s="29">
        <f>CH4_100yr_m3!AR53</f>
        <v>147768677.69999999</v>
      </c>
      <c r="AS45" s="29">
        <f>CH4_100yr_m3!AS53</f>
        <v>150808559.80000001</v>
      </c>
      <c r="AT45" s="29">
        <f>CH4_100yr_m3!AT53</f>
        <v>153861735.5</v>
      </c>
      <c r="AU45" s="29">
        <f>CH4_100yr_m3!AU53</f>
        <v>156927343.19999999</v>
      </c>
      <c r="AV45" s="29">
        <f>CH4_100yr_m3!AV53</f>
        <v>160004420.90000001</v>
      </c>
      <c r="AW45" s="29">
        <f>CH4_100yr_m3!AW53</f>
        <v>163092070.40000001</v>
      </c>
      <c r="AX45" s="29">
        <f>CH4_100yr_m3!AX53</f>
        <v>166189525.5</v>
      </c>
      <c r="AY45" s="29">
        <f>CH4_100yr_m3!AY53</f>
        <v>169296395.40000001</v>
      </c>
      <c r="AZ45" s="29">
        <f>CH4_100yr_m3!AZ53</f>
        <v>172412318.19999999</v>
      </c>
      <c r="BA45" s="29">
        <f>CH4_100yr_m3!BA53</f>
        <v>175536829.80000001</v>
      </c>
      <c r="BB45" s="29">
        <f>CH4_100yr_m3!BB53</f>
        <v>178669301.30000001</v>
      </c>
      <c r="BC45" s="29">
        <f>CH4_100yr_m3!BC53</f>
        <v>181809049.19999999</v>
      </c>
      <c r="BD45" s="29">
        <f>CH4_100yr_m3!BD53</f>
        <v>184955125.90000001</v>
      </c>
      <c r="BE45" s="29">
        <f>CH4_100yr_m3!BE53</f>
        <v>188106670.19999999</v>
      </c>
      <c r="BF45" s="29">
        <f>CH4_100yr_m3!BF53</f>
        <v>191262671.09999999</v>
      </c>
      <c r="BG45" s="29">
        <f>CH4_100yr_m3!BG53</f>
        <v>194422251.19999999</v>
      </c>
      <c r="BH45" s="29">
        <f>CH4_100yr_m3!BH53</f>
        <v>197584615.19999999</v>
      </c>
      <c r="BI45" s="29">
        <f>CH4_100yr_m3!BI53</f>
        <v>200749016.80000001</v>
      </c>
      <c r="BJ45" s="29">
        <f>CH4_100yr_m3!BJ53</f>
        <v>203914802.69999999</v>
      </c>
      <c r="BK45" s="29">
        <f>CH4_100yr_m3!BK53</f>
        <v>149115680.69999999</v>
      </c>
      <c r="BL45" s="29">
        <f>CH4_100yr_m3!BL53</f>
        <v>111542554.90000001</v>
      </c>
      <c r="BM45" s="29">
        <f>CH4_100yr_m3!BM53</f>
        <v>85573160.739999995</v>
      </c>
      <c r="BN45" s="29">
        <f>CH4_100yr_m3!BN53</f>
        <v>67434941.420000002</v>
      </c>
      <c r="BO45" s="29">
        <f>CH4_100yr_m3!BO53</f>
        <v>54595496.100000001</v>
      </c>
      <c r="BP45" s="29">
        <f>CH4_100yr_m3!BP53</f>
        <v>45353967.270000003</v>
      </c>
      <c r="BQ45" s="29">
        <f>CH4_100yr_m3!BQ53</f>
        <v>38567123.310000002</v>
      </c>
      <c r="BR45" s="29">
        <f>CH4_100yr_m3!BR53</f>
        <v>33465730.890000001</v>
      </c>
      <c r="BS45" s="29">
        <f>CH4_100yr_m3!BS53</f>
        <v>29531451.370000001</v>
      </c>
      <c r="BT45" s="29">
        <f>CH4_100yr_m3!BT53</f>
        <v>26414308.879999999</v>
      </c>
      <c r="BU45" s="29">
        <f>CH4_100yr_m3!BU53</f>
        <v>23877355.010000002</v>
      </c>
      <c r="BV45" s="29">
        <f>CH4_100yr_m3!BV53</f>
        <v>21759564.989999998</v>
      </c>
      <c r="BW45" s="29">
        <f>CH4_100yr_m3!BW53</f>
        <v>19950955.489999998</v>
      </c>
      <c r="BX45" s="29">
        <f>CH4_100yr_m3!BX53</f>
        <v>18375895.52</v>
      </c>
      <c r="BY45" s="29">
        <f>CH4_100yr_m3!BY53</f>
        <v>16981910.120000001</v>
      </c>
      <c r="BZ45" s="29">
        <f>CH4_100yr_m3!BZ53</f>
        <v>15732166.43</v>
      </c>
      <c r="CA45" s="29">
        <f>CH4_100yr_m3!CA53</f>
        <v>14600428.939999999</v>
      </c>
      <c r="CB45" s="29">
        <f>CH4_100yr_m3!CB53</f>
        <v>13567670.210000001</v>
      </c>
      <c r="CC45" s="29">
        <f>CH4_100yr_m3!CC53</f>
        <v>12619791.960000001</v>
      </c>
      <c r="CD45" s="29">
        <f>CH4_100yr_m3!CD53</f>
        <v>11746090.91</v>
      </c>
      <c r="CE45" s="29">
        <f>CH4_100yr_m3!CE53</f>
        <v>10938224.17</v>
      </c>
      <c r="CF45" s="29">
        <f>CH4_100yr_m3!CF53</f>
        <v>10189510.08</v>
      </c>
      <c r="CG45" s="29">
        <f>CH4_100yr_m3!CG53</f>
        <v>9494454.1789999995</v>
      </c>
      <c r="CH45" s="29">
        <f>CH4_100yr_m3!CH53</f>
        <v>8848426.4489999991</v>
      </c>
      <c r="CI45" s="29">
        <f>CH4_100yr_m3!CI53</f>
        <v>8247440.3629999999</v>
      </c>
      <c r="CJ45" s="29">
        <f>CH4_100yr_m3!CJ53</f>
        <v>7688000.4270000001</v>
      </c>
      <c r="CK45" s="29">
        <f>CH4_100yr_m3!CK53</f>
        <v>7166995.9519999996</v>
      </c>
      <c r="CL45" s="29">
        <f>CH4_100yr_m3!CL53</f>
        <v>6681626.0829999996</v>
      </c>
      <c r="CM45" s="29">
        <f>CH4_100yr_m3!CM53</f>
        <v>6229346.0439999998</v>
      </c>
      <c r="CN45" s="29">
        <f>CH4_100yr_m3!CN53</f>
        <v>5807827.8229999999</v>
      </c>
      <c r="CO45" s="29">
        <f>CH4_100yr_m3!CO53</f>
        <v>5414930.7750000004</v>
      </c>
      <c r="CP45" s="29">
        <f>CH4_100yr_m3!CP53</f>
        <v>5048679.0729999999</v>
      </c>
      <c r="CQ45" s="29">
        <f>CH4_100yr_m3!CQ53</f>
        <v>4707243.9390000002</v>
      </c>
      <c r="CR45" s="29">
        <f>CH4_100yr_m3!CR53</f>
        <v>4388929.2580000004</v>
      </c>
      <c r="CS45" s="29">
        <f>CH4_100yr_m3!CS53</f>
        <v>4092159.64</v>
      </c>
      <c r="CT45" s="29">
        <f>CH4_100yr_m3!CT53</f>
        <v>3815470.2540000002</v>
      </c>
      <c r="CU45" s="29">
        <f>CH4_100yr_m3!CU53</f>
        <v>3557498.0249999999</v>
      </c>
      <c r="CV45" s="29">
        <f>CH4_100yr_m3!CV53</f>
        <v>3316973.8489999999</v>
      </c>
      <c r="CW45" s="29">
        <f>CH4_100yr_m3!CW53</f>
        <v>3092715.6460000002</v>
      </c>
    </row>
    <row r="46" spans="1:101" ht="15.75" customHeight="1" x14ac:dyDescent="0.2">
      <c r="A46" s="27" t="s">
        <v>43</v>
      </c>
      <c r="B46" s="29">
        <f>CH4_100yr_m3!B54</f>
        <v>91781472.890000001</v>
      </c>
      <c r="C46" s="29">
        <f>CH4_100yr_m3!C54</f>
        <v>158625859.5</v>
      </c>
      <c r="D46" s="29">
        <f>CH4_100yr_m3!D54</f>
        <v>206644958.69999999</v>
      </c>
      <c r="E46" s="29">
        <f>CH4_100yr_m3!E54</f>
        <v>243533866.5</v>
      </c>
      <c r="F46" s="29">
        <f>CH4_100yr_m3!F54</f>
        <v>266758918.40000001</v>
      </c>
      <c r="G46" s="29">
        <f>CH4_100yr_m3!G54</f>
        <v>283099286.5</v>
      </c>
      <c r="H46" s="29">
        <f>CH4_100yr_m3!H54</f>
        <v>295736199.89999998</v>
      </c>
      <c r="I46" s="29">
        <f>CH4_100yr_m3!I54</f>
        <v>303643775</v>
      </c>
      <c r="J46" s="29">
        <f>CH4_100yr_m3!J54</f>
        <v>308776386.60000002</v>
      </c>
      <c r="K46" s="29">
        <f>CH4_100yr_m3!K54</f>
        <v>315571998</v>
      </c>
      <c r="L46" s="29">
        <f>CH4_100yr_m3!L54</f>
        <v>324333257.19999999</v>
      </c>
      <c r="M46" s="29">
        <f>CH4_100yr_m3!M54</f>
        <v>333206344.69999999</v>
      </c>
      <c r="N46" s="29">
        <f>CH4_100yr_m3!N54</f>
        <v>342262410.60000002</v>
      </c>
      <c r="O46" s="29">
        <f>CH4_100yr_m3!O54</f>
        <v>352476603.5</v>
      </c>
      <c r="P46" s="29">
        <f>CH4_100yr_m3!P54</f>
        <v>363917024.89999998</v>
      </c>
      <c r="Q46" s="29">
        <f>CH4_100yr_m3!Q54</f>
        <v>380001062.69999999</v>
      </c>
      <c r="R46" s="29">
        <f>CH4_100yr_m3!R54</f>
        <v>395233680.19999999</v>
      </c>
      <c r="S46" s="29">
        <f>CH4_100yr_m3!S54</f>
        <v>410481745.5</v>
      </c>
      <c r="T46" s="29">
        <f>CH4_100yr_m3!T54</f>
        <v>425473964.60000002</v>
      </c>
      <c r="U46" s="29">
        <f>CH4_100yr_m3!U54</f>
        <v>439939632.39999998</v>
      </c>
      <c r="V46" s="29">
        <f>CH4_100yr_m3!V54</f>
        <v>455655734.60000002</v>
      </c>
      <c r="W46" s="29">
        <f>CH4_100yr_m3!W54</f>
        <v>470398335.69999999</v>
      </c>
      <c r="X46" s="29">
        <f>CH4_100yr_m3!X54</f>
        <v>484536280.30000001</v>
      </c>
      <c r="Y46" s="29">
        <f>CH4_100yr_m3!Y54</f>
        <v>498815470.89999998</v>
      </c>
      <c r="Z46" s="29">
        <f>CH4_100yr_m3!Z54</f>
        <v>512699199.19999999</v>
      </c>
      <c r="AA46" s="29">
        <f>CH4_100yr_m3!AA54</f>
        <v>526434547.69999999</v>
      </c>
      <c r="AB46" s="29">
        <f>CH4_100yr_m3!AB54</f>
        <v>540460676.10000002</v>
      </c>
      <c r="AC46" s="29">
        <f>CH4_100yr_m3!AC54</f>
        <v>568614876.5</v>
      </c>
      <c r="AD46" s="29">
        <f>CH4_100yr_m3!AD54</f>
        <v>593357350.20000005</v>
      </c>
      <c r="AE46" s="29">
        <f>CH4_100yr_m3!AE54</f>
        <v>615871302.79999995</v>
      </c>
      <c r="AF46" s="29">
        <f>CH4_100yr_m3!AF54</f>
        <v>636917514.5</v>
      </c>
      <c r="AG46" s="29">
        <f>CH4_100yr_m3!AG54</f>
        <v>657003416.5</v>
      </c>
      <c r="AH46" s="29">
        <f>CH4_100yr_m3!AH54</f>
        <v>676480209.70000005</v>
      </c>
      <c r="AI46" s="29">
        <f>CH4_100yr_m3!AI54</f>
        <v>695578687.79999995</v>
      </c>
      <c r="AJ46" s="29">
        <f>CH4_100yr_m3!AJ54</f>
        <v>714449215.70000005</v>
      </c>
      <c r="AK46" s="29">
        <f>CH4_100yr_m3!AK54</f>
        <v>733188606.89999998</v>
      </c>
      <c r="AL46" s="29">
        <f>CH4_100yr_m3!AL54</f>
        <v>751856961</v>
      </c>
      <c r="AM46" s="29">
        <f>CH4_100yr_m3!AM54</f>
        <v>770490466.10000002</v>
      </c>
      <c r="AN46" s="29">
        <f>CH4_100yr_m3!AN54</f>
        <v>789110740.5</v>
      </c>
      <c r="AO46" s="29">
        <f>CH4_100yr_m3!AO54</f>
        <v>807730218.60000002</v>
      </c>
      <c r="AP46" s="29">
        <f>CH4_100yr_m3!AP54</f>
        <v>826354944</v>
      </c>
      <c r="AQ46" s="29">
        <f>CH4_100yr_m3!AQ54</f>
        <v>844985596.89999998</v>
      </c>
      <c r="AR46" s="29">
        <f>CH4_100yr_m3!AR54</f>
        <v>863618803.70000005</v>
      </c>
      <c r="AS46" s="29">
        <f>CH4_100yr_m3!AS54</f>
        <v>882249027.60000002</v>
      </c>
      <c r="AT46" s="29">
        <f>CH4_100yr_m3!AT54</f>
        <v>900869231.20000005</v>
      </c>
      <c r="AU46" s="29">
        <f>CH4_100yr_m3!AU54</f>
        <v>919471387.39999998</v>
      </c>
      <c r="AV46" s="29">
        <f>CH4_100yr_m3!AV54</f>
        <v>938046907.89999998</v>
      </c>
      <c r="AW46" s="29">
        <f>CH4_100yr_m3!AW54</f>
        <v>956586736.70000005</v>
      </c>
      <c r="AX46" s="29">
        <f>CH4_100yr_m3!AX54</f>
        <v>975081558.10000002</v>
      </c>
      <c r="AY46" s="29">
        <f>CH4_100yr_m3!AY54</f>
        <v>993521835.10000002</v>
      </c>
      <c r="AZ46" s="29">
        <f>CH4_100yr_m3!AZ54</f>
        <v>1011897929</v>
      </c>
      <c r="BA46" s="29">
        <f>CH4_100yr_m3!BA54</f>
        <v>1030199848</v>
      </c>
      <c r="BB46" s="29">
        <f>CH4_100yr_m3!BB54</f>
        <v>1048417705</v>
      </c>
      <c r="BC46" s="29">
        <f>CH4_100yr_m3!BC54</f>
        <v>1066542437</v>
      </c>
      <c r="BD46" s="29">
        <f>CH4_100yr_m3!BD54</f>
        <v>1084565638</v>
      </c>
      <c r="BE46" s="29">
        <f>CH4_100yr_m3!BE54</f>
        <v>1102479206</v>
      </c>
      <c r="BF46" s="29">
        <f>CH4_100yr_m3!BF54</f>
        <v>1120274810</v>
      </c>
      <c r="BG46" s="29">
        <f>CH4_100yr_m3!BG54</f>
        <v>1137943221</v>
      </c>
      <c r="BH46" s="29">
        <f>CH4_100yr_m3!BH54</f>
        <v>1155473471</v>
      </c>
      <c r="BI46" s="29">
        <f>CH4_100yr_m3!BI54</f>
        <v>1172852868</v>
      </c>
      <c r="BJ46" s="29">
        <f>CH4_100yr_m3!BJ54</f>
        <v>1190068244</v>
      </c>
      <c r="BK46" s="29">
        <f>CH4_100yr_m3!BK54</f>
        <v>870268922.89999998</v>
      </c>
      <c r="BL46" s="29">
        <f>CH4_100yr_m3!BL54</f>
        <v>650996717.70000005</v>
      </c>
      <c r="BM46" s="29">
        <f>CH4_100yr_m3!BM54</f>
        <v>499441415.19999999</v>
      </c>
      <c r="BN46" s="29">
        <f>CH4_100yr_m3!BN54</f>
        <v>393587256.19999999</v>
      </c>
      <c r="BO46" s="29">
        <f>CH4_100yr_m3!BO54</f>
        <v>318655735.60000002</v>
      </c>
      <c r="BP46" s="29">
        <f>CH4_100yr_m3!BP54</f>
        <v>264721038</v>
      </c>
      <c r="BQ46" s="29">
        <f>CH4_100yr_m3!BQ54</f>
        <v>225111520.69999999</v>
      </c>
      <c r="BR46" s="29">
        <f>CH4_100yr_m3!BR54</f>
        <v>195338106.40000001</v>
      </c>
      <c r="BS46" s="29">
        <f>CH4_100yr_m3!BS54</f>
        <v>172375880.59999999</v>
      </c>
      <c r="BT46" s="29">
        <f>CH4_100yr_m3!BT54</f>
        <v>154182454.40000001</v>
      </c>
      <c r="BU46" s="29">
        <f>CH4_100yr_m3!BU54</f>
        <v>139375041.19999999</v>
      </c>
      <c r="BV46" s="29">
        <f>CH4_100yr_m3!BV54</f>
        <v>127013927.40000001</v>
      </c>
      <c r="BW46" s="29">
        <f>CH4_100yr_m3!BW54</f>
        <v>116457265.59999999</v>
      </c>
      <c r="BX46" s="29">
        <f>CH4_100yr_m3!BX54</f>
        <v>107263681.7</v>
      </c>
      <c r="BY46" s="29">
        <f>CH4_100yr_m3!BY54</f>
        <v>99126934.859999999</v>
      </c>
      <c r="BZ46" s="29">
        <f>CH4_100yr_m3!BZ54</f>
        <v>91832068.590000004</v>
      </c>
      <c r="CA46" s="29">
        <f>CH4_100yr_m3!CA54</f>
        <v>85225970.530000001</v>
      </c>
      <c r="CB46" s="29">
        <f>CH4_100yr_m3!CB54</f>
        <v>79197593.540000007</v>
      </c>
      <c r="CC46" s="29">
        <f>CH4_100yr_m3!CC54</f>
        <v>73664656.420000002</v>
      </c>
      <c r="CD46" s="29">
        <f>CH4_100yr_m3!CD54</f>
        <v>68564690.659999996</v>
      </c>
      <c r="CE46" s="29">
        <f>CH4_100yr_m3!CE54</f>
        <v>63849003.090000004</v>
      </c>
      <c r="CF46" s="29">
        <f>CH4_100yr_m3!CF54</f>
        <v>59478595.390000001</v>
      </c>
      <c r="CG46" s="29">
        <f>CH4_100yr_m3!CG54</f>
        <v>55421397.799999997</v>
      </c>
      <c r="CH46" s="29">
        <f>CH4_100yr_m3!CH54</f>
        <v>51650385.689999998</v>
      </c>
      <c r="CI46" s="29">
        <f>CH4_100yr_m3!CI54</f>
        <v>48142289.990000002</v>
      </c>
      <c r="CJ46" s="29">
        <f>CH4_100yr_m3!CJ54</f>
        <v>44876707.490000002</v>
      </c>
      <c r="CK46" s="29">
        <f>CH4_100yr_m3!CK54</f>
        <v>41835480.909999996</v>
      </c>
      <c r="CL46" s="29">
        <f>CH4_100yr_m3!CL54</f>
        <v>39002261.369999997</v>
      </c>
      <c r="CM46" s="29">
        <f>CH4_100yr_m3!CM54</f>
        <v>36362194.630000003</v>
      </c>
      <c r="CN46" s="29">
        <f>CH4_100yr_m3!CN54</f>
        <v>33901691.710000001</v>
      </c>
      <c r="CO46" s="29">
        <f>CH4_100yr_m3!CO54</f>
        <v>31608257.260000002</v>
      </c>
      <c r="CP46" s="29">
        <f>CH4_100yr_m3!CP54</f>
        <v>29470357.969999999</v>
      </c>
      <c r="CQ46" s="29">
        <f>CH4_100yr_m3!CQ54</f>
        <v>27477318.870000001</v>
      </c>
      <c r="CR46" s="29">
        <f>CH4_100yr_m3!CR54</f>
        <v>25619239.370000001</v>
      </c>
      <c r="CS46" s="29">
        <f>CH4_100yr_m3!CS54</f>
        <v>23886923.559999999</v>
      </c>
      <c r="CT46" s="29">
        <f>CH4_100yr_m3!CT54</f>
        <v>22271820.879999999</v>
      </c>
      <c r="CU46" s="29">
        <f>CH4_100yr_m3!CU54</f>
        <v>20765974.739999998</v>
      </c>
      <c r="CV46" s="29">
        <f>CH4_100yr_m3!CV54</f>
        <v>19361977.079999998</v>
      </c>
      <c r="CW46" s="29">
        <f>CH4_100yr_m3!CW54</f>
        <v>18052927.829999998</v>
      </c>
    </row>
    <row r="47" spans="1:101" ht="15.75" customHeight="1" x14ac:dyDescent="0.2">
      <c r="A47" s="27" t="s">
        <v>44</v>
      </c>
      <c r="B47" s="29">
        <f>CH4_100yr_m3!B55</f>
        <v>41100749.119999997</v>
      </c>
      <c r="C47" s="29">
        <f>CH4_100yr_m3!C55</f>
        <v>68901857.829999998</v>
      </c>
      <c r="D47" s="29">
        <f>CH4_100yr_m3!D55</f>
        <v>89310066.049999997</v>
      </c>
      <c r="E47" s="29">
        <f>CH4_100yr_m3!E55</f>
        <v>102805172.90000001</v>
      </c>
      <c r="F47" s="29">
        <f>CH4_100yr_m3!F55</f>
        <v>110785560.5</v>
      </c>
      <c r="G47" s="29">
        <f>CH4_100yr_m3!G55</f>
        <v>115068355.8</v>
      </c>
      <c r="H47" s="29">
        <f>CH4_100yr_m3!H55</f>
        <v>117204825.3</v>
      </c>
      <c r="I47" s="29">
        <f>CH4_100yr_m3!I55</f>
        <v>119877101.8</v>
      </c>
      <c r="J47" s="29">
        <f>CH4_100yr_m3!J55</f>
        <v>123039756.40000001</v>
      </c>
      <c r="K47" s="29">
        <f>CH4_100yr_m3!K55</f>
        <v>126651050.8</v>
      </c>
      <c r="L47" s="29">
        <f>CH4_100yr_m3!L55</f>
        <v>130727336.5</v>
      </c>
      <c r="M47" s="29">
        <f>CH4_100yr_m3!M55</f>
        <v>135480885.30000001</v>
      </c>
      <c r="N47" s="29">
        <f>CH4_100yr_m3!N55</f>
        <v>140645558.90000001</v>
      </c>
      <c r="O47" s="29">
        <f>CH4_100yr_m3!O55</f>
        <v>146286227.09999999</v>
      </c>
      <c r="P47" s="29">
        <f>CH4_100yr_m3!P55</f>
        <v>151507519</v>
      </c>
      <c r="Q47" s="29">
        <f>CH4_100yr_m3!Q55</f>
        <v>155908616.40000001</v>
      </c>
      <c r="R47" s="29">
        <f>CH4_100yr_m3!R55</f>
        <v>160644938.69999999</v>
      </c>
      <c r="S47" s="29">
        <f>CH4_100yr_m3!S55</f>
        <v>165971078.90000001</v>
      </c>
      <c r="T47" s="29">
        <f>CH4_100yr_m3!T55</f>
        <v>171358467.59999999</v>
      </c>
      <c r="U47" s="29">
        <f>CH4_100yr_m3!U55</f>
        <v>176575998.90000001</v>
      </c>
      <c r="V47" s="29">
        <f>CH4_100yr_m3!V55</f>
        <v>182620826.59999999</v>
      </c>
      <c r="W47" s="29">
        <f>CH4_100yr_m3!W55</f>
        <v>188711958.09999999</v>
      </c>
      <c r="X47" s="29">
        <f>CH4_100yr_m3!X55</f>
        <v>194973948.5</v>
      </c>
      <c r="Y47" s="29">
        <f>CH4_100yr_m3!Y55</f>
        <v>201286001.30000001</v>
      </c>
      <c r="Z47" s="29">
        <f>CH4_100yr_m3!Z55</f>
        <v>207614380.59999999</v>
      </c>
      <c r="AA47" s="29">
        <f>CH4_100yr_m3!AA55</f>
        <v>213992778.19999999</v>
      </c>
      <c r="AB47" s="29">
        <f>CH4_100yr_m3!AB55</f>
        <v>220440900.5</v>
      </c>
      <c r="AC47" s="29">
        <f>CH4_100yr_m3!AC55</f>
        <v>229950936.5</v>
      </c>
      <c r="AD47" s="29">
        <f>CH4_100yr_m3!AD55</f>
        <v>238764245.09999999</v>
      </c>
      <c r="AE47" s="29">
        <f>CH4_100yr_m3!AE55</f>
        <v>247150320.40000001</v>
      </c>
      <c r="AF47" s="29">
        <f>CH4_100yr_m3!AF55</f>
        <v>255288305.30000001</v>
      </c>
      <c r="AG47" s="29">
        <f>CH4_100yr_m3!AG55</f>
        <v>263297759.30000001</v>
      </c>
      <c r="AH47" s="29">
        <f>CH4_100yr_m3!AH55</f>
        <v>271258344.89999998</v>
      </c>
      <c r="AI47" s="29">
        <f>CH4_100yr_m3!AI55</f>
        <v>279222325</v>
      </c>
      <c r="AJ47" s="29">
        <f>CH4_100yr_m3!AJ55</f>
        <v>287223373</v>
      </c>
      <c r="AK47" s="29">
        <f>CH4_100yr_m3!AK55</f>
        <v>295282886.19999999</v>
      </c>
      <c r="AL47" s="29">
        <f>CH4_100yr_m3!AL55</f>
        <v>303414152.80000001</v>
      </c>
      <c r="AM47" s="29">
        <f>CH4_100yr_m3!AM55</f>
        <v>311625488.60000002</v>
      </c>
      <c r="AN47" s="29">
        <f>CH4_100yr_m3!AN55</f>
        <v>319922140.80000001</v>
      </c>
      <c r="AO47" s="29">
        <f>CH4_100yr_m3!AO55</f>
        <v>328307552.39999998</v>
      </c>
      <c r="AP47" s="29">
        <f>CH4_100yr_m3!AP55</f>
        <v>336783838.69999999</v>
      </c>
      <c r="AQ47" s="29">
        <f>CH4_100yr_m3!AQ55</f>
        <v>345351890.10000002</v>
      </c>
      <c r="AR47" s="29">
        <f>CH4_100yr_m3!AR55</f>
        <v>354011381.30000001</v>
      </c>
      <c r="AS47" s="29">
        <f>CH4_100yr_m3!AS55</f>
        <v>362761063.69999999</v>
      </c>
      <c r="AT47" s="29">
        <f>CH4_100yr_m3!AT55</f>
        <v>371598722.60000002</v>
      </c>
      <c r="AU47" s="29">
        <f>CH4_100yr_m3!AU55</f>
        <v>380521815.30000001</v>
      </c>
      <c r="AV47" s="29">
        <f>CH4_100yr_m3!AV55</f>
        <v>389527671</v>
      </c>
      <c r="AW47" s="29">
        <f>CH4_100yr_m3!AW55</f>
        <v>398614199.30000001</v>
      </c>
      <c r="AX47" s="29">
        <f>CH4_100yr_m3!AX55</f>
        <v>407779885.30000001</v>
      </c>
      <c r="AY47" s="29">
        <f>CH4_100yr_m3!AY55</f>
        <v>417024060.60000002</v>
      </c>
      <c r="AZ47" s="29">
        <f>CH4_100yr_m3!AZ55</f>
        <v>426346215.10000002</v>
      </c>
      <c r="BA47" s="29">
        <f>CH4_100yr_m3!BA55</f>
        <v>435745673.89999998</v>
      </c>
      <c r="BB47" s="29">
        <f>CH4_100yr_m3!BB55</f>
        <v>445221194.30000001</v>
      </c>
      <c r="BC47" s="29">
        <f>CH4_100yr_m3!BC55</f>
        <v>454771030.19999999</v>
      </c>
      <c r="BD47" s="29">
        <f>CH4_100yr_m3!BD55</f>
        <v>464392981.10000002</v>
      </c>
      <c r="BE47" s="29">
        <f>CH4_100yr_m3!BE55</f>
        <v>474084564.19999999</v>
      </c>
      <c r="BF47" s="29">
        <f>CH4_100yr_m3!BF55</f>
        <v>483843148.19999999</v>
      </c>
      <c r="BG47" s="29">
        <f>CH4_100yr_m3!BG55</f>
        <v>493666406.5</v>
      </c>
      <c r="BH47" s="29">
        <f>CH4_100yr_m3!BH55</f>
        <v>503552810.19999999</v>
      </c>
      <c r="BI47" s="29">
        <f>CH4_100yr_m3!BI55</f>
        <v>513501634.69999999</v>
      </c>
      <c r="BJ47" s="29">
        <f>CH4_100yr_m3!BJ55</f>
        <v>523512340.89999998</v>
      </c>
      <c r="BK47" s="29">
        <f>CH4_100yr_m3!BK55</f>
        <v>382041457.80000001</v>
      </c>
      <c r="BL47" s="29">
        <f>CH4_100yr_m3!BL55</f>
        <v>285106741.19999999</v>
      </c>
      <c r="BM47" s="29">
        <f>CH4_100yr_m3!BM55</f>
        <v>218167749.69999999</v>
      </c>
      <c r="BN47" s="29">
        <f>CH4_100yr_m3!BN55</f>
        <v>171468117.59999999</v>
      </c>
      <c r="BO47" s="29">
        <f>CH4_100yr_m3!BO55</f>
        <v>138458991.19999999</v>
      </c>
      <c r="BP47" s="29">
        <f>CH4_100yr_m3!BP55</f>
        <v>114742182.7</v>
      </c>
      <c r="BQ47" s="29">
        <f>CH4_100yr_m3!BQ55</f>
        <v>97361703.579999998</v>
      </c>
      <c r="BR47" s="29">
        <f>CH4_100yr_m3!BR55</f>
        <v>84328827.900000006</v>
      </c>
      <c r="BS47" s="29">
        <f>CH4_100yr_m3!BS55</f>
        <v>74303696.200000003</v>
      </c>
      <c r="BT47" s="29">
        <f>CH4_100yr_m3!BT55</f>
        <v>66381855.469999999</v>
      </c>
      <c r="BU47" s="29">
        <f>CH4_100yr_m3!BU55</f>
        <v>59951141.539999999</v>
      </c>
      <c r="BV47" s="29">
        <f>CH4_100yr_m3!BV55</f>
        <v>54595715.579999998</v>
      </c>
      <c r="BW47" s="29">
        <f>CH4_100yr_m3!BW55</f>
        <v>50031710.939999998</v>
      </c>
      <c r="BX47" s="29">
        <f>CH4_100yr_m3!BX55</f>
        <v>46064070.780000001</v>
      </c>
      <c r="BY47" s="29">
        <f>CH4_100yr_m3!BY55</f>
        <v>42557592.140000001</v>
      </c>
      <c r="BZ47" s="29">
        <f>CH4_100yr_m3!BZ55</f>
        <v>39417494.299999997</v>
      </c>
      <c r="CA47" s="29">
        <f>CH4_100yr_m3!CA55</f>
        <v>36576373.049999997</v>
      </c>
      <c r="CB47" s="29">
        <f>CH4_100yr_m3!CB55</f>
        <v>33985436.909999996</v>
      </c>
      <c r="CC47" s="29">
        <f>CH4_100yr_m3!CC55</f>
        <v>31608614.850000001</v>
      </c>
      <c r="CD47" s="29">
        <f>CH4_100yr_m3!CD55</f>
        <v>29418590.149999999</v>
      </c>
      <c r="CE47" s="29">
        <f>CH4_100yr_m3!CE55</f>
        <v>27394126.370000001</v>
      </c>
      <c r="CF47" s="29">
        <f>CH4_100yr_m3!CF55</f>
        <v>25518260.600000001</v>
      </c>
      <c r="CG47" s="29">
        <f>CH4_100yr_m3!CG55</f>
        <v>23777078.989999998</v>
      </c>
      <c r="CH47" s="29">
        <f>CH4_100yr_m3!CH55</f>
        <v>22158883.420000002</v>
      </c>
      <c r="CI47" s="29">
        <f>CH4_100yr_m3!CI55</f>
        <v>20653621.420000002</v>
      </c>
      <c r="CJ47" s="29">
        <f>CH4_100yr_m3!CJ55</f>
        <v>19252493.02</v>
      </c>
      <c r="CK47" s="29">
        <f>CH4_100yr_m3!CK55</f>
        <v>17947677.289999999</v>
      </c>
      <c r="CL47" s="29">
        <f>CH4_100yr_m3!CL55</f>
        <v>16732139.439999999</v>
      </c>
      <c r="CM47" s="29">
        <f>CH4_100yr_m3!CM55</f>
        <v>15599492.880000001</v>
      </c>
      <c r="CN47" s="29">
        <f>CH4_100yr_m3!CN55</f>
        <v>14543898.43</v>
      </c>
      <c r="CO47" s="29">
        <f>CH4_100yr_m3!CO55</f>
        <v>13559989.25</v>
      </c>
      <c r="CP47" s="29">
        <f>CH4_100yr_m3!CP55</f>
        <v>12642813.279999999</v>
      </c>
      <c r="CQ47" s="29">
        <f>CH4_100yr_m3!CQ55</f>
        <v>11787788.109999999</v>
      </c>
      <c r="CR47" s="29">
        <f>CH4_100yr_m3!CR55</f>
        <v>10990664.48</v>
      </c>
      <c r="CS47" s="29">
        <f>CH4_100yr_m3!CS55</f>
        <v>10247496.039999999</v>
      </c>
      <c r="CT47" s="29">
        <f>CH4_100yr_m3!CT55</f>
        <v>9554613.7740000002</v>
      </c>
      <c r="CU47" s="29">
        <f>CH4_100yr_m3!CU55</f>
        <v>8908603.7070000004</v>
      </c>
      <c r="CV47" s="29">
        <f>CH4_100yr_m3!CV55</f>
        <v>8306287.4069999997</v>
      </c>
      <c r="CW47" s="29">
        <f>CH4_100yr_m3!CW55</f>
        <v>7744704.477</v>
      </c>
    </row>
    <row r="48" spans="1:101" ht="15.75" customHeight="1" x14ac:dyDescent="0.2">
      <c r="A48" s="27" t="s">
        <v>45</v>
      </c>
      <c r="B48" s="29">
        <f>CH4_100yr_m3!B56</f>
        <v>9822567.9670000002</v>
      </c>
      <c r="C48" s="29">
        <f>CH4_100yr_m3!C56</f>
        <v>18946207.989999998</v>
      </c>
      <c r="D48" s="29">
        <f>CH4_100yr_m3!D56</f>
        <v>27456571.199999999</v>
      </c>
      <c r="E48" s="29">
        <f>CH4_100yr_m3!E56</f>
        <v>35511486.560000002</v>
      </c>
      <c r="F48" s="29">
        <f>CH4_100yr_m3!F56</f>
        <v>43027941.450000003</v>
      </c>
      <c r="G48" s="29">
        <f>CH4_100yr_m3!G56</f>
        <v>50128898.609999999</v>
      </c>
      <c r="H48" s="29">
        <f>CH4_100yr_m3!H56</f>
        <v>57027172.82</v>
      </c>
      <c r="I48" s="29">
        <f>CH4_100yr_m3!I56</f>
        <v>63619751.090000004</v>
      </c>
      <c r="J48" s="29">
        <f>CH4_100yr_m3!J56</f>
        <v>70287049.769999996</v>
      </c>
      <c r="K48" s="29">
        <f>CH4_100yr_m3!K56</f>
        <v>75692695.709999993</v>
      </c>
      <c r="L48" s="29">
        <f>CH4_100yr_m3!L56</f>
        <v>80546205.120000005</v>
      </c>
      <c r="M48" s="29">
        <f>CH4_100yr_m3!M56</f>
        <v>85102357.819999993</v>
      </c>
      <c r="N48" s="29">
        <f>CH4_100yr_m3!N56</f>
        <v>89491809.650000006</v>
      </c>
      <c r="O48" s="29">
        <f>CH4_100yr_m3!O56</f>
        <v>93785310.430000007</v>
      </c>
      <c r="P48" s="29">
        <f>CH4_100yr_m3!P56</f>
        <v>97958850.120000005</v>
      </c>
      <c r="Q48" s="29">
        <f>CH4_100yr_m3!Q56</f>
        <v>102021207</v>
      </c>
      <c r="R48" s="29">
        <f>CH4_100yr_m3!R56</f>
        <v>105960873.2</v>
      </c>
      <c r="S48" s="29">
        <f>CH4_100yr_m3!S56</f>
        <v>109837421</v>
      </c>
      <c r="T48" s="29">
        <f>CH4_100yr_m3!T56</f>
        <v>113561863.7</v>
      </c>
      <c r="U48" s="29">
        <f>CH4_100yr_m3!U56</f>
        <v>117144016.5</v>
      </c>
      <c r="V48" s="29">
        <f>CH4_100yr_m3!V56</f>
        <v>120669280.90000001</v>
      </c>
      <c r="W48" s="29">
        <f>CH4_100yr_m3!W56</f>
        <v>124317655.3</v>
      </c>
      <c r="X48" s="29">
        <f>CH4_100yr_m3!X56</f>
        <v>128068473</v>
      </c>
      <c r="Y48" s="29">
        <f>CH4_100yr_m3!Y56</f>
        <v>131715810.7</v>
      </c>
      <c r="Z48" s="29">
        <f>CH4_100yr_m3!Z56</f>
        <v>135324988.69999999</v>
      </c>
      <c r="AA48" s="29">
        <f>CH4_100yr_m3!AA56</f>
        <v>138923391.90000001</v>
      </c>
      <c r="AB48" s="29">
        <f>CH4_100yr_m3!AB56</f>
        <v>142538434.90000001</v>
      </c>
      <c r="AC48" s="29">
        <f>CH4_100yr_m3!AC56</f>
        <v>146053443.30000001</v>
      </c>
      <c r="AD48" s="29">
        <f>CH4_100yr_m3!AD56</f>
        <v>149567440.40000001</v>
      </c>
      <c r="AE48" s="29">
        <f>CH4_100yr_m3!AE56</f>
        <v>153086335</v>
      </c>
      <c r="AF48" s="29">
        <f>CH4_100yr_m3!AF56</f>
        <v>156614304.90000001</v>
      </c>
      <c r="AG48" s="29">
        <f>CH4_100yr_m3!AG56</f>
        <v>160154591.09999999</v>
      </c>
      <c r="AH48" s="29">
        <f>CH4_100yr_m3!AH56</f>
        <v>163709900.40000001</v>
      </c>
      <c r="AI48" s="29">
        <f>CH4_100yr_m3!AI56</f>
        <v>167282100.19999999</v>
      </c>
      <c r="AJ48" s="29">
        <f>CH4_100yr_m3!AJ56</f>
        <v>170872320.5</v>
      </c>
      <c r="AK48" s="29">
        <f>CH4_100yr_m3!AK56</f>
        <v>174481044.90000001</v>
      </c>
      <c r="AL48" s="29">
        <f>CH4_100yr_m3!AL56</f>
        <v>178108107.19999999</v>
      </c>
      <c r="AM48" s="29">
        <f>CH4_100yr_m3!AM56</f>
        <v>181752776.09999999</v>
      </c>
      <c r="AN48" s="29">
        <f>CH4_100yr_m3!AN56</f>
        <v>185413718.59999999</v>
      </c>
      <c r="AO48" s="29">
        <f>CH4_100yr_m3!AO56</f>
        <v>189089094.90000001</v>
      </c>
      <c r="AP48" s="29">
        <f>CH4_100yr_m3!AP56</f>
        <v>192776591.90000001</v>
      </c>
      <c r="AQ48" s="29">
        <f>CH4_100yr_m3!AQ56</f>
        <v>196473605.5</v>
      </c>
      <c r="AR48" s="29">
        <f>CH4_100yr_m3!AR56</f>
        <v>200177246.40000001</v>
      </c>
      <c r="AS48" s="29">
        <f>CH4_100yr_m3!AS56</f>
        <v>203884307.30000001</v>
      </c>
      <c r="AT48" s="29">
        <f>CH4_100yr_m3!AT56</f>
        <v>207591303.09999999</v>
      </c>
      <c r="AU48" s="29">
        <f>CH4_100yr_m3!AU56</f>
        <v>211294535.5</v>
      </c>
      <c r="AV48" s="29">
        <f>CH4_100yr_m3!AV56</f>
        <v>214990280.09999999</v>
      </c>
      <c r="AW48" s="29">
        <f>CH4_100yr_m3!AW56</f>
        <v>218674828</v>
      </c>
      <c r="AX48" s="29">
        <f>CH4_100yr_m3!AX56</f>
        <v>222344392.80000001</v>
      </c>
      <c r="AY48" s="29">
        <f>CH4_100yr_m3!AY56</f>
        <v>225995184.30000001</v>
      </c>
      <c r="AZ48" s="29">
        <f>CH4_100yr_m3!AZ56</f>
        <v>229623471.19999999</v>
      </c>
      <c r="BA48" s="29">
        <f>CH4_100yr_m3!BA56</f>
        <v>233225618.90000001</v>
      </c>
      <c r="BB48" s="29">
        <f>CH4_100yr_m3!BB56</f>
        <v>236798258.90000001</v>
      </c>
      <c r="BC48" s="29">
        <f>CH4_100yr_m3!BC56</f>
        <v>240338494.90000001</v>
      </c>
      <c r="BD48" s="29">
        <f>CH4_100yr_m3!BD56</f>
        <v>243843929.09999999</v>
      </c>
      <c r="BE48" s="29">
        <f>CH4_100yr_m3!BE56</f>
        <v>247312643.59999999</v>
      </c>
      <c r="BF48" s="29">
        <f>CH4_100yr_m3!BF56</f>
        <v>250742873.40000001</v>
      </c>
      <c r="BG48" s="29">
        <f>CH4_100yr_m3!BG56</f>
        <v>254133014</v>
      </c>
      <c r="BH48" s="29">
        <f>CH4_100yr_m3!BH56</f>
        <v>257481840.80000001</v>
      </c>
      <c r="BI48" s="29">
        <f>CH4_100yr_m3!BI56</f>
        <v>260788587.90000001</v>
      </c>
      <c r="BJ48" s="29">
        <f>CH4_100yr_m3!BJ56</f>
        <v>264052792.19999999</v>
      </c>
      <c r="BK48" s="29">
        <f>CH4_100yr_m3!BK56</f>
        <v>244911494.30000001</v>
      </c>
      <c r="BL48" s="29">
        <f>CH4_100yr_m3!BL56</f>
        <v>227225437.69999999</v>
      </c>
      <c r="BM48" s="29">
        <f>CH4_100yr_m3!BM56</f>
        <v>210880637.90000001</v>
      </c>
      <c r="BN48" s="29">
        <f>CH4_100yr_m3!BN56</f>
        <v>195772196.69999999</v>
      </c>
      <c r="BO48" s="29">
        <f>CH4_100yr_m3!BO56</f>
        <v>181803570</v>
      </c>
      <c r="BP48" s="29">
        <f>CH4_100yr_m3!BP56</f>
        <v>168885896.09999999</v>
      </c>
      <c r="BQ48" s="29">
        <f>CH4_100yr_m3!BQ56</f>
        <v>156937377.5</v>
      </c>
      <c r="BR48" s="29">
        <f>CH4_100yr_m3!BR56</f>
        <v>145882713</v>
      </c>
      <c r="BS48" s="29">
        <f>CH4_100yr_m3!BS56</f>
        <v>135652576.19999999</v>
      </c>
      <c r="BT48" s="29">
        <f>CH4_100yr_m3!BT56</f>
        <v>126183135.2</v>
      </c>
      <c r="BU48" s="29">
        <f>CH4_100yr_m3!BU56</f>
        <v>117415611.8</v>
      </c>
      <c r="BV48" s="29">
        <f>CH4_100yr_m3!BV56</f>
        <v>109295876.59999999</v>
      </c>
      <c r="BW48" s="29">
        <f>CH4_100yr_m3!BW56</f>
        <v>101774075.90000001</v>
      </c>
      <c r="BX48" s="29">
        <f>CH4_100yr_m3!BX56</f>
        <v>94804289.349999994</v>
      </c>
      <c r="BY48" s="29">
        <f>CH4_100yr_m3!BY56</f>
        <v>88344215.219999999</v>
      </c>
      <c r="BZ48" s="29">
        <f>CH4_100yr_m3!BZ56</f>
        <v>82354880.909999996</v>
      </c>
      <c r="CA48" s="29">
        <f>CH4_100yr_m3!CA56</f>
        <v>76800376.819999993</v>
      </c>
      <c r="CB48" s="29">
        <f>CH4_100yr_m3!CB56</f>
        <v>71647611.769999996</v>
      </c>
      <c r="CC48" s="29">
        <f>CH4_100yr_m3!CC56</f>
        <v>66866088.009999998</v>
      </c>
      <c r="CD48" s="29">
        <f>CH4_100yr_m3!CD56</f>
        <v>62427694.469999999</v>
      </c>
      <c r="CE48" s="29">
        <f>CH4_100yr_m3!CE56</f>
        <v>58306516.609999999</v>
      </c>
      <c r="CF48" s="29">
        <f>CH4_100yr_m3!CF56</f>
        <v>54478661.530000001</v>
      </c>
      <c r="CG48" s="29">
        <f>CH4_100yr_m3!CG56</f>
        <v>50922097.270000003</v>
      </c>
      <c r="CH48" s="29">
        <f>CH4_100yr_m3!CH56</f>
        <v>47616504.880000003</v>
      </c>
      <c r="CI48" s="29">
        <f>CH4_100yr_m3!CI56</f>
        <v>44543142.479999997</v>
      </c>
      <c r="CJ48" s="29">
        <f>CH4_100yr_m3!CJ56</f>
        <v>41684720.229999997</v>
      </c>
      <c r="CK48" s="29">
        <f>CH4_100yr_m3!CK56</f>
        <v>39025285.280000001</v>
      </c>
      <c r="CL48" s="29">
        <f>CH4_100yr_m3!CL56</f>
        <v>36550116.020000003</v>
      </c>
      <c r="CM48" s="29">
        <f>CH4_100yr_m3!CM56</f>
        <v>34245624.729999997</v>
      </c>
      <c r="CN48" s="29">
        <f>CH4_100yr_m3!CN56</f>
        <v>32099268.140000001</v>
      </c>
      <c r="CO48" s="29">
        <f>CH4_100yr_m3!CO56</f>
        <v>30099465.010000002</v>
      </c>
      <c r="CP48" s="29">
        <f>CH4_100yr_m3!CP56</f>
        <v>28235520.43</v>
      </c>
      <c r="CQ48" s="29">
        <f>CH4_100yr_m3!CQ56</f>
        <v>26497556.109999999</v>
      </c>
      <c r="CR48" s="29">
        <f>CH4_100yr_m3!CR56</f>
        <v>24876446.219999999</v>
      </c>
      <c r="CS48" s="29">
        <f>CH4_100yr_m3!CS56</f>
        <v>23363758.440000001</v>
      </c>
      <c r="CT48" s="29">
        <f>CH4_100yr_m3!CT56</f>
        <v>21951699.609999999</v>
      </c>
      <c r="CU48" s="29">
        <f>CH4_100yr_m3!CU56</f>
        <v>20633065.77</v>
      </c>
      <c r="CV48" s="29">
        <f>CH4_100yr_m3!CV56</f>
        <v>19401196.16</v>
      </c>
      <c r="CW48" s="29">
        <f>CH4_100yr_m3!CW56</f>
        <v>18249930.91</v>
      </c>
    </row>
    <row r="49" spans="1:101" ht="15.75" customHeight="1" x14ac:dyDescent="0.2">
      <c r="A49" s="12"/>
    </row>
    <row r="50" spans="1:101" ht="15.75" customHeight="1" x14ac:dyDescent="0.2">
      <c r="A50" s="12" t="s">
        <v>104</v>
      </c>
    </row>
    <row r="51" spans="1:101" ht="15.75" customHeight="1" x14ac:dyDescent="0.2">
      <c r="A51" s="13"/>
      <c r="B51" s="14">
        <v>2000</v>
      </c>
      <c r="C51" s="15">
        <v>2001</v>
      </c>
      <c r="D51" s="15">
        <v>2002</v>
      </c>
      <c r="E51" s="15">
        <v>2003</v>
      </c>
      <c r="F51" s="15">
        <v>2004</v>
      </c>
      <c r="G51" s="15">
        <v>2005</v>
      </c>
      <c r="H51" s="15">
        <v>2006</v>
      </c>
      <c r="I51" s="15">
        <v>2007</v>
      </c>
      <c r="J51" s="15">
        <v>2008</v>
      </c>
      <c r="K51" s="15">
        <v>2009</v>
      </c>
      <c r="L51" s="15">
        <v>2010</v>
      </c>
      <c r="M51" s="15">
        <v>2011</v>
      </c>
      <c r="N51" s="15">
        <v>2012</v>
      </c>
      <c r="O51" s="15">
        <v>2013</v>
      </c>
      <c r="P51" s="15">
        <v>2014</v>
      </c>
      <c r="Q51" s="15">
        <v>2015</v>
      </c>
      <c r="R51" s="15">
        <v>2016</v>
      </c>
      <c r="S51" s="15">
        <v>2017</v>
      </c>
      <c r="T51" s="15">
        <v>2018</v>
      </c>
      <c r="U51" s="15">
        <v>2019</v>
      </c>
      <c r="V51" s="15">
        <v>2020</v>
      </c>
      <c r="W51" s="15">
        <v>2021</v>
      </c>
      <c r="X51" s="15">
        <v>2022</v>
      </c>
      <c r="Y51" s="15">
        <v>2023</v>
      </c>
      <c r="Z51" s="15">
        <v>2024</v>
      </c>
      <c r="AA51" s="15">
        <v>2025</v>
      </c>
      <c r="AB51" s="15">
        <v>2026</v>
      </c>
      <c r="AC51" s="15">
        <v>2027</v>
      </c>
      <c r="AD51" s="15">
        <v>2028</v>
      </c>
      <c r="AE51" s="15">
        <v>2029</v>
      </c>
      <c r="AF51" s="15">
        <v>2030</v>
      </c>
      <c r="AG51" s="15">
        <v>2031</v>
      </c>
      <c r="AH51" s="15">
        <v>2032</v>
      </c>
      <c r="AI51" s="15">
        <v>2033</v>
      </c>
      <c r="AJ51" s="15">
        <v>2034</v>
      </c>
      <c r="AK51" s="15">
        <v>2035</v>
      </c>
      <c r="AL51" s="15">
        <v>2036</v>
      </c>
      <c r="AM51" s="15">
        <v>2037</v>
      </c>
      <c r="AN51" s="15">
        <v>2038</v>
      </c>
      <c r="AO51" s="15">
        <v>2039</v>
      </c>
      <c r="AP51" s="15">
        <v>2040</v>
      </c>
      <c r="AQ51" s="15">
        <v>2041</v>
      </c>
      <c r="AR51" s="15">
        <v>2042</v>
      </c>
      <c r="AS51" s="15">
        <v>2043</v>
      </c>
      <c r="AT51" s="15">
        <v>2044</v>
      </c>
      <c r="AU51" s="15">
        <v>2045</v>
      </c>
      <c r="AV51" s="15">
        <v>2046</v>
      </c>
      <c r="AW51" s="15">
        <v>2047</v>
      </c>
      <c r="AX51" s="15">
        <v>2048</v>
      </c>
      <c r="AY51" s="15">
        <v>2049</v>
      </c>
      <c r="AZ51" s="15">
        <v>2050</v>
      </c>
      <c r="BA51" s="15">
        <v>2051</v>
      </c>
      <c r="BB51" s="15">
        <v>2052</v>
      </c>
      <c r="BC51" s="15">
        <v>2053</v>
      </c>
      <c r="BD51" s="15">
        <v>2054</v>
      </c>
      <c r="BE51" s="15">
        <v>2055</v>
      </c>
      <c r="BF51" s="15">
        <v>2056</v>
      </c>
      <c r="BG51" s="15">
        <v>2057</v>
      </c>
      <c r="BH51" s="15">
        <v>2058</v>
      </c>
      <c r="BI51" s="15">
        <v>2059</v>
      </c>
      <c r="BJ51" s="15">
        <v>2060</v>
      </c>
      <c r="BK51" s="15">
        <v>2061</v>
      </c>
      <c r="BL51" s="15">
        <v>2062</v>
      </c>
      <c r="BM51" s="15">
        <v>2063</v>
      </c>
      <c r="BN51" s="15">
        <v>2064</v>
      </c>
      <c r="BO51" s="15">
        <v>2065</v>
      </c>
      <c r="BP51" s="15">
        <v>2066</v>
      </c>
      <c r="BQ51" s="15">
        <v>2067</v>
      </c>
      <c r="BR51" s="15">
        <v>2068</v>
      </c>
      <c r="BS51" s="15">
        <v>2069</v>
      </c>
      <c r="BT51" s="15">
        <v>2070</v>
      </c>
      <c r="BU51" s="15">
        <v>2071</v>
      </c>
      <c r="BV51" s="15">
        <v>2072</v>
      </c>
      <c r="BW51" s="15">
        <v>2073</v>
      </c>
      <c r="BX51" s="15">
        <v>2074</v>
      </c>
      <c r="BY51" s="15">
        <v>2075</v>
      </c>
      <c r="BZ51" s="15">
        <v>2076</v>
      </c>
      <c r="CA51" s="15">
        <v>2077</v>
      </c>
      <c r="CB51" s="15">
        <v>2078</v>
      </c>
      <c r="CC51" s="15">
        <v>2079</v>
      </c>
      <c r="CD51" s="15">
        <v>2080</v>
      </c>
      <c r="CE51" s="15">
        <v>2081</v>
      </c>
      <c r="CF51" s="15">
        <v>2082</v>
      </c>
      <c r="CG51" s="15">
        <v>2083</v>
      </c>
      <c r="CH51" s="15">
        <v>2084</v>
      </c>
      <c r="CI51" s="15">
        <v>2085</v>
      </c>
      <c r="CJ51" s="15">
        <v>2086</v>
      </c>
      <c r="CK51" s="15">
        <v>2087</v>
      </c>
      <c r="CL51" s="15">
        <v>2088</v>
      </c>
      <c r="CM51" s="15">
        <v>2089</v>
      </c>
      <c r="CN51" s="15">
        <v>2090</v>
      </c>
      <c r="CO51" s="15">
        <v>2091</v>
      </c>
      <c r="CP51" s="15">
        <v>2092</v>
      </c>
      <c r="CQ51" s="15">
        <v>2093</v>
      </c>
      <c r="CR51" s="15">
        <v>2094</v>
      </c>
      <c r="CS51" s="15">
        <v>2095</v>
      </c>
      <c r="CT51" s="15">
        <v>2096</v>
      </c>
      <c r="CU51" s="15">
        <v>2097</v>
      </c>
      <c r="CV51" s="15">
        <v>2098</v>
      </c>
      <c r="CW51" s="15">
        <v>2099</v>
      </c>
    </row>
    <row r="52" spans="1:101" ht="15.75" customHeight="1" x14ac:dyDescent="0.2">
      <c r="A52" s="14" t="s">
        <v>1</v>
      </c>
      <c r="B52" s="29">
        <f>CH4_100yr_m3!B60</f>
        <v>12634445.109999999</v>
      </c>
      <c r="C52" s="29">
        <f>CH4_100yr_m3!C60</f>
        <v>21920445.98</v>
      </c>
      <c r="D52" s="29">
        <f>CH4_100yr_m3!D60</f>
        <v>28001582.219999999</v>
      </c>
      <c r="E52" s="29">
        <f>CH4_100yr_m3!E60</f>
        <v>32515638.23</v>
      </c>
      <c r="F52" s="29">
        <f>CH4_100yr_m3!F60</f>
        <v>36003429.719999999</v>
      </c>
      <c r="G52" s="29">
        <f>CH4_100yr_m3!G60</f>
        <v>39435604.57</v>
      </c>
      <c r="H52" s="29">
        <f>CH4_100yr_m3!H60</f>
        <v>43447626.93</v>
      </c>
      <c r="I52" s="29">
        <f>CH4_100yr_m3!I60</f>
        <v>47831795.350000001</v>
      </c>
      <c r="J52" s="29">
        <f>CH4_100yr_m3!J60</f>
        <v>53376724.759999998</v>
      </c>
      <c r="K52" s="29">
        <f>CH4_100yr_m3!K60</f>
        <v>56369565.490000002</v>
      </c>
      <c r="L52" s="29">
        <f>CH4_100yr_m3!L60</f>
        <v>60230603.07</v>
      </c>
      <c r="M52" s="29">
        <f>CH4_100yr_m3!M60</f>
        <v>65884350.920000002</v>
      </c>
      <c r="N52" s="29">
        <f>CH4_100yr_m3!N60</f>
        <v>71810696.459999993</v>
      </c>
      <c r="O52" s="29">
        <f>CH4_100yr_m3!O60</f>
        <v>77345721.159999996</v>
      </c>
      <c r="P52" s="29">
        <f>CH4_100yr_m3!P60</f>
        <v>82658787.689999998</v>
      </c>
      <c r="Q52" s="29">
        <f>CH4_100yr_m3!Q60</f>
        <v>84748867.819999993</v>
      </c>
      <c r="R52" s="29">
        <f>CH4_100yr_m3!R60</f>
        <v>85700063.150000006</v>
      </c>
      <c r="S52" s="29">
        <f>CH4_100yr_m3!S60</f>
        <v>88907080.739999995</v>
      </c>
      <c r="T52" s="29">
        <f>CH4_100yr_m3!T60</f>
        <v>90512486.239999995</v>
      </c>
      <c r="U52" s="29">
        <f>CH4_100yr_m3!U60</f>
        <v>91001409.349999994</v>
      </c>
      <c r="V52" s="29">
        <f>CH4_100yr_m3!V60</f>
        <v>89963860.849999994</v>
      </c>
      <c r="W52" s="29">
        <f>CH4_100yr_m3!W60</f>
        <v>90355593.25</v>
      </c>
      <c r="X52" s="29">
        <f>CH4_100yr_m3!X60</f>
        <v>91586413.700000003</v>
      </c>
      <c r="Y52" s="29">
        <f>CH4_100yr_m3!Y60</f>
        <v>93571944.840000004</v>
      </c>
      <c r="Z52" s="29">
        <f>CH4_100yr_m3!Z60</f>
        <v>96168093.209999993</v>
      </c>
      <c r="AA52" s="29">
        <f>CH4_100yr_m3!AA60</f>
        <v>99271207.469999999</v>
      </c>
      <c r="AB52" s="29">
        <f>CH4_100yr_m3!AB60</f>
        <v>102693572.09999999</v>
      </c>
      <c r="AC52" s="29">
        <f>CH4_100yr_m3!AC60</f>
        <v>108406399</v>
      </c>
      <c r="AD52" s="29">
        <f>CH4_100yr_m3!AD60</f>
        <v>113523806.7</v>
      </c>
      <c r="AE52" s="29">
        <f>CH4_100yr_m3!AE60</f>
        <v>118270870.3</v>
      </c>
      <c r="AF52" s="29">
        <f>CH4_100yr_m3!AF60</f>
        <v>122798626.09999999</v>
      </c>
      <c r="AG52" s="29">
        <f>CH4_100yr_m3!AG60</f>
        <v>127208692.5</v>
      </c>
      <c r="AH52" s="29">
        <f>CH4_100yr_m3!AH60</f>
        <v>131569345.09999999</v>
      </c>
      <c r="AI52" s="29">
        <f>CH4_100yr_m3!AI60</f>
        <v>135925993.90000001</v>
      </c>
      <c r="AJ52" s="29">
        <f>CH4_100yr_m3!AJ60</f>
        <v>140308483.09999999</v>
      </c>
      <c r="AK52" s="29">
        <f>CH4_100yr_m3!AK60</f>
        <v>144736324.80000001</v>
      </c>
      <c r="AL52" s="29">
        <f>CH4_100yr_m3!AL60</f>
        <v>149222347.59999999</v>
      </c>
      <c r="AM52" s="29">
        <f>CH4_100yr_m3!AM60</f>
        <v>153775175.80000001</v>
      </c>
      <c r="AN52" s="29">
        <f>CH4_100yr_m3!AN60</f>
        <v>158400779.59999999</v>
      </c>
      <c r="AO52" s="29">
        <f>CH4_100yr_m3!AO60</f>
        <v>163103452.30000001</v>
      </c>
      <c r="AP52" s="29">
        <f>CH4_100yr_m3!AP60</f>
        <v>167886199.09999999</v>
      </c>
      <c r="AQ52" s="29">
        <f>CH4_100yr_m3!AQ60</f>
        <v>172751005.19999999</v>
      </c>
      <c r="AR52" s="29">
        <f>CH4_100yr_m3!AR60</f>
        <v>177698753.40000001</v>
      </c>
      <c r="AS52" s="29">
        <f>CH4_100yr_m3!AS60</f>
        <v>182729295.30000001</v>
      </c>
      <c r="AT52" s="29">
        <f>CH4_100yr_m3!AT60</f>
        <v>187841603.09999999</v>
      </c>
      <c r="AU52" s="29">
        <f>CH4_100yr_m3!AU60</f>
        <v>193034188.59999999</v>
      </c>
      <c r="AV52" s="29">
        <f>CH4_100yr_m3!AV60</f>
        <v>198305591.59999999</v>
      </c>
      <c r="AW52" s="29">
        <f>CH4_100yr_m3!AW60</f>
        <v>203654685.5</v>
      </c>
      <c r="AX52" s="29">
        <f>CH4_100yr_m3!AX60</f>
        <v>209080569.40000001</v>
      </c>
      <c r="AY52" s="29">
        <f>CH4_100yr_m3!AY60</f>
        <v>214582589.19999999</v>
      </c>
      <c r="AZ52" s="29">
        <f>CH4_100yr_m3!AZ60</f>
        <v>220160219.90000001</v>
      </c>
      <c r="BA52" s="29">
        <f>CH4_100yr_m3!BA60</f>
        <v>225812782.09999999</v>
      </c>
      <c r="BB52" s="29">
        <f>CH4_100yr_m3!BB60</f>
        <v>231539507.30000001</v>
      </c>
      <c r="BC52" s="29">
        <f>CH4_100yr_m3!BC60</f>
        <v>237339672.40000001</v>
      </c>
      <c r="BD52" s="29">
        <f>CH4_100yr_m3!BD60</f>
        <v>243212650.59999999</v>
      </c>
      <c r="BE52" s="29">
        <f>CH4_100yr_m3!BE60</f>
        <v>249157795.80000001</v>
      </c>
      <c r="BF52" s="29">
        <f>CH4_100yr_m3!BF60</f>
        <v>255174290.40000001</v>
      </c>
      <c r="BG52" s="29">
        <f>CH4_100yr_m3!BG60</f>
        <v>261261189.59999999</v>
      </c>
      <c r="BH52" s="29">
        <f>CH4_100yr_m3!BH60</f>
        <v>267417675.5</v>
      </c>
      <c r="BI52" s="29">
        <f>CH4_100yr_m3!BI60</f>
        <v>273643032.10000002</v>
      </c>
      <c r="BJ52" s="29">
        <f>CH4_100yr_m3!BJ60</f>
        <v>279936485.60000002</v>
      </c>
      <c r="BK52" s="29">
        <f>CH4_100yr_m3!BK60</f>
        <v>203934460.80000001</v>
      </c>
      <c r="BL52" s="29">
        <f>CH4_100yr_m3!BL60</f>
        <v>151887649.59999999</v>
      </c>
      <c r="BM52" s="29">
        <f>CH4_100yr_m3!BM60</f>
        <v>115972941.5</v>
      </c>
      <c r="BN52" s="29">
        <f>CH4_100yr_m3!BN60</f>
        <v>90941315.930000007</v>
      </c>
      <c r="BO52" s="29">
        <f>CH4_100yr_m3!BO60</f>
        <v>73269556.510000005</v>
      </c>
      <c r="BP52" s="29">
        <f>CH4_100yr_m3!BP60</f>
        <v>60591605.43</v>
      </c>
      <c r="BQ52" s="29">
        <f>CH4_100yr_m3!BQ60</f>
        <v>51317367.170000002</v>
      </c>
      <c r="BR52" s="29">
        <f>CH4_100yr_m3!BR60</f>
        <v>44377165.090000004</v>
      </c>
      <c r="BS52" s="29">
        <f>CH4_100yr_m3!BS60</f>
        <v>39050426.939999998</v>
      </c>
      <c r="BT52" s="29">
        <f>CH4_100yr_m3!BT60</f>
        <v>34850831.890000001</v>
      </c>
      <c r="BU52" s="29">
        <f>CH4_100yr_m3!BU60</f>
        <v>31449306.09</v>
      </c>
      <c r="BV52" s="29">
        <f>CH4_100yr_m3!BV60</f>
        <v>28622389.960000001</v>
      </c>
      <c r="BW52" s="29">
        <f>CH4_100yr_m3!BW60</f>
        <v>26217613.629999999</v>
      </c>
      <c r="BX52" s="29">
        <f>CH4_100yr_m3!BX60</f>
        <v>24130274.239999998</v>
      </c>
      <c r="BY52" s="29">
        <f>CH4_100yr_m3!BY60</f>
        <v>22287857.129999999</v>
      </c>
      <c r="BZ52" s="29">
        <f>CH4_100yr_m3!BZ60</f>
        <v>20639581.530000001</v>
      </c>
      <c r="CA52" s="29">
        <f>CH4_100yr_m3!CA60</f>
        <v>19149382.25</v>
      </c>
      <c r="CB52" s="29">
        <f>CH4_100yr_m3!CB60</f>
        <v>17791195.170000002</v>
      </c>
      <c r="CC52" s="29">
        <f>CH4_100yr_m3!CC60</f>
        <v>16545787.859999999</v>
      </c>
      <c r="CD52" s="29">
        <f>CH4_100yr_m3!CD60</f>
        <v>15398626.279999999</v>
      </c>
      <c r="CE52" s="29">
        <f>CH4_100yr_m3!CE60</f>
        <v>14338436.92</v>
      </c>
      <c r="CF52" s="29">
        <f>CH4_100yr_m3!CF60</f>
        <v>13356235.310000001</v>
      </c>
      <c r="CG52" s="29">
        <f>CH4_100yr_m3!CG60</f>
        <v>12444667.93</v>
      </c>
      <c r="CH52" s="29">
        <f>CH4_100yr_m3!CH60</f>
        <v>11597564.49</v>
      </c>
      <c r="CI52" s="29">
        <f>CH4_100yr_m3!CI60</f>
        <v>10809631.73</v>
      </c>
      <c r="CJ52" s="29">
        <f>CH4_100yr_m3!CJ60</f>
        <v>10076242.550000001</v>
      </c>
      <c r="CK52" s="29">
        <f>CH4_100yr_m3!CK60</f>
        <v>9393289.2949999999</v>
      </c>
      <c r="CL52" s="29">
        <f>CH4_100yr_m3!CL60</f>
        <v>8757080.5529999994</v>
      </c>
      <c r="CM52" s="29">
        <f>CH4_100yr_m3!CM60</f>
        <v>8164267.3119999999</v>
      </c>
      <c r="CN52" s="29">
        <f>CH4_100yr_m3!CN60</f>
        <v>7611789.2170000002</v>
      </c>
      <c r="CO52" s="29">
        <f>CH4_100yr_m3!CO60</f>
        <v>7096834.5329999998</v>
      </c>
      <c r="CP52" s="29">
        <f>CH4_100yr_m3!CP60</f>
        <v>6616809.585</v>
      </c>
      <c r="CQ52" s="29">
        <f>CH4_100yr_m3!CQ60</f>
        <v>6169314.7889999999</v>
      </c>
      <c r="CR52" s="29">
        <f>CH4_100yr_m3!CR60</f>
        <v>5752125.3559999997</v>
      </c>
      <c r="CS52" s="29">
        <f>CH4_100yr_m3!CS60</f>
        <v>5363175.33</v>
      </c>
      <c r="CT52" s="29">
        <f>CH4_100yr_m3!CT60</f>
        <v>5000544.0719999997</v>
      </c>
      <c r="CU52" s="29">
        <f>CH4_100yr_m3!CU60</f>
        <v>4662444.5750000002</v>
      </c>
      <c r="CV52" s="29">
        <f>CH4_100yr_m3!CV60</f>
        <v>4347213.182</v>
      </c>
      <c r="CW52" s="29">
        <f>CH4_100yr_m3!CW60</f>
        <v>4053300.41</v>
      </c>
    </row>
    <row r="53" spans="1:101" ht="15.75" customHeight="1" x14ac:dyDescent="0.2">
      <c r="A53" s="27" t="s">
        <v>2</v>
      </c>
      <c r="B53" s="29">
        <f>CH4_100yr_m3!B61</f>
        <v>5643879.7599999998</v>
      </c>
      <c r="C53" s="29">
        <f>CH4_100yr_m3!C61</f>
        <v>9685887.6329999994</v>
      </c>
      <c r="D53" s="29">
        <f>CH4_100yr_m3!D61</f>
        <v>12499670.279999999</v>
      </c>
      <c r="E53" s="29">
        <f>CH4_100yr_m3!E61</f>
        <v>14358458.560000001</v>
      </c>
      <c r="F53" s="29">
        <f>CH4_100yr_m3!F61</f>
        <v>15735633.41</v>
      </c>
      <c r="G53" s="29">
        <f>CH4_100yr_m3!G61</f>
        <v>16880190.73</v>
      </c>
      <c r="H53" s="29">
        <f>CH4_100yr_m3!H61</f>
        <v>17860891.91</v>
      </c>
      <c r="I53" s="29">
        <f>CH4_100yr_m3!I61</f>
        <v>18675570.530000001</v>
      </c>
      <c r="J53" s="29">
        <f>CH4_100yr_m3!J61</f>
        <v>19399738.539999999</v>
      </c>
      <c r="K53" s="29">
        <f>CH4_100yr_m3!K61</f>
        <v>20139710.390000001</v>
      </c>
      <c r="L53" s="29">
        <f>CH4_100yr_m3!L61</f>
        <v>20903548.57</v>
      </c>
      <c r="M53" s="29">
        <f>CH4_100yr_m3!M61</f>
        <v>21636179.109999999</v>
      </c>
      <c r="N53" s="29">
        <f>CH4_100yr_m3!N61</f>
        <v>22379083.16</v>
      </c>
      <c r="O53" s="29">
        <f>CH4_100yr_m3!O61</f>
        <v>23125810.109999999</v>
      </c>
      <c r="P53" s="29">
        <f>CH4_100yr_m3!P61</f>
        <v>23890918.559999999</v>
      </c>
      <c r="Q53" s="29">
        <f>CH4_100yr_m3!Q61</f>
        <v>24702337.829999998</v>
      </c>
      <c r="R53" s="29">
        <f>CH4_100yr_m3!R61</f>
        <v>25515650.210000001</v>
      </c>
      <c r="S53" s="29">
        <f>CH4_100yr_m3!S61</f>
        <v>26322636.940000001</v>
      </c>
      <c r="T53" s="29">
        <f>CH4_100yr_m3!T61</f>
        <v>27130943.809999999</v>
      </c>
      <c r="U53" s="29">
        <f>CH4_100yr_m3!U61</f>
        <v>27959332.379999999</v>
      </c>
      <c r="V53" s="29">
        <f>CH4_100yr_m3!V61</f>
        <v>28803343.170000002</v>
      </c>
      <c r="W53" s="29">
        <f>CH4_100yr_m3!W61</f>
        <v>29681925.280000001</v>
      </c>
      <c r="X53" s="29">
        <f>CH4_100yr_m3!X61</f>
        <v>30603097.780000001</v>
      </c>
      <c r="Y53" s="29">
        <f>CH4_100yr_m3!Y61</f>
        <v>31564891.969999999</v>
      </c>
      <c r="Z53" s="29">
        <f>CH4_100yr_m3!Z61</f>
        <v>32574978.75</v>
      </c>
      <c r="AA53" s="29">
        <f>CH4_100yr_m3!AA61</f>
        <v>33635918.380000003</v>
      </c>
      <c r="AB53" s="29">
        <f>CH4_100yr_m3!AB61</f>
        <v>34749666.740000002</v>
      </c>
      <c r="AC53" s="29">
        <f>CH4_100yr_m3!AC61</f>
        <v>35795526.759999998</v>
      </c>
      <c r="AD53" s="29">
        <f>CH4_100yr_m3!AD61</f>
        <v>36834083.229999997</v>
      </c>
      <c r="AE53" s="29">
        <f>CH4_100yr_m3!AE61</f>
        <v>37872425.299999997</v>
      </c>
      <c r="AF53" s="29">
        <f>CH4_100yr_m3!AF61</f>
        <v>38915253.700000003</v>
      </c>
      <c r="AG53" s="29">
        <f>CH4_100yr_m3!AG61</f>
        <v>39965694.210000001</v>
      </c>
      <c r="AH53" s="29">
        <f>CH4_100yr_m3!AH61</f>
        <v>41025808.969999999</v>
      </c>
      <c r="AI53" s="29">
        <f>CH4_100yr_m3!AI61</f>
        <v>42096902.670000002</v>
      </c>
      <c r="AJ53" s="29">
        <f>CH4_100yr_m3!AJ61</f>
        <v>43179767.079999998</v>
      </c>
      <c r="AK53" s="29">
        <f>CH4_100yr_m3!AK61</f>
        <v>44274852.299999997</v>
      </c>
      <c r="AL53" s="29">
        <f>CH4_100yr_m3!AL61</f>
        <v>45382384.979999997</v>
      </c>
      <c r="AM53" s="29">
        <f>CH4_100yr_m3!AM61</f>
        <v>46502416.030000001</v>
      </c>
      <c r="AN53" s="29">
        <f>CH4_100yr_m3!AN61</f>
        <v>47634831.659999996</v>
      </c>
      <c r="AO53" s="29">
        <f>CH4_100yr_m3!AO61</f>
        <v>48779403.609999999</v>
      </c>
      <c r="AP53" s="29">
        <f>CH4_100yr_m3!AP61</f>
        <v>49935789.310000002</v>
      </c>
      <c r="AQ53" s="29">
        <f>CH4_100yr_m3!AQ61</f>
        <v>51103669.789999999</v>
      </c>
      <c r="AR53" s="29">
        <f>CH4_100yr_m3!AR61</f>
        <v>52282726.049999997</v>
      </c>
      <c r="AS53" s="29">
        <f>CH4_100yr_m3!AS61</f>
        <v>53472667.469999999</v>
      </c>
      <c r="AT53" s="29">
        <f>CH4_100yr_m3!AT61</f>
        <v>54673251.789999999</v>
      </c>
      <c r="AU53" s="29">
        <f>CH4_100yr_m3!AU61</f>
        <v>55884229.530000001</v>
      </c>
      <c r="AV53" s="29">
        <f>CH4_100yr_m3!AV61</f>
        <v>57105358.159999996</v>
      </c>
      <c r="AW53" s="29">
        <f>CH4_100yr_m3!AW61</f>
        <v>58336346.060000002</v>
      </c>
      <c r="AX53" s="29">
        <f>CH4_100yr_m3!AX61</f>
        <v>59576898.060000002</v>
      </c>
      <c r="AY53" s="29">
        <f>CH4_100yr_m3!AY61</f>
        <v>60826697.189999998</v>
      </c>
      <c r="AZ53" s="29">
        <f>CH4_100yr_m3!AZ61</f>
        <v>62085421.130000003</v>
      </c>
      <c r="BA53" s="29">
        <f>CH4_100yr_m3!BA61</f>
        <v>63352718.719999999</v>
      </c>
      <c r="BB53" s="29">
        <f>CH4_100yr_m3!BB61</f>
        <v>64628271.210000001</v>
      </c>
      <c r="BC53" s="29">
        <f>CH4_100yr_m3!BC61</f>
        <v>65911794.219999999</v>
      </c>
      <c r="BD53" s="29">
        <f>CH4_100yr_m3!BD61</f>
        <v>67203105.739999995</v>
      </c>
      <c r="BE53" s="29">
        <f>CH4_100yr_m3!BE61</f>
        <v>68502033.709999993</v>
      </c>
      <c r="BF53" s="29">
        <f>CH4_100yr_m3!BF61</f>
        <v>69808363.989999995</v>
      </c>
      <c r="BG53" s="29">
        <f>CH4_100yr_m3!BG61</f>
        <v>71121797.700000003</v>
      </c>
      <c r="BH53" s="29">
        <f>CH4_100yr_m3!BH61</f>
        <v>72441850.299999997</v>
      </c>
      <c r="BI53" s="29">
        <f>CH4_100yr_m3!BI61</f>
        <v>73767897.189999998</v>
      </c>
      <c r="BJ53" s="29">
        <f>CH4_100yr_m3!BJ61</f>
        <v>75099250.150000006</v>
      </c>
      <c r="BK53" s="29">
        <f>CH4_100yr_m3!BK61</f>
        <v>54852702.479999997</v>
      </c>
      <c r="BL53" s="29">
        <f>CH4_100yr_m3!BL61</f>
        <v>40975985.159999996</v>
      </c>
      <c r="BM53" s="29">
        <f>CH4_100yr_m3!BM61</f>
        <v>31389716.109999999</v>
      </c>
      <c r="BN53" s="29">
        <f>CH4_100yr_m3!BN61</f>
        <v>24698649.59</v>
      </c>
      <c r="BO53" s="29">
        <f>CH4_100yr_m3!BO61</f>
        <v>19966224.399999999</v>
      </c>
      <c r="BP53" s="29">
        <f>CH4_100yr_m3!BP61</f>
        <v>16563432.68</v>
      </c>
      <c r="BQ53" s="29">
        <f>CH4_100yr_m3!BQ61</f>
        <v>14067507.68</v>
      </c>
      <c r="BR53" s="29">
        <f>CH4_100yr_m3!BR61</f>
        <v>12194006.619999999</v>
      </c>
      <c r="BS53" s="29">
        <f>CH4_100yr_m3!BS61</f>
        <v>10751279.289999999</v>
      </c>
      <c r="BT53" s="29">
        <f>CH4_100yr_m3!BT61</f>
        <v>9609942.5940000005</v>
      </c>
      <c r="BU53" s="29">
        <f>CH4_100yr_m3!BU61</f>
        <v>8682414.3039999995</v>
      </c>
      <c r="BV53" s="29">
        <f>CH4_100yr_m3!BV61</f>
        <v>7909189.875</v>
      </c>
      <c r="BW53" s="29">
        <f>CH4_100yr_m3!BW61</f>
        <v>7249639.6469999999</v>
      </c>
      <c r="BX53" s="29">
        <f>CH4_100yr_m3!BX61</f>
        <v>6675836.3729999997</v>
      </c>
      <c r="BY53" s="29">
        <f>CH4_100yr_m3!BY61</f>
        <v>6168414.2980000004</v>
      </c>
      <c r="BZ53" s="29">
        <f>CH4_100yr_m3!BZ61</f>
        <v>5713790.2510000002</v>
      </c>
      <c r="CA53" s="29">
        <f>CH4_100yr_m3!CA61</f>
        <v>5302297.9340000004</v>
      </c>
      <c r="CB53" s="29">
        <f>CH4_100yr_m3!CB61</f>
        <v>4926934.5530000003</v>
      </c>
      <c r="CC53" s="29">
        <f>CH4_100yr_m3!CC61</f>
        <v>4582518.0889999997</v>
      </c>
      <c r="CD53" s="29">
        <f>CH4_100yr_m3!CD61</f>
        <v>4265120.0109999999</v>
      </c>
      <c r="CE53" s="29">
        <f>CH4_100yr_m3!CE61</f>
        <v>3971682.781</v>
      </c>
      <c r="CF53" s="29">
        <f>CH4_100yr_m3!CF61</f>
        <v>3699761.3829999999</v>
      </c>
      <c r="CG53" s="29">
        <f>CH4_100yr_m3!CG61</f>
        <v>3447348.122</v>
      </c>
      <c r="CH53" s="29">
        <f>CH4_100yr_m3!CH61</f>
        <v>3212753.38</v>
      </c>
      <c r="CI53" s="29">
        <f>CH4_100yr_m3!CI61</f>
        <v>2994523.9939999999</v>
      </c>
      <c r="CJ53" s="29">
        <f>CH4_100yr_m3!CJ61</f>
        <v>2791386.977</v>
      </c>
      <c r="CK53" s="29">
        <f>CH4_100yr_m3!CK61</f>
        <v>2602210.324</v>
      </c>
      <c r="CL53" s="29">
        <f>CH4_100yr_m3!CL61</f>
        <v>2425975.3769999999</v>
      </c>
      <c r="CM53" s="29">
        <f>CH4_100yr_m3!CM61</f>
        <v>2261757.0189999999</v>
      </c>
      <c r="CN53" s="29">
        <f>CH4_100yr_m3!CN61</f>
        <v>2108709.2230000002</v>
      </c>
      <c r="CO53" s="29">
        <f>CH4_100yr_m3!CO61</f>
        <v>1966054.2439999999</v>
      </c>
      <c r="CP53" s="29">
        <f>CH4_100yr_m3!CP61</f>
        <v>1833074.35</v>
      </c>
      <c r="CQ53" s="29">
        <f>CH4_100yr_m3!CQ61</f>
        <v>1709105.3160000001</v>
      </c>
      <c r="CR53" s="29">
        <f>CH4_100yr_m3!CR61</f>
        <v>1593531.162</v>
      </c>
      <c r="CS53" s="29">
        <f>CH4_100yr_m3!CS61</f>
        <v>1485779.79</v>
      </c>
      <c r="CT53" s="29">
        <f>CH4_100yr_m3!CT61</f>
        <v>1385319.28</v>
      </c>
      <c r="CU53" s="29">
        <f>CH4_100yr_m3!CU61</f>
        <v>1291654.68</v>
      </c>
      <c r="CV53" s="29">
        <f>CH4_100yr_m3!CV61</f>
        <v>1204325.173</v>
      </c>
      <c r="CW53" s="29">
        <f>CH4_100yr_m3!CW61</f>
        <v>1122901.55</v>
      </c>
    </row>
    <row r="54" spans="1:101" ht="15.75" customHeight="1" x14ac:dyDescent="0.2">
      <c r="A54" s="27" t="s">
        <v>3</v>
      </c>
      <c r="B54" s="29">
        <f>CH4_100yr_m3!B62</f>
        <v>381238.53840000002</v>
      </c>
      <c r="C54" s="29">
        <f>CH4_100yr_m3!C62</f>
        <v>733104.27720000001</v>
      </c>
      <c r="D54" s="29">
        <f>CH4_100yr_m3!D62</f>
        <v>1062586.933</v>
      </c>
      <c r="E54" s="29">
        <f>CH4_100yr_m3!E62</f>
        <v>1416890.314</v>
      </c>
      <c r="F54" s="29">
        <f>CH4_100yr_m3!F62</f>
        <v>1780230.041</v>
      </c>
      <c r="G54" s="29">
        <f>CH4_100yr_m3!G62</f>
        <v>2144252.37</v>
      </c>
      <c r="H54" s="29">
        <f>CH4_100yr_m3!H62</f>
        <v>2491911.5959999999</v>
      </c>
      <c r="I54" s="29">
        <f>CH4_100yr_m3!I62</f>
        <v>2837177.7560000001</v>
      </c>
      <c r="J54" s="29">
        <f>CH4_100yr_m3!J62</f>
        <v>3166872.5430000001</v>
      </c>
      <c r="K54" s="29">
        <f>CH4_100yr_m3!K62</f>
        <v>3464401.8530000001</v>
      </c>
      <c r="L54" s="29">
        <f>CH4_100yr_m3!L62</f>
        <v>3797154.9249999998</v>
      </c>
      <c r="M54" s="29">
        <f>CH4_100yr_m3!M62</f>
        <v>4161675.727</v>
      </c>
      <c r="N54" s="29">
        <f>CH4_100yr_m3!N62</f>
        <v>4516643.2209999999</v>
      </c>
      <c r="O54" s="29">
        <f>CH4_100yr_m3!O62</f>
        <v>4827932.5630000001</v>
      </c>
      <c r="P54" s="29">
        <f>CH4_100yr_m3!P62</f>
        <v>5145703.2170000002</v>
      </c>
      <c r="Q54" s="29">
        <f>CH4_100yr_m3!Q62</f>
        <v>5412454.7439999999</v>
      </c>
      <c r="R54" s="29">
        <f>CH4_100yr_m3!R62</f>
        <v>5689574.1840000004</v>
      </c>
      <c r="S54" s="29">
        <f>CH4_100yr_m3!S62</f>
        <v>5986151.9409999996</v>
      </c>
      <c r="T54" s="29">
        <f>CH4_100yr_m3!T62</f>
        <v>6293278.3899999997</v>
      </c>
      <c r="U54" s="29">
        <f>CH4_100yr_m3!U62</f>
        <v>6581928.4960000003</v>
      </c>
      <c r="V54" s="29">
        <f>CH4_100yr_m3!V62</f>
        <v>6813455.5300000003</v>
      </c>
      <c r="W54" s="29">
        <f>CH4_100yr_m3!W62</f>
        <v>7088187.5520000001</v>
      </c>
      <c r="X54" s="29">
        <f>CH4_100yr_m3!X62</f>
        <v>7375296.4879999999</v>
      </c>
      <c r="Y54" s="29">
        <f>CH4_100yr_m3!Y62</f>
        <v>7674193.6090000002</v>
      </c>
      <c r="Z54" s="29">
        <f>CH4_100yr_m3!Z62</f>
        <v>7979696.6119999997</v>
      </c>
      <c r="AA54" s="29">
        <f>CH4_100yr_m3!AA62</f>
        <v>8293384.4850000003</v>
      </c>
      <c r="AB54" s="29">
        <f>CH4_100yr_m3!AB62</f>
        <v>8618602.0590000004</v>
      </c>
      <c r="AC54" s="29">
        <f>CH4_100yr_m3!AC62</f>
        <v>8783712.9279999994</v>
      </c>
      <c r="AD54" s="29">
        <f>CH4_100yr_m3!AD62</f>
        <v>8949721.4629999995</v>
      </c>
      <c r="AE54" s="29">
        <f>CH4_100yr_m3!AE62</f>
        <v>9116468.2689999994</v>
      </c>
      <c r="AF54" s="29">
        <f>CH4_100yr_m3!AF62</f>
        <v>9283813.3819999993</v>
      </c>
      <c r="AG54" s="29">
        <f>CH4_100yr_m3!AG62</f>
        <v>9451632.3800000008</v>
      </c>
      <c r="AH54" s="29">
        <f>CH4_100yr_m3!AH62</f>
        <v>9619807.2929999996</v>
      </c>
      <c r="AI54" s="29">
        <f>CH4_100yr_m3!AI62</f>
        <v>9788238.1040000003</v>
      </c>
      <c r="AJ54" s="29">
        <f>CH4_100yr_m3!AJ62</f>
        <v>9956820.5470000003</v>
      </c>
      <c r="AK54" s="29">
        <f>CH4_100yr_m3!AK62</f>
        <v>10125457.560000001</v>
      </c>
      <c r="AL54" s="29">
        <f>CH4_100yr_m3!AL62</f>
        <v>10294056.24</v>
      </c>
      <c r="AM54" s="29">
        <f>CH4_100yr_m3!AM62</f>
        <v>10462523.9</v>
      </c>
      <c r="AN54" s="29">
        <f>CH4_100yr_m3!AN62</f>
        <v>10630755.060000001</v>
      </c>
      <c r="AO54" s="29">
        <f>CH4_100yr_m3!AO62</f>
        <v>10798633.85</v>
      </c>
      <c r="AP54" s="29">
        <f>CH4_100yr_m3!AP62</f>
        <v>10966032.970000001</v>
      </c>
      <c r="AQ54" s="29">
        <f>CH4_100yr_m3!AQ62</f>
        <v>11132822.33</v>
      </c>
      <c r="AR54" s="29">
        <f>CH4_100yr_m3!AR62</f>
        <v>11298877.689999999</v>
      </c>
      <c r="AS54" s="29">
        <f>CH4_100yr_m3!AS62</f>
        <v>11464058.43</v>
      </c>
      <c r="AT54" s="29">
        <f>CH4_100yr_m3!AT62</f>
        <v>11628228.99</v>
      </c>
      <c r="AU54" s="29">
        <f>CH4_100yr_m3!AU62</f>
        <v>11791240.380000001</v>
      </c>
      <c r="AV54" s="29">
        <f>CH4_100yr_m3!AV62</f>
        <v>11952943.449999999</v>
      </c>
      <c r="AW54" s="29">
        <f>CH4_100yr_m3!AW62</f>
        <v>12113202.470000001</v>
      </c>
      <c r="AX54" s="29">
        <f>CH4_100yr_m3!AX62</f>
        <v>12271877.220000001</v>
      </c>
      <c r="AY54" s="29">
        <f>CH4_100yr_m3!AY62</f>
        <v>12428851.92</v>
      </c>
      <c r="AZ54" s="29">
        <f>CH4_100yr_m3!AZ62</f>
        <v>12584011.039999999</v>
      </c>
      <c r="BA54" s="29">
        <f>CH4_100yr_m3!BA62</f>
        <v>12737248.02</v>
      </c>
      <c r="BB54" s="29">
        <f>CH4_100yr_m3!BB62</f>
        <v>12888458.550000001</v>
      </c>
      <c r="BC54" s="29">
        <f>CH4_100yr_m3!BC62</f>
        <v>13037542.789999999</v>
      </c>
      <c r="BD54" s="29">
        <f>CH4_100yr_m3!BD62</f>
        <v>13184398.369999999</v>
      </c>
      <c r="BE54" s="29">
        <f>CH4_100yr_m3!BE62</f>
        <v>13328924.49</v>
      </c>
      <c r="BF54" s="29">
        <f>CH4_100yr_m3!BF62</f>
        <v>13471033.27</v>
      </c>
      <c r="BG54" s="29">
        <f>CH4_100yr_m3!BG62</f>
        <v>13610641.800000001</v>
      </c>
      <c r="BH54" s="29">
        <f>CH4_100yr_m3!BH62</f>
        <v>13747679.289999999</v>
      </c>
      <c r="BI54" s="29">
        <f>CH4_100yr_m3!BI62</f>
        <v>13882092.779999999</v>
      </c>
      <c r="BJ54" s="29">
        <f>CH4_100yr_m3!BJ62</f>
        <v>14013837.390000001</v>
      </c>
      <c r="BK54" s="29">
        <f>CH4_100yr_m3!BK62</f>
        <v>12999516.01</v>
      </c>
      <c r="BL54" s="29">
        <f>CH4_100yr_m3!BL62</f>
        <v>12062233.130000001</v>
      </c>
      <c r="BM54" s="29">
        <f>CH4_100yr_m3!BM62</f>
        <v>11195958.199999999</v>
      </c>
      <c r="BN54" s="29">
        <f>CH4_100yr_m3!BN62</f>
        <v>10395141.18</v>
      </c>
      <c r="BO54" s="29">
        <f>CH4_100yr_m3!BO62</f>
        <v>9654673.932</v>
      </c>
      <c r="BP54" s="29">
        <f>CH4_100yr_m3!BP62</f>
        <v>8969854.5979999993</v>
      </c>
      <c r="BQ54" s="29">
        <f>CH4_100yr_m3!BQ62</f>
        <v>8336354.9790000003</v>
      </c>
      <c r="BR54" s="29">
        <f>CH4_100yr_m3!BR62</f>
        <v>7750190.4850000003</v>
      </c>
      <c r="BS54" s="29">
        <f>CH4_100yr_m3!BS62</f>
        <v>7207692.5360000003</v>
      </c>
      <c r="BT54" s="29">
        <f>CH4_100yr_m3!BT62</f>
        <v>6705483.1979999999</v>
      </c>
      <c r="BU54" s="29">
        <f>CH4_100yr_m3!BU62</f>
        <v>6240451.858</v>
      </c>
      <c r="BV54" s="29">
        <f>CH4_100yr_m3!BV62</f>
        <v>5809733.7949999999</v>
      </c>
      <c r="BW54" s="29">
        <f>CH4_100yr_m3!BW62</f>
        <v>5410690.4749999996</v>
      </c>
      <c r="BX54" s="29">
        <f>CH4_100yr_m3!BX62</f>
        <v>5040891.4369999999</v>
      </c>
      <c r="BY54" s="29">
        <f>CH4_100yr_m3!BY62</f>
        <v>4698097.6449999996</v>
      </c>
      <c r="BZ54" s="29">
        <f>CH4_100yr_m3!BZ62</f>
        <v>4380246.18</v>
      </c>
      <c r="CA54" s="29">
        <f>CH4_100yr_m3!CA62</f>
        <v>4085436.1660000002</v>
      </c>
      <c r="CB54" s="29">
        <f>CH4_100yr_m3!CB62</f>
        <v>3811915.8360000001</v>
      </c>
      <c r="CC54" s="29">
        <f>CH4_100yr_m3!CC62</f>
        <v>3558070.6320000002</v>
      </c>
      <c r="CD54" s="29">
        <f>CH4_100yr_m3!CD62</f>
        <v>3322412.27</v>
      </c>
      <c r="CE54" s="29">
        <f>CH4_100yr_m3!CE62</f>
        <v>3103568.6830000002</v>
      </c>
      <c r="CF54" s="29">
        <f>CH4_100yr_m3!CF62</f>
        <v>2900274.7719999999</v>
      </c>
      <c r="CG54" s="29">
        <f>CH4_100yr_m3!CG62</f>
        <v>2711363.9049999998</v>
      </c>
      <c r="CH54" s="29">
        <f>CH4_100yr_m3!CH62</f>
        <v>2535760.094</v>
      </c>
      <c r="CI54" s="29">
        <f>CH4_100yr_m3!CI62</f>
        <v>2372470.8050000002</v>
      </c>
      <c r="CJ54" s="29">
        <f>CH4_100yr_m3!CJ62</f>
        <v>2220580.341</v>
      </c>
      <c r="CK54" s="29">
        <f>CH4_100yr_m3!CK62</f>
        <v>2079243.7620000001</v>
      </c>
      <c r="CL54" s="29">
        <f>CH4_100yr_m3!CL62</f>
        <v>1947681.287</v>
      </c>
      <c r="CM54" s="29">
        <f>CH4_100yr_m3!CM62</f>
        <v>1825173.1470000001</v>
      </c>
      <c r="CN54" s="29">
        <f>CH4_100yr_m3!CN62</f>
        <v>1711054.85</v>
      </c>
      <c r="CO54" s="29">
        <f>CH4_100yr_m3!CO62</f>
        <v>1604712.8259999999</v>
      </c>
      <c r="CP54" s="29">
        <f>CH4_100yr_m3!CP62</f>
        <v>1505580.4180000001</v>
      </c>
      <c r="CQ54" s="29">
        <f>CH4_100yr_m3!CQ62</f>
        <v>1413134.1980000001</v>
      </c>
      <c r="CR54" s="29">
        <f>CH4_100yr_m3!CR62</f>
        <v>1326890.568</v>
      </c>
      <c r="CS54" s="29">
        <f>CH4_100yr_m3!CS62</f>
        <v>1246402.6470000001</v>
      </c>
      <c r="CT54" s="29">
        <f>CH4_100yr_m3!CT62</f>
        <v>1171257.389</v>
      </c>
      <c r="CU54" s="29">
        <f>CH4_100yr_m3!CU62</f>
        <v>1101072.9439999999</v>
      </c>
      <c r="CV54" s="29">
        <f>CH4_100yr_m3!CV62</f>
        <v>1035496.226</v>
      </c>
      <c r="CW54" s="29">
        <f>CH4_100yr_m3!CW62</f>
        <v>974200.66769999999</v>
      </c>
    </row>
    <row r="55" spans="1:101" ht="15.75" customHeight="1" x14ac:dyDescent="0.2">
      <c r="A55" s="27" t="s">
        <v>4</v>
      </c>
      <c r="B55" s="29">
        <f>CH4_100yr_m3!B63</f>
        <v>3395442.088</v>
      </c>
      <c r="C55" s="29">
        <f>CH4_100yr_m3!C63</f>
        <v>6567778.4050000003</v>
      </c>
      <c r="D55" s="29">
        <f>CH4_100yr_m3!D63</f>
        <v>9464894.2899999991</v>
      </c>
      <c r="E55" s="29">
        <f>CH4_100yr_m3!E63</f>
        <v>11936293.93</v>
      </c>
      <c r="F55" s="29">
        <f>CH4_100yr_m3!F63</f>
        <v>14191518.02</v>
      </c>
      <c r="G55" s="29">
        <f>CH4_100yr_m3!G63</f>
        <v>16275276.08</v>
      </c>
      <c r="H55" s="29">
        <f>CH4_100yr_m3!H63</f>
        <v>18265768.260000002</v>
      </c>
      <c r="I55" s="29">
        <f>CH4_100yr_m3!I63</f>
        <v>20085851.890000001</v>
      </c>
      <c r="J55" s="29">
        <f>CH4_100yr_m3!J63</f>
        <v>21713208.93</v>
      </c>
      <c r="K55" s="29">
        <f>CH4_100yr_m3!K63</f>
        <v>23341895.129999999</v>
      </c>
      <c r="L55" s="29">
        <f>CH4_100yr_m3!L63</f>
        <v>24919235.140000001</v>
      </c>
      <c r="M55" s="29">
        <f>CH4_100yr_m3!M63</f>
        <v>26377149.98</v>
      </c>
      <c r="N55" s="29">
        <f>CH4_100yr_m3!N63</f>
        <v>27823314.940000001</v>
      </c>
      <c r="O55" s="29">
        <f>CH4_100yr_m3!O63</f>
        <v>29243785.760000002</v>
      </c>
      <c r="P55" s="29">
        <f>CH4_100yr_m3!P63</f>
        <v>30661493.899999999</v>
      </c>
      <c r="Q55" s="29">
        <f>CH4_100yr_m3!Q63</f>
        <v>32231295.510000002</v>
      </c>
      <c r="R55" s="29">
        <f>CH4_100yr_m3!R63</f>
        <v>33755242.770000003</v>
      </c>
      <c r="S55" s="29">
        <f>CH4_100yr_m3!S63</f>
        <v>35224581.189999998</v>
      </c>
      <c r="T55" s="29">
        <f>CH4_100yr_m3!T63</f>
        <v>36626864.68</v>
      </c>
      <c r="U55" s="29">
        <f>CH4_100yr_m3!U63</f>
        <v>38083306.189999998</v>
      </c>
      <c r="V55" s="29">
        <f>CH4_100yr_m3!V63</f>
        <v>39538086.340000004</v>
      </c>
      <c r="W55" s="29">
        <f>CH4_100yr_m3!W63</f>
        <v>40940511.130000003</v>
      </c>
      <c r="X55" s="29">
        <f>CH4_100yr_m3!X63</f>
        <v>42331153.280000001</v>
      </c>
      <c r="Y55" s="29">
        <f>CH4_100yr_m3!Y63</f>
        <v>43720755.729999997</v>
      </c>
      <c r="Z55" s="29">
        <f>CH4_100yr_m3!Z63</f>
        <v>45115593.049999997</v>
      </c>
      <c r="AA55" s="29">
        <f>CH4_100yr_m3!AA63</f>
        <v>46521766.340000004</v>
      </c>
      <c r="AB55" s="29">
        <f>CH4_100yr_m3!AB63</f>
        <v>47944528.329999998</v>
      </c>
      <c r="AC55" s="29">
        <f>CH4_100yr_m3!AC63</f>
        <v>49982433.82</v>
      </c>
      <c r="AD55" s="29">
        <f>CH4_100yr_m3!AD63</f>
        <v>52021235.479999997</v>
      </c>
      <c r="AE55" s="29">
        <f>CH4_100yr_m3!AE63</f>
        <v>54063730.18</v>
      </c>
      <c r="AF55" s="29">
        <f>CH4_100yr_m3!AF63</f>
        <v>56112435.109999999</v>
      </c>
      <c r="AG55" s="29">
        <f>CH4_100yr_m3!AG63</f>
        <v>58169619.649999999</v>
      </c>
      <c r="AH55" s="29">
        <f>CH4_100yr_m3!AH63</f>
        <v>60237315.229999997</v>
      </c>
      <c r="AI55" s="29">
        <f>CH4_100yr_m3!AI63</f>
        <v>62317304.530000001</v>
      </c>
      <c r="AJ55" s="29">
        <f>CH4_100yr_m3!AJ63</f>
        <v>64411122.700000003</v>
      </c>
      <c r="AK55" s="29">
        <f>CH4_100yr_m3!AK63</f>
        <v>66520082.960000001</v>
      </c>
      <c r="AL55" s="29">
        <f>CH4_100yr_m3!AL63</f>
        <v>68645307.590000004</v>
      </c>
      <c r="AM55" s="29">
        <f>CH4_100yr_m3!AM63</f>
        <v>70787752.870000005</v>
      </c>
      <c r="AN55" s="29">
        <f>CH4_100yr_m3!AN63</f>
        <v>72948160.290000007</v>
      </c>
      <c r="AO55" s="29">
        <f>CH4_100yr_m3!AO63</f>
        <v>75127068.189999998</v>
      </c>
      <c r="AP55" s="29">
        <f>CH4_100yr_m3!AP63</f>
        <v>77324840.090000004</v>
      </c>
      <c r="AQ55" s="29">
        <f>CH4_100yr_m3!AQ63</f>
        <v>79541699.549999997</v>
      </c>
      <c r="AR55" s="29">
        <f>CH4_100yr_m3!AR63</f>
        <v>81777771.620000005</v>
      </c>
      <c r="AS55" s="29">
        <f>CH4_100yr_m3!AS63</f>
        <v>84033101.159999996</v>
      </c>
      <c r="AT55" s="29">
        <f>CH4_100yr_m3!AT63</f>
        <v>86307678.040000007</v>
      </c>
      <c r="AU55" s="29">
        <f>CH4_100yr_m3!AU63</f>
        <v>88601432.209999993</v>
      </c>
      <c r="AV55" s="29">
        <f>CH4_100yr_m3!AV63</f>
        <v>90914233.170000002</v>
      </c>
      <c r="AW55" s="29">
        <f>CH4_100yr_m3!AW63</f>
        <v>93245855.349999994</v>
      </c>
      <c r="AX55" s="29">
        <f>CH4_100yr_m3!AX63</f>
        <v>95595937.879999995</v>
      </c>
      <c r="AY55" s="29">
        <f>CH4_100yr_m3!AY63</f>
        <v>97963975.239999995</v>
      </c>
      <c r="AZ55" s="29">
        <f>CH4_100yr_m3!AZ63</f>
        <v>100349354.7</v>
      </c>
      <c r="BA55" s="29">
        <f>CH4_100yr_m3!BA63</f>
        <v>102751411.90000001</v>
      </c>
      <c r="BB55" s="29">
        <f>CH4_100yr_m3!BB63</f>
        <v>105169491.59999999</v>
      </c>
      <c r="BC55" s="29">
        <f>CH4_100yr_m3!BC63</f>
        <v>107603010.8</v>
      </c>
      <c r="BD55" s="29">
        <f>CH4_100yr_m3!BD63</f>
        <v>110051492.7</v>
      </c>
      <c r="BE55" s="29">
        <f>CH4_100yr_m3!BE63</f>
        <v>112514524.40000001</v>
      </c>
      <c r="BF55" s="29">
        <f>CH4_100yr_m3!BF63</f>
        <v>114991660</v>
      </c>
      <c r="BG55" s="29">
        <f>CH4_100yr_m3!BG63</f>
        <v>117482401.40000001</v>
      </c>
      <c r="BH55" s="29">
        <f>CH4_100yr_m3!BH63</f>
        <v>119986235.90000001</v>
      </c>
      <c r="BI55" s="29">
        <f>CH4_100yr_m3!BI63</f>
        <v>122502639.5</v>
      </c>
      <c r="BJ55" s="29">
        <f>CH4_100yr_m3!BJ63</f>
        <v>125031057.59999999</v>
      </c>
      <c r="BK55" s="29">
        <f>CH4_100yr_m3!BK63</f>
        <v>115930826.5</v>
      </c>
      <c r="BL55" s="29">
        <f>CH4_100yr_m3!BL63</f>
        <v>107524266.09999999</v>
      </c>
      <c r="BM55" s="29">
        <f>CH4_100yr_m3!BM63</f>
        <v>99756957.840000004</v>
      </c>
      <c r="BN55" s="29">
        <f>CH4_100yr_m3!BN63</f>
        <v>92578824.969999999</v>
      </c>
      <c r="BO55" s="29">
        <f>CH4_100yr_m3!BO63</f>
        <v>85943782.659999996</v>
      </c>
      <c r="BP55" s="29">
        <f>CH4_100yr_m3!BP63</f>
        <v>79809416.739999995</v>
      </c>
      <c r="BQ55" s="29">
        <f>CH4_100yr_m3!BQ63</f>
        <v>74136688.239999995</v>
      </c>
      <c r="BR55" s="29">
        <f>CH4_100yr_m3!BR63</f>
        <v>68889661.969999999</v>
      </c>
      <c r="BS55" s="29">
        <f>CH4_100yr_m3!BS63</f>
        <v>64035256.939999998</v>
      </c>
      <c r="BT55" s="29">
        <f>CH4_100yr_m3!BT63</f>
        <v>59543017.109999999</v>
      </c>
      <c r="BU55" s="29">
        <f>CH4_100yr_m3!BU63</f>
        <v>55384900.539999999</v>
      </c>
      <c r="BV55" s="29">
        <f>CH4_100yr_m3!BV63</f>
        <v>51535085.700000003</v>
      </c>
      <c r="BW55" s="29">
        <f>CH4_100yr_m3!BW63</f>
        <v>47969793.340000004</v>
      </c>
      <c r="BX55" s="29">
        <f>CH4_100yr_m3!BX63</f>
        <v>44667122.82</v>
      </c>
      <c r="BY55" s="29">
        <f>CH4_100yr_m3!BY63</f>
        <v>41606901.600000001</v>
      </c>
      <c r="BZ55" s="29">
        <f>CH4_100yr_m3!BZ63</f>
        <v>38770546.93</v>
      </c>
      <c r="CA55" s="29">
        <f>CH4_100yr_m3!CA63</f>
        <v>36140938.670000002</v>
      </c>
      <c r="CB55" s="29">
        <f>CH4_100yr_m3!CB63</f>
        <v>33702302.390000001</v>
      </c>
      <c r="CC55" s="29">
        <f>CH4_100yr_m3!CC63</f>
        <v>31440101.859999999</v>
      </c>
      <c r="CD55" s="29">
        <f>CH4_100yr_m3!CD63</f>
        <v>29340940.239999998</v>
      </c>
      <c r="CE55" s="29">
        <f>CH4_100yr_m3!CE63</f>
        <v>27392469.239999998</v>
      </c>
      <c r="CF55" s="29">
        <f>CH4_100yr_m3!CF63</f>
        <v>25583305.559999999</v>
      </c>
      <c r="CG55" s="29">
        <f>CH4_100yr_m3!CG63</f>
        <v>23902954.030000001</v>
      </c>
      <c r="CH55" s="29">
        <f>CH4_100yr_m3!CH63</f>
        <v>22341737.059999999</v>
      </c>
      <c r="CI55" s="29">
        <f>CH4_100yr_m3!CI63</f>
        <v>20890729.59</v>
      </c>
      <c r="CJ55" s="29">
        <f>CH4_100yr_m3!CJ63</f>
        <v>19541699.41</v>
      </c>
      <c r="CK55" s="29">
        <f>CH4_100yr_m3!CK63</f>
        <v>18287052.190000001</v>
      </c>
      <c r="CL55" s="29">
        <f>CH4_100yr_m3!CL63</f>
        <v>17119780.960000001</v>
      </c>
      <c r="CM55" s="29">
        <f>CH4_100yr_m3!CM63</f>
        <v>16033419.640000001</v>
      </c>
      <c r="CN55" s="29">
        <f>CH4_100yr_m3!CN63</f>
        <v>15022000.25</v>
      </c>
      <c r="CO55" s="29">
        <f>CH4_100yr_m3!CO63</f>
        <v>14080013.66</v>
      </c>
      <c r="CP55" s="29">
        <f>CH4_100yr_m3!CP63</f>
        <v>13202373.33</v>
      </c>
      <c r="CQ55" s="29">
        <f>CH4_100yr_m3!CQ63</f>
        <v>12384382.08</v>
      </c>
      <c r="CR55" s="29">
        <f>CH4_100yr_m3!CR63</f>
        <v>11621701.460000001</v>
      </c>
      <c r="CS55" s="29">
        <f>CH4_100yr_m3!CS63</f>
        <v>10910323.560000001</v>
      </c>
      <c r="CT55" s="29">
        <f>CH4_100yr_m3!CT63</f>
        <v>10246545.119999999</v>
      </c>
      <c r="CU55" s="29">
        <f>CH4_100yr_m3!CU63</f>
        <v>9626943.6349999998</v>
      </c>
      <c r="CV55" s="29">
        <f>CH4_100yr_m3!CV63</f>
        <v>9048355.4059999995</v>
      </c>
      <c r="CW55" s="29">
        <f>CH4_100yr_m3!CW63</f>
        <v>8507855.3579999991</v>
      </c>
    </row>
    <row r="56" spans="1:101" ht="15.75" customHeight="1" x14ac:dyDescent="0.2">
      <c r="A56" s="27" t="s">
        <v>5</v>
      </c>
      <c r="B56" s="29">
        <f>CH4_100yr_m3!B64</f>
        <v>9071359.5199999996</v>
      </c>
      <c r="C56" s="29">
        <f>CH4_100yr_m3!C64</f>
        <v>15618199.140000001</v>
      </c>
      <c r="D56" s="29">
        <f>CH4_100yr_m3!D64</f>
        <v>20813103.82</v>
      </c>
      <c r="E56" s="29">
        <f>CH4_100yr_m3!E64</f>
        <v>25105979.399999999</v>
      </c>
      <c r="F56" s="29">
        <f>CH4_100yr_m3!F64</f>
        <v>27901149.379999999</v>
      </c>
      <c r="G56" s="29">
        <f>CH4_100yr_m3!G64</f>
        <v>29374725.219999999</v>
      </c>
      <c r="H56" s="29">
        <f>CH4_100yr_m3!H64</f>
        <v>30369836.34</v>
      </c>
      <c r="I56" s="29">
        <f>CH4_100yr_m3!I64</f>
        <v>31332093.18</v>
      </c>
      <c r="J56" s="29">
        <f>CH4_100yr_m3!J64</f>
        <v>31813076.350000001</v>
      </c>
      <c r="K56" s="29">
        <f>CH4_100yr_m3!K64</f>
        <v>32284176.73</v>
      </c>
      <c r="L56" s="29">
        <f>CH4_100yr_m3!L64</f>
        <v>32580959.300000001</v>
      </c>
      <c r="M56" s="29">
        <f>CH4_100yr_m3!M64</f>
        <v>32910099.620000001</v>
      </c>
      <c r="N56" s="29">
        <f>CH4_100yr_m3!N64</f>
        <v>33469732.140000001</v>
      </c>
      <c r="O56" s="29">
        <f>CH4_100yr_m3!O64</f>
        <v>34152063.560000002</v>
      </c>
      <c r="P56" s="29">
        <f>CH4_100yr_m3!P64</f>
        <v>34723565.740000002</v>
      </c>
      <c r="Q56" s="29">
        <f>CH4_100yr_m3!Q64</f>
        <v>35059599.159999996</v>
      </c>
      <c r="R56" s="29">
        <f>CH4_100yr_m3!R64</f>
        <v>36010726.189999998</v>
      </c>
      <c r="S56" s="29">
        <f>CH4_100yr_m3!S64</f>
        <v>36901130.359999999</v>
      </c>
      <c r="T56" s="29">
        <f>CH4_100yr_m3!T64</f>
        <v>38258568.729999997</v>
      </c>
      <c r="U56" s="29">
        <f>CH4_100yr_m3!U64</f>
        <v>39876973.409999996</v>
      </c>
      <c r="V56" s="29">
        <f>CH4_100yr_m3!V64</f>
        <v>41507729.920000002</v>
      </c>
      <c r="W56" s="29">
        <f>CH4_100yr_m3!W64</f>
        <v>42838391.939999998</v>
      </c>
      <c r="X56" s="29">
        <f>CH4_100yr_m3!X64</f>
        <v>44034426.299999997</v>
      </c>
      <c r="Y56" s="29">
        <f>CH4_100yr_m3!Y64</f>
        <v>45142663.799999997</v>
      </c>
      <c r="Z56" s="29">
        <f>CH4_100yr_m3!Z64</f>
        <v>46195898.380000003</v>
      </c>
      <c r="AA56" s="29">
        <f>CH4_100yr_m3!AA64</f>
        <v>47248756.219999999</v>
      </c>
      <c r="AB56" s="29">
        <f>CH4_100yr_m3!AB64</f>
        <v>48306060.460000001</v>
      </c>
      <c r="AC56" s="29">
        <f>CH4_100yr_m3!AC64</f>
        <v>51891682.049999997</v>
      </c>
      <c r="AD56" s="29">
        <f>CH4_100yr_m3!AD64</f>
        <v>54884491.619999997</v>
      </c>
      <c r="AE56" s="29">
        <f>CH4_100yr_m3!AE64</f>
        <v>57486649</v>
      </c>
      <c r="AF56" s="29">
        <f>CH4_100yr_m3!AF64</f>
        <v>59833997.850000001</v>
      </c>
      <c r="AG56" s="29">
        <f>CH4_100yr_m3!AG64</f>
        <v>62017778.890000001</v>
      </c>
      <c r="AH56" s="29">
        <f>CH4_100yr_m3!AH64</f>
        <v>64099314.969999999</v>
      </c>
      <c r="AI56" s="29">
        <f>CH4_100yr_m3!AI64</f>
        <v>66119987.020000003</v>
      </c>
      <c r="AJ56" s="29">
        <f>CH4_100yr_m3!AJ64</f>
        <v>68107861.349999994</v>
      </c>
      <c r="AK56" s="29">
        <f>CH4_100yr_m3!AK64</f>
        <v>70081958.530000001</v>
      </c>
      <c r="AL56" s="29">
        <f>CH4_100yr_m3!AL64</f>
        <v>72055173.219999999</v>
      </c>
      <c r="AM56" s="29">
        <f>CH4_100yr_m3!AM64</f>
        <v>74036153.359999999</v>
      </c>
      <c r="AN56" s="29">
        <f>CH4_100yr_m3!AN64</f>
        <v>76030783.890000001</v>
      </c>
      <c r="AO56" s="29">
        <f>CH4_100yr_m3!AO64</f>
        <v>78043034.739999995</v>
      </c>
      <c r="AP56" s="29">
        <f>CH4_100yr_m3!AP64</f>
        <v>80075544.530000001</v>
      </c>
      <c r="AQ56" s="29">
        <f>CH4_100yr_m3!AQ64</f>
        <v>82129983.760000005</v>
      </c>
      <c r="AR56" s="29">
        <f>CH4_100yr_m3!AR64</f>
        <v>84207358.819999993</v>
      </c>
      <c r="AS56" s="29">
        <f>CH4_100yr_m3!AS64</f>
        <v>86308076.099999994</v>
      </c>
      <c r="AT56" s="29">
        <f>CH4_100yr_m3!AT64</f>
        <v>88432127.209999993</v>
      </c>
      <c r="AU56" s="29">
        <f>CH4_100yr_m3!AU64</f>
        <v>90579184.969999999</v>
      </c>
      <c r="AV56" s="29">
        <f>CH4_100yr_m3!AV64</f>
        <v>92748763.430000007</v>
      </c>
      <c r="AW56" s="29">
        <f>CH4_100yr_m3!AW64</f>
        <v>94940227.670000002</v>
      </c>
      <c r="AX56" s="29">
        <f>CH4_100yr_m3!AX64</f>
        <v>97152588.469999999</v>
      </c>
      <c r="AY56" s="29">
        <f>CH4_100yr_m3!AY64</f>
        <v>99384554.969999999</v>
      </c>
      <c r="AZ56" s="29">
        <f>CH4_100yr_m3!AZ64</f>
        <v>101634644.8</v>
      </c>
      <c r="BA56" s="29">
        <f>CH4_100yr_m3!BA64</f>
        <v>103901436</v>
      </c>
      <c r="BB56" s="29">
        <f>CH4_100yr_m3!BB64</f>
        <v>106183641.8</v>
      </c>
      <c r="BC56" s="29">
        <f>CH4_100yr_m3!BC64</f>
        <v>108480014.09999999</v>
      </c>
      <c r="BD56" s="29">
        <f>CH4_100yr_m3!BD64</f>
        <v>110789363.40000001</v>
      </c>
      <c r="BE56" s="29">
        <f>CH4_100yr_m3!BE64</f>
        <v>113110537.3</v>
      </c>
      <c r="BF56" s="29">
        <f>CH4_100yr_m3!BF64</f>
        <v>115442421.7</v>
      </c>
      <c r="BG56" s="29">
        <f>CH4_100yr_m3!BG64</f>
        <v>117783909.40000001</v>
      </c>
      <c r="BH56" s="29">
        <f>CH4_100yr_m3!BH64</f>
        <v>120133816.3</v>
      </c>
      <c r="BI56" s="29">
        <f>CH4_100yr_m3!BI64</f>
        <v>122490861.7</v>
      </c>
      <c r="BJ56" s="29">
        <f>CH4_100yr_m3!BJ64</f>
        <v>124853810</v>
      </c>
      <c r="BK56" s="29">
        <f>CH4_100yr_m3!BK64</f>
        <v>91104268.920000002</v>
      </c>
      <c r="BL56" s="29">
        <f>CH4_100yr_m3!BL64</f>
        <v>67980160.609999999</v>
      </c>
      <c r="BM56" s="29">
        <f>CH4_100yr_m3!BM64</f>
        <v>52012371.299999997</v>
      </c>
      <c r="BN56" s="29">
        <f>CH4_100yr_m3!BN64</f>
        <v>40873194.100000001</v>
      </c>
      <c r="BO56" s="29">
        <f>CH4_100yr_m3!BO64</f>
        <v>33000184.890000001</v>
      </c>
      <c r="BP56" s="29">
        <f>CH4_100yr_m3!BP64</f>
        <v>27344014.870000001</v>
      </c>
      <c r="BQ56" s="29">
        <f>CH4_100yr_m3!BQ64</f>
        <v>23199441.379999999</v>
      </c>
      <c r="BR56" s="29">
        <f>CH4_100yr_m3!BR64</f>
        <v>20091995.059999999</v>
      </c>
      <c r="BS56" s="29">
        <f>CH4_100yr_m3!BS64</f>
        <v>17702015.600000001</v>
      </c>
      <c r="BT56" s="29">
        <f>CH4_100yr_m3!BT64</f>
        <v>15813723.359999999</v>
      </c>
      <c r="BU56" s="29">
        <f>CH4_100yr_m3!BU64</f>
        <v>14281073.800000001</v>
      </c>
      <c r="BV56" s="29">
        <f>CH4_100yr_m3!BV64</f>
        <v>13004862.039999999</v>
      </c>
      <c r="BW56" s="29">
        <f>CH4_100yr_m3!BW64</f>
        <v>11917369.189999999</v>
      </c>
      <c r="BX56" s="29">
        <f>CH4_100yr_m3!BX64</f>
        <v>10972064.57</v>
      </c>
      <c r="BY56" s="29">
        <f>CH4_100yr_m3!BY64</f>
        <v>10136697.25</v>
      </c>
      <c r="BZ56" s="29">
        <f>CH4_100yr_m3!BZ64</f>
        <v>9388659.9959999993</v>
      </c>
      <c r="CA56" s="29">
        <f>CH4_100yr_m3!CA64</f>
        <v>8711876.7829999998</v>
      </c>
      <c r="CB56" s="29">
        <f>CH4_100yr_m3!CB64</f>
        <v>8094711.9249999998</v>
      </c>
      <c r="CC56" s="29">
        <f>CH4_100yr_m3!CC64</f>
        <v>7528564.2920000004</v>
      </c>
      <c r="CD56" s="29">
        <f>CH4_100yr_m3!CD64</f>
        <v>7006921.068</v>
      </c>
      <c r="CE56" s="29">
        <f>CH4_100yr_m3!CE64</f>
        <v>6524719.7929999996</v>
      </c>
      <c r="CF56" s="29">
        <f>CH4_100yr_m3!CF64</f>
        <v>6077917.3229999999</v>
      </c>
      <c r="CG56" s="29">
        <f>CH4_100yr_m3!CG64</f>
        <v>5663197.699</v>
      </c>
      <c r="CH56" s="29">
        <f>CH4_100yr_m3!CH64</f>
        <v>5277773.3640000001</v>
      </c>
      <c r="CI56" s="29">
        <f>CH4_100yr_m3!CI64</f>
        <v>4919249.1449999996</v>
      </c>
      <c r="CJ56" s="29">
        <f>CH4_100yr_m3!CJ64</f>
        <v>4585528.49</v>
      </c>
      <c r="CK56" s="29">
        <f>CH4_100yr_m3!CK64</f>
        <v>4274748.22</v>
      </c>
      <c r="CL56" s="29">
        <f>CH4_100yr_m3!CL64</f>
        <v>3985232.5380000002</v>
      </c>
      <c r="CM56" s="29">
        <f>CH4_100yr_m3!CM64</f>
        <v>3715460.1140000001</v>
      </c>
      <c r="CN56" s="29">
        <f>CH4_100yr_m3!CN64</f>
        <v>3464040.0669999998</v>
      </c>
      <c r="CO56" s="29">
        <f>CH4_100yr_m3!CO64</f>
        <v>3229694.0490000001</v>
      </c>
      <c r="CP56" s="29">
        <f>CH4_100yr_m3!CP64</f>
        <v>3011242.5350000001</v>
      </c>
      <c r="CQ56" s="29">
        <f>CH4_100yr_m3!CQ64</f>
        <v>2807594.0589999999</v>
      </c>
      <c r="CR56" s="29">
        <f>CH4_100yr_m3!CR64</f>
        <v>2617736.5129999998</v>
      </c>
      <c r="CS56" s="29">
        <f>CH4_100yr_m3!CS64</f>
        <v>2440729.952</v>
      </c>
      <c r="CT56" s="29">
        <f>CH4_100yr_m3!CT64</f>
        <v>2275700.4780000001</v>
      </c>
      <c r="CU56" s="29">
        <f>CH4_100yr_m3!CU64</f>
        <v>2121834.9550000001</v>
      </c>
      <c r="CV56" s="29">
        <f>CH4_100yr_m3!CV64</f>
        <v>1978376.3430000001</v>
      </c>
      <c r="CW56" s="29">
        <f>CH4_100yr_m3!CW64</f>
        <v>1844619.537</v>
      </c>
    </row>
    <row r="57" spans="1:101" ht="15.75" customHeight="1" x14ac:dyDescent="0.2">
      <c r="A57" s="27" t="s">
        <v>6</v>
      </c>
      <c r="B57" s="29">
        <f>CH4_100yr_m3!B65</f>
        <v>84107.792860000001</v>
      </c>
      <c r="C57" s="29">
        <f>CH4_100yr_m3!C65</f>
        <v>163328.2261</v>
      </c>
      <c r="D57" s="29">
        <f>CH4_100yr_m3!D65</f>
        <v>238407.7628</v>
      </c>
      <c r="E57" s="29">
        <f>CH4_100yr_m3!E65</f>
        <v>311946.61330000003</v>
      </c>
      <c r="F57" s="29">
        <f>CH4_100yr_m3!F65</f>
        <v>383484.86940000003</v>
      </c>
      <c r="G57" s="29">
        <f>CH4_100yr_m3!G65</f>
        <v>452042.9227</v>
      </c>
      <c r="H57" s="29">
        <f>CH4_100yr_m3!H65</f>
        <v>519475.53009999997</v>
      </c>
      <c r="I57" s="29">
        <f>CH4_100yr_m3!I65</f>
        <v>588817.06460000004</v>
      </c>
      <c r="J57" s="29">
        <f>CH4_100yr_m3!J65</f>
        <v>660018.41480000003</v>
      </c>
      <c r="K57" s="29">
        <f>CH4_100yr_m3!K65</f>
        <v>724940.66740000003</v>
      </c>
      <c r="L57" s="29">
        <f>CH4_100yr_m3!L65</f>
        <v>785324.63439999998</v>
      </c>
      <c r="M57" s="29">
        <f>CH4_100yr_m3!M65</f>
        <v>846758.34219999996</v>
      </c>
      <c r="N57" s="29">
        <f>CH4_100yr_m3!N65</f>
        <v>901994.88419999997</v>
      </c>
      <c r="O57" s="29">
        <f>CH4_100yr_m3!O65</f>
        <v>956660.06590000005</v>
      </c>
      <c r="P57" s="29">
        <f>CH4_100yr_m3!P65</f>
        <v>1008600.1310000001</v>
      </c>
      <c r="Q57" s="29">
        <f>CH4_100yr_m3!Q65</f>
        <v>1051971.8459999999</v>
      </c>
      <c r="R57" s="29">
        <f>CH4_100yr_m3!R65</f>
        <v>1094671.625</v>
      </c>
      <c r="S57" s="29">
        <f>CH4_100yr_m3!S65</f>
        <v>1137628.294</v>
      </c>
      <c r="T57" s="29">
        <f>CH4_100yr_m3!T65</f>
        <v>1183546.7139999999</v>
      </c>
      <c r="U57" s="29">
        <f>CH4_100yr_m3!U65</f>
        <v>1227440.308</v>
      </c>
      <c r="V57" s="29">
        <f>CH4_100yr_m3!V65</f>
        <v>1263939.9539999999</v>
      </c>
      <c r="W57" s="29">
        <f>CH4_100yr_m3!W65</f>
        <v>1304331.5330000001</v>
      </c>
      <c r="X57" s="29">
        <f>CH4_100yr_m3!X65</f>
        <v>1346612.17</v>
      </c>
      <c r="Y57" s="29">
        <f>CH4_100yr_m3!Y65</f>
        <v>1390442.21</v>
      </c>
      <c r="Z57" s="29">
        <f>CH4_100yr_m3!Z65</f>
        <v>1435974.202</v>
      </c>
      <c r="AA57" s="29">
        <f>CH4_100yr_m3!AA65</f>
        <v>1483394.4609999999</v>
      </c>
      <c r="AB57" s="29">
        <f>CH4_100yr_m3!AB65</f>
        <v>1532879.591</v>
      </c>
      <c r="AC57" s="29">
        <f>CH4_100yr_m3!AC65</f>
        <v>1557295.889</v>
      </c>
      <c r="AD57" s="29">
        <f>CH4_100yr_m3!AD65</f>
        <v>1581211.145</v>
      </c>
      <c r="AE57" s="29">
        <f>CH4_100yr_m3!AE65</f>
        <v>1604633.52</v>
      </c>
      <c r="AF57" s="29">
        <f>CH4_100yr_m3!AF65</f>
        <v>1627573.852</v>
      </c>
      <c r="AG57" s="29">
        <f>CH4_100yr_m3!AG65</f>
        <v>1650036.1969999999</v>
      </c>
      <c r="AH57" s="29">
        <f>CH4_100yr_m3!AH65</f>
        <v>1672025.2849999999</v>
      </c>
      <c r="AI57" s="29">
        <f>CH4_100yr_m3!AI65</f>
        <v>1693549.223</v>
      </c>
      <c r="AJ57" s="29">
        <f>CH4_100yr_m3!AJ65</f>
        <v>1714611.6270000001</v>
      </c>
      <c r="AK57" s="29">
        <f>CH4_100yr_m3!AK65</f>
        <v>1735210.5989999999</v>
      </c>
      <c r="AL57" s="29">
        <f>CH4_100yr_m3!AL65</f>
        <v>1755351.32</v>
      </c>
      <c r="AM57" s="29">
        <f>CH4_100yr_m3!AM65</f>
        <v>1775032.41</v>
      </c>
      <c r="AN57" s="29">
        <f>CH4_100yr_m3!AN65</f>
        <v>1794253.9950000001</v>
      </c>
      <c r="AO57" s="29">
        <f>CH4_100yr_m3!AO65</f>
        <v>1813014.41</v>
      </c>
      <c r="AP57" s="29">
        <f>CH4_100yr_m3!AP65</f>
        <v>1831312.602</v>
      </c>
      <c r="AQ57" s="29">
        <f>CH4_100yr_m3!AQ65</f>
        <v>1849142.095</v>
      </c>
      <c r="AR57" s="29">
        <f>CH4_100yr_m3!AR65</f>
        <v>1866501.7649999999</v>
      </c>
      <c r="AS57" s="29">
        <f>CH4_100yr_m3!AS65</f>
        <v>1883387.6229999999</v>
      </c>
      <c r="AT57" s="29">
        <f>CH4_100yr_m3!AT65</f>
        <v>1899793.2279999999</v>
      </c>
      <c r="AU57" s="29">
        <f>CH4_100yr_m3!AU65</f>
        <v>1915717.7109999999</v>
      </c>
      <c r="AV57" s="29">
        <f>CH4_100yr_m3!AV65</f>
        <v>1931153.85</v>
      </c>
      <c r="AW57" s="29">
        <f>CH4_100yr_m3!AW65</f>
        <v>1946097.0630000001</v>
      </c>
      <c r="AX57" s="29">
        <f>CH4_100yr_m3!AX65</f>
        <v>1960542.8829999999</v>
      </c>
      <c r="AY57" s="29">
        <f>CH4_100yr_m3!AY65</f>
        <v>1974482.392</v>
      </c>
      <c r="AZ57" s="29">
        <f>CH4_100yr_m3!AZ65</f>
        <v>1987908.9280000001</v>
      </c>
      <c r="BA57" s="29">
        <f>CH4_100yr_m3!BA65</f>
        <v>2000814.081</v>
      </c>
      <c r="BB57" s="29">
        <f>CH4_100yr_m3!BB65</f>
        <v>2013190.969</v>
      </c>
      <c r="BC57" s="29">
        <f>CH4_100yr_m3!BC65</f>
        <v>2025031.6510000001</v>
      </c>
      <c r="BD57" s="29">
        <f>CH4_100yr_m3!BD65</f>
        <v>2036331.9979999999</v>
      </c>
      <c r="BE57" s="29">
        <f>CH4_100yr_m3!BE65</f>
        <v>2047089.5859999999</v>
      </c>
      <c r="BF57" s="29">
        <f>CH4_100yr_m3!BF65</f>
        <v>2057297.331</v>
      </c>
      <c r="BG57" s="29">
        <f>CH4_100yr_m3!BG65</f>
        <v>2066955.831</v>
      </c>
      <c r="BH57" s="29">
        <f>CH4_100yr_m3!BH65</f>
        <v>2076063.1029999999</v>
      </c>
      <c r="BI57" s="29">
        <f>CH4_100yr_m3!BI65</f>
        <v>2084614.5649999999</v>
      </c>
      <c r="BJ57" s="29">
        <f>CH4_100yr_m3!BJ65</f>
        <v>2092605.277</v>
      </c>
      <c r="BK57" s="29">
        <f>CH4_100yr_m3!BK65</f>
        <v>1941639.8670000001</v>
      </c>
      <c r="BL57" s="29">
        <f>CH4_100yr_m3!BL65</f>
        <v>1802115.7609999999</v>
      </c>
      <c r="BM57" s="29">
        <f>CH4_100yr_m3!BM65</f>
        <v>1673138.4979999999</v>
      </c>
      <c r="BN57" s="29">
        <f>CH4_100yr_m3!BN65</f>
        <v>1553884.84</v>
      </c>
      <c r="BO57" s="29">
        <f>CH4_100yr_m3!BO65</f>
        <v>1443597.037</v>
      </c>
      <c r="BP57" s="29">
        <f>CH4_100yr_m3!BP65</f>
        <v>1341577.5660000001</v>
      </c>
      <c r="BQ57" s="29">
        <f>CH4_100yr_m3!BQ65</f>
        <v>1247184.2879999999</v>
      </c>
      <c r="BR57" s="29">
        <f>CH4_100yr_m3!BR65</f>
        <v>1159825.996</v>
      </c>
      <c r="BS57" s="29">
        <f>CH4_100yr_m3!BS65</f>
        <v>1078958.3330000001</v>
      </c>
      <c r="BT57" s="29">
        <f>CH4_100yr_m3!BT65</f>
        <v>1004080.024</v>
      </c>
      <c r="BU57" s="29">
        <f>CH4_100yr_m3!BU65</f>
        <v>934729.42960000003</v>
      </c>
      <c r="BV57" s="29">
        <f>CH4_100yr_m3!BV65</f>
        <v>870481.3628</v>
      </c>
      <c r="BW57" s="29">
        <f>CH4_100yr_m3!BW65</f>
        <v>810944.17460000003</v>
      </c>
      <c r="BX57" s="29">
        <f>CH4_100yr_m3!BX65</f>
        <v>755757.06779999996</v>
      </c>
      <c r="BY57" s="29">
        <f>CH4_100yr_m3!BY65</f>
        <v>704587.63</v>
      </c>
      <c r="BZ57" s="29">
        <f>CH4_100yr_m3!BZ65</f>
        <v>657129.56550000003</v>
      </c>
      <c r="CA57" s="29">
        <f>CH4_100yr_m3!CA65</f>
        <v>613100.60970000003</v>
      </c>
      <c r="CB57" s="29">
        <f>CH4_100yr_m3!CB65</f>
        <v>572240.6115</v>
      </c>
      <c r="CC57" s="29">
        <f>CH4_100yr_m3!CC65</f>
        <v>534309.77080000006</v>
      </c>
      <c r="CD57" s="29">
        <f>CH4_100yr_m3!CD65</f>
        <v>499087.01730000001</v>
      </c>
      <c r="CE57" s="29">
        <f>CH4_100yr_m3!CE65</f>
        <v>466368.5196</v>
      </c>
      <c r="CF57" s="29">
        <f>CH4_100yr_m3!CF65</f>
        <v>435966.31520000001</v>
      </c>
      <c r="CG57" s="29">
        <f>CH4_100yr_m3!CG65</f>
        <v>407707.04940000002</v>
      </c>
      <c r="CH57" s="29">
        <f>CH4_100yr_m3!CH65</f>
        <v>381430.81640000001</v>
      </c>
      <c r="CI57" s="29">
        <f>CH4_100yr_m3!CI65</f>
        <v>356990.09330000001</v>
      </c>
      <c r="CJ57" s="29">
        <f>CH4_100yr_m3!CJ65</f>
        <v>334248.75919999997</v>
      </c>
      <c r="CK57" s="29">
        <f>CH4_100yr_m3!CK65</f>
        <v>313081.1937</v>
      </c>
      <c r="CL57" s="29">
        <f>CH4_100yr_m3!CL65</f>
        <v>293371.44699999999</v>
      </c>
      <c r="CM57" s="29">
        <f>CH4_100yr_m3!CM65</f>
        <v>275012.4768</v>
      </c>
      <c r="CN57" s="29">
        <f>CH4_100yr_m3!CN65</f>
        <v>257905.44639999999</v>
      </c>
      <c r="CO57" s="29">
        <f>CH4_100yr_m3!CO65</f>
        <v>241959.07879999999</v>
      </c>
      <c r="CP57" s="29">
        <f>CH4_100yr_m3!CP65</f>
        <v>227089.06210000001</v>
      </c>
      <c r="CQ57" s="29">
        <f>CH4_100yr_m3!CQ65</f>
        <v>213217.5031</v>
      </c>
      <c r="CR57" s="29">
        <f>CH4_100yr_m3!CR65</f>
        <v>200272.4241</v>
      </c>
      <c r="CS57" s="29">
        <f>CH4_100yr_m3!CS65</f>
        <v>188187.2996</v>
      </c>
      <c r="CT57" s="29">
        <f>CH4_100yr_m3!CT65</f>
        <v>176900.6305</v>
      </c>
      <c r="CU57" s="29">
        <f>CH4_100yr_m3!CU65</f>
        <v>166355.5515</v>
      </c>
      <c r="CV57" s="29">
        <f>CH4_100yr_m3!CV65</f>
        <v>156499.4706</v>
      </c>
      <c r="CW57" s="29">
        <f>CH4_100yr_m3!CW65</f>
        <v>147283.73639999999</v>
      </c>
    </row>
    <row r="58" spans="1:101" ht="15.75" customHeight="1" x14ac:dyDescent="0.2">
      <c r="A58" s="27" t="s">
        <v>7</v>
      </c>
      <c r="B58" s="29">
        <f>CH4_100yr_m3!B66</f>
        <v>12046055.74</v>
      </c>
      <c r="C58" s="29">
        <f>CH4_100yr_m3!C66</f>
        <v>20572423.23</v>
      </c>
      <c r="D58" s="29">
        <f>CH4_100yr_m3!D66</f>
        <v>26595064.379999999</v>
      </c>
      <c r="E58" s="29">
        <f>CH4_100yr_m3!E66</f>
        <v>30725381.02</v>
      </c>
      <c r="F58" s="29">
        <f>CH4_100yr_m3!F66</f>
        <v>33797105.740000002</v>
      </c>
      <c r="G58" s="29">
        <f>CH4_100yr_m3!G66</f>
        <v>36365027.509999998</v>
      </c>
      <c r="H58" s="29">
        <f>CH4_100yr_m3!H66</f>
        <v>38559530.049999997</v>
      </c>
      <c r="I58" s="29">
        <f>CH4_100yr_m3!I66</f>
        <v>40490385.270000003</v>
      </c>
      <c r="J58" s="29">
        <f>CH4_100yr_m3!J66</f>
        <v>42331548.229999997</v>
      </c>
      <c r="K58" s="29">
        <f>CH4_100yr_m3!K66</f>
        <v>44082688.509999998</v>
      </c>
      <c r="L58" s="29">
        <f>CH4_100yr_m3!L66</f>
        <v>45791782.25</v>
      </c>
      <c r="M58" s="29">
        <f>CH4_100yr_m3!M66</f>
        <v>47522007.479999997</v>
      </c>
      <c r="N58" s="29">
        <f>CH4_100yr_m3!N66</f>
        <v>49217269.18</v>
      </c>
      <c r="O58" s="29">
        <f>CH4_100yr_m3!O66</f>
        <v>50974001.469999999</v>
      </c>
      <c r="P58" s="29">
        <f>CH4_100yr_m3!P66</f>
        <v>52784019.079999998</v>
      </c>
      <c r="Q58" s="29">
        <f>CH4_100yr_m3!Q66</f>
        <v>54447918.719999999</v>
      </c>
      <c r="R58" s="29">
        <f>CH4_100yr_m3!R66</f>
        <v>56159788.18</v>
      </c>
      <c r="S58" s="29">
        <f>CH4_100yr_m3!S66</f>
        <v>57930586.630000003</v>
      </c>
      <c r="T58" s="29">
        <f>CH4_100yr_m3!T66</f>
        <v>59804773.75</v>
      </c>
      <c r="U58" s="29">
        <f>CH4_100yr_m3!U66</f>
        <v>61639991.140000001</v>
      </c>
      <c r="V58" s="29">
        <f>CH4_100yr_m3!V66</f>
        <v>63457179.659999996</v>
      </c>
      <c r="W58" s="29">
        <f>CH4_100yr_m3!W66</f>
        <v>65485266.890000001</v>
      </c>
      <c r="X58" s="29">
        <f>CH4_100yr_m3!X66</f>
        <v>67579201.739999995</v>
      </c>
      <c r="Y58" s="29">
        <f>CH4_100yr_m3!Y66</f>
        <v>69735637.530000001</v>
      </c>
      <c r="Z58" s="29">
        <f>CH4_100yr_m3!Z66</f>
        <v>71985532.489999995</v>
      </c>
      <c r="AA58" s="29">
        <f>CH4_100yr_m3!AA66</f>
        <v>74334710.049999997</v>
      </c>
      <c r="AB58" s="29">
        <f>CH4_100yr_m3!AB66</f>
        <v>76793390.930000007</v>
      </c>
      <c r="AC58" s="29">
        <f>CH4_100yr_m3!AC66</f>
        <v>78458672.680000007</v>
      </c>
      <c r="AD58" s="29">
        <f>CH4_100yr_m3!AD66</f>
        <v>80254287.680000007</v>
      </c>
      <c r="AE58" s="29">
        <f>CH4_100yr_m3!AE66</f>
        <v>82144652.739999995</v>
      </c>
      <c r="AF58" s="29">
        <f>CH4_100yr_m3!AF66</f>
        <v>84105733.329999998</v>
      </c>
      <c r="AG58" s="29">
        <f>CH4_100yr_m3!AG66</f>
        <v>86121320.890000001</v>
      </c>
      <c r="AH58" s="29">
        <f>CH4_100yr_m3!AH66</f>
        <v>88180508.599999994</v>
      </c>
      <c r="AI58" s="29">
        <f>CH4_100yr_m3!AI66</f>
        <v>90275940.859999999</v>
      </c>
      <c r="AJ58" s="29">
        <f>CH4_100yr_m3!AJ66</f>
        <v>92402682.530000001</v>
      </c>
      <c r="AK58" s="29">
        <f>CH4_100yr_m3!AK66</f>
        <v>94557326.390000001</v>
      </c>
      <c r="AL58" s="29">
        <f>CH4_100yr_m3!AL66</f>
        <v>96737474.819999993</v>
      </c>
      <c r="AM58" s="29">
        <f>CH4_100yr_m3!AM66</f>
        <v>98941300.549999997</v>
      </c>
      <c r="AN58" s="29">
        <f>CH4_100yr_m3!AN66</f>
        <v>101167282.5</v>
      </c>
      <c r="AO58" s="29">
        <f>CH4_100yr_m3!AO66</f>
        <v>103414073.2</v>
      </c>
      <c r="AP58" s="29">
        <f>CH4_100yr_m3!AP66</f>
        <v>105680440.09999999</v>
      </c>
      <c r="AQ58" s="29">
        <f>CH4_100yr_m3!AQ66</f>
        <v>107965234.5</v>
      </c>
      <c r="AR58" s="29">
        <f>CH4_100yr_m3!AR66</f>
        <v>110267454.7</v>
      </c>
      <c r="AS58" s="29">
        <f>CH4_100yr_m3!AS66</f>
        <v>112586259.2</v>
      </c>
      <c r="AT58" s="29">
        <f>CH4_100yr_m3!AT66</f>
        <v>114920948.09999999</v>
      </c>
      <c r="AU58" s="29">
        <f>CH4_100yr_m3!AU66</f>
        <v>117270819.90000001</v>
      </c>
      <c r="AV58" s="29">
        <f>CH4_100yr_m3!AV66</f>
        <v>119635220.5</v>
      </c>
      <c r="AW58" s="29">
        <f>CH4_100yr_m3!AW66</f>
        <v>122013293.2</v>
      </c>
      <c r="AX58" s="29">
        <f>CH4_100yr_m3!AX66</f>
        <v>124403802.3</v>
      </c>
      <c r="AY58" s="29">
        <f>CH4_100yr_m3!AY66</f>
        <v>126805131.90000001</v>
      </c>
      <c r="AZ58" s="29">
        <f>CH4_100yr_m3!AZ66</f>
        <v>129215531.2</v>
      </c>
      <c r="BA58" s="29">
        <f>CH4_100yr_m3!BA66</f>
        <v>131633387.8</v>
      </c>
      <c r="BB58" s="29">
        <f>CH4_100yr_m3!BB66</f>
        <v>134057397.2</v>
      </c>
      <c r="BC58" s="29">
        <f>CH4_100yr_m3!BC66</f>
        <v>136486594.19999999</v>
      </c>
      <c r="BD58" s="29">
        <f>CH4_100yr_m3!BD66</f>
        <v>138920289.80000001</v>
      </c>
      <c r="BE58" s="29">
        <f>CH4_100yr_m3!BE66</f>
        <v>141357983</v>
      </c>
      <c r="BF58" s="29">
        <f>CH4_100yr_m3!BF66</f>
        <v>143799085.80000001</v>
      </c>
      <c r="BG58" s="29">
        <f>CH4_100yr_m3!BG66</f>
        <v>146242874.80000001</v>
      </c>
      <c r="BH58" s="29">
        <f>CH4_100yr_m3!BH66</f>
        <v>148688598.5</v>
      </c>
      <c r="BI58" s="29">
        <f>CH4_100yr_m3!BI66</f>
        <v>151135441.59999999</v>
      </c>
      <c r="BJ58" s="29">
        <f>CH4_100yr_m3!BJ66</f>
        <v>153582588.19999999</v>
      </c>
      <c r="BK58" s="29">
        <f>CH4_100yr_m3!BK66</f>
        <v>112284703.40000001</v>
      </c>
      <c r="BL58" s="29">
        <f>CH4_100yr_m3!BL66</f>
        <v>83970785.120000005</v>
      </c>
      <c r="BM58" s="29">
        <f>CH4_100yr_m3!BM66</f>
        <v>64402947.32</v>
      </c>
      <c r="BN58" s="29">
        <f>CH4_100yr_m3!BN66</f>
        <v>50737565.5</v>
      </c>
      <c r="BO58" s="29">
        <f>CH4_100yr_m3!BO66</f>
        <v>41065811.600000001</v>
      </c>
      <c r="BP58" s="29">
        <f>CH4_100yr_m3!BP66</f>
        <v>34105652.140000001</v>
      </c>
      <c r="BQ58" s="29">
        <f>CH4_100yr_m3!BQ66</f>
        <v>28995376.190000001</v>
      </c>
      <c r="BR58" s="29">
        <f>CH4_100yr_m3!BR66</f>
        <v>25155181.52</v>
      </c>
      <c r="BS58" s="29">
        <f>CH4_100yr_m3!BS66</f>
        <v>22194382.34</v>
      </c>
      <c r="BT58" s="29">
        <f>CH4_100yr_m3!BT66</f>
        <v>19849198.809999999</v>
      </c>
      <c r="BU58" s="29">
        <f>CH4_100yr_m3!BU66</f>
        <v>17941046.850000001</v>
      </c>
      <c r="BV58" s="29">
        <f>CH4_100yr_m3!BV66</f>
        <v>16348570.279999999</v>
      </c>
      <c r="BW58" s="29">
        <f>CH4_100yr_m3!BW66</f>
        <v>14988885.300000001</v>
      </c>
      <c r="BX58" s="29">
        <f>CH4_100yr_m3!BX66</f>
        <v>13805000.800000001</v>
      </c>
      <c r="BY58" s="29">
        <f>CH4_100yr_m3!BY66</f>
        <v>12757378.880000001</v>
      </c>
      <c r="BZ58" s="29">
        <f>CH4_100yr_m3!BZ66</f>
        <v>11818271.220000001</v>
      </c>
      <c r="CA58" s="29">
        <f>CH4_100yr_m3!CA66</f>
        <v>10967916.41</v>
      </c>
      <c r="CB58" s="29">
        <f>CH4_100yr_m3!CB66</f>
        <v>10191985.4</v>
      </c>
      <c r="CC58" s="29">
        <f>CH4_100yr_m3!CC66</f>
        <v>9479863.682</v>
      </c>
      <c r="CD58" s="29">
        <f>CH4_100yr_m3!CD66</f>
        <v>8823494.9790000003</v>
      </c>
      <c r="CE58" s="29">
        <f>CH4_100yr_m3!CE66</f>
        <v>8216601.4440000001</v>
      </c>
      <c r="CF58" s="29">
        <f>CH4_100yr_m3!CF66</f>
        <v>7654156.6890000002</v>
      </c>
      <c r="CG58" s="29">
        <f>CH4_100yr_m3!CG66</f>
        <v>7132028.5180000002</v>
      </c>
      <c r="CH58" s="29">
        <f>CH4_100yr_m3!CH66</f>
        <v>6646735.7050000001</v>
      </c>
      <c r="CI58" s="29">
        <f>CH4_100yr_m3!CI66</f>
        <v>6195281.477</v>
      </c>
      <c r="CJ58" s="29">
        <f>CH4_100yr_m3!CJ66</f>
        <v>5775038.6339999996</v>
      </c>
      <c r="CK58" s="29">
        <f>CH4_100yr_m3!CK66</f>
        <v>5383669.5199999996</v>
      </c>
      <c r="CL58" s="29">
        <f>CH4_100yr_m3!CL66</f>
        <v>5019069.5429999996</v>
      </c>
      <c r="CM58" s="29">
        <f>CH4_100yr_m3!CM66</f>
        <v>4679326.6890000002</v>
      </c>
      <c r="CN58" s="29">
        <f>CH4_100yr_m3!CN66</f>
        <v>4362691.9189999998</v>
      </c>
      <c r="CO58" s="29">
        <f>CH4_100yr_m3!CO66</f>
        <v>4067557.0359999998</v>
      </c>
      <c r="CP58" s="29">
        <f>CH4_100yr_m3!CP66</f>
        <v>3792437.7179999999</v>
      </c>
      <c r="CQ58" s="29">
        <f>CH4_100yr_m3!CQ66</f>
        <v>3535960.142</v>
      </c>
      <c r="CR58" s="29">
        <f>CH4_100yr_m3!CR66</f>
        <v>3296850.173</v>
      </c>
      <c r="CS58" s="29">
        <f>CH4_100yr_m3!CS66</f>
        <v>3073924.3769999999</v>
      </c>
      <c r="CT58" s="29">
        <f>CH4_100yr_m3!CT66</f>
        <v>2866082.3849999998</v>
      </c>
      <c r="CU58" s="29">
        <f>CH4_100yr_m3!CU66</f>
        <v>2672300.2719999999</v>
      </c>
      <c r="CV58" s="29">
        <f>CH4_100yr_m3!CV66</f>
        <v>2491624.7080000001</v>
      </c>
      <c r="CW58" s="29">
        <f>CH4_100yr_m3!CW66</f>
        <v>2323167.736</v>
      </c>
    </row>
    <row r="59" spans="1:101" ht="15.75" customHeight="1" x14ac:dyDescent="0.2">
      <c r="A59" s="27" t="s">
        <v>8</v>
      </c>
      <c r="B59" s="29">
        <f>CH4_100yr_m3!B67</f>
        <v>3978470.33</v>
      </c>
      <c r="C59" s="29">
        <f>CH4_100yr_m3!C67</f>
        <v>6776743.9069999997</v>
      </c>
      <c r="D59" s="29">
        <f>CH4_100yr_m3!D67</f>
        <v>8686653.4069999997</v>
      </c>
      <c r="E59" s="29">
        <f>CH4_100yr_m3!E67</f>
        <v>9836745.7609999999</v>
      </c>
      <c r="F59" s="29">
        <f>CH4_100yr_m3!F67</f>
        <v>10620377.33</v>
      </c>
      <c r="G59" s="29">
        <f>CH4_100yr_m3!G67</f>
        <v>11187185.34</v>
      </c>
      <c r="H59" s="29">
        <f>CH4_100yr_m3!H67</f>
        <v>11595538.66</v>
      </c>
      <c r="I59" s="29">
        <f>CH4_100yr_m3!I67</f>
        <v>11835641.68</v>
      </c>
      <c r="J59" s="29">
        <f>CH4_100yr_m3!J67</f>
        <v>11948159.859999999</v>
      </c>
      <c r="K59" s="29">
        <f>CH4_100yr_m3!K67</f>
        <v>12120007.939999999</v>
      </c>
      <c r="L59" s="29">
        <f>CH4_100yr_m3!L67</f>
        <v>12288151.07</v>
      </c>
      <c r="M59" s="29">
        <f>CH4_100yr_m3!M67</f>
        <v>12337843.640000001</v>
      </c>
      <c r="N59" s="29">
        <f>CH4_100yr_m3!N67</f>
        <v>12386644.65</v>
      </c>
      <c r="O59" s="29">
        <f>CH4_100yr_m3!O67</f>
        <v>12941762.560000001</v>
      </c>
      <c r="P59" s="29">
        <f>CH4_100yr_m3!P67</f>
        <v>13206678.630000001</v>
      </c>
      <c r="Q59" s="29">
        <f>CH4_100yr_m3!Q67</f>
        <v>13605454.640000001</v>
      </c>
      <c r="R59" s="29">
        <f>CH4_100yr_m3!R67</f>
        <v>13850716.25</v>
      </c>
      <c r="S59" s="29">
        <f>CH4_100yr_m3!S67</f>
        <v>13936991.949999999</v>
      </c>
      <c r="T59" s="29">
        <f>CH4_100yr_m3!T67</f>
        <v>13976112.529999999</v>
      </c>
      <c r="U59" s="29">
        <f>CH4_100yr_m3!U67</f>
        <v>14111590.84</v>
      </c>
      <c r="V59" s="29">
        <f>CH4_100yr_m3!V67</f>
        <v>14268308.890000001</v>
      </c>
      <c r="W59" s="29">
        <f>CH4_100yr_m3!W67</f>
        <v>14325349.109999999</v>
      </c>
      <c r="X59" s="29">
        <f>CH4_100yr_m3!X67</f>
        <v>14385776.67</v>
      </c>
      <c r="Y59" s="29">
        <f>CH4_100yr_m3!Y67</f>
        <v>14467078.17</v>
      </c>
      <c r="Z59" s="29">
        <f>CH4_100yr_m3!Z67</f>
        <v>14569221.869999999</v>
      </c>
      <c r="AA59" s="29">
        <f>CH4_100yr_m3!AA67</f>
        <v>14691775.27</v>
      </c>
      <c r="AB59" s="29">
        <f>CH4_100yr_m3!AB67</f>
        <v>14834176.220000001</v>
      </c>
      <c r="AC59" s="29">
        <f>CH4_100yr_m3!AC67</f>
        <v>15710558.789999999</v>
      </c>
      <c r="AD59" s="29">
        <f>CH4_100yr_m3!AD67</f>
        <v>16432003.060000001</v>
      </c>
      <c r="AE59" s="29">
        <f>CH4_100yr_m3!AE67</f>
        <v>17051465.469999999</v>
      </c>
      <c r="AF59" s="29">
        <f>CH4_100yr_m3!AF67</f>
        <v>17603991.489999998</v>
      </c>
      <c r="AG59" s="29">
        <f>CH4_100yr_m3!AG67</f>
        <v>18112743.109999999</v>
      </c>
      <c r="AH59" s="29">
        <f>CH4_100yr_m3!AH67</f>
        <v>18592935.109999999</v>
      </c>
      <c r="AI59" s="29">
        <f>CH4_100yr_m3!AI67</f>
        <v>19054460.66</v>
      </c>
      <c r="AJ59" s="29">
        <f>CH4_100yr_m3!AJ67</f>
        <v>19503686.859999999</v>
      </c>
      <c r="AK59" s="29">
        <f>CH4_100yr_m3!AK67</f>
        <v>19944629.030000001</v>
      </c>
      <c r="AL59" s="29">
        <f>CH4_100yr_m3!AL67</f>
        <v>20379728.890000001</v>
      </c>
      <c r="AM59" s="29">
        <f>CH4_100yr_m3!AM67</f>
        <v>20810467.440000001</v>
      </c>
      <c r="AN59" s="29">
        <f>CH4_100yr_m3!AN67</f>
        <v>21237749.93</v>
      </c>
      <c r="AO59" s="29">
        <f>CH4_100yr_m3!AO67</f>
        <v>21662149.460000001</v>
      </c>
      <c r="AP59" s="29">
        <f>CH4_100yr_m3!AP67</f>
        <v>22084031.100000001</v>
      </c>
      <c r="AQ59" s="29">
        <f>CH4_100yr_m3!AQ67</f>
        <v>22503536.780000001</v>
      </c>
      <c r="AR59" s="29">
        <f>CH4_100yr_m3!AR67</f>
        <v>22920657.199999999</v>
      </c>
      <c r="AS59" s="29">
        <f>CH4_100yr_m3!AS67</f>
        <v>23335409.48</v>
      </c>
      <c r="AT59" s="29">
        <f>CH4_100yr_m3!AT67</f>
        <v>23747856.390000001</v>
      </c>
      <c r="AU59" s="29">
        <f>CH4_100yr_m3!AU67</f>
        <v>24158084.5</v>
      </c>
      <c r="AV59" s="29">
        <f>CH4_100yr_m3!AV67</f>
        <v>24566111.850000001</v>
      </c>
      <c r="AW59" s="29">
        <f>CH4_100yr_m3!AW67</f>
        <v>24971879.91</v>
      </c>
      <c r="AX59" s="29">
        <f>CH4_100yr_m3!AX67</f>
        <v>25375325.559999999</v>
      </c>
      <c r="AY59" s="29">
        <f>CH4_100yr_m3!AY67</f>
        <v>25776364.699999999</v>
      </c>
      <c r="AZ59" s="29">
        <f>CH4_100yr_m3!AZ67</f>
        <v>26174879.129999999</v>
      </c>
      <c r="BA59" s="29">
        <f>CH4_100yr_m3!BA67</f>
        <v>26570753.57</v>
      </c>
      <c r="BB59" s="29">
        <f>CH4_100yr_m3!BB67</f>
        <v>26963873.350000001</v>
      </c>
      <c r="BC59" s="29">
        <f>CH4_100yr_m3!BC67</f>
        <v>27354087.41</v>
      </c>
      <c r="BD59" s="29">
        <f>CH4_100yr_m3!BD67</f>
        <v>27741269.710000001</v>
      </c>
      <c r="BE59" s="29">
        <f>CH4_100yr_m3!BE67</f>
        <v>28125265.940000001</v>
      </c>
      <c r="BF59" s="29">
        <f>CH4_100yr_m3!BF67</f>
        <v>28505892.73</v>
      </c>
      <c r="BG59" s="29">
        <f>CH4_100yr_m3!BG67</f>
        <v>28882971.129999999</v>
      </c>
      <c r="BH59" s="29">
        <f>CH4_100yr_m3!BH67</f>
        <v>29256298.809999999</v>
      </c>
      <c r="BI59" s="29">
        <f>CH4_100yr_m3!BI67</f>
        <v>29625686.039999999</v>
      </c>
      <c r="BJ59" s="29">
        <f>CH4_100yr_m3!BJ67</f>
        <v>29990910.41</v>
      </c>
      <c r="BK59" s="29">
        <f>CH4_100yr_m3!BK67</f>
        <v>21969021.440000001</v>
      </c>
      <c r="BL59" s="29">
        <f>CH4_100yr_m3!BL67</f>
        <v>16465668.26</v>
      </c>
      <c r="BM59" s="29">
        <f>CH4_100yr_m3!BM67</f>
        <v>12659066.59</v>
      </c>
      <c r="BN59" s="29">
        <f>CH4_100yr_m3!BN67</f>
        <v>9997781.5470000003</v>
      </c>
      <c r="BO59" s="29">
        <f>CH4_100yr_m3!BO67</f>
        <v>8111637.7800000003</v>
      </c>
      <c r="BP59" s="29">
        <f>CH4_100yr_m3!BP67</f>
        <v>6751998.2010000004</v>
      </c>
      <c r="BQ59" s="29">
        <f>CH4_100yr_m3!BQ67</f>
        <v>5751729.1270000003</v>
      </c>
      <c r="BR59" s="29">
        <f>CH4_100yr_m3!BR67</f>
        <v>4998361.835</v>
      </c>
      <c r="BS59" s="29">
        <f>CH4_100yr_m3!BS67</f>
        <v>4416100.068</v>
      </c>
      <c r="BT59" s="29">
        <f>CH4_100yr_m3!BT67</f>
        <v>3953757.3280000002</v>
      </c>
      <c r="BU59" s="29">
        <f>CH4_100yr_m3!BU67</f>
        <v>3576669.1329999999</v>
      </c>
      <c r="BV59" s="29">
        <f>CH4_100yr_m3!BV67</f>
        <v>3261269.915</v>
      </c>
      <c r="BW59" s="29">
        <f>CH4_100yr_m3!BW67</f>
        <v>2991456.1919999998</v>
      </c>
      <c r="BX59" s="29">
        <f>CH4_100yr_m3!BX67</f>
        <v>2756147.2239999999</v>
      </c>
      <c r="BY59" s="29">
        <f>CH4_100yr_m3!BY67</f>
        <v>2547648.4670000002</v>
      </c>
      <c r="BZ59" s="29">
        <f>CH4_100yr_m3!BZ67</f>
        <v>2360553.2570000002</v>
      </c>
      <c r="CA59" s="29">
        <f>CH4_100yr_m3!CA67</f>
        <v>2191005.3659999999</v>
      </c>
      <c r="CB59" s="29">
        <f>CH4_100yr_m3!CB67</f>
        <v>2036203.54</v>
      </c>
      <c r="CC59" s="29">
        <f>CH4_100yr_m3!CC67</f>
        <v>1894068.324</v>
      </c>
      <c r="CD59" s="29">
        <f>CH4_100yr_m3!CD67</f>
        <v>1763017.7350000001</v>
      </c>
      <c r="CE59" s="29">
        <f>CH4_100yr_m3!CE67</f>
        <v>1641815.9709999999</v>
      </c>
      <c r="CF59" s="29">
        <f>CH4_100yr_m3!CF67</f>
        <v>1529471.138</v>
      </c>
      <c r="CG59" s="29">
        <f>CH4_100yr_m3!CG67</f>
        <v>1425165.895</v>
      </c>
      <c r="CH59" s="29">
        <f>CH4_100yr_m3!CH67</f>
        <v>1328210.21</v>
      </c>
      <c r="CI59" s="29">
        <f>CH4_100yr_m3!CI67</f>
        <v>1238009.004</v>
      </c>
      <c r="CJ59" s="29">
        <f>CH4_100yr_m3!CJ67</f>
        <v>1154039.8030000001</v>
      </c>
      <c r="CK59" s="29">
        <f>CH4_100yr_m3!CK67</f>
        <v>1075837.1580000001</v>
      </c>
      <c r="CL59" s="29">
        <f>CH4_100yr_m3!CL67</f>
        <v>1002981.6360000001</v>
      </c>
      <c r="CM59" s="29">
        <f>CH4_100yr_m3!CM67</f>
        <v>935091.91170000006</v>
      </c>
      <c r="CN59" s="29">
        <f>CH4_100yr_m3!CN67</f>
        <v>871818.97510000004</v>
      </c>
      <c r="CO59" s="29">
        <f>CH4_100yr_m3!CO67</f>
        <v>812841.79410000006</v>
      </c>
      <c r="CP59" s="29">
        <f>CH4_100yr_m3!CP67</f>
        <v>757863.97719999996</v>
      </c>
      <c r="CQ59" s="29">
        <f>CH4_100yr_m3!CQ67</f>
        <v>706611.1398</v>
      </c>
      <c r="CR59" s="29">
        <f>CH4_100yr_m3!CR67</f>
        <v>658828.76670000004</v>
      </c>
      <c r="CS59" s="29">
        <f>CH4_100yr_m3!CS67</f>
        <v>614280.43449999997</v>
      </c>
      <c r="CT59" s="29">
        <f>CH4_100yr_m3!CT67</f>
        <v>572746.29639999999</v>
      </c>
      <c r="CU59" s="29">
        <f>CH4_100yr_m3!CU67</f>
        <v>534021.76599999995</v>
      </c>
      <c r="CV59" s="29">
        <f>CH4_100yr_m3!CV67</f>
        <v>497916.35460000002</v>
      </c>
      <c r="CW59" s="29">
        <f>CH4_100yr_m3!CW67</f>
        <v>464252.63059999997</v>
      </c>
    </row>
    <row r="60" spans="1:101" ht="15.75" customHeight="1" x14ac:dyDescent="0.2">
      <c r="A60" s="27" t="s">
        <v>9</v>
      </c>
      <c r="B60" s="29">
        <f>CH4_100yr_m3!B68</f>
        <v>2782763.034</v>
      </c>
      <c r="C60" s="29">
        <f>CH4_100yr_m3!C68</f>
        <v>5258795.773</v>
      </c>
      <c r="D60" s="29">
        <f>CH4_100yr_m3!D68</f>
        <v>7522499.6409999998</v>
      </c>
      <c r="E60" s="29">
        <f>CH4_100yr_m3!E68</f>
        <v>9427116.8330000006</v>
      </c>
      <c r="F60" s="29">
        <f>CH4_100yr_m3!F68</f>
        <v>10921581.710000001</v>
      </c>
      <c r="G60" s="29">
        <f>CH4_100yr_m3!G68</f>
        <v>12238567.279999999</v>
      </c>
      <c r="H60" s="29">
        <f>CH4_100yr_m3!H68</f>
        <v>13498639</v>
      </c>
      <c r="I60" s="29">
        <f>CH4_100yr_m3!I68</f>
        <v>14691252.84</v>
      </c>
      <c r="J60" s="29">
        <f>CH4_100yr_m3!J68</f>
        <v>15823548.98</v>
      </c>
      <c r="K60" s="29">
        <f>CH4_100yr_m3!K68</f>
        <v>16995170.739999998</v>
      </c>
      <c r="L60" s="29">
        <f>CH4_100yr_m3!L68</f>
        <v>18123442.609999999</v>
      </c>
      <c r="M60" s="29">
        <f>CH4_100yr_m3!M68</f>
        <v>19225166.02</v>
      </c>
      <c r="N60" s="29">
        <f>CH4_100yr_m3!N68</f>
        <v>20334116.699999999</v>
      </c>
      <c r="O60" s="29">
        <f>CH4_100yr_m3!O68</f>
        <v>21445559.399999999</v>
      </c>
      <c r="P60" s="29">
        <f>CH4_100yr_m3!P68</f>
        <v>22554289.280000001</v>
      </c>
      <c r="Q60" s="29">
        <f>CH4_100yr_m3!Q68</f>
        <v>23771975.949999999</v>
      </c>
      <c r="R60" s="29">
        <f>CH4_100yr_m3!R68</f>
        <v>25053275.170000002</v>
      </c>
      <c r="S60" s="29">
        <f>CH4_100yr_m3!S68</f>
        <v>26365619.829999998</v>
      </c>
      <c r="T60" s="29">
        <f>CH4_100yr_m3!T68</f>
        <v>27637012.140000001</v>
      </c>
      <c r="U60" s="29">
        <f>CH4_100yr_m3!U68</f>
        <v>28941140.859999999</v>
      </c>
      <c r="V60" s="29">
        <f>CH4_100yr_m3!V68</f>
        <v>30287890.670000002</v>
      </c>
      <c r="W60" s="29">
        <f>CH4_100yr_m3!W68</f>
        <v>31545851.550000001</v>
      </c>
      <c r="X60" s="29">
        <f>CH4_100yr_m3!X68</f>
        <v>32796345.609999999</v>
      </c>
      <c r="Y60" s="29">
        <f>CH4_100yr_m3!Y68</f>
        <v>34044732.229999997</v>
      </c>
      <c r="Z60" s="29">
        <f>CH4_100yr_m3!Z68</f>
        <v>35283166.969999999</v>
      </c>
      <c r="AA60" s="29">
        <f>CH4_100yr_m3!AA68</f>
        <v>36514603.299999997</v>
      </c>
      <c r="AB60" s="29">
        <f>CH4_100yr_m3!AB68</f>
        <v>37744963.5</v>
      </c>
      <c r="AC60" s="29">
        <f>CH4_100yr_m3!AC68</f>
        <v>39363730.789999999</v>
      </c>
      <c r="AD60" s="29">
        <f>CH4_100yr_m3!AD68</f>
        <v>40984118.960000001</v>
      </c>
      <c r="AE60" s="29">
        <f>CH4_100yr_m3!AE68</f>
        <v>42607767.240000002</v>
      </c>
      <c r="AF60" s="29">
        <f>CH4_100yr_m3!AF68</f>
        <v>44236172.670000002</v>
      </c>
      <c r="AG60" s="29">
        <f>CH4_100yr_m3!AG68</f>
        <v>45870684.789999999</v>
      </c>
      <c r="AH60" s="29">
        <f>CH4_100yr_m3!AH68</f>
        <v>47512480.18</v>
      </c>
      <c r="AI60" s="29">
        <f>CH4_100yr_m3!AI68</f>
        <v>49162560.640000001</v>
      </c>
      <c r="AJ60" s="29">
        <f>CH4_100yr_m3!AJ68</f>
        <v>50821737.460000001</v>
      </c>
      <c r="AK60" s="29">
        <f>CH4_100yr_m3!AK68</f>
        <v>52490670.450000003</v>
      </c>
      <c r="AL60" s="29">
        <f>CH4_100yr_m3!AL68</f>
        <v>54169895.219999999</v>
      </c>
      <c r="AM60" s="29">
        <f>CH4_100yr_m3!AM68</f>
        <v>55859865.079999998</v>
      </c>
      <c r="AN60" s="29">
        <f>CH4_100yr_m3!AN68</f>
        <v>57560977.210000001</v>
      </c>
      <c r="AO60" s="29">
        <f>CH4_100yr_m3!AO68</f>
        <v>59273588.909999996</v>
      </c>
      <c r="AP60" s="29">
        <f>CH4_100yr_m3!AP68</f>
        <v>60998009.68</v>
      </c>
      <c r="AQ60" s="29">
        <f>CH4_100yr_m3!AQ68</f>
        <v>62734474.420000002</v>
      </c>
      <c r="AR60" s="29">
        <f>CH4_100yr_m3!AR68</f>
        <v>64483123.829999998</v>
      </c>
      <c r="AS60" s="29">
        <f>CH4_100yr_m3!AS68</f>
        <v>66243986.43</v>
      </c>
      <c r="AT60" s="29">
        <f>CH4_100yr_m3!AT68</f>
        <v>68016962.049999997</v>
      </c>
      <c r="AU60" s="29">
        <f>CH4_100yr_m3!AU68</f>
        <v>69801858.670000002</v>
      </c>
      <c r="AV60" s="29">
        <f>CH4_100yr_m3!AV68</f>
        <v>71598428.680000007</v>
      </c>
      <c r="AW60" s="29">
        <f>CH4_100yr_m3!AW68</f>
        <v>73406383.480000004</v>
      </c>
      <c r="AX60" s="29">
        <f>CH4_100yr_m3!AX68</f>
        <v>75225410.129999995</v>
      </c>
      <c r="AY60" s="29">
        <f>CH4_100yr_m3!AY68</f>
        <v>77055176.069999993</v>
      </c>
      <c r="AZ60" s="29">
        <f>CH4_100yr_m3!AZ68</f>
        <v>78895332.799999997</v>
      </c>
      <c r="BA60" s="29">
        <f>CH4_100yr_m3!BA68</f>
        <v>80745487.680000007</v>
      </c>
      <c r="BB60" s="29">
        <f>CH4_100yr_m3!BB68</f>
        <v>82605208.359999999</v>
      </c>
      <c r="BC60" s="29">
        <f>CH4_100yr_m3!BC68</f>
        <v>84474040.900000006</v>
      </c>
      <c r="BD60" s="29">
        <f>CH4_100yr_m3!BD68</f>
        <v>86351504.760000005</v>
      </c>
      <c r="BE60" s="29">
        <f>CH4_100yr_m3!BE68</f>
        <v>88237101.650000006</v>
      </c>
      <c r="BF60" s="29">
        <f>CH4_100yr_m3!BF68</f>
        <v>90130305.370000005</v>
      </c>
      <c r="BG60" s="29">
        <f>CH4_100yr_m3!BG68</f>
        <v>92030551.620000005</v>
      </c>
      <c r="BH60" s="29">
        <f>CH4_100yr_m3!BH68</f>
        <v>93937234.540000007</v>
      </c>
      <c r="BI60" s="29">
        <f>CH4_100yr_m3!BI68</f>
        <v>95849700.299999997</v>
      </c>
      <c r="BJ60" s="29">
        <f>CH4_100yr_m3!BJ68</f>
        <v>97767253.969999999</v>
      </c>
      <c r="BK60" s="29">
        <f>CH4_100yr_m3!BK68</f>
        <v>90652193.329999998</v>
      </c>
      <c r="BL60" s="29">
        <f>CH4_100yr_m3!BL68</f>
        <v>84079442.730000004</v>
      </c>
      <c r="BM60" s="29">
        <f>CH4_100yr_m3!BM68</f>
        <v>78006459.769999996</v>
      </c>
      <c r="BN60" s="29">
        <f>CH4_100yr_m3!BN68</f>
        <v>72394096.170000002</v>
      </c>
      <c r="BO60" s="29">
        <f>CH4_100yr_m3!BO68</f>
        <v>67206324.379999995</v>
      </c>
      <c r="BP60" s="29">
        <f>CH4_100yr_m3!BP68</f>
        <v>62409986.340000004</v>
      </c>
      <c r="BQ60" s="29">
        <f>CH4_100yr_m3!BQ68</f>
        <v>57974562.530000001</v>
      </c>
      <c r="BR60" s="29">
        <f>CH4_100yr_m3!BR68</f>
        <v>53871959.810000002</v>
      </c>
      <c r="BS60" s="29">
        <f>CH4_100yr_m3!BS68</f>
        <v>50076316.32</v>
      </c>
      <c r="BT60" s="29">
        <f>CH4_100yr_m3!BT68</f>
        <v>46563822.229999997</v>
      </c>
      <c r="BU60" s="29">
        <f>CH4_100yr_m3!BU68</f>
        <v>43312554.979999997</v>
      </c>
      <c r="BV60" s="29">
        <f>CH4_100yr_m3!BV68</f>
        <v>40302327.75</v>
      </c>
      <c r="BW60" s="29">
        <f>CH4_100yr_m3!BW68</f>
        <v>37514550.350000001</v>
      </c>
      <c r="BX60" s="29">
        <f>CH4_100yr_m3!BX68</f>
        <v>34932101.149999999</v>
      </c>
      <c r="BY60" s="29">
        <f>CH4_100yr_m3!BY68</f>
        <v>32539209.5</v>
      </c>
      <c r="BZ60" s="29">
        <f>CH4_100yr_m3!BZ68</f>
        <v>30321347.59</v>
      </c>
      <c r="CA60" s="29">
        <f>CH4_100yr_m3!CA68</f>
        <v>28265130.989999998</v>
      </c>
      <c r="CB60" s="29">
        <f>CH4_100yr_m3!CB68</f>
        <v>26358227.309999999</v>
      </c>
      <c r="CC60" s="29">
        <f>CH4_100yr_m3!CC68</f>
        <v>24589272.129999999</v>
      </c>
      <c r="CD60" s="29">
        <f>CH4_100yr_m3!CD68</f>
        <v>22947791.789999999</v>
      </c>
      <c r="CE60" s="29">
        <f>CH4_100yr_m3!CE68</f>
        <v>21424132.32</v>
      </c>
      <c r="CF60" s="29">
        <f>CH4_100yr_m3!CF68</f>
        <v>20009394.140000001</v>
      </c>
      <c r="CG60" s="29">
        <f>CH4_100yr_m3!CG68</f>
        <v>18695372.030000001</v>
      </c>
      <c r="CH60" s="29">
        <f>CH4_100yr_m3!CH68</f>
        <v>17474499.890000001</v>
      </c>
      <c r="CI60" s="29">
        <f>CH4_100yr_m3!CI68</f>
        <v>16339799.939999999</v>
      </c>
      <c r="CJ60" s="29">
        <f>CH4_100yr_m3!CJ68</f>
        <v>15284836.050000001</v>
      </c>
      <c r="CK60" s="29">
        <f>CH4_100yr_m3!CK68</f>
        <v>14303670.789999999</v>
      </c>
      <c r="CL60" s="29">
        <f>CH4_100yr_m3!CL68</f>
        <v>13390825.890000001</v>
      </c>
      <c r="CM60" s="29">
        <f>CH4_100yr_m3!CM68</f>
        <v>12541245.939999999</v>
      </c>
      <c r="CN60" s="29">
        <f>CH4_100yr_m3!CN68</f>
        <v>11750264.970000001</v>
      </c>
      <c r="CO60" s="29">
        <f>CH4_100yr_m3!CO68</f>
        <v>11013575.68</v>
      </c>
      <c r="CP60" s="29">
        <f>CH4_100yr_m3!CP68</f>
        <v>10327201.189999999</v>
      </c>
      <c r="CQ60" s="29">
        <f>CH4_100yr_m3!CQ68</f>
        <v>9687469.0059999991</v>
      </c>
      <c r="CR60" s="29">
        <f>CH4_100yr_m3!CR68</f>
        <v>9090987.0840000007</v>
      </c>
      <c r="CS60" s="29">
        <f>CH4_100yr_m3!CS68</f>
        <v>8534621.8019999992</v>
      </c>
      <c r="CT60" s="29">
        <f>CH4_100yr_m3!CT68</f>
        <v>8015477.6979999999</v>
      </c>
      <c r="CU60" s="29">
        <f>CH4_100yr_m3!CU68</f>
        <v>7530878.8169999998</v>
      </c>
      <c r="CV60" s="29">
        <f>CH4_100yr_m3!CV68</f>
        <v>7078351.5480000004</v>
      </c>
      <c r="CW60" s="29">
        <f>CH4_100yr_m3!CW68</f>
        <v>6655608.8250000002</v>
      </c>
    </row>
    <row r="61" spans="1:101" ht="15.75" customHeight="1" x14ac:dyDescent="0.2">
      <c r="A61" s="27" t="s">
        <v>10</v>
      </c>
      <c r="B61" s="29">
        <f>CH4_100yr_m3!B69</f>
        <v>116096.2222</v>
      </c>
      <c r="C61" s="29">
        <f>CH4_100yr_m3!C69</f>
        <v>224346.7304</v>
      </c>
      <c r="D61" s="29">
        <f>CH4_100yr_m3!D69</f>
        <v>324526.32059999998</v>
      </c>
      <c r="E61" s="29">
        <f>CH4_100yr_m3!E69</f>
        <v>416112.26079999999</v>
      </c>
      <c r="F61" s="29">
        <f>CH4_100yr_m3!F69</f>
        <v>502576.9093</v>
      </c>
      <c r="G61" s="29">
        <f>CH4_100yr_m3!G69</f>
        <v>585234.58929999999</v>
      </c>
      <c r="H61" s="29">
        <f>CH4_100yr_m3!H69</f>
        <v>664522.66330000001</v>
      </c>
      <c r="I61" s="29">
        <f>CH4_100yr_m3!I69</f>
        <v>740582.38780000003</v>
      </c>
      <c r="J61" s="29">
        <f>CH4_100yr_m3!J69</f>
        <v>814417.7892</v>
      </c>
      <c r="K61" s="29">
        <f>CH4_100yr_m3!K69</f>
        <v>885768.16020000004</v>
      </c>
      <c r="L61" s="29">
        <f>CH4_100yr_m3!L69</f>
        <v>955022.16769999999</v>
      </c>
      <c r="M61" s="29">
        <f>CH4_100yr_m3!M69</f>
        <v>1023013.626</v>
      </c>
      <c r="N61" s="29">
        <f>CH4_100yr_m3!N69</f>
        <v>1089187.5020000001</v>
      </c>
      <c r="O61" s="29">
        <f>CH4_100yr_m3!O69</f>
        <v>1154558.03</v>
      </c>
      <c r="P61" s="29">
        <f>CH4_100yr_m3!P69</f>
        <v>1218715.193</v>
      </c>
      <c r="Q61" s="29">
        <f>CH4_100yr_m3!Q69</f>
        <v>1280739.6499999999</v>
      </c>
      <c r="R61" s="29">
        <f>CH4_100yr_m3!R69</f>
        <v>1341806.983</v>
      </c>
      <c r="S61" s="29">
        <f>CH4_100yr_m3!S69</f>
        <v>1402073.115</v>
      </c>
      <c r="T61" s="29">
        <f>CH4_100yr_m3!T69</f>
        <v>1461871.219</v>
      </c>
      <c r="U61" s="29">
        <f>CH4_100yr_m3!U69</f>
        <v>1520878.307</v>
      </c>
      <c r="V61" s="29">
        <f>CH4_100yr_m3!V69</f>
        <v>1579284.372</v>
      </c>
      <c r="W61" s="29">
        <f>CH4_100yr_m3!W69</f>
        <v>1637475.4280000001</v>
      </c>
      <c r="X61" s="29">
        <f>CH4_100yr_m3!X69</f>
        <v>1695422.59</v>
      </c>
      <c r="Y61" s="29">
        <f>CH4_100yr_m3!Y69</f>
        <v>1753121.1680000001</v>
      </c>
      <c r="Z61" s="29">
        <f>CH4_100yr_m3!Z69</f>
        <v>1810668.953</v>
      </c>
      <c r="AA61" s="29">
        <f>CH4_100yr_m3!AA69</f>
        <v>1868111.6170000001</v>
      </c>
      <c r="AB61" s="29">
        <f>CH4_100yr_m3!AB69</f>
        <v>1925546.7279999999</v>
      </c>
      <c r="AC61" s="29">
        <f>CH4_100yr_m3!AC69</f>
        <v>1983095.8540000001</v>
      </c>
      <c r="AD61" s="29">
        <f>CH4_100yr_m3!AD69</f>
        <v>2040392.51</v>
      </c>
      <c r="AE61" s="29">
        <f>CH4_100yr_m3!AE69</f>
        <v>2097477.8450000002</v>
      </c>
      <c r="AF61" s="29">
        <f>CH4_100yr_m3!AF69</f>
        <v>2154387.7940000002</v>
      </c>
      <c r="AG61" s="29">
        <f>CH4_100yr_m3!AG69</f>
        <v>2211160.2450000001</v>
      </c>
      <c r="AH61" s="29">
        <f>CH4_100yr_m3!AH69</f>
        <v>2267827.949</v>
      </c>
      <c r="AI61" s="29">
        <f>CH4_100yr_m3!AI69</f>
        <v>2324417.7289999998</v>
      </c>
      <c r="AJ61" s="29">
        <f>CH4_100yr_m3!AJ69</f>
        <v>2380955.7149999999</v>
      </c>
      <c r="AK61" s="29">
        <f>CH4_100yr_m3!AK69</f>
        <v>2437461.0260000001</v>
      </c>
      <c r="AL61" s="29">
        <f>CH4_100yr_m3!AL69</f>
        <v>2493951.4939999999</v>
      </c>
      <c r="AM61" s="29">
        <f>CH4_100yr_m3!AM69</f>
        <v>2550442.5669999998</v>
      </c>
      <c r="AN61" s="29">
        <f>CH4_100yr_m3!AN69</f>
        <v>2606949.264</v>
      </c>
      <c r="AO61" s="29">
        <f>CH4_100yr_m3!AO69</f>
        <v>2663478.7039999999</v>
      </c>
      <c r="AP61" s="29">
        <f>CH4_100yr_m3!AP69</f>
        <v>2720037.6310000001</v>
      </c>
      <c r="AQ61" s="29">
        <f>CH4_100yr_m3!AQ69</f>
        <v>2776632.6510000001</v>
      </c>
      <c r="AR61" s="29">
        <f>CH4_100yr_m3!AR69</f>
        <v>2833265.88</v>
      </c>
      <c r="AS61" s="29">
        <f>CH4_100yr_m3!AS69</f>
        <v>2889935.861</v>
      </c>
      <c r="AT61" s="29">
        <f>CH4_100yr_m3!AT69</f>
        <v>2946636.8820000002</v>
      </c>
      <c r="AU61" s="29">
        <f>CH4_100yr_m3!AU69</f>
        <v>3003363.6260000002</v>
      </c>
      <c r="AV61" s="29">
        <f>CH4_100yr_m3!AV69</f>
        <v>3060105.2149999999</v>
      </c>
      <c r="AW61" s="29">
        <f>CH4_100yr_m3!AW69</f>
        <v>3116851.361</v>
      </c>
      <c r="AX61" s="29">
        <f>CH4_100yr_m3!AX69</f>
        <v>3173584.395</v>
      </c>
      <c r="AY61" s="29">
        <f>CH4_100yr_m3!AY69</f>
        <v>3230289.355</v>
      </c>
      <c r="AZ61" s="29">
        <f>CH4_100yr_m3!AZ69</f>
        <v>3286941.0809999998</v>
      </c>
      <c r="BA61" s="29">
        <f>CH4_100yr_m3!BA69</f>
        <v>3343516.6680000001</v>
      </c>
      <c r="BB61" s="29">
        <f>CH4_100yr_m3!BB69</f>
        <v>3399994.5</v>
      </c>
      <c r="BC61" s="29">
        <f>CH4_100yr_m3!BC69</f>
        <v>3456353.1919999998</v>
      </c>
      <c r="BD61" s="29">
        <f>CH4_100yr_m3!BD69</f>
        <v>3512573.5010000002</v>
      </c>
      <c r="BE61" s="29">
        <f>CH4_100yr_m3!BE69</f>
        <v>3568641.3760000002</v>
      </c>
      <c r="BF61" s="29">
        <f>CH4_100yr_m3!BF69</f>
        <v>3624538.2220000001</v>
      </c>
      <c r="BG61" s="29">
        <f>CH4_100yr_m3!BG69</f>
        <v>3680246.4010000001</v>
      </c>
      <c r="BH61" s="29">
        <f>CH4_100yr_m3!BH69</f>
        <v>3735750.9739999999</v>
      </c>
      <c r="BI61" s="29">
        <f>CH4_100yr_m3!BI69</f>
        <v>3791022.7960000001</v>
      </c>
      <c r="BJ61" s="29">
        <f>CH4_100yr_m3!BJ69</f>
        <v>3846041.807</v>
      </c>
      <c r="BK61" s="29">
        <f>CH4_100yr_m3!BK69</f>
        <v>3566955.591</v>
      </c>
      <c r="BL61" s="29">
        <f>CH4_100yr_m3!BL69</f>
        <v>3309101.3530000001</v>
      </c>
      <c r="BM61" s="29">
        <f>CH4_100yr_m3!BM69</f>
        <v>3070815.3969999999</v>
      </c>
      <c r="BN61" s="29">
        <f>CH4_100yr_m3!BN69</f>
        <v>2850566.673</v>
      </c>
      <c r="BO61" s="29">
        <f>CH4_100yr_m3!BO69</f>
        <v>2646946.0989999999</v>
      </c>
      <c r="BP61" s="29">
        <f>CH4_100yr_m3!BP69</f>
        <v>2458656.7409999999</v>
      </c>
      <c r="BQ61" s="29">
        <f>CH4_100yr_m3!BQ69</f>
        <v>2284504.7990000001</v>
      </c>
      <c r="BR61" s="29">
        <f>CH4_100yr_m3!BR69</f>
        <v>2123391.3050000002</v>
      </c>
      <c r="BS61" s="29">
        <f>CH4_100yr_m3!BS69</f>
        <v>1974304.514</v>
      </c>
      <c r="BT61" s="29">
        <f>CH4_100yr_m3!BT69</f>
        <v>1836312.889</v>
      </c>
      <c r="BU61" s="29">
        <f>CH4_100yr_m3!BU69</f>
        <v>1708558.672</v>
      </c>
      <c r="BV61" s="29">
        <f>CH4_100yr_m3!BV69</f>
        <v>1590251.959</v>
      </c>
      <c r="BW61" s="29">
        <f>CH4_100yr_m3!BW69</f>
        <v>1480665.2649999999</v>
      </c>
      <c r="BX61" s="29">
        <f>CH4_100yr_m3!BX69</f>
        <v>1379128.52</v>
      </c>
      <c r="BY61" s="29">
        <f>CH4_100yr_m3!BY69</f>
        <v>1285024.476</v>
      </c>
      <c r="BZ61" s="29">
        <f>CH4_100yr_m3!BZ69</f>
        <v>1197784.4779999999</v>
      </c>
      <c r="CA61" s="29">
        <f>CH4_100yr_m3!CA69</f>
        <v>1116884.58</v>
      </c>
      <c r="CB61" s="29">
        <f>CH4_100yr_m3!CB69</f>
        <v>1041841.977</v>
      </c>
      <c r="CC61" s="29">
        <f>CH4_100yr_m3!CC69</f>
        <v>972211.71340000001</v>
      </c>
      <c r="CD61" s="29">
        <f>CH4_100yr_m3!CD69</f>
        <v>907583.67209999997</v>
      </c>
      <c r="CE61" s="29">
        <f>CH4_100yr_m3!CE69</f>
        <v>847579.79359999998</v>
      </c>
      <c r="CF61" s="29">
        <f>CH4_100yr_m3!CF69</f>
        <v>791851.52500000002</v>
      </c>
      <c r="CG61" s="29">
        <f>CH4_100yr_m3!CG69</f>
        <v>740077.473</v>
      </c>
      <c r="CH61" s="29">
        <f>CH4_100yr_m3!CH69</f>
        <v>691961.24490000005</v>
      </c>
      <c r="CI61" s="29">
        <f>CH4_100yr_m3!CI69</f>
        <v>647229.46380000003</v>
      </c>
      <c r="CJ61" s="29">
        <f>CH4_100yr_m3!CJ69</f>
        <v>605629.94330000004</v>
      </c>
      <c r="CK61" s="29">
        <f>CH4_100yr_m3!CK69</f>
        <v>566930.00859999994</v>
      </c>
      <c r="CL61" s="29">
        <f>CH4_100yr_m3!CL69</f>
        <v>530914.95180000004</v>
      </c>
      <c r="CM61" s="29">
        <f>CH4_100yr_m3!CM69</f>
        <v>497386.61200000002</v>
      </c>
      <c r="CN61" s="29">
        <f>CH4_100yr_m3!CN69</f>
        <v>466162.06849999999</v>
      </c>
      <c r="CO61" s="29">
        <f>CH4_100yr_m3!CO69</f>
        <v>437072.43849999999</v>
      </c>
      <c r="CP61" s="29">
        <f>CH4_100yr_m3!CP69</f>
        <v>409961.77220000001</v>
      </c>
      <c r="CQ61" s="29">
        <f>CH4_100yr_m3!CQ69</f>
        <v>384686.03450000001</v>
      </c>
      <c r="CR61" s="29">
        <f>CH4_100yr_m3!CR69</f>
        <v>361112.16960000002</v>
      </c>
      <c r="CS61" s="29">
        <f>CH4_100yr_m3!CS69</f>
        <v>339117.23940000002</v>
      </c>
      <c r="CT61" s="29">
        <f>CH4_100yr_m3!CT69</f>
        <v>318587.63099999999</v>
      </c>
      <c r="CU61" s="29">
        <f>CH4_100yr_m3!CU69</f>
        <v>299418.3272</v>
      </c>
      <c r="CV61" s="29">
        <f>CH4_100yr_m3!CV69</f>
        <v>281512.23540000001</v>
      </c>
      <c r="CW61" s="29">
        <f>CH4_100yr_m3!CW69</f>
        <v>264779.56949999998</v>
      </c>
    </row>
    <row r="62" spans="1:101" ht="15.75" customHeight="1" x14ac:dyDescent="0.2">
      <c r="A62" s="27" t="s">
        <v>11</v>
      </c>
      <c r="B62" s="29">
        <f>CH4_100yr_m3!B70</f>
        <v>2226187.8360000001</v>
      </c>
      <c r="C62" s="29">
        <f>CH4_100yr_m3!C70</f>
        <v>3838963.611</v>
      </c>
      <c r="D62" s="29">
        <f>CH4_100yr_m3!D70</f>
        <v>5016192.3890000004</v>
      </c>
      <c r="E62" s="29">
        <f>CH4_100yr_m3!E70</f>
        <v>5905188.5889999997</v>
      </c>
      <c r="F62" s="29">
        <f>CH4_100yr_m3!F70</f>
        <v>6643432.7819999997</v>
      </c>
      <c r="G62" s="29">
        <f>CH4_100yr_m3!G70</f>
        <v>7346764.9359999998</v>
      </c>
      <c r="H62" s="29">
        <f>CH4_100yr_m3!H70</f>
        <v>8048306.7580000004</v>
      </c>
      <c r="I62" s="29">
        <f>CH4_100yr_m3!I70</f>
        <v>8702286.1720000003</v>
      </c>
      <c r="J62" s="29">
        <f>CH4_100yr_m3!J70</f>
        <v>9530231.9499999993</v>
      </c>
      <c r="K62" s="29">
        <f>CH4_100yr_m3!K70</f>
        <v>10030682.67</v>
      </c>
      <c r="L62" s="29">
        <f>CH4_100yr_m3!L70</f>
        <v>10809142.52</v>
      </c>
      <c r="M62" s="29">
        <f>CH4_100yr_m3!M70</f>
        <v>11683413.15</v>
      </c>
      <c r="N62" s="29">
        <f>CH4_100yr_m3!N70</f>
        <v>12574415.75</v>
      </c>
      <c r="O62" s="29">
        <f>CH4_100yr_m3!O70</f>
        <v>13307518.15</v>
      </c>
      <c r="P62" s="29">
        <f>CH4_100yr_m3!P70</f>
        <v>13906256.15</v>
      </c>
      <c r="Q62" s="29">
        <f>CH4_100yr_m3!Q70</f>
        <v>13846722.470000001</v>
      </c>
      <c r="R62" s="29">
        <f>CH4_100yr_m3!R70</f>
        <v>13751914.189999999</v>
      </c>
      <c r="S62" s="29">
        <f>CH4_100yr_m3!S70</f>
        <v>13878344.439999999</v>
      </c>
      <c r="T62" s="29">
        <f>CH4_100yr_m3!T70</f>
        <v>14285061.550000001</v>
      </c>
      <c r="U62" s="29">
        <f>CH4_100yr_m3!U70</f>
        <v>14587809.630000001</v>
      </c>
      <c r="V62" s="29">
        <f>CH4_100yr_m3!V70</f>
        <v>14694930.68</v>
      </c>
      <c r="W62" s="29">
        <f>CH4_100yr_m3!W70</f>
        <v>15031396.25</v>
      </c>
      <c r="X62" s="29">
        <f>CH4_100yr_m3!X70</f>
        <v>15398615.66</v>
      </c>
      <c r="Y62" s="29">
        <f>CH4_100yr_m3!Y70</f>
        <v>15836816.949999999</v>
      </c>
      <c r="Z62" s="29">
        <f>CH4_100yr_m3!Z70</f>
        <v>16290857.1</v>
      </c>
      <c r="AA62" s="29">
        <f>CH4_100yr_m3!AA70</f>
        <v>16770338.6</v>
      </c>
      <c r="AB62" s="29">
        <f>CH4_100yr_m3!AB70</f>
        <v>17250577.800000001</v>
      </c>
      <c r="AC62" s="29">
        <f>CH4_100yr_m3!AC70</f>
        <v>17745260.52</v>
      </c>
      <c r="AD62" s="29">
        <f>CH4_100yr_m3!AD70</f>
        <v>18233642.91</v>
      </c>
      <c r="AE62" s="29">
        <f>CH4_100yr_m3!AE70</f>
        <v>18720197.010000002</v>
      </c>
      <c r="AF62" s="29">
        <f>CH4_100yr_m3!AF70</f>
        <v>19207907.449999999</v>
      </c>
      <c r="AG62" s="29">
        <f>CH4_100yr_m3!AG70</f>
        <v>19698789.600000001</v>
      </c>
      <c r="AH62" s="29">
        <f>CH4_100yr_m3!AH70</f>
        <v>20194172.039999999</v>
      </c>
      <c r="AI62" s="29">
        <f>CH4_100yr_m3!AI70</f>
        <v>20694880.640000001</v>
      </c>
      <c r="AJ62" s="29">
        <f>CH4_100yr_m3!AJ70</f>
        <v>21201362.109999999</v>
      </c>
      <c r="AK62" s="29">
        <f>CH4_100yr_m3!AK70</f>
        <v>21713793.399999999</v>
      </c>
      <c r="AL62" s="29">
        <f>CH4_100yr_m3!AL70</f>
        <v>22232254.559999999</v>
      </c>
      <c r="AM62" s="29">
        <f>CH4_100yr_m3!AM70</f>
        <v>22756746.879999999</v>
      </c>
      <c r="AN62" s="29">
        <f>CH4_100yr_m3!AN70</f>
        <v>23287195.530000001</v>
      </c>
      <c r="AO62" s="29">
        <f>CH4_100yr_m3!AO70</f>
        <v>23823475.940000001</v>
      </c>
      <c r="AP62" s="29">
        <f>CH4_100yr_m3!AP70</f>
        <v>24365445.829999998</v>
      </c>
      <c r="AQ62" s="29">
        <f>CH4_100yr_m3!AQ70</f>
        <v>24912931.379999999</v>
      </c>
      <c r="AR62" s="29">
        <f>CH4_100yr_m3!AR70</f>
        <v>25465755.039999999</v>
      </c>
      <c r="AS62" s="29">
        <f>CH4_100yr_m3!AS70</f>
        <v>26023702.219999999</v>
      </c>
      <c r="AT62" s="29">
        <f>CH4_100yr_m3!AT70</f>
        <v>26586505.960000001</v>
      </c>
      <c r="AU62" s="29">
        <f>CH4_100yr_m3!AU70</f>
        <v>27153911.989999998</v>
      </c>
      <c r="AV62" s="29">
        <f>CH4_100yr_m3!AV70</f>
        <v>27725669.27</v>
      </c>
      <c r="AW62" s="29">
        <f>CH4_100yr_m3!AW70</f>
        <v>28301572.129999999</v>
      </c>
      <c r="AX62" s="29">
        <f>CH4_100yr_m3!AX70</f>
        <v>28881469.800000001</v>
      </c>
      <c r="AY62" s="29">
        <f>CH4_100yr_m3!AY70</f>
        <v>29465258.34</v>
      </c>
      <c r="AZ62" s="29">
        <f>CH4_100yr_m3!AZ70</f>
        <v>30052847.18</v>
      </c>
      <c r="BA62" s="29">
        <f>CH4_100yr_m3!BA70</f>
        <v>30644161.300000001</v>
      </c>
      <c r="BB62" s="29">
        <f>CH4_100yr_m3!BB70</f>
        <v>31239115.48</v>
      </c>
      <c r="BC62" s="29">
        <f>CH4_100yr_m3!BC70</f>
        <v>31837645.43</v>
      </c>
      <c r="BD62" s="29">
        <f>CH4_100yr_m3!BD70</f>
        <v>32439694.98</v>
      </c>
      <c r="BE62" s="29">
        <f>CH4_100yr_m3!BE70</f>
        <v>33045231.010000002</v>
      </c>
      <c r="BF62" s="29">
        <f>CH4_100yr_m3!BF70</f>
        <v>33654178.950000003</v>
      </c>
      <c r="BG62" s="29">
        <f>CH4_100yr_m3!BG70</f>
        <v>34266486.140000001</v>
      </c>
      <c r="BH62" s="29">
        <f>CH4_100yr_m3!BH70</f>
        <v>34882163.859999999</v>
      </c>
      <c r="BI62" s="29">
        <f>CH4_100yr_m3!BI70</f>
        <v>35501289.799999997</v>
      </c>
      <c r="BJ62" s="29">
        <f>CH4_100yr_m3!BJ70</f>
        <v>36123950.289999999</v>
      </c>
      <c r="BK62" s="29">
        <f>CH4_100yr_m3!BK70</f>
        <v>26395629.66</v>
      </c>
      <c r="BL62" s="29">
        <f>CH4_100yr_m3!BL70</f>
        <v>19727090.780000001</v>
      </c>
      <c r="BM62" s="29">
        <f>CH4_100yr_m3!BM70</f>
        <v>15119553.52</v>
      </c>
      <c r="BN62" s="29">
        <f>CH4_100yr_m3!BN70</f>
        <v>11902841.59</v>
      </c>
      <c r="BO62" s="29">
        <f>CH4_100yr_m3!BO70</f>
        <v>9627094.0160000008</v>
      </c>
      <c r="BP62" s="29">
        <f>CH4_100yr_m3!BP70</f>
        <v>7990174.0750000002</v>
      </c>
      <c r="BQ62" s="29">
        <f>CH4_100yr_m3!BQ70</f>
        <v>6789007.1830000002</v>
      </c>
      <c r="BR62" s="29">
        <f>CH4_100yr_m3!BR70</f>
        <v>5886959.0279999999</v>
      </c>
      <c r="BS62" s="29">
        <f>CH4_100yr_m3!BS70</f>
        <v>5191965.9740000004</v>
      </c>
      <c r="BT62" s="29">
        <f>CH4_100yr_m3!BT70</f>
        <v>4641873.1119999997</v>
      </c>
      <c r="BU62" s="29">
        <f>CH4_100yr_m3!BU70</f>
        <v>4194603.8899999997</v>
      </c>
      <c r="BV62" s="29">
        <f>CH4_100yr_m3!BV70</f>
        <v>3821568.5920000002</v>
      </c>
      <c r="BW62" s="29">
        <f>CH4_100yr_m3!BW70</f>
        <v>3503244.0269999998</v>
      </c>
      <c r="BX62" s="29">
        <f>CH4_100yr_m3!BX70</f>
        <v>3226208.7390000001</v>
      </c>
      <c r="BY62" s="29">
        <f>CH4_100yr_m3!BY70</f>
        <v>2981154.017</v>
      </c>
      <c r="BZ62" s="29">
        <f>CH4_100yr_m3!BZ70</f>
        <v>2761549.1</v>
      </c>
      <c r="CA62" s="29">
        <f>CH4_100yr_m3!CA70</f>
        <v>2562745.0120000001</v>
      </c>
      <c r="CB62" s="29">
        <f>CH4_100yr_m3!CB70</f>
        <v>2381372.5129999998</v>
      </c>
      <c r="CC62" s="29">
        <f>CH4_100yr_m3!CC70</f>
        <v>2214937.3020000001</v>
      </c>
      <c r="CD62" s="29">
        <f>CH4_100yr_m3!CD70</f>
        <v>2061547.503</v>
      </c>
      <c r="CE62" s="29">
        <f>CH4_100yr_m3!CE70</f>
        <v>1919729.9310000001</v>
      </c>
      <c r="CF62" s="29">
        <f>CH4_100yr_m3!CF70</f>
        <v>1788305.9140000001</v>
      </c>
      <c r="CG62" s="29">
        <f>CH4_100yr_m3!CG70</f>
        <v>1666307.1229999999</v>
      </c>
      <c r="CH62" s="29">
        <f>CH4_100yr_m3!CH70</f>
        <v>1552918.2779999999</v>
      </c>
      <c r="CI62" s="29">
        <f>CH4_100yr_m3!CI70</f>
        <v>1447437.926</v>
      </c>
      <c r="CJ62" s="29">
        <f>CH4_100yr_m3!CJ70</f>
        <v>1349251.388</v>
      </c>
      <c r="CK62" s="29">
        <f>CH4_100yr_m3!CK70</f>
        <v>1257811.9210000001</v>
      </c>
      <c r="CL62" s="29">
        <f>CH4_100yr_m3!CL70</f>
        <v>1172627.4280000001</v>
      </c>
      <c r="CM62" s="29">
        <f>CH4_100yr_m3!CM70</f>
        <v>1093250.9350000001</v>
      </c>
      <c r="CN62" s="29">
        <f>CH4_100yr_m3!CN70</f>
        <v>1019273.6310000001</v>
      </c>
      <c r="CO62" s="29">
        <f>CH4_100yr_m3!CO70</f>
        <v>950319.66650000005</v>
      </c>
      <c r="CP62" s="29">
        <f>CH4_100yr_m3!CP70</f>
        <v>886042.17539999995</v>
      </c>
      <c r="CQ62" s="29">
        <f>CH4_100yr_m3!CQ70</f>
        <v>826120.13320000004</v>
      </c>
      <c r="CR62" s="29">
        <f>CH4_100yr_m3!CR70</f>
        <v>770255.82299999997</v>
      </c>
      <c r="CS62" s="29">
        <f>CH4_100yr_m3!CS70</f>
        <v>718172.73069999996</v>
      </c>
      <c r="CT62" s="29">
        <f>CH4_100yr_m3!CT70</f>
        <v>669613.75710000005</v>
      </c>
      <c r="CU62" s="29">
        <f>CH4_100yr_m3!CU70</f>
        <v>624339.66769999999</v>
      </c>
      <c r="CV62" s="29">
        <f>CH4_100yr_m3!CV70</f>
        <v>582127.72530000005</v>
      </c>
      <c r="CW62" s="29">
        <f>CH4_100yr_m3!CW70</f>
        <v>542770.46869999997</v>
      </c>
    </row>
    <row r="63" spans="1:101" ht="15.75" customHeight="1" x14ac:dyDescent="0.2">
      <c r="A63" s="27" t="s">
        <v>12</v>
      </c>
      <c r="B63" s="29">
        <f>CH4_100yr_m3!B71</f>
        <v>11926501.34</v>
      </c>
      <c r="C63" s="29">
        <f>CH4_100yr_m3!C71</f>
        <v>20404966.949999999</v>
      </c>
      <c r="D63" s="29">
        <f>CH4_100yr_m3!D71</f>
        <v>26477932.18</v>
      </c>
      <c r="E63" s="29">
        <f>CH4_100yr_m3!E71</f>
        <v>30900393.100000001</v>
      </c>
      <c r="F63" s="29">
        <f>CH4_100yr_m3!F71</f>
        <v>34315258.020000003</v>
      </c>
      <c r="G63" s="29">
        <f>CH4_100yr_m3!G71</f>
        <v>37057093.509999998</v>
      </c>
      <c r="H63" s="29">
        <f>CH4_100yr_m3!H71</f>
        <v>39354866.810000002</v>
      </c>
      <c r="I63" s="29">
        <f>CH4_100yr_m3!I71</f>
        <v>41414484.700000003</v>
      </c>
      <c r="J63" s="29">
        <f>CH4_100yr_m3!J71</f>
        <v>43456066.740000002</v>
      </c>
      <c r="K63" s="29">
        <f>CH4_100yr_m3!K71</f>
        <v>45273707.939999998</v>
      </c>
      <c r="L63" s="29">
        <f>CH4_100yr_m3!L71</f>
        <v>46981633.43</v>
      </c>
      <c r="M63" s="29">
        <f>CH4_100yr_m3!M71</f>
        <v>48643278.890000001</v>
      </c>
      <c r="N63" s="29">
        <f>CH4_100yr_m3!N71</f>
        <v>50305247.869999997</v>
      </c>
      <c r="O63" s="29">
        <f>CH4_100yr_m3!O71</f>
        <v>52242266.82</v>
      </c>
      <c r="P63" s="29">
        <f>CH4_100yr_m3!P71</f>
        <v>54391682.259999998</v>
      </c>
      <c r="Q63" s="29">
        <f>CH4_100yr_m3!Q71</f>
        <v>56134971.670000002</v>
      </c>
      <c r="R63" s="29">
        <f>CH4_100yr_m3!R71</f>
        <v>57945124.219999999</v>
      </c>
      <c r="S63" s="29">
        <f>CH4_100yr_m3!S71</f>
        <v>59908489.740000002</v>
      </c>
      <c r="T63" s="29">
        <f>CH4_100yr_m3!T71</f>
        <v>62189452.390000001</v>
      </c>
      <c r="U63" s="29">
        <f>CH4_100yr_m3!U71</f>
        <v>64289622.82</v>
      </c>
      <c r="V63" s="29">
        <f>CH4_100yr_m3!V71</f>
        <v>66440239.82</v>
      </c>
      <c r="W63" s="29">
        <f>CH4_100yr_m3!W71</f>
        <v>69135157.439999998</v>
      </c>
      <c r="X63" s="29">
        <f>CH4_100yr_m3!X71</f>
        <v>71984419.5</v>
      </c>
      <c r="Y63" s="29">
        <f>CH4_100yr_m3!Y71</f>
        <v>74945377.530000001</v>
      </c>
      <c r="Z63" s="29">
        <f>CH4_100yr_m3!Z71</f>
        <v>78028898.200000003</v>
      </c>
      <c r="AA63" s="29">
        <f>CH4_100yr_m3!AA71</f>
        <v>81238949.069999993</v>
      </c>
      <c r="AB63" s="29">
        <f>CH4_100yr_m3!AB71</f>
        <v>84578430.180000007</v>
      </c>
      <c r="AC63" s="29">
        <f>CH4_100yr_m3!AC71</f>
        <v>84628928.25</v>
      </c>
      <c r="AD63" s="29">
        <f>CH4_100yr_m3!AD71</f>
        <v>85366349.109999999</v>
      </c>
      <c r="AE63" s="29">
        <f>CH4_100yr_m3!AE71</f>
        <v>86573850.379999995</v>
      </c>
      <c r="AF63" s="29">
        <f>CH4_100yr_m3!AF71</f>
        <v>88105506.049999997</v>
      </c>
      <c r="AG63" s="29">
        <f>CH4_100yr_m3!AG71</f>
        <v>89863133.140000001</v>
      </c>
      <c r="AH63" s="29">
        <f>CH4_100yr_m3!AH71</f>
        <v>91780840.870000005</v>
      </c>
      <c r="AI63" s="29">
        <f>CH4_100yr_m3!AI71</f>
        <v>93814514.400000006</v>
      </c>
      <c r="AJ63" s="29">
        <f>CH4_100yr_m3!AJ71</f>
        <v>95934761.670000002</v>
      </c>
      <c r="AK63" s="29">
        <f>CH4_100yr_m3!AK71</f>
        <v>98121997.299999997</v>
      </c>
      <c r="AL63" s="29">
        <f>CH4_100yr_m3!AL71</f>
        <v>100362948.40000001</v>
      </c>
      <c r="AM63" s="29">
        <f>CH4_100yr_m3!AM71</f>
        <v>102648477.90000001</v>
      </c>
      <c r="AN63" s="29">
        <f>CH4_100yr_m3!AN71</f>
        <v>104972337.90000001</v>
      </c>
      <c r="AO63" s="29">
        <f>CH4_100yr_m3!AO71</f>
        <v>107330176.5</v>
      </c>
      <c r="AP63" s="29">
        <f>CH4_100yr_m3!AP71</f>
        <v>109718966.8</v>
      </c>
      <c r="AQ63" s="29">
        <f>CH4_100yr_m3!AQ71</f>
        <v>112136456.5</v>
      </c>
      <c r="AR63" s="29">
        <f>CH4_100yr_m3!AR71</f>
        <v>114580954.09999999</v>
      </c>
      <c r="AS63" s="29">
        <f>CH4_100yr_m3!AS71</f>
        <v>117051126.8</v>
      </c>
      <c r="AT63" s="29">
        <f>CH4_100yr_m3!AT71</f>
        <v>119545823.40000001</v>
      </c>
      <c r="AU63" s="29">
        <f>CH4_100yr_m3!AU71</f>
        <v>122064065.09999999</v>
      </c>
      <c r="AV63" s="29">
        <f>CH4_100yr_m3!AV71</f>
        <v>124604887.90000001</v>
      </c>
      <c r="AW63" s="29">
        <f>CH4_100yr_m3!AW71</f>
        <v>127167416.40000001</v>
      </c>
      <c r="AX63" s="29">
        <f>CH4_100yr_m3!AX71</f>
        <v>129750733.5</v>
      </c>
      <c r="AY63" s="29">
        <f>CH4_100yr_m3!AY71</f>
        <v>132353946.2</v>
      </c>
      <c r="AZ63" s="29">
        <f>CH4_100yr_m3!AZ71</f>
        <v>134976109.59999999</v>
      </c>
      <c r="BA63" s="29">
        <f>CH4_100yr_m3!BA71</f>
        <v>137616303.69999999</v>
      </c>
      <c r="BB63" s="29">
        <f>CH4_100yr_m3!BB71</f>
        <v>140273546.30000001</v>
      </c>
      <c r="BC63" s="29">
        <f>CH4_100yr_m3!BC71</f>
        <v>142946744.5</v>
      </c>
      <c r="BD63" s="29">
        <f>CH4_100yr_m3!BD71</f>
        <v>145634677.40000001</v>
      </c>
      <c r="BE63" s="29">
        <f>CH4_100yr_m3!BE71</f>
        <v>148336070.19999999</v>
      </c>
      <c r="BF63" s="29">
        <f>CH4_100yr_m3!BF71</f>
        <v>151049684.40000001</v>
      </c>
      <c r="BG63" s="29">
        <f>CH4_100yr_m3!BG71</f>
        <v>153774354.19999999</v>
      </c>
      <c r="BH63" s="29">
        <f>CH4_100yr_m3!BH71</f>
        <v>156508923.90000001</v>
      </c>
      <c r="BI63" s="29">
        <f>CH4_100yr_m3!BI71</f>
        <v>159252260.09999999</v>
      </c>
      <c r="BJ63" s="29">
        <f>CH4_100yr_m3!BJ71</f>
        <v>162003239</v>
      </c>
      <c r="BK63" s="29">
        <f>CH4_100yr_m3!BK71</f>
        <v>118393008.2</v>
      </c>
      <c r="BL63" s="29">
        <f>CH4_100yr_m3!BL71</f>
        <v>88497723.980000004</v>
      </c>
      <c r="BM63" s="29">
        <f>CH4_100yr_m3!BM71</f>
        <v>67840630.670000002</v>
      </c>
      <c r="BN63" s="29">
        <f>CH4_100yr_m3!BN71</f>
        <v>53417841.219999999</v>
      </c>
      <c r="BO63" s="29">
        <f>CH4_100yr_m3!BO71</f>
        <v>43212966.770000003</v>
      </c>
      <c r="BP63" s="29">
        <f>CH4_100yr_m3!BP71</f>
        <v>35871749.090000004</v>
      </c>
      <c r="BQ63" s="29">
        <f>CH4_100yr_m3!BQ71</f>
        <v>30483947.420000002</v>
      </c>
      <c r="BR63" s="29">
        <f>CH4_100yr_m3!BR71</f>
        <v>26437120.670000002</v>
      </c>
      <c r="BS63" s="29">
        <f>CH4_100yr_m3!BS71</f>
        <v>23318603.59</v>
      </c>
      <c r="BT63" s="29">
        <f>CH4_100yr_m3!BT71</f>
        <v>20849788.920000002</v>
      </c>
      <c r="BU63" s="29">
        <f>CH4_100yr_m3!BU71</f>
        <v>18842065.670000002</v>
      </c>
      <c r="BV63" s="29">
        <f>CH4_100yr_m3!BV71</f>
        <v>17167274.539999999</v>
      </c>
      <c r="BW63" s="29">
        <f>CH4_100yr_m3!BW71</f>
        <v>15737895.16</v>
      </c>
      <c r="BX63" s="29">
        <f>CH4_100yr_m3!BX71</f>
        <v>14493757.27</v>
      </c>
      <c r="BY63" s="29">
        <f>CH4_100yr_m3!BY71</f>
        <v>13393125.57</v>
      </c>
      <c r="BZ63" s="29">
        <f>CH4_100yr_m3!BZ71</f>
        <v>12406716.9</v>
      </c>
      <c r="CA63" s="29">
        <f>CH4_100yr_m3!CA71</f>
        <v>11513683.34</v>
      </c>
      <c r="CB63" s="29">
        <f>CH4_100yr_m3!CB71</f>
        <v>10698913.73</v>
      </c>
      <c r="CC63" s="29">
        <f>CH4_100yr_m3!CC71</f>
        <v>9951219.182</v>
      </c>
      <c r="CD63" s="29">
        <f>CH4_100yr_m3!CD71</f>
        <v>9262111.6180000007</v>
      </c>
      <c r="CE63" s="29">
        <f>CH4_100yr_m3!CE71</f>
        <v>8624980.1569999997</v>
      </c>
      <c r="CF63" s="29">
        <f>CH4_100yr_m3!CF71</f>
        <v>8034534.5199999996</v>
      </c>
      <c r="CG63" s="29">
        <f>CH4_100yr_m3!CG71</f>
        <v>7486427.7199999997</v>
      </c>
      <c r="CH63" s="29">
        <f>CH4_100yr_m3!CH71</f>
        <v>6976999.2139999997</v>
      </c>
      <c r="CI63" s="29">
        <f>CH4_100yr_m3!CI71</f>
        <v>6503099.0760000004</v>
      </c>
      <c r="CJ63" s="29">
        <f>CH4_100yr_m3!CJ71</f>
        <v>6061966.727</v>
      </c>
      <c r="CK63" s="29">
        <f>CH4_100yr_m3!CK71</f>
        <v>5651146.4539999999</v>
      </c>
      <c r="CL63" s="29">
        <f>CH4_100yr_m3!CL71</f>
        <v>5268427.8260000004</v>
      </c>
      <c r="CM63" s="29">
        <f>CH4_100yr_m3!CM71</f>
        <v>4911802.9759999998</v>
      </c>
      <c r="CN63" s="29">
        <f>CH4_100yr_m3!CN71</f>
        <v>4579435.3959999997</v>
      </c>
      <c r="CO63" s="29">
        <f>CH4_100yr_m3!CO71</f>
        <v>4269636.6050000004</v>
      </c>
      <c r="CP63" s="29">
        <f>CH4_100yr_m3!CP71</f>
        <v>3980848.28</v>
      </c>
      <c r="CQ63" s="29">
        <f>CH4_100yr_m3!CQ71</f>
        <v>3711628.173</v>
      </c>
      <c r="CR63" s="29">
        <f>CH4_100yr_m3!CR71</f>
        <v>3460638.7340000002</v>
      </c>
      <c r="CS63" s="29">
        <f>CH4_100yr_m3!CS71</f>
        <v>3226637.656</v>
      </c>
      <c r="CT63" s="29">
        <f>CH4_100yr_m3!CT71</f>
        <v>3008469.8539999998</v>
      </c>
      <c r="CU63" s="29">
        <f>CH4_100yr_m3!CU71</f>
        <v>2805060.4959999998</v>
      </c>
      <c r="CV63" s="29">
        <f>CH4_100yr_m3!CV71</f>
        <v>2615408.8689999999</v>
      </c>
      <c r="CW63" s="29">
        <f>CH4_100yr_m3!CW71</f>
        <v>2438582.8870000001</v>
      </c>
    </row>
    <row r="64" spans="1:101" ht="15.75" customHeight="1" x14ac:dyDescent="0.2">
      <c r="A64" s="27" t="s">
        <v>13</v>
      </c>
      <c r="B64" s="29">
        <f>CH4_100yr_m3!B72</f>
        <v>42134946.859999999</v>
      </c>
      <c r="C64" s="29">
        <f>CH4_100yr_m3!C72</f>
        <v>94385754.469999999</v>
      </c>
      <c r="D64" s="29">
        <f>CH4_100yr_m3!D72</f>
        <v>128069790.59999999</v>
      </c>
      <c r="E64" s="29">
        <f>CH4_100yr_m3!E72</f>
        <v>153556000.19999999</v>
      </c>
      <c r="F64" s="29">
        <f>CH4_100yr_m3!F72</f>
        <v>170894649.90000001</v>
      </c>
      <c r="G64" s="29">
        <f>CH4_100yr_m3!G72</f>
        <v>181920227.19999999</v>
      </c>
      <c r="H64" s="29">
        <f>CH4_100yr_m3!H72</f>
        <v>188387649</v>
      </c>
      <c r="I64" s="29">
        <f>CH4_100yr_m3!I72</f>
        <v>192384848.40000001</v>
      </c>
      <c r="J64" s="29">
        <f>CH4_100yr_m3!J72</f>
        <v>194827696</v>
      </c>
      <c r="K64" s="29">
        <f>CH4_100yr_m3!K72</f>
        <v>201208196.09999999</v>
      </c>
      <c r="L64" s="29">
        <f>CH4_100yr_m3!L72</f>
        <v>205231937.5</v>
      </c>
      <c r="M64" s="29">
        <f>CH4_100yr_m3!M72</f>
        <v>207079794.40000001</v>
      </c>
      <c r="N64" s="29">
        <f>CH4_100yr_m3!N72</f>
        <v>208804865</v>
      </c>
      <c r="O64" s="29">
        <f>CH4_100yr_m3!O72</f>
        <v>210891223.69999999</v>
      </c>
      <c r="P64" s="29">
        <f>CH4_100yr_m3!P72</f>
        <v>213541845.69999999</v>
      </c>
      <c r="Q64" s="29">
        <f>CH4_100yr_m3!Q72</f>
        <v>217374704.30000001</v>
      </c>
      <c r="R64" s="29">
        <f>CH4_100yr_m3!R72</f>
        <v>223908454.80000001</v>
      </c>
      <c r="S64" s="29">
        <f>CH4_100yr_m3!S72</f>
        <v>231115974.19999999</v>
      </c>
      <c r="T64" s="29">
        <f>CH4_100yr_m3!T72</f>
        <v>234608014.80000001</v>
      </c>
      <c r="U64" s="29">
        <f>CH4_100yr_m3!U72</f>
        <v>238865510.30000001</v>
      </c>
      <c r="V64" s="29">
        <f>CH4_100yr_m3!V72</f>
        <v>245532003.69999999</v>
      </c>
      <c r="W64" s="29">
        <f>CH4_100yr_m3!W72</f>
        <v>251023475.30000001</v>
      </c>
      <c r="X64" s="29">
        <f>CH4_100yr_m3!X72</f>
        <v>256956873.69999999</v>
      </c>
      <c r="Y64" s="29">
        <f>CH4_100yr_m3!Y72</f>
        <v>263137067.30000001</v>
      </c>
      <c r="Z64" s="29">
        <f>CH4_100yr_m3!Z72</f>
        <v>269322331.5</v>
      </c>
      <c r="AA64" s="29">
        <f>CH4_100yr_m3!AA72</f>
        <v>275652737.10000002</v>
      </c>
      <c r="AB64" s="29">
        <f>CH4_100yr_m3!AB72</f>
        <v>282147043.10000002</v>
      </c>
      <c r="AC64" s="29">
        <f>CH4_100yr_m3!AC72</f>
        <v>308296119.80000001</v>
      </c>
      <c r="AD64" s="29">
        <f>CH4_100yr_m3!AD72</f>
        <v>329601109.19999999</v>
      </c>
      <c r="AE64" s="29">
        <f>CH4_100yr_m3!AE72</f>
        <v>347712130</v>
      </c>
      <c r="AF64" s="29">
        <f>CH4_100yr_m3!AF72</f>
        <v>363737113.69999999</v>
      </c>
      <c r="AG64" s="29">
        <f>CH4_100yr_m3!AG72</f>
        <v>378419527.10000002</v>
      </c>
      <c r="AH64" s="29">
        <f>CH4_100yr_m3!AH72</f>
        <v>392256923.89999998</v>
      </c>
      <c r="AI64" s="29">
        <f>CH4_100yr_m3!AI72</f>
        <v>405580875.5</v>
      </c>
      <c r="AJ64" s="29">
        <f>CH4_100yr_m3!AJ72</f>
        <v>418610697.39999998</v>
      </c>
      <c r="AK64" s="29">
        <f>CH4_100yr_m3!AK72</f>
        <v>431490721</v>
      </c>
      <c r="AL64" s="29">
        <f>CH4_100yr_m3!AL72</f>
        <v>444316121.80000001</v>
      </c>
      <c r="AM64" s="29">
        <f>CH4_100yr_m3!AM72</f>
        <v>457149483.89999998</v>
      </c>
      <c r="AN64" s="29">
        <f>CH4_100yr_m3!AN72</f>
        <v>470030788.5</v>
      </c>
      <c r="AO64" s="29">
        <f>CH4_100yr_m3!AO72</f>
        <v>482984699.89999998</v>
      </c>
      <c r="AP64" s="29">
        <f>CH4_100yr_m3!AP72</f>
        <v>496025506.10000002</v>
      </c>
      <c r="AQ64" s="29">
        <f>CH4_100yr_m3!AQ72</f>
        <v>509160949.5</v>
      </c>
      <c r="AR64" s="29">
        <f>CH4_100yr_m3!AR72</f>
        <v>522393862.10000002</v>
      </c>
      <c r="AS64" s="29">
        <f>CH4_100yr_m3!AS72</f>
        <v>535722801.39999998</v>
      </c>
      <c r="AT64" s="29">
        <f>CH4_100yr_m3!AT72</f>
        <v>549143003</v>
      </c>
      <c r="AU64" s="29">
        <f>CH4_100yr_m3!AU72</f>
        <v>562647956.5</v>
      </c>
      <c r="AV64" s="29">
        <f>CH4_100yr_m3!AV72</f>
        <v>576230669</v>
      </c>
      <c r="AW64" s="29">
        <f>CH4_100yr_m3!AW72</f>
        <v>589884734.5</v>
      </c>
      <c r="AX64" s="29">
        <f>CH4_100yr_m3!AX72</f>
        <v>603604580.20000005</v>
      </c>
      <c r="AY64" s="29">
        <f>CH4_100yr_m3!AY72</f>
        <v>617385711.39999998</v>
      </c>
      <c r="AZ64" s="29">
        <f>CH4_100yr_m3!AZ72</f>
        <v>631224085.20000005</v>
      </c>
      <c r="BA64" s="29">
        <f>CH4_100yr_m3!BA72</f>
        <v>645115109.39999998</v>
      </c>
      <c r="BB64" s="29">
        <f>CH4_100yr_m3!BB72</f>
        <v>659053537.20000005</v>
      </c>
      <c r="BC64" s="29">
        <f>CH4_100yr_m3!BC72</f>
        <v>673034253.5</v>
      </c>
      <c r="BD64" s="29">
        <f>CH4_100yr_m3!BD72</f>
        <v>687052230.5</v>
      </c>
      <c r="BE64" s="29">
        <f>CH4_100yr_m3!BE72</f>
        <v>701102385</v>
      </c>
      <c r="BF64" s="29">
        <f>CH4_100yr_m3!BF72</f>
        <v>715179466.70000005</v>
      </c>
      <c r="BG64" s="29">
        <f>CH4_100yr_m3!BG72</f>
        <v>729277925</v>
      </c>
      <c r="BH64" s="29">
        <f>CH4_100yr_m3!BH72</f>
        <v>743391825.39999998</v>
      </c>
      <c r="BI64" s="29">
        <f>CH4_100yr_m3!BI72</f>
        <v>757514885.29999995</v>
      </c>
      <c r="BJ64" s="29">
        <f>CH4_100yr_m3!BJ72</f>
        <v>771640613</v>
      </c>
      <c r="BK64" s="29">
        <f>CH4_100yr_m3!BK72</f>
        <v>563108618.5</v>
      </c>
      <c r="BL64" s="29">
        <f>CH4_100yr_m3!BL72</f>
        <v>420224857.5</v>
      </c>
      <c r="BM64" s="29">
        <f>CH4_100yr_m3!BM72</f>
        <v>321556042.10000002</v>
      </c>
      <c r="BN64" s="29">
        <f>CH4_100yr_m3!BN72</f>
        <v>252720838.19999999</v>
      </c>
      <c r="BO64" s="29">
        <f>CH4_100yr_m3!BO72</f>
        <v>204065935.90000001</v>
      </c>
      <c r="BP64" s="29">
        <f>CH4_100yr_m3!BP72</f>
        <v>169108208</v>
      </c>
      <c r="BQ64" s="29">
        <f>CH4_100yr_m3!BQ72</f>
        <v>143490396.90000001</v>
      </c>
      <c r="BR64" s="29">
        <f>CH4_100yr_m3!BR72</f>
        <v>124281035.2</v>
      </c>
      <c r="BS64" s="29">
        <f>CH4_100yr_m3!BS72</f>
        <v>109505114.8</v>
      </c>
      <c r="BT64" s="29">
        <f>CH4_100yr_m3!BT72</f>
        <v>97829437.019999996</v>
      </c>
      <c r="BU64" s="29">
        <f>CH4_100yr_m3!BU72</f>
        <v>88351650.060000002</v>
      </c>
      <c r="BV64" s="29">
        <f>CH4_100yr_m3!BV72</f>
        <v>80458794.590000004</v>
      </c>
      <c r="BW64" s="29">
        <f>CH4_100yr_m3!BW72</f>
        <v>73732444.030000001</v>
      </c>
      <c r="BX64" s="29">
        <f>CH4_100yr_m3!BX72</f>
        <v>67885081.290000007</v>
      </c>
      <c r="BY64" s="29">
        <f>CH4_100yr_m3!BY72</f>
        <v>62717416.310000002</v>
      </c>
      <c r="BZ64" s="29">
        <f>CH4_100yr_m3!BZ72</f>
        <v>58089742.969999999</v>
      </c>
      <c r="CA64" s="29">
        <f>CH4_100yr_m3!CA72</f>
        <v>53902709.07</v>
      </c>
      <c r="CB64" s="29">
        <f>CH4_100yr_m3!CB72</f>
        <v>50084398.119999997</v>
      </c>
      <c r="CC64" s="29">
        <f>CH4_100yr_m3!CC72</f>
        <v>46581643.899999999</v>
      </c>
      <c r="CD64" s="29">
        <f>CH4_100yr_m3!CD72</f>
        <v>43354184.149999999</v>
      </c>
      <c r="CE64" s="29">
        <f>CH4_100yr_m3!CE72</f>
        <v>40370718.979999997</v>
      </c>
      <c r="CF64" s="29">
        <f>CH4_100yr_m3!CF72</f>
        <v>37606247.659999996</v>
      </c>
      <c r="CG64" s="29">
        <f>CH4_100yr_m3!CG72</f>
        <v>35040263.630000003</v>
      </c>
      <c r="CH64" s="29">
        <f>CH4_100yr_m3!CH72</f>
        <v>32655526.300000001</v>
      </c>
      <c r="CI64" s="29">
        <f>CH4_100yr_m3!CI72</f>
        <v>30437220.550000001</v>
      </c>
      <c r="CJ64" s="29">
        <f>CH4_100yr_m3!CJ72</f>
        <v>28372377.399999999</v>
      </c>
      <c r="CK64" s="29">
        <f>CH4_100yr_m3!CK72</f>
        <v>26449470.789999999</v>
      </c>
      <c r="CL64" s="29">
        <f>CH4_100yr_m3!CL72</f>
        <v>24658133.350000001</v>
      </c>
      <c r="CM64" s="29">
        <f>CH4_100yr_m3!CM72</f>
        <v>22988952.989999998</v>
      </c>
      <c r="CN64" s="29">
        <f>CH4_100yr_m3!CN72</f>
        <v>21433324.449999999</v>
      </c>
      <c r="CO64" s="29">
        <f>CH4_100yr_m3!CO72</f>
        <v>19983338.52</v>
      </c>
      <c r="CP64" s="29">
        <f>CH4_100yr_m3!CP72</f>
        <v>18631697.34</v>
      </c>
      <c r="CQ64" s="29">
        <f>CH4_100yr_m3!CQ72</f>
        <v>17371647.760000002</v>
      </c>
      <c r="CR64" s="29">
        <f>CH4_100yr_m3!CR72</f>
        <v>16196927.65</v>
      </c>
      <c r="CS64" s="29">
        <f>CH4_100yr_m3!CS72</f>
        <v>15101721.27</v>
      </c>
      <c r="CT64" s="29">
        <f>CH4_100yr_m3!CT72</f>
        <v>14080621.560000001</v>
      </c>
      <c r="CU64" s="29">
        <f>CH4_100yr_m3!CU72</f>
        <v>13128597.369999999</v>
      </c>
      <c r="CV64" s="29">
        <f>CH4_100yr_m3!CV72</f>
        <v>12240964.630000001</v>
      </c>
      <c r="CW64" s="29">
        <f>CH4_100yr_m3!CW72</f>
        <v>11413360.609999999</v>
      </c>
    </row>
    <row r="65" spans="1:101" ht="15.75" customHeight="1" x14ac:dyDescent="0.2">
      <c r="A65" s="27" t="s">
        <v>14</v>
      </c>
      <c r="B65" s="29">
        <f>CH4_100yr_m3!B73</f>
        <v>445711.83270000003</v>
      </c>
      <c r="C65" s="29">
        <f>CH4_100yr_m3!C73</f>
        <v>804368.38450000004</v>
      </c>
      <c r="D65" s="29">
        <f>CH4_100yr_m3!D73</f>
        <v>1100308.9720000001</v>
      </c>
      <c r="E65" s="29">
        <f>CH4_100yr_m3!E73</f>
        <v>1457173.763</v>
      </c>
      <c r="F65" s="29">
        <f>CH4_100yr_m3!F73</f>
        <v>1876350.33</v>
      </c>
      <c r="G65" s="29">
        <f>CH4_100yr_m3!G73</f>
        <v>2325328.2110000001</v>
      </c>
      <c r="H65" s="29">
        <f>CH4_100yr_m3!H73</f>
        <v>2769246.7080000001</v>
      </c>
      <c r="I65" s="29">
        <f>CH4_100yr_m3!I73</f>
        <v>3256192.2050000001</v>
      </c>
      <c r="J65" s="29">
        <f>CH4_100yr_m3!J73</f>
        <v>3904187.4470000002</v>
      </c>
      <c r="K65" s="29">
        <f>CH4_100yr_m3!K73</f>
        <v>4218811.8789999997</v>
      </c>
      <c r="L65" s="29">
        <f>CH4_100yr_m3!L73</f>
        <v>4539865.5619999999</v>
      </c>
      <c r="M65" s="29">
        <f>CH4_100yr_m3!M73</f>
        <v>5014477.8329999996</v>
      </c>
      <c r="N65" s="29">
        <f>CH4_100yr_m3!N73</f>
        <v>5439038.7709999997</v>
      </c>
      <c r="O65" s="29">
        <f>CH4_100yr_m3!O73</f>
        <v>5776436.3969999999</v>
      </c>
      <c r="P65" s="29">
        <f>CH4_100yr_m3!P73</f>
        <v>6063185.585</v>
      </c>
      <c r="Q65" s="29">
        <f>CH4_100yr_m3!Q73</f>
        <v>5924199.4009999996</v>
      </c>
      <c r="R65" s="29">
        <f>CH4_100yr_m3!R73</f>
        <v>5768087.1370000001</v>
      </c>
      <c r="S65" s="29">
        <f>CH4_100yr_m3!S73</f>
        <v>5764910.9730000002</v>
      </c>
      <c r="T65" s="29">
        <f>CH4_100yr_m3!T73</f>
        <v>5871492.9079999998</v>
      </c>
      <c r="U65" s="29">
        <f>CH4_100yr_m3!U73</f>
        <v>5852944.9560000002</v>
      </c>
      <c r="V65" s="29">
        <f>CH4_100yr_m3!V73</f>
        <v>5781944.9500000002</v>
      </c>
      <c r="W65" s="29">
        <f>CH4_100yr_m3!W73</f>
        <v>5919942.9330000002</v>
      </c>
      <c r="X65" s="29">
        <f>CH4_100yr_m3!X73</f>
        <v>6031215.3490000004</v>
      </c>
      <c r="Y65" s="29">
        <f>CH4_100yr_m3!Y73</f>
        <v>6158115.3329999996</v>
      </c>
      <c r="Z65" s="29">
        <f>CH4_100yr_m3!Z73</f>
        <v>6302745.4100000001</v>
      </c>
      <c r="AA65" s="29">
        <f>CH4_100yr_m3!AA73</f>
        <v>6450917.477</v>
      </c>
      <c r="AB65" s="29">
        <f>CH4_100yr_m3!AB73</f>
        <v>6612567.6239999998</v>
      </c>
      <c r="AC65" s="29">
        <f>CH4_100yr_m3!AC73</f>
        <v>7108814.4129999997</v>
      </c>
      <c r="AD65" s="29">
        <f>CH4_100yr_m3!AD73</f>
        <v>7521304.1569999997</v>
      </c>
      <c r="AE65" s="29">
        <f>CH4_100yr_m3!AE73</f>
        <v>7877450.1969999997</v>
      </c>
      <c r="AF65" s="29">
        <f>CH4_100yr_m3!AF73</f>
        <v>8195438.2819999997</v>
      </c>
      <c r="AG65" s="29">
        <f>CH4_100yr_m3!AG73</f>
        <v>8487332.1740000006</v>
      </c>
      <c r="AH65" s="29">
        <f>CH4_100yr_m3!AH73</f>
        <v>8761356.3859999999</v>
      </c>
      <c r="AI65" s="29">
        <f>CH4_100yr_m3!AI73</f>
        <v>9023279.4859999996</v>
      </c>
      <c r="AJ65" s="29">
        <f>CH4_100yr_m3!AJ73</f>
        <v>9277368.6390000004</v>
      </c>
      <c r="AK65" s="29">
        <f>CH4_100yr_m3!AK73</f>
        <v>9526789.6199999992</v>
      </c>
      <c r="AL65" s="29">
        <f>CH4_100yr_m3!AL73</f>
        <v>9773760.7980000004</v>
      </c>
      <c r="AM65" s="29">
        <f>CH4_100yr_m3!AM73</f>
        <v>10019651.029999999</v>
      </c>
      <c r="AN65" s="29">
        <f>CH4_100yr_m3!AN73</f>
        <v>10265252.42</v>
      </c>
      <c r="AO65" s="29">
        <f>CH4_100yr_m3!AO73</f>
        <v>10510838.5</v>
      </c>
      <c r="AP65" s="29">
        <f>CH4_100yr_m3!AP73</f>
        <v>10756405.75</v>
      </c>
      <c r="AQ65" s="29">
        <f>CH4_100yr_m3!AQ73</f>
        <v>11001909.1</v>
      </c>
      <c r="AR65" s="29">
        <f>CH4_100yr_m3!AR73</f>
        <v>11247329.539999999</v>
      </c>
      <c r="AS65" s="29">
        <f>CH4_100yr_m3!AS73</f>
        <v>11492591.630000001</v>
      </c>
      <c r="AT65" s="29">
        <f>CH4_100yr_m3!AT73</f>
        <v>11737601.119999999</v>
      </c>
      <c r="AU65" s="29">
        <f>CH4_100yr_m3!AU73</f>
        <v>11982218.789999999</v>
      </c>
      <c r="AV65" s="29">
        <f>CH4_100yr_m3!AV73</f>
        <v>12226319.439999999</v>
      </c>
      <c r="AW65" s="29">
        <f>CH4_100yr_m3!AW73</f>
        <v>12469772.550000001</v>
      </c>
      <c r="AX65" s="29">
        <f>CH4_100yr_m3!AX73</f>
        <v>12712523.35</v>
      </c>
      <c r="AY65" s="29">
        <f>CH4_100yr_m3!AY73</f>
        <v>12954618.210000001</v>
      </c>
      <c r="AZ65" s="29">
        <f>CH4_100yr_m3!AZ73</f>
        <v>13196134.609999999</v>
      </c>
      <c r="BA65" s="29">
        <f>CH4_100yr_m3!BA73</f>
        <v>13437113.550000001</v>
      </c>
      <c r="BB65" s="29">
        <f>CH4_100yr_m3!BB73</f>
        <v>13677506.210000001</v>
      </c>
      <c r="BC65" s="29">
        <f>CH4_100yr_m3!BC73</f>
        <v>13917263.66</v>
      </c>
      <c r="BD65" s="29">
        <f>CH4_100yr_m3!BD73</f>
        <v>14156244.970000001</v>
      </c>
      <c r="BE65" s="29">
        <f>CH4_100yr_m3!BE73</f>
        <v>14394300.439999999</v>
      </c>
      <c r="BF65" s="29">
        <f>CH4_100yr_m3!BF73</f>
        <v>14631312.43</v>
      </c>
      <c r="BG65" s="29">
        <f>CH4_100yr_m3!BG73</f>
        <v>14867143.630000001</v>
      </c>
      <c r="BH65" s="29">
        <f>CH4_100yr_m3!BH73</f>
        <v>15101632.439999999</v>
      </c>
      <c r="BI65" s="29">
        <f>CH4_100yr_m3!BI73</f>
        <v>15334601.41</v>
      </c>
      <c r="BJ65" s="29">
        <f>CH4_100yr_m3!BJ73</f>
        <v>15565868.460000001</v>
      </c>
      <c r="BK65" s="29">
        <f>CH4_100yr_m3!BK73</f>
        <v>11380894.720000001</v>
      </c>
      <c r="BL65" s="29">
        <f>CH4_100yr_m3!BL73</f>
        <v>8511614.6850000005</v>
      </c>
      <c r="BM65" s="29">
        <f>CH4_100yr_m3!BM73</f>
        <v>6528597.8609999996</v>
      </c>
      <c r="BN65" s="29">
        <f>CH4_100yr_m3!BN73</f>
        <v>5143695.8320000004</v>
      </c>
      <c r="BO65" s="29">
        <f>CH4_100yr_m3!BO73</f>
        <v>4163484.16</v>
      </c>
      <c r="BP65" s="29">
        <f>CH4_100yr_m3!BP73</f>
        <v>3458052.2319999998</v>
      </c>
      <c r="BQ65" s="29">
        <f>CH4_100yr_m3!BQ73</f>
        <v>2940081.2170000002</v>
      </c>
      <c r="BR65" s="29">
        <f>CH4_100yr_m3!BR73</f>
        <v>2550818.4449999998</v>
      </c>
      <c r="BS65" s="29">
        <f>CH4_100yr_m3!BS73</f>
        <v>2250674.6609999998</v>
      </c>
      <c r="BT65" s="29">
        <f>CH4_100yr_m3!BT73</f>
        <v>2012920.1740000001</v>
      </c>
      <c r="BU65" s="29">
        <f>CH4_100yr_m3!BU73</f>
        <v>1819458.3049999999</v>
      </c>
      <c r="BV65" s="29">
        <f>CH4_100yr_m3!BV73</f>
        <v>1657991.379</v>
      </c>
      <c r="BW65" s="29">
        <f>CH4_100yr_m3!BW73</f>
        <v>1520120.2050000001</v>
      </c>
      <c r="BX65" s="29">
        <f>CH4_100yr_m3!BX73</f>
        <v>1400069.358</v>
      </c>
      <c r="BY65" s="29">
        <f>CH4_100yr_m3!BY73</f>
        <v>1293831.997</v>
      </c>
      <c r="BZ65" s="29">
        <f>CH4_100yr_m3!BZ73</f>
        <v>1198595.9580000001</v>
      </c>
      <c r="CA65" s="29">
        <f>CH4_100yr_m3!CA73</f>
        <v>1112358.4280000001</v>
      </c>
      <c r="CB65" s="29">
        <f>CH4_100yr_m3!CB73</f>
        <v>1033667.084</v>
      </c>
      <c r="CC65" s="29">
        <f>CH4_100yr_m3!CC73</f>
        <v>961446.02780000004</v>
      </c>
      <c r="CD65" s="29">
        <f>CH4_100yr_m3!CD73</f>
        <v>894878.60789999994</v>
      </c>
      <c r="CE65" s="29">
        <f>CH4_100yr_m3!CE73</f>
        <v>833328.40500000003</v>
      </c>
      <c r="CF65" s="29">
        <f>CH4_100yr_m3!CF73</f>
        <v>776285.82990000001</v>
      </c>
      <c r="CG65" s="29">
        <f>CH4_100yr_m3!CG73</f>
        <v>723331.92009999999</v>
      </c>
      <c r="CH65" s="29">
        <f>CH4_100yr_m3!CH73</f>
        <v>674113.69350000005</v>
      </c>
      <c r="CI65" s="29">
        <f>CH4_100yr_m3!CI73</f>
        <v>628327.27300000004</v>
      </c>
      <c r="CJ65" s="29">
        <f>CH4_100yr_m3!CJ73</f>
        <v>585706.24529999995</v>
      </c>
      <c r="CK65" s="29">
        <f>CH4_100yr_m3!CK73</f>
        <v>546013.54980000004</v>
      </c>
      <c r="CL65" s="29">
        <f>CH4_100yr_m3!CL73</f>
        <v>509035.75540000002</v>
      </c>
      <c r="CM65" s="29">
        <f>CH4_100yr_m3!CM73</f>
        <v>474578.95640000002</v>
      </c>
      <c r="CN65" s="29">
        <f>CH4_100yr_m3!CN73</f>
        <v>442465.772</v>
      </c>
      <c r="CO65" s="29">
        <f>CH4_100yr_m3!CO73</f>
        <v>412533.10389999999</v>
      </c>
      <c r="CP65" s="29">
        <f>CH4_100yr_m3!CP73</f>
        <v>384630.41460000002</v>
      </c>
      <c r="CQ65" s="29">
        <f>CH4_100yr_m3!CQ73</f>
        <v>358618.37300000002</v>
      </c>
      <c r="CR65" s="29">
        <f>CH4_100yr_m3!CR73</f>
        <v>334367.75750000001</v>
      </c>
      <c r="CS65" s="29">
        <f>CH4_100yr_m3!CS73</f>
        <v>311758.54460000002</v>
      </c>
      <c r="CT65" s="29">
        <f>CH4_100yr_m3!CT73</f>
        <v>290679.13540000003</v>
      </c>
      <c r="CU65" s="29">
        <f>CH4_100yr_m3!CU73</f>
        <v>271025.68339999998</v>
      </c>
      <c r="CV65" s="29">
        <f>CH4_100yr_m3!CV73</f>
        <v>252701.5018</v>
      </c>
      <c r="CW65" s="29">
        <f>CH4_100yr_m3!CW73</f>
        <v>235616.53400000001</v>
      </c>
    </row>
    <row r="66" spans="1:101" ht="15.75" customHeight="1" x14ac:dyDescent="0.2">
      <c r="A66" s="27" t="s">
        <v>15</v>
      </c>
      <c r="B66" s="29">
        <f>CH4_100yr_m3!B74</f>
        <v>689662.67350000003</v>
      </c>
      <c r="C66" s="29">
        <f>CH4_100yr_m3!C74</f>
        <v>1343938.1329999999</v>
      </c>
      <c r="D66" s="29">
        <f>CH4_100yr_m3!D74</f>
        <v>2004329.4450000001</v>
      </c>
      <c r="E66" s="29">
        <f>CH4_100yr_m3!E74</f>
        <v>2609855.014</v>
      </c>
      <c r="F66" s="29">
        <f>CH4_100yr_m3!F74</f>
        <v>3144018.5589999999</v>
      </c>
      <c r="G66" s="29">
        <f>CH4_100yr_m3!G74</f>
        <v>3681688.0380000002</v>
      </c>
      <c r="H66" s="29">
        <f>CH4_100yr_m3!H74</f>
        <v>4183953.9019999998</v>
      </c>
      <c r="I66" s="29">
        <f>CH4_100yr_m3!I74</f>
        <v>4652280.2419999996</v>
      </c>
      <c r="J66" s="29">
        <f>CH4_100yr_m3!J74</f>
        <v>5142206.3049999997</v>
      </c>
      <c r="K66" s="29">
        <f>CH4_100yr_m3!K74</f>
        <v>5514712.5149999997</v>
      </c>
      <c r="L66" s="29">
        <f>CH4_100yr_m3!L74</f>
        <v>5826368.4440000001</v>
      </c>
      <c r="M66" s="29">
        <f>CH4_100yr_m3!M74</f>
        <v>6077207.3729999997</v>
      </c>
      <c r="N66" s="29">
        <f>CH4_100yr_m3!N74</f>
        <v>6305727.1529999999</v>
      </c>
      <c r="O66" s="29">
        <f>CH4_100yr_m3!O74</f>
        <v>6549557.1299999999</v>
      </c>
      <c r="P66" s="29">
        <f>CH4_100yr_m3!P74</f>
        <v>6740342.7460000003</v>
      </c>
      <c r="Q66" s="29">
        <f>CH4_100yr_m3!Q74</f>
        <v>6964454.7350000003</v>
      </c>
      <c r="R66" s="29">
        <f>CH4_100yr_m3!R74</f>
        <v>7165108.3039999995</v>
      </c>
      <c r="S66" s="29">
        <f>CH4_100yr_m3!S74</f>
        <v>7389748.8219999997</v>
      </c>
      <c r="T66" s="29">
        <f>CH4_100yr_m3!T74</f>
        <v>7598749.4500000002</v>
      </c>
      <c r="U66" s="29">
        <f>CH4_100yr_m3!U74</f>
        <v>7807663.9179999996</v>
      </c>
      <c r="V66" s="29">
        <f>CH4_100yr_m3!V74</f>
        <v>8004730.4550000001</v>
      </c>
      <c r="W66" s="29">
        <f>CH4_100yr_m3!W74</f>
        <v>8187749.0070000002</v>
      </c>
      <c r="X66" s="29">
        <f>CH4_100yr_m3!X74</f>
        <v>8360581.335</v>
      </c>
      <c r="Y66" s="29">
        <f>CH4_100yr_m3!Y74</f>
        <v>8528231.8690000009</v>
      </c>
      <c r="Z66" s="29">
        <f>CH4_100yr_m3!Z74</f>
        <v>8691904.1229999997</v>
      </c>
      <c r="AA66" s="29">
        <f>CH4_100yr_m3!AA74</f>
        <v>8852363.591</v>
      </c>
      <c r="AB66" s="29">
        <f>CH4_100yr_m3!AB74</f>
        <v>9010280.1469999999</v>
      </c>
      <c r="AC66" s="29">
        <f>CH4_100yr_m3!AC74</f>
        <v>9302783.2280000001</v>
      </c>
      <c r="AD66" s="29">
        <f>CH4_100yr_m3!AD74</f>
        <v>9591738.0789999999</v>
      </c>
      <c r="AE66" s="29">
        <f>CH4_100yr_m3!AE74</f>
        <v>9877940.5130000003</v>
      </c>
      <c r="AF66" s="29">
        <f>CH4_100yr_m3!AF74</f>
        <v>10162189.460000001</v>
      </c>
      <c r="AG66" s="29">
        <f>CH4_100yr_m3!AG74</f>
        <v>10445196.25</v>
      </c>
      <c r="AH66" s="29">
        <f>CH4_100yr_m3!AH74</f>
        <v>10727545.380000001</v>
      </c>
      <c r="AI66" s="29">
        <f>CH4_100yr_m3!AI74</f>
        <v>11009710.41</v>
      </c>
      <c r="AJ66" s="29">
        <f>CH4_100yr_m3!AJ74</f>
        <v>11292044.939999999</v>
      </c>
      <c r="AK66" s="29">
        <f>CH4_100yr_m3!AK74</f>
        <v>11574810.24</v>
      </c>
      <c r="AL66" s="29">
        <f>CH4_100yr_m3!AL74</f>
        <v>11858198.74</v>
      </c>
      <c r="AM66" s="29">
        <f>CH4_100yr_m3!AM74</f>
        <v>12142367.77</v>
      </c>
      <c r="AN66" s="29">
        <f>CH4_100yr_m3!AN74</f>
        <v>12427418.279999999</v>
      </c>
      <c r="AO66" s="29">
        <f>CH4_100yr_m3!AO74</f>
        <v>12713405.27</v>
      </c>
      <c r="AP66" s="29">
        <f>CH4_100yr_m3!AP74</f>
        <v>13000344.199999999</v>
      </c>
      <c r="AQ66" s="29">
        <f>CH4_100yr_m3!AQ74</f>
        <v>13288217.27</v>
      </c>
      <c r="AR66" s="29">
        <f>CH4_100yr_m3!AR74</f>
        <v>13576976.210000001</v>
      </c>
      <c r="AS66" s="29">
        <f>CH4_100yr_m3!AS74</f>
        <v>13866519.140000001</v>
      </c>
      <c r="AT66" s="29">
        <f>CH4_100yr_m3!AT74</f>
        <v>14156699.16</v>
      </c>
      <c r="AU66" s="29">
        <f>CH4_100yr_m3!AU74</f>
        <v>14447341.720000001</v>
      </c>
      <c r="AV66" s="29">
        <f>CH4_100yr_m3!AV74</f>
        <v>14738251.91</v>
      </c>
      <c r="AW66" s="29">
        <f>CH4_100yr_m3!AW74</f>
        <v>15029243.060000001</v>
      </c>
      <c r="AX66" s="29">
        <f>CH4_100yr_m3!AX74</f>
        <v>15320140.810000001</v>
      </c>
      <c r="AY66" s="29">
        <f>CH4_100yr_m3!AY74</f>
        <v>15610783.380000001</v>
      </c>
      <c r="AZ66" s="29">
        <f>CH4_100yr_m3!AZ74</f>
        <v>15901036.77</v>
      </c>
      <c r="BA66" s="29">
        <f>CH4_100yr_m3!BA74</f>
        <v>16190760.32</v>
      </c>
      <c r="BB66" s="29">
        <f>CH4_100yr_m3!BB74</f>
        <v>16479820.710000001</v>
      </c>
      <c r="BC66" s="29">
        <f>CH4_100yr_m3!BC74</f>
        <v>16768119.029999999</v>
      </c>
      <c r="BD66" s="29">
        <f>CH4_100yr_m3!BD74</f>
        <v>17055590.510000002</v>
      </c>
      <c r="BE66" s="29">
        <f>CH4_100yr_m3!BE74</f>
        <v>17342198.370000001</v>
      </c>
      <c r="BF66" s="29">
        <f>CH4_100yr_m3!BF74</f>
        <v>17627909.890000001</v>
      </c>
      <c r="BG66" s="29">
        <f>CH4_100yr_m3!BG74</f>
        <v>17912687.809999999</v>
      </c>
      <c r="BH66" s="29">
        <f>CH4_100yr_m3!BH74</f>
        <v>18196496.609999999</v>
      </c>
      <c r="BI66" s="29">
        <f>CH4_100yr_m3!BI74</f>
        <v>18479298.140000001</v>
      </c>
      <c r="BJ66" s="29">
        <f>CH4_100yr_m3!BJ74</f>
        <v>18761048.68</v>
      </c>
      <c r="BK66" s="29">
        <f>CH4_100yr_m3!BK74</f>
        <v>17399379.09</v>
      </c>
      <c r="BL66" s="29">
        <f>CH4_100yr_m3!BL74</f>
        <v>16141314.91</v>
      </c>
      <c r="BM66" s="29">
        <f>CH4_100yr_m3!BM74</f>
        <v>14978737.16</v>
      </c>
      <c r="BN66" s="29">
        <f>CH4_100yr_m3!BN74</f>
        <v>13904174.220000001</v>
      </c>
      <c r="BO66" s="29">
        <f>CH4_100yr_m3!BO74</f>
        <v>12910749.710000001</v>
      </c>
      <c r="BP66" s="29">
        <f>CH4_100yr_m3!BP74</f>
        <v>11992134.560000001</v>
      </c>
      <c r="BQ66" s="29">
        <f>CH4_100yr_m3!BQ74</f>
        <v>11142503.029999999</v>
      </c>
      <c r="BR66" s="29">
        <f>CH4_100yr_m3!BR74</f>
        <v>10356492.18</v>
      </c>
      <c r="BS66" s="29">
        <f>CH4_100yr_m3!BS74</f>
        <v>9629164.7320000008</v>
      </c>
      <c r="BT66" s="29">
        <f>CH4_100yr_m3!BT74</f>
        <v>8955974.8709999993</v>
      </c>
      <c r="BU66" s="29">
        <f>CH4_100yr_m3!BU74</f>
        <v>8332736.807</v>
      </c>
      <c r="BV66" s="29">
        <f>CH4_100yr_m3!BV74</f>
        <v>7755595.9110000003</v>
      </c>
      <c r="BW66" s="29">
        <f>CH4_100yr_m3!BW74</f>
        <v>7221002.1600000001</v>
      </c>
      <c r="BX66" s="29">
        <f>CH4_100yr_m3!BX74</f>
        <v>6725685.7379999999</v>
      </c>
      <c r="BY66" s="29">
        <f>CH4_100yr_m3!BY74</f>
        <v>6266634.5970000001</v>
      </c>
      <c r="BZ66" s="29">
        <f>CH4_100yr_m3!BZ74</f>
        <v>5841073.8370000003</v>
      </c>
      <c r="CA66" s="29">
        <f>CH4_100yr_m3!CA74</f>
        <v>5446446.7460000003</v>
      </c>
      <c r="CB66" s="29">
        <f>CH4_100yr_m3!CB74</f>
        <v>5080397.3689999999</v>
      </c>
      <c r="CC66" s="29">
        <f>CH4_100yr_m3!CC74</f>
        <v>4740754.4819999998</v>
      </c>
      <c r="CD66" s="29">
        <f>CH4_100yr_m3!CD74</f>
        <v>4425516.8590000002</v>
      </c>
      <c r="CE66" s="29">
        <f>CH4_100yr_m3!CE74</f>
        <v>4132839.7220000001</v>
      </c>
      <c r="CF66" s="29">
        <f>CH4_100yr_m3!CF74</f>
        <v>3861022.2889999999</v>
      </c>
      <c r="CG66" s="29">
        <f>CH4_100yr_m3!CG74</f>
        <v>3608496.3110000002</v>
      </c>
      <c r="CH66" s="29">
        <f>CH4_100yr_m3!CH74</f>
        <v>3373815.5460000001</v>
      </c>
      <c r="CI66" s="29">
        <f>CH4_100yr_m3!CI74</f>
        <v>3155646.068</v>
      </c>
      <c r="CJ66" s="29">
        <f>CH4_100yr_m3!CJ74</f>
        <v>2952757.3569999998</v>
      </c>
      <c r="CK66" s="29">
        <f>CH4_100yr_m3!CK74</f>
        <v>2764014.1090000002</v>
      </c>
      <c r="CL66" s="29">
        <f>CH4_100yr_m3!CL74</f>
        <v>2588368.6970000002</v>
      </c>
      <c r="CM66" s="29">
        <f>CH4_100yr_m3!CM74</f>
        <v>2424854.2420000001</v>
      </c>
      <c r="CN66" s="29">
        <f>CH4_100yr_m3!CN74</f>
        <v>2272578.2310000001</v>
      </c>
      <c r="CO66" s="29">
        <f>CH4_100yr_m3!CO74</f>
        <v>2130716.659</v>
      </c>
      <c r="CP66" s="29">
        <f>CH4_100yr_m3!CP74</f>
        <v>1998508.625</v>
      </c>
      <c r="CQ66" s="29">
        <f>CH4_100yr_m3!CQ74</f>
        <v>1875251.372</v>
      </c>
      <c r="CR66" s="29">
        <f>CH4_100yr_m3!CR74</f>
        <v>1760295.719</v>
      </c>
      <c r="CS66" s="29">
        <f>CH4_100yr_m3!CS74</f>
        <v>1653041.8559999999</v>
      </c>
      <c r="CT66" s="29">
        <f>CH4_100yr_m3!CT74</f>
        <v>1552935.4739999999</v>
      </c>
      <c r="CU66" s="29">
        <f>CH4_100yr_m3!CU74</f>
        <v>1459464.2120000001</v>
      </c>
      <c r="CV66" s="29">
        <f>CH4_100yr_m3!CV74</f>
        <v>1372154.3740000001</v>
      </c>
      <c r="CW66" s="29">
        <f>CH4_100yr_m3!CW74</f>
        <v>1290567.92</v>
      </c>
    </row>
    <row r="67" spans="1:101" ht="15.75" customHeight="1" x14ac:dyDescent="0.2">
      <c r="A67" s="27" t="s">
        <v>16</v>
      </c>
      <c r="B67" s="29">
        <f>CH4_100yr_m3!B75</f>
        <v>202412.5246</v>
      </c>
      <c r="C67" s="29">
        <f>CH4_100yr_m3!C75</f>
        <v>388131.31640000001</v>
      </c>
      <c r="D67" s="29">
        <f>CH4_100yr_m3!D75</f>
        <v>559673.64110000001</v>
      </c>
      <c r="E67" s="29">
        <f>CH4_100yr_m3!E75</f>
        <v>731258.96459999995</v>
      </c>
      <c r="F67" s="29">
        <f>CH4_100yr_m3!F75</f>
        <v>902938.27830000001</v>
      </c>
      <c r="G67" s="29">
        <f>CH4_100yr_m3!G75</f>
        <v>1071430.074</v>
      </c>
      <c r="H67" s="29">
        <f>CH4_100yr_m3!H75</f>
        <v>1230693.3330000001</v>
      </c>
      <c r="I67" s="29">
        <f>CH4_100yr_m3!I75</f>
        <v>1382940.2009999999</v>
      </c>
      <c r="J67" s="29">
        <f>CH4_100yr_m3!J75</f>
        <v>1521202.608</v>
      </c>
      <c r="K67" s="29">
        <f>CH4_100yr_m3!K75</f>
        <v>1657310.057</v>
      </c>
      <c r="L67" s="29">
        <f>CH4_100yr_m3!L75</f>
        <v>1803764.56</v>
      </c>
      <c r="M67" s="29">
        <f>CH4_100yr_m3!M75</f>
        <v>1949202.598</v>
      </c>
      <c r="N67" s="29">
        <f>CH4_100yr_m3!N75</f>
        <v>2086433.1810000001</v>
      </c>
      <c r="O67" s="29">
        <f>CH4_100yr_m3!O75</f>
        <v>2208431.469</v>
      </c>
      <c r="P67" s="29">
        <f>CH4_100yr_m3!P75</f>
        <v>2318965.7919999999</v>
      </c>
      <c r="Q67" s="29">
        <f>CH4_100yr_m3!Q75</f>
        <v>2414715.6860000002</v>
      </c>
      <c r="R67" s="29">
        <f>CH4_100yr_m3!R75</f>
        <v>2499674.571</v>
      </c>
      <c r="S67" s="29">
        <f>CH4_100yr_m3!S75</f>
        <v>2594123.4759999998</v>
      </c>
      <c r="T67" s="29">
        <f>CH4_100yr_m3!T75</f>
        <v>2689517.9440000001</v>
      </c>
      <c r="U67" s="29">
        <f>CH4_100yr_m3!U75</f>
        <v>2775554.0589999999</v>
      </c>
      <c r="V67" s="29">
        <f>CH4_100yr_m3!V75</f>
        <v>2845285.9959999998</v>
      </c>
      <c r="W67" s="29">
        <f>CH4_100yr_m3!W75</f>
        <v>2918387.551</v>
      </c>
      <c r="X67" s="29">
        <f>CH4_100yr_m3!X75</f>
        <v>2991509.625</v>
      </c>
      <c r="Y67" s="29">
        <f>CH4_100yr_m3!Y75</f>
        <v>3064582.6570000001</v>
      </c>
      <c r="Z67" s="29">
        <f>CH4_100yr_m3!Z75</f>
        <v>3138928.7349999999</v>
      </c>
      <c r="AA67" s="29">
        <f>CH4_100yr_m3!AA75</f>
        <v>3214849.2689999999</v>
      </c>
      <c r="AB67" s="29">
        <f>CH4_100yr_m3!AB75</f>
        <v>3297874.665</v>
      </c>
      <c r="AC67" s="29">
        <f>CH4_100yr_m3!AC75</f>
        <v>3353311.6949999998</v>
      </c>
      <c r="AD67" s="29">
        <f>CH4_100yr_m3!AD75</f>
        <v>3408299.31</v>
      </c>
      <c r="AE67" s="29">
        <f>CH4_100yr_m3!AE75</f>
        <v>3463146.7310000001</v>
      </c>
      <c r="AF67" s="29">
        <f>CH4_100yr_m3!AF75</f>
        <v>3518223.7149999999</v>
      </c>
      <c r="AG67" s="29">
        <f>CH4_100yr_m3!AG75</f>
        <v>3573905.1770000001</v>
      </c>
      <c r="AH67" s="29">
        <f>CH4_100yr_m3!AH75</f>
        <v>3630491.94</v>
      </c>
      <c r="AI67" s="29">
        <f>CH4_100yr_m3!AI75</f>
        <v>3688160.3220000002</v>
      </c>
      <c r="AJ67" s="29">
        <f>CH4_100yr_m3!AJ75</f>
        <v>3746925.6519999998</v>
      </c>
      <c r="AK67" s="29">
        <f>CH4_100yr_m3!AK75</f>
        <v>3806690.517</v>
      </c>
      <c r="AL67" s="29">
        <f>CH4_100yr_m3!AL75</f>
        <v>3867329.3509999998</v>
      </c>
      <c r="AM67" s="29">
        <f>CH4_100yr_m3!AM75</f>
        <v>3928734.9219999998</v>
      </c>
      <c r="AN67" s="29">
        <f>CH4_100yr_m3!AN75</f>
        <v>3990810.7289999998</v>
      </c>
      <c r="AO67" s="29">
        <f>CH4_100yr_m3!AO75</f>
        <v>4053490.395</v>
      </c>
      <c r="AP67" s="29">
        <f>CH4_100yr_m3!AP75</f>
        <v>4116721.5460000001</v>
      </c>
      <c r="AQ67" s="29">
        <f>CH4_100yr_m3!AQ75</f>
        <v>4180441.9369999999</v>
      </c>
      <c r="AR67" s="29">
        <f>CH4_100yr_m3!AR75</f>
        <v>4244576.3729999997</v>
      </c>
      <c r="AS67" s="29">
        <f>CH4_100yr_m3!AS75</f>
        <v>4309040.2450000001</v>
      </c>
      <c r="AT67" s="29">
        <f>CH4_100yr_m3!AT75</f>
        <v>4373740.7359999996</v>
      </c>
      <c r="AU67" s="29">
        <f>CH4_100yr_m3!AU75</f>
        <v>4438583.8090000004</v>
      </c>
      <c r="AV67" s="29">
        <f>CH4_100yr_m3!AV75</f>
        <v>4503472.3760000002</v>
      </c>
      <c r="AW67" s="29">
        <f>CH4_100yr_m3!AW75</f>
        <v>4568316.0140000004</v>
      </c>
      <c r="AX67" s="29">
        <f>CH4_100yr_m3!AX75</f>
        <v>4633025.4529999997</v>
      </c>
      <c r="AY67" s="29">
        <f>CH4_100yr_m3!AY75</f>
        <v>4697522.2120000003</v>
      </c>
      <c r="AZ67" s="29">
        <f>CH4_100yr_m3!AZ75</f>
        <v>4761730.6469999999</v>
      </c>
      <c r="BA67" s="29">
        <f>CH4_100yr_m3!BA75</f>
        <v>4825580.7910000002</v>
      </c>
      <c r="BB67" s="29">
        <f>CH4_100yr_m3!BB75</f>
        <v>4889002.9340000004</v>
      </c>
      <c r="BC67" s="29">
        <f>CH4_100yr_m3!BC75</f>
        <v>4951938.0389999999</v>
      </c>
      <c r="BD67" s="29">
        <f>CH4_100yr_m3!BD75</f>
        <v>5014328.88</v>
      </c>
      <c r="BE67" s="29">
        <f>CH4_100yr_m3!BE75</f>
        <v>5076127.9160000002</v>
      </c>
      <c r="BF67" s="29">
        <f>CH4_100yr_m3!BF75</f>
        <v>5137290.9139999999</v>
      </c>
      <c r="BG67" s="29">
        <f>CH4_100yr_m3!BG75</f>
        <v>5197775.4589999998</v>
      </c>
      <c r="BH67" s="29">
        <f>CH4_100yr_m3!BH75</f>
        <v>5257542.023</v>
      </c>
      <c r="BI67" s="29">
        <f>CH4_100yr_m3!BI75</f>
        <v>5316555.8839999996</v>
      </c>
      <c r="BJ67" s="29">
        <f>CH4_100yr_m3!BJ75</f>
        <v>5374781.0319999997</v>
      </c>
      <c r="BK67" s="29">
        <f>CH4_100yr_m3!BK75</f>
        <v>4985694.4220000003</v>
      </c>
      <c r="BL67" s="29">
        <f>CH4_100yr_m3!BL75</f>
        <v>4626162.22</v>
      </c>
      <c r="BM67" s="29">
        <f>CH4_100yr_m3!BM75</f>
        <v>4293870.7690000003</v>
      </c>
      <c r="BN67" s="29">
        <f>CH4_100yr_m3!BN75</f>
        <v>3986690.7829999998</v>
      </c>
      <c r="BO67" s="29">
        <f>CH4_100yr_m3!BO75</f>
        <v>3702662.5049999999</v>
      </c>
      <c r="BP67" s="29">
        <f>CH4_100yr_m3!BP75</f>
        <v>3439982.0660000001</v>
      </c>
      <c r="BQ67" s="29">
        <f>CH4_100yr_m3!BQ75</f>
        <v>3196988.95</v>
      </c>
      <c r="BR67" s="29">
        <f>CH4_100yr_m3!BR75</f>
        <v>2972154.4750000001</v>
      </c>
      <c r="BS67" s="29">
        <f>CH4_100yr_m3!BS75</f>
        <v>2764071.2</v>
      </c>
      <c r="BT67" s="29">
        <f>CH4_100yr_m3!BT75</f>
        <v>2571443.1949999998</v>
      </c>
      <c r="BU67" s="29">
        <f>CH4_100yr_m3!BU75</f>
        <v>2393077.09</v>
      </c>
      <c r="BV67" s="29">
        <f>CH4_100yr_m3!BV75</f>
        <v>2227873.8569999998</v>
      </c>
      <c r="BW67" s="29">
        <f>CH4_100yr_m3!BW75</f>
        <v>2074821.2439999999</v>
      </c>
      <c r="BX67" s="29">
        <f>CH4_100yr_m3!BX75</f>
        <v>1932986.831</v>
      </c>
      <c r="BY67" s="29">
        <f>CH4_100yr_m3!BY75</f>
        <v>1801511.638</v>
      </c>
      <c r="BZ67" s="29">
        <f>CH4_100yr_m3!BZ75</f>
        <v>1679604.2549999999</v>
      </c>
      <c r="CA67" s="29">
        <f>CH4_100yr_m3!CA75</f>
        <v>1566535.4410000001</v>
      </c>
      <c r="CB67" s="29">
        <f>CH4_100yr_m3!CB75</f>
        <v>1461633.162</v>
      </c>
      <c r="CC67" s="29">
        <f>CH4_100yr_m3!CC75</f>
        <v>1364278.023</v>
      </c>
      <c r="CD67" s="29">
        <f>CH4_100yr_m3!CD75</f>
        <v>1273899.078</v>
      </c>
      <c r="CE67" s="29">
        <f>CH4_100yr_m3!CE75</f>
        <v>1189969.963</v>
      </c>
      <c r="CF67" s="29">
        <f>CH4_100yr_m3!CF75</f>
        <v>1112005.358</v>
      </c>
      <c r="CG67" s="29">
        <f>CH4_100yr_m3!CG75</f>
        <v>1039557.716</v>
      </c>
      <c r="CH67" s="29">
        <f>CH4_100yr_m3!CH75</f>
        <v>972214.26729999995</v>
      </c>
      <c r="CI67" s="29">
        <f>CH4_100yr_m3!CI75</f>
        <v>909594.25829999999</v>
      </c>
      <c r="CJ67" s="29">
        <f>CH4_100yr_m3!CJ75</f>
        <v>851346.41449999996</v>
      </c>
      <c r="CK67" s="29">
        <f>CH4_100yr_m3!CK75</f>
        <v>797146.60629999998</v>
      </c>
      <c r="CL67" s="29">
        <f>CH4_100yr_m3!CL75</f>
        <v>746695.70180000004</v>
      </c>
      <c r="CM67" s="29">
        <f>CH4_100yr_m3!CM75</f>
        <v>699717.59279999998</v>
      </c>
      <c r="CN67" s="29">
        <f>CH4_100yr_m3!CN75</f>
        <v>655957.37719999999</v>
      </c>
      <c r="CO67" s="29">
        <f>CH4_100yr_m3!CO75</f>
        <v>615179.68859999999</v>
      </c>
      <c r="CP67" s="29">
        <f>CH4_100yr_m3!CP75</f>
        <v>577167.15850000002</v>
      </c>
      <c r="CQ67" s="29">
        <f>CH4_100yr_m3!CQ75</f>
        <v>541719.00159999996</v>
      </c>
      <c r="CR67" s="29">
        <f>CH4_100yr_m3!CR75</f>
        <v>508649.71429999999</v>
      </c>
      <c r="CS67" s="29">
        <f>CH4_100yr_m3!CS75</f>
        <v>477787.87689999997</v>
      </c>
      <c r="CT67" s="29">
        <f>CH4_100yr_m3!CT75</f>
        <v>448975.05129999999</v>
      </c>
      <c r="CU67" s="29">
        <f>CH4_100yr_m3!CU75</f>
        <v>422064.76689999999</v>
      </c>
      <c r="CV67" s="29">
        <f>CH4_100yr_m3!CV75</f>
        <v>396921.58639999997</v>
      </c>
      <c r="CW67" s="29">
        <f>CH4_100yr_m3!CW75</f>
        <v>373420.24670000002</v>
      </c>
    </row>
    <row r="68" spans="1:101" ht="15.75" customHeight="1" x14ac:dyDescent="0.2">
      <c r="A68" s="27" t="s">
        <v>17</v>
      </c>
      <c r="B68" s="29">
        <f>CH4_100yr_m3!B76</f>
        <v>26068030.030000001</v>
      </c>
      <c r="C68" s="29">
        <f>CH4_100yr_m3!C76</f>
        <v>51381790.539999999</v>
      </c>
      <c r="D68" s="29">
        <f>CH4_100yr_m3!D76</f>
        <v>76365455.010000005</v>
      </c>
      <c r="E68" s="29">
        <f>CH4_100yr_m3!E76</f>
        <v>99856348.980000004</v>
      </c>
      <c r="F68" s="29">
        <f>CH4_100yr_m3!F76</f>
        <v>120667274.2</v>
      </c>
      <c r="G68" s="29">
        <f>CH4_100yr_m3!G76</f>
        <v>138557412.59999999</v>
      </c>
      <c r="H68" s="29">
        <f>CH4_100yr_m3!H76</f>
        <v>153717964.90000001</v>
      </c>
      <c r="I68" s="29">
        <f>CH4_100yr_m3!I76</f>
        <v>166250649.90000001</v>
      </c>
      <c r="J68" s="29">
        <f>CH4_100yr_m3!J76</f>
        <v>175797095.69999999</v>
      </c>
      <c r="K68" s="29">
        <f>CH4_100yr_m3!K76</f>
        <v>184649048.19999999</v>
      </c>
      <c r="L68" s="29">
        <f>CH4_100yr_m3!L76</f>
        <v>194183713.69999999</v>
      </c>
      <c r="M68" s="29">
        <f>CH4_100yr_m3!M76</f>
        <v>202714014.09999999</v>
      </c>
      <c r="N68" s="29">
        <f>CH4_100yr_m3!N76</f>
        <v>208904588.90000001</v>
      </c>
      <c r="O68" s="29">
        <f>CH4_100yr_m3!O76</f>
        <v>214736696.90000001</v>
      </c>
      <c r="P68" s="29">
        <f>CH4_100yr_m3!P76</f>
        <v>219967971.19999999</v>
      </c>
      <c r="Q68" s="29">
        <f>CH4_100yr_m3!Q76</f>
        <v>224745178.69999999</v>
      </c>
      <c r="R68" s="29">
        <f>CH4_100yr_m3!R76</f>
        <v>229283847</v>
      </c>
      <c r="S68" s="29">
        <f>CH4_100yr_m3!S76</f>
        <v>233909873.90000001</v>
      </c>
      <c r="T68" s="29">
        <f>CH4_100yr_m3!T76</f>
        <v>238695834.59999999</v>
      </c>
      <c r="U68" s="29">
        <f>CH4_100yr_m3!U76</f>
        <v>243372392.69999999</v>
      </c>
      <c r="V68" s="29">
        <f>CH4_100yr_m3!V76</f>
        <v>248238317.09999999</v>
      </c>
      <c r="W68" s="29">
        <f>CH4_100yr_m3!W76</f>
        <v>253437988.80000001</v>
      </c>
      <c r="X68" s="29">
        <f>CH4_100yr_m3!X76</f>
        <v>258926457.40000001</v>
      </c>
      <c r="Y68" s="29">
        <f>CH4_100yr_m3!Y76</f>
        <v>264425187</v>
      </c>
      <c r="Z68" s="29">
        <f>CH4_100yr_m3!Z76</f>
        <v>269965565.10000002</v>
      </c>
      <c r="AA68" s="29">
        <f>CH4_100yr_m3!AA76</f>
        <v>275628854.69999999</v>
      </c>
      <c r="AB68" s="29">
        <f>CH4_100yr_m3!AB76</f>
        <v>281477153.19999999</v>
      </c>
      <c r="AC68" s="29">
        <f>CH4_100yr_m3!AC76</f>
        <v>296470068.80000001</v>
      </c>
      <c r="AD68" s="29">
        <f>CH4_100yr_m3!AD76</f>
        <v>311154922.69999999</v>
      </c>
      <c r="AE68" s="29">
        <f>CH4_100yr_m3!AE76</f>
        <v>325558607</v>
      </c>
      <c r="AF68" s="29">
        <f>CH4_100yr_m3!AF76</f>
        <v>339704981.39999998</v>
      </c>
      <c r="AG68" s="29">
        <f>CH4_100yr_m3!AG76</f>
        <v>353615444.19999999</v>
      </c>
      <c r="AH68" s="29">
        <f>CH4_100yr_m3!AH76</f>
        <v>367309376.30000001</v>
      </c>
      <c r="AI68" s="29">
        <f>CH4_100yr_m3!AI76</f>
        <v>380804290.30000001</v>
      </c>
      <c r="AJ68" s="29">
        <f>CH4_100yr_m3!AJ76</f>
        <v>394116094.30000001</v>
      </c>
      <c r="AK68" s="29">
        <f>CH4_100yr_m3!AK76</f>
        <v>407259219.60000002</v>
      </c>
      <c r="AL68" s="29">
        <f>CH4_100yr_m3!AL76</f>
        <v>420246475</v>
      </c>
      <c r="AM68" s="29">
        <f>CH4_100yr_m3!AM76</f>
        <v>433089361.10000002</v>
      </c>
      <c r="AN68" s="29">
        <f>CH4_100yr_m3!AN76</f>
        <v>445798674.39999998</v>
      </c>
      <c r="AO68" s="29">
        <f>CH4_100yr_m3!AO76</f>
        <v>458384750.80000001</v>
      </c>
      <c r="AP68" s="29">
        <f>CH4_100yr_m3!AP76</f>
        <v>470857276.80000001</v>
      </c>
      <c r="AQ68" s="29">
        <f>CH4_100yr_m3!AQ76</f>
        <v>483225013.39999998</v>
      </c>
      <c r="AR68" s="29">
        <f>CH4_100yr_m3!AR76</f>
        <v>495495467</v>
      </c>
      <c r="AS68" s="29">
        <f>CH4_100yr_m3!AS76</f>
        <v>507674820.10000002</v>
      </c>
      <c r="AT68" s="29">
        <f>CH4_100yr_m3!AT76</f>
        <v>519767833.19999999</v>
      </c>
      <c r="AU68" s="29">
        <f>CH4_100yr_m3!AU76</f>
        <v>531778079.30000001</v>
      </c>
      <c r="AV68" s="29">
        <f>CH4_100yr_m3!AV76</f>
        <v>543708279.29999995</v>
      </c>
      <c r="AW68" s="29">
        <f>CH4_100yr_m3!AW76</f>
        <v>555560570.20000005</v>
      </c>
      <c r="AX68" s="29">
        <f>CH4_100yr_m3!AX76</f>
        <v>567336525.29999995</v>
      </c>
      <c r="AY68" s="29">
        <f>CH4_100yr_m3!AY76</f>
        <v>579037248.39999998</v>
      </c>
      <c r="AZ68" s="29">
        <f>CH4_100yr_m3!AZ76</f>
        <v>590663339</v>
      </c>
      <c r="BA68" s="29">
        <f>CH4_100yr_m3!BA76</f>
        <v>602214921.5</v>
      </c>
      <c r="BB68" s="29">
        <f>CH4_100yr_m3!BB76</f>
        <v>613691482.39999998</v>
      </c>
      <c r="BC68" s="29">
        <f>CH4_100yr_m3!BC76</f>
        <v>625091674.10000002</v>
      </c>
      <c r="BD68" s="29">
        <f>CH4_100yr_m3!BD76</f>
        <v>636413262.79999995</v>
      </c>
      <c r="BE68" s="29">
        <f>CH4_100yr_m3!BE76</f>
        <v>647653348.29999995</v>
      </c>
      <c r="BF68" s="29">
        <f>CH4_100yr_m3!BF76</f>
        <v>658808643.70000005</v>
      </c>
      <c r="BG68" s="29">
        <f>CH4_100yr_m3!BG76</f>
        <v>669875764.20000005</v>
      </c>
      <c r="BH68" s="29">
        <f>CH4_100yr_m3!BH76</f>
        <v>680851320.5</v>
      </c>
      <c r="BI68" s="29">
        <f>CH4_100yr_m3!BI76</f>
        <v>691732052</v>
      </c>
      <c r="BJ68" s="29">
        <f>CH4_100yr_m3!BJ76</f>
        <v>702514737.79999995</v>
      </c>
      <c r="BK68" s="29">
        <f>CH4_100yr_m3!BK76</f>
        <v>651474397.5</v>
      </c>
      <c r="BL68" s="29">
        <f>CH4_100yr_m3!BL76</f>
        <v>604320139.20000005</v>
      </c>
      <c r="BM68" s="29">
        <f>CH4_100yr_m3!BM76</f>
        <v>560747311.10000002</v>
      </c>
      <c r="BN68" s="29">
        <f>CH4_100yr_m3!BN76</f>
        <v>520475557.89999998</v>
      </c>
      <c r="BO68" s="29">
        <f>CH4_100yr_m3!BO76</f>
        <v>483246864.69999999</v>
      </c>
      <c r="BP68" s="29">
        <f>CH4_100yr_m3!BP76</f>
        <v>448823758</v>
      </c>
      <c r="BQ68" s="29">
        <f>CH4_100yr_m3!BQ76</f>
        <v>416987653.89999998</v>
      </c>
      <c r="BR68" s="29">
        <f>CH4_100yr_m3!BR76</f>
        <v>387537338.30000001</v>
      </c>
      <c r="BS68" s="29">
        <f>CH4_100yr_m3!BS76</f>
        <v>360287571.89999998</v>
      </c>
      <c r="BT68" s="29">
        <f>CH4_100yr_m3!BT76</f>
        <v>335067806.10000002</v>
      </c>
      <c r="BU68" s="29">
        <f>CH4_100yr_m3!BU76</f>
        <v>311721004.10000002</v>
      </c>
      <c r="BV68" s="29">
        <f>CH4_100yr_m3!BV76</f>
        <v>290102557</v>
      </c>
      <c r="BW68" s="29">
        <f>CH4_100yr_m3!BW76</f>
        <v>270079286.89999998</v>
      </c>
      <c r="BX68" s="29">
        <f>CH4_100yr_m3!BX76</f>
        <v>251528531.09999999</v>
      </c>
      <c r="BY68" s="29">
        <f>CH4_100yr_m3!BY76</f>
        <v>234337300.19999999</v>
      </c>
      <c r="BZ68" s="29">
        <f>CH4_100yr_m3!BZ76</f>
        <v>218401504</v>
      </c>
      <c r="CA68" s="29">
        <f>CH4_100yr_m3!CA76</f>
        <v>203625239.59999999</v>
      </c>
      <c r="CB68" s="29">
        <f>CH4_100yr_m3!CB76</f>
        <v>189920137.40000001</v>
      </c>
      <c r="CC68" s="29">
        <f>CH4_100yr_m3!CC76</f>
        <v>177204760</v>
      </c>
      <c r="CD68" s="29">
        <f>CH4_100yr_m3!CD76</f>
        <v>165404048.19999999</v>
      </c>
      <c r="CE68" s="29">
        <f>CH4_100yr_m3!CE76</f>
        <v>154448813.80000001</v>
      </c>
      <c r="CF68" s="29">
        <f>CH4_100yr_m3!CF76</f>
        <v>144275270.69999999</v>
      </c>
      <c r="CG68" s="29">
        <f>CH4_100yr_m3!CG76</f>
        <v>134824606.40000001</v>
      </c>
      <c r="CH68" s="29">
        <f>CH4_100yr_m3!CH76</f>
        <v>126042585.3</v>
      </c>
      <c r="CI68" s="29">
        <f>CH4_100yr_m3!CI76</f>
        <v>117879186.3</v>
      </c>
      <c r="CJ68" s="29">
        <f>CH4_100yr_m3!CJ76</f>
        <v>110288267.7</v>
      </c>
      <c r="CK68" s="29">
        <f>CH4_100yr_m3!CK76</f>
        <v>103227260.09999999</v>
      </c>
      <c r="CL68" s="29">
        <f>CH4_100yr_m3!CL76</f>
        <v>96656883.129999995</v>
      </c>
      <c r="CM68" s="29">
        <f>CH4_100yr_m3!CM76</f>
        <v>90540886</v>
      </c>
      <c r="CN68" s="29">
        <f>CH4_100yr_m3!CN76</f>
        <v>84845807.609999999</v>
      </c>
      <c r="CO68" s="29">
        <f>CH4_100yr_m3!CO76</f>
        <v>79540756.680000007</v>
      </c>
      <c r="CP68" s="29">
        <f>CH4_100yr_m3!CP76</f>
        <v>74597209.209999993</v>
      </c>
      <c r="CQ68" s="29">
        <f>CH4_100yr_m3!CQ76</f>
        <v>69988822.189999998</v>
      </c>
      <c r="CR68" s="29">
        <f>CH4_100yr_m3!CR76</f>
        <v>65691262.159999996</v>
      </c>
      <c r="CS68" s="29">
        <f>CH4_100yr_m3!CS76</f>
        <v>61682047.490000002</v>
      </c>
      <c r="CT68" s="29">
        <f>CH4_100yr_m3!CT76</f>
        <v>57940403.270000003</v>
      </c>
      <c r="CU68" s="29">
        <f>CH4_100yr_m3!CU76</f>
        <v>54447127.710000001</v>
      </c>
      <c r="CV68" s="29">
        <f>CH4_100yr_m3!CV76</f>
        <v>51184469.270000003</v>
      </c>
      <c r="CW68" s="29">
        <f>CH4_100yr_m3!CW76</f>
        <v>48136013.450000003</v>
      </c>
    </row>
    <row r="69" spans="1:101" ht="15.75" customHeight="1" x14ac:dyDescent="0.2">
      <c r="A69" s="27" t="s">
        <v>18</v>
      </c>
      <c r="B69" s="29">
        <f>CH4_100yr_m3!B77</f>
        <v>1151960.997</v>
      </c>
      <c r="C69" s="29">
        <f>CH4_100yr_m3!C77</f>
        <v>1931636.4380000001</v>
      </c>
      <c r="D69" s="29">
        <f>CH4_100yr_m3!D77</f>
        <v>2515984.2030000002</v>
      </c>
      <c r="E69" s="29">
        <f>CH4_100yr_m3!E77</f>
        <v>3039018.7689999999</v>
      </c>
      <c r="F69" s="29">
        <f>CH4_100yr_m3!F77</f>
        <v>3525982.8139999998</v>
      </c>
      <c r="G69" s="29">
        <f>CH4_100yr_m3!G77</f>
        <v>4020079.3969999999</v>
      </c>
      <c r="H69" s="29">
        <f>CH4_100yr_m3!H77</f>
        <v>4449233.6639999999</v>
      </c>
      <c r="I69" s="29">
        <f>CH4_100yr_m3!I77</f>
        <v>4938392.4110000003</v>
      </c>
      <c r="J69" s="29">
        <f>CH4_100yr_m3!J77</f>
        <v>5505176.9160000002</v>
      </c>
      <c r="K69" s="29">
        <f>CH4_100yr_m3!K77</f>
        <v>5734889.625</v>
      </c>
      <c r="L69" s="29">
        <f>CH4_100yr_m3!L77</f>
        <v>6085103.1560000004</v>
      </c>
      <c r="M69" s="29">
        <f>CH4_100yr_m3!M77</f>
        <v>6609743.7199999997</v>
      </c>
      <c r="N69" s="29">
        <f>CH4_100yr_m3!N77</f>
        <v>6978012.7960000001</v>
      </c>
      <c r="O69" s="29">
        <f>CH4_100yr_m3!O77</f>
        <v>7321880.4689999996</v>
      </c>
      <c r="P69" s="29">
        <f>CH4_100yr_m3!P77</f>
        <v>7661239.4929999998</v>
      </c>
      <c r="Q69" s="29">
        <f>CH4_100yr_m3!Q77</f>
        <v>7716746.6289999997</v>
      </c>
      <c r="R69" s="29">
        <f>CH4_100yr_m3!R77</f>
        <v>7791884</v>
      </c>
      <c r="S69" s="29">
        <f>CH4_100yr_m3!S77</f>
        <v>7964300.8300000001</v>
      </c>
      <c r="T69" s="29">
        <f>CH4_100yr_m3!T77</f>
        <v>8278295.6849999996</v>
      </c>
      <c r="U69" s="29">
        <f>CH4_100yr_m3!U77</f>
        <v>8558225.0380000006</v>
      </c>
      <c r="V69" s="29">
        <f>CH4_100yr_m3!V77</f>
        <v>8729077.0610000007</v>
      </c>
      <c r="W69" s="29">
        <f>CH4_100yr_m3!W77</f>
        <v>9095945.6449999996</v>
      </c>
      <c r="X69" s="29">
        <f>CH4_100yr_m3!X77</f>
        <v>9439483.3259999994</v>
      </c>
      <c r="Y69" s="29">
        <f>CH4_100yr_m3!Y77</f>
        <v>9774367.0779999997</v>
      </c>
      <c r="Z69" s="29">
        <f>CH4_100yr_m3!Z77</f>
        <v>10114556.800000001</v>
      </c>
      <c r="AA69" s="29">
        <f>CH4_100yr_m3!AA77</f>
        <v>10475137.92</v>
      </c>
      <c r="AB69" s="29">
        <f>CH4_100yr_m3!AB77</f>
        <v>10870124.289999999</v>
      </c>
      <c r="AC69" s="29">
        <f>CH4_100yr_m3!AC77</f>
        <v>10914166.130000001</v>
      </c>
      <c r="AD69" s="29">
        <f>CH4_100yr_m3!AD77</f>
        <v>11021053.02</v>
      </c>
      <c r="AE69" s="29">
        <f>CH4_100yr_m3!AE77</f>
        <v>11169960.439999999</v>
      </c>
      <c r="AF69" s="29">
        <f>CH4_100yr_m3!AF77</f>
        <v>11346945.75</v>
      </c>
      <c r="AG69" s="29">
        <f>CH4_100yr_m3!AG77</f>
        <v>11542714.98</v>
      </c>
      <c r="AH69" s="29">
        <f>CH4_100yr_m3!AH77</f>
        <v>11751105.24</v>
      </c>
      <c r="AI69" s="29">
        <f>CH4_100yr_m3!AI77</f>
        <v>11968062.890000001</v>
      </c>
      <c r="AJ69" s="29">
        <f>CH4_100yr_m3!AJ77</f>
        <v>12190979.99</v>
      </c>
      <c r="AK69" s="29">
        <f>CH4_100yr_m3!AK77</f>
        <v>12418162.67</v>
      </c>
      <c r="AL69" s="29">
        <f>CH4_100yr_m3!AL77</f>
        <v>12648512.68</v>
      </c>
      <c r="AM69" s="29">
        <f>CH4_100yr_m3!AM77</f>
        <v>12881301.57</v>
      </c>
      <c r="AN69" s="29">
        <f>CH4_100yr_m3!AN77</f>
        <v>13116106.109999999</v>
      </c>
      <c r="AO69" s="29">
        <f>CH4_100yr_m3!AO77</f>
        <v>13352653.060000001</v>
      </c>
      <c r="AP69" s="29">
        <f>CH4_100yr_m3!AP77</f>
        <v>13590806.84</v>
      </c>
      <c r="AQ69" s="29">
        <f>CH4_100yr_m3!AQ77</f>
        <v>13830444.529999999</v>
      </c>
      <c r="AR69" s="29">
        <f>CH4_100yr_m3!AR77</f>
        <v>14071484.52</v>
      </c>
      <c r="AS69" s="29">
        <f>CH4_100yr_m3!AS77</f>
        <v>14313795.98</v>
      </c>
      <c r="AT69" s="29">
        <f>CH4_100yr_m3!AT77</f>
        <v>14557213.15</v>
      </c>
      <c r="AU69" s="29">
        <f>CH4_100yr_m3!AU77</f>
        <v>14801531.02</v>
      </c>
      <c r="AV69" s="29">
        <f>CH4_100yr_m3!AV77</f>
        <v>15046586.050000001</v>
      </c>
      <c r="AW69" s="29">
        <f>CH4_100yr_m3!AW77</f>
        <v>15292171.210000001</v>
      </c>
      <c r="AX69" s="29">
        <f>CH4_100yr_m3!AX77</f>
        <v>15538075.77</v>
      </c>
      <c r="AY69" s="29">
        <f>CH4_100yr_m3!AY77</f>
        <v>15783995.800000001</v>
      </c>
      <c r="AZ69" s="29">
        <f>CH4_100yr_m3!AZ77</f>
        <v>16029637.76</v>
      </c>
      <c r="BA69" s="29">
        <f>CH4_100yr_m3!BA77</f>
        <v>16274727.99</v>
      </c>
      <c r="BB69" s="29">
        <f>CH4_100yr_m3!BB77</f>
        <v>16519011.390000001</v>
      </c>
      <c r="BC69" s="29">
        <f>CH4_100yr_m3!BC77</f>
        <v>16762238.609999999</v>
      </c>
      <c r="BD69" s="29">
        <f>CH4_100yr_m3!BD77</f>
        <v>17004115.399999999</v>
      </c>
      <c r="BE69" s="29">
        <f>CH4_100yr_m3!BE77</f>
        <v>17244366.41</v>
      </c>
      <c r="BF69" s="29">
        <f>CH4_100yr_m3!BF77</f>
        <v>17482760.280000001</v>
      </c>
      <c r="BG69" s="29">
        <f>CH4_100yr_m3!BG77</f>
        <v>17719108.350000001</v>
      </c>
      <c r="BH69" s="29">
        <f>CH4_100yr_m3!BH77</f>
        <v>17953263.699999999</v>
      </c>
      <c r="BI69" s="29">
        <f>CH4_100yr_m3!BI77</f>
        <v>18185103.48</v>
      </c>
      <c r="BJ69" s="29">
        <f>CH4_100yr_m3!BJ77</f>
        <v>18414547.199999999</v>
      </c>
      <c r="BK69" s="29">
        <f>CH4_100yr_m3!BK77</f>
        <v>13489788.630000001</v>
      </c>
      <c r="BL69" s="29">
        <f>CH4_100yr_m3!BL77</f>
        <v>10111137.52</v>
      </c>
      <c r="BM69" s="29">
        <f>CH4_100yr_m3!BM77</f>
        <v>7774111.8080000002</v>
      </c>
      <c r="BN69" s="29">
        <f>CH4_100yr_m3!BN77</f>
        <v>6140192.9069999997</v>
      </c>
      <c r="BO69" s="29">
        <f>CH4_100yr_m3!BO77</f>
        <v>4982134.7970000003</v>
      </c>
      <c r="BP69" s="29">
        <f>CH4_100yr_m3!BP77</f>
        <v>4147302.0269999998</v>
      </c>
      <c r="BQ69" s="29">
        <f>CH4_100yr_m3!BQ77</f>
        <v>3533092.9160000002</v>
      </c>
      <c r="BR69" s="29">
        <f>CH4_100yr_m3!BR77</f>
        <v>3070463.8319999999</v>
      </c>
      <c r="BS69" s="29">
        <f>CH4_100yr_m3!BS77</f>
        <v>2712883.872</v>
      </c>
      <c r="BT69" s="29">
        <f>CH4_100yr_m3!BT77</f>
        <v>2428929.7379999999</v>
      </c>
      <c r="BU69" s="29">
        <f>CH4_100yr_m3!BU77</f>
        <v>2197320.7969999998</v>
      </c>
      <c r="BV69" s="29">
        <f>CH4_100yr_m3!BV77</f>
        <v>2003589.9140000001</v>
      </c>
      <c r="BW69" s="29">
        <f>CH4_100yr_m3!BW77</f>
        <v>1837850.8540000001</v>
      </c>
      <c r="BX69" s="29">
        <f>CH4_100yr_m3!BX77</f>
        <v>1693300.807</v>
      </c>
      <c r="BY69" s="29">
        <f>CH4_100yr_m3!BY77</f>
        <v>1565215.73</v>
      </c>
      <c r="BZ69" s="29">
        <f>CH4_100yr_m3!BZ77</f>
        <v>1450276.108</v>
      </c>
      <c r="CA69" s="29">
        <f>CH4_100yr_m3!CA77</f>
        <v>1346114.246</v>
      </c>
      <c r="CB69" s="29">
        <f>CH4_100yr_m3!CB77</f>
        <v>1251010.111</v>
      </c>
      <c r="CC69" s="29">
        <f>CH4_100yr_m3!CC77</f>
        <v>1163686.7930000001</v>
      </c>
      <c r="CD69" s="29">
        <f>CH4_100yr_m3!CD77</f>
        <v>1083172.8019999999</v>
      </c>
      <c r="CE69" s="29">
        <f>CH4_100yr_m3!CE77</f>
        <v>1008709.184</v>
      </c>
      <c r="CF69" s="29">
        <f>CH4_100yr_m3!CF77</f>
        <v>939686.73800000001</v>
      </c>
      <c r="CG69" s="29">
        <f>CH4_100yr_m3!CG77</f>
        <v>875603.43640000001</v>
      </c>
      <c r="CH69" s="29">
        <f>CH4_100yr_m3!CH77</f>
        <v>816035.42579999997</v>
      </c>
      <c r="CI69" s="29">
        <f>CH4_100yr_m3!CI77</f>
        <v>760617.15819999995</v>
      </c>
      <c r="CJ69" s="29">
        <f>CH4_100yr_m3!CJ77</f>
        <v>709027.674</v>
      </c>
      <c r="CK69" s="29">
        <f>CH4_100yr_m3!CK77</f>
        <v>660981.03529999999</v>
      </c>
      <c r="CL69" s="29">
        <f>CH4_100yr_m3!CL77</f>
        <v>616219.56579999998</v>
      </c>
      <c r="CM69" s="29">
        <f>CH4_100yr_m3!CM77</f>
        <v>574508.9963</v>
      </c>
      <c r="CN69" s="29">
        <f>CH4_100yr_m3!CN77</f>
        <v>535634.90800000005</v>
      </c>
      <c r="CO69" s="29">
        <f>CH4_100yr_m3!CO77</f>
        <v>499400.06839999999</v>
      </c>
      <c r="CP69" s="29">
        <f>CH4_100yr_m3!CP77</f>
        <v>465622.38170000003</v>
      </c>
      <c r="CQ69" s="29">
        <f>CH4_100yr_m3!CQ77</f>
        <v>434133.272</v>
      </c>
      <c r="CR69" s="29">
        <f>CH4_100yr_m3!CR77</f>
        <v>404776.36989999999</v>
      </c>
      <c r="CS69" s="29">
        <f>CH4_100yr_m3!CS77</f>
        <v>377406.42099999997</v>
      </c>
      <c r="CT69" s="29">
        <f>CH4_100yr_m3!CT77</f>
        <v>351888.35460000002</v>
      </c>
      <c r="CU69" s="29">
        <f>CH4_100yr_m3!CU77</f>
        <v>328096.47610000003</v>
      </c>
      <c r="CV69" s="29">
        <f>CH4_100yr_m3!CV77</f>
        <v>305913.75170000002</v>
      </c>
      <c r="CW69" s="29">
        <f>CH4_100yr_m3!CW77</f>
        <v>285231.16989999998</v>
      </c>
    </row>
    <row r="70" spans="1:101" ht="15.75" customHeight="1" x14ac:dyDescent="0.2">
      <c r="A70" s="27" t="s">
        <v>19</v>
      </c>
      <c r="B70" s="29">
        <f>CH4_100yr_m3!B78</f>
        <v>270272.50709999999</v>
      </c>
      <c r="C70" s="29">
        <f>CH4_100yr_m3!C78</f>
        <v>530929.48360000004</v>
      </c>
      <c r="D70" s="29">
        <f>CH4_100yr_m3!D78</f>
        <v>791180.00060000003</v>
      </c>
      <c r="E70" s="29">
        <f>CH4_100yr_m3!E78</f>
        <v>1048345.8370000001</v>
      </c>
      <c r="F70" s="29">
        <f>CH4_100yr_m3!F78</f>
        <v>1288240.166</v>
      </c>
      <c r="G70" s="29">
        <f>CH4_100yr_m3!G78</f>
        <v>1517622.436</v>
      </c>
      <c r="H70" s="29">
        <f>CH4_100yr_m3!H78</f>
        <v>1740412.9620000001</v>
      </c>
      <c r="I70" s="29">
        <f>CH4_100yr_m3!I78</f>
        <v>1945540.9280000001</v>
      </c>
      <c r="J70" s="29">
        <f>CH4_100yr_m3!J78</f>
        <v>2137155.8560000001</v>
      </c>
      <c r="K70" s="29">
        <f>CH4_100yr_m3!K78</f>
        <v>2329709.3390000002</v>
      </c>
      <c r="L70" s="29">
        <f>CH4_100yr_m3!L78</f>
        <v>2517072.875</v>
      </c>
      <c r="M70" s="29">
        <f>CH4_100yr_m3!M78</f>
        <v>2709135.9649999999</v>
      </c>
      <c r="N70" s="29">
        <f>CH4_100yr_m3!N78</f>
        <v>2900743.8280000002</v>
      </c>
      <c r="O70" s="29">
        <f>CH4_100yr_m3!O78</f>
        <v>3095255.9929999998</v>
      </c>
      <c r="P70" s="29">
        <f>CH4_100yr_m3!P78</f>
        <v>3302472.7829999998</v>
      </c>
      <c r="Q70" s="29">
        <f>CH4_100yr_m3!Q78</f>
        <v>3500502.3330000001</v>
      </c>
      <c r="R70" s="29">
        <f>CH4_100yr_m3!R78</f>
        <v>3692151.42</v>
      </c>
      <c r="S70" s="29">
        <f>CH4_100yr_m3!S78</f>
        <v>3884529.2620000001</v>
      </c>
      <c r="T70" s="29">
        <f>CH4_100yr_m3!T78</f>
        <v>4069323.0419999999</v>
      </c>
      <c r="U70" s="29">
        <f>CH4_100yr_m3!U78</f>
        <v>4249191.0319999997</v>
      </c>
      <c r="V70" s="29">
        <f>CH4_100yr_m3!V78</f>
        <v>4428291.7350000003</v>
      </c>
      <c r="W70" s="29">
        <f>CH4_100yr_m3!W78</f>
        <v>4604399.5920000002</v>
      </c>
      <c r="X70" s="29">
        <f>CH4_100yr_m3!X78</f>
        <v>4778110.6720000003</v>
      </c>
      <c r="Y70" s="29">
        <f>CH4_100yr_m3!Y78</f>
        <v>4950113.2180000003</v>
      </c>
      <c r="Z70" s="29">
        <f>CH4_100yr_m3!Z78</f>
        <v>5121484.9460000005</v>
      </c>
      <c r="AA70" s="29">
        <f>CH4_100yr_m3!AA78</f>
        <v>5292972.517</v>
      </c>
      <c r="AB70" s="29">
        <f>CH4_100yr_m3!AB78</f>
        <v>5465265.6119999997</v>
      </c>
      <c r="AC70" s="29">
        <f>CH4_100yr_m3!AC78</f>
        <v>5668232.5939999996</v>
      </c>
      <c r="AD70" s="29">
        <f>CH4_100yr_m3!AD78</f>
        <v>5872577.6069999998</v>
      </c>
      <c r="AE70" s="29">
        <f>CH4_100yr_m3!AE78</f>
        <v>6078394.0630000001</v>
      </c>
      <c r="AF70" s="29">
        <f>CH4_100yr_m3!AF78</f>
        <v>6285759.3480000002</v>
      </c>
      <c r="AG70" s="29">
        <f>CH4_100yr_m3!AG78</f>
        <v>6494731.8080000002</v>
      </c>
      <c r="AH70" s="29">
        <f>CH4_100yr_m3!AH78</f>
        <v>6705356.4639999997</v>
      </c>
      <c r="AI70" s="29">
        <f>CH4_100yr_m3!AI78</f>
        <v>6917669.6030000001</v>
      </c>
      <c r="AJ70" s="29">
        <f>CH4_100yr_m3!AJ78</f>
        <v>7131701.0769999996</v>
      </c>
      <c r="AK70" s="29">
        <f>CH4_100yr_m3!AK78</f>
        <v>7347475.2070000004</v>
      </c>
      <c r="AL70" s="29">
        <f>CH4_100yr_m3!AL78</f>
        <v>7565000.0949999997</v>
      </c>
      <c r="AM70" s="29">
        <f>CH4_100yr_m3!AM78</f>
        <v>7784278.9800000004</v>
      </c>
      <c r="AN70" s="29">
        <f>CH4_100yr_m3!AN78</f>
        <v>8005298.6339999996</v>
      </c>
      <c r="AO70" s="29">
        <f>CH4_100yr_m3!AO78</f>
        <v>8228032.4450000003</v>
      </c>
      <c r="AP70" s="29">
        <f>CH4_100yr_m3!AP78</f>
        <v>8452444.7890000008</v>
      </c>
      <c r="AQ70" s="29">
        <f>CH4_100yr_m3!AQ78</f>
        <v>8678491.0280000009</v>
      </c>
      <c r="AR70" s="29">
        <f>CH4_100yr_m3!AR78</f>
        <v>8906120.8949999996</v>
      </c>
      <c r="AS70" s="29">
        <f>CH4_100yr_m3!AS78</f>
        <v>9135275.8440000005</v>
      </c>
      <c r="AT70" s="29">
        <f>CH4_100yr_m3!AT78</f>
        <v>9365897.4600000009</v>
      </c>
      <c r="AU70" s="29">
        <f>CH4_100yr_m3!AU78</f>
        <v>9597921.6940000001</v>
      </c>
      <c r="AV70" s="29">
        <f>CH4_100yr_m3!AV78</f>
        <v>9831275.3939999994</v>
      </c>
      <c r="AW70" s="29">
        <f>CH4_100yr_m3!AW78</f>
        <v>10065885.6</v>
      </c>
      <c r="AX70" s="29">
        <f>CH4_100yr_m3!AX78</f>
        <v>10301660.380000001</v>
      </c>
      <c r="AY70" s="29">
        <f>CH4_100yr_m3!AY78</f>
        <v>10538498.66</v>
      </c>
      <c r="AZ70" s="29">
        <f>CH4_100yr_m3!AZ78</f>
        <v>10776290.560000001</v>
      </c>
      <c r="BA70" s="29">
        <f>CH4_100yr_m3!BA78</f>
        <v>11014922.35</v>
      </c>
      <c r="BB70" s="29">
        <f>CH4_100yr_m3!BB78</f>
        <v>11254277.5</v>
      </c>
      <c r="BC70" s="29">
        <f>CH4_100yr_m3!BC78</f>
        <v>11494240.25</v>
      </c>
      <c r="BD70" s="29">
        <f>CH4_100yr_m3!BD78</f>
        <v>11734693.43</v>
      </c>
      <c r="BE70" s="29">
        <f>CH4_100yr_m3!BE78</f>
        <v>11975526.630000001</v>
      </c>
      <c r="BF70" s="29">
        <f>CH4_100yr_m3!BF78</f>
        <v>12216622.460000001</v>
      </c>
      <c r="BG70" s="29">
        <f>CH4_100yr_m3!BG78</f>
        <v>12457863.23</v>
      </c>
      <c r="BH70" s="29">
        <f>CH4_100yr_m3!BH78</f>
        <v>12699133.08</v>
      </c>
      <c r="BI70" s="29">
        <f>CH4_100yr_m3!BI78</f>
        <v>12940325.029999999</v>
      </c>
      <c r="BJ70" s="29">
        <f>CH4_100yr_m3!BJ78</f>
        <v>13181328.93</v>
      </c>
      <c r="BK70" s="29">
        <f>CH4_100yr_m3!BK78</f>
        <v>12222651.449999999</v>
      </c>
      <c r="BL70" s="29">
        <f>CH4_100yr_m3!BL78</f>
        <v>11337014.800000001</v>
      </c>
      <c r="BM70" s="29">
        <f>CH4_100yr_m3!BM78</f>
        <v>10518690.58</v>
      </c>
      <c r="BN70" s="29">
        <f>CH4_100yr_m3!BN78</f>
        <v>9762407.3159999996</v>
      </c>
      <c r="BO70" s="29">
        <f>CH4_100yr_m3!BO78</f>
        <v>9063313.7210000008</v>
      </c>
      <c r="BP70" s="29">
        <f>CH4_100yr_m3!BP78</f>
        <v>8416944.8249999993</v>
      </c>
      <c r="BQ70" s="29">
        <f>CH4_100yr_m3!BQ78</f>
        <v>7819190.909</v>
      </c>
      <c r="BR70" s="29">
        <f>CH4_100yr_m3!BR78</f>
        <v>7266268.9299999997</v>
      </c>
      <c r="BS70" s="29">
        <f>CH4_100yr_m3!BS78</f>
        <v>6754696.2630000003</v>
      </c>
      <c r="BT70" s="29">
        <f>CH4_100yr_m3!BT78</f>
        <v>6281266.5650000004</v>
      </c>
      <c r="BU70" s="29">
        <f>CH4_100yr_m3!BU78</f>
        <v>5843027.5949999997</v>
      </c>
      <c r="BV70" s="29">
        <f>CH4_100yr_m3!BV78</f>
        <v>5437260.8200000003</v>
      </c>
      <c r="BW70" s="29">
        <f>CH4_100yr_m3!BW78</f>
        <v>5061462.6749999998</v>
      </c>
      <c r="BX70" s="29">
        <f>CH4_100yr_m3!BX78</f>
        <v>4713327.3329999996</v>
      </c>
      <c r="BY70" s="29">
        <f>CH4_100yr_m3!BY78</f>
        <v>4390730.8679999998</v>
      </c>
      <c r="BZ70" s="29">
        <f>CH4_100yr_m3!BZ78</f>
        <v>4091716.6979999999</v>
      </c>
      <c r="CA70" s="29">
        <f>CH4_100yr_m3!CA78</f>
        <v>3814482.1970000002</v>
      </c>
      <c r="CB70" s="29">
        <f>CH4_100yr_m3!CB78</f>
        <v>3557366.3939999999</v>
      </c>
      <c r="CC70" s="29">
        <f>CH4_100yr_m3!CC78</f>
        <v>3318838.66</v>
      </c>
      <c r="CD70" s="29">
        <f>CH4_100yr_m3!CD78</f>
        <v>3097488.3029999998</v>
      </c>
      <c r="CE70" s="29">
        <f>CH4_100yr_m3!CE78</f>
        <v>2892015.0120000001</v>
      </c>
      <c r="CF70" s="29">
        <f>CH4_100yr_m3!CF78</f>
        <v>2701220.0580000002</v>
      </c>
      <c r="CG70" s="29">
        <f>CH4_100yr_m3!CG78</f>
        <v>2523998.2110000001</v>
      </c>
      <c r="CH70" s="29">
        <f>CH4_100yr_m3!CH78</f>
        <v>2359330.3059999999</v>
      </c>
      <c r="CI70" s="29">
        <f>CH4_100yr_m3!CI78</f>
        <v>2206276.4040000001</v>
      </c>
      <c r="CJ70" s="29">
        <f>CH4_100yr_m3!CJ78</f>
        <v>2063969.504</v>
      </c>
      <c r="CK70" s="29">
        <f>CH4_100yr_m3!CK78</f>
        <v>1931609.763</v>
      </c>
      <c r="CL70" s="29">
        <f>CH4_100yr_m3!CL78</f>
        <v>1808459.1740000001</v>
      </c>
      <c r="CM70" s="29">
        <f>CH4_100yr_m3!CM78</f>
        <v>1693836.676</v>
      </c>
      <c r="CN70" s="29">
        <f>CH4_100yr_m3!CN78</f>
        <v>1587113.6540000001</v>
      </c>
      <c r="CO70" s="29">
        <f>CH4_100yr_m3!CO78</f>
        <v>1487709.7990000001</v>
      </c>
      <c r="CP70" s="29">
        <f>CH4_100yr_m3!CP78</f>
        <v>1395089.3</v>
      </c>
      <c r="CQ70" s="29">
        <f>CH4_100yr_m3!CQ78</f>
        <v>1308757.3400000001</v>
      </c>
      <c r="CR70" s="29">
        <f>CH4_100yr_m3!CR78</f>
        <v>1228256.875</v>
      </c>
      <c r="CS70" s="29">
        <f>CH4_100yr_m3!CS78</f>
        <v>1153165.6680000001</v>
      </c>
      <c r="CT70" s="29">
        <f>CH4_100yr_m3!CT78</f>
        <v>1083093.557</v>
      </c>
      <c r="CU70" s="29">
        <f>CH4_100yr_m3!CU78</f>
        <v>1017679.9449999999</v>
      </c>
      <c r="CV70" s="29">
        <f>CH4_100yr_m3!CV78</f>
        <v>956591.49309999996</v>
      </c>
      <c r="CW70" s="29">
        <f>CH4_100yr_m3!CW78</f>
        <v>899519.98600000003</v>
      </c>
    </row>
    <row r="71" spans="1:101" ht="15.75" customHeight="1" x14ac:dyDescent="0.2">
      <c r="A71" s="27" t="s">
        <v>20</v>
      </c>
      <c r="B71" s="29">
        <f>CH4_100yr_m3!B79</f>
        <v>15124213.460000001</v>
      </c>
      <c r="C71" s="29">
        <f>CH4_100yr_m3!C79</f>
        <v>25763321.899999999</v>
      </c>
      <c r="D71" s="29">
        <f>CH4_100yr_m3!D79</f>
        <v>33099759.050000001</v>
      </c>
      <c r="E71" s="29">
        <f>CH4_100yr_m3!E79</f>
        <v>38143892.649999999</v>
      </c>
      <c r="F71" s="29">
        <f>CH4_100yr_m3!F79</f>
        <v>41904083.719999999</v>
      </c>
      <c r="G71" s="29">
        <f>CH4_100yr_m3!G79</f>
        <v>44855319.939999998</v>
      </c>
      <c r="H71" s="29">
        <f>CH4_100yr_m3!H79</f>
        <v>47422878.07</v>
      </c>
      <c r="I71" s="29">
        <f>CH4_100yr_m3!I79</f>
        <v>49865775.079999998</v>
      </c>
      <c r="J71" s="29">
        <f>CH4_100yr_m3!J79</f>
        <v>52285916.899999999</v>
      </c>
      <c r="K71" s="29">
        <f>CH4_100yr_m3!K79</f>
        <v>54329653.399999999</v>
      </c>
      <c r="L71" s="29">
        <f>CH4_100yr_m3!L79</f>
        <v>56614196.049999997</v>
      </c>
      <c r="M71" s="29">
        <f>CH4_100yr_m3!M79</f>
        <v>59366733.859999999</v>
      </c>
      <c r="N71" s="29">
        <f>CH4_100yr_m3!N79</f>
        <v>61968172.560000002</v>
      </c>
      <c r="O71" s="29">
        <f>CH4_100yr_m3!O79</f>
        <v>64760012.789999999</v>
      </c>
      <c r="P71" s="29">
        <f>CH4_100yr_m3!P79</f>
        <v>66477765.600000001</v>
      </c>
      <c r="Q71" s="29">
        <f>CH4_100yr_m3!Q79</f>
        <v>67918309.930000007</v>
      </c>
      <c r="R71" s="29">
        <f>CH4_100yr_m3!R79</f>
        <v>69818323.739999995</v>
      </c>
      <c r="S71" s="29">
        <f>CH4_100yr_m3!S79</f>
        <v>71910707.340000004</v>
      </c>
      <c r="T71" s="29">
        <f>CH4_100yr_m3!T79</f>
        <v>74328433.099999994</v>
      </c>
      <c r="U71" s="29">
        <f>CH4_100yr_m3!U79</f>
        <v>76620014.75</v>
      </c>
      <c r="V71" s="29">
        <f>CH4_100yr_m3!V79</f>
        <v>78824161.120000005</v>
      </c>
      <c r="W71" s="29">
        <f>CH4_100yr_m3!W79</f>
        <v>81318402.189999998</v>
      </c>
      <c r="X71" s="29">
        <f>CH4_100yr_m3!X79</f>
        <v>83944081.25</v>
      </c>
      <c r="Y71" s="29">
        <f>CH4_100yr_m3!Y79</f>
        <v>86614102.269999996</v>
      </c>
      <c r="Z71" s="29">
        <f>CH4_100yr_m3!Z79</f>
        <v>89368440.790000007</v>
      </c>
      <c r="AA71" s="29">
        <f>CH4_100yr_m3!AA79</f>
        <v>92231396.079999998</v>
      </c>
      <c r="AB71" s="29">
        <f>CH4_100yr_m3!AB79</f>
        <v>95219856.829999998</v>
      </c>
      <c r="AC71" s="29">
        <f>CH4_100yr_m3!AC79</f>
        <v>95873198.870000005</v>
      </c>
      <c r="AD71" s="29">
        <f>CH4_100yr_m3!AD79</f>
        <v>96970094.930000007</v>
      </c>
      <c r="AE71" s="29">
        <f>CH4_100yr_m3!AE79</f>
        <v>98366427.870000005</v>
      </c>
      <c r="AF71" s="29">
        <f>CH4_100yr_m3!AF79</f>
        <v>99965595.769999996</v>
      </c>
      <c r="AG71" s="29">
        <f>CH4_100yr_m3!AG79</f>
        <v>101702790.5</v>
      </c>
      <c r="AH71" s="29">
        <f>CH4_100yr_m3!AH79</f>
        <v>103534487</v>
      </c>
      <c r="AI71" s="29">
        <f>CH4_100yr_m3!AI79</f>
        <v>105431430.8</v>
      </c>
      <c r="AJ71" s="29">
        <f>CH4_100yr_m3!AJ79</f>
        <v>107373962.7</v>
      </c>
      <c r="AK71" s="29">
        <f>CH4_100yr_m3!AK79</f>
        <v>109348791.8</v>
      </c>
      <c r="AL71" s="29">
        <f>CH4_100yr_m3!AL79</f>
        <v>111346875.5</v>
      </c>
      <c r="AM71" s="29">
        <f>CH4_100yr_m3!AM79</f>
        <v>113362017.59999999</v>
      </c>
      <c r="AN71" s="29">
        <f>CH4_100yr_m3!AN79</f>
        <v>115390018.2</v>
      </c>
      <c r="AO71" s="29">
        <f>CH4_100yr_m3!AO79</f>
        <v>117427959.8</v>
      </c>
      <c r="AP71" s="29">
        <f>CH4_100yr_m3!AP79</f>
        <v>119473798.59999999</v>
      </c>
      <c r="AQ71" s="29">
        <f>CH4_100yr_m3!AQ79</f>
        <v>121525985</v>
      </c>
      <c r="AR71" s="29">
        <f>CH4_100yr_m3!AR79</f>
        <v>123583238.2</v>
      </c>
      <c r="AS71" s="29">
        <f>CH4_100yr_m3!AS79</f>
        <v>125644354.2</v>
      </c>
      <c r="AT71" s="29">
        <f>CH4_100yr_m3!AT79</f>
        <v>127708138.09999999</v>
      </c>
      <c r="AU71" s="29">
        <f>CH4_100yr_m3!AU79</f>
        <v>129773389.90000001</v>
      </c>
      <c r="AV71" s="29">
        <f>CH4_100yr_m3!AV79</f>
        <v>131839062.59999999</v>
      </c>
      <c r="AW71" s="29">
        <f>CH4_100yr_m3!AW79</f>
        <v>133904174.5</v>
      </c>
      <c r="AX71" s="29">
        <f>CH4_100yr_m3!AX79</f>
        <v>135967714.40000001</v>
      </c>
      <c r="AY71" s="29">
        <f>CH4_100yr_m3!AY79</f>
        <v>138028579.19999999</v>
      </c>
      <c r="AZ71" s="29">
        <f>CH4_100yr_m3!AZ79</f>
        <v>140085676.90000001</v>
      </c>
      <c r="BA71" s="29">
        <f>CH4_100yr_m3!BA79</f>
        <v>142137987.09999999</v>
      </c>
      <c r="BB71" s="29">
        <f>CH4_100yr_m3!BB79</f>
        <v>144184563.19999999</v>
      </c>
      <c r="BC71" s="29">
        <f>CH4_100yr_m3!BC79</f>
        <v>146224556.69999999</v>
      </c>
      <c r="BD71" s="29">
        <f>CH4_100yr_m3!BD79</f>
        <v>148257172.69999999</v>
      </c>
      <c r="BE71" s="29">
        <f>CH4_100yr_m3!BE79</f>
        <v>150281690.40000001</v>
      </c>
      <c r="BF71" s="29">
        <f>CH4_100yr_m3!BF79</f>
        <v>152297366.69999999</v>
      </c>
      <c r="BG71" s="29">
        <f>CH4_100yr_m3!BG79</f>
        <v>154303465.69999999</v>
      </c>
      <c r="BH71" s="29">
        <f>CH4_100yr_m3!BH79</f>
        <v>156299358.5</v>
      </c>
      <c r="BI71" s="29">
        <f>CH4_100yr_m3!BI79</f>
        <v>158284542</v>
      </c>
      <c r="BJ71" s="29">
        <f>CH4_100yr_m3!BJ79</f>
        <v>160258522.69999999</v>
      </c>
      <c r="BK71" s="29">
        <f>CH4_100yr_m3!BK79</f>
        <v>117430853.8</v>
      </c>
      <c r="BL71" s="29">
        <f>CH4_100yr_m3!BL79</f>
        <v>88046117.560000002</v>
      </c>
      <c r="BM71" s="29">
        <f>CH4_100yr_m3!BM79</f>
        <v>67718183.439999998</v>
      </c>
      <c r="BN71" s="29">
        <f>CH4_100yr_m3!BN79</f>
        <v>53503848.380000003</v>
      </c>
      <c r="BO71" s="29">
        <f>CH4_100yr_m3!BO79</f>
        <v>43427341.43</v>
      </c>
      <c r="BP71" s="29">
        <f>CH4_100yr_m3!BP79</f>
        <v>36161575.670000002</v>
      </c>
      <c r="BQ71" s="29">
        <f>CH4_100yr_m3!BQ79</f>
        <v>30814471.84</v>
      </c>
      <c r="BR71" s="29">
        <f>CH4_100yr_m3!BR79</f>
        <v>26785714.469999999</v>
      </c>
      <c r="BS71" s="29">
        <f>CH4_100yr_m3!BS79</f>
        <v>23670721.199999999</v>
      </c>
      <c r="BT71" s="29">
        <f>CH4_100yr_m3!BT79</f>
        <v>21196260.780000001</v>
      </c>
      <c r="BU71" s="29">
        <f>CH4_100yr_m3!BU79</f>
        <v>19177286.620000001</v>
      </c>
      <c r="BV71" s="29">
        <f>CH4_100yr_m3!BV79</f>
        <v>17487992.100000001</v>
      </c>
      <c r="BW71" s="29">
        <f>CH4_100yr_m3!BW79</f>
        <v>16042399.800000001</v>
      </c>
      <c r="BX71" s="29">
        <f>CH4_100yr_m3!BX79</f>
        <v>14781341.869999999</v>
      </c>
      <c r="BY71" s="29">
        <f>CH4_100yr_m3!BY79</f>
        <v>13663725.300000001</v>
      </c>
      <c r="BZ71" s="29">
        <f>CH4_100yr_m3!BZ79</f>
        <v>12660669.810000001</v>
      </c>
      <c r="CA71" s="29">
        <f>CH4_100yr_m3!CA79</f>
        <v>11751571.75</v>
      </c>
      <c r="CB71" s="29">
        <f>CH4_100yr_m3!CB79</f>
        <v>10921459.640000001</v>
      </c>
      <c r="CC71" s="29">
        <f>CH4_100yr_m3!CC79</f>
        <v>10159215.800000001</v>
      </c>
      <c r="CD71" s="29">
        <f>CH4_100yr_m3!CD79</f>
        <v>9456378.9849999994</v>
      </c>
      <c r="CE71" s="29">
        <f>CH4_100yr_m3!CE79</f>
        <v>8806336.8000000007</v>
      </c>
      <c r="CF71" s="29">
        <f>CH4_100yr_m3!CF79</f>
        <v>8203779.7829999998</v>
      </c>
      <c r="CG71" s="29">
        <f>CH4_100yr_m3!CG79</f>
        <v>7644331.1359999999</v>
      </c>
      <c r="CH71" s="29">
        <f>CH4_100yr_m3!CH79</f>
        <v>7124294.534</v>
      </c>
      <c r="CI71" s="29">
        <f>CH4_100yr_m3!CI79</f>
        <v>6640481.3360000001</v>
      </c>
      <c r="CJ71" s="29">
        <f>CH4_100yr_m3!CJ79</f>
        <v>6190091.2690000003</v>
      </c>
      <c r="CK71" s="29">
        <f>CH4_100yr_m3!CK79</f>
        <v>5770629.2120000003</v>
      </c>
      <c r="CL71" s="29">
        <f>CH4_100yr_m3!CL79</f>
        <v>5379846.3689999999</v>
      </c>
      <c r="CM71" s="29">
        <f>CH4_100yr_m3!CM79</f>
        <v>5015698.0250000004</v>
      </c>
      <c r="CN71" s="29">
        <f>CH4_100yr_m3!CN79</f>
        <v>4676312.5880000005</v>
      </c>
      <c r="CO71" s="29">
        <f>CH4_100yr_m3!CO79</f>
        <v>4359968.3839999996</v>
      </c>
      <c r="CP71" s="29">
        <f>CH4_100yr_m3!CP79</f>
        <v>4065075.81</v>
      </c>
      <c r="CQ71" s="29">
        <f>CH4_100yr_m3!CQ79</f>
        <v>3790163.236</v>
      </c>
      <c r="CR71" s="29">
        <f>CH4_100yr_m3!CR79</f>
        <v>3533865.571</v>
      </c>
      <c r="CS71" s="29">
        <f>CH4_100yr_m3!CS79</f>
        <v>3294914.7319999998</v>
      </c>
      <c r="CT71" s="29">
        <f>CH4_100yr_m3!CT79</f>
        <v>3072131.53</v>
      </c>
      <c r="CU71" s="29">
        <f>CH4_100yr_m3!CU79</f>
        <v>2864418.62</v>
      </c>
      <c r="CV71" s="29">
        <f>CH4_100yr_m3!CV79</f>
        <v>2670754.2650000001</v>
      </c>
      <c r="CW71" s="29">
        <f>CH4_100yr_m3!CW79</f>
        <v>2490186.7579999999</v>
      </c>
    </row>
    <row r="72" spans="1:101" ht="15.75" customHeight="1" x14ac:dyDescent="0.2">
      <c r="A72" s="27" t="s">
        <v>21</v>
      </c>
      <c r="B72" s="29">
        <f>CH4_100yr_m3!B80</f>
        <v>7000629.6189999999</v>
      </c>
      <c r="C72" s="29">
        <f>CH4_100yr_m3!C80</f>
        <v>12155178.35</v>
      </c>
      <c r="D72" s="29">
        <f>CH4_100yr_m3!D80</f>
        <v>15786265.289999999</v>
      </c>
      <c r="E72" s="29">
        <f>CH4_100yr_m3!E80</f>
        <v>18130365.649999999</v>
      </c>
      <c r="F72" s="29">
        <f>CH4_100yr_m3!F80</f>
        <v>19860703.789999999</v>
      </c>
      <c r="G72" s="29">
        <f>CH4_100yr_m3!G80</f>
        <v>21581074.030000001</v>
      </c>
      <c r="H72" s="29">
        <f>CH4_100yr_m3!H80</f>
        <v>23264080.390000001</v>
      </c>
      <c r="I72" s="29">
        <f>CH4_100yr_m3!I80</f>
        <v>23773881.350000001</v>
      </c>
      <c r="J72" s="29">
        <f>CH4_100yr_m3!J80</f>
        <v>24243244.359999999</v>
      </c>
      <c r="K72" s="29">
        <f>CH4_100yr_m3!K80</f>
        <v>24910981.16</v>
      </c>
      <c r="L72" s="29">
        <f>CH4_100yr_m3!L80</f>
        <v>25633342.870000001</v>
      </c>
      <c r="M72" s="29">
        <f>CH4_100yr_m3!M80</f>
        <v>26709896.879999999</v>
      </c>
      <c r="N72" s="29">
        <f>CH4_100yr_m3!N80</f>
        <v>27329255.82</v>
      </c>
      <c r="O72" s="29">
        <f>CH4_100yr_m3!O80</f>
        <v>27794159.870000001</v>
      </c>
      <c r="P72" s="29">
        <f>CH4_100yr_m3!P80</f>
        <v>28327231.030000001</v>
      </c>
      <c r="Q72" s="29">
        <f>CH4_100yr_m3!Q80</f>
        <v>29003457.829999998</v>
      </c>
      <c r="R72" s="29">
        <f>CH4_100yr_m3!R80</f>
        <v>29841112.289999999</v>
      </c>
      <c r="S72" s="29">
        <f>CH4_100yr_m3!S80</f>
        <v>30438175.16</v>
      </c>
      <c r="T72" s="29">
        <f>CH4_100yr_m3!T80</f>
        <v>30973231.09</v>
      </c>
      <c r="U72" s="29">
        <f>CH4_100yr_m3!U80</f>
        <v>31556714.649999999</v>
      </c>
      <c r="V72" s="29">
        <f>CH4_100yr_m3!V80</f>
        <v>32210995.329999998</v>
      </c>
      <c r="W72" s="29">
        <f>CH4_100yr_m3!W80</f>
        <v>32954705.41</v>
      </c>
      <c r="X72" s="29">
        <f>CH4_100yr_m3!X80</f>
        <v>33762972.700000003</v>
      </c>
      <c r="Y72" s="29">
        <f>CH4_100yr_m3!Y80</f>
        <v>34624045.990000002</v>
      </c>
      <c r="Z72" s="29">
        <f>CH4_100yr_m3!Z80</f>
        <v>35532368.700000003</v>
      </c>
      <c r="AA72" s="29">
        <f>CH4_100yr_m3!AA80</f>
        <v>36485623.719999999</v>
      </c>
      <c r="AB72" s="29">
        <f>CH4_100yr_m3!AB80</f>
        <v>37482964.299999997</v>
      </c>
      <c r="AC72" s="29">
        <f>CH4_100yr_m3!AC80</f>
        <v>39396919.299999997</v>
      </c>
      <c r="AD72" s="29">
        <f>CH4_100yr_m3!AD80</f>
        <v>41071092.329999998</v>
      </c>
      <c r="AE72" s="29">
        <f>CH4_100yr_m3!AE80</f>
        <v>42588622.659999996</v>
      </c>
      <c r="AF72" s="29">
        <f>CH4_100yr_m3!AF80</f>
        <v>44005052.469999999</v>
      </c>
      <c r="AG72" s="29">
        <f>CH4_100yr_m3!AG80</f>
        <v>45357455</v>
      </c>
      <c r="AH72" s="29">
        <f>CH4_100yr_m3!AH80</f>
        <v>46670579.170000002</v>
      </c>
      <c r="AI72" s="29">
        <f>CH4_100yr_m3!AI80</f>
        <v>47960879.740000002</v>
      </c>
      <c r="AJ72" s="29">
        <f>CH4_100yr_m3!AJ80</f>
        <v>49239268.170000002</v>
      </c>
      <c r="AK72" s="29">
        <f>CH4_100yr_m3!AK80</f>
        <v>50512927.909999996</v>
      </c>
      <c r="AL72" s="29">
        <f>CH4_100yr_m3!AL80</f>
        <v>51786549.899999999</v>
      </c>
      <c r="AM72" s="29">
        <f>CH4_100yr_m3!AM80</f>
        <v>53063149.68</v>
      </c>
      <c r="AN72" s="29">
        <f>CH4_100yr_m3!AN80</f>
        <v>54344609.210000001</v>
      </c>
      <c r="AO72" s="29">
        <f>CH4_100yr_m3!AO80</f>
        <v>55632098.770000003</v>
      </c>
      <c r="AP72" s="29">
        <f>CH4_100yr_m3!AP80</f>
        <v>56926284.609999999</v>
      </c>
      <c r="AQ72" s="29">
        <f>CH4_100yr_m3!AQ80</f>
        <v>58227450.210000001</v>
      </c>
      <c r="AR72" s="29">
        <f>CH4_100yr_m3!AR80</f>
        <v>59535671.520000003</v>
      </c>
      <c r="AS72" s="29">
        <f>CH4_100yr_m3!AS80</f>
        <v>60850930.520000003</v>
      </c>
      <c r="AT72" s="29">
        <f>CH4_100yr_m3!AT80</f>
        <v>62173205.18</v>
      </c>
      <c r="AU72" s="29">
        <f>CH4_100yr_m3!AU80</f>
        <v>63502390.049999997</v>
      </c>
      <c r="AV72" s="29">
        <f>CH4_100yr_m3!AV80</f>
        <v>64838297.049999997</v>
      </c>
      <c r="AW72" s="29">
        <f>CH4_100yr_m3!AW80</f>
        <v>66180585.299999997</v>
      </c>
      <c r="AX72" s="29">
        <f>CH4_100yr_m3!AX80</f>
        <v>67528842.209999993</v>
      </c>
      <c r="AY72" s="29">
        <f>CH4_100yr_m3!AY80</f>
        <v>68882587.590000004</v>
      </c>
      <c r="AZ72" s="29">
        <f>CH4_100yr_m3!AZ80</f>
        <v>70241264.769999996</v>
      </c>
      <c r="BA72" s="29">
        <f>CH4_100yr_m3!BA80</f>
        <v>71604318.370000005</v>
      </c>
      <c r="BB72" s="29">
        <f>CH4_100yr_m3!BB80</f>
        <v>72971149.670000002</v>
      </c>
      <c r="BC72" s="29">
        <f>CH4_100yr_m3!BC80</f>
        <v>74341032.969999999</v>
      </c>
      <c r="BD72" s="29">
        <f>CH4_100yr_m3!BD80</f>
        <v>75713090.969999999</v>
      </c>
      <c r="BE72" s="29">
        <f>CH4_100yr_m3!BE80</f>
        <v>77086411.670000002</v>
      </c>
      <c r="BF72" s="29">
        <f>CH4_100yr_m3!BF80</f>
        <v>78460088.790000007</v>
      </c>
      <c r="BG72" s="29">
        <f>CH4_100yr_m3!BG80</f>
        <v>79833303.849999994</v>
      </c>
      <c r="BH72" s="29">
        <f>CH4_100yr_m3!BH80</f>
        <v>81205337.349999994</v>
      </c>
      <c r="BI72" s="29">
        <f>CH4_100yr_m3!BI80</f>
        <v>82575575.549999997</v>
      </c>
      <c r="BJ72" s="29">
        <f>CH4_100yr_m3!BJ80</f>
        <v>83943443.25</v>
      </c>
      <c r="BK72" s="29">
        <f>CH4_100yr_m3!BK80</f>
        <v>61345402.93</v>
      </c>
      <c r="BL72" s="29">
        <f>CH4_100yr_m3!BL80</f>
        <v>45854285.450000003</v>
      </c>
      <c r="BM72" s="29">
        <f>CH4_100yr_m3!BM80</f>
        <v>35150283.130000003</v>
      </c>
      <c r="BN72" s="29">
        <f>CH4_100yr_m3!BN80</f>
        <v>27676813.739999998</v>
      </c>
      <c r="BO72" s="29">
        <f>CH4_100yr_m3!BO80</f>
        <v>22389006.460000001</v>
      </c>
      <c r="BP72" s="29">
        <f>CH4_100yr_m3!BP80</f>
        <v>18585099.739999998</v>
      </c>
      <c r="BQ72" s="29">
        <f>CH4_100yr_m3!BQ80</f>
        <v>15793417.220000001</v>
      </c>
      <c r="BR72" s="29">
        <f>CH4_100yr_m3!BR80</f>
        <v>13696599.279999999</v>
      </c>
      <c r="BS72" s="29">
        <f>CH4_100yr_m3!BS80</f>
        <v>12080808</v>
      </c>
      <c r="BT72" s="29">
        <f>CH4_100yr_m3!BT80</f>
        <v>10801672.869999999</v>
      </c>
      <c r="BU72" s="29">
        <f>CH4_100yr_m3!BU80</f>
        <v>9761458.4829999991</v>
      </c>
      <c r="BV72" s="29">
        <f>CH4_100yr_m3!BV80</f>
        <v>8893754.818</v>
      </c>
      <c r="BW72" s="29">
        <f>CH4_100yr_m3!BW80</f>
        <v>8153210.4730000002</v>
      </c>
      <c r="BX72" s="29">
        <f>CH4_100yr_m3!BX80</f>
        <v>7508646.5420000004</v>
      </c>
      <c r="BY72" s="29">
        <f>CH4_100yr_m3!BY80</f>
        <v>6938436.8880000003</v>
      </c>
      <c r="BZ72" s="29">
        <f>CH4_100yr_m3!BZ80</f>
        <v>6427407.8880000003</v>
      </c>
      <c r="CA72" s="29">
        <f>CH4_100yr_m3!CA80</f>
        <v>5964756.9510000004</v>
      </c>
      <c r="CB72" s="29">
        <f>CH4_100yr_m3!CB80</f>
        <v>5542654.1629999997</v>
      </c>
      <c r="CC72" s="29">
        <f>CH4_100yr_m3!CC80</f>
        <v>5155302.057</v>
      </c>
      <c r="CD72" s="29">
        <f>CH4_100yr_m3!CD80</f>
        <v>4798302.6660000002</v>
      </c>
      <c r="CE72" s="29">
        <f>CH4_100yr_m3!CE80</f>
        <v>4468230.7359999996</v>
      </c>
      <c r="CF72" s="29">
        <f>CH4_100yr_m3!CF80</f>
        <v>4162345.307</v>
      </c>
      <c r="CG72" s="29">
        <f>CH4_100yr_m3!CG80</f>
        <v>3878394.193</v>
      </c>
      <c r="CH72" s="29">
        <f>CH4_100yr_m3!CH80</f>
        <v>3614480.8930000002</v>
      </c>
      <c r="CI72" s="29">
        <f>CH4_100yr_m3!CI80</f>
        <v>3368973.477</v>
      </c>
      <c r="CJ72" s="29">
        <f>CH4_100yr_m3!CJ80</f>
        <v>3140441.7489999998</v>
      </c>
      <c r="CK72" s="29">
        <f>CH4_100yr_m3!CK80</f>
        <v>2927613.4709999999</v>
      </c>
      <c r="CL72" s="29">
        <f>CH4_100yr_m3!CL80</f>
        <v>2729343.4879999999</v>
      </c>
      <c r="CM72" s="29">
        <f>CH4_100yr_m3!CM80</f>
        <v>2544591.5929999999</v>
      </c>
      <c r="CN72" s="29">
        <f>CH4_100yr_m3!CN80</f>
        <v>2372406.358</v>
      </c>
      <c r="CO72" s="29">
        <f>CH4_100yr_m3!CO80</f>
        <v>2211913.048</v>
      </c>
      <c r="CP72" s="29">
        <f>CH4_100yr_m3!CP80</f>
        <v>2062304.358</v>
      </c>
      <c r="CQ72" s="29">
        <f>CH4_100yr_m3!CQ80</f>
        <v>1922833.118</v>
      </c>
      <c r="CR72" s="29">
        <f>CH4_100yr_m3!CR80</f>
        <v>1792806.398</v>
      </c>
      <c r="CS72" s="29">
        <f>CH4_100yr_m3!CS80</f>
        <v>1671580.6129999999</v>
      </c>
      <c r="CT72" s="29">
        <f>CH4_100yr_m3!CT80</f>
        <v>1558557.361</v>
      </c>
      <c r="CU72" s="29">
        <f>CH4_100yr_m3!CU80</f>
        <v>1453179.8189999999</v>
      </c>
      <c r="CV72" s="29">
        <f>CH4_100yr_m3!CV80</f>
        <v>1354929.5589999999</v>
      </c>
      <c r="CW72" s="29">
        <f>CH4_100yr_m3!CW80</f>
        <v>1263323.709</v>
      </c>
    </row>
    <row r="73" spans="1:101" ht="15.75" customHeight="1" x14ac:dyDescent="0.2">
      <c r="A73" s="27" t="s">
        <v>22</v>
      </c>
      <c r="B73" s="29">
        <f>CH4_100yr_m3!B81</f>
        <v>1153778.889</v>
      </c>
      <c r="C73" s="29">
        <f>CH4_100yr_m3!C81</f>
        <v>1958920.2760000001</v>
      </c>
      <c r="D73" s="29">
        <f>CH4_100yr_m3!D81</f>
        <v>2499997.662</v>
      </c>
      <c r="E73" s="29">
        <f>CH4_100yr_m3!E81</f>
        <v>2846795.2429999998</v>
      </c>
      <c r="F73" s="29">
        <f>CH4_100yr_m3!F81</f>
        <v>3110773.1839999999</v>
      </c>
      <c r="G73" s="29">
        <f>CH4_100yr_m3!G81</f>
        <v>3302840.4509999999</v>
      </c>
      <c r="H73" s="29">
        <f>CH4_100yr_m3!H81</f>
        <v>3484419.11</v>
      </c>
      <c r="I73" s="29">
        <f>CH4_100yr_m3!I81</f>
        <v>3595847.6889999998</v>
      </c>
      <c r="J73" s="29">
        <f>CH4_100yr_m3!J81</f>
        <v>3649756.19</v>
      </c>
      <c r="K73" s="29">
        <f>CH4_100yr_m3!K81</f>
        <v>3750537.378</v>
      </c>
      <c r="L73" s="29">
        <f>CH4_100yr_m3!L81</f>
        <v>3845612.78</v>
      </c>
      <c r="M73" s="29">
        <f>CH4_100yr_m3!M81</f>
        <v>3905790.73</v>
      </c>
      <c r="N73" s="29">
        <f>CH4_100yr_m3!N81</f>
        <v>4015738.0950000002</v>
      </c>
      <c r="O73" s="29">
        <f>CH4_100yr_m3!O81</f>
        <v>4123905.85</v>
      </c>
      <c r="P73" s="29">
        <f>CH4_100yr_m3!P81</f>
        <v>4239607.3969999999</v>
      </c>
      <c r="Q73" s="29">
        <f>CH4_100yr_m3!Q81</f>
        <v>4362946.9709999999</v>
      </c>
      <c r="R73" s="29">
        <f>CH4_100yr_m3!R81</f>
        <v>4475087.2769999998</v>
      </c>
      <c r="S73" s="29">
        <f>CH4_100yr_m3!S81</f>
        <v>4561860.5750000002</v>
      </c>
      <c r="T73" s="29">
        <f>CH4_100yr_m3!T81</f>
        <v>4662329.6119999997</v>
      </c>
      <c r="U73" s="29">
        <f>CH4_100yr_m3!U81</f>
        <v>4787028.4129999997</v>
      </c>
      <c r="V73" s="29">
        <f>CH4_100yr_m3!V81</f>
        <v>4921003.1909999996</v>
      </c>
      <c r="W73" s="29">
        <f>CH4_100yr_m3!W81</f>
        <v>5029300.8990000002</v>
      </c>
      <c r="X73" s="29">
        <f>CH4_100yr_m3!X81</f>
        <v>5135351.4440000001</v>
      </c>
      <c r="Y73" s="29">
        <f>CH4_100yr_m3!Y81</f>
        <v>5241506.6009999998</v>
      </c>
      <c r="Z73" s="29">
        <f>CH4_100yr_m3!Z81</f>
        <v>5349579.8090000004</v>
      </c>
      <c r="AA73" s="29">
        <f>CH4_100yr_m3!AA81</f>
        <v>5460936.0829999996</v>
      </c>
      <c r="AB73" s="29">
        <f>CH4_100yr_m3!AB81</f>
        <v>5576479.3839999996</v>
      </c>
      <c r="AC73" s="29">
        <f>CH4_100yr_m3!AC81</f>
        <v>5860695.2980000004</v>
      </c>
      <c r="AD73" s="29">
        <f>CH4_100yr_m3!AD81</f>
        <v>6102261.5980000002</v>
      </c>
      <c r="AE73" s="29">
        <f>CH4_100yr_m3!AE81</f>
        <v>6315523.8930000002</v>
      </c>
      <c r="AF73" s="29">
        <f>CH4_100yr_m3!AF81</f>
        <v>6510112.449</v>
      </c>
      <c r="AG73" s="29">
        <f>CH4_100yr_m3!AG81</f>
        <v>6692500.1059999997</v>
      </c>
      <c r="AH73" s="29">
        <f>CH4_100yr_m3!AH81</f>
        <v>6867018.2589999996</v>
      </c>
      <c r="AI73" s="29">
        <f>CH4_100yr_m3!AI81</f>
        <v>7036570.551</v>
      </c>
      <c r="AJ73" s="29">
        <f>CH4_100yr_m3!AJ81</f>
        <v>7203077.7690000003</v>
      </c>
      <c r="AK73" s="29">
        <f>CH4_100yr_m3!AK81</f>
        <v>7367824.1160000004</v>
      </c>
      <c r="AL73" s="29">
        <f>CH4_100yr_m3!AL81</f>
        <v>7531664.21</v>
      </c>
      <c r="AM73" s="29">
        <f>CH4_100yr_m3!AM81</f>
        <v>7695155.3760000002</v>
      </c>
      <c r="AN73" s="29">
        <f>CH4_100yr_m3!AN81</f>
        <v>7858683.818</v>
      </c>
      <c r="AO73" s="29">
        <f>CH4_100yr_m3!AO81</f>
        <v>8022542.8360000001</v>
      </c>
      <c r="AP73" s="29">
        <f>CH4_100yr_m3!AP81</f>
        <v>8186940.1849999996</v>
      </c>
      <c r="AQ73" s="29">
        <f>CH4_100yr_m3!AQ81</f>
        <v>8351995.4919999996</v>
      </c>
      <c r="AR73" s="29">
        <f>CH4_100yr_m3!AR81</f>
        <v>8517766.2359999996</v>
      </c>
      <c r="AS73" s="29">
        <f>CH4_100yr_m3!AS81</f>
        <v>8684242.4859999996</v>
      </c>
      <c r="AT73" s="29">
        <f>CH4_100yr_m3!AT81</f>
        <v>8851323.2369999997</v>
      </c>
      <c r="AU73" s="29">
        <f>CH4_100yr_m3!AU81</f>
        <v>9018889.3210000005</v>
      </c>
      <c r="AV73" s="29">
        <f>CH4_100yr_m3!AV81</f>
        <v>9186826.2770000007</v>
      </c>
      <c r="AW73" s="29">
        <f>CH4_100yr_m3!AW81</f>
        <v>9355023.943</v>
      </c>
      <c r="AX73" s="29">
        <f>CH4_100yr_m3!AX81</f>
        <v>9523401.0629999992</v>
      </c>
      <c r="AY73" s="29">
        <f>CH4_100yr_m3!AY81</f>
        <v>9691855.1620000005</v>
      </c>
      <c r="AZ73" s="29">
        <f>CH4_100yr_m3!AZ81</f>
        <v>9860307.1329999994</v>
      </c>
      <c r="BA73" s="29">
        <f>CH4_100yr_m3!BA81</f>
        <v>10028664.6</v>
      </c>
      <c r="BB73" s="29">
        <f>CH4_100yr_m3!BB81</f>
        <v>10196851.65</v>
      </c>
      <c r="BC73" s="29">
        <f>CH4_100yr_m3!BC81</f>
        <v>10364758.779999999</v>
      </c>
      <c r="BD73" s="29">
        <f>CH4_100yr_m3!BD81</f>
        <v>10532278.99</v>
      </c>
      <c r="BE73" s="29">
        <f>CH4_100yr_m3!BE81</f>
        <v>10699294.880000001</v>
      </c>
      <c r="BF73" s="29">
        <f>CH4_100yr_m3!BF81</f>
        <v>10865713.08</v>
      </c>
      <c r="BG73" s="29">
        <f>CH4_100yr_m3!BG81</f>
        <v>11031428.130000001</v>
      </c>
      <c r="BH73" s="29">
        <f>CH4_100yr_m3!BH81</f>
        <v>11196383.960000001</v>
      </c>
      <c r="BI73" s="29">
        <f>CH4_100yr_m3!BI81</f>
        <v>11360559.199999999</v>
      </c>
      <c r="BJ73" s="29">
        <f>CH4_100yr_m3!BJ81</f>
        <v>11523919.550000001</v>
      </c>
      <c r="BK73" s="29">
        <f>CH4_100yr_m3!BK81</f>
        <v>8432236.7090000007</v>
      </c>
      <c r="BL73" s="29">
        <f>CH4_100yr_m3!BL81</f>
        <v>6311986.8360000001</v>
      </c>
      <c r="BM73" s="29">
        <f>CH4_100yr_m3!BM81</f>
        <v>4846141.7539999997</v>
      </c>
      <c r="BN73" s="29">
        <f>CH4_100yr_m3!BN81</f>
        <v>3821972.4959999998</v>
      </c>
      <c r="BO73" s="29">
        <f>CH4_100yr_m3!BO81</f>
        <v>3096678.7250000001</v>
      </c>
      <c r="BP73" s="29">
        <f>CH4_100yr_m3!BP81</f>
        <v>2574348.452</v>
      </c>
      <c r="BQ73" s="29">
        <f>CH4_100yr_m3!BQ81</f>
        <v>2190512.733</v>
      </c>
      <c r="BR73" s="29">
        <f>CH4_100yr_m3!BR81</f>
        <v>1901791.5079999999</v>
      </c>
      <c r="BS73" s="29">
        <f>CH4_100yr_m3!BS81</f>
        <v>1678952.1939999999</v>
      </c>
      <c r="BT73" s="29">
        <f>CH4_100yr_m3!BT81</f>
        <v>1502255.9550000001</v>
      </c>
      <c r="BU73" s="29">
        <f>CH4_100yr_m3!BU81</f>
        <v>1358337.5190000001</v>
      </c>
      <c r="BV73" s="29">
        <f>CH4_100yr_m3!BV81</f>
        <v>1238112.9979999999</v>
      </c>
      <c r="BW73" s="29">
        <f>CH4_100yr_m3!BW81</f>
        <v>1135376.838</v>
      </c>
      <c r="BX73" s="29">
        <f>CH4_100yr_m3!BX81</f>
        <v>1045860.77</v>
      </c>
      <c r="BY73" s="29">
        <f>CH4_100yr_m3!BY81</f>
        <v>966602.45849999995</v>
      </c>
      <c r="BZ73" s="29">
        <f>CH4_100yr_m3!BZ81</f>
        <v>895521.80949999997</v>
      </c>
      <c r="CA73" s="29">
        <f>CH4_100yr_m3!CA81</f>
        <v>831136.49230000004</v>
      </c>
      <c r="CB73" s="29">
        <f>CH4_100yr_m3!CB81</f>
        <v>772370.81850000005</v>
      </c>
      <c r="CC73" s="29">
        <f>CH4_100yr_m3!CC81</f>
        <v>718427.22750000004</v>
      </c>
      <c r="CD73" s="29">
        <f>CH4_100yr_m3!CD81</f>
        <v>668699.76560000004</v>
      </c>
      <c r="CE73" s="29">
        <f>CH4_100yr_m3!CE81</f>
        <v>622715.73979999998</v>
      </c>
      <c r="CF73" s="29">
        <f>CH4_100yr_m3!CF81</f>
        <v>580096.28029999998</v>
      </c>
      <c r="CG73" s="29">
        <f>CH4_100yr_m3!CG81</f>
        <v>540529.60219999996</v>
      </c>
      <c r="CH73" s="29">
        <f>CH4_100yr_m3!CH81</f>
        <v>503752.79739999998</v>
      </c>
      <c r="CI73" s="29">
        <f>CH4_100yr_m3!CI81</f>
        <v>469539.36599999998</v>
      </c>
      <c r="CJ73" s="29">
        <f>CH4_100yr_m3!CJ81</f>
        <v>437690.61139999999</v>
      </c>
      <c r="CK73" s="29">
        <f>CH4_100yr_m3!CK81</f>
        <v>408029.64309999999</v>
      </c>
      <c r="CL73" s="29">
        <f>CH4_100yr_m3!CL81</f>
        <v>380397.14179999998</v>
      </c>
      <c r="CM73" s="29">
        <f>CH4_100yr_m3!CM81</f>
        <v>354648.32120000001</v>
      </c>
      <c r="CN73" s="29">
        <f>CH4_100yr_m3!CN81</f>
        <v>330650.70549999998</v>
      </c>
      <c r="CO73" s="29">
        <f>CH4_100yr_m3!CO81</f>
        <v>308282.46529999998</v>
      </c>
      <c r="CP73" s="29">
        <f>CH4_100yr_m3!CP81</f>
        <v>287431.14079999999</v>
      </c>
      <c r="CQ73" s="29">
        <f>CH4_100yr_m3!CQ81</f>
        <v>267992.6348</v>
      </c>
      <c r="CR73" s="29">
        <f>CH4_100yr_m3!CR81</f>
        <v>249870.39679999999</v>
      </c>
      <c r="CS73" s="29">
        <f>CH4_100yr_m3!CS81</f>
        <v>232974.74489999999</v>
      </c>
      <c r="CT73" s="29">
        <f>CH4_100yr_m3!CT81</f>
        <v>217222.28940000001</v>
      </c>
      <c r="CU73" s="29">
        <f>CH4_100yr_m3!CU81</f>
        <v>202535.43119999999</v>
      </c>
      <c r="CV73" s="29">
        <f>CH4_100yr_m3!CV81</f>
        <v>188841.9203</v>
      </c>
      <c r="CW73" s="29">
        <f>CH4_100yr_m3!CW81</f>
        <v>176074.4602</v>
      </c>
    </row>
    <row r="74" spans="1:101" ht="15.75" customHeight="1" x14ac:dyDescent="0.2">
      <c r="A74" s="27" t="s">
        <v>23</v>
      </c>
      <c r="B74" s="29">
        <f>CH4_100yr_m3!B82</f>
        <v>7386762.2630000003</v>
      </c>
      <c r="C74" s="29">
        <f>CH4_100yr_m3!C82</f>
        <v>14418716.789999999</v>
      </c>
      <c r="D74" s="29">
        <f>CH4_100yr_m3!D82</f>
        <v>21157328.140000001</v>
      </c>
      <c r="E74" s="29">
        <f>CH4_100yr_m3!E82</f>
        <v>27361493.629999999</v>
      </c>
      <c r="F74" s="29">
        <f>CH4_100yr_m3!F82</f>
        <v>33213537.789999999</v>
      </c>
      <c r="G74" s="29">
        <f>CH4_100yr_m3!G82</f>
        <v>38585724.149999999</v>
      </c>
      <c r="H74" s="29">
        <f>CH4_100yr_m3!H82</f>
        <v>43462573.420000002</v>
      </c>
      <c r="I74" s="29">
        <f>CH4_100yr_m3!I82</f>
        <v>47963665.579999998</v>
      </c>
      <c r="J74" s="29">
        <f>CH4_100yr_m3!J82</f>
        <v>52272316.68</v>
      </c>
      <c r="K74" s="29">
        <f>CH4_100yr_m3!K82</f>
        <v>56481052.920000002</v>
      </c>
      <c r="L74" s="29">
        <f>CH4_100yr_m3!L82</f>
        <v>60567562.299999997</v>
      </c>
      <c r="M74" s="29">
        <f>CH4_100yr_m3!M82</f>
        <v>64570654.850000001</v>
      </c>
      <c r="N74" s="29">
        <f>CH4_100yr_m3!N82</f>
        <v>68461894.700000003</v>
      </c>
      <c r="O74" s="29">
        <f>CH4_100yr_m3!O82</f>
        <v>72306714.010000005</v>
      </c>
      <c r="P74" s="29">
        <f>CH4_100yr_m3!P82</f>
        <v>76135599.120000005</v>
      </c>
      <c r="Q74" s="29">
        <f>CH4_100yr_m3!Q82</f>
        <v>79930507.230000004</v>
      </c>
      <c r="R74" s="29">
        <f>CH4_100yr_m3!R82</f>
        <v>83718811.670000002</v>
      </c>
      <c r="S74" s="29">
        <f>CH4_100yr_m3!S82</f>
        <v>87576552.799999997</v>
      </c>
      <c r="T74" s="29">
        <f>CH4_100yr_m3!T82</f>
        <v>91509543.170000002</v>
      </c>
      <c r="U74" s="29">
        <f>CH4_100yr_m3!U82</f>
        <v>95502335.790000007</v>
      </c>
      <c r="V74" s="29">
        <f>CH4_100yr_m3!V82</f>
        <v>99483971.599999994</v>
      </c>
      <c r="W74" s="29">
        <f>CH4_100yr_m3!W82</f>
        <v>103518939.09999999</v>
      </c>
      <c r="X74" s="29">
        <f>CH4_100yr_m3!X82</f>
        <v>107608230.8</v>
      </c>
      <c r="Y74" s="29">
        <f>CH4_100yr_m3!Y82</f>
        <v>111785833</v>
      </c>
      <c r="Z74" s="29">
        <f>CH4_100yr_m3!Z82</f>
        <v>116074525</v>
      </c>
      <c r="AA74" s="29">
        <f>CH4_100yr_m3!AA82</f>
        <v>120495066.09999999</v>
      </c>
      <c r="AB74" s="29">
        <f>CH4_100yr_m3!AB82</f>
        <v>125065964.40000001</v>
      </c>
      <c r="AC74" s="29">
        <f>CH4_100yr_m3!AC82</f>
        <v>128899114.5</v>
      </c>
      <c r="AD74" s="29">
        <f>CH4_100yr_m3!AD82</f>
        <v>132725912.3</v>
      </c>
      <c r="AE74" s="29">
        <f>CH4_100yr_m3!AE82</f>
        <v>136548494.90000001</v>
      </c>
      <c r="AF74" s="29">
        <f>CH4_100yr_m3!AF82</f>
        <v>140368549.5</v>
      </c>
      <c r="AG74" s="29">
        <f>CH4_100yr_m3!AG82</f>
        <v>144187445.90000001</v>
      </c>
      <c r="AH74" s="29">
        <f>CH4_100yr_m3!AH82</f>
        <v>148006130.30000001</v>
      </c>
      <c r="AI74" s="29">
        <f>CH4_100yr_m3!AI82</f>
        <v>151824908.80000001</v>
      </c>
      <c r="AJ74" s="29">
        <f>CH4_100yr_m3!AJ82</f>
        <v>155643373.30000001</v>
      </c>
      <c r="AK74" s="29">
        <f>CH4_100yr_m3!AK82</f>
        <v>159460584.09999999</v>
      </c>
      <c r="AL74" s="29">
        <f>CH4_100yr_m3!AL82</f>
        <v>163275345.30000001</v>
      </c>
      <c r="AM74" s="29">
        <f>CH4_100yr_m3!AM82</f>
        <v>167086388</v>
      </c>
      <c r="AN74" s="29">
        <f>CH4_100yr_m3!AN82</f>
        <v>170892375.09999999</v>
      </c>
      <c r="AO74" s="29">
        <f>CH4_100yr_m3!AO82</f>
        <v>174691967.80000001</v>
      </c>
      <c r="AP74" s="29">
        <f>CH4_100yr_m3!AP82</f>
        <v>178483823.69999999</v>
      </c>
      <c r="AQ74" s="29">
        <f>CH4_100yr_m3!AQ82</f>
        <v>182266530.69999999</v>
      </c>
      <c r="AR74" s="29">
        <f>CH4_100yr_m3!AR82</f>
        <v>186038613.90000001</v>
      </c>
      <c r="AS74" s="29">
        <f>CH4_100yr_m3!AS82</f>
        <v>189798624.30000001</v>
      </c>
      <c r="AT74" s="29">
        <f>CH4_100yr_m3!AT82</f>
        <v>193545158.09999999</v>
      </c>
      <c r="AU74" s="29">
        <f>CH4_100yr_m3!AU82</f>
        <v>197276870.90000001</v>
      </c>
      <c r="AV74" s="29">
        <f>CH4_100yr_m3!AV82</f>
        <v>200992391.30000001</v>
      </c>
      <c r="AW74" s="29">
        <f>CH4_100yr_m3!AW82</f>
        <v>204690386.19999999</v>
      </c>
      <c r="AX74" s="29">
        <f>CH4_100yr_m3!AX82</f>
        <v>208369663.80000001</v>
      </c>
      <c r="AY74" s="29">
        <f>CH4_100yr_m3!AY82</f>
        <v>212029217.90000001</v>
      </c>
      <c r="AZ74" s="29">
        <f>CH4_100yr_m3!AZ82</f>
        <v>215668157.80000001</v>
      </c>
      <c r="BA74" s="29">
        <f>CH4_100yr_m3!BA82</f>
        <v>219285616.19999999</v>
      </c>
      <c r="BB74" s="29">
        <f>CH4_100yr_m3!BB82</f>
        <v>222880658.40000001</v>
      </c>
      <c r="BC74" s="29">
        <f>CH4_100yr_m3!BC82</f>
        <v>226452274.30000001</v>
      </c>
      <c r="BD74" s="29">
        <f>CH4_100yr_m3!BD82</f>
        <v>229999341.59999999</v>
      </c>
      <c r="BE74" s="29">
        <f>CH4_100yr_m3!BE82</f>
        <v>233520655.69999999</v>
      </c>
      <c r="BF74" s="29">
        <f>CH4_100yr_m3!BF82</f>
        <v>237014985.30000001</v>
      </c>
      <c r="BG74" s="29">
        <f>CH4_100yr_m3!BG82</f>
        <v>240481093.5</v>
      </c>
      <c r="BH74" s="29">
        <f>CH4_100yr_m3!BH82</f>
        <v>243917705.5</v>
      </c>
      <c r="BI74" s="29">
        <f>CH4_100yr_m3!BI82</f>
        <v>247323512.5</v>
      </c>
      <c r="BJ74" s="29">
        <f>CH4_100yr_m3!BJ82</f>
        <v>250697172.19999999</v>
      </c>
      <c r="BK74" s="29">
        <f>CH4_100yr_m3!BK82</f>
        <v>232507268.69999999</v>
      </c>
      <c r="BL74" s="29">
        <f>CH4_100yr_m3!BL82</f>
        <v>215701104.30000001</v>
      </c>
      <c r="BM74" s="29">
        <f>CH4_100yr_m3!BM82</f>
        <v>200170256.40000001</v>
      </c>
      <c r="BN74" s="29">
        <f>CH4_100yr_m3!BN82</f>
        <v>185814946.40000001</v>
      </c>
      <c r="BO74" s="29">
        <f>CH4_100yr_m3!BO82</f>
        <v>172543344.19999999</v>
      </c>
      <c r="BP74" s="29">
        <f>CH4_100yr_m3!BP82</f>
        <v>160270928.30000001</v>
      </c>
      <c r="BQ74" s="29">
        <f>CH4_100yr_m3!BQ82</f>
        <v>148919898.19999999</v>
      </c>
      <c r="BR74" s="29">
        <f>CH4_100yr_m3!BR82</f>
        <v>138418633.69999999</v>
      </c>
      <c r="BS74" s="29">
        <f>CH4_100yr_m3!BS82</f>
        <v>128701198.5</v>
      </c>
      <c r="BT74" s="29">
        <f>CH4_100yr_m3!BT82</f>
        <v>119706883.8</v>
      </c>
      <c r="BU74" s="29">
        <f>CH4_100yr_m3!BU82</f>
        <v>111379788.3</v>
      </c>
      <c r="BV74" s="29">
        <f>CH4_100yr_m3!BV82</f>
        <v>103668433.3</v>
      </c>
      <c r="BW74" s="29">
        <f>CH4_100yr_m3!BW82</f>
        <v>96525407.430000007</v>
      </c>
      <c r="BX74" s="29">
        <f>CH4_100yr_m3!BX82</f>
        <v>89907041.310000002</v>
      </c>
      <c r="BY74" s="29">
        <f>CH4_100yr_m3!BY82</f>
        <v>83773107.760000005</v>
      </c>
      <c r="BZ74" s="29">
        <f>CH4_100yr_m3!BZ82</f>
        <v>78086546.450000003</v>
      </c>
      <c r="CA74" s="29">
        <f>CH4_100yr_m3!CA82</f>
        <v>72813210.790000007</v>
      </c>
      <c r="CB74" s="29">
        <f>CH4_100yr_m3!CB82</f>
        <v>67921635.069999993</v>
      </c>
      <c r="CC74" s="29">
        <f>CH4_100yr_m3!CC82</f>
        <v>63382820.579999998</v>
      </c>
      <c r="CD74" s="29">
        <f>CH4_100yr_m3!CD82</f>
        <v>59170038.770000003</v>
      </c>
      <c r="CE74" s="29">
        <f>CH4_100yr_m3!CE82</f>
        <v>55258650.390000001</v>
      </c>
      <c r="CF74" s="29">
        <f>CH4_100yr_m3!CF82</f>
        <v>51625939.140000001</v>
      </c>
      <c r="CG74" s="29">
        <f>CH4_100yr_m3!CG82</f>
        <v>48250958.68</v>
      </c>
      <c r="CH74" s="29">
        <f>CH4_100yr_m3!CH82</f>
        <v>45114392</v>
      </c>
      <c r="CI74" s="29">
        <f>CH4_100yr_m3!CI82</f>
        <v>42198422.039999999</v>
      </c>
      <c r="CJ74" s="29">
        <f>CH4_100yr_m3!CJ82</f>
        <v>39486612.759999998</v>
      </c>
      <c r="CK74" s="29">
        <f>CH4_100yr_m3!CK82</f>
        <v>36963799.659999996</v>
      </c>
      <c r="CL74" s="29">
        <f>CH4_100yr_m3!CL82</f>
        <v>34615989.219999999</v>
      </c>
      <c r="CM74" s="29">
        <f>CH4_100yr_m3!CM82</f>
        <v>32430266.27</v>
      </c>
      <c r="CN74" s="29">
        <f>CH4_100yr_m3!CN82</f>
        <v>30394708.870000001</v>
      </c>
      <c r="CO74" s="29">
        <f>CH4_100yr_m3!CO82</f>
        <v>28498309.98</v>
      </c>
      <c r="CP74" s="29">
        <f>CH4_100yr_m3!CP82</f>
        <v>26730905.399999999</v>
      </c>
      <c r="CQ74" s="29">
        <f>CH4_100yr_m3!CQ82</f>
        <v>25083107.449999999</v>
      </c>
      <c r="CR74" s="29">
        <f>CH4_100yr_m3!CR82</f>
        <v>23546243.989999998</v>
      </c>
      <c r="CS74" s="29">
        <f>CH4_100yr_m3!CS82</f>
        <v>22112302.27</v>
      </c>
      <c r="CT74" s="29">
        <f>CH4_100yr_m3!CT82</f>
        <v>20773877.300000001</v>
      </c>
      <c r="CU74" s="29">
        <f>CH4_100yr_m3!CU82</f>
        <v>19524124.280000001</v>
      </c>
      <c r="CV74" s="29">
        <f>CH4_100yr_m3!CV82</f>
        <v>18356714.91</v>
      </c>
      <c r="CW74" s="29">
        <f>CH4_100yr_m3!CW82</f>
        <v>17265797.050000001</v>
      </c>
    </row>
    <row r="75" spans="1:101" ht="15.75" customHeight="1" x14ac:dyDescent="0.2">
      <c r="A75" s="27" t="s">
        <v>24</v>
      </c>
      <c r="B75" s="29">
        <f>CH4_100yr_m3!B83</f>
        <v>478291.17709999997</v>
      </c>
      <c r="C75" s="29">
        <f>CH4_100yr_m3!C83</f>
        <v>953993.65639999998</v>
      </c>
      <c r="D75" s="29">
        <f>CH4_100yr_m3!D83</f>
        <v>1376350.9069999999</v>
      </c>
      <c r="E75" s="29">
        <f>CH4_100yr_m3!E83</f>
        <v>1711500.67</v>
      </c>
      <c r="F75" s="29">
        <f>CH4_100yr_m3!F83</f>
        <v>1997420.6140000001</v>
      </c>
      <c r="G75" s="29">
        <f>CH4_100yr_m3!G83</f>
        <v>2254905.5099999998</v>
      </c>
      <c r="H75" s="29">
        <f>CH4_100yr_m3!H83</f>
        <v>2490530.7200000002</v>
      </c>
      <c r="I75" s="29">
        <f>CH4_100yr_m3!I83</f>
        <v>2700444.3709999998</v>
      </c>
      <c r="J75" s="29">
        <f>CH4_100yr_m3!J83</f>
        <v>2898458.7990000001</v>
      </c>
      <c r="K75" s="29">
        <f>CH4_100yr_m3!K83</f>
        <v>3075913.1310000001</v>
      </c>
      <c r="L75" s="29">
        <f>CH4_100yr_m3!L83</f>
        <v>3238133.0090000001</v>
      </c>
      <c r="M75" s="29">
        <f>CH4_100yr_m3!M83</f>
        <v>3390416.1910000001</v>
      </c>
      <c r="N75" s="29">
        <f>CH4_100yr_m3!N83</f>
        <v>3533634.9730000002</v>
      </c>
      <c r="O75" s="29">
        <f>CH4_100yr_m3!O83</f>
        <v>3669357.6069999998</v>
      </c>
      <c r="P75" s="29">
        <f>CH4_100yr_m3!P83</f>
        <v>3798078.1120000002</v>
      </c>
      <c r="Q75" s="29">
        <f>CH4_100yr_m3!Q83</f>
        <v>3921794.4240000001</v>
      </c>
      <c r="R75" s="29">
        <f>CH4_100yr_m3!R83</f>
        <v>4039837.426</v>
      </c>
      <c r="S75" s="29">
        <f>CH4_100yr_m3!S83</f>
        <v>4151890.2209999999</v>
      </c>
      <c r="T75" s="29">
        <f>CH4_100yr_m3!T83</f>
        <v>4259560.54</v>
      </c>
      <c r="U75" s="29">
        <f>CH4_100yr_m3!U83</f>
        <v>4363258.426</v>
      </c>
      <c r="V75" s="29">
        <f>CH4_100yr_m3!V83</f>
        <v>4465893.1830000002</v>
      </c>
      <c r="W75" s="29">
        <f>CH4_100yr_m3!W83</f>
        <v>4560878.227</v>
      </c>
      <c r="X75" s="29">
        <f>CH4_100yr_m3!X83</f>
        <v>4652138.2249999996</v>
      </c>
      <c r="Y75" s="29">
        <f>CH4_100yr_m3!Y83</f>
        <v>4740452.8770000003</v>
      </c>
      <c r="Z75" s="29">
        <f>CH4_100yr_m3!Z83</f>
        <v>4826243.8600000003</v>
      </c>
      <c r="AA75" s="29">
        <f>CH4_100yr_m3!AA83</f>
        <v>4910004.4759999998</v>
      </c>
      <c r="AB75" s="29">
        <f>CH4_100yr_m3!AB83</f>
        <v>4992567.5379999997</v>
      </c>
      <c r="AC75" s="29">
        <f>CH4_100yr_m3!AC83</f>
        <v>5088455.3049999997</v>
      </c>
      <c r="AD75" s="29">
        <f>CH4_100yr_m3!AD83</f>
        <v>5181599.26</v>
      </c>
      <c r="AE75" s="29">
        <f>CH4_100yr_m3!AE83</f>
        <v>5272196.966</v>
      </c>
      <c r="AF75" s="29">
        <f>CH4_100yr_m3!AF83</f>
        <v>5360376.9519999996</v>
      </c>
      <c r="AG75" s="29">
        <f>CH4_100yr_m3!AG83</f>
        <v>5446231.5120000001</v>
      </c>
      <c r="AH75" s="29">
        <f>CH4_100yr_m3!AH83</f>
        <v>5529857.0949999997</v>
      </c>
      <c r="AI75" s="29">
        <f>CH4_100yr_m3!AI83</f>
        <v>5611359.3399999999</v>
      </c>
      <c r="AJ75" s="29">
        <f>CH4_100yr_m3!AJ83</f>
        <v>5690860.7410000004</v>
      </c>
      <c r="AK75" s="29">
        <f>CH4_100yr_m3!AK83</f>
        <v>5768494.3260000004</v>
      </c>
      <c r="AL75" s="29">
        <f>CH4_100yr_m3!AL83</f>
        <v>5844377.0439999998</v>
      </c>
      <c r="AM75" s="29">
        <f>CH4_100yr_m3!AM83</f>
        <v>5918607.9639999997</v>
      </c>
      <c r="AN75" s="29">
        <f>CH4_100yr_m3!AN83</f>
        <v>5991274.1210000003</v>
      </c>
      <c r="AO75" s="29">
        <f>CH4_100yr_m3!AO83</f>
        <v>6062451.2520000003</v>
      </c>
      <c r="AP75" s="29">
        <f>CH4_100yr_m3!AP83</f>
        <v>6132205.8739999998</v>
      </c>
      <c r="AQ75" s="29">
        <f>CH4_100yr_m3!AQ83</f>
        <v>6200596.2010000004</v>
      </c>
      <c r="AR75" s="29">
        <f>CH4_100yr_m3!AR83</f>
        <v>6267670.9709999999</v>
      </c>
      <c r="AS75" s="29">
        <f>CH4_100yr_m3!AS83</f>
        <v>6333468.5290000001</v>
      </c>
      <c r="AT75" s="29">
        <f>CH4_100yr_m3!AT83</f>
        <v>6398012.9230000004</v>
      </c>
      <c r="AU75" s="29">
        <f>CH4_100yr_m3!AU83</f>
        <v>6461322.7520000003</v>
      </c>
      <c r="AV75" s="29">
        <f>CH4_100yr_m3!AV83</f>
        <v>6523404.6430000002</v>
      </c>
      <c r="AW75" s="29">
        <f>CH4_100yr_m3!AW83</f>
        <v>6584263.915</v>
      </c>
      <c r="AX75" s="29">
        <f>CH4_100yr_m3!AX83</f>
        <v>6643901.4649999999</v>
      </c>
      <c r="AY75" s="29">
        <f>CH4_100yr_m3!AY83</f>
        <v>6702311.5959999999</v>
      </c>
      <c r="AZ75" s="29">
        <f>CH4_100yr_m3!AZ83</f>
        <v>6759482.5640000002</v>
      </c>
      <c r="BA75" s="29">
        <f>CH4_100yr_m3!BA83</f>
        <v>6815405.1509999996</v>
      </c>
      <c r="BB75" s="29">
        <f>CH4_100yr_m3!BB83</f>
        <v>6870064.5350000001</v>
      </c>
      <c r="BC75" s="29">
        <f>CH4_100yr_m3!BC83</f>
        <v>6923443.5520000001</v>
      </c>
      <c r="BD75" s="29">
        <f>CH4_100yr_m3!BD83</f>
        <v>6975524.5199999996</v>
      </c>
      <c r="BE75" s="29">
        <f>CH4_100yr_m3!BE83</f>
        <v>7026290.0820000004</v>
      </c>
      <c r="BF75" s="29">
        <f>CH4_100yr_m3!BF83</f>
        <v>7075718.2640000004</v>
      </c>
      <c r="BG75" s="29">
        <f>CH4_100yr_m3!BG83</f>
        <v>7123793.8490000004</v>
      </c>
      <c r="BH75" s="29">
        <f>CH4_100yr_m3!BH83</f>
        <v>7170496.0310000004</v>
      </c>
      <c r="BI75" s="29">
        <f>CH4_100yr_m3!BI83</f>
        <v>7215805.977</v>
      </c>
      <c r="BJ75" s="29">
        <f>CH4_100yr_m3!BJ83</f>
        <v>7259709.5060000001</v>
      </c>
      <c r="BK75" s="29">
        <f>CH4_100yr_m3!BK83</f>
        <v>6735615.8219999997</v>
      </c>
      <c r="BL75" s="29">
        <f>CH4_100yr_m3!BL83</f>
        <v>6251259.8930000002</v>
      </c>
      <c r="BM75" s="29">
        <f>CH4_100yr_m3!BM83</f>
        <v>5803534.2429999998</v>
      </c>
      <c r="BN75" s="29">
        <f>CH4_100yr_m3!BN83</f>
        <v>5389578.8669999996</v>
      </c>
      <c r="BO75" s="29">
        <f>CH4_100yr_m3!BO83</f>
        <v>5006761.3210000005</v>
      </c>
      <c r="BP75" s="29">
        <f>CH4_100yr_m3!BP83</f>
        <v>4652658.415</v>
      </c>
      <c r="BQ75" s="29">
        <f>CH4_100yr_m3!BQ83</f>
        <v>4325039.3990000002</v>
      </c>
      <c r="BR75" s="29">
        <f>CH4_100yr_m3!BR83</f>
        <v>4021850.4959999998</v>
      </c>
      <c r="BS75" s="29">
        <f>CH4_100yr_m3!BS83</f>
        <v>3741200.699</v>
      </c>
      <c r="BT75" s="29">
        <f>CH4_100yr_m3!BT83</f>
        <v>3481348.7030000002</v>
      </c>
      <c r="BU75" s="29">
        <f>CH4_100yr_m3!BU83</f>
        <v>3240690.9040000001</v>
      </c>
      <c r="BV75" s="29">
        <f>CH4_100yr_m3!BV83</f>
        <v>3017750.3590000002</v>
      </c>
      <c r="BW75" s="29">
        <f>CH4_100yr_m3!BW83</f>
        <v>2811166.6439999999</v>
      </c>
      <c r="BX75" s="29">
        <f>CH4_100yr_m3!BX83</f>
        <v>2619686.5269999998</v>
      </c>
      <c r="BY75" s="29">
        <f>CH4_100yr_m3!BY83</f>
        <v>2442155.3939999999</v>
      </c>
      <c r="BZ75" s="29">
        <f>CH4_100yr_m3!BZ83</f>
        <v>2277509.3659999999</v>
      </c>
      <c r="CA75" s="29">
        <f>CH4_100yr_m3!CA83</f>
        <v>2124768.057</v>
      </c>
      <c r="CB75" s="29">
        <f>CH4_100yr_m3!CB83</f>
        <v>1983027.905</v>
      </c>
      <c r="CC75" s="29">
        <f>CH4_100yr_m3!CC83</f>
        <v>1851456.0530000001</v>
      </c>
      <c r="CD75" s="29">
        <f>CH4_100yr_m3!CD83</f>
        <v>1729284.709</v>
      </c>
      <c r="CE75" s="29">
        <f>CH4_100yr_m3!CE83</f>
        <v>1615805.976</v>
      </c>
      <c r="CF75" s="29">
        <f>CH4_100yr_m3!CF83</f>
        <v>1510367.08</v>
      </c>
      <c r="CG75" s="29">
        <f>CH4_100yr_m3!CG83</f>
        <v>1412365.9979999999</v>
      </c>
      <c r="CH75" s="29">
        <f>CH4_100yr_m3!CH83</f>
        <v>1321247.4240000001</v>
      </c>
      <c r="CI75" s="29">
        <f>CH4_100yr_m3!CI83</f>
        <v>1236499.071</v>
      </c>
      <c r="CJ75" s="29">
        <f>CH4_100yr_m3!CJ83</f>
        <v>1157648.2579999999</v>
      </c>
      <c r="CK75" s="29">
        <f>CH4_100yr_m3!CK83</f>
        <v>1084258.781</v>
      </c>
      <c r="CL75" s="29">
        <f>CH4_100yr_m3!CL83</f>
        <v>1015928.028</v>
      </c>
      <c r="CM75" s="29">
        <f>CH4_100yr_m3!CM83</f>
        <v>952284.32869999995</v>
      </c>
      <c r="CN75" s="29">
        <f>CH4_100yr_m3!CN83</f>
        <v>892984.51500000001</v>
      </c>
      <c r="CO75" s="29">
        <f>CH4_100yr_m3!CO83</f>
        <v>837711.67649999994</v>
      </c>
      <c r="CP75" s="29">
        <f>CH4_100yr_m3!CP83</f>
        <v>786173.09629999998</v>
      </c>
      <c r="CQ75" s="29">
        <f>CH4_100yr_m3!CQ83</f>
        <v>738098.35149999999</v>
      </c>
      <c r="CR75" s="29">
        <f>CH4_100yr_m3!CR83</f>
        <v>693237.56449999998</v>
      </c>
      <c r="CS75" s="29">
        <f>CH4_100yr_m3!CS83</f>
        <v>651359.79489999998</v>
      </c>
      <c r="CT75" s="29">
        <f>CH4_100yr_m3!CT83</f>
        <v>612251.55900000001</v>
      </c>
      <c r="CU75" s="29">
        <f>CH4_100yr_m3!CU83</f>
        <v>575715.46699999995</v>
      </c>
      <c r="CV75" s="29">
        <f>CH4_100yr_m3!CV83</f>
        <v>541568.96889999998</v>
      </c>
      <c r="CW75" s="29">
        <f>CH4_100yr_m3!CW83</f>
        <v>509643.20020000002</v>
      </c>
    </row>
    <row r="76" spans="1:101" ht="15.75" customHeight="1" x14ac:dyDescent="0.2">
      <c r="A76" s="27" t="s">
        <v>25</v>
      </c>
      <c r="B76" s="29">
        <f>CH4_100yr_m3!B84</f>
        <v>2742977.926</v>
      </c>
      <c r="C76" s="29">
        <f>CH4_100yr_m3!C84</f>
        <v>4718800.6830000002</v>
      </c>
      <c r="D76" s="29">
        <f>CH4_100yr_m3!D84</f>
        <v>6139932.8669999996</v>
      </c>
      <c r="E76" s="29">
        <f>CH4_100yr_m3!E84</f>
        <v>7561408.1780000003</v>
      </c>
      <c r="F76" s="29">
        <f>CH4_100yr_m3!F84</f>
        <v>8355526.6660000002</v>
      </c>
      <c r="G76" s="29">
        <f>CH4_100yr_m3!G84</f>
        <v>8975515.5940000005</v>
      </c>
      <c r="H76" s="29">
        <f>CH4_100yr_m3!H84</f>
        <v>9389194.7819999997</v>
      </c>
      <c r="I76" s="29">
        <f>CH4_100yr_m3!I84</f>
        <v>9654655.5380000006</v>
      </c>
      <c r="J76" s="29">
        <f>CH4_100yr_m3!J84</f>
        <v>9815513.5380000006</v>
      </c>
      <c r="K76" s="29">
        <f>CH4_100yr_m3!K84</f>
        <v>10062348.710000001</v>
      </c>
      <c r="L76" s="29">
        <f>CH4_100yr_m3!L84</f>
        <v>10302532.73</v>
      </c>
      <c r="M76" s="29">
        <f>CH4_100yr_m3!M84</f>
        <v>10474979.119999999</v>
      </c>
      <c r="N76" s="29">
        <f>CH4_100yr_m3!N84</f>
        <v>10632349.800000001</v>
      </c>
      <c r="O76" s="29">
        <f>CH4_100yr_m3!O84</f>
        <v>10782479.77</v>
      </c>
      <c r="P76" s="29">
        <f>CH4_100yr_m3!P84</f>
        <v>10995607.880000001</v>
      </c>
      <c r="Q76" s="29">
        <f>CH4_100yr_m3!Q84</f>
        <v>11262488.85</v>
      </c>
      <c r="R76" s="29">
        <f>CH4_100yr_m3!R84</f>
        <v>11533283.140000001</v>
      </c>
      <c r="S76" s="29">
        <f>CH4_100yr_m3!S84</f>
        <v>11826041.470000001</v>
      </c>
      <c r="T76" s="29">
        <f>CH4_100yr_m3!T84</f>
        <v>12165288.039999999</v>
      </c>
      <c r="U76" s="29">
        <f>CH4_100yr_m3!U84</f>
        <v>12576752</v>
      </c>
      <c r="V76" s="29">
        <f>CH4_100yr_m3!V84</f>
        <v>13002017.109999999</v>
      </c>
      <c r="W76" s="29">
        <f>CH4_100yr_m3!W84</f>
        <v>13336200.27</v>
      </c>
      <c r="X76" s="29">
        <f>CH4_100yr_m3!X84</f>
        <v>13626154.789999999</v>
      </c>
      <c r="Y76" s="29">
        <f>CH4_100yr_m3!Y84</f>
        <v>13924204.949999999</v>
      </c>
      <c r="Z76" s="29">
        <f>CH4_100yr_m3!Z84</f>
        <v>14210722.09</v>
      </c>
      <c r="AA76" s="29">
        <f>CH4_100yr_m3!AA84</f>
        <v>14491681.43</v>
      </c>
      <c r="AB76" s="29">
        <f>CH4_100yr_m3!AB84</f>
        <v>14770837.210000001</v>
      </c>
      <c r="AC76" s="29">
        <f>CH4_100yr_m3!AC84</f>
        <v>15632111.32</v>
      </c>
      <c r="AD76" s="29">
        <f>CH4_100yr_m3!AD84</f>
        <v>16354197.960000001</v>
      </c>
      <c r="AE76" s="29">
        <f>CH4_100yr_m3!AE84</f>
        <v>16984077.52</v>
      </c>
      <c r="AF76" s="29">
        <f>CH4_100yr_m3!AF84</f>
        <v>17553204.460000001</v>
      </c>
      <c r="AG76" s="29">
        <f>CH4_100yr_m3!AG84</f>
        <v>18082628.550000001</v>
      </c>
      <c r="AH76" s="29">
        <f>CH4_100yr_m3!AH84</f>
        <v>18586440.57</v>
      </c>
      <c r="AI76" s="29">
        <f>CH4_100yr_m3!AI84</f>
        <v>19074038.300000001</v>
      </c>
      <c r="AJ76" s="29">
        <f>CH4_100yr_m3!AJ84</f>
        <v>19551658.91</v>
      </c>
      <c r="AK76" s="29">
        <f>CH4_100yr_m3!AK84</f>
        <v>20023437.690000001</v>
      </c>
      <c r="AL76" s="29">
        <f>CH4_100yr_m3!AL84</f>
        <v>20492090.18</v>
      </c>
      <c r="AM76" s="29">
        <f>CH4_100yr_m3!AM84</f>
        <v>20959390.82</v>
      </c>
      <c r="AN76" s="29">
        <f>CH4_100yr_m3!AN84</f>
        <v>21426504.100000001</v>
      </c>
      <c r="AO76" s="29">
        <f>CH4_100yr_m3!AO84</f>
        <v>21894153.699999999</v>
      </c>
      <c r="AP76" s="29">
        <f>CH4_100yr_m3!AP84</f>
        <v>22362788.859999999</v>
      </c>
      <c r="AQ76" s="29">
        <f>CH4_100yr_m3!AQ84</f>
        <v>22832690.530000001</v>
      </c>
      <c r="AR76" s="29">
        <f>CH4_100yr_m3!AR84</f>
        <v>23303956.120000001</v>
      </c>
      <c r="AS76" s="29">
        <f>CH4_100yr_m3!AS84</f>
        <v>23776581.510000002</v>
      </c>
      <c r="AT76" s="29">
        <f>CH4_100yr_m3!AT84</f>
        <v>24250458.34</v>
      </c>
      <c r="AU76" s="29">
        <f>CH4_100yr_m3!AU84</f>
        <v>24725428.420000002</v>
      </c>
      <c r="AV76" s="29">
        <f>CH4_100yr_m3!AV84</f>
        <v>25201322.359999999</v>
      </c>
      <c r="AW76" s="29">
        <f>CH4_100yr_m3!AW84</f>
        <v>25677975.300000001</v>
      </c>
      <c r="AX76" s="29">
        <f>CH4_100yr_m3!AX84</f>
        <v>26155275.649999999</v>
      </c>
      <c r="AY76" s="29">
        <f>CH4_100yr_m3!AY84</f>
        <v>26633122.25</v>
      </c>
      <c r="AZ76" s="29">
        <f>CH4_100yr_m3!AZ84</f>
        <v>27111436.300000001</v>
      </c>
      <c r="BA76" s="29">
        <f>CH4_100yr_m3!BA84</f>
        <v>27590105.48</v>
      </c>
      <c r="BB76" s="29">
        <f>CH4_100yr_m3!BB84</f>
        <v>28069009.809999999</v>
      </c>
      <c r="BC76" s="29">
        <f>CH4_100yr_m3!BC84</f>
        <v>28548010.57</v>
      </c>
      <c r="BD76" s="29">
        <f>CH4_100yr_m3!BD84</f>
        <v>29026955.629999999</v>
      </c>
      <c r="BE76" s="29">
        <f>CH4_100yr_m3!BE84</f>
        <v>29505689.940000001</v>
      </c>
      <c r="BF76" s="29">
        <f>CH4_100yr_m3!BF84</f>
        <v>29984041.079999998</v>
      </c>
      <c r="BG76" s="29">
        <f>CH4_100yr_m3!BG84</f>
        <v>30461840.760000002</v>
      </c>
      <c r="BH76" s="29">
        <f>CH4_100yr_m3!BH84</f>
        <v>30938924.66</v>
      </c>
      <c r="BI76" s="29">
        <f>CH4_100yr_m3!BI84</f>
        <v>31415143.170000002</v>
      </c>
      <c r="BJ76" s="29">
        <f>CH4_100yr_m3!BJ84</f>
        <v>31890330.120000001</v>
      </c>
      <c r="BK76" s="29">
        <f>CH4_100yr_m3!BK84</f>
        <v>23325144.329999998</v>
      </c>
      <c r="BL76" s="29">
        <f>CH4_100yr_m3!BL84</f>
        <v>17452003.59</v>
      </c>
      <c r="BM76" s="29">
        <f>CH4_100yr_m3!BM84</f>
        <v>13392300.02</v>
      </c>
      <c r="BN76" s="29">
        <f>CH4_100yr_m3!BN84</f>
        <v>10556483.109999999</v>
      </c>
      <c r="BO76" s="29">
        <f>CH4_100yr_m3!BO84</f>
        <v>8548803.9690000005</v>
      </c>
      <c r="BP76" s="29">
        <f>CH4_100yr_m3!BP84</f>
        <v>7103460.7680000002</v>
      </c>
      <c r="BQ76" s="29">
        <f>CH4_100yr_m3!BQ84</f>
        <v>6041793.1969999997</v>
      </c>
      <c r="BR76" s="29">
        <f>CH4_100yr_m3!BR84</f>
        <v>5243586.6399999997</v>
      </c>
      <c r="BS76" s="29">
        <f>CH4_100yr_m3!BS84</f>
        <v>4627834.5619999999</v>
      </c>
      <c r="BT76" s="29">
        <f>CH4_100yr_m3!BT84</f>
        <v>4139841.0780000002</v>
      </c>
      <c r="BU76" s="29">
        <f>CH4_100yr_m3!BU84</f>
        <v>3742573.6</v>
      </c>
      <c r="BV76" s="29">
        <f>CH4_100yr_m3!BV84</f>
        <v>3410864.5389999999</v>
      </c>
      <c r="BW76" s="29">
        <f>CH4_100yr_m3!BW84</f>
        <v>3127522.9029999999</v>
      </c>
      <c r="BX76" s="29">
        <f>CH4_100yr_m3!BX84</f>
        <v>2880726.2480000001</v>
      </c>
      <c r="BY76" s="29">
        <f>CH4_100yr_m3!BY84</f>
        <v>2662270.9939999999</v>
      </c>
      <c r="BZ76" s="29">
        <f>CH4_100yr_m3!BZ84</f>
        <v>2466398.1970000002</v>
      </c>
      <c r="CA76" s="29">
        <f>CH4_100yr_m3!CA84</f>
        <v>2289005.179</v>
      </c>
      <c r="CB76" s="29">
        <f>CH4_100yr_m3!CB84</f>
        <v>2127115.8730000001</v>
      </c>
      <c r="CC76" s="29">
        <f>CH4_100yr_m3!CC84</f>
        <v>1978524.6740000001</v>
      </c>
      <c r="CD76" s="29">
        <f>CH4_100yr_m3!CD84</f>
        <v>1841556.6839999999</v>
      </c>
      <c r="CE76" s="29">
        <f>CH4_100yr_m3!CE84</f>
        <v>1714906.024</v>
      </c>
      <c r="CF76" s="29">
        <f>CH4_100yr_m3!CF84</f>
        <v>1597526.558</v>
      </c>
      <c r="CG76" s="29">
        <f>CH4_100yr_m3!CG84</f>
        <v>1488557.811</v>
      </c>
      <c r="CH76" s="29">
        <f>CH4_100yr_m3!CH84</f>
        <v>1387274.5220000001</v>
      </c>
      <c r="CI76" s="29">
        <f>CH4_100yr_m3!CI84</f>
        <v>1293052.1029999999</v>
      </c>
      <c r="CJ76" s="29">
        <f>CH4_100yr_m3!CJ84</f>
        <v>1205342.8130000001</v>
      </c>
      <c r="CK76" s="29">
        <f>CH4_100yr_m3!CK84</f>
        <v>1123659.1410000001</v>
      </c>
      <c r="CL76" s="29">
        <f>CH4_100yr_m3!CL84</f>
        <v>1047562.095</v>
      </c>
      <c r="CM76" s="29">
        <f>CH4_100yr_m3!CM84</f>
        <v>976652.78229999996</v>
      </c>
      <c r="CN76" s="29">
        <f>CH4_100yr_m3!CN84</f>
        <v>910566.27110000001</v>
      </c>
      <c r="CO76" s="29">
        <f>CH4_100yr_m3!CO84</f>
        <v>848966.98419999995</v>
      </c>
      <c r="CP76" s="29">
        <f>CH4_100yr_m3!CP84</f>
        <v>791545.17249999999</v>
      </c>
      <c r="CQ76" s="29">
        <f>CH4_100yr_m3!CQ84</f>
        <v>738014.13269999996</v>
      </c>
      <c r="CR76" s="29">
        <f>CH4_100yr_m3!CR84</f>
        <v>688107.95550000004</v>
      </c>
      <c r="CS76" s="29">
        <f>CH4_100yr_m3!CS84</f>
        <v>641579.65449999995</v>
      </c>
      <c r="CT76" s="29">
        <f>CH4_100yr_m3!CT84</f>
        <v>598199.57539999997</v>
      </c>
      <c r="CU76" s="29">
        <f>CH4_100yr_m3!CU84</f>
        <v>557754.0148</v>
      </c>
      <c r="CV76" s="29">
        <f>CH4_100yr_m3!CV84</f>
        <v>520044.00170000002</v>
      </c>
      <c r="CW76" s="29">
        <f>CH4_100yr_m3!CW84</f>
        <v>484884.20809999999</v>
      </c>
    </row>
    <row r="77" spans="1:101" ht="15.75" customHeight="1" x14ac:dyDescent="0.2">
      <c r="A77" s="27" t="s">
        <v>26</v>
      </c>
      <c r="B77" s="29">
        <f>CH4_100yr_m3!B85</f>
        <v>15817830.470000001</v>
      </c>
      <c r="C77" s="29">
        <f>CH4_100yr_m3!C85</f>
        <v>26391591.870000001</v>
      </c>
      <c r="D77" s="29">
        <f>CH4_100yr_m3!D85</f>
        <v>34514443.68</v>
      </c>
      <c r="E77" s="29">
        <f>CH4_100yr_m3!E85</f>
        <v>39822123.380000003</v>
      </c>
      <c r="F77" s="29">
        <f>CH4_100yr_m3!F85</f>
        <v>45829143.82</v>
      </c>
      <c r="G77" s="29">
        <f>CH4_100yr_m3!G85</f>
        <v>49816034.329999998</v>
      </c>
      <c r="H77" s="29">
        <f>CH4_100yr_m3!H85</f>
        <v>52843542.579999998</v>
      </c>
      <c r="I77" s="29">
        <f>CH4_100yr_m3!I85</f>
        <v>53979302.090000004</v>
      </c>
      <c r="J77" s="29">
        <f>CH4_100yr_m3!J85</f>
        <v>54357073.170000002</v>
      </c>
      <c r="K77" s="29">
        <f>CH4_100yr_m3!K85</f>
        <v>55956458.689999998</v>
      </c>
      <c r="L77" s="29">
        <f>CH4_100yr_m3!L85</f>
        <v>57641914.75</v>
      </c>
      <c r="M77" s="29">
        <f>CH4_100yr_m3!M85</f>
        <v>58788179.740000002</v>
      </c>
      <c r="N77" s="29">
        <f>CH4_100yr_m3!N85</f>
        <v>60337849.880000003</v>
      </c>
      <c r="O77" s="29">
        <f>CH4_100yr_m3!O85</f>
        <v>61800500.189999998</v>
      </c>
      <c r="P77" s="29">
        <f>CH4_100yr_m3!P85</f>
        <v>63546758.869999997</v>
      </c>
      <c r="Q77" s="29">
        <f>CH4_100yr_m3!Q85</f>
        <v>66184669.719999999</v>
      </c>
      <c r="R77" s="29">
        <f>CH4_100yr_m3!R85</f>
        <v>68549419.689999998</v>
      </c>
      <c r="S77" s="29">
        <f>CH4_100yr_m3!S85</f>
        <v>70339945.620000005</v>
      </c>
      <c r="T77" s="29">
        <f>CH4_100yr_m3!T85</f>
        <v>72051893.849999994</v>
      </c>
      <c r="U77" s="29">
        <f>CH4_100yr_m3!U85</f>
        <v>73842976.890000001</v>
      </c>
      <c r="V77" s="29">
        <f>CH4_100yr_m3!V85</f>
        <v>76270015.400000006</v>
      </c>
      <c r="W77" s="29">
        <f>CH4_100yr_m3!W85</f>
        <v>78391595.390000001</v>
      </c>
      <c r="X77" s="29">
        <f>CH4_100yr_m3!X85</f>
        <v>80202058.959999993</v>
      </c>
      <c r="Y77" s="29">
        <f>CH4_100yr_m3!Y85</f>
        <v>81818912.700000003</v>
      </c>
      <c r="Z77" s="29">
        <f>CH4_100yr_m3!Z85</f>
        <v>83373863.409999996</v>
      </c>
      <c r="AA77" s="29">
        <f>CH4_100yr_m3!AA85</f>
        <v>84917942.760000005</v>
      </c>
      <c r="AB77" s="29">
        <f>CH4_100yr_m3!AB85</f>
        <v>86467898.849999994</v>
      </c>
      <c r="AC77" s="29">
        <f>CH4_100yr_m3!AC85</f>
        <v>91166141.420000002</v>
      </c>
      <c r="AD77" s="29">
        <f>CH4_100yr_m3!AD85</f>
        <v>95208607.129999995</v>
      </c>
      <c r="AE77" s="29">
        <f>CH4_100yr_m3!AE85</f>
        <v>98819650.010000005</v>
      </c>
      <c r="AF77" s="29">
        <f>CH4_100yr_m3!AF85</f>
        <v>102149059.8</v>
      </c>
      <c r="AG77" s="29">
        <f>CH4_100yr_m3!AG85</f>
        <v>105296898.40000001</v>
      </c>
      <c r="AH77" s="29">
        <f>CH4_100yr_m3!AH85</f>
        <v>108330178.40000001</v>
      </c>
      <c r="AI77" s="29">
        <f>CH4_100yr_m3!AI85</f>
        <v>111293925.2</v>
      </c>
      <c r="AJ77" s="29">
        <f>CH4_100yr_m3!AJ85</f>
        <v>114218613.7</v>
      </c>
      <c r="AK77" s="29">
        <f>CH4_100yr_m3!AK85</f>
        <v>117124850.7</v>
      </c>
      <c r="AL77" s="29">
        <f>CH4_100yr_m3!AL85</f>
        <v>120026396.3</v>
      </c>
      <c r="AM77" s="29">
        <f>CH4_100yr_m3!AM85</f>
        <v>122932290.3</v>
      </c>
      <c r="AN77" s="29">
        <f>CH4_100yr_m3!AN85</f>
        <v>125848527.8</v>
      </c>
      <c r="AO77" s="29">
        <f>CH4_100yr_m3!AO85</f>
        <v>128779073</v>
      </c>
      <c r="AP77" s="29">
        <f>CH4_100yr_m3!AP85</f>
        <v>131726521.5</v>
      </c>
      <c r="AQ77" s="29">
        <f>CH4_100yr_m3!AQ85</f>
        <v>134692430.90000001</v>
      </c>
      <c r="AR77" s="29">
        <f>CH4_100yr_m3!AR85</f>
        <v>137677785</v>
      </c>
      <c r="AS77" s="29">
        <f>CH4_100yr_m3!AS85</f>
        <v>140683366.19999999</v>
      </c>
      <c r="AT77" s="29">
        <f>CH4_100yr_m3!AT85</f>
        <v>143709943.40000001</v>
      </c>
      <c r="AU77" s="29">
        <f>CH4_100yr_m3!AU85</f>
        <v>146758082.90000001</v>
      </c>
      <c r="AV77" s="29">
        <f>CH4_100yr_m3!AV85</f>
        <v>149828050.5</v>
      </c>
      <c r="AW77" s="29">
        <f>CH4_100yr_m3!AW85</f>
        <v>152919686.90000001</v>
      </c>
      <c r="AX77" s="29">
        <f>CH4_100yr_m3!AX85</f>
        <v>156032450.5</v>
      </c>
      <c r="AY77" s="29">
        <f>CH4_100yr_m3!AY85</f>
        <v>159165438.5</v>
      </c>
      <c r="AZ77" s="29">
        <f>CH4_100yr_m3!AZ85</f>
        <v>162317492.40000001</v>
      </c>
      <c r="BA77" s="29">
        <f>CH4_100yr_m3!BA85</f>
        <v>165487523.59999999</v>
      </c>
      <c r="BB77" s="29">
        <f>CH4_100yr_m3!BB85</f>
        <v>168674390.90000001</v>
      </c>
      <c r="BC77" s="29">
        <f>CH4_100yr_m3!BC85</f>
        <v>171876734.40000001</v>
      </c>
      <c r="BD77" s="29">
        <f>CH4_100yr_m3!BD85</f>
        <v>175092917.40000001</v>
      </c>
      <c r="BE77" s="29">
        <f>CH4_100yr_m3!BE85</f>
        <v>178321194</v>
      </c>
      <c r="BF77" s="29">
        <f>CH4_100yr_m3!BF85</f>
        <v>181559918.80000001</v>
      </c>
      <c r="BG77" s="29">
        <f>CH4_100yr_m3!BG85</f>
        <v>184807574.80000001</v>
      </c>
      <c r="BH77" s="29">
        <f>CH4_100yr_m3!BH85</f>
        <v>188062798.69999999</v>
      </c>
      <c r="BI77" s="29">
        <f>CH4_100yr_m3!BI85</f>
        <v>191324362.69999999</v>
      </c>
      <c r="BJ77" s="29">
        <f>CH4_100yr_m3!BJ85</f>
        <v>194591100.5</v>
      </c>
      <c r="BK77" s="29">
        <f>CH4_100yr_m3!BK85</f>
        <v>142190611.09999999</v>
      </c>
      <c r="BL77" s="29">
        <f>CH4_100yr_m3!BL85</f>
        <v>106270984.7</v>
      </c>
      <c r="BM77" s="29">
        <f>CH4_100yr_m3!BM85</f>
        <v>81452526.319999993</v>
      </c>
      <c r="BN77" s="29">
        <f>CH4_100yr_m3!BN85</f>
        <v>64125486.850000001</v>
      </c>
      <c r="BO77" s="29">
        <f>CH4_100yr_m3!BO85</f>
        <v>51866793.219999999</v>
      </c>
      <c r="BP77" s="29">
        <f>CH4_100yr_m3!BP85</f>
        <v>43049053.939999998</v>
      </c>
      <c r="BQ77" s="29">
        <f>CH4_100yr_m3!BQ85</f>
        <v>36578452.259999998</v>
      </c>
      <c r="BR77" s="29">
        <f>CH4_100yr_m3!BR85</f>
        <v>31719036.27</v>
      </c>
      <c r="BS77" s="29">
        <f>CH4_100yr_m3!BS85</f>
        <v>27974923.609999999</v>
      </c>
      <c r="BT77" s="29">
        <f>CH4_100yr_m3!BT85</f>
        <v>25011328.350000001</v>
      </c>
      <c r="BU77" s="29">
        <f>CH4_100yr_m3!BU85</f>
        <v>22601612.050000001</v>
      </c>
      <c r="BV77" s="29">
        <f>CH4_100yr_m3!BV85</f>
        <v>20591780.059999999</v>
      </c>
      <c r="BW77" s="29">
        <f>CH4_100yr_m3!BW85</f>
        <v>18876672.640000001</v>
      </c>
      <c r="BX77" s="29">
        <f>CH4_100yr_m3!BX85</f>
        <v>17383995.73</v>
      </c>
      <c r="BY77" s="29">
        <f>CH4_100yr_m3!BY85</f>
        <v>16063607.789999999</v>
      </c>
      <c r="BZ77" s="29">
        <f>CH4_100yr_m3!BZ85</f>
        <v>14880330.18</v>
      </c>
      <c r="CA77" s="29">
        <f>CH4_100yr_m3!CA85</f>
        <v>13809120.199999999</v>
      </c>
      <c r="CB77" s="29">
        <f>CH4_100yr_m3!CB85</f>
        <v>12831828.300000001</v>
      </c>
      <c r="CC77" s="29">
        <f>CH4_100yr_m3!CC85</f>
        <v>11935017.699999999</v>
      </c>
      <c r="CD77" s="29">
        <f>CH4_100yr_m3!CD85</f>
        <v>11108496.57</v>
      </c>
      <c r="CE77" s="29">
        <f>CH4_100yr_m3!CE85</f>
        <v>10344328.34</v>
      </c>
      <c r="CF77" s="29">
        <f>CH4_100yr_m3!CF85</f>
        <v>9636162.9130000006</v>
      </c>
      <c r="CG77" s="29">
        <f>CH4_100yr_m3!CG85</f>
        <v>8978783.2390000001</v>
      </c>
      <c r="CH77" s="29">
        <f>CH4_100yr_m3!CH85</f>
        <v>8367796.7180000003</v>
      </c>
      <c r="CI77" s="29">
        <f>CH4_100yr_m3!CI85</f>
        <v>7799423.9369999999</v>
      </c>
      <c r="CJ77" s="29">
        <f>CH4_100yr_m3!CJ85</f>
        <v>7270352.96</v>
      </c>
      <c r="CK77" s="29">
        <f>CH4_100yr_m3!CK85</f>
        <v>6777637.8480000002</v>
      </c>
      <c r="CL77" s="29">
        <f>CH4_100yr_m3!CL85</f>
        <v>6318627.0659999996</v>
      </c>
      <c r="CM77" s="29">
        <f>CH4_100yr_m3!CM85</f>
        <v>5890912.1840000004</v>
      </c>
      <c r="CN77" s="29">
        <f>CH4_100yr_m3!CN85</f>
        <v>5492290.3909999998</v>
      </c>
      <c r="CO77" s="29">
        <f>CH4_100yr_m3!CO85</f>
        <v>5120736.4890000001</v>
      </c>
      <c r="CP77" s="29">
        <f>CH4_100yr_m3!CP85</f>
        <v>4774381.4220000003</v>
      </c>
      <c r="CQ77" s="29">
        <f>CH4_100yr_m3!CQ85</f>
        <v>4451495.3849999998</v>
      </c>
      <c r="CR77" s="29">
        <f>CH4_100yr_m3!CR85</f>
        <v>4150474.16</v>
      </c>
      <c r="CS77" s="29">
        <f>CH4_100yr_m3!CS85</f>
        <v>3869827.773</v>
      </c>
      <c r="CT77" s="29">
        <f>CH4_100yr_m3!CT85</f>
        <v>3608170.8670000001</v>
      </c>
      <c r="CU77" s="29">
        <f>CH4_100yr_m3!CU85</f>
        <v>3364214.3420000002</v>
      </c>
      <c r="CV77" s="29">
        <f>CH4_100yr_m3!CV85</f>
        <v>3136757.9989999998</v>
      </c>
      <c r="CW77" s="29">
        <f>CH4_100yr_m3!CW85</f>
        <v>2924683.9440000001</v>
      </c>
    </row>
    <row r="78" spans="1:101" ht="15.75" customHeight="1" x14ac:dyDescent="0.2">
      <c r="A78" s="27" t="s">
        <v>27</v>
      </c>
      <c r="B78" s="29">
        <f>CH4_100yr_m3!B86</f>
        <v>11936832.699999999</v>
      </c>
      <c r="C78" s="29">
        <f>CH4_100yr_m3!C86</f>
        <v>20671488.629999999</v>
      </c>
      <c r="D78" s="29">
        <f>CH4_100yr_m3!D86</f>
        <v>26393213.84</v>
      </c>
      <c r="E78" s="29">
        <f>CH4_100yr_m3!E86</f>
        <v>31278324.5</v>
      </c>
      <c r="F78" s="29">
        <f>CH4_100yr_m3!F86</f>
        <v>34757421.5</v>
      </c>
      <c r="G78" s="29">
        <f>CH4_100yr_m3!G86</f>
        <v>37446217.219999999</v>
      </c>
      <c r="H78" s="29">
        <f>CH4_100yr_m3!H86</f>
        <v>39449398.100000001</v>
      </c>
      <c r="I78" s="29">
        <f>CH4_100yr_m3!I86</f>
        <v>40926799.340000004</v>
      </c>
      <c r="J78" s="29">
        <f>CH4_100yr_m3!J86</f>
        <v>41662698.520000003</v>
      </c>
      <c r="K78" s="29">
        <f>CH4_100yr_m3!K86</f>
        <v>42083652.689999998</v>
      </c>
      <c r="L78" s="29">
        <f>CH4_100yr_m3!L86</f>
        <v>42468087.890000001</v>
      </c>
      <c r="M78" s="29">
        <f>CH4_100yr_m3!M86</f>
        <v>42754953.350000001</v>
      </c>
      <c r="N78" s="29">
        <f>CH4_100yr_m3!N86</f>
        <v>44885388.060000002</v>
      </c>
      <c r="O78" s="29">
        <f>CH4_100yr_m3!O86</f>
        <v>47570338.229999997</v>
      </c>
      <c r="P78" s="29">
        <f>CH4_100yr_m3!P86</f>
        <v>49466141.780000001</v>
      </c>
      <c r="Q78" s="29">
        <f>CH4_100yr_m3!Q86</f>
        <v>51134925.020000003</v>
      </c>
      <c r="R78" s="29">
        <f>CH4_100yr_m3!R86</f>
        <v>53985147.93</v>
      </c>
      <c r="S78" s="29">
        <f>CH4_100yr_m3!S86</f>
        <v>55839325.969999999</v>
      </c>
      <c r="T78" s="29">
        <f>CH4_100yr_m3!T86</f>
        <v>57174623.560000002</v>
      </c>
      <c r="U78" s="29">
        <f>CH4_100yr_m3!U86</f>
        <v>58169450.259999998</v>
      </c>
      <c r="V78" s="29">
        <f>CH4_100yr_m3!V86</f>
        <v>58952972.049999997</v>
      </c>
      <c r="W78" s="29">
        <f>CH4_100yr_m3!W86</f>
        <v>59689649.590000004</v>
      </c>
      <c r="X78" s="29">
        <f>CH4_100yr_m3!X86</f>
        <v>60709051.380000003</v>
      </c>
      <c r="Y78" s="29">
        <f>CH4_100yr_m3!Y86</f>
        <v>61935832.350000001</v>
      </c>
      <c r="Z78" s="29">
        <f>CH4_100yr_m3!Z86</f>
        <v>63270653.659999996</v>
      </c>
      <c r="AA78" s="29">
        <f>CH4_100yr_m3!AA86</f>
        <v>64678735.530000001</v>
      </c>
      <c r="AB78" s="29">
        <f>CH4_100yr_m3!AB86</f>
        <v>66060220.280000001</v>
      </c>
      <c r="AC78" s="29">
        <f>CH4_100yr_m3!AC86</f>
        <v>69775501.489999995</v>
      </c>
      <c r="AD78" s="29">
        <f>CH4_100yr_m3!AD86</f>
        <v>72978158.219999999</v>
      </c>
      <c r="AE78" s="29">
        <f>CH4_100yr_m3!AE86</f>
        <v>75845616.269999996</v>
      </c>
      <c r="AF78" s="29">
        <f>CH4_100yr_m3!AF86</f>
        <v>78496215.810000002</v>
      </c>
      <c r="AG78" s="29">
        <f>CH4_100yr_m3!AG86</f>
        <v>81008840.760000005</v>
      </c>
      <c r="AH78" s="29">
        <f>CH4_100yr_m3!AH86</f>
        <v>83436003.310000002</v>
      </c>
      <c r="AI78" s="29">
        <f>CH4_100yr_m3!AI86</f>
        <v>85812462.599999994</v>
      </c>
      <c r="AJ78" s="29">
        <f>CH4_100yr_m3!AJ86</f>
        <v>88161130.510000005</v>
      </c>
      <c r="AK78" s="29">
        <f>CH4_100yr_m3!AK86</f>
        <v>90496963.200000003</v>
      </c>
      <c r="AL78" s="29">
        <f>CH4_100yr_m3!AL86</f>
        <v>92829584.780000001</v>
      </c>
      <c r="AM78" s="29">
        <f>CH4_100yr_m3!AM86</f>
        <v>95165116.810000002</v>
      </c>
      <c r="AN78" s="29">
        <f>CH4_100yr_m3!AN86</f>
        <v>97507554.409999996</v>
      </c>
      <c r="AO78" s="29">
        <f>CH4_100yr_m3!AO86</f>
        <v>99859545.75</v>
      </c>
      <c r="AP78" s="29">
        <f>CH4_100yr_m3!AP86</f>
        <v>102222770.59999999</v>
      </c>
      <c r="AQ78" s="29">
        <f>CH4_100yr_m3!AQ86</f>
        <v>104598165.90000001</v>
      </c>
      <c r="AR78" s="29">
        <f>CH4_100yr_m3!AR86</f>
        <v>106985997.09999999</v>
      </c>
      <c r="AS78" s="29">
        <f>CH4_100yr_m3!AS86</f>
        <v>109386046.09999999</v>
      </c>
      <c r="AT78" s="29">
        <f>CH4_100yr_m3!AT86</f>
        <v>111797722.3</v>
      </c>
      <c r="AU78" s="29">
        <f>CH4_100yr_m3!AU86</f>
        <v>114220233.8</v>
      </c>
      <c r="AV78" s="29">
        <f>CH4_100yr_m3!AV86</f>
        <v>116652656.40000001</v>
      </c>
      <c r="AW78" s="29">
        <f>CH4_100yr_m3!AW86</f>
        <v>119094154.40000001</v>
      </c>
      <c r="AX78" s="29">
        <f>CH4_100yr_m3!AX86</f>
        <v>121544209.2</v>
      </c>
      <c r="AY78" s="29">
        <f>CH4_100yr_m3!AY86</f>
        <v>124002592.3</v>
      </c>
      <c r="AZ78" s="29">
        <f>CH4_100yr_m3!AZ86</f>
        <v>126469146.3</v>
      </c>
      <c r="BA78" s="29">
        <f>CH4_100yr_m3!BA86</f>
        <v>128943581</v>
      </c>
      <c r="BB78" s="29">
        <f>CH4_100yr_m3!BB86</f>
        <v>131425234.2</v>
      </c>
      <c r="BC78" s="29">
        <f>CH4_100yr_m3!BC86</f>
        <v>133913019.40000001</v>
      </c>
      <c r="BD78" s="29">
        <f>CH4_100yr_m3!BD86</f>
        <v>136405445.69999999</v>
      </c>
      <c r="BE78" s="29">
        <f>CH4_100yr_m3!BE86</f>
        <v>138900803.40000001</v>
      </c>
      <c r="BF78" s="29">
        <f>CH4_100yr_m3!BF86</f>
        <v>141397441.5</v>
      </c>
      <c r="BG78" s="29">
        <f>CH4_100yr_m3!BG86</f>
        <v>143893937.69999999</v>
      </c>
      <c r="BH78" s="29">
        <f>CH4_100yr_m3!BH86</f>
        <v>146389081.40000001</v>
      </c>
      <c r="BI78" s="29">
        <f>CH4_100yr_m3!BI86</f>
        <v>148881871.5</v>
      </c>
      <c r="BJ78" s="29">
        <f>CH4_100yr_m3!BJ86</f>
        <v>151371387.5</v>
      </c>
      <c r="BK78" s="29">
        <f>CH4_100yr_m3!BK86</f>
        <v>110608585.2</v>
      </c>
      <c r="BL78" s="29">
        <f>CH4_100yr_m3!BL86</f>
        <v>82666452.640000001</v>
      </c>
      <c r="BM78" s="29">
        <f>CH4_100yr_m3!BM86</f>
        <v>63360053.270000003</v>
      </c>
      <c r="BN78" s="29">
        <f>CH4_100yr_m3!BN86</f>
        <v>49881315.509999998</v>
      </c>
      <c r="BO78" s="29">
        <f>CH4_100yr_m3!BO86</f>
        <v>40345299</v>
      </c>
      <c r="BP78" s="29">
        <f>CH4_100yr_m3!BP86</f>
        <v>33486034.800000001</v>
      </c>
      <c r="BQ78" s="29">
        <f>CH4_100yr_m3!BQ86</f>
        <v>28452628.899999999</v>
      </c>
      <c r="BR78" s="29">
        <f>CH4_100yr_m3!BR86</f>
        <v>24672575.149999999</v>
      </c>
      <c r="BS78" s="29">
        <f>CH4_100yr_m3!BS86</f>
        <v>21760120.710000001</v>
      </c>
      <c r="BT78" s="29">
        <f>CH4_100yr_m3!BT86</f>
        <v>19454831.739999998</v>
      </c>
      <c r="BU78" s="29">
        <f>CH4_100yr_m3!BU86</f>
        <v>17580403.800000001</v>
      </c>
      <c r="BV78" s="29">
        <f>CH4_100yr_m3!BV86</f>
        <v>16017042.970000001</v>
      </c>
      <c r="BW78" s="29">
        <f>CH4_100yr_m3!BW86</f>
        <v>14682944.6</v>
      </c>
      <c r="BX78" s="29">
        <f>CH4_100yr_m3!BX86</f>
        <v>13521870.720000001</v>
      </c>
      <c r="BY78" s="29">
        <f>CH4_100yr_m3!BY86</f>
        <v>12494816.02</v>
      </c>
      <c r="BZ78" s="29">
        <f>CH4_100yr_m3!BZ86</f>
        <v>11574415.01</v>
      </c>
      <c r="CA78" s="29">
        <f>CH4_100yr_m3!CA86</f>
        <v>10741187.08</v>
      </c>
      <c r="CB78" s="29">
        <f>CH4_100yr_m3!CB86</f>
        <v>9981013.8269999996</v>
      </c>
      <c r="CC78" s="29">
        <f>CH4_100yr_m3!CC86</f>
        <v>9283442.9700000007</v>
      </c>
      <c r="CD78" s="29">
        <f>CH4_100yr_m3!CD86</f>
        <v>8640546.4910000004</v>
      </c>
      <c r="CE78" s="29">
        <f>CH4_100yr_m3!CE86</f>
        <v>8046150.7560000001</v>
      </c>
      <c r="CF78" s="29">
        <f>CH4_100yr_m3!CF86</f>
        <v>7495316.2280000001</v>
      </c>
      <c r="CG78" s="29">
        <f>CH4_100yr_m3!CG86</f>
        <v>6983984.7750000004</v>
      </c>
      <c r="CH78" s="29">
        <f>CH4_100yr_m3!CH86</f>
        <v>6508739.5939999996</v>
      </c>
      <c r="CI78" s="29">
        <f>CH4_100yr_m3!CI86</f>
        <v>6066640.8720000004</v>
      </c>
      <c r="CJ78" s="29">
        <f>CH4_100yr_m3!CJ86</f>
        <v>5655112.4340000004</v>
      </c>
      <c r="CK78" s="29">
        <f>CH4_100yr_m3!CK86</f>
        <v>5271862.807</v>
      </c>
      <c r="CL78" s="29">
        <f>CH4_100yr_m3!CL86</f>
        <v>4914829.5209999997</v>
      </c>
      <c r="CM78" s="29">
        <f>CH4_100yr_m3!CM86</f>
        <v>4582139.2089999998</v>
      </c>
      <c r="CN78" s="29">
        <f>CH4_100yr_m3!CN86</f>
        <v>4272078.4479999999</v>
      </c>
      <c r="CO78" s="29">
        <f>CH4_100yr_m3!CO86</f>
        <v>3983071.9649999999</v>
      </c>
      <c r="CP78" s="29">
        <f>CH4_100yr_m3!CP86</f>
        <v>3713665.9470000002</v>
      </c>
      <c r="CQ78" s="29">
        <f>CH4_100yr_m3!CQ86</f>
        <v>3462514.8939999999</v>
      </c>
      <c r="CR78" s="29">
        <f>CH4_100yr_m3!CR86</f>
        <v>3228370.9920000001</v>
      </c>
      <c r="CS78" s="29">
        <f>CH4_100yr_m3!CS86</f>
        <v>3010075.29</v>
      </c>
      <c r="CT78" s="29">
        <f>CH4_100yr_m3!CT86</f>
        <v>2806550.2119999998</v>
      </c>
      <c r="CU78" s="29">
        <f>CH4_100yr_m3!CU86</f>
        <v>2616793.0559999999</v>
      </c>
      <c r="CV78" s="29">
        <f>CH4_100yr_m3!CV86</f>
        <v>2439870.267</v>
      </c>
      <c r="CW78" s="29">
        <f>CH4_100yr_m3!CW86</f>
        <v>2274912.3119999999</v>
      </c>
    </row>
    <row r="79" spans="1:101" ht="15.75" customHeight="1" x14ac:dyDescent="0.2">
      <c r="A79" s="27" t="s">
        <v>28</v>
      </c>
      <c r="B79" s="29">
        <f>CH4_100yr_m3!B87</f>
        <v>3088885.82</v>
      </c>
      <c r="C79" s="29">
        <f>CH4_100yr_m3!C87</f>
        <v>5876580.2779999999</v>
      </c>
      <c r="D79" s="29">
        <f>CH4_100yr_m3!D87</f>
        <v>8442013.0390000008</v>
      </c>
      <c r="E79" s="29">
        <f>CH4_100yr_m3!E87</f>
        <v>10735974.68</v>
      </c>
      <c r="F79" s="29">
        <f>CH4_100yr_m3!F87</f>
        <v>12837347.310000001</v>
      </c>
      <c r="G79" s="29">
        <f>CH4_100yr_m3!G87</f>
        <v>14779553.630000001</v>
      </c>
      <c r="H79" s="29">
        <f>CH4_100yr_m3!H87</f>
        <v>16615662.92</v>
      </c>
      <c r="I79" s="29">
        <f>CH4_100yr_m3!I87</f>
        <v>18308267.100000001</v>
      </c>
      <c r="J79" s="29">
        <f>CH4_100yr_m3!J87</f>
        <v>19871191.989999998</v>
      </c>
      <c r="K79" s="29">
        <f>CH4_100yr_m3!K87</f>
        <v>21413382.09</v>
      </c>
      <c r="L79" s="29">
        <f>CH4_100yr_m3!L87</f>
        <v>22931431.82</v>
      </c>
      <c r="M79" s="29">
        <f>CH4_100yr_m3!M87</f>
        <v>24347397.030000001</v>
      </c>
      <c r="N79" s="29">
        <f>CH4_100yr_m3!N87</f>
        <v>25789924.359999999</v>
      </c>
      <c r="O79" s="29">
        <f>CH4_100yr_m3!O87</f>
        <v>27205642.109999999</v>
      </c>
      <c r="P79" s="29">
        <f>CH4_100yr_m3!P87</f>
        <v>28590116.210000001</v>
      </c>
      <c r="Q79" s="29">
        <f>CH4_100yr_m3!Q87</f>
        <v>30042907.550000001</v>
      </c>
      <c r="R79" s="29">
        <f>CH4_100yr_m3!R87</f>
        <v>31473687.710000001</v>
      </c>
      <c r="S79" s="29">
        <f>CH4_100yr_m3!S87</f>
        <v>32876119.239999998</v>
      </c>
      <c r="T79" s="29">
        <f>CH4_100yr_m3!T87</f>
        <v>34252798.93</v>
      </c>
      <c r="U79" s="29">
        <f>CH4_100yr_m3!U87</f>
        <v>35653390.859999999</v>
      </c>
      <c r="V79" s="29">
        <f>CH4_100yr_m3!V87</f>
        <v>37076592.810000002</v>
      </c>
      <c r="W79" s="29">
        <f>CH4_100yr_m3!W87</f>
        <v>38476043.259999998</v>
      </c>
      <c r="X79" s="29">
        <f>CH4_100yr_m3!X87</f>
        <v>39875474.130000003</v>
      </c>
      <c r="Y79" s="29">
        <f>CH4_100yr_m3!Y87</f>
        <v>41287303.030000001</v>
      </c>
      <c r="Z79" s="29">
        <f>CH4_100yr_m3!Z87</f>
        <v>42716205.200000003</v>
      </c>
      <c r="AA79" s="29">
        <f>CH4_100yr_m3!AA87</f>
        <v>44167766.149999999</v>
      </c>
      <c r="AB79" s="29">
        <f>CH4_100yr_m3!AB87</f>
        <v>45643753.670000002</v>
      </c>
      <c r="AC79" s="29">
        <f>CH4_100yr_m3!AC87</f>
        <v>47591252.840000004</v>
      </c>
      <c r="AD79" s="29">
        <f>CH4_100yr_m3!AD87</f>
        <v>49548218.75</v>
      </c>
      <c r="AE79" s="29">
        <f>CH4_100yr_m3!AE87</f>
        <v>51517045.560000002</v>
      </c>
      <c r="AF79" s="29">
        <f>CH4_100yr_m3!AF87</f>
        <v>53499773.479999997</v>
      </c>
      <c r="AG79" s="29">
        <f>CH4_100yr_m3!AG87</f>
        <v>55498177.469999999</v>
      </c>
      <c r="AH79" s="29">
        <f>CH4_100yr_m3!AH87</f>
        <v>57513828.5</v>
      </c>
      <c r="AI79" s="29">
        <f>CH4_100yr_m3!AI87</f>
        <v>59548101.539999999</v>
      </c>
      <c r="AJ79" s="29">
        <f>CH4_100yr_m3!AJ87</f>
        <v>61602200.700000003</v>
      </c>
      <c r="AK79" s="29">
        <f>CH4_100yr_m3!AK87</f>
        <v>63677142.100000001</v>
      </c>
      <c r="AL79" s="29">
        <f>CH4_100yr_m3!AL87</f>
        <v>65773778.5</v>
      </c>
      <c r="AM79" s="29">
        <f>CH4_100yr_m3!AM87</f>
        <v>67892735.969999999</v>
      </c>
      <c r="AN79" s="29">
        <f>CH4_100yr_m3!AN87</f>
        <v>70034353.689999998</v>
      </c>
      <c r="AO79" s="29">
        <f>CH4_100yr_m3!AO87</f>
        <v>72198654.430000007</v>
      </c>
      <c r="AP79" s="29">
        <f>CH4_100yr_m3!AP87</f>
        <v>74385417.219999999</v>
      </c>
      <c r="AQ79" s="29">
        <f>CH4_100yr_m3!AQ87</f>
        <v>76594283.540000007</v>
      </c>
      <c r="AR79" s="29">
        <f>CH4_100yr_m3!AR87</f>
        <v>78824841.579999998</v>
      </c>
      <c r="AS79" s="29">
        <f>CH4_100yr_m3!AS87</f>
        <v>81076627.140000001</v>
      </c>
      <c r="AT79" s="29">
        <f>CH4_100yr_m3!AT87</f>
        <v>83349159.980000004</v>
      </c>
      <c r="AU79" s="29">
        <f>CH4_100yr_m3!AU87</f>
        <v>85641936.950000003</v>
      </c>
      <c r="AV79" s="29">
        <f>CH4_100yr_m3!AV87</f>
        <v>87954381.439999998</v>
      </c>
      <c r="AW79" s="29">
        <f>CH4_100yr_m3!AW87</f>
        <v>90285850.920000002</v>
      </c>
      <c r="AX79" s="29">
        <f>CH4_100yr_m3!AX87</f>
        <v>92635692.879999995</v>
      </c>
      <c r="AY79" s="29">
        <f>CH4_100yr_m3!AY87</f>
        <v>95003266.939999998</v>
      </c>
      <c r="AZ79" s="29">
        <f>CH4_100yr_m3!AZ87</f>
        <v>97387917.799999997</v>
      </c>
      <c r="BA79" s="29">
        <f>CH4_100yr_m3!BA87</f>
        <v>99788966.489999995</v>
      </c>
      <c r="BB79" s="29">
        <f>CH4_100yr_m3!BB87</f>
        <v>102205678.7</v>
      </c>
      <c r="BC79" s="29">
        <f>CH4_100yr_m3!BC87</f>
        <v>104637237</v>
      </c>
      <c r="BD79" s="29">
        <f>CH4_100yr_m3!BD87</f>
        <v>107082734.5</v>
      </c>
      <c r="BE79" s="29">
        <f>CH4_100yr_m3!BE87</f>
        <v>109541195.5</v>
      </c>
      <c r="BF79" s="29">
        <f>CH4_100yr_m3!BF87</f>
        <v>112011604.59999999</v>
      </c>
      <c r="BG79" s="29">
        <f>CH4_100yr_m3!BG87</f>
        <v>114492950.8</v>
      </c>
      <c r="BH79" s="29">
        <f>CH4_100yr_m3!BH87</f>
        <v>116984245.7</v>
      </c>
      <c r="BI79" s="29">
        <f>CH4_100yr_m3!BI87</f>
        <v>119484544.5</v>
      </c>
      <c r="BJ79" s="29">
        <f>CH4_100yr_m3!BJ87</f>
        <v>121992927.3</v>
      </c>
      <c r="BK79" s="29">
        <f>CH4_100yr_m3!BK87</f>
        <v>113111193.7</v>
      </c>
      <c r="BL79" s="29">
        <f>CH4_100yr_m3!BL87</f>
        <v>104906605.2</v>
      </c>
      <c r="BM79" s="29">
        <f>CH4_100yr_m3!BM87</f>
        <v>97326033.560000002</v>
      </c>
      <c r="BN79" s="29">
        <f>CH4_100yr_m3!BN87</f>
        <v>90320589.730000004</v>
      </c>
      <c r="BO79" s="29">
        <f>CH4_100yr_m3!BO87</f>
        <v>83845282.170000002</v>
      </c>
      <c r="BP79" s="29">
        <f>CH4_100yr_m3!BP87</f>
        <v>77858703.120000005</v>
      </c>
      <c r="BQ79" s="29">
        <f>CH4_100yr_m3!BQ87</f>
        <v>72322740.209999993</v>
      </c>
      <c r="BR79" s="29">
        <f>CH4_100yr_m3!BR87</f>
        <v>67202311.379999995</v>
      </c>
      <c r="BS79" s="29">
        <f>CH4_100yr_m3!BS87</f>
        <v>62465121.259999998</v>
      </c>
      <c r="BT79" s="29">
        <f>CH4_100yr_m3!BT87</f>
        <v>58081437.280000001</v>
      </c>
      <c r="BU79" s="29">
        <f>CH4_100yr_m3!BU87</f>
        <v>54023883.850000001</v>
      </c>
      <c r="BV79" s="29">
        <f>CH4_100yr_m3!BV87</f>
        <v>50267253.189999998</v>
      </c>
      <c r="BW79" s="29">
        <f>CH4_100yr_m3!BW87</f>
        <v>46788331.460000001</v>
      </c>
      <c r="BX79" s="29">
        <f>CH4_100yr_m3!BX87</f>
        <v>43565738.909999996</v>
      </c>
      <c r="BY79" s="29">
        <f>CH4_100yr_m3!BY87</f>
        <v>40579782.990000002</v>
      </c>
      <c r="BZ79" s="29">
        <f>CH4_100yr_m3!BZ87</f>
        <v>37812323.240000002</v>
      </c>
      <c r="CA79" s="29">
        <f>CH4_100yr_m3!CA87</f>
        <v>35246647.170000002</v>
      </c>
      <c r="CB79" s="29">
        <f>CH4_100yr_m3!CB87</f>
        <v>32867356.079999998</v>
      </c>
      <c r="CC79" s="29">
        <f>CH4_100yr_m3!CC87</f>
        <v>30660260.120000001</v>
      </c>
      <c r="CD79" s="29">
        <f>CH4_100yr_m3!CD87</f>
        <v>28612281.829999998</v>
      </c>
      <c r="CE79" s="29">
        <f>CH4_100yr_m3!CE87</f>
        <v>26711367.41</v>
      </c>
      <c r="CF79" s="29">
        <f>CH4_100yr_m3!CF87</f>
        <v>24946405.129999999</v>
      </c>
      <c r="CG79" s="29">
        <f>CH4_100yr_m3!CG87</f>
        <v>23307150.379999999</v>
      </c>
      <c r="CH79" s="29">
        <f>CH4_100yr_m3!CH87</f>
        <v>21784156.640000001</v>
      </c>
      <c r="CI79" s="29">
        <f>CH4_100yr_m3!CI87</f>
        <v>20368712.120000001</v>
      </c>
      <c r="CJ79" s="29">
        <f>CH4_100yr_m3!CJ87</f>
        <v>19052781.379999999</v>
      </c>
      <c r="CK79" s="29">
        <f>CH4_100yr_m3!CK87</f>
        <v>17828951.719999999</v>
      </c>
      <c r="CL79" s="29">
        <f>CH4_100yr_m3!CL87</f>
        <v>16690383.85</v>
      </c>
      <c r="CM79" s="29">
        <f>CH4_100yr_m3!CM87</f>
        <v>15630766.48</v>
      </c>
      <c r="CN79" s="29">
        <f>CH4_100yr_m3!CN87</f>
        <v>14644274.630000001</v>
      </c>
      <c r="CO79" s="29">
        <f>CH4_100yr_m3!CO87</f>
        <v>13725531.18</v>
      </c>
      <c r="CP79" s="29">
        <f>CH4_100yr_m3!CP87</f>
        <v>12869571.6</v>
      </c>
      <c r="CQ79" s="29">
        <f>CH4_100yr_m3!CQ87</f>
        <v>12071811.439999999</v>
      </c>
      <c r="CR79" s="29">
        <f>CH4_100yr_m3!CR87</f>
        <v>11328016.42</v>
      </c>
      <c r="CS79" s="29">
        <f>CH4_100yr_m3!CS87</f>
        <v>10634274.939999999</v>
      </c>
      <c r="CT79" s="29">
        <f>CH4_100yr_m3!CT87</f>
        <v>9986972.7750000004</v>
      </c>
      <c r="CU79" s="29">
        <f>CH4_100yr_m3!CU87</f>
        <v>9382769.7650000006</v>
      </c>
      <c r="CV79" s="29">
        <f>CH4_100yr_m3!CV87</f>
        <v>8818578.3959999997</v>
      </c>
      <c r="CW79" s="29">
        <f>CH4_100yr_m3!CW87</f>
        <v>8291544.068</v>
      </c>
    </row>
    <row r="80" spans="1:101" ht="15.75" customHeight="1" x14ac:dyDescent="0.2">
      <c r="A80" s="27" t="s">
        <v>29</v>
      </c>
      <c r="B80" s="29">
        <f>CH4_100yr_m3!B88</f>
        <v>1075992.5490000001</v>
      </c>
      <c r="C80" s="29">
        <f>CH4_100yr_m3!C88</f>
        <v>1817569.8770000001</v>
      </c>
      <c r="D80" s="29">
        <f>CH4_100yr_m3!D88</f>
        <v>2356483.7439999999</v>
      </c>
      <c r="E80" s="29">
        <f>CH4_100yr_m3!E88</f>
        <v>2818713.3569999998</v>
      </c>
      <c r="F80" s="29">
        <f>CH4_100yr_m3!F88</f>
        <v>3209988.7930000001</v>
      </c>
      <c r="G80" s="29">
        <f>CH4_100yr_m3!G88</f>
        <v>3486584.7629999998</v>
      </c>
      <c r="H80" s="29">
        <f>CH4_100yr_m3!H88</f>
        <v>3711129.4330000002</v>
      </c>
      <c r="I80" s="29">
        <f>CH4_100yr_m3!I88</f>
        <v>3961537.9720000001</v>
      </c>
      <c r="J80" s="29">
        <f>CH4_100yr_m3!J88</f>
        <v>4272687.53</v>
      </c>
      <c r="K80" s="29">
        <f>CH4_100yr_m3!K88</f>
        <v>4446248.78</v>
      </c>
      <c r="L80" s="29">
        <f>CH4_100yr_m3!L88</f>
        <v>4638457.0439999998</v>
      </c>
      <c r="M80" s="29">
        <f>CH4_100yr_m3!M88</f>
        <v>4879721.2479999997</v>
      </c>
      <c r="N80" s="29">
        <f>CH4_100yr_m3!N88</f>
        <v>5067757.7869999995</v>
      </c>
      <c r="O80" s="29">
        <f>CH4_100yr_m3!O88</f>
        <v>5237344.2620000001</v>
      </c>
      <c r="P80" s="29">
        <f>CH4_100yr_m3!P88</f>
        <v>5405783.7340000002</v>
      </c>
      <c r="Q80" s="29">
        <f>CH4_100yr_m3!Q88</f>
        <v>5469966.1969999997</v>
      </c>
      <c r="R80" s="29">
        <f>CH4_100yr_m3!R88</f>
        <v>5560076.6210000003</v>
      </c>
      <c r="S80" s="29">
        <f>CH4_100yr_m3!S88</f>
        <v>5694452.676</v>
      </c>
      <c r="T80" s="29">
        <f>CH4_100yr_m3!T88</f>
        <v>5851118.3779999996</v>
      </c>
      <c r="U80" s="29">
        <f>CH4_100yr_m3!U88</f>
        <v>5964168.273</v>
      </c>
      <c r="V80" s="29">
        <f>CH4_100yr_m3!V88</f>
        <v>5900669.2050000001</v>
      </c>
      <c r="W80" s="29">
        <f>CH4_100yr_m3!W88</f>
        <v>5917546.4450000003</v>
      </c>
      <c r="X80" s="29">
        <f>CH4_100yr_m3!X88</f>
        <v>6007275.1639999999</v>
      </c>
      <c r="Y80" s="29">
        <f>CH4_100yr_m3!Y88</f>
        <v>6116276.5410000002</v>
      </c>
      <c r="Z80" s="29">
        <f>CH4_100yr_m3!Z88</f>
        <v>6228017.5659999996</v>
      </c>
      <c r="AA80" s="29">
        <f>CH4_100yr_m3!AA88</f>
        <v>6340378.4879999999</v>
      </c>
      <c r="AB80" s="29">
        <f>CH4_100yr_m3!AB88</f>
        <v>6457499.9800000004</v>
      </c>
      <c r="AC80" s="29">
        <f>CH4_100yr_m3!AC88</f>
        <v>6248302.0180000002</v>
      </c>
      <c r="AD80" s="29">
        <f>CH4_100yr_m3!AD88</f>
        <v>6110497.5700000003</v>
      </c>
      <c r="AE80" s="29">
        <f>CH4_100yr_m3!AE88</f>
        <v>6019958.1519999998</v>
      </c>
      <c r="AF80" s="29">
        <f>CH4_100yr_m3!AF88</f>
        <v>5960552.9989999998</v>
      </c>
      <c r="AG80" s="29">
        <f>CH4_100yr_m3!AG88</f>
        <v>5921461.6179999998</v>
      </c>
      <c r="AH80" s="29">
        <f>CH4_100yr_m3!AH88</f>
        <v>5895415.051</v>
      </c>
      <c r="AI80" s="29">
        <f>CH4_100yr_m3!AI88</f>
        <v>5877543.3880000003</v>
      </c>
      <c r="AJ80" s="29">
        <f>CH4_100yr_m3!AJ88</f>
        <v>5864561.341</v>
      </c>
      <c r="AK80" s="29">
        <f>CH4_100yr_m3!AK88</f>
        <v>5854237.8119999999</v>
      </c>
      <c r="AL80" s="29">
        <f>CH4_100yr_m3!AL88</f>
        <v>5845090.8590000002</v>
      </c>
      <c r="AM80" s="29">
        <f>CH4_100yr_m3!AM88</f>
        <v>5836137.0300000003</v>
      </c>
      <c r="AN80" s="29">
        <f>CH4_100yr_m3!AN88</f>
        <v>5826695.4460000005</v>
      </c>
      <c r="AO80" s="29">
        <f>CH4_100yr_m3!AO88</f>
        <v>5816351.4560000002</v>
      </c>
      <c r="AP80" s="29">
        <f>CH4_100yr_m3!AP88</f>
        <v>5804836.6679999996</v>
      </c>
      <c r="AQ80" s="29">
        <f>CH4_100yr_m3!AQ88</f>
        <v>5791958.858</v>
      </c>
      <c r="AR80" s="29">
        <f>CH4_100yr_m3!AR88</f>
        <v>5777641.7769999998</v>
      </c>
      <c r="AS80" s="29">
        <f>CH4_100yr_m3!AS88</f>
        <v>5761842.6710000001</v>
      </c>
      <c r="AT80" s="29">
        <f>CH4_100yr_m3!AT88</f>
        <v>5744583.6370000001</v>
      </c>
      <c r="AU80" s="29">
        <f>CH4_100yr_m3!AU88</f>
        <v>5725935.6399999997</v>
      </c>
      <c r="AV80" s="29">
        <f>CH4_100yr_m3!AV88</f>
        <v>5705944.9529999997</v>
      </c>
      <c r="AW80" s="29">
        <f>CH4_100yr_m3!AW88</f>
        <v>5684713.5700000003</v>
      </c>
      <c r="AX80" s="29">
        <f>CH4_100yr_m3!AX88</f>
        <v>5662299.3370000003</v>
      </c>
      <c r="AY80" s="29">
        <f>CH4_100yr_m3!AY88</f>
        <v>5638823.1890000002</v>
      </c>
      <c r="AZ80" s="29">
        <f>CH4_100yr_m3!AZ88</f>
        <v>5614381.6109999996</v>
      </c>
      <c r="BA80" s="29">
        <f>CH4_100yr_m3!BA88</f>
        <v>5589093.2249999996</v>
      </c>
      <c r="BB80" s="29">
        <f>CH4_100yr_m3!BB88</f>
        <v>5563044.8229999999</v>
      </c>
      <c r="BC80" s="29">
        <f>CH4_100yr_m3!BC88</f>
        <v>5536341.2999999998</v>
      </c>
      <c r="BD80" s="29">
        <f>CH4_100yr_m3!BD88</f>
        <v>5509062.6880000001</v>
      </c>
      <c r="BE80" s="29">
        <f>CH4_100yr_m3!BE88</f>
        <v>5481287.682</v>
      </c>
      <c r="BF80" s="29">
        <f>CH4_100yr_m3!BF88</f>
        <v>5453102.4939999999</v>
      </c>
      <c r="BG80" s="29">
        <f>CH4_100yr_m3!BG88</f>
        <v>5424574.3470000001</v>
      </c>
      <c r="BH80" s="29">
        <f>CH4_100yr_m3!BH88</f>
        <v>5395741.5640000002</v>
      </c>
      <c r="BI80" s="29">
        <f>CH4_100yr_m3!BI88</f>
        <v>5366640.807</v>
      </c>
      <c r="BJ80" s="29">
        <f>CH4_100yr_m3!BJ88</f>
        <v>5337301.1859999998</v>
      </c>
      <c r="BK80" s="29">
        <f>CH4_100yr_m3!BK88</f>
        <v>3963173.2390000001</v>
      </c>
      <c r="BL80" s="29">
        <f>CH4_100yr_m3!BL88</f>
        <v>3016007.3560000001</v>
      </c>
      <c r="BM80" s="29">
        <f>CH4_100yr_m3!BM88</f>
        <v>2356804.5449999999</v>
      </c>
      <c r="BN80" s="29">
        <f>CH4_100yr_m3!BN88</f>
        <v>1892271.885</v>
      </c>
      <c r="BO80" s="29">
        <f>CH4_100yr_m3!BO88</f>
        <v>1559762.202</v>
      </c>
      <c r="BP80" s="29">
        <f>CH4_100yr_m3!BP88</f>
        <v>1317178.2879999999</v>
      </c>
      <c r="BQ80" s="29">
        <f>CH4_100yr_m3!BQ88</f>
        <v>1136204.9920000001</v>
      </c>
      <c r="BR80" s="29">
        <f>CH4_100yr_m3!BR88</f>
        <v>997772.07739999995</v>
      </c>
      <c r="BS80" s="29">
        <f>CH4_100yr_m3!BS88</f>
        <v>889012.44629999995</v>
      </c>
      <c r="BT80" s="29">
        <f>CH4_100yr_m3!BT88</f>
        <v>801222.76309999998</v>
      </c>
      <c r="BU80" s="29">
        <f>CH4_100yr_m3!BU88</f>
        <v>728496.03670000006</v>
      </c>
      <c r="BV80" s="29">
        <f>CH4_100yr_m3!BV88</f>
        <v>666804.65489999996</v>
      </c>
      <c r="BW80" s="29">
        <f>CH4_100yr_m3!BW88</f>
        <v>613385.3909</v>
      </c>
      <c r="BX80" s="29">
        <f>CH4_100yr_m3!BX88</f>
        <v>566326.84939999995</v>
      </c>
      <c r="BY80" s="29">
        <f>CH4_100yr_m3!BY88</f>
        <v>524292.6335</v>
      </c>
      <c r="BZ80" s="29">
        <f>CH4_100yr_m3!BZ88</f>
        <v>486335.50809999998</v>
      </c>
      <c r="CA80" s="29">
        <f>CH4_100yr_m3!CA88</f>
        <v>451772.57709999999</v>
      </c>
      <c r="CB80" s="29">
        <f>CH4_100yr_m3!CB88</f>
        <v>420101.37790000002</v>
      </c>
      <c r="CC80" s="29">
        <f>CH4_100yr_m3!CC88</f>
        <v>390943.41800000001</v>
      </c>
      <c r="CD80" s="29">
        <f>CH4_100yr_m3!CD88</f>
        <v>364006.12280000001</v>
      </c>
      <c r="CE80" s="29">
        <f>CH4_100yr_m3!CE88</f>
        <v>339057.1372</v>
      </c>
      <c r="CF80" s="29">
        <f>CH4_100yr_m3!CF88</f>
        <v>315906.9228</v>
      </c>
      <c r="CG80" s="29">
        <f>CH4_100yr_m3!CG88</f>
        <v>294396.92560000002</v>
      </c>
      <c r="CH80" s="29">
        <f>CH4_100yr_m3!CH88</f>
        <v>274391.4915</v>
      </c>
      <c r="CI80" s="29">
        <f>CH4_100yr_m3!CI88</f>
        <v>255772.30179999999</v>
      </c>
      <c r="CJ80" s="29">
        <f>CH4_100yr_m3!CJ88</f>
        <v>238434.51010000001</v>
      </c>
      <c r="CK80" s="29">
        <f>CH4_100yr_m3!CK88</f>
        <v>222284.02660000001</v>
      </c>
      <c r="CL80" s="29">
        <f>CH4_100yr_m3!CL88</f>
        <v>207235.58199999999</v>
      </c>
      <c r="CM80" s="29">
        <f>CH4_100yr_m3!CM88</f>
        <v>193211.3199</v>
      </c>
      <c r="CN80" s="29">
        <f>CH4_100yr_m3!CN88</f>
        <v>180139.75270000001</v>
      </c>
      <c r="CO80" s="29">
        <f>CH4_100yr_m3!CO88</f>
        <v>167954.9663</v>
      </c>
      <c r="CP80" s="29">
        <f>CH4_100yr_m3!CP88</f>
        <v>156595.99919999999</v>
      </c>
      <c r="CQ80" s="29">
        <f>CH4_100yr_m3!CQ88</f>
        <v>146006.3444</v>
      </c>
      <c r="CR80" s="29">
        <f>CH4_100yr_m3!CR88</f>
        <v>136133.538</v>
      </c>
      <c r="CS80" s="29">
        <f>CH4_100yr_m3!CS88</f>
        <v>126928.8125</v>
      </c>
      <c r="CT80" s="29">
        <f>CH4_100yr_m3!CT88</f>
        <v>118346.7978</v>
      </c>
      <c r="CU80" s="29">
        <f>CH4_100yr_m3!CU88</f>
        <v>110345.25810000001</v>
      </c>
      <c r="CV80" s="29">
        <f>CH4_100yr_m3!CV88</f>
        <v>102884.8581</v>
      </c>
      <c r="CW80" s="29">
        <f>CH4_100yr_m3!CW88</f>
        <v>95928.952050000007</v>
      </c>
    </row>
    <row r="81" spans="1:101" ht="15.75" customHeight="1" x14ac:dyDescent="0.2">
      <c r="A81" s="27" t="s">
        <v>30</v>
      </c>
      <c r="B81" s="29">
        <f>CH4_100yr_m3!B89</f>
        <v>17736942.940000001</v>
      </c>
      <c r="C81" s="29">
        <f>CH4_100yr_m3!C89</f>
        <v>30775858.219999999</v>
      </c>
      <c r="D81" s="29">
        <f>CH4_100yr_m3!D89</f>
        <v>40157068.710000001</v>
      </c>
      <c r="E81" s="29">
        <f>CH4_100yr_m3!E89</f>
        <v>46727194.68</v>
      </c>
      <c r="F81" s="29">
        <f>CH4_100yr_m3!F89</f>
        <v>50791447.719999999</v>
      </c>
      <c r="G81" s="29">
        <f>CH4_100yr_m3!G89</f>
        <v>53719878.630000003</v>
      </c>
      <c r="H81" s="29">
        <f>CH4_100yr_m3!H89</f>
        <v>56083418.640000001</v>
      </c>
      <c r="I81" s="29">
        <f>CH4_100yr_m3!I89</f>
        <v>57812249.740000002</v>
      </c>
      <c r="J81" s="29">
        <f>CH4_100yr_m3!J89</f>
        <v>58826342.229999997</v>
      </c>
      <c r="K81" s="29">
        <f>CH4_100yr_m3!K89</f>
        <v>60504096.289999999</v>
      </c>
      <c r="L81" s="29">
        <f>CH4_100yr_m3!L89</f>
        <v>62939685.369999997</v>
      </c>
      <c r="M81" s="29">
        <f>CH4_100yr_m3!M89</f>
        <v>64125843.729999997</v>
      </c>
      <c r="N81" s="29">
        <f>CH4_100yr_m3!N89</f>
        <v>65151884.219999999</v>
      </c>
      <c r="O81" s="29">
        <f>CH4_100yr_m3!O89</f>
        <v>66470326.590000004</v>
      </c>
      <c r="P81" s="29">
        <f>CH4_100yr_m3!P89</f>
        <v>68023947.510000005</v>
      </c>
      <c r="Q81" s="29">
        <f>CH4_100yr_m3!Q89</f>
        <v>70493770.269999996</v>
      </c>
      <c r="R81" s="29">
        <f>CH4_100yr_m3!R89</f>
        <v>75258976.379999995</v>
      </c>
      <c r="S81" s="29">
        <f>CH4_100yr_m3!S89</f>
        <v>78792215.519999996</v>
      </c>
      <c r="T81" s="29">
        <f>CH4_100yr_m3!T89</f>
        <v>81395320.930000007</v>
      </c>
      <c r="U81" s="29">
        <f>CH4_100yr_m3!U89</f>
        <v>84007625.129999995</v>
      </c>
      <c r="V81" s="29">
        <f>CH4_100yr_m3!V89</f>
        <v>87379428.379999995</v>
      </c>
      <c r="W81" s="29">
        <f>CH4_100yr_m3!W89</f>
        <v>91147529.879999995</v>
      </c>
      <c r="X81" s="29">
        <f>CH4_100yr_m3!X89</f>
        <v>94318776.049999997</v>
      </c>
      <c r="Y81" s="29">
        <f>CH4_100yr_m3!Y89</f>
        <v>96663532</v>
      </c>
      <c r="Z81" s="29">
        <f>CH4_100yr_m3!Z89</f>
        <v>98262116.469999999</v>
      </c>
      <c r="AA81" s="29">
        <f>CH4_100yr_m3!AA89</f>
        <v>99419527.349999994</v>
      </c>
      <c r="AB81" s="29">
        <f>CH4_100yr_m3!AB89</f>
        <v>100796615.59999999</v>
      </c>
      <c r="AC81" s="29">
        <f>CH4_100yr_m3!AC89</f>
        <v>105699279.40000001</v>
      </c>
      <c r="AD81" s="29">
        <f>CH4_100yr_m3!AD89</f>
        <v>110094078.2</v>
      </c>
      <c r="AE81" s="29">
        <f>CH4_100yr_m3!AE89</f>
        <v>114164711.5</v>
      </c>
      <c r="AF81" s="29">
        <f>CH4_100yr_m3!AF89</f>
        <v>118033872.3</v>
      </c>
      <c r="AG81" s="29">
        <f>CH4_100yr_m3!AG89</f>
        <v>121783421.7</v>
      </c>
      <c r="AH81" s="29">
        <f>CH4_100yr_m3!AH89</f>
        <v>125467988.90000001</v>
      </c>
      <c r="AI81" s="29">
        <f>CH4_100yr_m3!AI89</f>
        <v>129124000.59999999</v>
      </c>
      <c r="AJ81" s="29">
        <f>CH4_100yr_m3!AJ89</f>
        <v>132775744.90000001</v>
      </c>
      <c r="AK81" s="29">
        <f>CH4_100yr_m3!AK89</f>
        <v>136439258.69999999</v>
      </c>
      <c r="AL81" s="29">
        <f>CH4_100yr_m3!AL89</f>
        <v>140124960</v>
      </c>
      <c r="AM81" s="29">
        <f>CH4_100yr_m3!AM89</f>
        <v>143839331.19999999</v>
      </c>
      <c r="AN81" s="29">
        <f>CH4_100yr_m3!AN89</f>
        <v>147586038.90000001</v>
      </c>
      <c r="AO81" s="29">
        <f>CH4_100yr_m3!AO89</f>
        <v>151366808.40000001</v>
      </c>
      <c r="AP81" s="29">
        <f>CH4_100yr_m3!AP89</f>
        <v>155182064.90000001</v>
      </c>
      <c r="AQ81" s="29">
        <f>CH4_100yr_m3!AQ89</f>
        <v>159031540.80000001</v>
      </c>
      <c r="AR81" s="29">
        <f>CH4_100yr_m3!AR89</f>
        <v>162914593.80000001</v>
      </c>
      <c r="AS81" s="29">
        <f>CH4_100yr_m3!AS89</f>
        <v>166830340</v>
      </c>
      <c r="AT81" s="29">
        <f>CH4_100yr_m3!AT89</f>
        <v>170777803.40000001</v>
      </c>
      <c r="AU81" s="29">
        <f>CH4_100yr_m3!AU89</f>
        <v>174755893.19999999</v>
      </c>
      <c r="AV81" s="29">
        <f>CH4_100yr_m3!AV89</f>
        <v>178763393.90000001</v>
      </c>
      <c r="AW81" s="29">
        <f>CH4_100yr_m3!AW89</f>
        <v>182798914.59999999</v>
      </c>
      <c r="AX81" s="29">
        <f>CH4_100yr_m3!AX89</f>
        <v>186860800</v>
      </c>
      <c r="AY81" s="29">
        <f>CH4_100yr_m3!AY89</f>
        <v>190947168.5</v>
      </c>
      <c r="AZ81" s="29">
        <f>CH4_100yr_m3!AZ89</f>
        <v>195056056.19999999</v>
      </c>
      <c r="BA81" s="29">
        <f>CH4_100yr_m3!BA89</f>
        <v>199185479.40000001</v>
      </c>
      <c r="BB81" s="29">
        <f>CH4_100yr_m3!BB89</f>
        <v>203333683.90000001</v>
      </c>
      <c r="BC81" s="29">
        <f>CH4_100yr_m3!BC89</f>
        <v>207499288.40000001</v>
      </c>
      <c r="BD81" s="29">
        <f>CH4_100yr_m3!BD89</f>
        <v>211681330.30000001</v>
      </c>
      <c r="BE81" s="29">
        <f>CH4_100yr_m3!BE89</f>
        <v>215878954.19999999</v>
      </c>
      <c r="BF81" s="29">
        <f>CH4_100yr_m3!BF89</f>
        <v>220091138.80000001</v>
      </c>
      <c r="BG81" s="29">
        <f>CH4_100yr_m3!BG89</f>
        <v>224316510.5</v>
      </c>
      <c r="BH81" s="29">
        <f>CH4_100yr_m3!BH89</f>
        <v>228553439.59999999</v>
      </c>
      <c r="BI81" s="29">
        <f>CH4_100yr_m3!BI89</f>
        <v>232799990.40000001</v>
      </c>
      <c r="BJ81" s="29">
        <f>CH4_100yr_m3!BJ89</f>
        <v>237054106.90000001</v>
      </c>
      <c r="BK81" s="29">
        <f>CH4_100yr_m3!BK89</f>
        <v>173080554.40000001</v>
      </c>
      <c r="BL81" s="29">
        <f>CH4_100yr_m3!BL89</f>
        <v>129239250</v>
      </c>
      <c r="BM81" s="29">
        <f>CH4_100yr_m3!BM89</f>
        <v>98957798.900000006</v>
      </c>
      <c r="BN81" s="29">
        <f>CH4_100yr_m3!BN89</f>
        <v>77826212.030000001</v>
      </c>
      <c r="BO81" s="29">
        <f>CH4_100yr_m3!BO89</f>
        <v>62884300.369999997</v>
      </c>
      <c r="BP81" s="29">
        <f>CH4_100yr_m3!BP89</f>
        <v>52143981.109999999</v>
      </c>
      <c r="BQ81" s="29">
        <f>CH4_100yr_m3!BQ89</f>
        <v>44269051.18</v>
      </c>
      <c r="BR81" s="29">
        <f>CH4_100yr_m3!BR89</f>
        <v>38360515.68</v>
      </c>
      <c r="BS81" s="29">
        <f>CH4_100yr_m3!BS89</f>
        <v>33812672.990000002</v>
      </c>
      <c r="BT81" s="29">
        <f>CH4_100yr_m3!BT89</f>
        <v>30216630.530000001</v>
      </c>
      <c r="BU81" s="29">
        <f>CH4_100yr_m3!BU89</f>
        <v>27295615.420000002</v>
      </c>
      <c r="BV81" s="29">
        <f>CH4_100yr_m3!BV89</f>
        <v>24861598.690000001</v>
      </c>
      <c r="BW81" s="29">
        <f>CH4_100yr_m3!BW89</f>
        <v>22786207.399999999</v>
      </c>
      <c r="BX81" s="29">
        <f>CH4_100yr_m3!BX89</f>
        <v>20981214.969999999</v>
      </c>
      <c r="BY81" s="29">
        <f>CH4_100yr_m3!BY89</f>
        <v>19385452.850000001</v>
      </c>
      <c r="BZ81" s="29">
        <f>CH4_100yr_m3!BZ89</f>
        <v>17956027.140000001</v>
      </c>
      <c r="CA81" s="29">
        <f>CH4_100yr_m3!CA89</f>
        <v>16662421.66</v>
      </c>
      <c r="CB81" s="29">
        <f>CH4_100yr_m3!CB89</f>
        <v>15482536.550000001</v>
      </c>
      <c r="CC81" s="29">
        <f>CH4_100yr_m3!CC89</f>
        <v>14400024.68</v>
      </c>
      <c r="CD81" s="29">
        <f>CH4_100yr_m3!CD89</f>
        <v>13402498.75</v>
      </c>
      <c r="CE81" s="29">
        <f>CH4_100yr_m3!CE89</f>
        <v>12480322.51</v>
      </c>
      <c r="CF81" s="29">
        <f>CH4_100yr_m3!CF89</f>
        <v>11625793.810000001</v>
      </c>
      <c r="CG81" s="29">
        <f>CH4_100yr_m3!CG89</f>
        <v>10832591.07</v>
      </c>
      <c r="CH81" s="29">
        <f>CH4_100yr_m3!CH89</f>
        <v>10095396.4</v>
      </c>
      <c r="CI81" s="29">
        <f>CH4_100yr_m3!CI89</f>
        <v>9409637.8110000007</v>
      </c>
      <c r="CJ81" s="29">
        <f>CH4_100yr_m3!CJ89</f>
        <v>8771311.3420000002</v>
      </c>
      <c r="CK81" s="29">
        <f>CH4_100yr_m3!CK89</f>
        <v>8176857.3339999998</v>
      </c>
      <c r="CL81" s="29">
        <f>CH4_100yr_m3!CL89</f>
        <v>7623073.1449999996</v>
      </c>
      <c r="CM81" s="29">
        <f>CH4_100yr_m3!CM89</f>
        <v>7107050.6490000002</v>
      </c>
      <c r="CN81" s="29">
        <f>CH4_100yr_m3!CN89</f>
        <v>6626130.6150000002</v>
      </c>
      <c r="CO81" s="29">
        <f>CH4_100yr_m3!CO89</f>
        <v>6177868.6370000001</v>
      </c>
      <c r="CP81" s="29">
        <f>CH4_100yr_m3!CP89</f>
        <v>5760009.0630000001</v>
      </c>
      <c r="CQ81" s="29">
        <f>CH4_100yr_m3!CQ89</f>
        <v>5370464.4809999997</v>
      </c>
      <c r="CR81" s="29">
        <f>CH4_100yr_m3!CR89</f>
        <v>5007299.1610000003</v>
      </c>
      <c r="CS81" s="29">
        <f>CH4_100yr_m3!CS89</f>
        <v>4668715.3140000002</v>
      </c>
      <c r="CT81" s="29">
        <f>CH4_100yr_m3!CT89</f>
        <v>4353041.4359999998</v>
      </c>
      <c r="CU81" s="29">
        <f>CH4_100yr_m3!CU89</f>
        <v>4058722.2069999999</v>
      </c>
      <c r="CV81" s="29">
        <f>CH4_100yr_m3!CV89</f>
        <v>3784309.588</v>
      </c>
      <c r="CW81" s="29">
        <f>CH4_100yr_m3!CW89</f>
        <v>3528454.8640000001</v>
      </c>
    </row>
    <row r="82" spans="1:101" ht="15.75" customHeight="1" x14ac:dyDescent="0.2">
      <c r="A82" s="27" t="s">
        <v>31</v>
      </c>
      <c r="B82" s="29">
        <f>CH4_100yr_m3!B90</f>
        <v>371457.00760000001</v>
      </c>
      <c r="C82" s="29">
        <f>CH4_100yr_m3!C90</f>
        <v>714278.47869999998</v>
      </c>
      <c r="D82" s="29">
        <f>CH4_100yr_m3!D90</f>
        <v>1033083.855</v>
      </c>
      <c r="E82" s="29">
        <f>CH4_100yr_m3!E90</f>
        <v>1362524.372</v>
      </c>
      <c r="F82" s="29">
        <f>CH4_100yr_m3!F90</f>
        <v>1708875.4950000001</v>
      </c>
      <c r="G82" s="29">
        <f>CH4_100yr_m3!G90</f>
        <v>2048236.3570000001</v>
      </c>
      <c r="H82" s="29">
        <f>CH4_100yr_m3!H90</f>
        <v>2383452.2280000001</v>
      </c>
      <c r="I82" s="29">
        <f>CH4_100yr_m3!I90</f>
        <v>2718907.963</v>
      </c>
      <c r="J82" s="29">
        <f>CH4_100yr_m3!J90</f>
        <v>3030849.7409999999</v>
      </c>
      <c r="K82" s="29">
        <f>CH4_100yr_m3!K90</f>
        <v>3335712.11</v>
      </c>
      <c r="L82" s="29">
        <f>CH4_100yr_m3!L90</f>
        <v>3676146.0959999999</v>
      </c>
      <c r="M82" s="29">
        <f>CH4_100yr_m3!M90</f>
        <v>4022226.12</v>
      </c>
      <c r="N82" s="29">
        <f>CH4_100yr_m3!N90</f>
        <v>4361124.8609999996</v>
      </c>
      <c r="O82" s="29">
        <f>CH4_100yr_m3!O90</f>
        <v>4663829.3130000001</v>
      </c>
      <c r="P82" s="29">
        <f>CH4_100yr_m3!P90</f>
        <v>4956283.7520000003</v>
      </c>
      <c r="Q82" s="29">
        <f>CH4_100yr_m3!Q90</f>
        <v>5213178.8030000003</v>
      </c>
      <c r="R82" s="29">
        <f>CH4_100yr_m3!R90</f>
        <v>5442401.5269999998</v>
      </c>
      <c r="S82" s="29">
        <f>CH4_100yr_m3!S90</f>
        <v>5708753.176</v>
      </c>
      <c r="T82" s="29">
        <f>CH4_100yr_m3!T90</f>
        <v>5979817.9900000002</v>
      </c>
      <c r="U82" s="29">
        <f>CH4_100yr_m3!U90</f>
        <v>6215086.29</v>
      </c>
      <c r="V82" s="29">
        <f>CH4_100yr_m3!V90</f>
        <v>6395206.534</v>
      </c>
      <c r="W82" s="29">
        <f>CH4_100yr_m3!W90</f>
        <v>6585336.4110000003</v>
      </c>
      <c r="X82" s="29">
        <f>CH4_100yr_m3!X90</f>
        <v>6780484.2050000001</v>
      </c>
      <c r="Y82" s="29">
        <f>CH4_100yr_m3!Y90</f>
        <v>6978172.926</v>
      </c>
      <c r="Z82" s="29">
        <f>CH4_100yr_m3!Z90</f>
        <v>7177655.8449999997</v>
      </c>
      <c r="AA82" s="29">
        <f>CH4_100yr_m3!AA90</f>
        <v>7379140.2340000002</v>
      </c>
      <c r="AB82" s="29">
        <f>CH4_100yr_m3!AB90</f>
        <v>7583021.6710000001</v>
      </c>
      <c r="AC82" s="29">
        <f>CH4_100yr_m3!AC90</f>
        <v>7760522.4689999996</v>
      </c>
      <c r="AD82" s="29">
        <f>CH4_100yr_m3!AD90</f>
        <v>7937508.6739999996</v>
      </c>
      <c r="AE82" s="29">
        <f>CH4_100yr_m3!AE90</f>
        <v>8114062.9060000004</v>
      </c>
      <c r="AF82" s="29">
        <f>CH4_100yr_m3!AF90</f>
        <v>8290269.0549999997</v>
      </c>
      <c r="AG82" s="29">
        <f>CH4_100yr_m3!AG90</f>
        <v>8466206.2890000008</v>
      </c>
      <c r="AH82" s="29">
        <f>CH4_100yr_m3!AH90</f>
        <v>8641941.5120000001</v>
      </c>
      <c r="AI82" s="29">
        <f>CH4_100yr_m3!AI90</f>
        <v>8817535.4010000005</v>
      </c>
      <c r="AJ82" s="29">
        <f>CH4_100yr_m3!AJ90</f>
        <v>8993040.5999999996</v>
      </c>
      <c r="AK82" s="29">
        <f>CH4_100yr_m3!AK90</f>
        <v>9168499.4849999994</v>
      </c>
      <c r="AL82" s="29">
        <f>CH4_100yr_m3!AL90</f>
        <v>9343948.5539999995</v>
      </c>
      <c r="AM82" s="29">
        <f>CH4_100yr_m3!AM90</f>
        <v>9519418.5969999991</v>
      </c>
      <c r="AN82" s="29">
        <f>CH4_100yr_m3!AN90</f>
        <v>9694931.8049999997</v>
      </c>
      <c r="AO82" s="29">
        <f>CH4_100yr_m3!AO90</f>
        <v>9870495.5170000009</v>
      </c>
      <c r="AP82" s="29">
        <f>CH4_100yr_m3!AP90</f>
        <v>10046122.779999999</v>
      </c>
      <c r="AQ82" s="29">
        <f>CH4_100yr_m3!AQ90</f>
        <v>10221808.869999999</v>
      </c>
      <c r="AR82" s="29">
        <f>CH4_100yr_m3!AR90</f>
        <v>10397537.52</v>
      </c>
      <c r="AS82" s="29">
        <f>CH4_100yr_m3!AS90</f>
        <v>10573288.640000001</v>
      </c>
      <c r="AT82" s="29">
        <f>CH4_100yr_m3!AT90</f>
        <v>10749030.460000001</v>
      </c>
      <c r="AU82" s="29">
        <f>CH4_100yr_m3!AU90</f>
        <v>10924727.529999999</v>
      </c>
      <c r="AV82" s="29">
        <f>CH4_100yr_m3!AV90</f>
        <v>11100331.800000001</v>
      </c>
      <c r="AW82" s="29">
        <f>CH4_100yr_m3!AW90</f>
        <v>11275787.140000001</v>
      </c>
      <c r="AX82" s="29">
        <f>CH4_100yr_m3!AX90</f>
        <v>11451012.99</v>
      </c>
      <c r="AY82" s="29">
        <f>CH4_100yr_m3!AY90</f>
        <v>11625903.470000001</v>
      </c>
      <c r="AZ82" s="29">
        <f>CH4_100yr_m3!AZ90</f>
        <v>11800330.43</v>
      </c>
      <c r="BA82" s="29">
        <f>CH4_100yr_m3!BA90</f>
        <v>11974166.699999999</v>
      </c>
      <c r="BB82" s="29">
        <f>CH4_100yr_m3!BB90</f>
        <v>12147282.880000001</v>
      </c>
      <c r="BC82" s="29">
        <f>CH4_100yr_m3!BC90</f>
        <v>12319548.27</v>
      </c>
      <c r="BD82" s="29">
        <f>CH4_100yr_m3!BD90</f>
        <v>12490833.74</v>
      </c>
      <c r="BE82" s="29">
        <f>CH4_100yr_m3!BE90</f>
        <v>12661011.609999999</v>
      </c>
      <c r="BF82" s="29">
        <f>CH4_100yr_m3!BF90</f>
        <v>12829953.439999999</v>
      </c>
      <c r="BG82" s="29">
        <f>CH4_100yr_m3!BG90</f>
        <v>12997535.51</v>
      </c>
      <c r="BH82" s="29">
        <f>CH4_100yr_m3!BH90</f>
        <v>13163660.15</v>
      </c>
      <c r="BI82" s="29">
        <f>CH4_100yr_m3!BI90</f>
        <v>13328244.789999999</v>
      </c>
      <c r="BJ82" s="29">
        <f>CH4_100yr_m3!BJ90</f>
        <v>13491224.48</v>
      </c>
      <c r="BK82" s="29">
        <f>CH4_100yr_m3!BK90</f>
        <v>12513574.41</v>
      </c>
      <c r="BL82" s="29">
        <f>CH4_100yr_m3!BL90</f>
        <v>11610234.869999999</v>
      </c>
      <c r="BM82" s="29">
        <f>CH4_100yr_m3!BM90</f>
        <v>10775386.130000001</v>
      </c>
      <c r="BN82" s="29">
        <f>CH4_100yr_m3!BN90</f>
        <v>10003672.35</v>
      </c>
      <c r="BO82" s="29">
        <f>CH4_100yr_m3!BO90</f>
        <v>9290164.1940000001</v>
      </c>
      <c r="BP82" s="29">
        <f>CH4_100yr_m3!BP90</f>
        <v>8630324.5260000005</v>
      </c>
      <c r="BQ82" s="29">
        <f>CH4_100yr_m3!BQ90</f>
        <v>8019976.8789999997</v>
      </c>
      <c r="BR82" s="29">
        <f>CH4_100yr_m3!BR90</f>
        <v>7455276.4500000002</v>
      </c>
      <c r="BS82" s="29">
        <f>CH4_100yr_m3!BS90</f>
        <v>6932683.4630000005</v>
      </c>
      <c r="BT82" s="29">
        <f>CH4_100yr_m3!BT90</f>
        <v>6448938.6710000001</v>
      </c>
      <c r="BU82" s="29">
        <f>CH4_100yr_m3!BU90</f>
        <v>6001040.8470000001</v>
      </c>
      <c r="BV82" s="29">
        <f>CH4_100yr_m3!BV90</f>
        <v>5586226.0939999996</v>
      </c>
      <c r="BW82" s="29">
        <f>CH4_100yr_m3!BW90</f>
        <v>5201948.8210000005</v>
      </c>
      <c r="BX82" s="29">
        <f>CH4_100yr_m3!BX90</f>
        <v>4845864.2589999996</v>
      </c>
      <c r="BY82" s="29">
        <f>CH4_100yr_m3!BY90</f>
        <v>4515812.3880000003</v>
      </c>
      <c r="BZ82" s="29">
        <f>CH4_100yr_m3!BZ90</f>
        <v>4209803.16</v>
      </c>
      <c r="CA82" s="29">
        <f>CH4_100yr_m3!CA90</f>
        <v>3926002.9109999998</v>
      </c>
      <c r="CB82" s="29">
        <f>CH4_100yr_m3!CB90</f>
        <v>3662721.88</v>
      </c>
      <c r="CC82" s="29">
        <f>CH4_100yr_m3!CC90</f>
        <v>3418402.7170000002</v>
      </c>
      <c r="CD82" s="29">
        <f>CH4_100yr_m3!CD90</f>
        <v>3191609.93</v>
      </c>
      <c r="CE82" s="29">
        <f>CH4_100yr_m3!CE90</f>
        <v>2981020.1779999998</v>
      </c>
      <c r="CF82" s="29">
        <f>CH4_100yr_m3!CF90</f>
        <v>2785413.3390000002</v>
      </c>
      <c r="CG82" s="29">
        <f>CH4_100yr_m3!CG90</f>
        <v>2603664.31</v>
      </c>
      <c r="CH82" s="29">
        <f>CH4_100yr_m3!CH90</f>
        <v>2434735.4500000002</v>
      </c>
      <c r="CI82" s="29">
        <f>CH4_100yr_m3!CI90</f>
        <v>2277669.6460000002</v>
      </c>
      <c r="CJ82" s="29">
        <f>CH4_100yr_m3!CJ90</f>
        <v>2131583.9210000001</v>
      </c>
      <c r="CK82" s="29">
        <f>CH4_100yr_m3!CK90</f>
        <v>1995663.568</v>
      </c>
      <c r="CL82" s="29">
        <f>CH4_100yr_m3!CL90</f>
        <v>1869156.747</v>
      </c>
      <c r="CM82" s="29">
        <f>CH4_100yr_m3!CM90</f>
        <v>1751369.5160000001</v>
      </c>
      <c r="CN82" s="29">
        <f>CH4_100yr_m3!CN90</f>
        <v>1641661.263</v>
      </c>
      <c r="CO82" s="29">
        <f>CH4_100yr_m3!CO90</f>
        <v>1539440.5</v>
      </c>
      <c r="CP82" s="29">
        <f>CH4_100yr_m3!CP90</f>
        <v>1444160.9979999999</v>
      </c>
      <c r="CQ82" s="29">
        <f>CH4_100yr_m3!CQ90</f>
        <v>1355318.226</v>
      </c>
      <c r="CR82" s="29">
        <f>CH4_100yr_m3!CR90</f>
        <v>1272446.0759999999</v>
      </c>
      <c r="CS82" s="29">
        <f>CH4_100yr_m3!CS90</f>
        <v>1195113.8559999999</v>
      </c>
      <c r="CT82" s="29">
        <f>CH4_100yr_m3!CT90</f>
        <v>1122923.5090000001</v>
      </c>
      <c r="CU82" s="29">
        <f>CH4_100yr_m3!CU90</f>
        <v>1055507.067</v>
      </c>
      <c r="CV82" s="29">
        <f>CH4_100yr_m3!CV90</f>
        <v>992524.30409999995</v>
      </c>
      <c r="CW82" s="29">
        <f>CH4_100yr_m3!CW90</f>
        <v>933660.56799999997</v>
      </c>
    </row>
    <row r="83" spans="1:101" ht="15.75" customHeight="1" x14ac:dyDescent="0.2">
      <c r="A83" s="27" t="s">
        <v>32</v>
      </c>
      <c r="B83" s="29">
        <f>CH4_100yr_m3!B91</f>
        <v>3697039.2859999998</v>
      </c>
      <c r="C83" s="29">
        <f>CH4_100yr_m3!C91</f>
        <v>7167834.0609999998</v>
      </c>
      <c r="D83" s="29">
        <f>CH4_100yr_m3!D91</f>
        <v>10370521.710000001</v>
      </c>
      <c r="E83" s="29">
        <f>CH4_100yr_m3!E91</f>
        <v>13219729.539999999</v>
      </c>
      <c r="F83" s="29">
        <f>CH4_100yr_m3!F91</f>
        <v>15894771.98</v>
      </c>
      <c r="G83" s="29">
        <f>CH4_100yr_m3!G91</f>
        <v>18336590.760000002</v>
      </c>
      <c r="H83" s="29">
        <f>CH4_100yr_m3!H91</f>
        <v>20672224.829999998</v>
      </c>
      <c r="I83" s="29">
        <f>CH4_100yr_m3!I91</f>
        <v>22769165.789999999</v>
      </c>
      <c r="J83" s="29">
        <f>CH4_100yr_m3!J91</f>
        <v>24598721.25</v>
      </c>
      <c r="K83" s="29">
        <f>CH4_100yr_m3!K91</f>
        <v>26469002.719999999</v>
      </c>
      <c r="L83" s="29">
        <f>CH4_100yr_m3!L91</f>
        <v>28311089.859999999</v>
      </c>
      <c r="M83" s="29">
        <f>CH4_100yr_m3!M91</f>
        <v>30081802.219999999</v>
      </c>
      <c r="N83" s="29">
        <f>CH4_100yr_m3!N91</f>
        <v>31837399.030000001</v>
      </c>
      <c r="O83" s="29">
        <f>CH4_100yr_m3!O91</f>
        <v>33574273.229999997</v>
      </c>
      <c r="P83" s="29">
        <f>CH4_100yr_m3!P91</f>
        <v>35323574.090000004</v>
      </c>
      <c r="Q83" s="29">
        <f>CH4_100yr_m3!Q91</f>
        <v>37314504.270000003</v>
      </c>
      <c r="R83" s="29">
        <f>CH4_100yr_m3!R91</f>
        <v>39299924.549999997</v>
      </c>
      <c r="S83" s="29">
        <f>CH4_100yr_m3!S91</f>
        <v>41268068.590000004</v>
      </c>
      <c r="T83" s="29">
        <f>CH4_100yr_m3!T91</f>
        <v>43139083.159999996</v>
      </c>
      <c r="U83" s="29">
        <f>CH4_100yr_m3!U91</f>
        <v>45111593.609999999</v>
      </c>
      <c r="V83" s="29">
        <f>CH4_100yr_m3!V91</f>
        <v>47107174.789999999</v>
      </c>
      <c r="W83" s="29">
        <f>CH4_100yr_m3!W91</f>
        <v>49003121.32</v>
      </c>
      <c r="X83" s="29">
        <f>CH4_100yr_m3!X91</f>
        <v>50821324.990000002</v>
      </c>
      <c r="Y83" s="29">
        <f>CH4_100yr_m3!Y91</f>
        <v>52615214.609999999</v>
      </c>
      <c r="Z83" s="29">
        <f>CH4_100yr_m3!Z91</f>
        <v>54439627.079999998</v>
      </c>
      <c r="AA83" s="29">
        <f>CH4_100yr_m3!AA91</f>
        <v>56304594.200000003</v>
      </c>
      <c r="AB83" s="29">
        <f>CH4_100yr_m3!AB91</f>
        <v>58218650.280000001</v>
      </c>
      <c r="AC83" s="29">
        <f>CH4_100yr_m3!AC91</f>
        <v>61434253.409999996</v>
      </c>
      <c r="AD83" s="29">
        <f>CH4_100yr_m3!AD91</f>
        <v>64687234.219999999</v>
      </c>
      <c r="AE83" s="29">
        <f>CH4_100yr_m3!AE91</f>
        <v>67983049.849999994</v>
      </c>
      <c r="AF83" s="29">
        <f>CH4_100yr_m3!AF91</f>
        <v>71326773.590000004</v>
      </c>
      <c r="AG83" s="29">
        <f>CH4_100yr_m3!AG91</f>
        <v>74723114.099999994</v>
      </c>
      <c r="AH83" s="29">
        <f>CH4_100yr_m3!AH91</f>
        <v>78176415.439999998</v>
      </c>
      <c r="AI83" s="29">
        <f>CH4_100yr_m3!AI91</f>
        <v>81690613.329999998</v>
      </c>
      <c r="AJ83" s="29">
        <f>CH4_100yr_m3!AJ91</f>
        <v>85269243.730000004</v>
      </c>
      <c r="AK83" s="29">
        <f>CH4_100yr_m3!AK91</f>
        <v>88915467.290000007</v>
      </c>
      <c r="AL83" s="29">
        <f>CH4_100yr_m3!AL91</f>
        <v>92632136.180000007</v>
      </c>
      <c r="AM83" s="29">
        <f>CH4_100yr_m3!AM91</f>
        <v>96421817.370000005</v>
      </c>
      <c r="AN83" s="29">
        <f>CH4_100yr_m3!AN91</f>
        <v>100286778.8</v>
      </c>
      <c r="AO83" s="29">
        <f>CH4_100yr_m3!AO91</f>
        <v>104228997.8</v>
      </c>
      <c r="AP83" s="29">
        <f>CH4_100yr_m3!AP91</f>
        <v>108250176.3</v>
      </c>
      <c r="AQ83" s="29">
        <f>CH4_100yr_m3!AQ91</f>
        <v>112351771.90000001</v>
      </c>
      <c r="AR83" s="29">
        <f>CH4_100yr_m3!AR91</f>
        <v>116535008.3</v>
      </c>
      <c r="AS83" s="29">
        <f>CH4_100yr_m3!AS91</f>
        <v>120800863.40000001</v>
      </c>
      <c r="AT83" s="29">
        <f>CH4_100yr_m3!AT91</f>
        <v>125150085.7</v>
      </c>
      <c r="AU83" s="29">
        <f>CH4_100yr_m3!AU91</f>
        <v>129583202</v>
      </c>
      <c r="AV83" s="29">
        <f>CH4_100yr_m3!AV91</f>
        <v>134100536.2</v>
      </c>
      <c r="AW83" s="29">
        <f>CH4_100yr_m3!AW91</f>
        <v>138702228.5</v>
      </c>
      <c r="AX83" s="29">
        <f>CH4_100yr_m3!AX91</f>
        <v>143388280.59999999</v>
      </c>
      <c r="AY83" s="29">
        <f>CH4_100yr_m3!AY91</f>
        <v>148158557.5</v>
      </c>
      <c r="AZ83" s="29">
        <f>CH4_100yr_m3!AZ91</f>
        <v>153012786.30000001</v>
      </c>
      <c r="BA83" s="29">
        <f>CH4_100yr_m3!BA91</f>
        <v>157950553.30000001</v>
      </c>
      <c r="BB83" s="29">
        <f>CH4_100yr_m3!BB91</f>
        <v>162971274.40000001</v>
      </c>
      <c r="BC83" s="29">
        <f>CH4_100yr_m3!BC91</f>
        <v>168074144.80000001</v>
      </c>
      <c r="BD83" s="29">
        <f>CH4_100yr_m3!BD91</f>
        <v>173258134.5</v>
      </c>
      <c r="BE83" s="29">
        <f>CH4_100yr_m3!BE91</f>
        <v>178522021</v>
      </c>
      <c r="BF83" s="29">
        <f>CH4_100yr_m3!BF91</f>
        <v>183864441</v>
      </c>
      <c r="BG83" s="29">
        <f>CH4_100yr_m3!BG91</f>
        <v>189283957.69999999</v>
      </c>
      <c r="BH83" s="29">
        <f>CH4_100yr_m3!BH91</f>
        <v>194779103.19999999</v>
      </c>
      <c r="BI83" s="29">
        <f>CH4_100yr_m3!BI91</f>
        <v>200348414.09999999</v>
      </c>
      <c r="BJ83" s="29">
        <f>CH4_100yr_m3!BJ91</f>
        <v>205990398.09999999</v>
      </c>
      <c r="BK83" s="29">
        <f>CH4_100yr_m3!BK91</f>
        <v>190950182.09999999</v>
      </c>
      <c r="BL83" s="29">
        <f>CH4_100yr_m3!BL91</f>
        <v>177058753.80000001</v>
      </c>
      <c r="BM83" s="29">
        <f>CH4_100yr_m3!BM91</f>
        <v>164225880.80000001</v>
      </c>
      <c r="BN83" s="29">
        <f>CH4_100yr_m3!BN91</f>
        <v>152368534.80000001</v>
      </c>
      <c r="BO83" s="29">
        <f>CH4_100yr_m3!BO91</f>
        <v>141410310.90000001</v>
      </c>
      <c r="BP83" s="29">
        <f>CH4_100yr_m3!BP91</f>
        <v>131280894.59999999</v>
      </c>
      <c r="BQ83" s="29">
        <f>CH4_100yr_m3!BQ91</f>
        <v>121915571.09999999</v>
      </c>
      <c r="BR83" s="29">
        <f>CH4_100yr_m3!BR91</f>
        <v>113254775.09999999</v>
      </c>
      <c r="BS83" s="29">
        <f>CH4_100yr_m3!BS91</f>
        <v>105243676</v>
      </c>
      <c r="BT83" s="29">
        <f>CH4_100yr_m3!BT91</f>
        <v>97831797.920000002</v>
      </c>
      <c r="BU83" s="29">
        <f>CH4_100yr_m3!BU91</f>
        <v>90972669.640000001</v>
      </c>
      <c r="BV83" s="29">
        <f>CH4_100yr_m3!BV91</f>
        <v>84623502.950000003</v>
      </c>
      <c r="BW83" s="29">
        <f>CH4_100yr_m3!BW91</f>
        <v>78744897.189999998</v>
      </c>
      <c r="BX83" s="29">
        <f>CH4_100yr_m3!BX91</f>
        <v>73300567.530000001</v>
      </c>
      <c r="BY83" s="29">
        <f>CH4_100yr_m3!BY91</f>
        <v>68257095.269999996</v>
      </c>
      <c r="BZ83" s="29">
        <f>CH4_100yr_m3!BZ91</f>
        <v>63583698.270000003</v>
      </c>
      <c r="CA83" s="29">
        <f>CH4_100yr_m3!CA91</f>
        <v>59252019.899999999</v>
      </c>
      <c r="CB83" s="29">
        <f>CH4_100yr_m3!CB91</f>
        <v>55235935.039999999</v>
      </c>
      <c r="CC83" s="29">
        <f>CH4_100yr_m3!CC91</f>
        <v>51511371.729999997</v>
      </c>
      <c r="CD83" s="29">
        <f>CH4_100yr_m3!CD91</f>
        <v>48056147.200000003</v>
      </c>
      <c r="CE83" s="29">
        <f>CH4_100yr_m3!CE91</f>
        <v>44849817.090000004</v>
      </c>
      <c r="CF83" s="29">
        <f>CH4_100yr_m3!CF91</f>
        <v>41873536.869999997</v>
      </c>
      <c r="CG83" s="29">
        <f>CH4_100yr_m3!CG91</f>
        <v>39109934.350000001</v>
      </c>
      <c r="CH83" s="29">
        <f>CH4_100yr_m3!CH91</f>
        <v>36542992.490000002</v>
      </c>
      <c r="CI83" s="29">
        <f>CH4_100yr_m3!CI91</f>
        <v>34157941.649999999</v>
      </c>
      <c r="CJ83" s="29">
        <f>CH4_100yr_m3!CJ91</f>
        <v>31941160.48</v>
      </c>
      <c r="CK83" s="29">
        <f>CH4_100yr_m3!CK91</f>
        <v>29880084.780000001</v>
      </c>
      <c r="CL83" s="29">
        <f>CH4_100yr_m3!CL91</f>
        <v>27963123.649999999</v>
      </c>
      <c r="CM83" s="29">
        <f>CH4_100yr_m3!CM91</f>
        <v>26179582.469999999</v>
      </c>
      <c r="CN83" s="29">
        <f>CH4_100yr_m3!CN91</f>
        <v>24519591.890000001</v>
      </c>
      <c r="CO83" s="29">
        <f>CH4_100yr_m3!CO91</f>
        <v>22974042.719999999</v>
      </c>
      <c r="CP83" s="29">
        <f>CH4_100yr_m3!CP91</f>
        <v>21534525.84</v>
      </c>
      <c r="CQ83" s="29">
        <f>CH4_100yr_m3!CQ91</f>
        <v>20193277.050000001</v>
      </c>
      <c r="CR83" s="29">
        <f>CH4_100yr_m3!CR91</f>
        <v>18943126.300000001</v>
      </c>
      <c r="CS83" s="29">
        <f>CH4_100yr_m3!CS91</f>
        <v>17777450.940000001</v>
      </c>
      <c r="CT83" s="29">
        <f>CH4_100yr_m3!CT91</f>
        <v>16690132.76</v>
      </c>
      <c r="CU83" s="29">
        <f>CH4_100yr_m3!CU91</f>
        <v>15675518.41</v>
      </c>
      <c r="CV83" s="29">
        <f>CH4_100yr_m3!CV91</f>
        <v>14728383.029999999</v>
      </c>
      <c r="CW83" s="29">
        <f>CH4_100yr_m3!CW91</f>
        <v>13843896.74</v>
      </c>
    </row>
    <row r="84" spans="1:101" ht="15.75" customHeight="1" x14ac:dyDescent="0.2">
      <c r="A84" s="27" t="s">
        <v>33</v>
      </c>
      <c r="B84" s="29">
        <f>CH4_100yr_m3!B92</f>
        <v>98255479.170000002</v>
      </c>
      <c r="C84" s="29">
        <f>CH4_100yr_m3!C92</f>
        <v>167033868.90000001</v>
      </c>
      <c r="D84" s="29">
        <f>CH4_100yr_m3!D92</f>
        <v>212131708.69999999</v>
      </c>
      <c r="E84" s="29">
        <f>CH4_100yr_m3!E92</f>
        <v>245163520.69999999</v>
      </c>
      <c r="F84" s="29">
        <f>CH4_100yr_m3!F92</f>
        <v>268399034.59999999</v>
      </c>
      <c r="G84" s="29">
        <f>CH4_100yr_m3!G92</f>
        <v>286574826.30000001</v>
      </c>
      <c r="H84" s="29">
        <f>CH4_100yr_m3!H92</f>
        <v>303626847.10000002</v>
      </c>
      <c r="I84" s="29">
        <f>CH4_100yr_m3!I92</f>
        <v>320664492.69999999</v>
      </c>
      <c r="J84" s="29">
        <f>CH4_100yr_m3!J92</f>
        <v>340141185.39999998</v>
      </c>
      <c r="K84" s="29">
        <f>CH4_100yr_m3!K92</f>
        <v>354748140.60000002</v>
      </c>
      <c r="L84" s="29">
        <f>CH4_100yr_m3!L92</f>
        <v>373217437</v>
      </c>
      <c r="M84" s="29">
        <f>CH4_100yr_m3!M92</f>
        <v>392813899.30000001</v>
      </c>
      <c r="N84" s="29">
        <f>CH4_100yr_m3!N92</f>
        <v>413495728.30000001</v>
      </c>
      <c r="O84" s="29">
        <f>CH4_100yr_m3!O92</f>
        <v>435633388</v>
      </c>
      <c r="P84" s="29">
        <f>CH4_100yr_m3!P92</f>
        <v>458842673.60000002</v>
      </c>
      <c r="Q84" s="29">
        <f>CH4_100yr_m3!Q92</f>
        <v>472370638.10000002</v>
      </c>
      <c r="R84" s="29">
        <f>CH4_100yr_m3!R92</f>
        <v>478855426.5</v>
      </c>
      <c r="S84" s="29">
        <f>CH4_100yr_m3!S92</f>
        <v>485310327</v>
      </c>
      <c r="T84" s="29">
        <f>CH4_100yr_m3!T92</f>
        <v>496796478.30000001</v>
      </c>
      <c r="U84" s="29">
        <f>CH4_100yr_m3!U92</f>
        <v>510491442.80000001</v>
      </c>
      <c r="V84" s="29">
        <f>CH4_100yr_m3!V92</f>
        <v>522559637</v>
      </c>
      <c r="W84" s="29">
        <f>CH4_100yr_m3!W92</f>
        <v>540968493</v>
      </c>
      <c r="X84" s="29">
        <f>CH4_100yr_m3!X92</f>
        <v>563361909.60000002</v>
      </c>
      <c r="Y84" s="29">
        <f>CH4_100yr_m3!Y92</f>
        <v>589199242.29999995</v>
      </c>
      <c r="Z84" s="29">
        <f>CH4_100yr_m3!Z92</f>
        <v>618211184.20000005</v>
      </c>
      <c r="AA84" s="29">
        <f>CH4_100yr_m3!AA92</f>
        <v>650194577.10000002</v>
      </c>
      <c r="AB84" s="29">
        <f>CH4_100yr_m3!AB92</f>
        <v>685414785.70000005</v>
      </c>
      <c r="AC84" s="29">
        <f>CH4_100yr_m3!AC92</f>
        <v>685636923</v>
      </c>
      <c r="AD84" s="29">
        <f>CH4_100yr_m3!AD92</f>
        <v>691480607.29999995</v>
      </c>
      <c r="AE84" s="29">
        <f>CH4_100yr_m3!AE92</f>
        <v>701179995.5</v>
      </c>
      <c r="AF84" s="29">
        <f>CH4_100yr_m3!AF92</f>
        <v>713551243.70000005</v>
      </c>
      <c r="AG84" s="29">
        <f>CH4_100yr_m3!AG92</f>
        <v>727800501.20000005</v>
      </c>
      <c r="AH84" s="29">
        <f>CH4_100yr_m3!AH92</f>
        <v>743395002.10000002</v>
      </c>
      <c r="AI84" s="29">
        <f>CH4_100yr_m3!AI92</f>
        <v>759976360</v>
      </c>
      <c r="AJ84" s="29">
        <f>CH4_100yr_m3!AJ92</f>
        <v>777302660.10000002</v>
      </c>
      <c r="AK84" s="29">
        <f>CH4_100yr_m3!AK92</f>
        <v>795209799.39999998</v>
      </c>
      <c r="AL84" s="29">
        <f>CH4_100yr_m3!AL92</f>
        <v>813585878.10000002</v>
      </c>
      <c r="AM84" s="29">
        <f>CH4_100yr_m3!AM92</f>
        <v>832353636.10000002</v>
      </c>
      <c r="AN84" s="29">
        <f>CH4_100yr_m3!AN92</f>
        <v>851458116.89999998</v>
      </c>
      <c r="AO84" s="29">
        <f>CH4_100yr_m3!AO92</f>
        <v>870858961.20000005</v>
      </c>
      <c r="AP84" s="29">
        <f>CH4_100yr_m3!AP92</f>
        <v>890525471.10000002</v>
      </c>
      <c r="AQ84" s="29">
        <f>CH4_100yr_m3!AQ92</f>
        <v>910434638.39999998</v>
      </c>
      <c r="AR84" s="29">
        <f>CH4_100yr_m3!AR92</f>
        <v>930567865.79999995</v>
      </c>
      <c r="AS84" s="29">
        <f>CH4_100yr_m3!AS92</f>
        <v>950907325.39999998</v>
      </c>
      <c r="AT84" s="29">
        <f>CH4_100yr_m3!AT92</f>
        <v>971434838</v>
      </c>
      <c r="AU84" s="29">
        <f>CH4_100yr_m3!AU92</f>
        <v>992133018.5</v>
      </c>
      <c r="AV84" s="29">
        <f>CH4_100yr_m3!AV92</f>
        <v>1012985749</v>
      </c>
      <c r="AW84" s="29">
        <f>CH4_100yr_m3!AW92</f>
        <v>1033980035</v>
      </c>
      <c r="AX84" s="29">
        <f>CH4_100yr_m3!AX92</f>
        <v>1055107102</v>
      </c>
      <c r="AY84" s="29">
        <f>CH4_100yr_m3!AY92</f>
        <v>1076362384</v>
      </c>
      <c r="AZ84" s="29">
        <f>CH4_100yr_m3!AZ92</f>
        <v>1097742902</v>
      </c>
      <c r="BA84" s="29">
        <f>CH4_100yr_m3!BA92</f>
        <v>1119245044</v>
      </c>
      <c r="BB84" s="29">
        <f>CH4_100yr_m3!BB92</f>
        <v>1140862241</v>
      </c>
      <c r="BC84" s="29">
        <f>CH4_100yr_m3!BC92</f>
        <v>1162584644</v>
      </c>
      <c r="BD84" s="29">
        <f>CH4_100yr_m3!BD92</f>
        <v>1184398906</v>
      </c>
      <c r="BE84" s="29">
        <f>CH4_100yr_m3!BE92</f>
        <v>1206290446</v>
      </c>
      <c r="BF84" s="29">
        <f>CH4_100yr_m3!BF92</f>
        <v>1228245458</v>
      </c>
      <c r="BG84" s="29">
        <f>CH4_100yr_m3!BG92</f>
        <v>1250252765</v>
      </c>
      <c r="BH84" s="29">
        <f>CH4_100yr_m3!BH92</f>
        <v>1272303936</v>
      </c>
      <c r="BI84" s="29">
        <f>CH4_100yr_m3!BI92</f>
        <v>1294393436</v>
      </c>
      <c r="BJ84" s="29">
        <f>CH4_100yr_m3!BJ92</f>
        <v>1316516795</v>
      </c>
      <c r="BK84" s="29">
        <f>CH4_100yr_m3!BK92</f>
        <v>962109323.79999995</v>
      </c>
      <c r="BL84" s="29">
        <f>CH4_100yr_m3!BL92</f>
        <v>719159970.70000005</v>
      </c>
      <c r="BM84" s="29">
        <f>CH4_100yr_m3!BM92</f>
        <v>551287147.10000002</v>
      </c>
      <c r="BN84" s="29">
        <f>CH4_100yr_m3!BN92</f>
        <v>434078941.89999998</v>
      </c>
      <c r="BO84" s="29">
        <f>CH4_100yr_m3!BO92</f>
        <v>351148621.69999999</v>
      </c>
      <c r="BP84" s="29">
        <f>CH4_100yr_m3!BP92</f>
        <v>291490441.60000002</v>
      </c>
      <c r="BQ84" s="29">
        <f>CH4_100yr_m3!BQ92</f>
        <v>247707087.59999999</v>
      </c>
      <c r="BR84" s="29">
        <f>CH4_100yr_m3!BR92</f>
        <v>214821396.69999999</v>
      </c>
      <c r="BS84" s="29">
        <f>CH4_100yr_m3!BS92</f>
        <v>189479739.59999999</v>
      </c>
      <c r="BT84" s="29">
        <f>CH4_100yr_m3!BT92</f>
        <v>169417945.80000001</v>
      </c>
      <c r="BU84" s="29">
        <f>CH4_100yr_m3!BU92</f>
        <v>153103223.80000001</v>
      </c>
      <c r="BV84" s="29">
        <f>CH4_100yr_m3!BV92</f>
        <v>139494059.30000001</v>
      </c>
      <c r="BW84" s="29">
        <f>CH4_100yr_m3!BW92</f>
        <v>127879200.90000001</v>
      </c>
      <c r="BX84" s="29">
        <f>CH4_100yr_m3!BX92</f>
        <v>117769665</v>
      </c>
      <c r="BY84" s="29">
        <f>CH4_100yr_m3!BY92</f>
        <v>108826284.40000001</v>
      </c>
      <c r="BZ84" s="29">
        <f>CH4_100yr_m3!BZ92</f>
        <v>100811087.2</v>
      </c>
      <c r="CA84" s="29">
        <f>CH4_100yr_m3!CA92</f>
        <v>93554652.780000001</v>
      </c>
      <c r="CB84" s="29">
        <f>CH4_100yr_m3!CB92</f>
        <v>86934181.030000001</v>
      </c>
      <c r="CC84" s="29">
        <f>CH4_100yr_m3!CC92</f>
        <v>80858747.170000002</v>
      </c>
      <c r="CD84" s="29">
        <f>CH4_100yr_m3!CD92</f>
        <v>75259374.930000007</v>
      </c>
      <c r="CE84" s="29">
        <f>CH4_100yr_m3!CE92</f>
        <v>70082343.359999999</v>
      </c>
      <c r="CF84" s="29">
        <f>CH4_100yr_m3!CF92</f>
        <v>65284663.409999996</v>
      </c>
      <c r="CG84" s="29">
        <f>CH4_100yr_m3!CG92</f>
        <v>60831011.719999999</v>
      </c>
      <c r="CH84" s="29">
        <f>CH4_100yr_m3!CH92</f>
        <v>56691643.25</v>
      </c>
      <c r="CI84" s="29">
        <f>CH4_100yr_m3!CI92</f>
        <v>52840962.409999996</v>
      </c>
      <c r="CJ84" s="29">
        <f>CH4_100yr_m3!CJ92</f>
        <v>49256537.520000003</v>
      </c>
      <c r="CK84" s="29">
        <f>CH4_100yr_m3!CK92</f>
        <v>45918414.310000002</v>
      </c>
      <c r="CL84" s="29">
        <f>CH4_100yr_m3!CL92</f>
        <v>42808631.630000003</v>
      </c>
      <c r="CM84" s="29">
        <f>CH4_100yr_m3!CM92</f>
        <v>39910874.399999999</v>
      </c>
      <c r="CN84" s="29">
        <f>CH4_100yr_m3!CN92</f>
        <v>37210219.939999998</v>
      </c>
      <c r="CO84" s="29">
        <f>CH4_100yr_m3!CO92</f>
        <v>34692948.409999996</v>
      </c>
      <c r="CP84" s="29">
        <f>CH4_100yr_m3!CP92</f>
        <v>32346397.609999999</v>
      </c>
      <c r="CQ84" s="29">
        <f>CH4_100yr_m3!CQ92</f>
        <v>30158848.510000002</v>
      </c>
      <c r="CR84" s="29">
        <f>CH4_100yr_m3!CR92</f>
        <v>28119432.809999999</v>
      </c>
      <c r="CS84" s="29">
        <f>CH4_100yr_m3!CS92</f>
        <v>26218056.140000001</v>
      </c>
      <c r="CT84" s="29">
        <f>CH4_100yr_m3!CT92</f>
        <v>24445332.829999998</v>
      </c>
      <c r="CU84" s="29">
        <f>CH4_100yr_m3!CU92</f>
        <v>22792529.32</v>
      </c>
      <c r="CV84" s="29">
        <f>CH4_100yr_m3!CV92</f>
        <v>21251514.32</v>
      </c>
      <c r="CW84" s="29">
        <f>CH4_100yr_m3!CW92</f>
        <v>19814714.140000001</v>
      </c>
    </row>
    <row r="85" spans="1:101" ht="15.75" customHeight="1" x14ac:dyDescent="0.2">
      <c r="A85" s="27" t="s">
        <v>34</v>
      </c>
      <c r="B85" s="29">
        <f>CH4_100yr_m3!B93</f>
        <v>8918294.3800000008</v>
      </c>
      <c r="C85" s="29">
        <f>CH4_100yr_m3!C93</f>
        <v>15596161.48</v>
      </c>
      <c r="D85" s="29">
        <f>CH4_100yr_m3!D93</f>
        <v>20569820.780000001</v>
      </c>
      <c r="E85" s="29">
        <f>CH4_100yr_m3!E93</f>
        <v>23900081.539999999</v>
      </c>
      <c r="F85" s="29">
        <f>CH4_100yr_m3!F93</f>
        <v>26040578.32</v>
      </c>
      <c r="G85" s="29">
        <f>CH4_100yr_m3!G93</f>
        <v>27069022.760000002</v>
      </c>
      <c r="H85" s="29">
        <f>CH4_100yr_m3!H93</f>
        <v>27309932.199999999</v>
      </c>
      <c r="I85" s="29">
        <f>CH4_100yr_m3!I93</f>
        <v>27246345.129999999</v>
      </c>
      <c r="J85" s="29">
        <f>CH4_100yr_m3!J93</f>
        <v>26983184.93</v>
      </c>
      <c r="K85" s="29">
        <f>CH4_100yr_m3!K93</f>
        <v>26935229.670000002</v>
      </c>
      <c r="L85" s="29">
        <f>CH4_100yr_m3!L93</f>
        <v>27077985.640000001</v>
      </c>
      <c r="M85" s="29">
        <f>CH4_100yr_m3!M93</f>
        <v>27252261.039999999</v>
      </c>
      <c r="N85" s="29">
        <f>CH4_100yr_m3!N93</f>
        <v>27494658.829999998</v>
      </c>
      <c r="O85" s="29">
        <f>CH4_100yr_m3!O93</f>
        <v>27907142.719999999</v>
      </c>
      <c r="P85" s="29">
        <f>CH4_100yr_m3!P93</f>
        <v>28405389.98</v>
      </c>
      <c r="Q85" s="29">
        <f>CH4_100yr_m3!Q93</f>
        <v>28992241.530000001</v>
      </c>
      <c r="R85" s="29">
        <f>CH4_100yr_m3!R93</f>
        <v>29665508.93</v>
      </c>
      <c r="S85" s="29">
        <f>CH4_100yr_m3!S93</f>
        <v>30354447.77</v>
      </c>
      <c r="T85" s="29">
        <f>CH4_100yr_m3!T93</f>
        <v>31086867.739999998</v>
      </c>
      <c r="U85" s="29">
        <f>CH4_100yr_m3!U93</f>
        <v>31834659.68</v>
      </c>
      <c r="V85" s="29">
        <f>CH4_100yr_m3!V93</f>
        <v>32626301.34</v>
      </c>
      <c r="W85" s="29">
        <f>CH4_100yr_m3!W93</f>
        <v>33448926.289999999</v>
      </c>
      <c r="X85" s="29">
        <f>CH4_100yr_m3!X93</f>
        <v>34239023.789999999</v>
      </c>
      <c r="Y85" s="29">
        <f>CH4_100yr_m3!Y93</f>
        <v>34963258.689999998</v>
      </c>
      <c r="Z85" s="29">
        <f>CH4_100yr_m3!Z93</f>
        <v>35663611.100000001</v>
      </c>
      <c r="AA85" s="29">
        <f>CH4_100yr_m3!AA93</f>
        <v>36365182.289999999</v>
      </c>
      <c r="AB85" s="29">
        <f>CH4_100yr_m3!AB93</f>
        <v>37091077.950000003</v>
      </c>
      <c r="AC85" s="29">
        <f>CH4_100yr_m3!AC93</f>
        <v>39751920.5</v>
      </c>
      <c r="AD85" s="29">
        <f>CH4_100yr_m3!AD93</f>
        <v>41901869.759999998</v>
      </c>
      <c r="AE85" s="29">
        <f>CH4_100yr_m3!AE93</f>
        <v>43709458.890000001</v>
      </c>
      <c r="AF85" s="29">
        <f>CH4_100yr_m3!AF93</f>
        <v>45287744.770000003</v>
      </c>
      <c r="AG85" s="29">
        <f>CH4_100yr_m3!AG93</f>
        <v>46712553.969999999</v>
      </c>
      <c r="AH85" s="29">
        <f>CH4_100yr_m3!AH93</f>
        <v>48034716.119999997</v>
      </c>
      <c r="AI85" s="29">
        <f>CH4_100yr_m3!AI93</f>
        <v>49288387.460000001</v>
      </c>
      <c r="AJ85" s="29">
        <f>CH4_100yr_m3!AJ93</f>
        <v>50496533.590000004</v>
      </c>
      <c r="AK85" s="29">
        <f>CH4_100yr_m3!AK93</f>
        <v>51674595.719999999</v>
      </c>
      <c r="AL85" s="29">
        <f>CH4_100yr_m3!AL93</f>
        <v>52832841.590000004</v>
      </c>
      <c r="AM85" s="29">
        <f>CH4_100yr_m3!AM93</f>
        <v>53978146.270000003</v>
      </c>
      <c r="AN85" s="29">
        <f>CH4_100yr_m3!AN93</f>
        <v>55115129.07</v>
      </c>
      <c r="AO85" s="29">
        <f>CH4_100yr_m3!AO93</f>
        <v>56246934.810000002</v>
      </c>
      <c r="AP85" s="29">
        <f>CH4_100yr_m3!AP93</f>
        <v>57375628.740000002</v>
      </c>
      <c r="AQ85" s="29">
        <f>CH4_100yr_m3!AQ93</f>
        <v>58502546.770000003</v>
      </c>
      <c r="AR85" s="29">
        <f>CH4_100yr_m3!AR93</f>
        <v>59628369.759999998</v>
      </c>
      <c r="AS85" s="29">
        <f>CH4_100yr_m3!AS93</f>
        <v>60753195.810000002</v>
      </c>
      <c r="AT85" s="29">
        <f>CH4_100yr_m3!AT93</f>
        <v>61876587.350000001</v>
      </c>
      <c r="AU85" s="29">
        <f>CH4_100yr_m3!AU93</f>
        <v>62997878.920000002</v>
      </c>
      <c r="AV85" s="29">
        <f>CH4_100yr_m3!AV93</f>
        <v>64116318.770000003</v>
      </c>
      <c r="AW85" s="29">
        <f>CH4_100yr_m3!AW93</f>
        <v>65231236.960000001</v>
      </c>
      <c r="AX85" s="29">
        <f>CH4_100yr_m3!AX93</f>
        <v>66341966.68</v>
      </c>
      <c r="AY85" s="29">
        <f>CH4_100yr_m3!AY93</f>
        <v>67447878.659999996</v>
      </c>
      <c r="AZ85" s="29">
        <f>CH4_100yr_m3!AZ93</f>
        <v>68548338.239999995</v>
      </c>
      <c r="BA85" s="29">
        <f>CH4_100yr_m3!BA93</f>
        <v>69642721.430000007</v>
      </c>
      <c r="BB85" s="29">
        <f>CH4_100yr_m3!BB93</f>
        <v>70730321.280000001</v>
      </c>
      <c r="BC85" s="29">
        <f>CH4_100yr_m3!BC93</f>
        <v>71810320.810000002</v>
      </c>
      <c r="BD85" s="29">
        <f>CH4_100yr_m3!BD93</f>
        <v>72881787.409999996</v>
      </c>
      <c r="BE85" s="29">
        <f>CH4_100yr_m3!BE93</f>
        <v>73943757.349999994</v>
      </c>
      <c r="BF85" s="29">
        <f>CH4_100yr_m3!BF93</f>
        <v>74995327.310000002</v>
      </c>
      <c r="BG85" s="29">
        <f>CH4_100yr_m3!BG93</f>
        <v>76035740.069999993</v>
      </c>
      <c r="BH85" s="29">
        <f>CH4_100yr_m3!BH93</f>
        <v>77064331.810000002</v>
      </c>
      <c r="BI85" s="29">
        <f>CH4_100yr_m3!BI93</f>
        <v>78080551.790000007</v>
      </c>
      <c r="BJ85" s="29">
        <f>CH4_100yr_m3!BJ93</f>
        <v>79083936.599999994</v>
      </c>
      <c r="BK85" s="29">
        <f>CH4_100yr_m3!BK93</f>
        <v>57899503.159999996</v>
      </c>
      <c r="BL85" s="29">
        <f>CH4_100yr_m3!BL93</f>
        <v>43368696.780000001</v>
      </c>
      <c r="BM85" s="29">
        <f>CH4_100yr_m3!BM93</f>
        <v>33320290.870000001</v>
      </c>
      <c r="BN85" s="29">
        <f>CH4_100yr_m3!BN93</f>
        <v>26297358.329999998</v>
      </c>
      <c r="BO85" s="29">
        <f>CH4_100yr_m3!BO93</f>
        <v>21321883.460000001</v>
      </c>
      <c r="BP85" s="29">
        <f>CH4_100yr_m3!BP93</f>
        <v>17736969.670000002</v>
      </c>
      <c r="BQ85" s="29">
        <f>CH4_100yr_m3!BQ93</f>
        <v>15101061.699999999</v>
      </c>
      <c r="BR85" s="29">
        <f>CH4_100yr_m3!BR93</f>
        <v>13117034.699999999</v>
      </c>
      <c r="BS85" s="29">
        <f>CH4_100yr_m3!BS93</f>
        <v>11584655.58</v>
      </c>
      <c r="BT85" s="29">
        <f>CH4_100yr_m3!BT93</f>
        <v>10368711.689999999</v>
      </c>
      <c r="BU85" s="29">
        <f>CH4_100yr_m3!BU93</f>
        <v>9377641.9780000001</v>
      </c>
      <c r="BV85" s="29">
        <f>CH4_100yr_m3!BV93</f>
        <v>8549208.5050000008</v>
      </c>
      <c r="BW85" s="29">
        <f>CH4_100yr_m3!BW93</f>
        <v>7840887.5070000002</v>
      </c>
      <c r="BX85" s="29">
        <f>CH4_100yr_m3!BX93</f>
        <v>7223424.4199999999</v>
      </c>
      <c r="BY85" s="29">
        <f>CH4_100yr_m3!BY93</f>
        <v>6676510.0010000002</v>
      </c>
      <c r="BZ85" s="29">
        <f>CH4_100yr_m3!BZ93</f>
        <v>6185878.5070000002</v>
      </c>
      <c r="CA85" s="29">
        <f>CH4_100yr_m3!CA93</f>
        <v>5741359.3619999997</v>
      </c>
      <c r="CB85" s="29">
        <f>CH4_100yr_m3!CB93</f>
        <v>5335568.16</v>
      </c>
      <c r="CC85" s="29">
        <f>CH4_100yr_m3!CC93</f>
        <v>4963026.449</v>
      </c>
      <c r="CD85" s="29">
        <f>CH4_100yr_m3!CD93</f>
        <v>4619569.1040000003</v>
      </c>
      <c r="CE85" s="29">
        <f>CH4_100yr_m3!CE93</f>
        <v>4301944.6689999998</v>
      </c>
      <c r="CF85" s="29">
        <f>CH4_100yr_m3!CF93</f>
        <v>4007545.2039999999</v>
      </c>
      <c r="CG85" s="29">
        <f>CH4_100yr_m3!CG93</f>
        <v>3734223.09</v>
      </c>
      <c r="CH85" s="29">
        <f>CH4_100yr_m3!CH93</f>
        <v>3480166.2820000001</v>
      </c>
      <c r="CI85" s="29">
        <f>CH4_100yr_m3!CI93</f>
        <v>3243812.855</v>
      </c>
      <c r="CJ85" s="29">
        <f>CH4_100yr_m3!CJ93</f>
        <v>3023792.0210000002</v>
      </c>
      <c r="CK85" s="29">
        <f>CH4_100yr_m3!CK93</f>
        <v>2818883.0070000002</v>
      </c>
      <c r="CL85" s="29">
        <f>CH4_100yr_m3!CL93</f>
        <v>2627986.0099999998</v>
      </c>
      <c r="CM85" s="29">
        <f>CH4_100yr_m3!CM93</f>
        <v>2450101.344</v>
      </c>
      <c r="CN85" s="29">
        <f>CH4_100yr_m3!CN93</f>
        <v>2284314.1800000002</v>
      </c>
      <c r="CO85" s="29">
        <f>CH4_100yr_m3!CO93</f>
        <v>2129783.1129999999</v>
      </c>
      <c r="CP85" s="29">
        <f>CH4_100yr_m3!CP93</f>
        <v>1985731.3829999999</v>
      </c>
      <c r="CQ85" s="29">
        <f>CH4_100yr_m3!CQ93</f>
        <v>1851439.9450000001</v>
      </c>
      <c r="CR85" s="29">
        <f>CH4_100yr_m3!CR93</f>
        <v>1726241.8529999999</v>
      </c>
      <c r="CS85" s="29">
        <f>CH4_100yr_m3!CS93</f>
        <v>1609517.588</v>
      </c>
      <c r="CT85" s="29">
        <f>CH4_100yr_m3!CT93</f>
        <v>1500691.0830000001</v>
      </c>
      <c r="CU85" s="29">
        <f>CH4_100yr_m3!CU93</f>
        <v>1399226.263</v>
      </c>
      <c r="CV85" s="29">
        <f>CH4_100yr_m3!CV93</f>
        <v>1304624.003</v>
      </c>
      <c r="CW85" s="29">
        <f>CH4_100yr_m3!CW93</f>
        <v>1216419.3910000001</v>
      </c>
    </row>
    <row r="86" spans="1:101" ht="15.75" customHeight="1" x14ac:dyDescent="0.2">
      <c r="A86" s="27" t="s">
        <v>35</v>
      </c>
      <c r="B86" s="29">
        <f>CH4_100yr_m3!B94</f>
        <v>2109157.2820000001</v>
      </c>
      <c r="C86" s="29">
        <f>CH4_100yr_m3!C94</f>
        <v>4082145.2880000002</v>
      </c>
      <c r="D86" s="29">
        <f>CH4_100yr_m3!D94</f>
        <v>5935320.6140000001</v>
      </c>
      <c r="E86" s="29">
        <f>CH4_100yr_m3!E94</f>
        <v>7621992.4929999998</v>
      </c>
      <c r="F86" s="29">
        <f>CH4_100yr_m3!F94</f>
        <v>9204105.9039999992</v>
      </c>
      <c r="G86" s="29">
        <f>CH4_100yr_m3!G94</f>
        <v>10710022.73</v>
      </c>
      <c r="H86" s="29">
        <f>CH4_100yr_m3!H94</f>
        <v>12155618.529999999</v>
      </c>
      <c r="I86" s="29">
        <f>CH4_100yr_m3!I94</f>
        <v>13538011.619999999</v>
      </c>
      <c r="J86" s="29">
        <f>CH4_100yr_m3!J94</f>
        <v>14885866.789999999</v>
      </c>
      <c r="K86" s="29">
        <f>CH4_100yr_m3!K94</f>
        <v>16193891.58</v>
      </c>
      <c r="L86" s="29">
        <f>CH4_100yr_m3!L94</f>
        <v>17472140.66</v>
      </c>
      <c r="M86" s="29">
        <f>CH4_100yr_m3!M94</f>
        <v>18730058.030000001</v>
      </c>
      <c r="N86" s="29">
        <f>CH4_100yr_m3!N94</f>
        <v>19965461.129999999</v>
      </c>
      <c r="O86" s="29">
        <f>CH4_100yr_m3!O94</f>
        <v>21188206</v>
      </c>
      <c r="P86" s="29">
        <f>CH4_100yr_m3!P94</f>
        <v>22400604.109999999</v>
      </c>
      <c r="Q86" s="29">
        <f>CH4_100yr_m3!Q94</f>
        <v>23597341.969999999</v>
      </c>
      <c r="R86" s="29">
        <f>CH4_100yr_m3!R94</f>
        <v>24788047.329999998</v>
      </c>
      <c r="S86" s="29">
        <f>CH4_100yr_m3!S94</f>
        <v>25979713.52</v>
      </c>
      <c r="T86" s="29">
        <f>CH4_100yr_m3!T94</f>
        <v>27180158.09</v>
      </c>
      <c r="U86" s="29">
        <f>CH4_100yr_m3!U94</f>
        <v>28376865.82</v>
      </c>
      <c r="V86" s="29">
        <f>CH4_100yr_m3!V94</f>
        <v>29578490.460000001</v>
      </c>
      <c r="W86" s="29">
        <f>CH4_100yr_m3!W94</f>
        <v>30810837.789999999</v>
      </c>
      <c r="X86" s="29">
        <f>CH4_100yr_m3!X94</f>
        <v>32068673.93</v>
      </c>
      <c r="Y86" s="29">
        <f>CH4_100yr_m3!Y94</f>
        <v>33379655.91</v>
      </c>
      <c r="Z86" s="29">
        <f>CH4_100yr_m3!Z94</f>
        <v>34740623.380000003</v>
      </c>
      <c r="AA86" s="29">
        <f>CH4_100yr_m3!AA94</f>
        <v>36137023.5</v>
      </c>
      <c r="AB86" s="29">
        <f>CH4_100yr_m3!AB94</f>
        <v>37585421.880000003</v>
      </c>
      <c r="AC86" s="29">
        <f>CH4_100yr_m3!AC94</f>
        <v>38834428.020000003</v>
      </c>
      <c r="AD86" s="29">
        <f>CH4_100yr_m3!AD94</f>
        <v>40092890.130000003</v>
      </c>
      <c r="AE86" s="29">
        <f>CH4_100yr_m3!AE94</f>
        <v>41361619.090000004</v>
      </c>
      <c r="AF86" s="29">
        <f>CH4_100yr_m3!AF94</f>
        <v>42641400.82</v>
      </c>
      <c r="AG86" s="29">
        <f>CH4_100yr_m3!AG94</f>
        <v>43932957.109999999</v>
      </c>
      <c r="AH86" s="29">
        <f>CH4_100yr_m3!AH94</f>
        <v>45236952.619999997</v>
      </c>
      <c r="AI86" s="29">
        <f>CH4_100yr_m3!AI94</f>
        <v>46554020.740000002</v>
      </c>
      <c r="AJ86" s="29">
        <f>CH4_100yr_m3!AJ94</f>
        <v>47884765.899999999</v>
      </c>
      <c r="AK86" s="29">
        <f>CH4_100yr_m3!AK94</f>
        <v>49229747.229999997</v>
      </c>
      <c r="AL86" s="29">
        <f>CH4_100yr_m3!AL94</f>
        <v>50589474.460000001</v>
      </c>
      <c r="AM86" s="29">
        <f>CH4_100yr_m3!AM94</f>
        <v>51964365.479999997</v>
      </c>
      <c r="AN86" s="29">
        <f>CH4_100yr_m3!AN94</f>
        <v>53354711.93</v>
      </c>
      <c r="AO86" s="29">
        <f>CH4_100yr_m3!AO94</f>
        <v>54760658.030000001</v>
      </c>
      <c r="AP86" s="29">
        <f>CH4_100yr_m3!AP94</f>
        <v>56182230.600000001</v>
      </c>
      <c r="AQ86" s="29">
        <f>CH4_100yr_m3!AQ94</f>
        <v>57619386.75</v>
      </c>
      <c r="AR86" s="29">
        <f>CH4_100yr_m3!AR94</f>
        <v>59072045.109999999</v>
      </c>
      <c r="AS86" s="29">
        <f>CH4_100yr_m3!AS94</f>
        <v>60540074.520000003</v>
      </c>
      <c r="AT86" s="29">
        <f>CH4_100yr_m3!AT94</f>
        <v>62023290.850000001</v>
      </c>
      <c r="AU86" s="29">
        <f>CH4_100yr_m3!AU94</f>
        <v>63521473.859999999</v>
      </c>
      <c r="AV86" s="29">
        <f>CH4_100yr_m3!AV94</f>
        <v>65034364.740000002</v>
      </c>
      <c r="AW86" s="29">
        <f>CH4_100yr_m3!AW94</f>
        <v>66561662.259999998</v>
      </c>
      <c r="AX86" s="29">
        <f>CH4_100yr_m3!AX94</f>
        <v>68102995.989999995</v>
      </c>
      <c r="AY86" s="29">
        <f>CH4_100yr_m3!AY94</f>
        <v>69657924.650000006</v>
      </c>
      <c r="AZ86" s="29">
        <f>CH4_100yr_m3!AZ94</f>
        <v>71225955.780000001</v>
      </c>
      <c r="BA86" s="29">
        <f>CH4_100yr_m3!BA94</f>
        <v>72806572.549999997</v>
      </c>
      <c r="BB86" s="29">
        <f>CH4_100yr_m3!BB94</f>
        <v>74399256.489999995</v>
      </c>
      <c r="BC86" s="29">
        <f>CH4_100yr_m3!BC94</f>
        <v>76003543.629999995</v>
      </c>
      <c r="BD86" s="29">
        <f>CH4_100yr_m3!BD94</f>
        <v>77619029.719999999</v>
      </c>
      <c r="BE86" s="29">
        <f>CH4_100yr_m3!BE94</f>
        <v>79245352.379999995</v>
      </c>
      <c r="BF86" s="29">
        <f>CH4_100yr_m3!BF94</f>
        <v>80882163.519999996</v>
      </c>
      <c r="BG86" s="29">
        <f>CH4_100yr_m3!BG94</f>
        <v>82529075.930000007</v>
      </c>
      <c r="BH86" s="29">
        <f>CH4_100yr_m3!BH94</f>
        <v>84185660.730000004</v>
      </c>
      <c r="BI86" s="29">
        <f>CH4_100yr_m3!BI94</f>
        <v>85851425.5</v>
      </c>
      <c r="BJ86" s="29">
        <f>CH4_100yr_m3!BJ94</f>
        <v>87525842.620000005</v>
      </c>
      <c r="BK86" s="29">
        <f>CH4_100yr_m3!BK94</f>
        <v>81160225.689999998</v>
      </c>
      <c r="BL86" s="29">
        <f>CH4_100yr_m3!BL94</f>
        <v>75279593.189999998</v>
      </c>
      <c r="BM86" s="29">
        <f>CH4_100yr_m3!BM94</f>
        <v>69845909.290000007</v>
      </c>
      <c r="BN86" s="29">
        <f>CH4_100yr_m3!BN94</f>
        <v>64824172.270000003</v>
      </c>
      <c r="BO86" s="29">
        <f>CH4_100yr_m3!BO94</f>
        <v>60182170.200000003</v>
      </c>
      <c r="BP86" s="29">
        <f>CH4_100yr_m3!BP94</f>
        <v>55890256.299999997</v>
      </c>
      <c r="BQ86" s="29">
        <f>CH4_100yr_m3!BQ94</f>
        <v>51921142.600000001</v>
      </c>
      <c r="BR86" s="29">
        <f>CH4_100yr_m3!BR94</f>
        <v>48249710.189999998</v>
      </c>
      <c r="BS86" s="29">
        <f>CH4_100yr_m3!BS94</f>
        <v>44852834.880000003</v>
      </c>
      <c r="BT86" s="29">
        <f>CH4_100yr_m3!BT94</f>
        <v>41709226.960000001</v>
      </c>
      <c r="BU86" s="29">
        <f>CH4_100yr_m3!BU94</f>
        <v>38799283.909999996</v>
      </c>
      <c r="BV86" s="29">
        <f>CH4_100yr_m3!BV94</f>
        <v>36104955</v>
      </c>
      <c r="BW86" s="29">
        <f>CH4_100yr_m3!BW94</f>
        <v>33609616.82</v>
      </c>
      <c r="BX86" s="29">
        <f>CH4_100yr_m3!BX94</f>
        <v>31297958.960000001</v>
      </c>
      <c r="BY86" s="29">
        <f>CH4_100yr_m3!BY94</f>
        <v>29155878.760000002</v>
      </c>
      <c r="BZ86" s="29">
        <f>CH4_100yr_m3!BZ94</f>
        <v>27170384.73</v>
      </c>
      <c r="CA86" s="29">
        <f>CH4_100yr_m3!CA94</f>
        <v>25329507.600000001</v>
      </c>
      <c r="CB86" s="29">
        <f>CH4_100yr_m3!CB94</f>
        <v>23622218.68</v>
      </c>
      <c r="CC86" s="29">
        <f>CH4_100yr_m3!CC94</f>
        <v>22038354.719999999</v>
      </c>
      <c r="CD86" s="29">
        <f>CH4_100yr_m3!CD94</f>
        <v>20568548.870000001</v>
      </c>
      <c r="CE86" s="29">
        <f>CH4_100yr_m3!CE94</f>
        <v>19204167.149999999</v>
      </c>
      <c r="CF86" s="29">
        <f>CH4_100yr_m3!CF94</f>
        <v>17937250.09</v>
      </c>
      <c r="CG86" s="29">
        <f>CH4_100yr_m3!CG94</f>
        <v>16760459.050000001</v>
      </c>
      <c r="CH86" s="29">
        <f>CH4_100yr_m3!CH94</f>
        <v>15667026.82</v>
      </c>
      <c r="CI86" s="29">
        <f>CH4_100yr_m3!CI94</f>
        <v>14650712.27</v>
      </c>
      <c r="CJ86" s="29">
        <f>CH4_100yr_m3!CJ94</f>
        <v>13705758.57</v>
      </c>
      <c r="CK86" s="29">
        <f>CH4_100yr_m3!CK94</f>
        <v>12826854.789999999</v>
      </c>
      <c r="CL86" s="29">
        <f>CH4_100yr_m3!CL94</f>
        <v>12009100.59</v>
      </c>
      <c r="CM86" s="29">
        <f>CH4_100yr_m3!CM94</f>
        <v>11247973.76</v>
      </c>
      <c r="CN86" s="29">
        <f>CH4_100yr_m3!CN94</f>
        <v>10539300.310000001</v>
      </c>
      <c r="CO86" s="29">
        <f>CH4_100yr_m3!CO94</f>
        <v>9879226.9859999996</v>
      </c>
      <c r="CP86" s="29">
        <f>CH4_100yr_m3!CP94</f>
        <v>9264196.0250000004</v>
      </c>
      <c r="CQ86" s="29">
        <f>CH4_100yr_m3!CQ94</f>
        <v>8690921.8469999991</v>
      </c>
      <c r="CR86" s="29">
        <f>CH4_100yr_m3!CR94</f>
        <v>8156369.6799999997</v>
      </c>
      <c r="CS86" s="29">
        <f>CH4_100yr_m3!CS94</f>
        <v>7657735.8569999998</v>
      </c>
      <c r="CT86" s="29">
        <f>CH4_100yr_m3!CT94</f>
        <v>7192429.7019999996</v>
      </c>
      <c r="CU86" s="29">
        <f>CH4_100yr_m3!CU94</f>
        <v>6758056.8530000001</v>
      </c>
      <c r="CV86" s="29">
        <f>CH4_100yr_m3!CV94</f>
        <v>6352403.9129999997</v>
      </c>
      <c r="CW86" s="29">
        <f>CH4_100yr_m3!CW94</f>
        <v>5973424.3289999999</v>
      </c>
    </row>
    <row r="87" spans="1:101" ht="15.75" customHeight="1" x14ac:dyDescent="0.2">
      <c r="A87" s="27" t="s">
        <v>36</v>
      </c>
      <c r="B87" s="29">
        <f>CH4_100yr_m3!B95</f>
        <v>94180.442209999994</v>
      </c>
      <c r="C87" s="29">
        <f>CH4_100yr_m3!C95</f>
        <v>161132.9705</v>
      </c>
      <c r="D87" s="29">
        <f>CH4_100yr_m3!D95</f>
        <v>213752.12520000001</v>
      </c>
      <c r="E87" s="29">
        <f>CH4_100yr_m3!E95</f>
        <v>253272.1875</v>
      </c>
      <c r="F87" s="29">
        <f>CH4_100yr_m3!F95</f>
        <v>291907.32520000002</v>
      </c>
      <c r="G87" s="29">
        <f>CH4_100yr_m3!G95</f>
        <v>325684.66570000001</v>
      </c>
      <c r="H87" s="29">
        <f>CH4_100yr_m3!H95</f>
        <v>355603.11210000003</v>
      </c>
      <c r="I87" s="29">
        <f>CH4_100yr_m3!I95</f>
        <v>378764.69919999997</v>
      </c>
      <c r="J87" s="29">
        <f>CH4_100yr_m3!J95</f>
        <v>393161.772</v>
      </c>
      <c r="K87" s="29">
        <f>CH4_100yr_m3!K95</f>
        <v>395673.2781</v>
      </c>
      <c r="L87" s="29">
        <f>CH4_100yr_m3!L95</f>
        <v>404859.30800000002</v>
      </c>
      <c r="M87" s="29">
        <f>CH4_100yr_m3!M95</f>
        <v>417244.36739999999</v>
      </c>
      <c r="N87" s="29">
        <f>CH4_100yr_m3!N95</f>
        <v>429500.1372</v>
      </c>
      <c r="O87" s="29">
        <f>CH4_100yr_m3!O95</f>
        <v>452725.54979999998</v>
      </c>
      <c r="P87" s="29">
        <f>CH4_100yr_m3!P95</f>
        <v>470651.62329999998</v>
      </c>
      <c r="Q87" s="29">
        <f>CH4_100yr_m3!Q95</f>
        <v>485513.15960000001</v>
      </c>
      <c r="R87" s="29">
        <f>CH4_100yr_m3!R95</f>
        <v>499653.27559999999</v>
      </c>
      <c r="S87" s="29">
        <f>CH4_100yr_m3!S95</f>
        <v>515678.36749999999</v>
      </c>
      <c r="T87" s="29">
        <f>CH4_100yr_m3!T95</f>
        <v>528565.38600000006</v>
      </c>
      <c r="U87" s="29">
        <f>CH4_100yr_m3!U95</f>
        <v>540449.65749999997</v>
      </c>
      <c r="V87" s="29">
        <f>CH4_100yr_m3!V95</f>
        <v>528042.62060000002</v>
      </c>
      <c r="W87" s="29">
        <f>CH4_100yr_m3!W95</f>
        <v>510253.65860000002</v>
      </c>
      <c r="X87" s="29">
        <f>CH4_100yr_m3!X95</f>
        <v>502724.9558</v>
      </c>
      <c r="Y87" s="29">
        <f>CH4_100yr_m3!Y95</f>
        <v>508427.63630000001</v>
      </c>
      <c r="Z87" s="29">
        <f>CH4_100yr_m3!Z95</f>
        <v>523338.16769999999</v>
      </c>
      <c r="AA87" s="29">
        <f>CH4_100yr_m3!AA95</f>
        <v>548076.76910000003</v>
      </c>
      <c r="AB87" s="29">
        <f>CH4_100yr_m3!AB95</f>
        <v>579214.42009999999</v>
      </c>
      <c r="AC87" s="29">
        <f>CH4_100yr_m3!AC95</f>
        <v>566673.27390000003</v>
      </c>
      <c r="AD87" s="29">
        <f>CH4_100yr_m3!AD95</f>
        <v>559196.16269999999</v>
      </c>
      <c r="AE87" s="29">
        <f>CH4_100yr_m3!AE95</f>
        <v>555091.30480000004</v>
      </c>
      <c r="AF87" s="29">
        <f>CH4_100yr_m3!AF95</f>
        <v>553182.97279999999</v>
      </c>
      <c r="AG87" s="29">
        <f>CH4_100yr_m3!AG95</f>
        <v>552712.33799999999</v>
      </c>
      <c r="AH87" s="29">
        <f>CH4_100yr_m3!AH95</f>
        <v>553148.66610000003</v>
      </c>
      <c r="AI87" s="29">
        <f>CH4_100yr_m3!AI95</f>
        <v>554184.11959999998</v>
      </c>
      <c r="AJ87" s="29">
        <f>CH4_100yr_m3!AJ95</f>
        <v>555549.1433</v>
      </c>
      <c r="AK87" s="29">
        <f>CH4_100yr_m3!AK95</f>
        <v>557127.61549999996</v>
      </c>
      <c r="AL87" s="29">
        <f>CH4_100yr_m3!AL95</f>
        <v>558794.20140000002</v>
      </c>
      <c r="AM87" s="29">
        <f>CH4_100yr_m3!AM95</f>
        <v>560465.15529999998</v>
      </c>
      <c r="AN87" s="29">
        <f>CH4_100yr_m3!AN95</f>
        <v>562114.69319999998</v>
      </c>
      <c r="AO87" s="29">
        <f>CH4_100yr_m3!AO95</f>
        <v>563691.91910000006</v>
      </c>
      <c r="AP87" s="29">
        <f>CH4_100yr_m3!AP95</f>
        <v>565174.28410000005</v>
      </c>
      <c r="AQ87" s="29">
        <f>CH4_100yr_m3!AQ95</f>
        <v>566548.39309999999</v>
      </c>
      <c r="AR87" s="29">
        <f>CH4_100yr_m3!AR95</f>
        <v>567799.86809999996</v>
      </c>
      <c r="AS87" s="29">
        <f>CH4_100yr_m3!AS95</f>
        <v>568922.13419999997</v>
      </c>
      <c r="AT87" s="29">
        <f>CH4_100yr_m3!AT95</f>
        <v>569899.49639999995</v>
      </c>
      <c r="AU87" s="29">
        <f>CH4_100yr_m3!AU95</f>
        <v>570728.65249999997</v>
      </c>
      <c r="AV87" s="29">
        <f>CH4_100yr_m3!AV95</f>
        <v>571398.83889999997</v>
      </c>
      <c r="AW87" s="29">
        <f>CH4_100yr_m3!AW95</f>
        <v>571933.00020000001</v>
      </c>
      <c r="AX87" s="29">
        <f>CH4_100yr_m3!AX95</f>
        <v>572311.12950000004</v>
      </c>
      <c r="AY87" s="29">
        <f>CH4_100yr_m3!AY95</f>
        <v>572531.15500000003</v>
      </c>
      <c r="AZ87" s="29">
        <f>CH4_100yr_m3!AZ95</f>
        <v>572600.27690000006</v>
      </c>
      <c r="BA87" s="29">
        <f>CH4_100yr_m3!BA95</f>
        <v>572519.32400000002</v>
      </c>
      <c r="BB87" s="29">
        <f>CH4_100yr_m3!BB95</f>
        <v>572294.62479999999</v>
      </c>
      <c r="BC87" s="29">
        <f>CH4_100yr_m3!BC95</f>
        <v>571916.2855</v>
      </c>
      <c r="BD87" s="29">
        <f>CH4_100yr_m3!BD95</f>
        <v>571419.21920000005</v>
      </c>
      <c r="BE87" s="29">
        <f>CH4_100yr_m3!BE95</f>
        <v>570797.37560000003</v>
      </c>
      <c r="BF87" s="29">
        <f>CH4_100yr_m3!BF95</f>
        <v>570066.94339999999</v>
      </c>
      <c r="BG87" s="29">
        <f>CH4_100yr_m3!BG95</f>
        <v>569232.01500000001</v>
      </c>
      <c r="BH87" s="29">
        <f>CH4_100yr_m3!BH95</f>
        <v>568308.51029999997</v>
      </c>
      <c r="BI87" s="29">
        <f>CH4_100yr_m3!BI95</f>
        <v>567286.14469999995</v>
      </c>
      <c r="BJ87" s="29">
        <f>CH4_100yr_m3!BJ95</f>
        <v>566188.25840000005</v>
      </c>
      <c r="BK87" s="29">
        <f>CH4_100yr_m3!BK95</f>
        <v>418999.66649999999</v>
      </c>
      <c r="BL87" s="29">
        <f>CH4_100yr_m3!BL95</f>
        <v>317667.62949999998</v>
      </c>
      <c r="BM87" s="29">
        <f>CH4_100yr_m3!BM95</f>
        <v>247254.57260000001</v>
      </c>
      <c r="BN87" s="29">
        <f>CH4_100yr_m3!BN95</f>
        <v>197735.34289999999</v>
      </c>
      <c r="BO87" s="29">
        <f>CH4_100yr_m3!BO95</f>
        <v>162378.50719999999</v>
      </c>
      <c r="BP87" s="29">
        <f>CH4_100yr_m3!BP95</f>
        <v>136661.24710000001</v>
      </c>
      <c r="BQ87" s="29">
        <f>CH4_100yr_m3!BQ95</f>
        <v>117541.94040000001</v>
      </c>
      <c r="BR87" s="29">
        <f>CH4_100yr_m3!BR95</f>
        <v>102972.5083</v>
      </c>
      <c r="BS87" s="29">
        <f>CH4_100yr_m3!BS95</f>
        <v>91571.487450000001</v>
      </c>
      <c r="BT87" s="29">
        <f>CH4_100yr_m3!BT95</f>
        <v>82404.841419999997</v>
      </c>
      <c r="BU87" s="29">
        <f>CH4_100yr_m3!BU95</f>
        <v>74838.994600000005</v>
      </c>
      <c r="BV87" s="29">
        <f>CH4_100yr_m3!BV95</f>
        <v>68442.28155</v>
      </c>
      <c r="BW87" s="29">
        <f>CH4_100yr_m3!BW95</f>
        <v>62918.852279999999</v>
      </c>
      <c r="BX87" s="29">
        <f>CH4_100yr_m3!BX95</f>
        <v>58064.335760000002</v>
      </c>
      <c r="BY87" s="29">
        <f>CH4_100yr_m3!BY95</f>
        <v>53736.090649999998</v>
      </c>
      <c r="BZ87" s="29">
        <f>CH4_100yr_m3!BZ95</f>
        <v>49833.23603</v>
      </c>
      <c r="CA87" s="29">
        <f>CH4_100yr_m3!CA95</f>
        <v>46283.239820000003</v>
      </c>
      <c r="CB87" s="29">
        <f>CH4_100yr_m3!CB95</f>
        <v>43032.904670000004</v>
      </c>
      <c r="CC87" s="29">
        <f>CH4_100yr_m3!CC95</f>
        <v>40042.30313</v>
      </c>
      <c r="CD87" s="29">
        <f>CH4_100yr_m3!CD95</f>
        <v>37280.691429999999</v>
      </c>
      <c r="CE87" s="29">
        <f>CH4_100yr_m3!CE95</f>
        <v>34723.750800000002</v>
      </c>
      <c r="CF87" s="29">
        <f>CH4_100yr_m3!CF95</f>
        <v>32351.720170000001</v>
      </c>
      <c r="CG87" s="29">
        <f>CH4_100yr_m3!CG95</f>
        <v>30148.127499999999</v>
      </c>
      <c r="CH87" s="29">
        <f>CH4_100yr_m3!CH95</f>
        <v>28098.923480000001</v>
      </c>
      <c r="CI87" s="29">
        <f>CH4_100yr_m3!CI95</f>
        <v>26191.886210000001</v>
      </c>
      <c r="CJ87" s="29">
        <f>CH4_100yr_m3!CJ95</f>
        <v>24416.208299999998</v>
      </c>
      <c r="CK87" s="29">
        <f>CH4_100yr_m3!CK95</f>
        <v>22762.207299999998</v>
      </c>
      <c r="CL87" s="29">
        <f>CH4_100yr_m3!CL95</f>
        <v>21221.11968</v>
      </c>
      <c r="CM87" s="29">
        <f>CH4_100yr_m3!CM95</f>
        <v>19784.951580000001</v>
      </c>
      <c r="CN87" s="29">
        <f>CH4_100yr_m3!CN95</f>
        <v>18446.368289999999</v>
      </c>
      <c r="CO87" s="29">
        <f>CH4_100yr_m3!CO95</f>
        <v>17198.610629999999</v>
      </c>
      <c r="CP87" s="29">
        <f>CH4_100yr_m3!CP95</f>
        <v>16035.429700000001</v>
      </c>
      <c r="CQ87" s="29">
        <f>CH4_100yr_m3!CQ95</f>
        <v>14951.03487</v>
      </c>
      <c r="CR87" s="29">
        <f>CH4_100yr_m3!CR95</f>
        <v>13940.05097</v>
      </c>
      <c r="CS87" s="29">
        <f>CH4_100yr_m3!CS95</f>
        <v>12997.48227</v>
      </c>
      <c r="CT87" s="29">
        <f>CH4_100yr_m3!CT95</f>
        <v>12118.68158</v>
      </c>
      <c r="CU87" s="29">
        <f>CH4_100yr_m3!CU95</f>
        <v>11299.3231</v>
      </c>
      <c r="CV87" s="29">
        <f>CH4_100yr_m3!CV95</f>
        <v>10535.378339999999</v>
      </c>
      <c r="CW87" s="29">
        <f>CH4_100yr_m3!CW95</f>
        <v>9823.0943759999991</v>
      </c>
    </row>
    <row r="88" spans="1:101" ht="15.75" customHeight="1" x14ac:dyDescent="0.2">
      <c r="A88" s="27" t="s">
        <v>37</v>
      </c>
      <c r="B88" s="29">
        <f>CH4_100yr_m3!B96</f>
        <v>5341347.3770000003</v>
      </c>
      <c r="C88" s="29">
        <f>CH4_100yr_m3!C96</f>
        <v>8972956.7239999995</v>
      </c>
      <c r="D88" s="29">
        <f>CH4_100yr_m3!D96</f>
        <v>11508119</v>
      </c>
      <c r="E88" s="29">
        <f>CH4_100yr_m3!E96</f>
        <v>13423082.310000001</v>
      </c>
      <c r="F88" s="29">
        <f>CH4_100yr_m3!F96</f>
        <v>15035923.15</v>
      </c>
      <c r="G88" s="29">
        <f>CH4_100yr_m3!G96</f>
        <v>16242667.68</v>
      </c>
      <c r="H88" s="29">
        <f>CH4_100yr_m3!H96</f>
        <v>17025574.170000002</v>
      </c>
      <c r="I88" s="29">
        <f>CH4_100yr_m3!I96</f>
        <v>17538712.149999999</v>
      </c>
      <c r="J88" s="29">
        <f>CH4_100yr_m3!J96</f>
        <v>17822109.789999999</v>
      </c>
      <c r="K88" s="29">
        <f>CH4_100yr_m3!K96</f>
        <v>18281420.91</v>
      </c>
      <c r="L88" s="29">
        <f>CH4_100yr_m3!L96</f>
        <v>18718983.140000001</v>
      </c>
      <c r="M88" s="29">
        <f>CH4_100yr_m3!M96</f>
        <v>18981762.059999999</v>
      </c>
      <c r="N88" s="29">
        <f>CH4_100yr_m3!N96</f>
        <v>18938528.600000001</v>
      </c>
      <c r="O88" s="29">
        <f>CH4_100yr_m3!O96</f>
        <v>18769074.73</v>
      </c>
      <c r="P88" s="29">
        <f>CH4_100yr_m3!P96</f>
        <v>18809326.84</v>
      </c>
      <c r="Q88" s="29">
        <f>CH4_100yr_m3!Q96</f>
        <v>19228301.52</v>
      </c>
      <c r="R88" s="29">
        <f>CH4_100yr_m3!R96</f>
        <v>19867837.469999999</v>
      </c>
      <c r="S88" s="29">
        <f>CH4_100yr_m3!S96</f>
        <v>20578161.449999999</v>
      </c>
      <c r="T88" s="29">
        <f>CH4_100yr_m3!T96</f>
        <v>21091928.809999999</v>
      </c>
      <c r="U88" s="29">
        <f>CH4_100yr_m3!U96</f>
        <v>21633243.149999999</v>
      </c>
      <c r="V88" s="29">
        <f>CH4_100yr_m3!V96</f>
        <v>22171774.829999998</v>
      </c>
      <c r="W88" s="29">
        <f>CH4_100yr_m3!W96</f>
        <v>22651559.899999999</v>
      </c>
      <c r="X88" s="29">
        <f>CH4_100yr_m3!X96</f>
        <v>23176017.309999999</v>
      </c>
      <c r="Y88" s="29">
        <f>CH4_100yr_m3!Y96</f>
        <v>23708336.100000001</v>
      </c>
      <c r="Z88" s="29">
        <f>CH4_100yr_m3!Z96</f>
        <v>24202388.120000001</v>
      </c>
      <c r="AA88" s="29">
        <f>CH4_100yr_m3!AA96</f>
        <v>24657965.07</v>
      </c>
      <c r="AB88" s="29">
        <f>CH4_100yr_m3!AB96</f>
        <v>25079702.23</v>
      </c>
      <c r="AC88" s="29">
        <f>CH4_100yr_m3!AC96</f>
        <v>26340315.100000001</v>
      </c>
      <c r="AD88" s="29">
        <f>CH4_100yr_m3!AD96</f>
        <v>27385532.449999999</v>
      </c>
      <c r="AE88" s="29">
        <f>CH4_100yr_m3!AE96</f>
        <v>28285995.710000001</v>
      </c>
      <c r="AF88" s="29">
        <f>CH4_100yr_m3!AF96</f>
        <v>29089098.449999999</v>
      </c>
      <c r="AG88" s="29">
        <f>CH4_100yr_m3!AG96</f>
        <v>29826596.510000002</v>
      </c>
      <c r="AH88" s="29">
        <f>CH4_100yr_m3!AH96</f>
        <v>30519728.640000001</v>
      </c>
      <c r="AI88" s="29">
        <f>CH4_100yr_m3!AI96</f>
        <v>31182653.329999998</v>
      </c>
      <c r="AJ88" s="29">
        <f>CH4_100yr_m3!AJ96</f>
        <v>31824749.68</v>
      </c>
      <c r="AK88" s="29">
        <f>CH4_100yr_m3!AK96</f>
        <v>32452211.82</v>
      </c>
      <c r="AL88" s="29">
        <f>CH4_100yr_m3!AL96</f>
        <v>33069108.739999998</v>
      </c>
      <c r="AM88" s="29">
        <f>CH4_100yr_m3!AM96</f>
        <v>33678125.399999999</v>
      </c>
      <c r="AN88" s="29">
        <f>CH4_100yr_m3!AN96</f>
        <v>34281028.609999999</v>
      </c>
      <c r="AO88" s="29">
        <f>CH4_100yr_m3!AO96</f>
        <v>34878994.939999998</v>
      </c>
      <c r="AP88" s="29">
        <f>CH4_100yr_m3!AP96</f>
        <v>35472786.700000003</v>
      </c>
      <c r="AQ88" s="29">
        <f>CH4_100yr_m3!AQ96</f>
        <v>36062834.469999999</v>
      </c>
      <c r="AR88" s="29">
        <f>CH4_100yr_m3!AR96</f>
        <v>36649330.450000003</v>
      </c>
      <c r="AS88" s="29">
        <f>CH4_100yr_m3!AS96</f>
        <v>37232229.939999998</v>
      </c>
      <c r="AT88" s="29">
        <f>CH4_100yr_m3!AT96</f>
        <v>37811308.57</v>
      </c>
      <c r="AU88" s="29">
        <f>CH4_100yr_m3!AU96</f>
        <v>38386231.859999999</v>
      </c>
      <c r="AV88" s="29">
        <f>CH4_100yr_m3!AV96</f>
        <v>38956672.170000002</v>
      </c>
      <c r="AW88" s="29">
        <f>CH4_100yr_m3!AW96</f>
        <v>39522303.880000003</v>
      </c>
      <c r="AX88" s="29">
        <f>CH4_100yr_m3!AX96</f>
        <v>40082818.840000004</v>
      </c>
      <c r="AY88" s="29">
        <f>CH4_100yr_m3!AY96</f>
        <v>40637909.719999999</v>
      </c>
      <c r="AZ88" s="29">
        <f>CH4_100yr_m3!AZ96</f>
        <v>41187291.609999999</v>
      </c>
      <c r="BA88" s="29">
        <f>CH4_100yr_m3!BA96</f>
        <v>41730653.869999997</v>
      </c>
      <c r="BB88" s="29">
        <f>CH4_100yr_m3!BB96</f>
        <v>42267688.579999998</v>
      </c>
      <c r="BC88" s="29">
        <f>CH4_100yr_m3!BC96</f>
        <v>42798105.490000002</v>
      </c>
      <c r="BD88" s="29">
        <f>CH4_100yr_m3!BD96</f>
        <v>43321599.890000001</v>
      </c>
      <c r="BE88" s="29">
        <f>CH4_100yr_m3!BE96</f>
        <v>43837873.32</v>
      </c>
      <c r="BF88" s="29">
        <f>CH4_100yr_m3!BF96</f>
        <v>44346643.210000001</v>
      </c>
      <c r="BG88" s="29">
        <f>CH4_100yr_m3!BG96</f>
        <v>44847631.109999999</v>
      </c>
      <c r="BH88" s="29">
        <f>CH4_100yr_m3!BH96</f>
        <v>45340564.399999999</v>
      </c>
      <c r="BI88" s="29">
        <f>CH4_100yr_m3!BI96</f>
        <v>45825196.240000002</v>
      </c>
      <c r="BJ88" s="29">
        <f>CH4_100yr_m3!BJ96</f>
        <v>46301304.100000001</v>
      </c>
      <c r="BK88" s="29">
        <f>CH4_100yr_m3!BK96</f>
        <v>33952878.969999999</v>
      </c>
      <c r="BL88" s="29">
        <f>CH4_100yr_m3!BL96</f>
        <v>25478329.829999998</v>
      </c>
      <c r="BM88" s="29">
        <f>CH4_100yr_m3!BM96</f>
        <v>19613846.129999999</v>
      </c>
      <c r="BN88" s="29">
        <f>CH4_100yr_m3!BN96</f>
        <v>15511369.220000001</v>
      </c>
      <c r="BO88" s="29">
        <f>CH4_100yr_m3!BO96</f>
        <v>12601588.199999999</v>
      </c>
      <c r="BP88" s="29">
        <f>CH4_100yr_m3!BP96</f>
        <v>10502099.199999999</v>
      </c>
      <c r="BQ88" s="29">
        <f>CH4_100yr_m3!BQ96</f>
        <v>8955838.8039999995</v>
      </c>
      <c r="BR88" s="29">
        <f>CH4_100yr_m3!BR96</f>
        <v>7789811.2070000004</v>
      </c>
      <c r="BS88" s="29">
        <f>CH4_100yr_m3!BS96</f>
        <v>6887418.8689999999</v>
      </c>
      <c r="BT88" s="29">
        <f>CH4_100yr_m3!BT96</f>
        <v>6169912.0470000003</v>
      </c>
      <c r="BU88" s="29">
        <f>CH4_100yr_m3!BU96</f>
        <v>5583951.1739999996</v>
      </c>
      <c r="BV88" s="29">
        <f>CH4_100yr_m3!BV96</f>
        <v>5093266.949</v>
      </c>
      <c r="BW88" s="29">
        <f>CH4_100yr_m3!BW96</f>
        <v>4673067.4119999995</v>
      </c>
      <c r="BX88" s="29">
        <f>CH4_100yr_m3!BX96</f>
        <v>4306286.5420000004</v>
      </c>
      <c r="BY88" s="29">
        <f>CH4_100yr_m3!BY96</f>
        <v>3981067.4190000002</v>
      </c>
      <c r="BZ88" s="29">
        <f>CH4_100yr_m3!BZ96</f>
        <v>3689073.0970000001</v>
      </c>
      <c r="CA88" s="29">
        <f>CH4_100yr_m3!CA96</f>
        <v>3424352.4380000001</v>
      </c>
      <c r="CB88" s="29">
        <f>CH4_100yr_m3!CB96</f>
        <v>3182578.0809999998</v>
      </c>
      <c r="CC88" s="29">
        <f>CH4_100yr_m3!CC96</f>
        <v>2960533.9780000001</v>
      </c>
      <c r="CD88" s="29">
        <f>CH4_100yr_m3!CD96</f>
        <v>2755770.338</v>
      </c>
      <c r="CE88" s="29">
        <f>CH4_100yr_m3!CE96</f>
        <v>2566370.8810000001</v>
      </c>
      <c r="CF88" s="29">
        <f>CH4_100yr_m3!CF96</f>
        <v>2390795.483</v>
      </c>
      <c r="CG88" s="29">
        <f>CH4_100yr_m3!CG96</f>
        <v>2227773.4500000002</v>
      </c>
      <c r="CH88" s="29">
        <f>CH4_100yr_m3!CH96</f>
        <v>2076230.7990000001</v>
      </c>
      <c r="CI88" s="29">
        <f>CH4_100yr_m3!CI96</f>
        <v>1935240.43</v>
      </c>
      <c r="CJ88" s="29">
        <f>CH4_100yr_m3!CJ96</f>
        <v>1803987.713</v>
      </c>
      <c r="CK88" s="29">
        <f>CH4_100yr_m3!CK96</f>
        <v>1681746.463</v>
      </c>
      <c r="CL88" s="29">
        <f>CH4_100yr_m3!CL96</f>
        <v>1567861.963</v>
      </c>
      <c r="CM88" s="29">
        <f>CH4_100yr_m3!CM96</f>
        <v>1461738.753</v>
      </c>
      <c r="CN88" s="29">
        <f>CH4_100yr_m3!CN96</f>
        <v>1362831.6850000001</v>
      </c>
      <c r="CO88" s="29">
        <f>CH4_100yr_m3!CO96</f>
        <v>1270639.203</v>
      </c>
      <c r="CP88" s="29">
        <f>CH4_100yr_m3!CP96</f>
        <v>1184698.1740000001</v>
      </c>
      <c r="CQ88" s="29">
        <f>CH4_100yr_m3!CQ96</f>
        <v>1104579.807</v>
      </c>
      <c r="CR88" s="29">
        <f>CH4_100yr_m3!CR96</f>
        <v>1029886.326</v>
      </c>
      <c r="CS88" s="29">
        <f>CH4_100yr_m3!CS96</f>
        <v>960248.21050000004</v>
      </c>
      <c r="CT88" s="29">
        <f>CH4_100yr_m3!CT96</f>
        <v>895321.83189999999</v>
      </c>
      <c r="CU88" s="29">
        <f>CH4_100yr_m3!CU96</f>
        <v>834787.40480000002</v>
      </c>
      <c r="CV88" s="29">
        <f>CH4_100yr_m3!CV96</f>
        <v>778347.17290000001</v>
      </c>
      <c r="CW88" s="29">
        <f>CH4_100yr_m3!CW96</f>
        <v>725723.78509999998</v>
      </c>
    </row>
    <row r="89" spans="1:101" ht="15.75" customHeight="1" x14ac:dyDescent="0.2">
      <c r="A89" s="27" t="s">
        <v>38</v>
      </c>
      <c r="B89" s="29">
        <f>CH4_100yr_m3!B97</f>
        <v>10167645.529999999</v>
      </c>
      <c r="C89" s="29">
        <f>CH4_100yr_m3!C97</f>
        <v>19324109.140000001</v>
      </c>
      <c r="D89" s="29">
        <f>CH4_100yr_m3!D97</f>
        <v>27758212.460000001</v>
      </c>
      <c r="E89" s="29">
        <f>CH4_100yr_m3!E97</f>
        <v>36976709.859999999</v>
      </c>
      <c r="F89" s="29">
        <f>CH4_100yr_m3!F97</f>
        <v>46780580.25</v>
      </c>
      <c r="G89" s="29">
        <f>CH4_100yr_m3!G97</f>
        <v>56558719.409999996</v>
      </c>
      <c r="H89" s="29">
        <f>CH4_100yr_m3!H97</f>
        <v>66004081.119999997</v>
      </c>
      <c r="I89" s="29">
        <f>CH4_100yr_m3!I97</f>
        <v>75401997.790000007</v>
      </c>
      <c r="J89" s="29">
        <f>CH4_100yr_m3!J97</f>
        <v>83969780.870000005</v>
      </c>
      <c r="K89" s="29">
        <f>CH4_100yr_m3!K97</f>
        <v>92220547.879999995</v>
      </c>
      <c r="L89" s="29">
        <f>CH4_100yr_m3!L97</f>
        <v>101489797.7</v>
      </c>
      <c r="M89" s="29">
        <f>CH4_100yr_m3!M97</f>
        <v>110968222.09999999</v>
      </c>
      <c r="N89" s="29">
        <f>CH4_100yr_m3!N97</f>
        <v>119535194.3</v>
      </c>
      <c r="O89" s="29">
        <f>CH4_100yr_m3!O97</f>
        <v>127081482.09999999</v>
      </c>
      <c r="P89" s="29">
        <f>CH4_100yr_m3!P97</f>
        <v>133924764.5</v>
      </c>
      <c r="Q89" s="29">
        <f>CH4_100yr_m3!Q97</f>
        <v>139752786.59999999</v>
      </c>
      <c r="R89" s="29">
        <f>CH4_100yr_m3!R97</f>
        <v>144855758.40000001</v>
      </c>
      <c r="S89" s="29">
        <f>CH4_100yr_m3!S97</f>
        <v>150803405.5</v>
      </c>
      <c r="T89" s="29">
        <f>CH4_100yr_m3!T97</f>
        <v>156816843.90000001</v>
      </c>
      <c r="U89" s="29">
        <f>CH4_100yr_m3!U97</f>
        <v>162187988.09999999</v>
      </c>
      <c r="V89" s="29">
        <f>CH4_100yr_m3!V97</f>
        <v>166279950.90000001</v>
      </c>
      <c r="W89" s="29">
        <f>CH4_100yr_m3!W97</f>
        <v>170753915.19999999</v>
      </c>
      <c r="X89" s="29">
        <f>CH4_100yr_m3!X97</f>
        <v>175303689.30000001</v>
      </c>
      <c r="Y89" s="29">
        <f>CH4_100yr_m3!Y97</f>
        <v>179836523.40000001</v>
      </c>
      <c r="Z89" s="29">
        <f>CH4_100yr_m3!Z97</f>
        <v>184353322.30000001</v>
      </c>
      <c r="AA89" s="29">
        <f>CH4_100yr_m3!AA97</f>
        <v>188857782.30000001</v>
      </c>
      <c r="AB89" s="29">
        <f>CH4_100yr_m3!AB97</f>
        <v>193687278.19999999</v>
      </c>
      <c r="AC89" s="29">
        <f>CH4_100yr_m3!AC97</f>
        <v>197465103</v>
      </c>
      <c r="AD89" s="29">
        <f>CH4_100yr_m3!AD97</f>
        <v>201153768.90000001</v>
      </c>
      <c r="AE89" s="29">
        <f>CH4_100yr_m3!AE97</f>
        <v>204756449.19999999</v>
      </c>
      <c r="AF89" s="29">
        <f>CH4_100yr_m3!AF97</f>
        <v>208276186.80000001</v>
      </c>
      <c r="AG89" s="29">
        <f>CH4_100yr_m3!AG97</f>
        <v>211715890.09999999</v>
      </c>
      <c r="AH89" s="29">
        <f>CH4_100yr_m3!AH97</f>
        <v>215078261.69999999</v>
      </c>
      <c r="AI89" s="29">
        <f>CH4_100yr_m3!AI97</f>
        <v>218365695.5</v>
      </c>
      <c r="AJ89" s="29">
        <f>CH4_100yr_m3!AJ97</f>
        <v>221580237</v>
      </c>
      <c r="AK89" s="29">
        <f>CH4_100yr_m3!AK97</f>
        <v>224723652.69999999</v>
      </c>
      <c r="AL89" s="29">
        <f>CH4_100yr_m3!AL97</f>
        <v>227797529.59999999</v>
      </c>
      <c r="AM89" s="29">
        <f>CH4_100yr_m3!AM97</f>
        <v>230803361.40000001</v>
      </c>
      <c r="AN89" s="29">
        <f>CH4_100yr_m3!AN97</f>
        <v>233742554.69999999</v>
      </c>
      <c r="AO89" s="29">
        <f>CH4_100yr_m3!AO97</f>
        <v>236616466.90000001</v>
      </c>
      <c r="AP89" s="29">
        <f>CH4_100yr_m3!AP97</f>
        <v>239426371.59999999</v>
      </c>
      <c r="AQ89" s="29">
        <f>CH4_100yr_m3!AQ97</f>
        <v>242173421.19999999</v>
      </c>
      <c r="AR89" s="29">
        <f>CH4_100yr_m3!AR97</f>
        <v>244858608.59999999</v>
      </c>
      <c r="AS89" s="29">
        <f>CH4_100yr_m3!AS97</f>
        <v>247482752.30000001</v>
      </c>
      <c r="AT89" s="29">
        <f>CH4_100yr_m3!AT97</f>
        <v>250046490.59999999</v>
      </c>
      <c r="AU89" s="29">
        <f>CH4_100yr_m3!AU97</f>
        <v>252550307.30000001</v>
      </c>
      <c r="AV89" s="29">
        <f>CH4_100yr_m3!AV97</f>
        <v>254994605.90000001</v>
      </c>
      <c r="AW89" s="29">
        <f>CH4_100yr_m3!AW97</f>
        <v>257379706</v>
      </c>
      <c r="AX89" s="29">
        <f>CH4_100yr_m3!AX97</f>
        <v>259705780.30000001</v>
      </c>
      <c r="AY89" s="29">
        <f>CH4_100yr_m3!AY97</f>
        <v>261972839.40000001</v>
      </c>
      <c r="AZ89" s="29">
        <f>CH4_100yr_m3!AZ97</f>
        <v>264180780.90000001</v>
      </c>
      <c r="BA89" s="29">
        <f>CH4_100yr_m3!BA97</f>
        <v>266329481.69999999</v>
      </c>
      <c r="BB89" s="29">
        <f>CH4_100yr_m3!BB97</f>
        <v>268418824</v>
      </c>
      <c r="BC89" s="29">
        <f>CH4_100yr_m3!BC97</f>
        <v>270448680.19999999</v>
      </c>
      <c r="BD89" s="29">
        <f>CH4_100yr_m3!BD97</f>
        <v>272418932.30000001</v>
      </c>
      <c r="BE89" s="29">
        <f>CH4_100yr_m3!BE97</f>
        <v>274329495.60000002</v>
      </c>
      <c r="BF89" s="29">
        <f>CH4_100yr_m3!BF97</f>
        <v>276180311.10000002</v>
      </c>
      <c r="BG89" s="29">
        <f>CH4_100yr_m3!BG97</f>
        <v>277971386.60000002</v>
      </c>
      <c r="BH89" s="29">
        <f>CH4_100yr_m3!BH97</f>
        <v>279702832.30000001</v>
      </c>
      <c r="BI89" s="29">
        <f>CH4_100yr_m3!BI97</f>
        <v>281374891.10000002</v>
      </c>
      <c r="BJ89" s="29">
        <f>CH4_100yr_m3!BJ97</f>
        <v>282987927.5</v>
      </c>
      <c r="BK89" s="29">
        <f>CH4_100yr_m3!BK97</f>
        <v>262552569.09999999</v>
      </c>
      <c r="BL89" s="29">
        <f>CH4_100yr_m3!BL97</f>
        <v>243666948.80000001</v>
      </c>
      <c r="BM89" s="29">
        <f>CH4_100yr_m3!BM97</f>
        <v>226209864</v>
      </c>
      <c r="BN89" s="29">
        <f>CH4_100yr_m3!BN97</f>
        <v>210069764.80000001</v>
      </c>
      <c r="BO89" s="29">
        <f>CH4_100yr_m3!BO97</f>
        <v>195143977.80000001</v>
      </c>
      <c r="BP89" s="29">
        <f>CH4_100yr_m3!BP97</f>
        <v>181337991.5</v>
      </c>
      <c r="BQ89" s="29">
        <f>CH4_100yr_m3!BQ97</f>
        <v>168564800.69999999</v>
      </c>
      <c r="BR89" s="29">
        <f>CH4_100yr_m3!BR97</f>
        <v>156744303.5</v>
      </c>
      <c r="BS89" s="29">
        <f>CH4_100yr_m3!BS97</f>
        <v>145802746.30000001</v>
      </c>
      <c r="BT89" s="29">
        <f>CH4_100yr_m3!BT97</f>
        <v>135672215.19999999</v>
      </c>
      <c r="BU89" s="29">
        <f>CH4_100yr_m3!BU97</f>
        <v>126290167.09999999</v>
      </c>
      <c r="BV89" s="29">
        <f>CH4_100yr_m3!BV97</f>
        <v>117598999.3</v>
      </c>
      <c r="BW89" s="29">
        <f>CH4_100yr_m3!BW97</f>
        <v>109545654</v>
      </c>
      <c r="BX89" s="29">
        <f>CH4_100yr_m3!BX97</f>
        <v>102081254.3</v>
      </c>
      <c r="BY89" s="29">
        <f>CH4_100yr_m3!BY97</f>
        <v>95160769.829999998</v>
      </c>
      <c r="BZ89" s="29">
        <f>CH4_100yr_m3!BZ97</f>
        <v>88742709.469999999</v>
      </c>
      <c r="CA89" s="29">
        <f>CH4_100yr_m3!CA97</f>
        <v>82788838.390000001</v>
      </c>
      <c r="CB89" s="29">
        <f>CH4_100yr_m3!CB97</f>
        <v>77263918.379999995</v>
      </c>
      <c r="CC89" s="29">
        <f>CH4_100yr_m3!CC97</f>
        <v>72135468.859999999</v>
      </c>
      <c r="CD89" s="29">
        <f>CH4_100yr_m3!CD97</f>
        <v>67373547.170000002</v>
      </c>
      <c r="CE89" s="29">
        <f>CH4_100yr_m3!CE97</f>
        <v>62950546.539999999</v>
      </c>
      <c r="CF89" s="29">
        <f>CH4_100yr_m3!CF97</f>
        <v>58841010.340000004</v>
      </c>
      <c r="CG89" s="29">
        <f>CH4_100yr_m3!CG97</f>
        <v>55021461.25</v>
      </c>
      <c r="CH89" s="29">
        <f>CH4_100yr_m3!CH97</f>
        <v>51470244.140000001</v>
      </c>
      <c r="CI89" s="29">
        <f>CH4_100yr_m3!CI97</f>
        <v>48167381.579999998</v>
      </c>
      <c r="CJ89" s="29">
        <f>CH4_100yr_m3!CJ97</f>
        <v>45094440.979999997</v>
      </c>
      <c r="CK89" s="29">
        <f>CH4_100yr_m3!CK97</f>
        <v>42234412.329999998</v>
      </c>
      <c r="CL89" s="29">
        <f>CH4_100yr_m3!CL97</f>
        <v>39571595.810000002</v>
      </c>
      <c r="CM89" s="29">
        <f>CH4_100yr_m3!CM97</f>
        <v>37091498.310000002</v>
      </c>
      <c r="CN89" s="29">
        <f>CH4_100yr_m3!CN97</f>
        <v>34780738.350000001</v>
      </c>
      <c r="CO89" s="29">
        <f>CH4_100yr_m3!CO97</f>
        <v>32626958.52</v>
      </c>
      <c r="CP89" s="29">
        <f>CH4_100yr_m3!CP97</f>
        <v>30618744.969999999</v>
      </c>
      <c r="CQ89" s="29">
        <f>CH4_100yr_m3!CQ97</f>
        <v>28745553.260000002</v>
      </c>
      <c r="CR89" s="29">
        <f>CH4_100yr_m3!CR97</f>
        <v>26997640.27</v>
      </c>
      <c r="CS89" s="29">
        <f>CH4_100yr_m3!CS97</f>
        <v>25366001.379999999</v>
      </c>
      <c r="CT89" s="29">
        <f>CH4_100yr_m3!CT97</f>
        <v>23842312.739999998</v>
      </c>
      <c r="CU89" s="29">
        <f>CH4_100yr_m3!CU97</f>
        <v>22418878.18</v>
      </c>
      <c r="CV89" s="29">
        <f>CH4_100yr_m3!CV97</f>
        <v>21088580.210000001</v>
      </c>
      <c r="CW89" s="29">
        <f>CH4_100yr_m3!CW97</f>
        <v>19844835.059999999</v>
      </c>
    </row>
    <row r="90" spans="1:101" ht="15.75" customHeight="1" x14ac:dyDescent="0.2">
      <c r="A90" s="27" t="s">
        <v>39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</row>
    <row r="91" spans="1:101" ht="15.75" customHeight="1" x14ac:dyDescent="0.2">
      <c r="A91" s="27" t="s">
        <v>40</v>
      </c>
      <c r="B91" s="29">
        <f>CH4_100yr_m3!B99</f>
        <v>114550.31630000001</v>
      </c>
      <c r="C91" s="29">
        <f>CH4_100yr_m3!C99</f>
        <v>198415.62179999999</v>
      </c>
      <c r="D91" s="29">
        <f>CH4_100yr_m3!D99</f>
        <v>255714.6796</v>
      </c>
      <c r="E91" s="29">
        <f>CH4_100yr_m3!E99</f>
        <v>293503.97389999998</v>
      </c>
      <c r="F91" s="29">
        <f>CH4_100yr_m3!F99</f>
        <v>321339.56160000002</v>
      </c>
      <c r="G91" s="29">
        <f>CH4_100yr_m3!G99</f>
        <v>340958.35979999998</v>
      </c>
      <c r="H91" s="29">
        <f>CH4_100yr_m3!H99</f>
        <v>358018.13919999998</v>
      </c>
      <c r="I91" s="29">
        <f>CH4_100yr_m3!I99</f>
        <v>373370.72460000002</v>
      </c>
      <c r="J91" s="29">
        <f>CH4_100yr_m3!J99</f>
        <v>385985.26620000001</v>
      </c>
      <c r="K91" s="29">
        <f>CH4_100yr_m3!K99</f>
        <v>399279.65250000003</v>
      </c>
      <c r="L91" s="29">
        <f>CH4_100yr_m3!L99</f>
        <v>412526.52590000001</v>
      </c>
      <c r="M91" s="29">
        <f>CH4_100yr_m3!M99</f>
        <v>425390.55920000002</v>
      </c>
      <c r="N91" s="29">
        <f>CH4_100yr_m3!N99</f>
        <v>438198.83029999997</v>
      </c>
      <c r="O91" s="29">
        <f>CH4_100yr_m3!O99</f>
        <v>452126.56099999999</v>
      </c>
      <c r="P91" s="29">
        <f>CH4_100yr_m3!P99</f>
        <v>467367.67879999999</v>
      </c>
      <c r="Q91" s="29">
        <f>CH4_100yr_m3!Q99</f>
        <v>479398.22080000001</v>
      </c>
      <c r="R91" s="29">
        <f>CH4_100yr_m3!R99</f>
        <v>492441.6998</v>
      </c>
      <c r="S91" s="29">
        <f>CH4_100yr_m3!S99</f>
        <v>506314.95020000002</v>
      </c>
      <c r="T91" s="29">
        <f>CH4_100yr_m3!T99</f>
        <v>521527.8946</v>
      </c>
      <c r="U91" s="29">
        <f>CH4_100yr_m3!U99</f>
        <v>535713.24349999998</v>
      </c>
      <c r="V91" s="29">
        <f>CH4_100yr_m3!V99</f>
        <v>548507.78500000003</v>
      </c>
      <c r="W91" s="29">
        <f>CH4_100yr_m3!W99</f>
        <v>565066.66029999999</v>
      </c>
      <c r="X91" s="29">
        <f>CH4_100yr_m3!X99</f>
        <v>583478.63410000002</v>
      </c>
      <c r="Y91" s="29">
        <f>CH4_100yr_m3!Y99</f>
        <v>602779.07579999999</v>
      </c>
      <c r="Z91" s="29">
        <f>CH4_100yr_m3!Z99</f>
        <v>623268.60789999994</v>
      </c>
      <c r="AA91" s="29">
        <f>CH4_100yr_m3!AA99</f>
        <v>645021.98919999995</v>
      </c>
      <c r="AB91" s="29">
        <f>CH4_100yr_m3!AB99</f>
        <v>666402.74650000001</v>
      </c>
      <c r="AC91" s="29">
        <f>CH4_100yr_m3!AC99</f>
        <v>672001.1568</v>
      </c>
      <c r="AD91" s="29">
        <f>CH4_100yr_m3!AD99</f>
        <v>680794.26049999997</v>
      </c>
      <c r="AE91" s="29">
        <f>CH4_100yr_m3!AE99</f>
        <v>691832.54700000002</v>
      </c>
      <c r="AF91" s="29">
        <f>CH4_100yr_m3!AF99</f>
        <v>704452.43389999995</v>
      </c>
      <c r="AG91" s="29">
        <f>CH4_100yr_m3!AG99</f>
        <v>718200.16220000002</v>
      </c>
      <c r="AH91" s="29">
        <f>CH4_100yr_m3!AH99</f>
        <v>732772.15430000005</v>
      </c>
      <c r="AI91" s="29">
        <f>CH4_100yr_m3!AI99</f>
        <v>747967.68019999994</v>
      </c>
      <c r="AJ91" s="29">
        <f>CH4_100yr_m3!AJ99</f>
        <v>763649.81160000002</v>
      </c>
      <c r="AK91" s="29">
        <f>CH4_100yr_m3!AK99</f>
        <v>779720.38100000005</v>
      </c>
      <c r="AL91" s="29">
        <f>CH4_100yr_m3!AL99</f>
        <v>796124.40989999997</v>
      </c>
      <c r="AM91" s="29">
        <f>CH4_100yr_m3!AM99</f>
        <v>812797.77760000003</v>
      </c>
      <c r="AN91" s="29">
        <f>CH4_100yr_m3!AN99</f>
        <v>829707.15879999998</v>
      </c>
      <c r="AO91" s="29">
        <f>CH4_100yr_m3!AO99</f>
        <v>846837.8824</v>
      </c>
      <c r="AP91" s="29">
        <f>CH4_100yr_m3!AP99</f>
        <v>864171.35030000005</v>
      </c>
      <c r="AQ91" s="29">
        <f>CH4_100yr_m3!AQ99</f>
        <v>881703.37269999995</v>
      </c>
      <c r="AR91" s="29">
        <f>CH4_100yr_m3!AR99</f>
        <v>899408.13970000006</v>
      </c>
      <c r="AS91" s="29">
        <f>CH4_100yr_m3!AS99</f>
        <v>917278.55200000003</v>
      </c>
      <c r="AT91" s="29">
        <f>CH4_100yr_m3!AT99</f>
        <v>935326.43819999998</v>
      </c>
      <c r="AU91" s="29">
        <f>CH4_100yr_m3!AU99</f>
        <v>953532.17469999997</v>
      </c>
      <c r="AV91" s="29">
        <f>CH4_100yr_m3!AV99</f>
        <v>971900.38749999995</v>
      </c>
      <c r="AW91" s="29">
        <f>CH4_100yr_m3!AW99</f>
        <v>990421.54090000002</v>
      </c>
      <c r="AX91" s="29">
        <f>CH4_100yr_m3!AX99</f>
        <v>1009092.833</v>
      </c>
      <c r="AY91" s="29">
        <f>CH4_100yr_m3!AY99</f>
        <v>1027890.529</v>
      </c>
      <c r="AZ91" s="29">
        <f>CH4_100yr_m3!AZ99</f>
        <v>1046807.371</v>
      </c>
      <c r="BA91" s="29">
        <f>CH4_100yr_m3!BA99</f>
        <v>1065814.08</v>
      </c>
      <c r="BB91" s="29">
        <f>CH4_100yr_m3!BB99</f>
        <v>1084917.4310000001</v>
      </c>
      <c r="BC91" s="29">
        <f>CH4_100yr_m3!BC99</f>
        <v>1104103.851</v>
      </c>
      <c r="BD91" s="29">
        <f>CH4_100yr_m3!BD99</f>
        <v>1123343.3999999999</v>
      </c>
      <c r="BE91" s="29">
        <f>CH4_100yr_m3!BE99</f>
        <v>1142654.3700000001</v>
      </c>
      <c r="BF91" s="29">
        <f>CH4_100yr_m3!BF99</f>
        <v>1162009.122</v>
      </c>
      <c r="BG91" s="29">
        <f>CH4_100yr_m3!BG99</f>
        <v>1181404.1329999999</v>
      </c>
      <c r="BH91" s="29">
        <f>CH4_100yr_m3!BH99</f>
        <v>1200835.2080000001</v>
      </c>
      <c r="BI91" s="29">
        <f>CH4_100yr_m3!BI99</f>
        <v>1220305.7720000001</v>
      </c>
      <c r="BJ91" s="29">
        <f>CH4_100yr_m3!BJ99</f>
        <v>1239802.1429999999</v>
      </c>
      <c r="BK91" s="29">
        <f>CH4_100yr_m3!BK99</f>
        <v>906768.97259999998</v>
      </c>
      <c r="BL91" s="29">
        <f>CH4_100yr_m3!BL99</f>
        <v>678412.05379999999</v>
      </c>
      <c r="BM91" s="29">
        <f>CH4_100yr_m3!BM99</f>
        <v>520567.74080000003</v>
      </c>
      <c r="BN91" s="29">
        <f>CH4_100yr_m3!BN99</f>
        <v>410312.06390000001</v>
      </c>
      <c r="BO91" s="29">
        <f>CH4_100yr_m3!BO99</f>
        <v>332256.81540000002</v>
      </c>
      <c r="BP91" s="29">
        <f>CH4_100yr_m3!BP99</f>
        <v>276066.63439999998</v>
      </c>
      <c r="BQ91" s="29">
        <f>CH4_100yr_m3!BQ99</f>
        <v>234794.55960000001</v>
      </c>
      <c r="BR91" s="29">
        <f>CH4_100yr_m3!BR99</f>
        <v>203766.2237</v>
      </c>
      <c r="BS91" s="29">
        <f>CH4_100yr_m3!BS99</f>
        <v>179831.81969999999</v>
      </c>
      <c r="BT91" s="29">
        <f>CH4_100yr_m3!BT99</f>
        <v>160864.59899999999</v>
      </c>
      <c r="BU91" s="29">
        <f>CH4_100yr_m3!BU99</f>
        <v>145424.62820000001</v>
      </c>
      <c r="BV91" s="29">
        <f>CH4_100yr_m3!BV99</f>
        <v>132533.32870000001</v>
      </c>
      <c r="BW91" s="29">
        <f>CH4_100yr_m3!BW99</f>
        <v>121522.2812</v>
      </c>
      <c r="BX91" s="29">
        <f>CH4_100yr_m3!BX99</f>
        <v>111931.814</v>
      </c>
      <c r="BY91" s="29">
        <f>CH4_100yr_m3!BY99</f>
        <v>103442.96890000001</v>
      </c>
      <c r="BZ91" s="29">
        <f>CH4_100yr_m3!BZ99</f>
        <v>95831.84302</v>
      </c>
      <c r="CA91" s="29">
        <f>CH4_100yr_m3!CA99</f>
        <v>88938.933380000002</v>
      </c>
      <c r="CB91" s="29">
        <f>CH4_100yr_m3!CB99</f>
        <v>82648.542490000007</v>
      </c>
      <c r="CC91" s="29">
        <f>CH4_100yr_m3!CC99</f>
        <v>76874.929940000002</v>
      </c>
      <c r="CD91" s="29">
        <f>CH4_100yr_m3!CD99</f>
        <v>71552.98964</v>
      </c>
      <c r="CE91" s="29">
        <f>CH4_100yr_m3!CE99</f>
        <v>66631.963050000006</v>
      </c>
      <c r="CF91" s="29">
        <f>CH4_100yr_m3!CF99</f>
        <v>62071.190280000003</v>
      </c>
      <c r="CG91" s="29">
        <f>CH4_100yr_m3!CG99</f>
        <v>57837.22928</v>
      </c>
      <c r="CH91" s="29">
        <f>CH4_100yr_m3!CH99</f>
        <v>53901.894619999999</v>
      </c>
      <c r="CI91" s="29">
        <f>CH4_100yr_m3!CI99</f>
        <v>50240.914420000001</v>
      </c>
      <c r="CJ91" s="29">
        <f>CH4_100yr_m3!CJ99</f>
        <v>46833.003770000003</v>
      </c>
      <c r="CK91" s="29">
        <f>CH4_100yr_m3!CK99</f>
        <v>43659.21905</v>
      </c>
      <c r="CL91" s="29">
        <f>CH4_100yr_m3!CL99</f>
        <v>40702.50217</v>
      </c>
      <c r="CM91" s="29">
        <f>CH4_100yr_m3!CM99</f>
        <v>37947.353660000001</v>
      </c>
      <c r="CN91" s="29">
        <f>CH4_100yr_m3!CN99</f>
        <v>35379.593710000001</v>
      </c>
      <c r="CO91" s="29">
        <f>CH4_100yr_m3!CO99</f>
        <v>32986.183299999997</v>
      </c>
      <c r="CP91" s="29">
        <f>CH4_100yr_m3!CP99</f>
        <v>30755.087039999999</v>
      </c>
      <c r="CQ91" s="29">
        <f>CH4_100yr_m3!CQ99</f>
        <v>28675.165059999999</v>
      </c>
      <c r="CR91" s="29">
        <f>CH4_100yr_m3!CR99</f>
        <v>26736.085490000001</v>
      </c>
      <c r="CS91" s="29">
        <f>CH4_100yr_m3!CS99</f>
        <v>24928.25173</v>
      </c>
      <c r="CT91" s="29">
        <f>CH4_100yr_m3!CT99</f>
        <v>23242.74062</v>
      </c>
      <c r="CU91" s="29">
        <f>CH4_100yr_m3!CU99</f>
        <v>21671.248800000001</v>
      </c>
      <c r="CV91" s="29">
        <f>CH4_100yr_m3!CV99</f>
        <v>20206.045340000001</v>
      </c>
      <c r="CW91" s="29">
        <f>CH4_100yr_m3!CW99</f>
        <v>18839.929380000001</v>
      </c>
    </row>
    <row r="92" spans="1:101" ht="15.75" customHeight="1" x14ac:dyDescent="0.2">
      <c r="A92" s="27" t="s">
        <v>41</v>
      </c>
      <c r="B92" s="29">
        <f>CH4_100yr_m3!B100</f>
        <v>30438415.52</v>
      </c>
      <c r="C92" s="29">
        <f>CH4_100yr_m3!C100</f>
        <v>52281660.799999997</v>
      </c>
      <c r="D92" s="29">
        <f>CH4_100yr_m3!D100</f>
        <v>68171836.730000004</v>
      </c>
      <c r="E92" s="29">
        <f>CH4_100yr_m3!E100</f>
        <v>79683980.859999999</v>
      </c>
      <c r="F92" s="29">
        <f>CH4_100yr_m3!F100</f>
        <v>88043240.040000007</v>
      </c>
      <c r="G92" s="29">
        <f>CH4_100yr_m3!G100</f>
        <v>94264742.099999994</v>
      </c>
      <c r="H92" s="29">
        <f>CH4_100yr_m3!H100</f>
        <v>99095300.299999997</v>
      </c>
      <c r="I92" s="29">
        <f>CH4_100yr_m3!I100</f>
        <v>102523898.59999999</v>
      </c>
      <c r="J92" s="29">
        <f>CH4_100yr_m3!J100</f>
        <v>104370806.7</v>
      </c>
      <c r="K92" s="29">
        <f>CH4_100yr_m3!K100</f>
        <v>106766402.40000001</v>
      </c>
      <c r="L92" s="29">
        <f>CH4_100yr_m3!L100</f>
        <v>109280557.90000001</v>
      </c>
      <c r="M92" s="29">
        <f>CH4_100yr_m3!M100</f>
        <v>111965128.3</v>
      </c>
      <c r="N92" s="29">
        <f>CH4_100yr_m3!N100</f>
        <v>114415946.59999999</v>
      </c>
      <c r="O92" s="29">
        <f>CH4_100yr_m3!O100</f>
        <v>116927562.09999999</v>
      </c>
      <c r="P92" s="29">
        <f>CH4_100yr_m3!P100</f>
        <v>119769090.8</v>
      </c>
      <c r="Q92" s="29">
        <f>CH4_100yr_m3!Q100</f>
        <v>123323592.8</v>
      </c>
      <c r="R92" s="29">
        <f>CH4_100yr_m3!R100</f>
        <v>127045845.59999999</v>
      </c>
      <c r="S92" s="29">
        <f>CH4_100yr_m3!S100</f>
        <v>130851384</v>
      </c>
      <c r="T92" s="29">
        <f>CH4_100yr_m3!T100</f>
        <v>134766903.30000001</v>
      </c>
      <c r="U92" s="29">
        <f>CH4_100yr_m3!U100</f>
        <v>138779347.30000001</v>
      </c>
      <c r="V92" s="29">
        <f>CH4_100yr_m3!V100</f>
        <v>142966188.40000001</v>
      </c>
      <c r="W92" s="29">
        <f>CH4_100yr_m3!W100</f>
        <v>147293743.59999999</v>
      </c>
      <c r="X92" s="29">
        <f>CH4_100yr_m3!X100</f>
        <v>151709862.19999999</v>
      </c>
      <c r="Y92" s="29">
        <f>CH4_100yr_m3!Y100</f>
        <v>156231541.90000001</v>
      </c>
      <c r="Z92" s="29">
        <f>CH4_100yr_m3!Z100</f>
        <v>160867491.19999999</v>
      </c>
      <c r="AA92" s="29">
        <f>CH4_100yr_m3!AA100</f>
        <v>165635599.40000001</v>
      </c>
      <c r="AB92" s="29">
        <f>CH4_100yr_m3!AB100</f>
        <v>170556138.40000001</v>
      </c>
      <c r="AC92" s="29">
        <f>CH4_100yr_m3!AC100</f>
        <v>179692697.40000001</v>
      </c>
      <c r="AD92" s="29">
        <f>CH4_100yr_m3!AD100</f>
        <v>187779162.59999999</v>
      </c>
      <c r="AE92" s="29">
        <f>CH4_100yr_m3!AE100</f>
        <v>195196186.59999999</v>
      </c>
      <c r="AF92" s="29">
        <f>CH4_100yr_m3!AF100</f>
        <v>202199261.5</v>
      </c>
      <c r="AG92" s="29">
        <f>CH4_100yr_m3!AG100</f>
        <v>208960031.80000001</v>
      </c>
      <c r="AH92" s="29">
        <f>CH4_100yr_m3!AH100</f>
        <v>215593552.40000001</v>
      </c>
      <c r="AI92" s="29">
        <f>CH4_100yr_m3!AI100</f>
        <v>222176331.80000001</v>
      </c>
      <c r="AJ92" s="29">
        <f>CH4_100yr_m3!AJ100</f>
        <v>228758692.30000001</v>
      </c>
      <c r="AK92" s="29">
        <f>CH4_100yr_m3!AK100</f>
        <v>235373604.19999999</v>
      </c>
      <c r="AL92" s="29">
        <f>CH4_100yr_m3!AL100</f>
        <v>242042846.80000001</v>
      </c>
      <c r="AM92" s="29">
        <f>CH4_100yr_m3!AM100</f>
        <v>248780905.90000001</v>
      </c>
      <c r="AN92" s="29">
        <f>CH4_100yr_m3!AN100</f>
        <v>255597174.30000001</v>
      </c>
      <c r="AO92" s="29">
        <f>CH4_100yr_m3!AO100</f>
        <v>262497634.80000001</v>
      </c>
      <c r="AP92" s="29">
        <f>CH4_100yr_m3!AP100</f>
        <v>269485999.10000002</v>
      </c>
      <c r="AQ92" s="29">
        <f>CH4_100yr_m3!AQ100</f>
        <v>276564203.30000001</v>
      </c>
      <c r="AR92" s="29">
        <f>CH4_100yr_m3!AR100</f>
        <v>283733178.30000001</v>
      </c>
      <c r="AS92" s="29">
        <f>CH4_100yr_m3!AS100</f>
        <v>290993611.39999998</v>
      </c>
      <c r="AT92" s="29">
        <f>CH4_100yr_m3!AT100</f>
        <v>298346195.89999998</v>
      </c>
      <c r="AU92" s="29">
        <f>CH4_100yr_m3!AU100</f>
        <v>305791346.80000001</v>
      </c>
      <c r="AV92" s="29">
        <f>CH4_100yr_m3!AV100</f>
        <v>313329261.60000002</v>
      </c>
      <c r="AW92" s="29">
        <f>CH4_100yr_m3!AW100</f>
        <v>320959334.19999999</v>
      </c>
      <c r="AX92" s="29">
        <f>CH4_100yr_m3!AX100</f>
        <v>328679723.19999999</v>
      </c>
      <c r="AY92" s="29">
        <f>CH4_100yr_m3!AY100</f>
        <v>336487372.39999998</v>
      </c>
      <c r="AZ92" s="29">
        <f>CH4_100yr_m3!AZ100</f>
        <v>344378766.5</v>
      </c>
      <c r="BA92" s="29">
        <f>CH4_100yr_m3!BA100</f>
        <v>352350608</v>
      </c>
      <c r="BB92" s="29">
        <f>CH4_100yr_m3!BB100</f>
        <v>360400563.69999999</v>
      </c>
      <c r="BC92" s="29">
        <f>CH4_100yr_m3!BC100</f>
        <v>368527454.80000001</v>
      </c>
      <c r="BD92" s="29">
        <f>CH4_100yr_m3!BD100</f>
        <v>376731326.19999999</v>
      </c>
      <c r="BE92" s="29">
        <f>CH4_100yr_m3!BE100</f>
        <v>385012689.39999998</v>
      </c>
      <c r="BF92" s="29">
        <f>CH4_100yr_m3!BF100</f>
        <v>393371550.69999999</v>
      </c>
      <c r="BG92" s="29">
        <f>CH4_100yr_m3!BG100</f>
        <v>401807038.30000001</v>
      </c>
      <c r="BH92" s="29">
        <f>CH4_100yr_m3!BH100</f>
        <v>410317892.10000002</v>
      </c>
      <c r="BI92" s="29">
        <f>CH4_100yr_m3!BI100</f>
        <v>418902397.89999998</v>
      </c>
      <c r="BJ92" s="29">
        <f>CH4_100yr_m3!BJ100</f>
        <v>427558543.39999998</v>
      </c>
      <c r="BK92" s="29">
        <f>CH4_100yr_m3!BK100</f>
        <v>311846884.60000002</v>
      </c>
      <c r="BL92" s="29">
        <f>CH4_100yr_m3!BL100</f>
        <v>232576266.59999999</v>
      </c>
      <c r="BM92" s="29">
        <f>CH4_100yr_m3!BM100</f>
        <v>177848197.09999999</v>
      </c>
      <c r="BN92" s="29">
        <f>CH4_100yr_m3!BN100</f>
        <v>139679077.40000001</v>
      </c>
      <c r="BO92" s="29">
        <f>CH4_100yr_m3!BO100</f>
        <v>112710067.5</v>
      </c>
      <c r="BP92" s="29">
        <f>CH4_100yr_m3!BP100</f>
        <v>93342247.819999993</v>
      </c>
      <c r="BQ92" s="29">
        <f>CH4_100yr_m3!BQ100</f>
        <v>79156867.010000005</v>
      </c>
      <c r="BR92" s="29">
        <f>CH4_100yr_m3!BR100</f>
        <v>68526691.730000004</v>
      </c>
      <c r="BS92" s="29">
        <f>CH4_100yr_m3!BS100</f>
        <v>60355457.590000004</v>
      </c>
      <c r="BT92" s="29">
        <f>CH4_100yr_m3!BT100</f>
        <v>53903190.990000002</v>
      </c>
      <c r="BU92" s="29">
        <f>CH4_100yr_m3!BU100</f>
        <v>48669093.729999997</v>
      </c>
      <c r="BV92" s="29">
        <f>CH4_100yr_m3!BV100</f>
        <v>44313014.719999999</v>
      </c>
      <c r="BW92" s="29">
        <f>CH4_100yr_m3!BW100</f>
        <v>40602789.159999996</v>
      </c>
      <c r="BX92" s="29">
        <f>CH4_100yr_m3!BX100</f>
        <v>37378918.469999999</v>
      </c>
      <c r="BY92" s="29">
        <f>CH4_100yr_m3!BY100</f>
        <v>34530875.600000001</v>
      </c>
      <c r="BZ92" s="29">
        <f>CH4_100yr_m3!BZ100</f>
        <v>31981204.300000001</v>
      </c>
      <c r="CA92" s="29">
        <f>CH4_100yr_m3!CA100</f>
        <v>29674844</v>
      </c>
      <c r="CB92" s="29">
        <f>CH4_100yr_m3!CB100</f>
        <v>27571958.719999999</v>
      </c>
      <c r="CC92" s="29">
        <f>CH4_100yr_m3!CC100</f>
        <v>25643115.739999998</v>
      </c>
      <c r="CD92" s="29">
        <f>CH4_100yr_m3!CD100</f>
        <v>23866040.43</v>
      </c>
      <c r="CE92" s="29">
        <f>CH4_100yr_m3!CE100</f>
        <v>22223428.41</v>
      </c>
      <c r="CF92" s="29">
        <f>CH4_100yr_m3!CF100</f>
        <v>20701467.460000001</v>
      </c>
      <c r="CG92" s="29">
        <f>CH4_100yr_m3!CG100</f>
        <v>19288835.780000001</v>
      </c>
      <c r="CH92" s="29">
        <f>CH4_100yr_m3!CH100</f>
        <v>17976020.440000001</v>
      </c>
      <c r="CI92" s="29">
        <f>CH4_100yr_m3!CI100</f>
        <v>16754851.1</v>
      </c>
      <c r="CJ92" s="29">
        <f>CH4_100yr_m3!CJ100</f>
        <v>15618178.630000001</v>
      </c>
      <c r="CK92" s="29">
        <f>CH4_100yr_m3!CK100</f>
        <v>14559651.51</v>
      </c>
      <c r="CL92" s="29">
        <f>CH4_100yr_m3!CL100</f>
        <v>13573558.289999999</v>
      </c>
      <c r="CM92" s="29">
        <f>CH4_100yr_m3!CM100</f>
        <v>12654714.859999999</v>
      </c>
      <c r="CN92" s="29">
        <f>CH4_100yr_m3!CN100</f>
        <v>11798382.25</v>
      </c>
      <c r="CO92" s="29">
        <f>CH4_100yr_m3!CO100</f>
        <v>11000205.34</v>
      </c>
      <c r="CP92" s="29">
        <f>CH4_100yr_m3!CP100</f>
        <v>10256165.960000001</v>
      </c>
      <c r="CQ92" s="29">
        <f>CH4_100yr_m3!CQ100</f>
        <v>9562546.1070000008</v>
      </c>
      <c r="CR92" s="29">
        <f>CH4_100yr_m3!CR100</f>
        <v>8915898.25</v>
      </c>
      <c r="CS92" s="29">
        <f>CH4_100yr_m3!CS100</f>
        <v>8313020.7439999999</v>
      </c>
      <c r="CT92" s="29">
        <f>CH4_100yr_m3!CT100</f>
        <v>7750936.9850000003</v>
      </c>
      <c r="CU92" s="29">
        <f>CH4_100yr_m3!CU100</f>
        <v>7226877.3590000002</v>
      </c>
      <c r="CV92" s="29">
        <f>CH4_100yr_m3!CV100</f>
        <v>6738263.3530000001</v>
      </c>
      <c r="CW92" s="29">
        <f>CH4_100yr_m3!CW100</f>
        <v>6282693.3669999996</v>
      </c>
    </row>
    <row r="93" spans="1:101" ht="15.75" customHeight="1" x14ac:dyDescent="0.2">
      <c r="A93" s="27" t="s">
        <v>42</v>
      </c>
      <c r="B93" s="29">
        <f>CH4_100yr_m3!B101</f>
        <v>4358708.9390000002</v>
      </c>
      <c r="C93" s="29">
        <f>CH4_100yr_m3!C101</f>
        <v>7537831.1809999999</v>
      </c>
      <c r="D93" s="29">
        <f>CH4_100yr_m3!D101</f>
        <v>9686404.0940000005</v>
      </c>
      <c r="E93" s="29">
        <f>CH4_100yr_m3!E101</f>
        <v>11047679.52</v>
      </c>
      <c r="F93" s="29">
        <f>CH4_100yr_m3!F101</f>
        <v>12084204.720000001</v>
      </c>
      <c r="G93" s="29">
        <f>CH4_100yr_m3!G101</f>
        <v>12974692.220000001</v>
      </c>
      <c r="H93" s="29">
        <f>CH4_100yr_m3!H101</f>
        <v>13748124.060000001</v>
      </c>
      <c r="I93" s="29">
        <f>CH4_100yr_m3!I101</f>
        <v>14326864.029999999</v>
      </c>
      <c r="J93" s="29">
        <f>CH4_100yr_m3!J101</f>
        <v>14690367.92</v>
      </c>
      <c r="K93" s="29">
        <f>CH4_100yr_m3!K101</f>
        <v>15118521.77</v>
      </c>
      <c r="L93" s="29">
        <f>CH4_100yr_m3!L101</f>
        <v>15591448.810000001</v>
      </c>
      <c r="M93" s="29">
        <f>CH4_100yr_m3!M101</f>
        <v>16000044.02</v>
      </c>
      <c r="N93" s="29">
        <f>CH4_100yr_m3!N101</f>
        <v>16472660.41</v>
      </c>
      <c r="O93" s="29">
        <f>CH4_100yr_m3!O101</f>
        <v>16897918.870000001</v>
      </c>
      <c r="P93" s="29">
        <f>CH4_100yr_m3!P101</f>
        <v>17336048.27</v>
      </c>
      <c r="Q93" s="29">
        <f>CH4_100yr_m3!Q101</f>
        <v>17906967.530000001</v>
      </c>
      <c r="R93" s="29">
        <f>CH4_100yr_m3!R101</f>
        <v>18431680.18</v>
      </c>
      <c r="S93" s="29">
        <f>CH4_100yr_m3!S101</f>
        <v>18933949.800000001</v>
      </c>
      <c r="T93" s="29">
        <f>CH4_100yr_m3!T101</f>
        <v>19385110.559999999</v>
      </c>
      <c r="U93" s="29">
        <f>CH4_100yr_m3!U101</f>
        <v>19875003.890000001</v>
      </c>
      <c r="V93" s="29">
        <f>CH4_100yr_m3!V101</f>
        <v>20376198.300000001</v>
      </c>
      <c r="W93" s="29">
        <f>CH4_100yr_m3!W101</f>
        <v>20823877.530000001</v>
      </c>
      <c r="X93" s="29">
        <f>CH4_100yr_m3!X101</f>
        <v>21282794.82</v>
      </c>
      <c r="Y93" s="29">
        <f>CH4_100yr_m3!Y101</f>
        <v>21759480.66</v>
      </c>
      <c r="Z93" s="29">
        <f>CH4_100yr_m3!Z101</f>
        <v>22255763.120000001</v>
      </c>
      <c r="AA93" s="29">
        <f>CH4_100yr_m3!AA101</f>
        <v>22775064.609999999</v>
      </c>
      <c r="AB93" s="29">
        <f>CH4_100yr_m3!AB101</f>
        <v>23319931.870000001</v>
      </c>
      <c r="AC93" s="29">
        <f>CH4_100yr_m3!AC101</f>
        <v>24350623.359999999</v>
      </c>
      <c r="AD93" s="29">
        <f>CH4_100yr_m3!AD101</f>
        <v>25257983.52</v>
      </c>
      <c r="AE93" s="29">
        <f>CH4_100yr_m3!AE101</f>
        <v>26085013.399999999</v>
      </c>
      <c r="AF93" s="29">
        <f>CH4_100yr_m3!AF101</f>
        <v>26860492.059999999</v>
      </c>
      <c r="AG93" s="29">
        <f>CH4_100yr_m3!AG101</f>
        <v>27603669.91</v>
      </c>
      <c r="AH93" s="29">
        <f>CH4_100yr_m3!AH101</f>
        <v>28327436.129999999</v>
      </c>
      <c r="AI93" s="29">
        <f>CH4_100yr_m3!AI101</f>
        <v>29040322.329999998</v>
      </c>
      <c r="AJ93" s="29">
        <f>CH4_100yr_m3!AJ101</f>
        <v>29747934.719999999</v>
      </c>
      <c r="AK93" s="29">
        <f>CH4_100yr_m3!AK101</f>
        <v>30453894.960000001</v>
      </c>
      <c r="AL93" s="29">
        <f>CH4_100yr_m3!AL101</f>
        <v>31160545.920000002</v>
      </c>
      <c r="AM93" s="29">
        <f>CH4_100yr_m3!AM101</f>
        <v>31869396.390000001</v>
      </c>
      <c r="AN93" s="29">
        <f>CH4_100yr_m3!AN101</f>
        <v>32581291.550000001</v>
      </c>
      <c r="AO93" s="29">
        <f>CH4_100yr_m3!AO101</f>
        <v>33296675.280000001</v>
      </c>
      <c r="AP93" s="29">
        <f>CH4_100yr_m3!AP101</f>
        <v>34015682.649999999</v>
      </c>
      <c r="AQ93" s="29">
        <f>CH4_100yr_m3!AQ101</f>
        <v>34738311.270000003</v>
      </c>
      <c r="AR93" s="29">
        <f>CH4_100yr_m3!AR101</f>
        <v>35464482.640000001</v>
      </c>
      <c r="AS93" s="29">
        <f>CH4_100yr_m3!AS101</f>
        <v>36194054.350000001</v>
      </c>
      <c r="AT93" s="29">
        <f>CH4_100yr_m3!AT101</f>
        <v>36926816.520000003</v>
      </c>
      <c r="AU93" s="29">
        <f>CH4_100yr_m3!AU101</f>
        <v>37662562.369999997</v>
      </c>
      <c r="AV93" s="29">
        <f>CH4_100yr_m3!AV101</f>
        <v>38401061.030000001</v>
      </c>
      <c r="AW93" s="29">
        <f>CH4_100yr_m3!AW101</f>
        <v>39142096.909999996</v>
      </c>
      <c r="AX93" s="29">
        <f>CH4_100yr_m3!AX101</f>
        <v>39885486.109999999</v>
      </c>
      <c r="AY93" s="29">
        <f>CH4_100yr_m3!AY101</f>
        <v>40631134.890000001</v>
      </c>
      <c r="AZ93" s="29">
        <f>CH4_100yr_m3!AZ101</f>
        <v>41378956.369999997</v>
      </c>
      <c r="BA93" s="29">
        <f>CH4_100yr_m3!BA101</f>
        <v>42128839.149999999</v>
      </c>
      <c r="BB93" s="29">
        <f>CH4_100yr_m3!BB101</f>
        <v>42880632.310000002</v>
      </c>
      <c r="BC93" s="29">
        <f>CH4_100yr_m3!BC101</f>
        <v>43634171.810000002</v>
      </c>
      <c r="BD93" s="29">
        <f>CH4_100yr_m3!BD101</f>
        <v>44389230.200000003</v>
      </c>
      <c r="BE93" s="29">
        <f>CH4_100yr_m3!BE101</f>
        <v>45145600.840000004</v>
      </c>
      <c r="BF93" s="29">
        <f>CH4_100yr_m3!BF101</f>
        <v>45903041.07</v>
      </c>
      <c r="BG93" s="29">
        <f>CH4_100yr_m3!BG101</f>
        <v>46661340.280000001</v>
      </c>
      <c r="BH93" s="29">
        <f>CH4_100yr_m3!BH101</f>
        <v>47420307.649999999</v>
      </c>
      <c r="BI93" s="29">
        <f>CH4_100yr_m3!BI101</f>
        <v>48179764.030000001</v>
      </c>
      <c r="BJ93" s="29">
        <f>CH4_100yr_m3!BJ101</f>
        <v>48939552.649999999</v>
      </c>
      <c r="BK93" s="29">
        <f>CH4_100yr_m3!BK101</f>
        <v>35787763.380000003</v>
      </c>
      <c r="BL93" s="29">
        <f>CH4_100yr_m3!BL101</f>
        <v>26770213.190000001</v>
      </c>
      <c r="BM93" s="29">
        <f>CH4_100yr_m3!BM101</f>
        <v>20537558.579999998</v>
      </c>
      <c r="BN93" s="29">
        <f>CH4_100yr_m3!BN101</f>
        <v>16184385.939999999</v>
      </c>
      <c r="BO93" s="29">
        <f>CH4_100yr_m3!BO101</f>
        <v>13102919.060000001</v>
      </c>
      <c r="BP93" s="29">
        <f>CH4_100yr_m3!BP101</f>
        <v>10884952.140000001</v>
      </c>
      <c r="BQ93" s="29">
        <f>CH4_100yr_m3!BQ101</f>
        <v>9256109.5950000007</v>
      </c>
      <c r="BR93" s="29">
        <f>CH4_100yr_m3!BR101</f>
        <v>8031775.4129999997</v>
      </c>
      <c r="BS93" s="29">
        <f>CH4_100yr_m3!BS101</f>
        <v>7087548.3300000001</v>
      </c>
      <c r="BT93" s="29">
        <f>CH4_100yr_m3!BT101</f>
        <v>6339434.1320000002</v>
      </c>
      <c r="BU93" s="29">
        <f>CH4_100yr_m3!BU101</f>
        <v>5730565.2029999997</v>
      </c>
      <c r="BV93" s="29">
        <f>CH4_100yr_m3!BV101</f>
        <v>5222295.5990000004</v>
      </c>
      <c r="BW93" s="29">
        <f>CH4_100yr_m3!BW101</f>
        <v>4788229.3169999998</v>
      </c>
      <c r="BX93" s="29">
        <f>CH4_100yr_m3!BX101</f>
        <v>4410214.926</v>
      </c>
      <c r="BY93" s="29">
        <f>CH4_100yr_m3!BY101</f>
        <v>4075658.429</v>
      </c>
      <c r="BZ93" s="29">
        <f>CH4_100yr_m3!BZ101</f>
        <v>3775719.9440000001</v>
      </c>
      <c r="CA93" s="29">
        <f>CH4_100yr_m3!CA101</f>
        <v>3504102.946</v>
      </c>
      <c r="CB93" s="29">
        <f>CH4_100yr_m3!CB101</f>
        <v>3256240.85</v>
      </c>
      <c r="CC93" s="29">
        <f>CH4_100yr_m3!CC101</f>
        <v>3028750.071</v>
      </c>
      <c r="CD93" s="29">
        <f>CH4_100yr_m3!CD101</f>
        <v>2819061.818</v>
      </c>
      <c r="CE93" s="29">
        <f>CH4_100yr_m3!CE101</f>
        <v>2625173.7999999998</v>
      </c>
      <c r="CF93" s="29">
        <f>CH4_100yr_m3!CF101</f>
        <v>2445482.42</v>
      </c>
      <c r="CG93" s="29">
        <f>CH4_100yr_m3!CG101</f>
        <v>2278669.003</v>
      </c>
      <c r="CH93" s="29">
        <f>CH4_100yr_m3!CH101</f>
        <v>2123622.3480000002</v>
      </c>
      <c r="CI93" s="29">
        <f>CH4_100yr_m3!CI101</f>
        <v>1979385.6869999999</v>
      </c>
      <c r="CJ93" s="29">
        <f>CH4_100yr_m3!CJ101</f>
        <v>1845120.1029999999</v>
      </c>
      <c r="CK93" s="29">
        <f>CH4_100yr_m3!CK101</f>
        <v>1720079.0279999999</v>
      </c>
      <c r="CL93" s="29">
        <f>CH4_100yr_m3!CL101</f>
        <v>1603590.26</v>
      </c>
      <c r="CM93" s="29">
        <f>CH4_100yr_m3!CM101</f>
        <v>1495043.051</v>
      </c>
      <c r="CN93" s="29">
        <f>CH4_100yr_m3!CN101</f>
        <v>1393878.6780000001</v>
      </c>
      <c r="CO93" s="29">
        <f>CH4_100yr_m3!CO101</f>
        <v>1299583.3859999999</v>
      </c>
      <c r="CP93" s="29">
        <f>CH4_100yr_m3!CP101</f>
        <v>1211682.9779999999</v>
      </c>
      <c r="CQ93" s="29">
        <f>CH4_100yr_m3!CQ101</f>
        <v>1129738.5449999999</v>
      </c>
      <c r="CR93" s="29">
        <f>CH4_100yr_m3!CR101</f>
        <v>1053343.0220000001</v>
      </c>
      <c r="CS93" s="29">
        <f>CH4_100yr_m3!CS101</f>
        <v>982118.31350000005</v>
      </c>
      <c r="CT93" s="29">
        <f>CH4_100yr_m3!CT101</f>
        <v>915712.86100000003</v>
      </c>
      <c r="CU93" s="29">
        <f>CH4_100yr_m3!CU101</f>
        <v>853799.52590000001</v>
      </c>
      <c r="CV93" s="29">
        <f>CH4_100yr_m3!CV101</f>
        <v>796073.72369999997</v>
      </c>
      <c r="CW93" s="29">
        <f>CH4_100yr_m3!CW101</f>
        <v>742251.75490000006</v>
      </c>
    </row>
    <row r="94" spans="1:101" ht="15.75" customHeight="1" x14ac:dyDescent="0.2">
      <c r="A94" s="27" t="s">
        <v>43</v>
      </c>
      <c r="B94" s="29">
        <f>CH4_100yr_m3!B102</f>
        <v>22027553.489999998</v>
      </c>
      <c r="C94" s="29">
        <f>CH4_100yr_m3!C102</f>
        <v>38070206.289999999</v>
      </c>
      <c r="D94" s="29">
        <f>CH4_100yr_m3!D102</f>
        <v>49594790.090000004</v>
      </c>
      <c r="E94" s="29">
        <f>CH4_100yr_m3!E102</f>
        <v>58448127.950000003</v>
      </c>
      <c r="F94" s="29">
        <f>CH4_100yr_m3!F102</f>
        <v>64022140.43</v>
      </c>
      <c r="G94" s="29">
        <f>CH4_100yr_m3!G102</f>
        <v>67943828.769999996</v>
      </c>
      <c r="H94" s="29">
        <f>CH4_100yr_m3!H102</f>
        <v>70976687.989999995</v>
      </c>
      <c r="I94" s="29">
        <f>CH4_100yr_m3!I102</f>
        <v>72874506.010000005</v>
      </c>
      <c r="J94" s="29">
        <f>CH4_100yr_m3!J102</f>
        <v>74106332.799999997</v>
      </c>
      <c r="K94" s="29">
        <f>CH4_100yr_m3!K102</f>
        <v>75737279.519999996</v>
      </c>
      <c r="L94" s="29">
        <f>CH4_100yr_m3!L102</f>
        <v>77839981.730000004</v>
      </c>
      <c r="M94" s="29">
        <f>CH4_100yr_m3!M102</f>
        <v>79969522.730000004</v>
      </c>
      <c r="N94" s="29">
        <f>CH4_100yr_m3!N102</f>
        <v>82142978.549999997</v>
      </c>
      <c r="O94" s="29">
        <f>CH4_100yr_m3!O102</f>
        <v>84594384.840000004</v>
      </c>
      <c r="P94" s="29">
        <f>CH4_100yr_m3!P102</f>
        <v>87340085.969999999</v>
      </c>
      <c r="Q94" s="29">
        <f>CH4_100yr_m3!Q102</f>
        <v>91200255.049999997</v>
      </c>
      <c r="R94" s="29">
        <f>CH4_100yr_m3!R102</f>
        <v>94856083.239999995</v>
      </c>
      <c r="S94" s="29">
        <f>CH4_100yr_m3!S102</f>
        <v>98515618.920000002</v>
      </c>
      <c r="T94" s="29">
        <f>CH4_100yr_m3!T102</f>
        <v>102113751.5</v>
      </c>
      <c r="U94" s="29">
        <f>CH4_100yr_m3!U102</f>
        <v>105585511.8</v>
      </c>
      <c r="V94" s="29">
        <f>CH4_100yr_m3!V102</f>
        <v>109357376.3</v>
      </c>
      <c r="W94" s="29">
        <f>CH4_100yr_m3!W102</f>
        <v>112895600.59999999</v>
      </c>
      <c r="X94" s="29">
        <f>CH4_100yr_m3!X102</f>
        <v>116288707.3</v>
      </c>
      <c r="Y94" s="29">
        <f>CH4_100yr_m3!Y102</f>
        <v>119715713</v>
      </c>
      <c r="Z94" s="29">
        <f>CH4_100yr_m3!Z102</f>
        <v>123047807.8</v>
      </c>
      <c r="AA94" s="29">
        <f>CH4_100yr_m3!AA102</f>
        <v>126344291.40000001</v>
      </c>
      <c r="AB94" s="29">
        <f>CH4_100yr_m3!AB102</f>
        <v>129710562.3</v>
      </c>
      <c r="AC94" s="29">
        <f>CH4_100yr_m3!AC102</f>
        <v>136467570.40000001</v>
      </c>
      <c r="AD94" s="29">
        <f>CH4_100yr_m3!AD102</f>
        <v>142405764</v>
      </c>
      <c r="AE94" s="29">
        <f>CH4_100yr_m3!AE102</f>
        <v>147809112.69999999</v>
      </c>
      <c r="AF94" s="29">
        <f>CH4_100yr_m3!AF102</f>
        <v>152860203.5</v>
      </c>
      <c r="AG94" s="29">
        <f>CH4_100yr_m3!AG102</f>
        <v>157680820</v>
      </c>
      <c r="AH94" s="29">
        <f>CH4_100yr_m3!AH102</f>
        <v>162355250.30000001</v>
      </c>
      <c r="AI94" s="29">
        <f>CH4_100yr_m3!AI102</f>
        <v>166938885.09999999</v>
      </c>
      <c r="AJ94" s="29">
        <f>CH4_100yr_m3!AJ102</f>
        <v>171467811.80000001</v>
      </c>
      <c r="AK94" s="29">
        <f>CH4_100yr_m3!AK102</f>
        <v>175965265.69999999</v>
      </c>
      <c r="AL94" s="29">
        <f>CH4_100yr_m3!AL102</f>
        <v>180445670.59999999</v>
      </c>
      <c r="AM94" s="29">
        <f>CH4_100yr_m3!AM102</f>
        <v>184917711.90000001</v>
      </c>
      <c r="AN94" s="29">
        <f>CH4_100yr_m3!AN102</f>
        <v>189386577.69999999</v>
      </c>
      <c r="AO94" s="29">
        <f>CH4_100yr_m3!AO102</f>
        <v>193855252.5</v>
      </c>
      <c r="AP94" s="29">
        <f>CH4_100yr_m3!AP102</f>
        <v>198325186.59999999</v>
      </c>
      <c r="AQ94" s="29">
        <f>CH4_100yr_m3!AQ102</f>
        <v>202796543.19999999</v>
      </c>
      <c r="AR94" s="29">
        <f>CH4_100yr_m3!AR102</f>
        <v>207268512.90000001</v>
      </c>
      <c r="AS94" s="29">
        <f>CH4_100yr_m3!AS102</f>
        <v>211739766.59999999</v>
      </c>
      <c r="AT94" s="29">
        <f>CH4_100yr_m3!AT102</f>
        <v>216208615.5</v>
      </c>
      <c r="AU94" s="29">
        <f>CH4_100yr_m3!AU102</f>
        <v>220673133</v>
      </c>
      <c r="AV94" s="29">
        <f>CH4_100yr_m3!AV102</f>
        <v>225131257.90000001</v>
      </c>
      <c r="AW94" s="29">
        <f>CH4_100yr_m3!AW102</f>
        <v>229580816.80000001</v>
      </c>
      <c r="AX94" s="29">
        <f>CH4_100yr_m3!AX102</f>
        <v>234019573.90000001</v>
      </c>
      <c r="AY94" s="29">
        <f>CH4_100yr_m3!AY102</f>
        <v>238445240.40000001</v>
      </c>
      <c r="AZ94" s="29">
        <f>CH4_100yr_m3!AZ102</f>
        <v>242855502.90000001</v>
      </c>
      <c r="BA94" s="29">
        <f>CH4_100yr_m3!BA102</f>
        <v>247247963.5</v>
      </c>
      <c r="BB94" s="29">
        <f>CH4_100yr_m3!BB102</f>
        <v>251620249.30000001</v>
      </c>
      <c r="BC94" s="29">
        <f>CH4_100yr_m3!BC102</f>
        <v>255970184.80000001</v>
      </c>
      <c r="BD94" s="29">
        <f>CH4_100yr_m3!BD102</f>
        <v>260295753.09999999</v>
      </c>
      <c r="BE94" s="29">
        <f>CH4_100yr_m3!BE102</f>
        <v>264595009.30000001</v>
      </c>
      <c r="BF94" s="29">
        <f>CH4_100yr_m3!BF102</f>
        <v>268865954.30000001</v>
      </c>
      <c r="BG94" s="29">
        <f>CH4_100yr_m3!BG102</f>
        <v>273106373</v>
      </c>
      <c r="BH94" s="29">
        <f>CH4_100yr_m3!BH102</f>
        <v>277313633.10000002</v>
      </c>
      <c r="BI94" s="29">
        <f>CH4_100yr_m3!BI102</f>
        <v>281484688.39999998</v>
      </c>
      <c r="BJ94" s="29">
        <f>CH4_100yr_m3!BJ102</f>
        <v>285616378.69999999</v>
      </c>
      <c r="BK94" s="29">
        <f>CH4_100yr_m3!BK102</f>
        <v>208864541.5</v>
      </c>
      <c r="BL94" s="29">
        <f>CH4_100yr_m3!BL102</f>
        <v>156239212.19999999</v>
      </c>
      <c r="BM94" s="29">
        <f>CH4_100yr_m3!BM102</f>
        <v>119865939.7</v>
      </c>
      <c r="BN94" s="29">
        <f>CH4_100yr_m3!BN102</f>
        <v>94460941.5</v>
      </c>
      <c r="BO94" s="29">
        <f>CH4_100yr_m3!BO102</f>
        <v>76477376.549999997</v>
      </c>
      <c r="BP94" s="29">
        <f>CH4_100yr_m3!BP102</f>
        <v>63533049.130000003</v>
      </c>
      <c r="BQ94" s="29">
        <f>CH4_100yr_m3!BQ102</f>
        <v>54026764.969999999</v>
      </c>
      <c r="BR94" s="29">
        <f>CH4_100yr_m3!BR102</f>
        <v>46881145.530000001</v>
      </c>
      <c r="BS94" s="29">
        <f>CH4_100yr_m3!BS102</f>
        <v>41370211.340000004</v>
      </c>
      <c r="BT94" s="29">
        <f>CH4_100yr_m3!BT102</f>
        <v>37003789.060000002</v>
      </c>
      <c r="BU94" s="29">
        <f>CH4_100yr_m3!BU102</f>
        <v>33450009.890000001</v>
      </c>
      <c r="BV94" s="29">
        <f>CH4_100yr_m3!BV102</f>
        <v>30483342.559999999</v>
      </c>
      <c r="BW94" s="29">
        <f>CH4_100yr_m3!BW102</f>
        <v>27949743.760000002</v>
      </c>
      <c r="BX94" s="29">
        <f>CH4_100yr_m3!BX102</f>
        <v>25743283.620000001</v>
      </c>
      <c r="BY94" s="29">
        <f>CH4_100yr_m3!BY102</f>
        <v>23790464.370000001</v>
      </c>
      <c r="BZ94" s="29">
        <f>CH4_100yr_m3!BZ102</f>
        <v>22039696.460000001</v>
      </c>
      <c r="CA94" s="29">
        <f>CH4_100yr_m3!CA102</f>
        <v>20454232.93</v>
      </c>
      <c r="CB94" s="29">
        <f>CH4_100yr_m3!CB102</f>
        <v>19007422.449999999</v>
      </c>
      <c r="CC94" s="29">
        <f>CH4_100yr_m3!CC102</f>
        <v>17679517.539999999</v>
      </c>
      <c r="CD94" s="29">
        <f>CH4_100yr_m3!CD102</f>
        <v>16455525.76</v>
      </c>
      <c r="CE94" s="29">
        <f>CH4_100yr_m3!CE102</f>
        <v>15323760.74</v>
      </c>
      <c r="CF94" s="29">
        <f>CH4_100yr_m3!CF102</f>
        <v>14274862.890000001</v>
      </c>
      <c r="CG94" s="29">
        <f>CH4_100yr_m3!CG102</f>
        <v>13301135.470000001</v>
      </c>
      <c r="CH94" s="29">
        <f>CH4_100yr_m3!CH102</f>
        <v>12396092.560000001</v>
      </c>
      <c r="CI94" s="29">
        <f>CH4_100yr_m3!CI102</f>
        <v>11554149.6</v>
      </c>
      <c r="CJ94" s="29">
        <f>CH4_100yr_m3!CJ102</f>
        <v>10770409.800000001</v>
      </c>
      <c r="CK94" s="29">
        <f>CH4_100yr_m3!CK102</f>
        <v>10040515.42</v>
      </c>
      <c r="CL94" s="29">
        <f>CH4_100yr_m3!CL102</f>
        <v>9360542.7280000001</v>
      </c>
      <c r="CM94" s="29">
        <f>CH4_100yr_m3!CM102</f>
        <v>8726926.7119999994</v>
      </c>
      <c r="CN94" s="29">
        <f>CH4_100yr_m3!CN102</f>
        <v>8136406.0099999998</v>
      </c>
      <c r="CO94" s="29">
        <f>CH4_100yr_m3!CO102</f>
        <v>7585981.7419999996</v>
      </c>
      <c r="CP94" s="29">
        <f>CH4_100yr_m3!CP102</f>
        <v>7072885.9129999997</v>
      </c>
      <c r="CQ94" s="29">
        <f>CH4_100yr_m3!CQ102</f>
        <v>6594556.5279999999</v>
      </c>
      <c r="CR94" s="29">
        <f>CH4_100yr_m3!CR102</f>
        <v>6148617.449</v>
      </c>
      <c r="CS94" s="29">
        <f>CH4_100yr_m3!CS102</f>
        <v>5732861.6529999999</v>
      </c>
      <c r="CT94" s="29">
        <f>CH4_100yr_m3!CT102</f>
        <v>5345237.0109999999</v>
      </c>
      <c r="CU94" s="29">
        <f>CH4_100yr_m3!CU102</f>
        <v>4983833.9369999999</v>
      </c>
      <c r="CV94" s="29">
        <f>CH4_100yr_m3!CV102</f>
        <v>4646874.5</v>
      </c>
      <c r="CW94" s="29">
        <f>CH4_100yr_m3!CW102</f>
        <v>4332702.6789999995</v>
      </c>
    </row>
    <row r="95" spans="1:101" ht="15.75" customHeight="1" x14ac:dyDescent="0.2">
      <c r="A95" s="27" t="s">
        <v>44</v>
      </c>
      <c r="B95" s="29">
        <f>CH4_100yr_m3!B103</f>
        <v>9864179.7880000006</v>
      </c>
      <c r="C95" s="29">
        <f>CH4_100yr_m3!C103</f>
        <v>16536445.880000001</v>
      </c>
      <c r="D95" s="29">
        <f>CH4_100yr_m3!D103</f>
        <v>21434415.850000001</v>
      </c>
      <c r="E95" s="29">
        <f>CH4_100yr_m3!E103</f>
        <v>24673241.5</v>
      </c>
      <c r="F95" s="29">
        <f>CH4_100yr_m3!F103</f>
        <v>26588534.52</v>
      </c>
      <c r="G95" s="29">
        <f>CH4_100yr_m3!G103</f>
        <v>27616405.399999999</v>
      </c>
      <c r="H95" s="29">
        <f>CH4_100yr_m3!H103</f>
        <v>28129158.07</v>
      </c>
      <c r="I95" s="29">
        <f>CH4_100yr_m3!I103</f>
        <v>28770504.43</v>
      </c>
      <c r="J95" s="29">
        <f>CH4_100yr_m3!J103</f>
        <v>29529541.539999999</v>
      </c>
      <c r="K95" s="29">
        <f>CH4_100yr_m3!K103</f>
        <v>30396252.199999999</v>
      </c>
      <c r="L95" s="29">
        <f>CH4_100yr_m3!L103</f>
        <v>31374560.77</v>
      </c>
      <c r="M95" s="29">
        <f>CH4_100yr_m3!M103</f>
        <v>32515412.48</v>
      </c>
      <c r="N95" s="29">
        <f>CH4_100yr_m3!N103</f>
        <v>33754934.130000003</v>
      </c>
      <c r="O95" s="29">
        <f>CH4_100yr_m3!O103</f>
        <v>35108694.490000002</v>
      </c>
      <c r="P95" s="29">
        <f>CH4_100yr_m3!P103</f>
        <v>36361804.560000002</v>
      </c>
      <c r="Q95" s="29">
        <f>CH4_100yr_m3!Q103</f>
        <v>37418067.950000003</v>
      </c>
      <c r="R95" s="29">
        <f>CH4_100yr_m3!R103</f>
        <v>38554785.299999997</v>
      </c>
      <c r="S95" s="29">
        <f>CH4_100yr_m3!S103</f>
        <v>39833058.939999998</v>
      </c>
      <c r="T95" s="29">
        <f>CH4_100yr_m3!T103</f>
        <v>41126032.210000001</v>
      </c>
      <c r="U95" s="29">
        <f>CH4_100yr_m3!U103</f>
        <v>42378239.740000002</v>
      </c>
      <c r="V95" s="29">
        <f>CH4_100yr_m3!V103</f>
        <v>43828998.390000001</v>
      </c>
      <c r="W95" s="29">
        <f>CH4_100yr_m3!W103</f>
        <v>45290869.950000003</v>
      </c>
      <c r="X95" s="29">
        <f>CH4_100yr_m3!X103</f>
        <v>46793747.640000001</v>
      </c>
      <c r="Y95" s="29">
        <f>CH4_100yr_m3!Y103</f>
        <v>48308640.299999997</v>
      </c>
      <c r="Z95" s="29">
        <f>CH4_100yr_m3!Z103</f>
        <v>49827451.340000004</v>
      </c>
      <c r="AA95" s="29">
        <f>CH4_100yr_m3!AA103</f>
        <v>51358266.780000001</v>
      </c>
      <c r="AB95" s="29">
        <f>CH4_100yr_m3!AB103</f>
        <v>52905816.130000003</v>
      </c>
      <c r="AC95" s="29">
        <f>CH4_100yr_m3!AC103</f>
        <v>55188224.770000003</v>
      </c>
      <c r="AD95" s="29">
        <f>CH4_100yr_m3!AD103</f>
        <v>57303418.829999998</v>
      </c>
      <c r="AE95" s="29">
        <f>CH4_100yr_m3!AE103</f>
        <v>59316076.899999999</v>
      </c>
      <c r="AF95" s="29">
        <f>CH4_100yr_m3!AF103</f>
        <v>61269193.270000003</v>
      </c>
      <c r="AG95" s="29">
        <f>CH4_100yr_m3!AG103</f>
        <v>63191462.229999997</v>
      </c>
      <c r="AH95" s="29">
        <f>CH4_100yr_m3!AH103</f>
        <v>65102002.770000003</v>
      </c>
      <c r="AI95" s="29">
        <f>CH4_100yr_m3!AI103</f>
        <v>67013357.990000002</v>
      </c>
      <c r="AJ95" s="29">
        <f>CH4_100yr_m3!AJ103</f>
        <v>68933609.519999996</v>
      </c>
      <c r="AK95" s="29">
        <f>CH4_100yr_m3!AK103</f>
        <v>70867892.689999998</v>
      </c>
      <c r="AL95" s="29">
        <f>CH4_100yr_m3!AL103</f>
        <v>72819396.680000007</v>
      </c>
      <c r="AM95" s="29">
        <f>CH4_100yr_m3!AM103</f>
        <v>74790117.260000005</v>
      </c>
      <c r="AN95" s="29">
        <f>CH4_100yr_m3!AN103</f>
        <v>76781313.790000007</v>
      </c>
      <c r="AO95" s="29">
        <f>CH4_100yr_m3!AO103</f>
        <v>78793812.569999993</v>
      </c>
      <c r="AP95" s="29">
        <f>CH4_100yr_m3!AP103</f>
        <v>80828121.280000001</v>
      </c>
      <c r="AQ95" s="29">
        <f>CH4_100yr_m3!AQ103</f>
        <v>82884453.609999999</v>
      </c>
      <c r="AR95" s="29">
        <f>CH4_100yr_m3!AR103</f>
        <v>84962731.519999996</v>
      </c>
      <c r="AS95" s="29">
        <f>CH4_100yr_m3!AS103</f>
        <v>87062655.280000001</v>
      </c>
      <c r="AT95" s="29">
        <f>CH4_100yr_m3!AT103</f>
        <v>89183693.430000007</v>
      </c>
      <c r="AU95" s="29">
        <f>CH4_100yr_m3!AU103</f>
        <v>91325235.670000002</v>
      </c>
      <c r="AV95" s="29">
        <f>CH4_100yr_m3!AV103</f>
        <v>93486641.049999997</v>
      </c>
      <c r="AW95" s="29">
        <f>CH4_100yr_m3!AW103</f>
        <v>95667407.819999993</v>
      </c>
      <c r="AX95" s="29">
        <f>CH4_100yr_m3!AX103</f>
        <v>97867172.469999999</v>
      </c>
      <c r="AY95" s="29">
        <f>CH4_100yr_m3!AY103</f>
        <v>100085774.5</v>
      </c>
      <c r="AZ95" s="29">
        <f>CH4_100yr_m3!AZ103</f>
        <v>102323091.59999999</v>
      </c>
      <c r="BA95" s="29">
        <f>CH4_100yr_m3!BA103</f>
        <v>104578961.7</v>
      </c>
      <c r="BB95" s="29">
        <f>CH4_100yr_m3!BB103</f>
        <v>106853086.59999999</v>
      </c>
      <c r="BC95" s="29">
        <f>CH4_100yr_m3!BC103</f>
        <v>109145047.2</v>
      </c>
      <c r="BD95" s="29">
        <f>CH4_100yr_m3!BD103</f>
        <v>111454315.5</v>
      </c>
      <c r="BE95" s="29">
        <f>CH4_100yr_m3!BE103</f>
        <v>113780295.40000001</v>
      </c>
      <c r="BF95" s="29">
        <f>CH4_100yr_m3!BF103</f>
        <v>116122355.59999999</v>
      </c>
      <c r="BG95" s="29">
        <f>CH4_100yr_m3!BG103</f>
        <v>118479937.59999999</v>
      </c>
      <c r="BH95" s="29">
        <f>CH4_100yr_m3!BH103</f>
        <v>120852674.5</v>
      </c>
      <c r="BI95" s="29">
        <f>CH4_100yr_m3!BI103</f>
        <v>123240392.3</v>
      </c>
      <c r="BJ95" s="29">
        <f>CH4_100yr_m3!BJ103</f>
        <v>125642961.8</v>
      </c>
      <c r="BK95" s="29">
        <f>CH4_100yr_m3!BK103</f>
        <v>91689949.870000005</v>
      </c>
      <c r="BL95" s="29">
        <f>CH4_100yr_m3!BL103</f>
        <v>68425617.890000001</v>
      </c>
      <c r="BM95" s="29">
        <f>CH4_100yr_m3!BM103</f>
        <v>52360259.93</v>
      </c>
      <c r="BN95" s="29">
        <f>CH4_100yr_m3!BN103</f>
        <v>41152348.229999997</v>
      </c>
      <c r="BO95" s="29">
        <f>CH4_100yr_m3!BO103</f>
        <v>33230157.899999999</v>
      </c>
      <c r="BP95" s="29">
        <f>CH4_100yr_m3!BP103</f>
        <v>27538123.84</v>
      </c>
      <c r="BQ95" s="29">
        <f>CH4_100yr_m3!BQ103</f>
        <v>23366808.859999999</v>
      </c>
      <c r="BR95" s="29">
        <f>CH4_100yr_m3!BR103</f>
        <v>20238918.699999999</v>
      </c>
      <c r="BS95" s="29">
        <f>CH4_100yr_m3!BS103</f>
        <v>17832887.09</v>
      </c>
      <c r="BT95" s="29">
        <f>CH4_100yr_m3!BT103</f>
        <v>15931645.310000001</v>
      </c>
      <c r="BU95" s="29">
        <f>CH4_100yr_m3!BU103</f>
        <v>14388273.970000001</v>
      </c>
      <c r="BV95" s="29">
        <f>CH4_100yr_m3!BV103</f>
        <v>13102971.74</v>
      </c>
      <c r="BW95" s="29">
        <f>CH4_100yr_m3!BW103</f>
        <v>12007610.619999999</v>
      </c>
      <c r="BX95" s="29">
        <f>CH4_100yr_m3!BX103</f>
        <v>11055376.99</v>
      </c>
      <c r="BY95" s="29">
        <f>CH4_100yr_m3!BY103</f>
        <v>10213822.109999999</v>
      </c>
      <c r="BZ95" s="29">
        <f>CH4_100yr_m3!BZ103</f>
        <v>9460198.6309999991</v>
      </c>
      <c r="CA95" s="29">
        <f>CH4_100yr_m3!CA103</f>
        <v>8778329.5319999997</v>
      </c>
      <c r="CB95" s="29">
        <f>CH4_100yr_m3!CB103</f>
        <v>8156504.858</v>
      </c>
      <c r="CC95" s="29">
        <f>CH4_100yr_m3!CC103</f>
        <v>7586067.5640000002</v>
      </c>
      <c r="CD95" s="29">
        <f>CH4_100yr_m3!CD103</f>
        <v>7060461.6359999999</v>
      </c>
      <c r="CE95" s="29">
        <f>CH4_100yr_m3!CE103</f>
        <v>6574590.3289999999</v>
      </c>
      <c r="CF95" s="29">
        <f>CH4_100yr_m3!CF103</f>
        <v>6124382.5449999999</v>
      </c>
      <c r="CG95" s="29">
        <f>CH4_100yr_m3!CG103</f>
        <v>5706498.9570000004</v>
      </c>
      <c r="CH95" s="29">
        <f>CH4_100yr_m3!CH103</f>
        <v>5318132.0219999999</v>
      </c>
      <c r="CI95" s="29">
        <f>CH4_100yr_m3!CI103</f>
        <v>4956869.1399999997</v>
      </c>
      <c r="CJ95" s="29">
        <f>CH4_100yr_m3!CJ103</f>
        <v>4620598.3260000004</v>
      </c>
      <c r="CK95" s="29">
        <f>CH4_100yr_m3!CK103</f>
        <v>4307442.55</v>
      </c>
      <c r="CL95" s="29">
        <f>CH4_100yr_m3!CL103</f>
        <v>4015713.4670000002</v>
      </c>
      <c r="CM95" s="29">
        <f>CH4_100yr_m3!CM103</f>
        <v>3743878.2910000002</v>
      </c>
      <c r="CN95" s="29">
        <f>CH4_100yr_m3!CN103</f>
        <v>3490535.6230000001</v>
      </c>
      <c r="CO95" s="29">
        <f>CH4_100yr_m3!CO103</f>
        <v>3254397.4190000002</v>
      </c>
      <c r="CP95" s="29">
        <f>CH4_100yr_m3!CP103</f>
        <v>3034275.1869999999</v>
      </c>
      <c r="CQ95" s="29">
        <f>CH4_100yr_m3!CQ103</f>
        <v>2829069.1460000002</v>
      </c>
      <c r="CR95" s="29">
        <f>CH4_100yr_m3!CR103</f>
        <v>2637759.4739999999</v>
      </c>
      <c r="CS95" s="29">
        <f>CH4_100yr_m3!CS103</f>
        <v>2459399.051</v>
      </c>
      <c r="CT95" s="29">
        <f>CH4_100yr_m3!CT103</f>
        <v>2293107.3059999999</v>
      </c>
      <c r="CU95" s="29">
        <f>CH4_100yr_m3!CU103</f>
        <v>2138064.89</v>
      </c>
      <c r="CV95" s="29">
        <f>CH4_100yr_m3!CV103</f>
        <v>1993508.9779999999</v>
      </c>
      <c r="CW95" s="29">
        <f>CH4_100yr_m3!CW103</f>
        <v>1858729.074</v>
      </c>
    </row>
    <row r="96" spans="1:101" ht="15.75" customHeight="1" x14ac:dyDescent="0.2">
      <c r="A96" s="27" t="s">
        <v>45</v>
      </c>
      <c r="B96" s="29">
        <f>CH4_100yr_m3!B104</f>
        <v>2357416.3119999999</v>
      </c>
      <c r="C96" s="29">
        <f>CH4_100yr_m3!C104</f>
        <v>4547089.9170000004</v>
      </c>
      <c r="D96" s="29">
        <f>CH4_100yr_m3!D104</f>
        <v>6589577.0880000005</v>
      </c>
      <c r="E96" s="29">
        <f>CH4_100yr_m3!E104</f>
        <v>8522756.7750000004</v>
      </c>
      <c r="F96" s="29">
        <f>CH4_100yr_m3!F104</f>
        <v>10326705.949999999</v>
      </c>
      <c r="G96" s="29">
        <f>CH4_100yr_m3!G104</f>
        <v>12030935.67</v>
      </c>
      <c r="H96" s="29">
        <f>CH4_100yr_m3!H104</f>
        <v>13686521.48</v>
      </c>
      <c r="I96" s="29">
        <f>CH4_100yr_m3!I104</f>
        <v>15268740.26</v>
      </c>
      <c r="J96" s="29">
        <f>CH4_100yr_m3!J104</f>
        <v>16868891.949999999</v>
      </c>
      <c r="K96" s="29">
        <f>CH4_100yr_m3!K104</f>
        <v>18166246.969999999</v>
      </c>
      <c r="L96" s="29">
        <f>CH4_100yr_m3!L104</f>
        <v>19331089.23</v>
      </c>
      <c r="M96" s="29">
        <f>CH4_100yr_m3!M104</f>
        <v>20424565.879999999</v>
      </c>
      <c r="N96" s="29">
        <f>CH4_100yr_m3!N104</f>
        <v>21478034.32</v>
      </c>
      <c r="O96" s="29">
        <f>CH4_100yr_m3!O104</f>
        <v>22508474.5</v>
      </c>
      <c r="P96" s="29">
        <f>CH4_100yr_m3!P104</f>
        <v>23510124.030000001</v>
      </c>
      <c r="Q96" s="29">
        <f>CH4_100yr_m3!Q104</f>
        <v>24485089.670000002</v>
      </c>
      <c r="R96" s="29">
        <f>CH4_100yr_m3!R104</f>
        <v>25430609.559999999</v>
      </c>
      <c r="S96" s="29">
        <f>CH4_100yr_m3!S104</f>
        <v>26360981.039999999</v>
      </c>
      <c r="T96" s="29">
        <f>CH4_100yr_m3!T104</f>
        <v>27254847.289999999</v>
      </c>
      <c r="U96" s="29">
        <f>CH4_100yr_m3!U104</f>
        <v>28114563.969999999</v>
      </c>
      <c r="V96" s="29">
        <f>CH4_100yr_m3!V104</f>
        <v>28960627.420000002</v>
      </c>
      <c r="W96" s="29">
        <f>CH4_100yr_m3!W104</f>
        <v>29836237.280000001</v>
      </c>
      <c r="X96" s="29">
        <f>CH4_100yr_m3!X104</f>
        <v>30736433.530000001</v>
      </c>
      <c r="Y96" s="29">
        <f>CH4_100yr_m3!Y104</f>
        <v>31611794.559999999</v>
      </c>
      <c r="Z96" s="29">
        <f>CH4_100yr_m3!Z104</f>
        <v>32477997.289999999</v>
      </c>
      <c r="AA96" s="29">
        <f>CH4_100yr_m3!AA104</f>
        <v>33341614.039999999</v>
      </c>
      <c r="AB96" s="29">
        <f>CH4_100yr_m3!AB104</f>
        <v>34209224.380000003</v>
      </c>
      <c r="AC96" s="29">
        <f>CH4_100yr_m3!AC104</f>
        <v>35052826.399999999</v>
      </c>
      <c r="AD96" s="29">
        <f>CH4_100yr_m3!AD104</f>
        <v>35896185.689999998</v>
      </c>
      <c r="AE96" s="29">
        <f>CH4_100yr_m3!AE104</f>
        <v>36740720.390000001</v>
      </c>
      <c r="AF96" s="29">
        <f>CH4_100yr_m3!AF104</f>
        <v>37587433.18</v>
      </c>
      <c r="AG96" s="29">
        <f>CH4_100yr_m3!AG104</f>
        <v>38437101.869999997</v>
      </c>
      <c r="AH96" s="29">
        <f>CH4_100yr_m3!AH104</f>
        <v>39290376.090000004</v>
      </c>
      <c r="AI96" s="29">
        <f>CH4_100yr_m3!AI104</f>
        <v>40147704.049999997</v>
      </c>
      <c r="AJ96" s="29">
        <f>CH4_100yr_m3!AJ104</f>
        <v>41009356.909999996</v>
      </c>
      <c r="AK96" s="29">
        <f>CH4_100yr_m3!AK104</f>
        <v>41875450.780000001</v>
      </c>
      <c r="AL96" s="29">
        <f>CH4_100yr_m3!AL104</f>
        <v>42745945.740000002</v>
      </c>
      <c r="AM96" s="29">
        <f>CH4_100yr_m3!AM104</f>
        <v>43620666.259999998</v>
      </c>
      <c r="AN96" s="29">
        <f>CH4_100yr_m3!AN104</f>
        <v>44499292.460000001</v>
      </c>
      <c r="AO96" s="29">
        <f>CH4_100yr_m3!AO104</f>
        <v>45381382.780000001</v>
      </c>
      <c r="AP96" s="29">
        <f>CH4_100yr_m3!AP104</f>
        <v>46266382.049999997</v>
      </c>
      <c r="AQ96" s="29">
        <f>CH4_100yr_m3!AQ104</f>
        <v>47153665.32</v>
      </c>
      <c r="AR96" s="29">
        <f>CH4_100yr_m3!AR104</f>
        <v>48042539.140000001</v>
      </c>
      <c r="AS96" s="29">
        <f>CH4_100yr_m3!AS104</f>
        <v>48932233.759999998</v>
      </c>
      <c r="AT96" s="29">
        <f>CH4_100yr_m3!AT104</f>
        <v>49821912.740000002</v>
      </c>
      <c r="AU96" s="29">
        <f>CH4_100yr_m3!AU104</f>
        <v>50710688.509999998</v>
      </c>
      <c r="AV96" s="29">
        <f>CH4_100yr_m3!AV104</f>
        <v>51597667.210000001</v>
      </c>
      <c r="AW96" s="29">
        <f>CH4_100yr_m3!AW104</f>
        <v>52481958.719999999</v>
      </c>
      <c r="AX96" s="29">
        <f>CH4_100yr_m3!AX104</f>
        <v>53362654.270000003</v>
      </c>
      <c r="AY96" s="29">
        <f>CH4_100yr_m3!AY104</f>
        <v>54238844.229999997</v>
      </c>
      <c r="AZ96" s="29">
        <f>CH4_100yr_m3!AZ104</f>
        <v>55109633.100000001</v>
      </c>
      <c r="BA96" s="29">
        <f>CH4_100yr_m3!BA104</f>
        <v>55974148.539999999</v>
      </c>
      <c r="BB96" s="29">
        <f>CH4_100yr_m3!BB104</f>
        <v>56831582.140000001</v>
      </c>
      <c r="BC96" s="29">
        <f>CH4_100yr_m3!BC104</f>
        <v>57681238.770000003</v>
      </c>
      <c r="BD96" s="29">
        <f>CH4_100yr_m3!BD104</f>
        <v>58522542.990000002</v>
      </c>
      <c r="BE96" s="29">
        <f>CH4_100yr_m3!BE104</f>
        <v>59355034.460000001</v>
      </c>
      <c r="BF96" s="29">
        <f>CH4_100yr_m3!BF104</f>
        <v>60178289.619999997</v>
      </c>
      <c r="BG96" s="29">
        <f>CH4_100yr_m3!BG104</f>
        <v>60991923.359999999</v>
      </c>
      <c r="BH96" s="29">
        <f>CH4_100yr_m3!BH104</f>
        <v>61795641.780000001</v>
      </c>
      <c r="BI96" s="29">
        <f>CH4_100yr_m3!BI104</f>
        <v>62589261.090000004</v>
      </c>
      <c r="BJ96" s="29">
        <f>CH4_100yr_m3!BJ104</f>
        <v>63372670.119999997</v>
      </c>
      <c r="BK96" s="29">
        <f>CH4_100yr_m3!BK104</f>
        <v>58778758.640000001</v>
      </c>
      <c r="BL96" s="29">
        <f>CH4_100yr_m3!BL104</f>
        <v>54534105.039999999</v>
      </c>
      <c r="BM96" s="29">
        <f>CH4_100yr_m3!BM104</f>
        <v>50611353.100000001</v>
      </c>
      <c r="BN96" s="29">
        <f>CH4_100yr_m3!BN104</f>
        <v>46985327.200000003</v>
      </c>
      <c r="BO96" s="29">
        <f>CH4_100yr_m3!BO104</f>
        <v>43632856.799999997</v>
      </c>
      <c r="BP96" s="29">
        <f>CH4_100yr_m3!BP104</f>
        <v>40532615.060000002</v>
      </c>
      <c r="BQ96" s="29">
        <f>CH4_100yr_m3!BQ104</f>
        <v>37664970.590000004</v>
      </c>
      <c r="BR96" s="29">
        <f>CH4_100yr_m3!BR104</f>
        <v>35011851.130000003</v>
      </c>
      <c r="BS96" s="29">
        <f>CH4_100yr_m3!BS104</f>
        <v>32556618.289999999</v>
      </c>
      <c r="BT96" s="29">
        <f>CH4_100yr_m3!BT104</f>
        <v>30283952.440000001</v>
      </c>
      <c r="BU96" s="29">
        <f>CH4_100yr_m3!BU104</f>
        <v>28179746.84</v>
      </c>
      <c r="BV96" s="29">
        <f>CH4_100yr_m3!BV104</f>
        <v>26231010.399999999</v>
      </c>
      <c r="BW96" s="29">
        <f>CH4_100yr_m3!BW104</f>
        <v>24425778.219999999</v>
      </c>
      <c r="BX96" s="29">
        <f>CH4_100yr_m3!BX104</f>
        <v>22753029.440000001</v>
      </c>
      <c r="BY96" s="29">
        <f>CH4_100yr_m3!BY104</f>
        <v>21202611.649999999</v>
      </c>
      <c r="BZ96" s="29">
        <f>CH4_100yr_m3!BZ104</f>
        <v>19765171.420000002</v>
      </c>
      <c r="CA96" s="29">
        <f>CH4_100yr_m3!CA104</f>
        <v>18432090.440000001</v>
      </c>
      <c r="CB96" s="29">
        <f>CH4_100yr_m3!CB104</f>
        <v>17195426.82</v>
      </c>
      <c r="CC96" s="29">
        <f>CH4_100yr_m3!CC104</f>
        <v>16047861.119999999</v>
      </c>
      <c r="CD96" s="29">
        <f>CH4_100yr_m3!CD104</f>
        <v>14982646.67</v>
      </c>
      <c r="CE96" s="29">
        <f>CH4_100yr_m3!CE104</f>
        <v>13993563.99</v>
      </c>
      <c r="CF96" s="29">
        <f>CH4_100yr_m3!CF104</f>
        <v>13074878.77</v>
      </c>
      <c r="CG96" s="29">
        <f>CH4_100yr_m3!CG104</f>
        <v>12221303.35</v>
      </c>
      <c r="CH96" s="29">
        <f>CH4_100yr_m3!CH104</f>
        <v>11427961.17</v>
      </c>
      <c r="CI96" s="29">
        <f>CH4_100yr_m3!CI104</f>
        <v>10690354.199999999</v>
      </c>
      <c r="CJ96" s="29">
        <f>CH4_100yr_m3!CJ104</f>
        <v>10004332.85</v>
      </c>
      <c r="CK96" s="29">
        <f>CH4_100yr_m3!CK104</f>
        <v>9366068.4670000002</v>
      </c>
      <c r="CL96" s="29">
        <f>CH4_100yr_m3!CL104</f>
        <v>8772027.8440000005</v>
      </c>
      <c r="CM96" s="29">
        <f>CH4_100yr_m3!CM104</f>
        <v>8218949.9359999998</v>
      </c>
      <c r="CN96" s="29">
        <f>CH4_100yr_m3!CN104</f>
        <v>7703824.3540000003</v>
      </c>
      <c r="CO96" s="29">
        <f>CH4_100yr_m3!CO104</f>
        <v>7223871.6030000001</v>
      </c>
      <c r="CP96" s="29">
        <f>CH4_100yr_m3!CP104</f>
        <v>6776524.9040000001</v>
      </c>
      <c r="CQ96" s="29">
        <f>CH4_100yr_m3!CQ104</f>
        <v>6359413.466</v>
      </c>
      <c r="CR96" s="29">
        <f>CH4_100yr_m3!CR104</f>
        <v>5970347.0930000003</v>
      </c>
      <c r="CS96" s="29">
        <f>CH4_100yr_m3!CS104</f>
        <v>5607302.0259999996</v>
      </c>
      <c r="CT96" s="29">
        <f>CH4_100yr_m3!CT104</f>
        <v>5268407.9069999997</v>
      </c>
      <c r="CU96" s="29">
        <f>CH4_100yr_m3!CU104</f>
        <v>4951935.7850000001</v>
      </c>
      <c r="CV96" s="29">
        <f>CH4_100yr_m3!CV104</f>
        <v>4656287.0789999999</v>
      </c>
      <c r="CW96" s="29">
        <f>CH4_100yr_m3!CW104</f>
        <v>4379983.4179999996</v>
      </c>
    </row>
    <row r="97" spans="1:101" ht="15.75" customHeight="1" x14ac:dyDescent="0.2">
      <c r="A97" s="12"/>
    </row>
    <row r="98" spans="1:101" ht="15.75" customHeight="1" x14ac:dyDescent="0.2">
      <c r="A98" s="12" t="s">
        <v>106</v>
      </c>
    </row>
    <row r="99" spans="1:101" ht="15.75" customHeight="1" x14ac:dyDescent="0.2">
      <c r="A99" s="13"/>
      <c r="B99" s="14">
        <v>2000</v>
      </c>
      <c r="C99" s="15">
        <v>2001</v>
      </c>
      <c r="D99" s="15">
        <v>2002</v>
      </c>
      <c r="E99" s="15">
        <v>2003</v>
      </c>
      <c r="F99" s="15">
        <v>2004</v>
      </c>
      <c r="G99" s="15">
        <v>2005</v>
      </c>
      <c r="H99" s="15">
        <v>2006</v>
      </c>
      <c r="I99" s="15">
        <v>2007</v>
      </c>
      <c r="J99" s="15">
        <v>2008</v>
      </c>
      <c r="K99" s="15">
        <v>2009</v>
      </c>
      <c r="L99" s="15">
        <v>2010</v>
      </c>
      <c r="M99" s="15">
        <v>2011</v>
      </c>
      <c r="N99" s="15">
        <v>2012</v>
      </c>
      <c r="O99" s="15">
        <v>2013</v>
      </c>
      <c r="P99" s="15">
        <v>2014</v>
      </c>
      <c r="Q99" s="15">
        <v>2015</v>
      </c>
      <c r="R99" s="15">
        <v>2016</v>
      </c>
      <c r="S99" s="15">
        <v>2017</v>
      </c>
      <c r="T99" s="15">
        <v>2018</v>
      </c>
      <c r="U99" s="15">
        <v>2019</v>
      </c>
      <c r="V99" s="15">
        <v>2020</v>
      </c>
      <c r="W99" s="15">
        <v>2021</v>
      </c>
      <c r="X99" s="15">
        <v>2022</v>
      </c>
      <c r="Y99" s="15">
        <v>2023</v>
      </c>
      <c r="Z99" s="15">
        <v>2024</v>
      </c>
      <c r="AA99" s="15">
        <v>2025</v>
      </c>
      <c r="AB99" s="15">
        <v>2026</v>
      </c>
      <c r="AC99" s="15">
        <v>2027</v>
      </c>
      <c r="AD99" s="15">
        <v>2028</v>
      </c>
      <c r="AE99" s="15">
        <v>2029</v>
      </c>
      <c r="AF99" s="15">
        <v>2030</v>
      </c>
      <c r="AG99" s="15">
        <v>2031</v>
      </c>
      <c r="AH99" s="15">
        <v>2032</v>
      </c>
      <c r="AI99" s="15">
        <v>2033</v>
      </c>
      <c r="AJ99" s="15">
        <v>2034</v>
      </c>
      <c r="AK99" s="15">
        <v>2035</v>
      </c>
      <c r="AL99" s="15">
        <v>2036</v>
      </c>
      <c r="AM99" s="15">
        <v>2037</v>
      </c>
      <c r="AN99" s="15">
        <v>2038</v>
      </c>
      <c r="AO99" s="15">
        <v>2039</v>
      </c>
      <c r="AP99" s="15">
        <v>2040</v>
      </c>
      <c r="AQ99" s="15">
        <v>2041</v>
      </c>
      <c r="AR99" s="15">
        <v>2042</v>
      </c>
      <c r="AS99" s="15">
        <v>2043</v>
      </c>
      <c r="AT99" s="15">
        <v>2044</v>
      </c>
      <c r="AU99" s="15">
        <v>2045</v>
      </c>
      <c r="AV99" s="15">
        <v>2046</v>
      </c>
      <c r="AW99" s="15">
        <v>2047</v>
      </c>
      <c r="AX99" s="15">
        <v>2048</v>
      </c>
      <c r="AY99" s="15">
        <v>2049</v>
      </c>
      <c r="AZ99" s="15">
        <v>2050</v>
      </c>
      <c r="BA99" s="15">
        <v>2051</v>
      </c>
      <c r="BB99" s="15">
        <v>2052</v>
      </c>
      <c r="BC99" s="15">
        <v>2053</v>
      </c>
      <c r="BD99" s="15">
        <v>2054</v>
      </c>
      <c r="BE99" s="15">
        <v>2055</v>
      </c>
      <c r="BF99" s="15">
        <v>2056</v>
      </c>
      <c r="BG99" s="15">
        <v>2057</v>
      </c>
      <c r="BH99" s="15">
        <v>2058</v>
      </c>
      <c r="BI99" s="15">
        <v>2059</v>
      </c>
      <c r="BJ99" s="15">
        <v>2060</v>
      </c>
      <c r="BK99" s="15">
        <v>2061</v>
      </c>
      <c r="BL99" s="15">
        <v>2062</v>
      </c>
      <c r="BM99" s="15">
        <v>2063</v>
      </c>
      <c r="BN99" s="15">
        <v>2064</v>
      </c>
      <c r="BO99" s="15">
        <v>2065</v>
      </c>
      <c r="BP99" s="15">
        <v>2066</v>
      </c>
      <c r="BQ99" s="15">
        <v>2067</v>
      </c>
      <c r="BR99" s="15">
        <v>2068</v>
      </c>
      <c r="BS99" s="15">
        <v>2069</v>
      </c>
      <c r="BT99" s="15">
        <v>2070</v>
      </c>
      <c r="BU99" s="15">
        <v>2071</v>
      </c>
      <c r="BV99" s="15">
        <v>2072</v>
      </c>
      <c r="BW99" s="15">
        <v>2073</v>
      </c>
      <c r="BX99" s="15">
        <v>2074</v>
      </c>
      <c r="BY99" s="15">
        <v>2075</v>
      </c>
      <c r="BZ99" s="15">
        <v>2076</v>
      </c>
      <c r="CA99" s="15">
        <v>2077</v>
      </c>
      <c r="CB99" s="15">
        <v>2078</v>
      </c>
      <c r="CC99" s="15">
        <v>2079</v>
      </c>
      <c r="CD99" s="15">
        <v>2080</v>
      </c>
      <c r="CE99" s="15">
        <v>2081</v>
      </c>
      <c r="CF99" s="15">
        <v>2082</v>
      </c>
      <c r="CG99" s="15">
        <v>2083</v>
      </c>
      <c r="CH99" s="15">
        <v>2084</v>
      </c>
      <c r="CI99" s="15">
        <v>2085</v>
      </c>
      <c r="CJ99" s="15">
        <v>2086</v>
      </c>
      <c r="CK99" s="15">
        <v>2087</v>
      </c>
      <c r="CL99" s="15">
        <v>2088</v>
      </c>
      <c r="CM99" s="15">
        <v>2089</v>
      </c>
      <c r="CN99" s="15">
        <v>2090</v>
      </c>
      <c r="CO99" s="15">
        <v>2091</v>
      </c>
      <c r="CP99" s="15">
        <v>2092</v>
      </c>
      <c r="CQ99" s="15">
        <v>2093</v>
      </c>
      <c r="CR99" s="15">
        <v>2094</v>
      </c>
      <c r="CS99" s="15">
        <v>2095</v>
      </c>
      <c r="CT99" s="15">
        <v>2096</v>
      </c>
      <c r="CU99" s="15">
        <v>2097</v>
      </c>
      <c r="CV99" s="15">
        <v>2098</v>
      </c>
      <c r="CW99" s="15">
        <v>2099</v>
      </c>
    </row>
    <row r="100" spans="1:101" ht="15.75" customHeight="1" x14ac:dyDescent="0.2">
      <c r="A100" s="14" t="s">
        <v>1</v>
      </c>
      <c r="B100" s="29">
        <f>CH4_100yr_m3!B108</f>
        <v>23163149.370000001</v>
      </c>
      <c r="C100" s="29">
        <f>CH4_100yr_m3!C108</f>
        <v>40187484.299999997</v>
      </c>
      <c r="D100" s="29">
        <f>CH4_100yr_m3!D108</f>
        <v>51336234.07</v>
      </c>
      <c r="E100" s="29">
        <f>CH4_100yr_m3!E108</f>
        <v>59612003.420000002</v>
      </c>
      <c r="F100" s="29">
        <f>CH4_100yr_m3!F108</f>
        <v>66006287.82</v>
      </c>
      <c r="G100" s="29">
        <f>CH4_100yr_m3!G108</f>
        <v>72298608.390000001</v>
      </c>
      <c r="H100" s="29">
        <f>CH4_100yr_m3!H108</f>
        <v>79653982.709999993</v>
      </c>
      <c r="I100" s="29">
        <f>CH4_100yr_m3!I108</f>
        <v>87691624.810000002</v>
      </c>
      <c r="J100" s="29">
        <f>CH4_100yr_m3!J108</f>
        <v>97857328.719999999</v>
      </c>
      <c r="K100" s="29">
        <f>CH4_100yr_m3!K108</f>
        <v>103344203.40000001</v>
      </c>
      <c r="L100" s="29">
        <f>CH4_100yr_m3!L108</f>
        <v>110422772.3</v>
      </c>
      <c r="M100" s="29">
        <f>CH4_100yr_m3!M108</f>
        <v>120787976.7</v>
      </c>
      <c r="N100" s="29">
        <f>CH4_100yr_m3!N108</f>
        <v>131652943.5</v>
      </c>
      <c r="O100" s="29">
        <f>CH4_100yr_m3!O108</f>
        <v>141800488.80000001</v>
      </c>
      <c r="P100" s="29">
        <f>CH4_100yr_m3!P108</f>
        <v>151541110.80000001</v>
      </c>
      <c r="Q100" s="29">
        <f>CH4_100yr_m3!Q108</f>
        <v>155372924.30000001</v>
      </c>
      <c r="R100" s="29">
        <f>CH4_100yr_m3!R108</f>
        <v>157116782.5</v>
      </c>
      <c r="S100" s="29">
        <f>CH4_100yr_m3!S108</f>
        <v>162996314.69999999</v>
      </c>
      <c r="T100" s="29">
        <f>CH4_100yr_m3!T108</f>
        <v>165939558.09999999</v>
      </c>
      <c r="U100" s="29">
        <f>CH4_100yr_m3!U108</f>
        <v>166835917.09999999</v>
      </c>
      <c r="V100" s="29">
        <f>CH4_100yr_m3!V108</f>
        <v>164933744.90000001</v>
      </c>
      <c r="W100" s="29">
        <f>CH4_100yr_m3!W108</f>
        <v>165651921</v>
      </c>
      <c r="X100" s="29">
        <f>CH4_100yr_m3!X108</f>
        <v>167908425.09999999</v>
      </c>
      <c r="Y100" s="29">
        <f>CH4_100yr_m3!Y108</f>
        <v>171548565.5</v>
      </c>
      <c r="Z100" s="29">
        <f>CH4_100yr_m3!Z108</f>
        <v>176308170.90000001</v>
      </c>
      <c r="AA100" s="29">
        <f>CH4_100yr_m3!AA108</f>
        <v>181997213.69999999</v>
      </c>
      <c r="AB100" s="29">
        <f>CH4_100yr_m3!AB108</f>
        <v>188271548.90000001</v>
      </c>
      <c r="AC100" s="29">
        <f>CH4_100yr_m3!AC108</f>
        <v>198745064.90000001</v>
      </c>
      <c r="AD100" s="29">
        <f>CH4_100yr_m3!AD108</f>
        <v>208126979</v>
      </c>
      <c r="AE100" s="29">
        <f>CH4_100yr_m3!AE108</f>
        <v>216829929</v>
      </c>
      <c r="AF100" s="29">
        <f>CH4_100yr_m3!AF108</f>
        <v>225130814.59999999</v>
      </c>
      <c r="AG100" s="29">
        <f>CH4_100yr_m3!AG108</f>
        <v>233215936.30000001</v>
      </c>
      <c r="AH100" s="29">
        <f>CH4_100yr_m3!AH108</f>
        <v>241210466</v>
      </c>
      <c r="AI100" s="29">
        <f>CH4_100yr_m3!AI108</f>
        <v>249197655.5</v>
      </c>
      <c r="AJ100" s="29">
        <f>CH4_100yr_m3!AJ108</f>
        <v>257232219.09999999</v>
      </c>
      <c r="AK100" s="29">
        <f>CH4_100yr_m3!AK108</f>
        <v>265349928.80000001</v>
      </c>
      <c r="AL100" s="29">
        <f>CH4_100yr_m3!AL108</f>
        <v>273574303.89999998</v>
      </c>
      <c r="AM100" s="29">
        <f>CH4_100yr_m3!AM108</f>
        <v>281921155.69999999</v>
      </c>
      <c r="AN100" s="29">
        <f>CH4_100yr_m3!AN108</f>
        <v>290401429.30000001</v>
      </c>
      <c r="AO100" s="29">
        <f>CH4_100yr_m3!AO108</f>
        <v>299022995.89999998</v>
      </c>
      <c r="AP100" s="29">
        <f>CH4_100yr_m3!AP108</f>
        <v>307791364.89999998</v>
      </c>
      <c r="AQ100" s="29">
        <f>CH4_100yr_m3!AQ108</f>
        <v>316710176.10000002</v>
      </c>
      <c r="AR100" s="29">
        <f>CH4_100yr_m3!AR108</f>
        <v>325781047.89999998</v>
      </c>
      <c r="AS100" s="29">
        <f>CH4_100yr_m3!AS108</f>
        <v>335003708</v>
      </c>
      <c r="AT100" s="29">
        <f>CH4_100yr_m3!AT108</f>
        <v>344376272.30000001</v>
      </c>
      <c r="AU100" s="29">
        <f>CH4_100yr_m3!AU108</f>
        <v>353896012.5</v>
      </c>
      <c r="AV100" s="29">
        <f>CH4_100yr_m3!AV108</f>
        <v>363560251.19999999</v>
      </c>
      <c r="AW100" s="29">
        <f>CH4_100yr_m3!AW108</f>
        <v>373366923.30000001</v>
      </c>
      <c r="AX100" s="29">
        <f>CH4_100yr_m3!AX108</f>
        <v>383314377.30000001</v>
      </c>
      <c r="AY100" s="29">
        <f>CH4_100yr_m3!AY108</f>
        <v>393401413.60000002</v>
      </c>
      <c r="AZ100" s="29">
        <f>CH4_100yr_m3!AZ108</f>
        <v>403627069.89999998</v>
      </c>
      <c r="BA100" s="29">
        <f>CH4_100yr_m3!BA108</f>
        <v>413990100.5</v>
      </c>
      <c r="BB100" s="29">
        <f>CH4_100yr_m3!BB108</f>
        <v>424489096.69999999</v>
      </c>
      <c r="BC100" s="29">
        <f>CH4_100yr_m3!BC108</f>
        <v>435122732.60000002</v>
      </c>
      <c r="BD100" s="29">
        <f>CH4_100yr_m3!BD108</f>
        <v>445889859.39999998</v>
      </c>
      <c r="BE100" s="29">
        <f>CH4_100yr_m3!BE108</f>
        <v>456789292.30000001</v>
      </c>
      <c r="BF100" s="29">
        <f>CH4_100yr_m3!BF108</f>
        <v>467819532.39999998</v>
      </c>
      <c r="BG100" s="29">
        <f>CH4_100yr_m3!BG108</f>
        <v>478978847.60000002</v>
      </c>
      <c r="BH100" s="29">
        <f>CH4_100yr_m3!BH108</f>
        <v>490265738.39999998</v>
      </c>
      <c r="BI100" s="29">
        <f>CH4_100yr_m3!BI108</f>
        <v>501678892.19999999</v>
      </c>
      <c r="BJ100" s="29">
        <f>CH4_100yr_m3!BJ108</f>
        <v>513216890.19999999</v>
      </c>
      <c r="BK100" s="29">
        <f>CH4_100yr_m3!BK108</f>
        <v>373879844.80000001</v>
      </c>
      <c r="BL100" s="29">
        <f>CH4_100yr_m3!BL108</f>
        <v>278460691</v>
      </c>
      <c r="BM100" s="29">
        <f>CH4_100yr_m3!BM108</f>
        <v>212617059.5</v>
      </c>
      <c r="BN100" s="29">
        <f>CH4_100yr_m3!BN108</f>
        <v>166725745.90000001</v>
      </c>
      <c r="BO100" s="29">
        <f>CH4_100yr_m3!BO108</f>
        <v>134327520.30000001</v>
      </c>
      <c r="BP100" s="29">
        <f>CH4_100yr_m3!BP108</f>
        <v>111084610</v>
      </c>
      <c r="BQ100" s="29">
        <f>CH4_100yr_m3!BQ108</f>
        <v>94081839.810000002</v>
      </c>
      <c r="BR100" s="29">
        <f>CH4_100yr_m3!BR108</f>
        <v>81358136</v>
      </c>
      <c r="BS100" s="29">
        <f>CH4_100yr_m3!BS108</f>
        <v>71592449.390000001</v>
      </c>
      <c r="BT100" s="29">
        <f>CH4_100yr_m3!BT108</f>
        <v>63893191.789999999</v>
      </c>
      <c r="BU100" s="29">
        <f>CH4_100yr_m3!BU108</f>
        <v>57657061.159999996</v>
      </c>
      <c r="BV100" s="29">
        <f>CH4_100yr_m3!BV108</f>
        <v>52474381.600000001</v>
      </c>
      <c r="BW100" s="29">
        <f>CH4_100yr_m3!BW108</f>
        <v>48065624.990000002</v>
      </c>
      <c r="BX100" s="29">
        <f>CH4_100yr_m3!BX108</f>
        <v>44238836.109999999</v>
      </c>
      <c r="BY100" s="29">
        <f>CH4_100yr_m3!BY108</f>
        <v>40861071.409999996</v>
      </c>
      <c r="BZ100" s="29">
        <f>CH4_100yr_m3!BZ108</f>
        <v>37839232.810000002</v>
      </c>
      <c r="CA100" s="29">
        <f>CH4_100yr_m3!CA108</f>
        <v>35107200.780000001</v>
      </c>
      <c r="CB100" s="29">
        <f>CH4_100yr_m3!CB108</f>
        <v>32617191.149999999</v>
      </c>
      <c r="CC100" s="29">
        <f>CH4_100yr_m3!CC108</f>
        <v>30333944.41</v>
      </c>
      <c r="CD100" s="29">
        <f>CH4_100yr_m3!CD108</f>
        <v>28230814.859999999</v>
      </c>
      <c r="CE100" s="29">
        <f>CH4_100yr_m3!CE108</f>
        <v>26287134.350000001</v>
      </c>
      <c r="CF100" s="29">
        <f>CH4_100yr_m3!CF108</f>
        <v>24486431.41</v>
      </c>
      <c r="CG100" s="29">
        <f>CH4_100yr_m3!CG108</f>
        <v>22815224.539999999</v>
      </c>
      <c r="CH100" s="29">
        <f>CH4_100yr_m3!CH108</f>
        <v>21262201.559999999</v>
      </c>
      <c r="CI100" s="29">
        <f>CH4_100yr_m3!CI108</f>
        <v>19817658.170000002</v>
      </c>
      <c r="CJ100" s="29">
        <f>CH4_100yr_m3!CJ108</f>
        <v>18473111.329999998</v>
      </c>
      <c r="CK100" s="29">
        <f>CH4_100yr_m3!CK108</f>
        <v>17221030.370000001</v>
      </c>
      <c r="CL100" s="29">
        <f>CH4_100yr_m3!CL108</f>
        <v>16054647.68</v>
      </c>
      <c r="CM100" s="29">
        <f>CH4_100yr_m3!CM108</f>
        <v>14967823.41</v>
      </c>
      <c r="CN100" s="29">
        <f>CH4_100yr_m3!CN108</f>
        <v>13954946.9</v>
      </c>
      <c r="CO100" s="29">
        <f>CH4_100yr_m3!CO108</f>
        <v>13010863.310000001</v>
      </c>
      <c r="CP100" s="29">
        <f>CH4_100yr_m3!CP108</f>
        <v>12130817.57</v>
      </c>
      <c r="CQ100" s="29">
        <f>CH4_100yr_m3!CQ108</f>
        <v>11310410.449999999</v>
      </c>
      <c r="CR100" s="29">
        <f>CH4_100yr_m3!CR108</f>
        <v>10545563.15</v>
      </c>
      <c r="CS100" s="29">
        <f>CH4_100yr_m3!CS108</f>
        <v>9832488.1050000004</v>
      </c>
      <c r="CT100" s="29">
        <f>CH4_100yr_m3!CT108</f>
        <v>9167664.1319999993</v>
      </c>
      <c r="CU100" s="29">
        <f>CH4_100yr_m3!CU108</f>
        <v>8547815.0539999995</v>
      </c>
      <c r="CV100" s="29">
        <f>CH4_100yr_m3!CV108</f>
        <v>7969890.8339999998</v>
      </c>
      <c r="CW100" s="29">
        <f>CH4_100yr_m3!CW108</f>
        <v>7431050.7510000002</v>
      </c>
    </row>
    <row r="101" spans="1:101" ht="15.75" customHeight="1" x14ac:dyDescent="0.2">
      <c r="A101" s="27" t="s">
        <v>2</v>
      </c>
      <c r="B101" s="29">
        <f>CH4_100yr_m3!B109</f>
        <v>10347112.890000001</v>
      </c>
      <c r="C101" s="29">
        <f>CH4_100yr_m3!C109</f>
        <v>17757460.66</v>
      </c>
      <c r="D101" s="29">
        <f>CH4_100yr_m3!D109</f>
        <v>22916062.18</v>
      </c>
      <c r="E101" s="29">
        <f>CH4_100yr_m3!E109</f>
        <v>26323840.690000001</v>
      </c>
      <c r="F101" s="29">
        <f>CH4_100yr_m3!F109</f>
        <v>28848661.25</v>
      </c>
      <c r="G101" s="29">
        <f>CH4_100yr_m3!G109</f>
        <v>30947016.329999998</v>
      </c>
      <c r="H101" s="29">
        <f>CH4_100yr_m3!H109</f>
        <v>32744968.510000002</v>
      </c>
      <c r="I101" s="29">
        <f>CH4_100yr_m3!I109</f>
        <v>34238545.969999999</v>
      </c>
      <c r="J101" s="29">
        <f>CH4_100yr_m3!J109</f>
        <v>35566187.32</v>
      </c>
      <c r="K101" s="29">
        <f>CH4_100yr_m3!K109</f>
        <v>36922802.380000003</v>
      </c>
      <c r="L101" s="29">
        <f>CH4_100yr_m3!L109</f>
        <v>38323172.380000003</v>
      </c>
      <c r="M101" s="29">
        <f>CH4_100yr_m3!M109</f>
        <v>39666328.369999997</v>
      </c>
      <c r="N101" s="29">
        <f>CH4_100yr_m3!N109</f>
        <v>41028319.119999997</v>
      </c>
      <c r="O101" s="29">
        <f>CH4_100yr_m3!O109</f>
        <v>42397318.530000001</v>
      </c>
      <c r="P101" s="29">
        <f>CH4_100yr_m3!P109</f>
        <v>43800017.359999999</v>
      </c>
      <c r="Q101" s="29">
        <f>CH4_100yr_m3!Q109</f>
        <v>45287619.359999999</v>
      </c>
      <c r="R101" s="29">
        <f>CH4_100yr_m3!R109</f>
        <v>46778692.049999997</v>
      </c>
      <c r="S101" s="29">
        <f>CH4_100yr_m3!S109</f>
        <v>48258167.729999997</v>
      </c>
      <c r="T101" s="29">
        <f>CH4_100yr_m3!T109</f>
        <v>49740063.659999996</v>
      </c>
      <c r="U101" s="29">
        <f>CH4_100yr_m3!U109</f>
        <v>51258776.030000001</v>
      </c>
      <c r="V101" s="29">
        <f>CH4_100yr_m3!V109</f>
        <v>52806129.140000001</v>
      </c>
      <c r="W101" s="29">
        <f>CH4_100yr_m3!W109</f>
        <v>54416863.020000003</v>
      </c>
      <c r="X101" s="29">
        <f>CH4_100yr_m3!X109</f>
        <v>56105679.270000003</v>
      </c>
      <c r="Y101" s="29">
        <f>CH4_100yr_m3!Y109</f>
        <v>57868968.609999999</v>
      </c>
      <c r="Z101" s="29">
        <f>CH4_100yr_m3!Z109</f>
        <v>59720794.380000003</v>
      </c>
      <c r="AA101" s="29">
        <f>CH4_100yr_m3!AA109</f>
        <v>61665850.369999997</v>
      </c>
      <c r="AB101" s="29">
        <f>CH4_100yr_m3!AB109</f>
        <v>63707722.350000001</v>
      </c>
      <c r="AC101" s="29">
        <f>CH4_100yr_m3!AC109</f>
        <v>65625132.390000001</v>
      </c>
      <c r="AD101" s="29">
        <f>CH4_100yr_m3!AD109</f>
        <v>67529152.590000004</v>
      </c>
      <c r="AE101" s="29">
        <f>CH4_100yr_m3!AE109</f>
        <v>69432779.719999999</v>
      </c>
      <c r="AF101" s="29">
        <f>CH4_100yr_m3!AF109</f>
        <v>71344631.780000001</v>
      </c>
      <c r="AG101" s="29">
        <f>CH4_100yr_m3!AG109</f>
        <v>73270439.379999995</v>
      </c>
      <c r="AH101" s="29">
        <f>CH4_100yr_m3!AH109</f>
        <v>75213983.120000005</v>
      </c>
      <c r="AI101" s="29">
        <f>CH4_100yr_m3!AI109</f>
        <v>77177654.890000001</v>
      </c>
      <c r="AJ101" s="29">
        <f>CH4_100yr_m3!AJ109</f>
        <v>79162906.319999993</v>
      </c>
      <c r="AK101" s="29">
        <f>CH4_100yr_m3!AK109</f>
        <v>81170562.540000007</v>
      </c>
      <c r="AL101" s="29">
        <f>CH4_100yr_m3!AL109</f>
        <v>83201039.129999995</v>
      </c>
      <c r="AM101" s="29">
        <f>CH4_100yr_m3!AM109</f>
        <v>85254429.379999995</v>
      </c>
      <c r="AN101" s="29">
        <f>CH4_100yr_m3!AN109</f>
        <v>87330524.709999993</v>
      </c>
      <c r="AO101" s="29">
        <f>CH4_100yr_m3!AO109</f>
        <v>89428906.609999999</v>
      </c>
      <c r="AP101" s="29">
        <f>CH4_100yr_m3!AP109</f>
        <v>91548947.060000002</v>
      </c>
      <c r="AQ101" s="29">
        <f>CH4_100yr_m3!AQ109</f>
        <v>93690061.290000007</v>
      </c>
      <c r="AR101" s="29">
        <f>CH4_100yr_m3!AR109</f>
        <v>95851664.430000007</v>
      </c>
      <c r="AS101" s="29">
        <f>CH4_100yr_m3!AS109</f>
        <v>98033223.689999998</v>
      </c>
      <c r="AT101" s="29">
        <f>CH4_100yr_m3!AT109</f>
        <v>100234294.90000001</v>
      </c>
      <c r="AU101" s="29">
        <f>CH4_100yr_m3!AU109</f>
        <v>102454420.8</v>
      </c>
      <c r="AV101" s="29">
        <f>CH4_100yr_m3!AV109</f>
        <v>104693156.59999999</v>
      </c>
      <c r="AW101" s="29">
        <f>CH4_100yr_m3!AW109</f>
        <v>106949967.8</v>
      </c>
      <c r="AX101" s="29">
        <f>CH4_100yr_m3!AX109</f>
        <v>109224313.09999999</v>
      </c>
      <c r="AY101" s="29">
        <f>CH4_100yr_m3!AY109</f>
        <v>111515611.5</v>
      </c>
      <c r="AZ101" s="29">
        <f>CH4_100yr_m3!AZ109</f>
        <v>113823272.09999999</v>
      </c>
      <c r="BA101" s="29">
        <f>CH4_100yr_m3!BA109</f>
        <v>116146651</v>
      </c>
      <c r="BB101" s="29">
        <f>CH4_100yr_m3!BB109</f>
        <v>118485163.90000001</v>
      </c>
      <c r="BC101" s="29">
        <f>CH4_100yr_m3!BC109</f>
        <v>120838289.40000001</v>
      </c>
      <c r="BD101" s="29">
        <f>CH4_100yr_m3!BD109</f>
        <v>123205693.90000001</v>
      </c>
      <c r="BE101" s="29">
        <f>CH4_100yr_m3!BE109</f>
        <v>125587061.8</v>
      </c>
      <c r="BF101" s="29">
        <f>CH4_100yr_m3!BF109</f>
        <v>127982000.59999999</v>
      </c>
      <c r="BG101" s="29">
        <f>CH4_100yr_m3!BG109</f>
        <v>130389962.5</v>
      </c>
      <c r="BH101" s="29">
        <f>CH4_100yr_m3!BH109</f>
        <v>132810058.90000001</v>
      </c>
      <c r="BI101" s="29">
        <f>CH4_100yr_m3!BI109</f>
        <v>135241144.90000001</v>
      </c>
      <c r="BJ101" s="29">
        <f>CH4_100yr_m3!BJ109</f>
        <v>137681958.59999999</v>
      </c>
      <c r="BK101" s="29">
        <f>CH4_100yr_m3!BK109</f>
        <v>100563287.90000001</v>
      </c>
      <c r="BL101" s="29">
        <f>CH4_100yr_m3!BL109</f>
        <v>75122639.450000003</v>
      </c>
      <c r="BM101" s="29">
        <f>CH4_100yr_m3!BM109</f>
        <v>57547812.869999997</v>
      </c>
      <c r="BN101" s="29">
        <f>CH4_100yr_m3!BN109</f>
        <v>45280857.579999998</v>
      </c>
      <c r="BO101" s="29">
        <f>CH4_100yr_m3!BO109</f>
        <v>36604744.729999997</v>
      </c>
      <c r="BP101" s="29">
        <f>CH4_100yr_m3!BP109</f>
        <v>30366293.239999998</v>
      </c>
      <c r="BQ101" s="29">
        <f>CH4_100yr_m3!BQ109</f>
        <v>25790430.75</v>
      </c>
      <c r="BR101" s="29">
        <f>CH4_100yr_m3!BR109</f>
        <v>22355678.809999999</v>
      </c>
      <c r="BS101" s="29">
        <f>CH4_100yr_m3!BS109</f>
        <v>19710678.699999999</v>
      </c>
      <c r="BT101" s="29">
        <f>CH4_100yr_m3!BT109</f>
        <v>17618228.09</v>
      </c>
      <c r="BU101" s="29">
        <f>CH4_100yr_m3!BU109</f>
        <v>15917759.560000001</v>
      </c>
      <c r="BV101" s="29">
        <f>CH4_100yr_m3!BV109</f>
        <v>14500181.439999999</v>
      </c>
      <c r="BW101" s="29">
        <f>CH4_100yr_m3!BW109</f>
        <v>13291006.02</v>
      </c>
      <c r="BX101" s="29">
        <f>CH4_100yr_m3!BX109</f>
        <v>12239033.35</v>
      </c>
      <c r="BY101" s="29">
        <f>CH4_100yr_m3!BY109</f>
        <v>11308759.550000001</v>
      </c>
      <c r="BZ101" s="29">
        <f>CH4_100yr_m3!BZ109</f>
        <v>10475282.130000001</v>
      </c>
      <c r="CA101" s="29">
        <f>CH4_100yr_m3!CA109</f>
        <v>9720879.5460000001</v>
      </c>
      <c r="CB101" s="29">
        <f>CH4_100yr_m3!CB109</f>
        <v>9032713.3469999991</v>
      </c>
      <c r="CC101" s="29">
        <f>CH4_100yr_m3!CC109</f>
        <v>8401283.1630000006</v>
      </c>
      <c r="CD101" s="29">
        <f>CH4_100yr_m3!CD109</f>
        <v>7819386.6859999998</v>
      </c>
      <c r="CE101" s="29">
        <f>CH4_100yr_m3!CE109</f>
        <v>7281418.432</v>
      </c>
      <c r="CF101" s="29">
        <f>CH4_100yr_m3!CF109</f>
        <v>6782895.8689999999</v>
      </c>
      <c r="CG101" s="29">
        <f>CH4_100yr_m3!CG109</f>
        <v>6320138.2240000004</v>
      </c>
      <c r="CH101" s="29">
        <f>CH4_100yr_m3!CH109</f>
        <v>5890047.8629999999</v>
      </c>
      <c r="CI101" s="29">
        <f>CH4_100yr_m3!CI109</f>
        <v>5489960.6550000003</v>
      </c>
      <c r="CJ101" s="29">
        <f>CH4_100yr_m3!CJ109</f>
        <v>5117542.79</v>
      </c>
      <c r="CK101" s="29">
        <f>CH4_100yr_m3!CK109</f>
        <v>4770718.9280000003</v>
      </c>
      <c r="CL101" s="29">
        <f>CH4_100yr_m3!CL109</f>
        <v>4447621.5240000002</v>
      </c>
      <c r="CM101" s="29">
        <f>CH4_100yr_m3!CM109</f>
        <v>4146554.5359999998</v>
      </c>
      <c r="CN101" s="29">
        <f>CH4_100yr_m3!CN109</f>
        <v>3865966.909</v>
      </c>
      <c r="CO101" s="29">
        <f>CH4_100yr_m3!CO109</f>
        <v>3604432.78</v>
      </c>
      <c r="CP101" s="29">
        <f>CH4_100yr_m3!CP109</f>
        <v>3360636.3089999999</v>
      </c>
      <c r="CQ101" s="29">
        <f>CH4_100yr_m3!CQ109</f>
        <v>3133359.747</v>
      </c>
      <c r="CR101" s="29">
        <f>CH4_100yr_m3!CR109</f>
        <v>2921473.7969999998</v>
      </c>
      <c r="CS101" s="29">
        <f>CH4_100yr_m3!CS109</f>
        <v>2723929.6150000002</v>
      </c>
      <c r="CT101" s="29">
        <f>CH4_100yr_m3!CT109</f>
        <v>2539752.0129999998</v>
      </c>
      <c r="CU101" s="29">
        <f>CH4_100yr_m3!CU109</f>
        <v>2368033.58</v>
      </c>
      <c r="CV101" s="29">
        <f>CH4_100yr_m3!CV109</f>
        <v>2207929.4840000002</v>
      </c>
      <c r="CW101" s="29">
        <f>CH4_100yr_m3!CW109</f>
        <v>2058652.841</v>
      </c>
    </row>
    <row r="102" spans="1:101" ht="15.75" customHeight="1" x14ac:dyDescent="0.2">
      <c r="A102" s="27" t="s">
        <v>3</v>
      </c>
      <c r="B102" s="29">
        <f>CH4_100yr_m3!B110</f>
        <v>698937.32050000003</v>
      </c>
      <c r="C102" s="29">
        <f>CH4_100yr_m3!C110</f>
        <v>1344024.5079999999</v>
      </c>
      <c r="D102" s="29">
        <f>CH4_100yr_m3!D110</f>
        <v>1948076.044</v>
      </c>
      <c r="E102" s="29">
        <f>CH4_100yr_m3!E110</f>
        <v>2597632.2420000001</v>
      </c>
      <c r="F102" s="29">
        <f>CH4_100yr_m3!F110</f>
        <v>3263755.0759999999</v>
      </c>
      <c r="G102" s="29">
        <f>CH4_100yr_m3!G110</f>
        <v>3931129.3450000002</v>
      </c>
      <c r="H102" s="29">
        <f>CH4_100yr_m3!H110</f>
        <v>4568504.5920000002</v>
      </c>
      <c r="I102" s="29">
        <f>CH4_100yr_m3!I110</f>
        <v>5201492.5520000001</v>
      </c>
      <c r="J102" s="29">
        <f>CH4_100yr_m3!J110</f>
        <v>5805932.9960000003</v>
      </c>
      <c r="K102" s="29">
        <f>CH4_100yr_m3!K110</f>
        <v>6351403.398</v>
      </c>
      <c r="L102" s="29">
        <f>CH4_100yr_m3!L110</f>
        <v>6961450.6960000005</v>
      </c>
      <c r="M102" s="29">
        <f>CH4_100yr_m3!M110</f>
        <v>7629738.8320000004</v>
      </c>
      <c r="N102" s="29">
        <f>CH4_100yr_m3!N110</f>
        <v>8280512.5719999997</v>
      </c>
      <c r="O102" s="29">
        <f>CH4_100yr_m3!O110</f>
        <v>8851209.6989999991</v>
      </c>
      <c r="P102" s="29">
        <f>CH4_100yr_m3!P110</f>
        <v>9433789.2300000004</v>
      </c>
      <c r="Q102" s="29">
        <f>CH4_100yr_m3!Q110</f>
        <v>9922833.6980000008</v>
      </c>
      <c r="R102" s="29">
        <f>CH4_100yr_m3!R110</f>
        <v>10430886</v>
      </c>
      <c r="S102" s="29">
        <f>CH4_100yr_m3!S110</f>
        <v>10974611.890000001</v>
      </c>
      <c r="T102" s="29">
        <f>CH4_100yr_m3!T110</f>
        <v>11537677.050000001</v>
      </c>
      <c r="U102" s="29">
        <f>CH4_100yr_m3!U110</f>
        <v>12066868.91</v>
      </c>
      <c r="V102" s="29">
        <f>CH4_100yr_m3!V110</f>
        <v>12491335.140000001</v>
      </c>
      <c r="W102" s="29">
        <f>CH4_100yr_m3!W110</f>
        <v>12995010.51</v>
      </c>
      <c r="X102" s="29">
        <f>CH4_100yr_m3!X110</f>
        <v>13521376.890000001</v>
      </c>
      <c r="Y102" s="29">
        <f>CH4_100yr_m3!Y110</f>
        <v>14069354.949999999</v>
      </c>
      <c r="Z102" s="29">
        <f>CH4_100yr_m3!Z110</f>
        <v>14629443.789999999</v>
      </c>
      <c r="AA102" s="29">
        <f>CH4_100yr_m3!AA110</f>
        <v>15204538.220000001</v>
      </c>
      <c r="AB102" s="29">
        <f>CH4_100yr_m3!AB110</f>
        <v>15800770.439999999</v>
      </c>
      <c r="AC102" s="29">
        <f>CH4_100yr_m3!AC110</f>
        <v>16103473.699999999</v>
      </c>
      <c r="AD102" s="29">
        <f>CH4_100yr_m3!AD110</f>
        <v>16407822.68</v>
      </c>
      <c r="AE102" s="29">
        <f>CH4_100yr_m3!AE110</f>
        <v>16713525.16</v>
      </c>
      <c r="AF102" s="29">
        <f>CH4_100yr_m3!AF110</f>
        <v>17020324.530000001</v>
      </c>
      <c r="AG102" s="29">
        <f>CH4_100yr_m3!AG110</f>
        <v>17327992.699999999</v>
      </c>
      <c r="AH102" s="29">
        <f>CH4_100yr_m3!AH110</f>
        <v>17636313.370000001</v>
      </c>
      <c r="AI102" s="29">
        <f>CH4_100yr_m3!AI110</f>
        <v>17945103.190000001</v>
      </c>
      <c r="AJ102" s="29">
        <f>CH4_100yr_m3!AJ110</f>
        <v>18254171</v>
      </c>
      <c r="AK102" s="29">
        <f>CH4_100yr_m3!AK110</f>
        <v>18563338.859999999</v>
      </c>
      <c r="AL102" s="29">
        <f>CH4_100yr_m3!AL110</f>
        <v>18872436.440000001</v>
      </c>
      <c r="AM102" s="29">
        <f>CH4_100yr_m3!AM110</f>
        <v>19181293.82</v>
      </c>
      <c r="AN102" s="29">
        <f>CH4_100yr_m3!AN110</f>
        <v>19489717.620000001</v>
      </c>
      <c r="AO102" s="29">
        <f>CH4_100yr_m3!AO110</f>
        <v>19797495.399999999</v>
      </c>
      <c r="AP102" s="29">
        <f>CH4_100yr_m3!AP110</f>
        <v>20104393.780000001</v>
      </c>
      <c r="AQ102" s="29">
        <f>CH4_100yr_m3!AQ110</f>
        <v>20410174.280000001</v>
      </c>
      <c r="AR102" s="29">
        <f>CH4_100yr_m3!AR110</f>
        <v>20714609.100000001</v>
      </c>
      <c r="AS102" s="29">
        <f>CH4_100yr_m3!AS110</f>
        <v>21017440.449999999</v>
      </c>
      <c r="AT102" s="29">
        <f>CH4_100yr_m3!AT110</f>
        <v>21318419.82</v>
      </c>
      <c r="AU102" s="29">
        <f>CH4_100yr_m3!AU110</f>
        <v>21617274.030000001</v>
      </c>
      <c r="AV102" s="29">
        <f>CH4_100yr_m3!AV110</f>
        <v>21913729.649999999</v>
      </c>
      <c r="AW102" s="29">
        <f>CH4_100yr_m3!AW110</f>
        <v>22207537.859999999</v>
      </c>
      <c r="AX102" s="29">
        <f>CH4_100yr_m3!AX110</f>
        <v>22498441.579999998</v>
      </c>
      <c r="AY102" s="29">
        <f>CH4_100yr_m3!AY110</f>
        <v>22786228.52</v>
      </c>
      <c r="AZ102" s="29">
        <f>CH4_100yr_m3!AZ110</f>
        <v>23070686.899999999</v>
      </c>
      <c r="BA102" s="29">
        <f>CH4_100yr_m3!BA110</f>
        <v>23351621.370000001</v>
      </c>
      <c r="BB102" s="29">
        <f>CH4_100yr_m3!BB110</f>
        <v>23628840.68</v>
      </c>
      <c r="BC102" s="29">
        <f>CH4_100yr_m3!BC110</f>
        <v>23902161.780000001</v>
      </c>
      <c r="BD102" s="29">
        <f>CH4_100yr_m3!BD110</f>
        <v>24171397</v>
      </c>
      <c r="BE102" s="29">
        <f>CH4_100yr_m3!BE110</f>
        <v>24436361.57</v>
      </c>
      <c r="BF102" s="29">
        <f>CH4_100yr_m3!BF110</f>
        <v>24696894.329999998</v>
      </c>
      <c r="BG102" s="29">
        <f>CH4_100yr_m3!BG110</f>
        <v>24952843.300000001</v>
      </c>
      <c r="BH102" s="29">
        <f>CH4_100yr_m3!BH110</f>
        <v>25204078.699999999</v>
      </c>
      <c r="BI102" s="29">
        <f>CH4_100yr_m3!BI110</f>
        <v>25450503.440000001</v>
      </c>
      <c r="BJ102" s="29">
        <f>CH4_100yr_m3!BJ110</f>
        <v>25692035.219999999</v>
      </c>
      <c r="BK102" s="29">
        <f>CH4_100yr_m3!BK110</f>
        <v>23832446.02</v>
      </c>
      <c r="BL102" s="29">
        <f>CH4_100yr_m3!BL110</f>
        <v>22114094.079999998</v>
      </c>
      <c r="BM102" s="29">
        <f>CH4_100yr_m3!BM110</f>
        <v>20525923.359999999</v>
      </c>
      <c r="BN102" s="29">
        <f>CH4_100yr_m3!BN110</f>
        <v>19057758.84</v>
      </c>
      <c r="BO102" s="29">
        <f>CH4_100yr_m3!BO110</f>
        <v>17700235.539999999</v>
      </c>
      <c r="BP102" s="29">
        <f>CH4_100yr_m3!BP110</f>
        <v>16444733.43</v>
      </c>
      <c r="BQ102" s="29">
        <f>CH4_100yr_m3!BQ110</f>
        <v>15283317.460000001</v>
      </c>
      <c r="BR102" s="29">
        <f>CH4_100yr_m3!BR110</f>
        <v>14208682.560000001</v>
      </c>
      <c r="BS102" s="29">
        <f>CH4_100yr_m3!BS110</f>
        <v>13214102.98</v>
      </c>
      <c r="BT102" s="29">
        <f>CH4_100yr_m3!BT110</f>
        <v>12293385.859999999</v>
      </c>
      <c r="BU102" s="29">
        <f>CH4_100yr_m3!BU110</f>
        <v>11440828.41</v>
      </c>
      <c r="BV102" s="29">
        <f>CH4_100yr_m3!BV110</f>
        <v>10651178.619999999</v>
      </c>
      <c r="BW102" s="29">
        <f>CH4_100yr_m3!BW110</f>
        <v>9919599.2039999999</v>
      </c>
      <c r="BX102" s="29">
        <f>CH4_100yr_m3!BX110</f>
        <v>9241634.3010000009</v>
      </c>
      <c r="BY102" s="29">
        <f>CH4_100yr_m3!BY110</f>
        <v>8613179.0160000008</v>
      </c>
      <c r="BZ102" s="29">
        <f>CH4_100yr_m3!BZ110</f>
        <v>8030451.3289999999</v>
      </c>
      <c r="CA102" s="29">
        <f>CH4_100yr_m3!CA110</f>
        <v>7489966.3049999997</v>
      </c>
      <c r="CB102" s="29">
        <f>CH4_100yr_m3!CB110</f>
        <v>6988512.3669999996</v>
      </c>
      <c r="CC102" s="29">
        <f>CH4_100yr_m3!CC110</f>
        <v>6523129.4929999998</v>
      </c>
      <c r="CD102" s="29">
        <f>CH4_100yr_m3!CD110</f>
        <v>6091089.1619999995</v>
      </c>
      <c r="CE102" s="29">
        <f>CH4_100yr_m3!CE110</f>
        <v>5689875.9189999998</v>
      </c>
      <c r="CF102" s="29">
        <f>CH4_100yr_m3!CF110</f>
        <v>5317170.4160000002</v>
      </c>
      <c r="CG102" s="29">
        <f>CH4_100yr_m3!CG110</f>
        <v>4970833.8260000004</v>
      </c>
      <c r="CH102" s="29">
        <f>CH4_100yr_m3!CH110</f>
        <v>4648893.5060000001</v>
      </c>
      <c r="CI102" s="29">
        <f>CH4_100yr_m3!CI110</f>
        <v>4349529.8090000004</v>
      </c>
      <c r="CJ102" s="29">
        <f>CH4_100yr_m3!CJ110</f>
        <v>4071063.9589999998</v>
      </c>
      <c r="CK102" s="29">
        <f>CH4_100yr_m3!CK110</f>
        <v>3811946.898</v>
      </c>
      <c r="CL102" s="29">
        <f>CH4_100yr_m3!CL110</f>
        <v>3570749.0269999998</v>
      </c>
      <c r="CM102" s="29">
        <f>CH4_100yr_m3!CM110</f>
        <v>3346150.77</v>
      </c>
      <c r="CN102" s="29">
        <f>CH4_100yr_m3!CN110</f>
        <v>3136933.892</v>
      </c>
      <c r="CO102" s="29">
        <f>CH4_100yr_m3!CO110</f>
        <v>2941973.5150000001</v>
      </c>
      <c r="CP102" s="29">
        <f>CH4_100yr_m3!CP110</f>
        <v>2760230.767</v>
      </c>
      <c r="CQ102" s="29">
        <f>CH4_100yr_m3!CQ110</f>
        <v>2590746.0290000001</v>
      </c>
      <c r="CR102" s="29">
        <f>CH4_100yr_m3!CR110</f>
        <v>2432632.7089999998</v>
      </c>
      <c r="CS102" s="29">
        <f>CH4_100yr_m3!CS110</f>
        <v>2285071.5189999999</v>
      </c>
      <c r="CT102" s="29">
        <f>CH4_100yr_m3!CT110</f>
        <v>2147305.2119999998</v>
      </c>
      <c r="CU102" s="29">
        <f>CH4_100yr_m3!CU110</f>
        <v>2018633.7320000001</v>
      </c>
      <c r="CV102" s="29">
        <f>CH4_100yr_m3!CV110</f>
        <v>1898409.7479999999</v>
      </c>
      <c r="CW102" s="29">
        <f>CH4_100yr_m3!CW110</f>
        <v>1786034.557</v>
      </c>
    </row>
    <row r="103" spans="1:101" ht="15.75" customHeight="1" x14ac:dyDescent="0.2">
      <c r="A103" s="27" t="s">
        <v>4</v>
      </c>
      <c r="B103" s="29">
        <f>CH4_100yr_m3!B111</f>
        <v>6224977.1610000003</v>
      </c>
      <c r="C103" s="29">
        <f>CH4_100yr_m3!C111</f>
        <v>12040927.08</v>
      </c>
      <c r="D103" s="29">
        <f>CH4_100yr_m3!D111</f>
        <v>17352306.199999999</v>
      </c>
      <c r="E103" s="29">
        <f>CH4_100yr_m3!E111</f>
        <v>21883205.539999999</v>
      </c>
      <c r="F103" s="29">
        <f>CH4_100yr_m3!F111</f>
        <v>26017783.039999999</v>
      </c>
      <c r="G103" s="29">
        <f>CH4_100yr_m3!G111</f>
        <v>29838006.149999999</v>
      </c>
      <c r="H103" s="29">
        <f>CH4_100yr_m3!H111</f>
        <v>33487241.809999999</v>
      </c>
      <c r="I103" s="29">
        <f>CH4_100yr_m3!I111</f>
        <v>36824061.799999997</v>
      </c>
      <c r="J103" s="29">
        <f>CH4_100yr_m3!J111</f>
        <v>39807549.710000001</v>
      </c>
      <c r="K103" s="29">
        <f>CH4_100yr_m3!K111</f>
        <v>42793474.409999996</v>
      </c>
      <c r="L103" s="29">
        <f>CH4_100yr_m3!L111</f>
        <v>45685264.43</v>
      </c>
      <c r="M103" s="29">
        <f>CH4_100yr_m3!M111</f>
        <v>48358108.299999997</v>
      </c>
      <c r="N103" s="29">
        <f>CH4_100yr_m3!N111</f>
        <v>51009410.719999999</v>
      </c>
      <c r="O103" s="29">
        <f>CH4_100yr_m3!O111</f>
        <v>53613607.229999997</v>
      </c>
      <c r="P103" s="29">
        <f>CH4_100yr_m3!P111</f>
        <v>56212738.82</v>
      </c>
      <c r="Q103" s="29">
        <f>CH4_100yr_m3!Q111</f>
        <v>59090708.43</v>
      </c>
      <c r="R103" s="29">
        <f>CH4_100yr_m3!R111</f>
        <v>61884611.740000002</v>
      </c>
      <c r="S103" s="29">
        <f>CH4_100yr_m3!S111</f>
        <v>64578398.850000001</v>
      </c>
      <c r="T103" s="29">
        <f>CH4_100yr_m3!T111</f>
        <v>67149251.920000002</v>
      </c>
      <c r="U103" s="29">
        <f>CH4_100yr_m3!U111</f>
        <v>69819394.680000007</v>
      </c>
      <c r="V103" s="29">
        <f>CH4_100yr_m3!V111</f>
        <v>72486491.620000005</v>
      </c>
      <c r="W103" s="29">
        <f>CH4_100yr_m3!W111</f>
        <v>75057603.730000004</v>
      </c>
      <c r="X103" s="29">
        <f>CH4_100yr_m3!X111</f>
        <v>77607114.349999994</v>
      </c>
      <c r="Y103" s="29">
        <f>CH4_100yr_m3!Y111</f>
        <v>80154718.840000004</v>
      </c>
      <c r="Z103" s="29">
        <f>CH4_100yr_m3!Z111</f>
        <v>82711920.590000004</v>
      </c>
      <c r="AA103" s="29">
        <f>CH4_100yr_m3!AA111</f>
        <v>85289904.950000003</v>
      </c>
      <c r="AB103" s="29">
        <f>CH4_100yr_m3!AB111</f>
        <v>87898301.939999998</v>
      </c>
      <c r="AC103" s="29">
        <f>CH4_100yr_m3!AC111</f>
        <v>91634462</v>
      </c>
      <c r="AD103" s="29">
        <f>CH4_100yr_m3!AD111</f>
        <v>95372265.040000007</v>
      </c>
      <c r="AE103" s="29">
        <f>CH4_100yr_m3!AE111</f>
        <v>99116838.670000002</v>
      </c>
      <c r="AF103" s="29">
        <f>CH4_100yr_m3!AF111</f>
        <v>102872797.7</v>
      </c>
      <c r="AG103" s="29">
        <f>CH4_100yr_m3!AG111</f>
        <v>106644302.7</v>
      </c>
      <c r="AH103" s="29">
        <f>CH4_100yr_m3!AH111</f>
        <v>110435077.90000001</v>
      </c>
      <c r="AI103" s="29">
        <f>CH4_100yr_m3!AI111</f>
        <v>114248391.59999999</v>
      </c>
      <c r="AJ103" s="29">
        <f>CH4_100yr_m3!AJ111</f>
        <v>118087058.3</v>
      </c>
      <c r="AK103" s="29">
        <f>CH4_100yr_m3!AK111</f>
        <v>121953485.40000001</v>
      </c>
      <c r="AL103" s="29">
        <f>CH4_100yr_m3!AL111</f>
        <v>125849730.59999999</v>
      </c>
      <c r="AM103" s="29">
        <f>CH4_100yr_m3!AM111</f>
        <v>129777546.90000001</v>
      </c>
      <c r="AN103" s="29">
        <f>CH4_100yr_m3!AN111</f>
        <v>133738293.90000001</v>
      </c>
      <c r="AO103" s="29">
        <f>CH4_100yr_m3!AO111</f>
        <v>137732958.30000001</v>
      </c>
      <c r="AP103" s="29">
        <f>CH4_100yr_m3!AP111</f>
        <v>141762206.80000001</v>
      </c>
      <c r="AQ103" s="29">
        <f>CH4_100yr_m3!AQ111</f>
        <v>145826449.19999999</v>
      </c>
      <c r="AR103" s="29">
        <f>CH4_100yr_m3!AR111</f>
        <v>149925914.59999999</v>
      </c>
      <c r="AS103" s="29">
        <f>CH4_100yr_m3!AS111</f>
        <v>154060685.5</v>
      </c>
      <c r="AT103" s="29">
        <f>CH4_100yr_m3!AT111</f>
        <v>158230743.09999999</v>
      </c>
      <c r="AU103" s="29">
        <f>CH4_100yr_m3!AU111</f>
        <v>162435959</v>
      </c>
      <c r="AV103" s="29">
        <f>CH4_100yr_m3!AV111</f>
        <v>166676094.09999999</v>
      </c>
      <c r="AW103" s="29">
        <f>CH4_100yr_m3!AW111</f>
        <v>170950734.80000001</v>
      </c>
      <c r="AX103" s="29">
        <f>CH4_100yr_m3!AX111</f>
        <v>175259219.40000001</v>
      </c>
      <c r="AY103" s="29">
        <f>CH4_100yr_m3!AY111</f>
        <v>179600621.30000001</v>
      </c>
      <c r="AZ103" s="29">
        <f>CH4_100yr_m3!AZ111</f>
        <v>183973817</v>
      </c>
      <c r="BA103" s="29">
        <f>CH4_100yr_m3!BA111</f>
        <v>188377588.59999999</v>
      </c>
      <c r="BB103" s="29">
        <f>CH4_100yr_m3!BB111</f>
        <v>192810734.69999999</v>
      </c>
      <c r="BC103" s="29">
        <f>CH4_100yr_m3!BC111</f>
        <v>197272186.59999999</v>
      </c>
      <c r="BD103" s="29">
        <f>CH4_100yr_m3!BD111</f>
        <v>201761070</v>
      </c>
      <c r="BE103" s="29">
        <f>CH4_100yr_m3!BE111</f>
        <v>206276628</v>
      </c>
      <c r="BF103" s="29">
        <f>CH4_100yr_m3!BF111</f>
        <v>210818043.40000001</v>
      </c>
      <c r="BG103" s="29">
        <f>CH4_100yr_m3!BG111</f>
        <v>215384402.5</v>
      </c>
      <c r="BH103" s="29">
        <f>CH4_100yr_m3!BH111</f>
        <v>219974765.69999999</v>
      </c>
      <c r="BI103" s="29">
        <f>CH4_100yr_m3!BI111</f>
        <v>224588172.30000001</v>
      </c>
      <c r="BJ103" s="29">
        <f>CH4_100yr_m3!BJ111</f>
        <v>229223605.5</v>
      </c>
      <c r="BK103" s="29">
        <f>CH4_100yr_m3!BK111</f>
        <v>212539848.59999999</v>
      </c>
      <c r="BL103" s="29">
        <f>CH4_100yr_m3!BL111</f>
        <v>197127821.19999999</v>
      </c>
      <c r="BM103" s="29">
        <f>CH4_100yr_m3!BM111</f>
        <v>182887756</v>
      </c>
      <c r="BN103" s="29">
        <f>CH4_100yr_m3!BN111</f>
        <v>169727845.80000001</v>
      </c>
      <c r="BO103" s="29">
        <f>CH4_100yr_m3!BO111</f>
        <v>157563601.5</v>
      </c>
      <c r="BP103" s="29">
        <f>CH4_100yr_m3!BP111</f>
        <v>146317264</v>
      </c>
      <c r="BQ103" s="29">
        <f>CH4_100yr_m3!BQ111</f>
        <v>135917261.80000001</v>
      </c>
      <c r="BR103" s="29">
        <f>CH4_100yr_m3!BR111</f>
        <v>126297713.59999999</v>
      </c>
      <c r="BS103" s="29">
        <f>CH4_100yr_m3!BS111</f>
        <v>117397971.09999999</v>
      </c>
      <c r="BT103" s="29">
        <f>CH4_100yr_m3!BT111</f>
        <v>109162198</v>
      </c>
      <c r="BU103" s="29">
        <f>CH4_100yr_m3!BU111</f>
        <v>101538984.3</v>
      </c>
      <c r="BV103" s="29">
        <f>CH4_100yr_m3!BV111</f>
        <v>94480990.450000003</v>
      </c>
      <c r="BW103" s="29">
        <f>CH4_100yr_m3!BW111</f>
        <v>87944621.129999995</v>
      </c>
      <c r="BX103" s="29">
        <f>CH4_100yr_m3!BX111</f>
        <v>81889725.170000002</v>
      </c>
      <c r="BY103" s="29">
        <f>CH4_100yr_m3!BY111</f>
        <v>76279319.599999994</v>
      </c>
      <c r="BZ103" s="29">
        <f>CH4_100yr_m3!BZ111</f>
        <v>71079336.040000007</v>
      </c>
      <c r="CA103" s="29">
        <f>CH4_100yr_m3!CA111</f>
        <v>66258387.560000002</v>
      </c>
      <c r="CB103" s="29">
        <f>CH4_100yr_m3!CB111</f>
        <v>61787554.380000003</v>
      </c>
      <c r="CC103" s="29">
        <f>CH4_100yr_m3!CC111</f>
        <v>57640186.729999997</v>
      </c>
      <c r="CD103" s="29">
        <f>CH4_100yr_m3!CD111</f>
        <v>53791723.770000003</v>
      </c>
      <c r="CE103" s="29">
        <f>CH4_100yr_m3!CE111</f>
        <v>50219526.950000003</v>
      </c>
      <c r="CF103" s="29">
        <f>CH4_100yr_m3!CF111</f>
        <v>46902726.850000001</v>
      </c>
      <c r="CG103" s="29">
        <f>CH4_100yr_m3!CG111</f>
        <v>43822082.390000001</v>
      </c>
      <c r="CH103" s="29">
        <f>CH4_100yr_m3!CH111</f>
        <v>40959851.270000003</v>
      </c>
      <c r="CI103" s="29">
        <f>CH4_100yr_m3!CI111</f>
        <v>38299670.909999996</v>
      </c>
      <c r="CJ103" s="29">
        <f>CH4_100yr_m3!CJ111</f>
        <v>35826448.909999996</v>
      </c>
      <c r="CK103" s="29">
        <f>CH4_100yr_m3!CK111</f>
        <v>33526262.350000001</v>
      </c>
      <c r="CL103" s="29">
        <f>CH4_100yr_m3!CL111</f>
        <v>31386265.100000001</v>
      </c>
      <c r="CM103" s="29">
        <f>CH4_100yr_m3!CM111</f>
        <v>29394602.670000002</v>
      </c>
      <c r="CN103" s="29">
        <f>CH4_100yr_m3!CN111</f>
        <v>27540333.800000001</v>
      </c>
      <c r="CO103" s="29">
        <f>CH4_100yr_m3!CO111</f>
        <v>25813358.370000001</v>
      </c>
      <c r="CP103" s="29">
        <f>CH4_100yr_m3!CP111</f>
        <v>24204351.100000001</v>
      </c>
      <c r="CQ103" s="29">
        <f>CH4_100yr_m3!CQ111</f>
        <v>22704700.469999999</v>
      </c>
      <c r="CR103" s="29">
        <f>CH4_100yr_m3!CR111</f>
        <v>21306452.670000002</v>
      </c>
      <c r="CS103" s="29">
        <f>CH4_100yr_m3!CS111</f>
        <v>20002259.870000001</v>
      </c>
      <c r="CT103" s="29">
        <f>CH4_100yr_m3!CT111</f>
        <v>18785332.73</v>
      </c>
      <c r="CU103" s="29">
        <f>CH4_100yr_m3!CU111</f>
        <v>17649396.66</v>
      </c>
      <c r="CV103" s="29">
        <f>CH4_100yr_m3!CV111</f>
        <v>16588651.58</v>
      </c>
      <c r="CW103" s="29">
        <f>CH4_100yr_m3!CW111</f>
        <v>15597734.82</v>
      </c>
    </row>
    <row r="104" spans="1:101" ht="15.75" customHeight="1" x14ac:dyDescent="0.2">
      <c r="A104" s="27" t="s">
        <v>5</v>
      </c>
      <c r="B104" s="29">
        <f>CH4_100yr_m3!B112</f>
        <v>16630825.789999999</v>
      </c>
      <c r="C104" s="29">
        <f>CH4_100yr_m3!C112</f>
        <v>28633365.079999998</v>
      </c>
      <c r="D104" s="29">
        <f>CH4_100yr_m3!D112</f>
        <v>38157357</v>
      </c>
      <c r="E104" s="29">
        <f>CH4_100yr_m3!E112</f>
        <v>46027628.899999999</v>
      </c>
      <c r="F104" s="29">
        <f>CH4_100yr_m3!F112</f>
        <v>51152107.200000003</v>
      </c>
      <c r="G104" s="29">
        <f>CH4_100yr_m3!G112</f>
        <v>53853662.899999999</v>
      </c>
      <c r="H104" s="29">
        <f>CH4_100yr_m3!H112</f>
        <v>55678033.289999999</v>
      </c>
      <c r="I104" s="29">
        <f>CH4_100yr_m3!I112</f>
        <v>57442170.82</v>
      </c>
      <c r="J104" s="29">
        <f>CH4_100yr_m3!J112</f>
        <v>58323973.299999997</v>
      </c>
      <c r="K104" s="29">
        <f>CH4_100yr_m3!K112</f>
        <v>59187657.340000004</v>
      </c>
      <c r="L104" s="29">
        <f>CH4_100yr_m3!L112</f>
        <v>59731758.710000001</v>
      </c>
      <c r="M104" s="29">
        <f>CH4_100yr_m3!M112</f>
        <v>60335182.630000003</v>
      </c>
      <c r="N104" s="29">
        <f>CH4_100yr_m3!N112</f>
        <v>61361175.590000004</v>
      </c>
      <c r="O104" s="29">
        <f>CH4_100yr_m3!O112</f>
        <v>62612116.520000003</v>
      </c>
      <c r="P104" s="29">
        <f>CH4_100yr_m3!P112</f>
        <v>63659870.520000003</v>
      </c>
      <c r="Q104" s="29">
        <f>CH4_100yr_m3!Q112</f>
        <v>64275931.799999997</v>
      </c>
      <c r="R104" s="29">
        <f>CH4_100yr_m3!R112</f>
        <v>66019664.670000002</v>
      </c>
      <c r="S104" s="29">
        <f>CH4_100yr_m3!S112</f>
        <v>67652072.340000004</v>
      </c>
      <c r="T104" s="29">
        <f>CH4_100yr_m3!T112</f>
        <v>70140709.349999994</v>
      </c>
      <c r="U104" s="29">
        <f>CH4_100yr_m3!U112</f>
        <v>73107784.579999998</v>
      </c>
      <c r="V104" s="29">
        <f>CH4_100yr_m3!V112</f>
        <v>76097504.859999999</v>
      </c>
      <c r="W104" s="29">
        <f>CH4_100yr_m3!W112</f>
        <v>78537051.879999995</v>
      </c>
      <c r="X104" s="29">
        <f>CH4_100yr_m3!X112</f>
        <v>80729781.560000002</v>
      </c>
      <c r="Y104" s="29">
        <f>CH4_100yr_m3!Y112</f>
        <v>82761550.310000002</v>
      </c>
      <c r="Z104" s="29">
        <f>CH4_100yr_m3!Z112</f>
        <v>84692480.359999999</v>
      </c>
      <c r="AA104" s="29">
        <f>CH4_100yr_m3!AA112</f>
        <v>86622719.730000004</v>
      </c>
      <c r="AB104" s="29">
        <f>CH4_100yr_m3!AB112</f>
        <v>88561110.849999994</v>
      </c>
      <c r="AC104" s="29">
        <f>CH4_100yr_m3!AC112</f>
        <v>95134750.430000007</v>
      </c>
      <c r="AD104" s="29">
        <f>CH4_100yr_m3!AD112</f>
        <v>100621568</v>
      </c>
      <c r="AE104" s="29">
        <f>CH4_100yr_m3!AE112</f>
        <v>105392189.8</v>
      </c>
      <c r="AF104" s="29">
        <f>CH4_100yr_m3!AF112</f>
        <v>109695662.7</v>
      </c>
      <c r="AG104" s="29">
        <f>CH4_100yr_m3!AG112</f>
        <v>113699261.3</v>
      </c>
      <c r="AH104" s="29">
        <f>CH4_100yr_m3!AH112</f>
        <v>117515410.8</v>
      </c>
      <c r="AI104" s="29">
        <f>CH4_100yr_m3!AI112</f>
        <v>121219976.2</v>
      </c>
      <c r="AJ104" s="29">
        <f>CH4_100yr_m3!AJ112</f>
        <v>124864412.5</v>
      </c>
      <c r="AK104" s="29">
        <f>CH4_100yr_m3!AK112</f>
        <v>128483590.59999999</v>
      </c>
      <c r="AL104" s="29">
        <f>CH4_100yr_m3!AL112</f>
        <v>132101150.90000001</v>
      </c>
      <c r="AM104" s="29">
        <f>CH4_100yr_m3!AM112</f>
        <v>135732947.80000001</v>
      </c>
      <c r="AN104" s="29">
        <f>CH4_100yr_m3!AN112</f>
        <v>139389770.5</v>
      </c>
      <c r="AO104" s="29">
        <f>CH4_100yr_m3!AO112</f>
        <v>143078897</v>
      </c>
      <c r="AP104" s="29">
        <f>CH4_100yr_m3!AP112</f>
        <v>146805165</v>
      </c>
      <c r="AQ104" s="29">
        <f>CH4_100yr_m3!AQ112</f>
        <v>150571636.90000001</v>
      </c>
      <c r="AR104" s="29">
        <f>CH4_100yr_m3!AR112</f>
        <v>154380157.80000001</v>
      </c>
      <c r="AS104" s="29">
        <f>CH4_100yr_m3!AS112</f>
        <v>158231472.80000001</v>
      </c>
      <c r="AT104" s="29">
        <f>CH4_100yr_m3!AT112</f>
        <v>162125566.59999999</v>
      </c>
      <c r="AU104" s="29">
        <f>CH4_100yr_m3!AU112</f>
        <v>166061839.09999999</v>
      </c>
      <c r="AV104" s="29">
        <f>CH4_100yr_m3!AV112</f>
        <v>170039399.59999999</v>
      </c>
      <c r="AW104" s="29">
        <f>CH4_100yr_m3!AW112</f>
        <v>174057084.09999999</v>
      </c>
      <c r="AX104" s="29">
        <f>CH4_100yr_m3!AX112</f>
        <v>178113078.90000001</v>
      </c>
      <c r="AY104" s="29">
        <f>CH4_100yr_m3!AY112</f>
        <v>182205017.40000001</v>
      </c>
      <c r="AZ104" s="29">
        <f>CH4_100yr_m3!AZ112</f>
        <v>186330182.19999999</v>
      </c>
      <c r="BA104" s="29">
        <f>CH4_100yr_m3!BA112</f>
        <v>190485966.09999999</v>
      </c>
      <c r="BB104" s="29">
        <f>CH4_100yr_m3!BB112</f>
        <v>194670010.09999999</v>
      </c>
      <c r="BC104" s="29">
        <f>CH4_100yr_m3!BC112</f>
        <v>198880025.90000001</v>
      </c>
      <c r="BD104" s="29">
        <f>CH4_100yr_m3!BD112</f>
        <v>203113832.90000001</v>
      </c>
      <c r="BE104" s="29">
        <f>CH4_100yr_m3!BE112</f>
        <v>207369318.40000001</v>
      </c>
      <c r="BF104" s="29">
        <f>CH4_100yr_m3!BF112</f>
        <v>211644439.90000001</v>
      </c>
      <c r="BG104" s="29">
        <f>CH4_100yr_m3!BG112</f>
        <v>215937167.19999999</v>
      </c>
      <c r="BH104" s="29">
        <f>CH4_100yr_m3!BH112</f>
        <v>220245329.80000001</v>
      </c>
      <c r="BI104" s="29">
        <f>CH4_100yr_m3!BI112</f>
        <v>224566579.80000001</v>
      </c>
      <c r="BJ104" s="29">
        <f>CH4_100yr_m3!BJ112</f>
        <v>228898651.59999999</v>
      </c>
      <c r="BK104" s="29">
        <f>CH4_100yr_m3!BK112</f>
        <v>167024493</v>
      </c>
      <c r="BL104" s="29">
        <f>CH4_100yr_m3!BL112</f>
        <v>124630294.5</v>
      </c>
      <c r="BM104" s="29">
        <f>CH4_100yr_m3!BM112</f>
        <v>95356014.049999997</v>
      </c>
      <c r="BN104" s="29">
        <f>CH4_100yr_m3!BN112</f>
        <v>74934189.180000007</v>
      </c>
      <c r="BO104" s="29">
        <f>CH4_100yr_m3!BO112</f>
        <v>60500338.960000001</v>
      </c>
      <c r="BP104" s="29">
        <f>CH4_100yr_m3!BP112</f>
        <v>50130693.939999998</v>
      </c>
      <c r="BQ104" s="29">
        <f>CH4_100yr_m3!BQ112</f>
        <v>42532309.200000003</v>
      </c>
      <c r="BR104" s="29">
        <f>CH4_100yr_m3!BR112</f>
        <v>36835324.280000001</v>
      </c>
      <c r="BS104" s="29">
        <f>CH4_100yr_m3!BS112</f>
        <v>32453695.260000002</v>
      </c>
      <c r="BT104" s="29">
        <f>CH4_100yr_m3!BT112</f>
        <v>28991826.16</v>
      </c>
      <c r="BU104" s="29">
        <f>CH4_100yr_m3!BU112</f>
        <v>26181968.640000001</v>
      </c>
      <c r="BV104" s="29">
        <f>CH4_100yr_m3!BV112</f>
        <v>23842247.059999999</v>
      </c>
      <c r="BW104" s="29">
        <f>CH4_100yr_m3!BW112</f>
        <v>21848510.18</v>
      </c>
      <c r="BX104" s="29">
        <f>CH4_100yr_m3!BX112</f>
        <v>20115451.710000001</v>
      </c>
      <c r="BY104" s="29">
        <f>CH4_100yr_m3!BY112</f>
        <v>18583944.960000001</v>
      </c>
      <c r="BZ104" s="29">
        <f>CH4_100yr_m3!BZ112</f>
        <v>17212543.329999998</v>
      </c>
      <c r="CA104" s="29">
        <f>CH4_100yr_m3!CA112</f>
        <v>15971774.1</v>
      </c>
      <c r="CB104" s="29">
        <f>CH4_100yr_m3!CB112</f>
        <v>14840305.199999999</v>
      </c>
      <c r="CC104" s="29">
        <f>CH4_100yr_m3!CC112</f>
        <v>13802367.869999999</v>
      </c>
      <c r="CD104" s="29">
        <f>CH4_100yr_m3!CD112</f>
        <v>12846021.960000001</v>
      </c>
      <c r="CE104" s="29">
        <f>CH4_100yr_m3!CE112</f>
        <v>11961986.289999999</v>
      </c>
      <c r="CF104" s="29">
        <f>CH4_100yr_m3!CF112</f>
        <v>11142848.43</v>
      </c>
      <c r="CG104" s="29">
        <f>CH4_100yr_m3!CG112</f>
        <v>10382529.109999999</v>
      </c>
      <c r="CH104" s="29">
        <f>CH4_100yr_m3!CH112</f>
        <v>9675917.8350000009</v>
      </c>
      <c r="CI104" s="29">
        <f>CH4_100yr_m3!CI112</f>
        <v>9018623.432</v>
      </c>
      <c r="CJ104" s="29">
        <f>CH4_100yr_m3!CJ112</f>
        <v>8406802.2320000008</v>
      </c>
      <c r="CK104" s="29">
        <f>CH4_100yr_m3!CK112</f>
        <v>7837038.4040000001</v>
      </c>
      <c r="CL104" s="29">
        <f>CH4_100yr_m3!CL112</f>
        <v>7306259.6529999999</v>
      </c>
      <c r="CM104" s="29">
        <f>CH4_100yr_m3!CM112</f>
        <v>6811676.8760000002</v>
      </c>
      <c r="CN104" s="29">
        <f>CH4_100yr_m3!CN112</f>
        <v>6350740.1229999997</v>
      </c>
      <c r="CO104" s="29">
        <f>CH4_100yr_m3!CO112</f>
        <v>5921105.7560000001</v>
      </c>
      <c r="CP104" s="29">
        <f>CH4_100yr_m3!CP112</f>
        <v>5520611.3150000004</v>
      </c>
      <c r="CQ104" s="29">
        <f>CH4_100yr_m3!CQ112</f>
        <v>5147255.7740000002</v>
      </c>
      <c r="CR104" s="29">
        <f>CH4_100yr_m3!CR112</f>
        <v>4799183.6069999998</v>
      </c>
      <c r="CS104" s="29">
        <f>CH4_100yr_m3!CS112</f>
        <v>4474671.5779999997</v>
      </c>
      <c r="CT104" s="29">
        <f>CH4_100yr_m3!CT112</f>
        <v>4172117.5430000001</v>
      </c>
      <c r="CU104" s="29">
        <f>CH4_100yr_m3!CU112</f>
        <v>3890030.7510000002</v>
      </c>
      <c r="CV104" s="29">
        <f>CH4_100yr_m3!CV112</f>
        <v>3627023.2949999999</v>
      </c>
      <c r="CW104" s="29">
        <f>CH4_100yr_m3!CW112</f>
        <v>3381802.4840000002</v>
      </c>
    </row>
    <row r="105" spans="1:101" ht="15.75" customHeight="1" x14ac:dyDescent="0.2">
      <c r="A105" s="27" t="s">
        <v>6</v>
      </c>
      <c r="B105" s="29">
        <f>CH4_100yr_m3!B113</f>
        <v>154197.6202</v>
      </c>
      <c r="C105" s="29">
        <f>CH4_100yr_m3!C113</f>
        <v>299435.08120000002</v>
      </c>
      <c r="D105" s="29">
        <f>CH4_100yr_m3!D113</f>
        <v>437080.89850000001</v>
      </c>
      <c r="E105" s="29">
        <f>CH4_100yr_m3!E113</f>
        <v>571902.12430000002</v>
      </c>
      <c r="F105" s="29">
        <f>CH4_100yr_m3!F113</f>
        <v>703055.59389999998</v>
      </c>
      <c r="G105" s="29">
        <f>CH4_100yr_m3!G113</f>
        <v>828745.35820000002</v>
      </c>
      <c r="H105" s="29">
        <f>CH4_100yr_m3!H113</f>
        <v>952371.80519999994</v>
      </c>
      <c r="I105" s="29">
        <f>CH4_100yr_m3!I113</f>
        <v>1079497.952</v>
      </c>
      <c r="J105" s="29">
        <f>CH4_100yr_m3!J113</f>
        <v>1210033.76</v>
      </c>
      <c r="K105" s="29">
        <f>CH4_100yr_m3!K113</f>
        <v>1329057.8899999999</v>
      </c>
      <c r="L105" s="29">
        <f>CH4_100yr_m3!L113</f>
        <v>1439761.83</v>
      </c>
      <c r="M105" s="29">
        <f>CH4_100yr_m3!M113</f>
        <v>1552390.294</v>
      </c>
      <c r="N105" s="29">
        <f>CH4_100yr_m3!N113</f>
        <v>1653657.2879999999</v>
      </c>
      <c r="O105" s="29">
        <f>CH4_100yr_m3!O113</f>
        <v>1753876.7879999999</v>
      </c>
      <c r="P105" s="29">
        <f>CH4_100yr_m3!P113</f>
        <v>1849100.2409999999</v>
      </c>
      <c r="Q105" s="29">
        <f>CH4_100yr_m3!Q113</f>
        <v>1928615.051</v>
      </c>
      <c r="R105" s="29">
        <f>CH4_100yr_m3!R113</f>
        <v>2006897.98</v>
      </c>
      <c r="S105" s="29">
        <f>CH4_100yr_m3!S113</f>
        <v>2085651.872</v>
      </c>
      <c r="T105" s="29">
        <f>CH4_100yr_m3!T113</f>
        <v>2169835.642</v>
      </c>
      <c r="U105" s="29">
        <f>CH4_100yr_m3!U113</f>
        <v>2250307.2319999998</v>
      </c>
      <c r="V105" s="29">
        <f>CH4_100yr_m3!V113</f>
        <v>2317223.2489999998</v>
      </c>
      <c r="W105" s="29">
        <f>CH4_100yr_m3!W113</f>
        <v>2391274.4759999998</v>
      </c>
      <c r="X105" s="29">
        <f>CH4_100yr_m3!X113</f>
        <v>2468788.9780000001</v>
      </c>
      <c r="Y105" s="29">
        <f>CH4_100yr_m3!Y113</f>
        <v>2549144.051</v>
      </c>
      <c r="Z105" s="29">
        <f>CH4_100yr_m3!Z113</f>
        <v>2632619.37</v>
      </c>
      <c r="AA105" s="29">
        <f>CH4_100yr_m3!AA113</f>
        <v>2719556.5129999998</v>
      </c>
      <c r="AB105" s="29">
        <f>CH4_100yr_m3!AB113</f>
        <v>2810279.25</v>
      </c>
      <c r="AC105" s="29">
        <f>CH4_100yr_m3!AC113</f>
        <v>2855042.4619999998</v>
      </c>
      <c r="AD105" s="29">
        <f>CH4_100yr_m3!AD113</f>
        <v>2898887.0989999999</v>
      </c>
      <c r="AE105" s="29">
        <f>CH4_100yr_m3!AE113</f>
        <v>2941828.1189999999</v>
      </c>
      <c r="AF105" s="29">
        <f>CH4_100yr_m3!AF113</f>
        <v>2983885.395</v>
      </c>
      <c r="AG105" s="29">
        <f>CH4_100yr_m3!AG113</f>
        <v>3025066.361</v>
      </c>
      <c r="AH105" s="29">
        <f>CH4_100yr_m3!AH113</f>
        <v>3065379.6889999998</v>
      </c>
      <c r="AI105" s="29">
        <f>CH4_100yr_m3!AI113</f>
        <v>3104840.2409999999</v>
      </c>
      <c r="AJ105" s="29">
        <f>CH4_100yr_m3!AJ113</f>
        <v>3143454.65</v>
      </c>
      <c r="AK105" s="29">
        <f>CH4_100yr_m3!AK113</f>
        <v>3181219.432</v>
      </c>
      <c r="AL105" s="29">
        <f>CH4_100yr_m3!AL113</f>
        <v>3218144.0860000001</v>
      </c>
      <c r="AM105" s="29">
        <f>CH4_100yr_m3!AM113</f>
        <v>3254226.0839999998</v>
      </c>
      <c r="AN105" s="29">
        <f>CH4_100yr_m3!AN113</f>
        <v>3289465.6579999998</v>
      </c>
      <c r="AO105" s="29">
        <f>CH4_100yr_m3!AO113</f>
        <v>3323859.7519999999</v>
      </c>
      <c r="AP105" s="29">
        <f>CH4_100yr_m3!AP113</f>
        <v>3357406.4369999999</v>
      </c>
      <c r="AQ105" s="29">
        <f>CH4_100yr_m3!AQ113</f>
        <v>3390093.8420000002</v>
      </c>
      <c r="AR105" s="29">
        <f>CH4_100yr_m3!AR113</f>
        <v>3421919.9029999999</v>
      </c>
      <c r="AS105" s="29">
        <f>CH4_100yr_m3!AS113</f>
        <v>3452877.31</v>
      </c>
      <c r="AT105" s="29">
        <f>CH4_100yr_m3!AT113</f>
        <v>3482954.2510000002</v>
      </c>
      <c r="AU105" s="29">
        <f>CH4_100yr_m3!AU113</f>
        <v>3512149.1379999998</v>
      </c>
      <c r="AV105" s="29">
        <f>CH4_100yr_m3!AV113</f>
        <v>3540448.7250000001</v>
      </c>
      <c r="AW105" s="29">
        <f>CH4_100yr_m3!AW113</f>
        <v>3567844.6150000002</v>
      </c>
      <c r="AX105" s="29">
        <f>CH4_100yr_m3!AX113</f>
        <v>3594328.6189999999</v>
      </c>
      <c r="AY105" s="29">
        <f>CH4_100yr_m3!AY113</f>
        <v>3619884.3859999999</v>
      </c>
      <c r="AZ105" s="29">
        <f>CH4_100yr_m3!AZ113</f>
        <v>3644499.7009999999</v>
      </c>
      <c r="BA105" s="29">
        <f>CH4_100yr_m3!BA113</f>
        <v>3668159.148</v>
      </c>
      <c r="BB105" s="29">
        <f>CH4_100yr_m3!BB113</f>
        <v>3690850.11</v>
      </c>
      <c r="BC105" s="29">
        <f>CH4_100yr_m3!BC113</f>
        <v>3712558.0269999998</v>
      </c>
      <c r="BD105" s="29">
        <f>CH4_100yr_m3!BD113</f>
        <v>3733275.33</v>
      </c>
      <c r="BE105" s="29">
        <f>CH4_100yr_m3!BE113</f>
        <v>3752997.5750000002</v>
      </c>
      <c r="BF105" s="29">
        <f>CH4_100yr_m3!BF113</f>
        <v>3771711.7740000002</v>
      </c>
      <c r="BG105" s="29">
        <f>CH4_100yr_m3!BG113</f>
        <v>3789419.023</v>
      </c>
      <c r="BH105" s="29">
        <f>CH4_100yr_m3!BH113</f>
        <v>3806115.6889999998</v>
      </c>
      <c r="BI105" s="29">
        <f>CH4_100yr_m3!BI113</f>
        <v>3821793.3689999999</v>
      </c>
      <c r="BJ105" s="29">
        <f>CH4_100yr_m3!BJ113</f>
        <v>3836443.0070000002</v>
      </c>
      <c r="BK105" s="29">
        <f>CH4_100yr_m3!BK113</f>
        <v>3559673.0890000002</v>
      </c>
      <c r="BL105" s="29">
        <f>CH4_100yr_m3!BL113</f>
        <v>3303878.895</v>
      </c>
      <c r="BM105" s="29">
        <f>CH4_100yr_m3!BM113</f>
        <v>3067420.58</v>
      </c>
      <c r="BN105" s="29">
        <f>CH4_100yr_m3!BN113</f>
        <v>2848788.872</v>
      </c>
      <c r="BO105" s="29">
        <f>CH4_100yr_m3!BO113</f>
        <v>2646594.5669999998</v>
      </c>
      <c r="BP105" s="29">
        <f>CH4_100yr_m3!BP113</f>
        <v>2459558.8709999998</v>
      </c>
      <c r="BQ105" s="29">
        <f>CH4_100yr_m3!BQ113</f>
        <v>2286504.5269999998</v>
      </c>
      <c r="BR105" s="29">
        <f>CH4_100yr_m3!BR113</f>
        <v>2126347.66</v>
      </c>
      <c r="BS105" s="29">
        <f>CH4_100yr_m3!BS113</f>
        <v>1978090.277</v>
      </c>
      <c r="BT105" s="29">
        <f>CH4_100yr_m3!BT113</f>
        <v>1840813.378</v>
      </c>
      <c r="BU105" s="29">
        <f>CH4_100yr_m3!BU113</f>
        <v>1713670.621</v>
      </c>
      <c r="BV105" s="29">
        <f>CH4_100yr_m3!BV113</f>
        <v>1595882.4979999999</v>
      </c>
      <c r="BW105" s="29">
        <f>CH4_100yr_m3!BW113</f>
        <v>1486730.987</v>
      </c>
      <c r="BX105" s="29">
        <f>CH4_100yr_m3!BX113</f>
        <v>1385554.6240000001</v>
      </c>
      <c r="BY105" s="29">
        <f>CH4_100yr_m3!BY113</f>
        <v>1291743.9879999999</v>
      </c>
      <c r="BZ105" s="29">
        <f>CH4_100yr_m3!BZ113</f>
        <v>1204737.537</v>
      </c>
      <c r="CA105" s="29">
        <f>CH4_100yr_m3!CA113</f>
        <v>1124017.784</v>
      </c>
      <c r="CB105" s="29">
        <f>CH4_100yr_m3!CB113</f>
        <v>1049107.7879999999</v>
      </c>
      <c r="CC105" s="29">
        <f>CH4_100yr_m3!CC113</f>
        <v>979567.91319999995</v>
      </c>
      <c r="CD105" s="29">
        <f>CH4_100yr_m3!CD113</f>
        <v>914992.86499999999</v>
      </c>
      <c r="CE105" s="29">
        <f>CH4_100yr_m3!CE113</f>
        <v>855008.95259999996</v>
      </c>
      <c r="CF105" s="29">
        <f>CH4_100yr_m3!CF113</f>
        <v>799271.57790000003</v>
      </c>
      <c r="CG105" s="29">
        <f>CH4_100yr_m3!CG113</f>
        <v>747462.92390000005</v>
      </c>
      <c r="CH105" s="29">
        <f>CH4_100yr_m3!CH113</f>
        <v>699289.83010000002</v>
      </c>
      <c r="CI105" s="29">
        <f>CH4_100yr_m3!CI113</f>
        <v>654481.83770000003</v>
      </c>
      <c r="CJ105" s="29">
        <f>CH4_100yr_m3!CJ113</f>
        <v>612789.39190000005</v>
      </c>
      <c r="CK105" s="29">
        <f>CH4_100yr_m3!CK113</f>
        <v>573982.18850000005</v>
      </c>
      <c r="CL105" s="29">
        <f>CH4_100yr_m3!CL113</f>
        <v>537847.65280000004</v>
      </c>
      <c r="CM105" s="29">
        <f>CH4_100yr_m3!CM113</f>
        <v>504189.54080000002</v>
      </c>
      <c r="CN105" s="29">
        <f>CH4_100yr_m3!CN113</f>
        <v>472826.65179999999</v>
      </c>
      <c r="CO105" s="29">
        <f>CH4_100yr_m3!CO113</f>
        <v>443591.64439999999</v>
      </c>
      <c r="CP105" s="29">
        <f>CH4_100yr_m3!CP113</f>
        <v>416329.94709999999</v>
      </c>
      <c r="CQ105" s="29">
        <f>CH4_100yr_m3!CQ113</f>
        <v>390898.75569999998</v>
      </c>
      <c r="CR105" s="29">
        <f>CH4_100yr_m3!CR113</f>
        <v>367166.11090000003</v>
      </c>
      <c r="CS105" s="29">
        <f>CH4_100yr_m3!CS113</f>
        <v>345010.04930000001</v>
      </c>
      <c r="CT105" s="29">
        <f>CH4_100yr_m3!CT113</f>
        <v>324317.82250000001</v>
      </c>
      <c r="CU105" s="29">
        <f>CH4_100yr_m3!CU113</f>
        <v>304985.1778</v>
      </c>
      <c r="CV105" s="29">
        <f>CH4_100yr_m3!CV113</f>
        <v>286915.69620000001</v>
      </c>
      <c r="CW105" s="29">
        <f>CH4_100yr_m3!CW113</f>
        <v>270020.18349999998</v>
      </c>
    </row>
    <row r="106" spans="1:101" ht="15.75" customHeight="1" x14ac:dyDescent="0.2">
      <c r="A106" s="27" t="s">
        <v>7</v>
      </c>
      <c r="B106" s="29">
        <f>CH4_100yr_m3!B114</f>
        <v>22084435.52</v>
      </c>
      <c r="C106" s="29">
        <f>CH4_100yr_m3!C114</f>
        <v>37716109.25</v>
      </c>
      <c r="D106" s="29">
        <f>CH4_100yr_m3!D114</f>
        <v>48757618.030000001</v>
      </c>
      <c r="E106" s="29">
        <f>CH4_100yr_m3!E114</f>
        <v>56329865.200000003</v>
      </c>
      <c r="F106" s="29">
        <f>CH4_100yr_m3!F114</f>
        <v>61961360.520000003</v>
      </c>
      <c r="G106" s="29">
        <f>CH4_100yr_m3!G114</f>
        <v>66669217.100000001</v>
      </c>
      <c r="H106" s="29">
        <f>CH4_100yr_m3!H114</f>
        <v>70692471.75</v>
      </c>
      <c r="I106" s="29">
        <f>CH4_100yr_m3!I114</f>
        <v>74232373</v>
      </c>
      <c r="J106" s="29">
        <f>CH4_100yr_m3!J114</f>
        <v>77607838.430000007</v>
      </c>
      <c r="K106" s="29">
        <f>CH4_100yr_m3!K114</f>
        <v>80818262.269999996</v>
      </c>
      <c r="L106" s="29">
        <f>CH4_100yr_m3!L114</f>
        <v>83951600.799999997</v>
      </c>
      <c r="M106" s="29">
        <f>CH4_100yr_m3!M114</f>
        <v>87123680.390000001</v>
      </c>
      <c r="N106" s="29">
        <f>CH4_100yr_m3!N114</f>
        <v>90231660.159999996</v>
      </c>
      <c r="O106" s="29">
        <f>CH4_100yr_m3!O114</f>
        <v>93452336.030000001</v>
      </c>
      <c r="P106" s="29">
        <f>CH4_100yr_m3!P114</f>
        <v>96770701.650000006</v>
      </c>
      <c r="Q106" s="29">
        <f>CH4_100yr_m3!Q114</f>
        <v>99821184.319999993</v>
      </c>
      <c r="R106" s="29">
        <f>CH4_100yr_m3!R114</f>
        <v>102959611.7</v>
      </c>
      <c r="S106" s="29">
        <f>CH4_100yr_m3!S114</f>
        <v>106206075.5</v>
      </c>
      <c r="T106" s="29">
        <f>CH4_100yr_m3!T114</f>
        <v>109642085.2</v>
      </c>
      <c r="U106" s="29">
        <f>CH4_100yr_m3!U114</f>
        <v>113006650.40000001</v>
      </c>
      <c r="V106" s="29">
        <f>CH4_100yr_m3!V114</f>
        <v>116338162.7</v>
      </c>
      <c r="W106" s="29">
        <f>CH4_100yr_m3!W114</f>
        <v>120056322.59999999</v>
      </c>
      <c r="X106" s="29">
        <f>CH4_100yr_m3!X114</f>
        <v>123895203.2</v>
      </c>
      <c r="Y106" s="29">
        <f>CH4_100yr_m3!Y114</f>
        <v>127848668.8</v>
      </c>
      <c r="Z106" s="29">
        <f>CH4_100yr_m3!Z114</f>
        <v>131973476.2</v>
      </c>
      <c r="AA106" s="29">
        <f>CH4_100yr_m3!AA114</f>
        <v>136280301.80000001</v>
      </c>
      <c r="AB106" s="29">
        <f>CH4_100yr_m3!AB114</f>
        <v>140787883.40000001</v>
      </c>
      <c r="AC106" s="29">
        <f>CH4_100yr_m3!AC114</f>
        <v>143840899.90000001</v>
      </c>
      <c r="AD106" s="29">
        <f>CH4_100yr_m3!AD114</f>
        <v>147132860.80000001</v>
      </c>
      <c r="AE106" s="29">
        <f>CH4_100yr_m3!AE114</f>
        <v>150598530</v>
      </c>
      <c r="AF106" s="29">
        <f>CH4_100yr_m3!AF114</f>
        <v>154193844.40000001</v>
      </c>
      <c r="AG106" s="29">
        <f>CH4_100yr_m3!AG114</f>
        <v>157889088.30000001</v>
      </c>
      <c r="AH106" s="29">
        <f>CH4_100yr_m3!AH114</f>
        <v>161664265.80000001</v>
      </c>
      <c r="AI106" s="29">
        <f>CH4_100yr_m3!AI114</f>
        <v>165505891.59999999</v>
      </c>
      <c r="AJ106" s="29">
        <f>CH4_100yr_m3!AJ114</f>
        <v>169404918</v>
      </c>
      <c r="AK106" s="29">
        <f>CH4_100yr_m3!AK114</f>
        <v>173355098.40000001</v>
      </c>
      <c r="AL106" s="29">
        <f>CH4_100yr_m3!AL114</f>
        <v>177352037.19999999</v>
      </c>
      <c r="AM106" s="29">
        <f>CH4_100yr_m3!AM114</f>
        <v>181392384.30000001</v>
      </c>
      <c r="AN106" s="29">
        <f>CH4_100yr_m3!AN114</f>
        <v>185473351.30000001</v>
      </c>
      <c r="AO106" s="29">
        <f>CH4_100yr_m3!AO114</f>
        <v>189592467.5</v>
      </c>
      <c r="AP106" s="29">
        <f>CH4_100yr_m3!AP114</f>
        <v>193747473.59999999</v>
      </c>
      <c r="AQ106" s="29">
        <f>CH4_100yr_m3!AQ114</f>
        <v>197936263.30000001</v>
      </c>
      <c r="AR106" s="29">
        <f>CH4_100yr_m3!AR114</f>
        <v>202157000.30000001</v>
      </c>
      <c r="AS106" s="29">
        <f>CH4_100yr_m3!AS114</f>
        <v>206408141.80000001</v>
      </c>
      <c r="AT106" s="29">
        <f>CH4_100yr_m3!AT114</f>
        <v>210688404.80000001</v>
      </c>
      <c r="AU106" s="29">
        <f>CH4_100yr_m3!AU114</f>
        <v>214996503.09999999</v>
      </c>
      <c r="AV106" s="29">
        <f>CH4_100yr_m3!AV114</f>
        <v>219331237.5</v>
      </c>
      <c r="AW106" s="29">
        <f>CH4_100yr_m3!AW114</f>
        <v>223691037.59999999</v>
      </c>
      <c r="AX106" s="29">
        <f>CH4_100yr_m3!AX114</f>
        <v>228073637.59999999</v>
      </c>
      <c r="AY106" s="29">
        <f>CH4_100yr_m3!AY114</f>
        <v>232476075.09999999</v>
      </c>
      <c r="AZ106" s="29">
        <f>CH4_100yr_m3!AZ114</f>
        <v>236895140.59999999</v>
      </c>
      <c r="BA106" s="29">
        <f>CH4_100yr_m3!BA114</f>
        <v>241327877.59999999</v>
      </c>
      <c r="BB106" s="29">
        <f>CH4_100yr_m3!BB114</f>
        <v>245771894.80000001</v>
      </c>
      <c r="BC106" s="29">
        <f>CH4_100yr_m3!BC114</f>
        <v>250225422.69999999</v>
      </c>
      <c r="BD106" s="29">
        <f>CH4_100yr_m3!BD114</f>
        <v>254687198</v>
      </c>
      <c r="BE106" s="29">
        <f>CH4_100yr_m3!BE114</f>
        <v>259156302.09999999</v>
      </c>
      <c r="BF106" s="29">
        <f>CH4_100yr_m3!BF114</f>
        <v>263631657.40000001</v>
      </c>
      <c r="BG106" s="29">
        <f>CH4_100yr_m3!BG114</f>
        <v>268111937.19999999</v>
      </c>
      <c r="BH106" s="29">
        <f>CH4_100yr_m3!BH114</f>
        <v>272595763.89999998</v>
      </c>
      <c r="BI106" s="29">
        <f>CH4_100yr_m3!BI114</f>
        <v>277081642.89999998</v>
      </c>
      <c r="BJ106" s="29">
        <f>CH4_100yr_m3!BJ114</f>
        <v>281568078.30000001</v>
      </c>
      <c r="BK106" s="29">
        <f>CH4_100yr_m3!BK114</f>
        <v>205855289.59999999</v>
      </c>
      <c r="BL106" s="29">
        <f>CH4_100yr_m3!BL114</f>
        <v>153946439.40000001</v>
      </c>
      <c r="BM106" s="29">
        <f>CH4_100yr_m3!BM114</f>
        <v>118072070.09999999</v>
      </c>
      <c r="BN106" s="29">
        <f>CH4_100yr_m3!BN114</f>
        <v>93018870.090000004</v>
      </c>
      <c r="BO106" s="29">
        <f>CH4_100yr_m3!BO114</f>
        <v>75287321.260000005</v>
      </c>
      <c r="BP106" s="29">
        <f>CH4_100yr_m3!BP114</f>
        <v>62527028.920000002</v>
      </c>
      <c r="BQ106" s="29">
        <f>CH4_100yr_m3!BQ114</f>
        <v>53158189.68</v>
      </c>
      <c r="BR106" s="29">
        <f>CH4_100yr_m3!BR114</f>
        <v>46117832.789999999</v>
      </c>
      <c r="BS106" s="29">
        <f>CH4_100yr_m3!BS114</f>
        <v>40689700.950000003</v>
      </c>
      <c r="BT106" s="29">
        <f>CH4_100yr_m3!BT114</f>
        <v>36390197.810000002</v>
      </c>
      <c r="BU106" s="29">
        <f>CH4_100yr_m3!BU114</f>
        <v>32891919.23</v>
      </c>
      <c r="BV106" s="29">
        <f>CH4_100yr_m3!BV114</f>
        <v>29972378.850000001</v>
      </c>
      <c r="BW106" s="29">
        <f>CH4_100yr_m3!BW114</f>
        <v>27479623.050000001</v>
      </c>
      <c r="BX106" s="29">
        <f>CH4_100yr_m3!BX114</f>
        <v>25309168.120000001</v>
      </c>
      <c r="BY106" s="29">
        <f>CH4_100yr_m3!BY114</f>
        <v>23388527.949999999</v>
      </c>
      <c r="BZ106" s="29">
        <f>CH4_100yr_m3!BZ114</f>
        <v>21666830.57</v>
      </c>
      <c r="CA106" s="29">
        <f>CH4_100yr_m3!CA114</f>
        <v>20107846.760000002</v>
      </c>
      <c r="CB106" s="29">
        <f>CH4_100yr_m3!CB114</f>
        <v>18685306.559999999</v>
      </c>
      <c r="CC106" s="29">
        <f>CH4_100yr_m3!CC114</f>
        <v>17379750.079999998</v>
      </c>
      <c r="CD106" s="29">
        <f>CH4_100yr_m3!CD114</f>
        <v>16176407.460000001</v>
      </c>
      <c r="CE106" s="29">
        <f>CH4_100yr_m3!CE114</f>
        <v>15063769.310000001</v>
      </c>
      <c r="CF106" s="29">
        <f>CH4_100yr_m3!CF114</f>
        <v>14032620.6</v>
      </c>
      <c r="CG106" s="29">
        <f>CH4_100yr_m3!CG114</f>
        <v>13075385.619999999</v>
      </c>
      <c r="CH106" s="29">
        <f>CH4_100yr_m3!CH114</f>
        <v>12185682.130000001</v>
      </c>
      <c r="CI106" s="29">
        <f>CH4_100yr_m3!CI114</f>
        <v>11358016.039999999</v>
      </c>
      <c r="CJ106" s="29">
        <f>CH4_100yr_m3!CJ114</f>
        <v>10587570.83</v>
      </c>
      <c r="CK106" s="29">
        <f>CH4_100yr_m3!CK114</f>
        <v>9870060.7860000003</v>
      </c>
      <c r="CL106" s="29">
        <f>CH4_100yr_m3!CL114</f>
        <v>9201627.4949999992</v>
      </c>
      <c r="CM106" s="29">
        <f>CH4_100yr_m3!CM114</f>
        <v>8578765.5969999991</v>
      </c>
      <c r="CN106" s="29">
        <f>CH4_100yr_m3!CN114</f>
        <v>7998268.5180000002</v>
      </c>
      <c r="CO106" s="29">
        <f>CH4_100yr_m3!CO114</f>
        <v>7457187.9000000004</v>
      </c>
      <c r="CP106" s="29">
        <f>CH4_100yr_m3!CP114</f>
        <v>6952802.483</v>
      </c>
      <c r="CQ106" s="29">
        <f>CH4_100yr_m3!CQ114</f>
        <v>6482593.5930000003</v>
      </c>
      <c r="CR106" s="29">
        <f>CH4_100yr_m3!CR114</f>
        <v>6044225.3169999998</v>
      </c>
      <c r="CS106" s="29">
        <f>CH4_100yr_m3!CS114</f>
        <v>5635528.0240000002</v>
      </c>
      <c r="CT106" s="29">
        <f>CH4_100yr_m3!CT114</f>
        <v>5254484.3729999997</v>
      </c>
      <c r="CU106" s="29">
        <f>CH4_100yr_m3!CU114</f>
        <v>4899217.165</v>
      </c>
      <c r="CV106" s="29">
        <f>CH4_100yr_m3!CV114</f>
        <v>4567978.6310000001</v>
      </c>
      <c r="CW106" s="29">
        <f>CH4_100yr_m3!CW114</f>
        <v>4259140.8499999996</v>
      </c>
    </row>
    <row r="107" spans="1:101" ht="15.75" customHeight="1" x14ac:dyDescent="0.2">
      <c r="A107" s="27" t="s">
        <v>8</v>
      </c>
      <c r="B107" s="29">
        <f>CH4_100yr_m3!B115</f>
        <v>7293862.2709999997</v>
      </c>
      <c r="C107" s="29">
        <f>CH4_100yr_m3!C115</f>
        <v>12424030.5</v>
      </c>
      <c r="D107" s="29">
        <f>CH4_100yr_m3!D115</f>
        <v>15925531.25</v>
      </c>
      <c r="E107" s="29">
        <f>CH4_100yr_m3!E115</f>
        <v>18034033.899999999</v>
      </c>
      <c r="F107" s="29">
        <f>CH4_100yr_m3!F115</f>
        <v>19470691.77</v>
      </c>
      <c r="G107" s="29">
        <f>CH4_100yr_m3!G115</f>
        <v>20509839.789999999</v>
      </c>
      <c r="H107" s="29">
        <f>CH4_100yr_m3!H115</f>
        <v>21258487.539999999</v>
      </c>
      <c r="I107" s="29">
        <f>CH4_100yr_m3!I115</f>
        <v>21698676.41</v>
      </c>
      <c r="J107" s="29">
        <f>CH4_100yr_m3!J115</f>
        <v>21904959.739999998</v>
      </c>
      <c r="K107" s="29">
        <f>CH4_100yr_m3!K115</f>
        <v>22220014.550000001</v>
      </c>
      <c r="L107" s="29">
        <f>CH4_100yr_m3!L115</f>
        <v>22528276.960000001</v>
      </c>
      <c r="M107" s="29">
        <f>CH4_100yr_m3!M115</f>
        <v>22619380</v>
      </c>
      <c r="N107" s="29">
        <f>CH4_100yr_m3!N115</f>
        <v>22708848.52</v>
      </c>
      <c r="O107" s="29">
        <f>CH4_100yr_m3!O115</f>
        <v>23726564.699999999</v>
      </c>
      <c r="P107" s="29">
        <f>CH4_100yr_m3!P115</f>
        <v>24212244.16</v>
      </c>
      <c r="Q107" s="29">
        <f>CH4_100yr_m3!Q115</f>
        <v>24943333.510000002</v>
      </c>
      <c r="R107" s="29">
        <f>CH4_100yr_m3!R115</f>
        <v>25392979.789999999</v>
      </c>
      <c r="S107" s="29">
        <f>CH4_100yr_m3!S115</f>
        <v>25551151.91</v>
      </c>
      <c r="T107" s="29">
        <f>CH4_100yr_m3!T115</f>
        <v>25622872.969999999</v>
      </c>
      <c r="U107" s="29">
        <f>CH4_100yr_m3!U115</f>
        <v>25871249.870000001</v>
      </c>
      <c r="V107" s="29">
        <f>CH4_100yr_m3!V115</f>
        <v>26158566.309999999</v>
      </c>
      <c r="W107" s="29">
        <f>CH4_100yr_m3!W115</f>
        <v>26263140.039999999</v>
      </c>
      <c r="X107" s="29">
        <f>CH4_100yr_m3!X115</f>
        <v>26373923.890000001</v>
      </c>
      <c r="Y107" s="29">
        <f>CH4_100yr_m3!Y115</f>
        <v>26522976.649999999</v>
      </c>
      <c r="Z107" s="29">
        <f>CH4_100yr_m3!Z115</f>
        <v>26710240.100000001</v>
      </c>
      <c r="AA107" s="29">
        <f>CH4_100yr_m3!AA115</f>
        <v>26934921.32</v>
      </c>
      <c r="AB107" s="29">
        <f>CH4_100yr_m3!AB115</f>
        <v>27195989.739999998</v>
      </c>
      <c r="AC107" s="29">
        <f>CH4_100yr_m3!AC115</f>
        <v>28802691.109999999</v>
      </c>
      <c r="AD107" s="29">
        <f>CH4_100yr_m3!AD115</f>
        <v>30125338.940000001</v>
      </c>
      <c r="AE107" s="29">
        <f>CH4_100yr_m3!AE115</f>
        <v>31261020.039999999</v>
      </c>
      <c r="AF107" s="29">
        <f>CH4_100yr_m3!AF115</f>
        <v>32273984.390000001</v>
      </c>
      <c r="AG107" s="29">
        <f>CH4_100yr_m3!AG115</f>
        <v>33206695.710000001</v>
      </c>
      <c r="AH107" s="29">
        <f>CH4_100yr_m3!AH115</f>
        <v>34087047.700000003</v>
      </c>
      <c r="AI107" s="29">
        <f>CH4_100yr_m3!AI115</f>
        <v>34933177.869999997</v>
      </c>
      <c r="AJ107" s="29">
        <f>CH4_100yr_m3!AJ115</f>
        <v>35756759.240000002</v>
      </c>
      <c r="AK107" s="29">
        <f>CH4_100yr_m3!AK115</f>
        <v>36565153.210000001</v>
      </c>
      <c r="AL107" s="29">
        <f>CH4_100yr_m3!AL115</f>
        <v>37362836.310000002</v>
      </c>
      <c r="AM107" s="29">
        <f>CH4_100yr_m3!AM115</f>
        <v>38152523.649999999</v>
      </c>
      <c r="AN107" s="29">
        <f>CH4_100yr_m3!AN115</f>
        <v>38935874.880000003</v>
      </c>
      <c r="AO107" s="29">
        <f>CH4_100yr_m3!AO115</f>
        <v>39713940.68</v>
      </c>
      <c r="AP107" s="29">
        <f>CH4_100yr_m3!AP115</f>
        <v>40487390.350000001</v>
      </c>
      <c r="AQ107" s="29">
        <f>CH4_100yr_m3!AQ115</f>
        <v>41256484.100000001</v>
      </c>
      <c r="AR107" s="29">
        <f>CH4_100yr_m3!AR115</f>
        <v>42021204.859999999</v>
      </c>
      <c r="AS107" s="29">
        <f>CH4_100yr_m3!AS115</f>
        <v>42781584.049999997</v>
      </c>
      <c r="AT107" s="29">
        <f>CH4_100yr_m3!AT115</f>
        <v>43537736.719999999</v>
      </c>
      <c r="AU107" s="29">
        <f>CH4_100yr_m3!AU115</f>
        <v>44289821.590000004</v>
      </c>
      <c r="AV107" s="29">
        <f>CH4_100yr_m3!AV115</f>
        <v>45037871.729999997</v>
      </c>
      <c r="AW107" s="29">
        <f>CH4_100yr_m3!AW115</f>
        <v>45781779.829999998</v>
      </c>
      <c r="AX107" s="29">
        <f>CH4_100yr_m3!AX115</f>
        <v>46521430.200000003</v>
      </c>
      <c r="AY107" s="29">
        <f>CH4_100yr_m3!AY115</f>
        <v>47256668.619999997</v>
      </c>
      <c r="AZ107" s="29">
        <f>CH4_100yr_m3!AZ115</f>
        <v>47987278.399999999</v>
      </c>
      <c r="BA107" s="29">
        <f>CH4_100yr_m3!BA115</f>
        <v>48713048.210000001</v>
      </c>
      <c r="BB107" s="29">
        <f>CH4_100yr_m3!BB115</f>
        <v>49433767.799999997</v>
      </c>
      <c r="BC107" s="29">
        <f>CH4_100yr_m3!BC115</f>
        <v>50149160.25</v>
      </c>
      <c r="BD107" s="29">
        <f>CH4_100yr_m3!BD115</f>
        <v>50858994.469999999</v>
      </c>
      <c r="BE107" s="29">
        <f>CH4_100yr_m3!BE115</f>
        <v>51562987.549999997</v>
      </c>
      <c r="BF107" s="29">
        <f>CH4_100yr_m3!BF115</f>
        <v>52260803.340000004</v>
      </c>
      <c r="BG107" s="29">
        <f>CH4_100yr_m3!BG115</f>
        <v>52952113.740000002</v>
      </c>
      <c r="BH107" s="29">
        <f>CH4_100yr_m3!BH115</f>
        <v>53636547.82</v>
      </c>
      <c r="BI107" s="29">
        <f>CH4_100yr_m3!BI115</f>
        <v>54313757.740000002</v>
      </c>
      <c r="BJ107" s="29">
        <f>CH4_100yr_m3!BJ115</f>
        <v>54983335.75</v>
      </c>
      <c r="BK107" s="29">
        <f>CH4_100yr_m3!BK115</f>
        <v>40276539.32</v>
      </c>
      <c r="BL107" s="29">
        <f>CH4_100yr_m3!BL115</f>
        <v>30187058.469999999</v>
      </c>
      <c r="BM107" s="29">
        <f>CH4_100yr_m3!BM115</f>
        <v>23208288.75</v>
      </c>
      <c r="BN107" s="29">
        <f>CH4_100yr_m3!BN115</f>
        <v>18329266.170000002</v>
      </c>
      <c r="BO107" s="29">
        <f>CH4_100yr_m3!BO115</f>
        <v>14871335.93</v>
      </c>
      <c r="BP107" s="29">
        <f>CH4_100yr_m3!BP115</f>
        <v>12378663.369999999</v>
      </c>
      <c r="BQ107" s="29">
        <f>CH4_100yr_m3!BQ115</f>
        <v>10544836.73</v>
      </c>
      <c r="BR107" s="29">
        <f>CH4_100yr_m3!BR115</f>
        <v>9163663.3640000001</v>
      </c>
      <c r="BS107" s="29">
        <f>CH4_100yr_m3!BS115</f>
        <v>8096183.4579999996</v>
      </c>
      <c r="BT107" s="29">
        <f>CH4_100yr_m3!BT115</f>
        <v>7248555.102</v>
      </c>
      <c r="BU107" s="29">
        <f>CH4_100yr_m3!BU115</f>
        <v>6557226.7439999999</v>
      </c>
      <c r="BV107" s="29">
        <f>CH4_100yr_m3!BV115</f>
        <v>5978994.8439999996</v>
      </c>
      <c r="BW107" s="29">
        <f>CH4_100yr_m3!BW115</f>
        <v>5484336.3530000001</v>
      </c>
      <c r="BX107" s="29">
        <f>CH4_100yr_m3!BX115</f>
        <v>5052936.5779999997</v>
      </c>
      <c r="BY107" s="29">
        <f>CH4_100yr_m3!BY115</f>
        <v>4670688.8569999998</v>
      </c>
      <c r="BZ107" s="29">
        <f>CH4_100yr_m3!BZ115</f>
        <v>4327680.9720000001</v>
      </c>
      <c r="CA107" s="29">
        <f>CH4_100yr_m3!CA115</f>
        <v>4016843.1710000001</v>
      </c>
      <c r="CB107" s="29">
        <f>CH4_100yr_m3!CB115</f>
        <v>3733039.824</v>
      </c>
      <c r="CC107" s="29">
        <f>CH4_100yr_m3!CC115</f>
        <v>3472458.594</v>
      </c>
      <c r="CD107" s="29">
        <f>CH4_100yr_m3!CD115</f>
        <v>3232199.18</v>
      </c>
      <c r="CE107" s="29">
        <f>CH4_100yr_m3!CE115</f>
        <v>3009995.946</v>
      </c>
      <c r="CF107" s="29">
        <f>CH4_100yr_m3!CF115</f>
        <v>2804030.42</v>
      </c>
      <c r="CG107" s="29">
        <f>CH4_100yr_m3!CG115</f>
        <v>2612804.1409999998</v>
      </c>
      <c r="CH107" s="29">
        <f>CH4_100yr_m3!CH115</f>
        <v>2435052.0520000001</v>
      </c>
      <c r="CI107" s="29">
        <f>CH4_100yr_m3!CI115</f>
        <v>2269683.1740000001</v>
      </c>
      <c r="CJ107" s="29">
        <f>CH4_100yr_m3!CJ115</f>
        <v>2115739.639</v>
      </c>
      <c r="CK107" s="29">
        <f>CH4_100yr_m3!CK115</f>
        <v>1972368.1229999999</v>
      </c>
      <c r="CL107" s="29">
        <f>CH4_100yr_m3!CL115</f>
        <v>1838799.6669999999</v>
      </c>
      <c r="CM107" s="29">
        <f>CH4_100yr_m3!CM115</f>
        <v>1714335.172</v>
      </c>
      <c r="CN107" s="29">
        <f>CH4_100yr_m3!CN115</f>
        <v>1598334.7879999999</v>
      </c>
      <c r="CO107" s="29">
        <f>CH4_100yr_m3!CO115</f>
        <v>1490209.956</v>
      </c>
      <c r="CP107" s="29">
        <f>CH4_100yr_m3!CP115</f>
        <v>1389417.2919999999</v>
      </c>
      <c r="CQ107" s="29">
        <f>CH4_100yr_m3!CQ115</f>
        <v>1295453.7560000001</v>
      </c>
      <c r="CR107" s="29">
        <f>CH4_100yr_m3!CR115</f>
        <v>1207852.7390000001</v>
      </c>
      <c r="CS107" s="29">
        <f>CH4_100yr_m3!CS115</f>
        <v>1126180.797</v>
      </c>
      <c r="CT107" s="29">
        <f>CH4_100yr_m3!CT115</f>
        <v>1050034.8770000001</v>
      </c>
      <c r="CU107" s="29">
        <f>CH4_100yr_m3!CU115</f>
        <v>979039.90430000005</v>
      </c>
      <c r="CV107" s="29">
        <f>CH4_100yr_m3!CV115</f>
        <v>912846.65009999997</v>
      </c>
      <c r="CW107" s="29">
        <f>CH4_100yr_m3!CW115</f>
        <v>851129.82270000002</v>
      </c>
    </row>
    <row r="108" spans="1:101" ht="15.75" customHeight="1" x14ac:dyDescent="0.2">
      <c r="A108" s="27" t="s">
        <v>9</v>
      </c>
      <c r="B108" s="29">
        <f>CH4_100yr_m3!B116</f>
        <v>5101732.2290000003</v>
      </c>
      <c r="C108" s="29">
        <f>CH4_100yr_m3!C116</f>
        <v>9641125.5830000006</v>
      </c>
      <c r="D108" s="29">
        <f>CH4_100yr_m3!D116</f>
        <v>13791249.34</v>
      </c>
      <c r="E108" s="29">
        <f>CH4_100yr_m3!E116</f>
        <v>17283047.530000001</v>
      </c>
      <c r="F108" s="29">
        <f>CH4_100yr_m3!F116</f>
        <v>20022899.809999999</v>
      </c>
      <c r="G108" s="29">
        <f>CH4_100yr_m3!G116</f>
        <v>22437373.350000001</v>
      </c>
      <c r="H108" s="29">
        <f>CH4_100yr_m3!H116</f>
        <v>24747504.829999998</v>
      </c>
      <c r="I108" s="29">
        <f>CH4_100yr_m3!I116</f>
        <v>26933963.539999999</v>
      </c>
      <c r="J108" s="29">
        <f>CH4_100yr_m3!J116</f>
        <v>29009839.789999999</v>
      </c>
      <c r="K108" s="29">
        <f>CH4_100yr_m3!K116</f>
        <v>31157813.02</v>
      </c>
      <c r="L108" s="29">
        <f>CH4_100yr_m3!L116</f>
        <v>33226311.460000001</v>
      </c>
      <c r="M108" s="29">
        <f>CH4_100yr_m3!M116</f>
        <v>35246137.710000001</v>
      </c>
      <c r="N108" s="29">
        <f>CH4_100yr_m3!N116</f>
        <v>37279213.950000003</v>
      </c>
      <c r="O108" s="29">
        <f>CH4_100yr_m3!O116</f>
        <v>39316858.899999999</v>
      </c>
      <c r="P108" s="29">
        <f>CH4_100yr_m3!P116</f>
        <v>41349530.340000004</v>
      </c>
      <c r="Q108" s="29">
        <f>CH4_100yr_m3!Q116</f>
        <v>43581955.920000002</v>
      </c>
      <c r="R108" s="29">
        <f>CH4_100yr_m3!R116</f>
        <v>45931004.479999997</v>
      </c>
      <c r="S108" s="29">
        <f>CH4_100yr_m3!S116</f>
        <v>48336969.68</v>
      </c>
      <c r="T108" s="29">
        <f>CH4_100yr_m3!T116</f>
        <v>50667855.590000004</v>
      </c>
      <c r="U108" s="29">
        <f>CH4_100yr_m3!U116</f>
        <v>53058758.25</v>
      </c>
      <c r="V108" s="29">
        <f>CH4_100yr_m3!V116</f>
        <v>55527799.57</v>
      </c>
      <c r="W108" s="29">
        <f>CH4_100yr_m3!W116</f>
        <v>57834061.18</v>
      </c>
      <c r="X108" s="29">
        <f>CH4_100yr_m3!X116</f>
        <v>60126633.619999997</v>
      </c>
      <c r="Y108" s="29">
        <f>CH4_100yr_m3!Y116</f>
        <v>62415342.43</v>
      </c>
      <c r="Z108" s="29">
        <f>CH4_100yr_m3!Z116</f>
        <v>64685806.109999999</v>
      </c>
      <c r="AA108" s="29">
        <f>CH4_100yr_m3!AA116</f>
        <v>66943439.380000003</v>
      </c>
      <c r="AB108" s="29">
        <f>CH4_100yr_m3!AB116</f>
        <v>69199099.75</v>
      </c>
      <c r="AC108" s="29">
        <f>CH4_100yr_m3!AC116</f>
        <v>72166839.780000001</v>
      </c>
      <c r="AD108" s="29">
        <f>CH4_100yr_m3!AD116</f>
        <v>75137551.430000007</v>
      </c>
      <c r="AE108" s="29">
        <f>CH4_100yr_m3!AE116</f>
        <v>78114239.930000007</v>
      </c>
      <c r="AF108" s="29">
        <f>CH4_100yr_m3!AF116</f>
        <v>81099649.900000006</v>
      </c>
      <c r="AG108" s="29">
        <f>CH4_100yr_m3!AG116</f>
        <v>84096255.459999993</v>
      </c>
      <c r="AH108" s="29">
        <f>CH4_100yr_m3!AH116</f>
        <v>87106213.659999996</v>
      </c>
      <c r="AI108" s="29">
        <f>CH4_100yr_m3!AI116</f>
        <v>90131361.170000002</v>
      </c>
      <c r="AJ108" s="29">
        <f>CH4_100yr_m3!AJ116</f>
        <v>93173185.349999994</v>
      </c>
      <c r="AK108" s="29">
        <f>CH4_100yr_m3!AK116</f>
        <v>96232895.819999993</v>
      </c>
      <c r="AL108" s="29">
        <f>CH4_100yr_m3!AL116</f>
        <v>99311474.569999993</v>
      </c>
      <c r="AM108" s="29">
        <f>CH4_100yr_m3!AM116</f>
        <v>102409752.59999999</v>
      </c>
      <c r="AN108" s="29">
        <f>CH4_100yr_m3!AN116</f>
        <v>105528458.2</v>
      </c>
      <c r="AO108" s="29">
        <f>CH4_100yr_m3!AO116</f>
        <v>108668246.3</v>
      </c>
      <c r="AP108" s="29">
        <f>CH4_100yr_m3!AP116</f>
        <v>111829684.40000001</v>
      </c>
      <c r="AQ108" s="29">
        <f>CH4_100yr_m3!AQ116</f>
        <v>115013203.09999999</v>
      </c>
      <c r="AR108" s="29">
        <f>CH4_100yr_m3!AR116</f>
        <v>118219060.40000001</v>
      </c>
      <c r="AS108" s="29">
        <f>CH4_100yr_m3!AS116</f>
        <v>121447308.5</v>
      </c>
      <c r="AT108" s="29">
        <f>CH4_100yr_m3!AT116</f>
        <v>124697763.8</v>
      </c>
      <c r="AU108" s="29">
        <f>CH4_100yr_m3!AU116</f>
        <v>127970074.2</v>
      </c>
      <c r="AV108" s="29">
        <f>CH4_100yr_m3!AV116</f>
        <v>131263785.90000001</v>
      </c>
      <c r="AW108" s="29">
        <f>CH4_100yr_m3!AW116</f>
        <v>134578369.69999999</v>
      </c>
      <c r="AX108" s="29">
        <f>CH4_100yr_m3!AX116</f>
        <v>137913251.90000001</v>
      </c>
      <c r="AY108" s="29">
        <f>CH4_100yr_m3!AY116</f>
        <v>141267822.80000001</v>
      </c>
      <c r="AZ108" s="29">
        <f>CH4_100yr_m3!AZ116</f>
        <v>144641443.5</v>
      </c>
      <c r="BA108" s="29">
        <f>CH4_100yr_m3!BA116</f>
        <v>148033394.09999999</v>
      </c>
      <c r="BB108" s="29">
        <f>CH4_100yr_m3!BB116</f>
        <v>151442882</v>
      </c>
      <c r="BC108" s="29">
        <f>CH4_100yr_m3!BC116</f>
        <v>154869075</v>
      </c>
      <c r="BD108" s="29">
        <f>CH4_100yr_m3!BD116</f>
        <v>158311092.09999999</v>
      </c>
      <c r="BE108" s="29">
        <f>CH4_100yr_m3!BE116</f>
        <v>161768019.69999999</v>
      </c>
      <c r="BF108" s="29">
        <f>CH4_100yr_m3!BF116</f>
        <v>165238893.19999999</v>
      </c>
      <c r="BG108" s="29">
        <f>CH4_100yr_m3!BG116</f>
        <v>168722678</v>
      </c>
      <c r="BH108" s="29">
        <f>CH4_100yr_m3!BH116</f>
        <v>172218263.30000001</v>
      </c>
      <c r="BI108" s="29">
        <f>CH4_100yr_m3!BI116</f>
        <v>175724450.5</v>
      </c>
      <c r="BJ108" s="29">
        <f>CH4_100yr_m3!BJ116</f>
        <v>179239965.59999999</v>
      </c>
      <c r="BK108" s="29">
        <f>CH4_100yr_m3!BK116</f>
        <v>166195687.80000001</v>
      </c>
      <c r="BL108" s="29">
        <f>CH4_100yr_m3!BL116</f>
        <v>154145645</v>
      </c>
      <c r="BM108" s="29">
        <f>CH4_100yr_m3!BM116</f>
        <v>143011842.90000001</v>
      </c>
      <c r="BN108" s="29">
        <f>CH4_100yr_m3!BN116</f>
        <v>132722509.59999999</v>
      </c>
      <c r="BO108" s="29">
        <f>CH4_100yr_m3!BO116</f>
        <v>123211594.7</v>
      </c>
      <c r="BP108" s="29">
        <f>CH4_100yr_m3!BP116</f>
        <v>114418308.3</v>
      </c>
      <c r="BQ108" s="29">
        <f>CH4_100yr_m3!BQ116</f>
        <v>106286698</v>
      </c>
      <c r="BR108" s="29">
        <f>CH4_100yr_m3!BR116</f>
        <v>98765259.640000001</v>
      </c>
      <c r="BS108" s="29">
        <f>CH4_100yr_m3!BS116</f>
        <v>91806579.920000002</v>
      </c>
      <c r="BT108" s="29">
        <f>CH4_100yr_m3!BT116</f>
        <v>85367007.430000007</v>
      </c>
      <c r="BU108" s="29">
        <f>CH4_100yr_m3!BU116</f>
        <v>79406350.790000007</v>
      </c>
      <c r="BV108" s="29">
        <f>CH4_100yr_m3!BV116</f>
        <v>73887600.879999995</v>
      </c>
      <c r="BW108" s="29">
        <f>CH4_100yr_m3!BW116</f>
        <v>68776675.640000001</v>
      </c>
      <c r="BX108" s="29">
        <f>CH4_100yr_m3!BX116</f>
        <v>64042185.439999998</v>
      </c>
      <c r="BY108" s="29">
        <f>CH4_100yr_m3!BY116</f>
        <v>59655217.420000002</v>
      </c>
      <c r="BZ108" s="29">
        <f>CH4_100yr_m3!BZ116</f>
        <v>55589137.25</v>
      </c>
      <c r="CA108" s="29">
        <f>CH4_100yr_m3!CA116</f>
        <v>51819406.82</v>
      </c>
      <c r="CB108" s="29">
        <f>CH4_100yr_m3!CB116</f>
        <v>48323416.729999997</v>
      </c>
      <c r="CC108" s="29">
        <f>CH4_100yr_m3!CC116</f>
        <v>45080332.240000002</v>
      </c>
      <c r="CD108" s="29">
        <f>CH4_100yr_m3!CD116</f>
        <v>42070951.619999997</v>
      </c>
      <c r="CE108" s="29">
        <f>CH4_100yr_m3!CE116</f>
        <v>39277575.909999996</v>
      </c>
      <c r="CF108" s="29">
        <f>CH4_100yr_m3!CF116</f>
        <v>36683889.259999998</v>
      </c>
      <c r="CG108" s="29">
        <f>CH4_100yr_m3!CG116</f>
        <v>34274848.719999999</v>
      </c>
      <c r="CH108" s="29">
        <f>CH4_100yr_m3!CH116</f>
        <v>32036583.129999999</v>
      </c>
      <c r="CI108" s="29">
        <f>CH4_100yr_m3!CI116</f>
        <v>29956299.890000001</v>
      </c>
      <c r="CJ108" s="29">
        <f>CH4_100yr_m3!CJ116</f>
        <v>28022199.43</v>
      </c>
      <c r="CK108" s="29">
        <f>CH4_100yr_m3!CK116</f>
        <v>26223396.449999999</v>
      </c>
      <c r="CL108" s="29">
        <f>CH4_100yr_m3!CL116</f>
        <v>24549847.460000001</v>
      </c>
      <c r="CM108" s="29">
        <f>CH4_100yr_m3!CM116</f>
        <v>22992284.23</v>
      </c>
      <c r="CN108" s="29">
        <f>CH4_100yr_m3!CN116</f>
        <v>21542152.440000001</v>
      </c>
      <c r="CO108" s="29">
        <f>CH4_100yr_m3!CO116</f>
        <v>20191555.41</v>
      </c>
      <c r="CP108" s="29">
        <f>CH4_100yr_m3!CP116</f>
        <v>18933202.18</v>
      </c>
      <c r="CQ108" s="29">
        <f>CH4_100yr_m3!CQ116</f>
        <v>17760359.84</v>
      </c>
      <c r="CR108" s="29">
        <f>CH4_100yr_m3!CR116</f>
        <v>16666809.65</v>
      </c>
      <c r="CS108" s="29">
        <f>CH4_100yr_m3!CS116</f>
        <v>15646806.640000001</v>
      </c>
      <c r="CT108" s="29">
        <f>CH4_100yr_m3!CT116</f>
        <v>14695042.449999999</v>
      </c>
      <c r="CU108" s="29">
        <f>CH4_100yr_m3!CU116</f>
        <v>13806611.16</v>
      </c>
      <c r="CV108" s="29">
        <f>CH4_100yr_m3!CV116</f>
        <v>12976977.84</v>
      </c>
      <c r="CW108" s="29">
        <f>CH4_100yr_m3!CW116</f>
        <v>12201949.51</v>
      </c>
    </row>
    <row r="109" spans="1:101" ht="15.75" customHeight="1" x14ac:dyDescent="0.2">
      <c r="A109" s="27" t="s">
        <v>10</v>
      </c>
      <c r="B109" s="29">
        <f>CH4_100yr_m3!B117</f>
        <v>212843.0741</v>
      </c>
      <c r="C109" s="29">
        <f>CH4_100yr_m3!C117</f>
        <v>411302.33899999998</v>
      </c>
      <c r="D109" s="29">
        <f>CH4_100yr_m3!D117</f>
        <v>594964.92119999998</v>
      </c>
      <c r="E109" s="29">
        <f>CH4_100yr_m3!E117</f>
        <v>762872.47809999995</v>
      </c>
      <c r="F109" s="29">
        <f>CH4_100yr_m3!F117</f>
        <v>921391.00049999997</v>
      </c>
      <c r="G109" s="29">
        <f>CH4_100yr_m3!G117</f>
        <v>1072930.08</v>
      </c>
      <c r="H109" s="29">
        <f>CH4_100yr_m3!H117</f>
        <v>1218291.5490000001</v>
      </c>
      <c r="I109" s="29">
        <f>CH4_100yr_m3!I117</f>
        <v>1357734.378</v>
      </c>
      <c r="J109" s="29">
        <f>CH4_100yr_m3!J117</f>
        <v>1493099.28</v>
      </c>
      <c r="K109" s="29">
        <f>CH4_100yr_m3!K117</f>
        <v>1623908.294</v>
      </c>
      <c r="L109" s="29">
        <f>CH4_100yr_m3!L117</f>
        <v>1750873.9739999999</v>
      </c>
      <c r="M109" s="29">
        <f>CH4_100yr_m3!M117</f>
        <v>1875524.9809999999</v>
      </c>
      <c r="N109" s="29">
        <f>CH4_100yr_m3!N117</f>
        <v>1996843.753</v>
      </c>
      <c r="O109" s="29">
        <f>CH4_100yr_m3!O117</f>
        <v>2116689.7209999999</v>
      </c>
      <c r="P109" s="29">
        <f>CH4_100yr_m3!P117</f>
        <v>2234311.1869999999</v>
      </c>
      <c r="Q109" s="29">
        <f>CH4_100yr_m3!Q117</f>
        <v>2348022.6919999998</v>
      </c>
      <c r="R109" s="29">
        <f>CH4_100yr_m3!R117</f>
        <v>2459979.4679999999</v>
      </c>
      <c r="S109" s="29">
        <f>CH4_100yr_m3!S117</f>
        <v>2570467.378</v>
      </c>
      <c r="T109" s="29">
        <f>CH4_100yr_m3!T117</f>
        <v>2680097.236</v>
      </c>
      <c r="U109" s="29">
        <f>CH4_100yr_m3!U117</f>
        <v>2788276.8960000002</v>
      </c>
      <c r="V109" s="29">
        <f>CH4_100yr_m3!V117</f>
        <v>2895354.6809999999</v>
      </c>
      <c r="W109" s="29">
        <f>CH4_100yr_m3!W117</f>
        <v>3002038.2850000001</v>
      </c>
      <c r="X109" s="29">
        <f>CH4_100yr_m3!X117</f>
        <v>3108274.7480000001</v>
      </c>
      <c r="Y109" s="29">
        <f>CH4_100yr_m3!Y117</f>
        <v>3214055.4739999999</v>
      </c>
      <c r="Z109" s="29">
        <f>CH4_100yr_m3!Z117</f>
        <v>3319559.747</v>
      </c>
      <c r="AA109" s="29">
        <f>CH4_100yr_m3!AA117</f>
        <v>3424871.298</v>
      </c>
      <c r="AB109" s="29">
        <f>CH4_100yr_m3!AB117</f>
        <v>3530169.0019999999</v>
      </c>
      <c r="AC109" s="29">
        <f>CH4_100yr_m3!AC117</f>
        <v>3635675.733</v>
      </c>
      <c r="AD109" s="29">
        <f>CH4_100yr_m3!AD117</f>
        <v>3740719.602</v>
      </c>
      <c r="AE109" s="29">
        <f>CH4_100yr_m3!AE117</f>
        <v>3845376.0490000001</v>
      </c>
      <c r="AF109" s="29">
        <f>CH4_100yr_m3!AF117</f>
        <v>3949710.9559999998</v>
      </c>
      <c r="AG109" s="29">
        <f>CH4_100yr_m3!AG117</f>
        <v>4053793.7820000001</v>
      </c>
      <c r="AH109" s="29">
        <f>CH4_100yr_m3!AH117</f>
        <v>4157684.574</v>
      </c>
      <c r="AI109" s="29">
        <f>CH4_100yr_m3!AI117</f>
        <v>4261432.5039999997</v>
      </c>
      <c r="AJ109" s="29">
        <f>CH4_100yr_m3!AJ117</f>
        <v>4365085.477</v>
      </c>
      <c r="AK109" s="29">
        <f>CH4_100yr_m3!AK117</f>
        <v>4468678.5489999996</v>
      </c>
      <c r="AL109" s="29">
        <f>CH4_100yr_m3!AL117</f>
        <v>4572244.4060000004</v>
      </c>
      <c r="AM109" s="29">
        <f>CH4_100yr_m3!AM117</f>
        <v>4675811.3729999997</v>
      </c>
      <c r="AN109" s="29">
        <f>CH4_100yr_m3!AN117</f>
        <v>4779406.983</v>
      </c>
      <c r="AO109" s="29">
        <f>CH4_100yr_m3!AO117</f>
        <v>4883044.2910000002</v>
      </c>
      <c r="AP109" s="29">
        <f>CH4_100yr_m3!AP117</f>
        <v>4986735.6569999997</v>
      </c>
      <c r="AQ109" s="29">
        <f>CH4_100yr_m3!AQ117</f>
        <v>5090493.193</v>
      </c>
      <c r="AR109" s="29">
        <f>CH4_100yr_m3!AR117</f>
        <v>5194320.78</v>
      </c>
      <c r="AS109" s="29">
        <f>CH4_100yr_m3!AS117</f>
        <v>5298215.7450000001</v>
      </c>
      <c r="AT109" s="29">
        <f>CH4_100yr_m3!AT117</f>
        <v>5402167.6169999996</v>
      </c>
      <c r="AU109" s="29">
        <f>CH4_100yr_m3!AU117</f>
        <v>5506166.6469999999</v>
      </c>
      <c r="AV109" s="29">
        <f>CH4_100yr_m3!AV117</f>
        <v>5610192.8940000003</v>
      </c>
      <c r="AW109" s="29">
        <f>CH4_100yr_m3!AW117</f>
        <v>5714227.4950000001</v>
      </c>
      <c r="AX109" s="29">
        <f>CH4_100yr_m3!AX117</f>
        <v>5818238.057</v>
      </c>
      <c r="AY109" s="29">
        <f>CH4_100yr_m3!AY117</f>
        <v>5922197.1509999996</v>
      </c>
      <c r="AZ109" s="29">
        <f>CH4_100yr_m3!AZ117</f>
        <v>6026058.6490000002</v>
      </c>
      <c r="BA109" s="29">
        <f>CH4_100yr_m3!BA117</f>
        <v>6129780.5580000002</v>
      </c>
      <c r="BB109" s="29">
        <f>CH4_100yr_m3!BB117</f>
        <v>6233323.2510000002</v>
      </c>
      <c r="BC109" s="29">
        <f>CH4_100yr_m3!BC117</f>
        <v>6336647.5180000002</v>
      </c>
      <c r="BD109" s="29">
        <f>CH4_100yr_m3!BD117</f>
        <v>6439718.085</v>
      </c>
      <c r="BE109" s="29">
        <f>CH4_100yr_m3!BE117</f>
        <v>6542509.1890000002</v>
      </c>
      <c r="BF109" s="29">
        <f>CH4_100yr_m3!BF117</f>
        <v>6644986.7410000004</v>
      </c>
      <c r="BG109" s="29">
        <f>CH4_100yr_m3!BG117</f>
        <v>6747118.4019999998</v>
      </c>
      <c r="BH109" s="29">
        <f>CH4_100yr_m3!BH117</f>
        <v>6848876.7850000001</v>
      </c>
      <c r="BI109" s="29">
        <f>CH4_100yr_m3!BI117</f>
        <v>6950208.4589999998</v>
      </c>
      <c r="BJ109" s="29">
        <f>CH4_100yr_m3!BJ117</f>
        <v>7051076.6469999999</v>
      </c>
      <c r="BK109" s="29">
        <f>CH4_100yr_m3!BK117</f>
        <v>6539418.5829999996</v>
      </c>
      <c r="BL109" s="29">
        <f>CH4_100yr_m3!BL117</f>
        <v>6066685.8130000001</v>
      </c>
      <c r="BM109" s="29">
        <f>CH4_100yr_m3!BM117</f>
        <v>5629828.227</v>
      </c>
      <c r="BN109" s="29">
        <f>CH4_100yr_m3!BN117</f>
        <v>5226038.9000000004</v>
      </c>
      <c r="BO109" s="29">
        <f>CH4_100yr_m3!BO117</f>
        <v>4852734.5140000004</v>
      </c>
      <c r="BP109" s="29">
        <f>CH4_100yr_m3!BP117</f>
        <v>4507537.3590000002</v>
      </c>
      <c r="BQ109" s="29">
        <f>CH4_100yr_m3!BQ117</f>
        <v>4188258.798</v>
      </c>
      <c r="BR109" s="29">
        <f>CH4_100yr_m3!BR117</f>
        <v>3892884.06</v>
      </c>
      <c r="BS109" s="29">
        <f>CH4_100yr_m3!BS117</f>
        <v>3619558.2749999999</v>
      </c>
      <c r="BT109" s="29">
        <f>CH4_100yr_m3!BT117</f>
        <v>3366573.63</v>
      </c>
      <c r="BU109" s="29">
        <f>CH4_100yr_m3!BU117</f>
        <v>3132357.5649999999</v>
      </c>
      <c r="BV109" s="29">
        <f>CH4_100yr_m3!BV117</f>
        <v>2915461.9249999998</v>
      </c>
      <c r="BW109" s="29">
        <f>CH4_100yr_m3!BW117</f>
        <v>2714552.9849999999</v>
      </c>
      <c r="BX109" s="29">
        <f>CH4_100yr_m3!BX117</f>
        <v>2528402.2859999998</v>
      </c>
      <c r="BY109" s="29">
        <f>CH4_100yr_m3!BY117</f>
        <v>2355878.2050000001</v>
      </c>
      <c r="BZ109" s="29">
        <f>CH4_100yr_m3!BZ117</f>
        <v>2195938.2089999998</v>
      </c>
      <c r="CA109" s="29">
        <f>CH4_100yr_m3!CA117</f>
        <v>2047621.7309999999</v>
      </c>
      <c r="CB109" s="29">
        <f>CH4_100yr_m3!CB117</f>
        <v>1910043.6240000001</v>
      </c>
      <c r="CC109" s="29">
        <f>CH4_100yr_m3!CC117</f>
        <v>1782388.1410000001</v>
      </c>
      <c r="CD109" s="29">
        <f>CH4_100yr_m3!CD117</f>
        <v>1663903.399</v>
      </c>
      <c r="CE109" s="29">
        <f>CH4_100yr_m3!CE117</f>
        <v>1553896.2879999999</v>
      </c>
      <c r="CF109" s="29">
        <f>CH4_100yr_m3!CF117</f>
        <v>1451727.7960000001</v>
      </c>
      <c r="CG109" s="29">
        <f>CH4_100yr_m3!CG117</f>
        <v>1356808.7009999999</v>
      </c>
      <c r="CH109" s="29">
        <f>CH4_100yr_m3!CH117</f>
        <v>1268595.6159999999</v>
      </c>
      <c r="CI109" s="29">
        <f>CH4_100yr_m3!CI117</f>
        <v>1186587.3500000001</v>
      </c>
      <c r="CJ109" s="29">
        <f>CH4_100yr_m3!CJ117</f>
        <v>1110321.5630000001</v>
      </c>
      <c r="CK109" s="29">
        <f>CH4_100yr_m3!CK117</f>
        <v>1039371.682</v>
      </c>
      <c r="CL109" s="29">
        <f>CH4_100yr_m3!CL117</f>
        <v>973344.0784</v>
      </c>
      <c r="CM109" s="29">
        <f>CH4_100yr_m3!CM117</f>
        <v>911875.45539999998</v>
      </c>
      <c r="CN109" s="29">
        <f>CH4_100yr_m3!CN117</f>
        <v>854630.45880000002</v>
      </c>
      <c r="CO109" s="29">
        <f>CH4_100yr_m3!CO117</f>
        <v>801299.47069999995</v>
      </c>
      <c r="CP109" s="29">
        <f>CH4_100yr_m3!CP117</f>
        <v>751596.58239999996</v>
      </c>
      <c r="CQ109" s="29">
        <f>CH4_100yr_m3!CQ117</f>
        <v>705257.73</v>
      </c>
      <c r="CR109" s="29">
        <f>CH4_100yr_m3!CR117</f>
        <v>662038.97759999998</v>
      </c>
      <c r="CS109" s="29">
        <f>CH4_100yr_m3!CS117</f>
        <v>621714.93889999995</v>
      </c>
      <c r="CT109" s="29">
        <f>CH4_100yr_m3!CT117</f>
        <v>584077.32350000006</v>
      </c>
      <c r="CU109" s="29">
        <f>CH4_100yr_m3!CU117</f>
        <v>548933.59990000003</v>
      </c>
      <c r="CV109" s="29">
        <f>CH4_100yr_m3!CV117</f>
        <v>516105.76490000001</v>
      </c>
      <c r="CW109" s="29">
        <f>CH4_100yr_m3!CW117</f>
        <v>485429.2108</v>
      </c>
    </row>
    <row r="110" spans="1:101" ht="15.75" customHeight="1" x14ac:dyDescent="0.2">
      <c r="A110" s="27" t="s">
        <v>11</v>
      </c>
      <c r="B110" s="29">
        <f>CH4_100yr_m3!B118</f>
        <v>4081344.3659999999</v>
      </c>
      <c r="C110" s="29">
        <f>CH4_100yr_m3!C118</f>
        <v>7038099.9529999997</v>
      </c>
      <c r="D110" s="29">
        <f>CH4_100yr_m3!D118</f>
        <v>9196352.7129999995</v>
      </c>
      <c r="E110" s="29">
        <f>CH4_100yr_m3!E118</f>
        <v>10826179.08</v>
      </c>
      <c r="F110" s="29">
        <f>CH4_100yr_m3!F118</f>
        <v>12179626.77</v>
      </c>
      <c r="G110" s="29">
        <f>CH4_100yr_m3!G118</f>
        <v>13469069.050000001</v>
      </c>
      <c r="H110" s="29">
        <f>CH4_100yr_m3!H118</f>
        <v>14755229.060000001</v>
      </c>
      <c r="I110" s="29">
        <f>CH4_100yr_m3!I118</f>
        <v>15954191.310000001</v>
      </c>
      <c r="J110" s="29">
        <f>CH4_100yr_m3!J118</f>
        <v>17472091.91</v>
      </c>
      <c r="K110" s="29">
        <f>CH4_100yr_m3!K118</f>
        <v>18389584.890000001</v>
      </c>
      <c r="L110" s="29">
        <f>CH4_100yr_m3!L118</f>
        <v>19816761.289999999</v>
      </c>
      <c r="M110" s="29">
        <f>CH4_100yr_m3!M118</f>
        <v>21419590.780000001</v>
      </c>
      <c r="N110" s="29">
        <f>CH4_100yr_m3!N118</f>
        <v>23053095.550000001</v>
      </c>
      <c r="O110" s="29">
        <f>CH4_100yr_m3!O118</f>
        <v>24397116.609999999</v>
      </c>
      <c r="P110" s="29">
        <f>CH4_100yr_m3!P118</f>
        <v>25494802.940000001</v>
      </c>
      <c r="Q110" s="29">
        <f>CH4_100yr_m3!Q118</f>
        <v>25385657.859999999</v>
      </c>
      <c r="R110" s="29">
        <f>CH4_100yr_m3!R118</f>
        <v>25211842.690000001</v>
      </c>
      <c r="S110" s="29">
        <f>CH4_100yr_m3!S118</f>
        <v>25443631.48</v>
      </c>
      <c r="T110" s="29">
        <f>CH4_100yr_m3!T118</f>
        <v>26189279.510000002</v>
      </c>
      <c r="U110" s="29">
        <f>CH4_100yr_m3!U118</f>
        <v>26744317.649999999</v>
      </c>
      <c r="V110" s="29">
        <f>CH4_100yr_m3!V118</f>
        <v>26940706.239999998</v>
      </c>
      <c r="W110" s="29">
        <f>CH4_100yr_m3!W118</f>
        <v>27557559.800000001</v>
      </c>
      <c r="X110" s="29">
        <f>CH4_100yr_m3!X118</f>
        <v>28230795.370000001</v>
      </c>
      <c r="Y110" s="29">
        <f>CH4_100yr_m3!Y118</f>
        <v>29034164.41</v>
      </c>
      <c r="Z110" s="29">
        <f>CH4_100yr_m3!Z118</f>
        <v>29866571.350000001</v>
      </c>
      <c r="AA110" s="29">
        <f>CH4_100yr_m3!AA118</f>
        <v>30745620.780000001</v>
      </c>
      <c r="AB110" s="29">
        <f>CH4_100yr_m3!AB118</f>
        <v>31626059.300000001</v>
      </c>
      <c r="AC110" s="29">
        <f>CH4_100yr_m3!AC118</f>
        <v>32532977.629999999</v>
      </c>
      <c r="AD110" s="29">
        <f>CH4_100yr_m3!AD118</f>
        <v>33428345.329999998</v>
      </c>
      <c r="AE110" s="29">
        <f>CH4_100yr_m3!AE118</f>
        <v>34320361.18</v>
      </c>
      <c r="AF110" s="29">
        <f>CH4_100yr_m3!AF118</f>
        <v>35214496.990000002</v>
      </c>
      <c r="AG110" s="29">
        <f>CH4_100yr_m3!AG118</f>
        <v>36114447.600000001</v>
      </c>
      <c r="AH110" s="29">
        <f>CH4_100yr_m3!AH118</f>
        <v>37022648.740000002</v>
      </c>
      <c r="AI110" s="29">
        <f>CH4_100yr_m3!AI118</f>
        <v>37940614.509999998</v>
      </c>
      <c r="AJ110" s="29">
        <f>CH4_100yr_m3!AJ118</f>
        <v>38869163.869999997</v>
      </c>
      <c r="AK110" s="29">
        <f>CH4_100yr_m3!AK118</f>
        <v>39808621.229999997</v>
      </c>
      <c r="AL110" s="29">
        <f>CH4_100yr_m3!AL118</f>
        <v>40759133.359999999</v>
      </c>
      <c r="AM110" s="29">
        <f>CH4_100yr_m3!AM118</f>
        <v>41720702.609999999</v>
      </c>
      <c r="AN110" s="29">
        <f>CH4_100yr_m3!AN118</f>
        <v>42693191.810000002</v>
      </c>
      <c r="AO110" s="29">
        <f>CH4_100yr_m3!AO118</f>
        <v>43676372.560000002</v>
      </c>
      <c r="AP110" s="29">
        <f>CH4_100yr_m3!AP118</f>
        <v>44669984.020000003</v>
      </c>
      <c r="AQ110" s="29">
        <f>CH4_100yr_m3!AQ118</f>
        <v>45673707.520000003</v>
      </c>
      <c r="AR110" s="29">
        <f>CH4_100yr_m3!AR118</f>
        <v>46687217.57</v>
      </c>
      <c r="AS110" s="29">
        <f>CH4_100yr_m3!AS118</f>
        <v>47710120.729999997</v>
      </c>
      <c r="AT110" s="29">
        <f>CH4_100yr_m3!AT118</f>
        <v>48741927.600000001</v>
      </c>
      <c r="AU110" s="29">
        <f>CH4_100yr_m3!AU118</f>
        <v>49782171.979999997</v>
      </c>
      <c r="AV110" s="29">
        <f>CH4_100yr_m3!AV118</f>
        <v>50830393.659999996</v>
      </c>
      <c r="AW110" s="29">
        <f>CH4_100yr_m3!AW118</f>
        <v>51886215.57</v>
      </c>
      <c r="AX110" s="29">
        <f>CH4_100yr_m3!AX118</f>
        <v>52949361.299999997</v>
      </c>
      <c r="AY110" s="29">
        <f>CH4_100yr_m3!AY118</f>
        <v>54019640.280000001</v>
      </c>
      <c r="AZ110" s="29">
        <f>CH4_100yr_m3!AZ118</f>
        <v>55096886.5</v>
      </c>
      <c r="BA110" s="29">
        <f>CH4_100yr_m3!BA118</f>
        <v>56180962.380000003</v>
      </c>
      <c r="BB110" s="29">
        <f>CH4_100yr_m3!BB118</f>
        <v>57271711.710000001</v>
      </c>
      <c r="BC110" s="29">
        <f>CH4_100yr_m3!BC118</f>
        <v>58369016.619999997</v>
      </c>
      <c r="BD110" s="29">
        <f>CH4_100yr_m3!BD118</f>
        <v>59472774.119999997</v>
      </c>
      <c r="BE110" s="29">
        <f>CH4_100yr_m3!BE118</f>
        <v>60582923.509999998</v>
      </c>
      <c r="BF110" s="29">
        <f>CH4_100yr_m3!BF118</f>
        <v>61699328.07</v>
      </c>
      <c r="BG110" s="29">
        <f>CH4_100yr_m3!BG118</f>
        <v>62821891.25</v>
      </c>
      <c r="BH110" s="29">
        <f>CH4_100yr_m3!BH118</f>
        <v>63950633.740000002</v>
      </c>
      <c r="BI110" s="29">
        <f>CH4_100yr_m3!BI118</f>
        <v>65085697.969999999</v>
      </c>
      <c r="BJ110" s="29">
        <f>CH4_100yr_m3!BJ118</f>
        <v>66227242.200000003</v>
      </c>
      <c r="BK110" s="29">
        <f>CH4_100yr_m3!BK118</f>
        <v>48391987.710000001</v>
      </c>
      <c r="BL110" s="29">
        <f>CH4_100yr_m3!BL118</f>
        <v>36166333.100000001</v>
      </c>
      <c r="BM110" s="29">
        <f>CH4_100yr_m3!BM118</f>
        <v>27719181.460000001</v>
      </c>
      <c r="BN110" s="29">
        <f>CH4_100yr_m3!BN118</f>
        <v>21821876.25</v>
      </c>
      <c r="BO110" s="29">
        <f>CH4_100yr_m3!BO118</f>
        <v>17649672.359999999</v>
      </c>
      <c r="BP110" s="29">
        <f>CH4_100yr_m3!BP118</f>
        <v>14648652.470000001</v>
      </c>
      <c r="BQ110" s="29">
        <f>CH4_100yr_m3!BQ118</f>
        <v>12446513.17</v>
      </c>
      <c r="BR110" s="29">
        <f>CH4_100yr_m3!BR118</f>
        <v>10792758.220000001</v>
      </c>
      <c r="BS110" s="29">
        <f>CH4_100yr_m3!BS118</f>
        <v>9518604.2850000001</v>
      </c>
      <c r="BT110" s="29">
        <f>CH4_100yr_m3!BT118</f>
        <v>8510100.7050000001</v>
      </c>
      <c r="BU110" s="29">
        <f>CH4_100yr_m3!BU118</f>
        <v>7690107.1310000001</v>
      </c>
      <c r="BV110" s="29">
        <f>CH4_100yr_m3!BV118</f>
        <v>7006209.0860000001</v>
      </c>
      <c r="BW110" s="29">
        <f>CH4_100yr_m3!BW118</f>
        <v>6422614.0489999996</v>
      </c>
      <c r="BX110" s="29">
        <f>CH4_100yr_m3!BX118</f>
        <v>5914716.0219999999</v>
      </c>
      <c r="BY110" s="29">
        <f>CH4_100yr_m3!BY118</f>
        <v>5465449.0319999997</v>
      </c>
      <c r="BZ110" s="29">
        <f>CH4_100yr_m3!BZ118</f>
        <v>5062840.017</v>
      </c>
      <c r="CA110" s="29">
        <f>CH4_100yr_m3!CA118</f>
        <v>4698365.8540000003</v>
      </c>
      <c r="CB110" s="29">
        <f>CH4_100yr_m3!CB118</f>
        <v>4365849.608</v>
      </c>
      <c r="CC110" s="29">
        <f>CH4_100yr_m3!CC118</f>
        <v>4060718.3859999999</v>
      </c>
      <c r="CD110" s="29">
        <f>CH4_100yr_m3!CD118</f>
        <v>3779503.7560000001</v>
      </c>
      <c r="CE110" s="29">
        <f>CH4_100yr_m3!CE118</f>
        <v>3519504.8739999998</v>
      </c>
      <c r="CF110" s="29">
        <f>CH4_100yr_m3!CF118</f>
        <v>3278560.8420000002</v>
      </c>
      <c r="CG110" s="29">
        <f>CH4_100yr_m3!CG118</f>
        <v>3054896.392</v>
      </c>
      <c r="CH110" s="29">
        <f>CH4_100yr_m3!CH118</f>
        <v>2847016.844</v>
      </c>
      <c r="CI110" s="29">
        <f>CH4_100yr_m3!CI118</f>
        <v>2653636.1979999999</v>
      </c>
      <c r="CJ110" s="29">
        <f>CH4_100yr_m3!CJ118</f>
        <v>2473627.5440000002</v>
      </c>
      <c r="CK110" s="29">
        <f>CH4_100yr_m3!CK118</f>
        <v>2305988.5210000002</v>
      </c>
      <c r="CL110" s="29">
        <f>CH4_100yr_m3!CL118</f>
        <v>2149816.952</v>
      </c>
      <c r="CM110" s="29">
        <f>CH4_100yr_m3!CM118</f>
        <v>2004293.382</v>
      </c>
      <c r="CN110" s="29">
        <f>CH4_100yr_m3!CN118</f>
        <v>1868668.3230000001</v>
      </c>
      <c r="CO110" s="29">
        <f>CH4_100yr_m3!CO118</f>
        <v>1742252.7220000001</v>
      </c>
      <c r="CP110" s="29">
        <f>CH4_100yr_m3!CP118</f>
        <v>1624410.655</v>
      </c>
      <c r="CQ110" s="29">
        <f>CH4_100yr_m3!CQ118</f>
        <v>1514553.578</v>
      </c>
      <c r="CR110" s="29">
        <f>CH4_100yr_m3!CR118</f>
        <v>1412135.676</v>
      </c>
      <c r="CS110" s="29">
        <f>CH4_100yr_m3!CS118</f>
        <v>1316650.0060000001</v>
      </c>
      <c r="CT110" s="29">
        <f>CH4_100yr_m3!CT118</f>
        <v>1227625.2209999999</v>
      </c>
      <c r="CU110" s="29">
        <f>CH4_100yr_m3!CU118</f>
        <v>1144622.7239999999</v>
      </c>
      <c r="CV110" s="29">
        <f>CH4_100yr_m3!CV118</f>
        <v>1067234.1629999999</v>
      </c>
      <c r="CW110" s="29">
        <f>CH4_100yr_m3!CW118</f>
        <v>995079.19259999995</v>
      </c>
    </row>
    <row r="111" spans="1:101" ht="15.75" customHeight="1" x14ac:dyDescent="0.2">
      <c r="A111" s="27" t="s">
        <v>12</v>
      </c>
      <c r="B111" s="29">
        <f>CH4_100yr_m3!B119</f>
        <v>21865252.449999999</v>
      </c>
      <c r="C111" s="29">
        <f>CH4_100yr_m3!C119</f>
        <v>37409106.07</v>
      </c>
      <c r="D111" s="29">
        <f>CH4_100yr_m3!D119</f>
        <v>48542875.659999996</v>
      </c>
      <c r="E111" s="29">
        <f>CH4_100yr_m3!E119</f>
        <v>56650720.68</v>
      </c>
      <c r="F111" s="29">
        <f>CH4_100yr_m3!F119</f>
        <v>62911306.369999997</v>
      </c>
      <c r="G111" s="29">
        <f>CH4_100yr_m3!G119</f>
        <v>67938004.760000005</v>
      </c>
      <c r="H111" s="29">
        <f>CH4_100yr_m3!H119</f>
        <v>72150589.159999996</v>
      </c>
      <c r="I111" s="29">
        <f>CH4_100yr_m3!I119</f>
        <v>75926555.280000001</v>
      </c>
      <c r="J111" s="29">
        <f>CH4_100yr_m3!J119</f>
        <v>79669455.689999998</v>
      </c>
      <c r="K111" s="29">
        <f>CH4_100yr_m3!K119</f>
        <v>83001797.890000001</v>
      </c>
      <c r="L111" s="29">
        <f>CH4_100yr_m3!L119</f>
        <v>86132994.620000005</v>
      </c>
      <c r="M111" s="29">
        <f>CH4_100yr_m3!M119</f>
        <v>89179344.629999995</v>
      </c>
      <c r="N111" s="29">
        <f>CH4_100yr_m3!N119</f>
        <v>92226287.760000005</v>
      </c>
      <c r="O111" s="29">
        <f>CH4_100yr_m3!O119</f>
        <v>95777489.170000002</v>
      </c>
      <c r="P111" s="29">
        <f>CH4_100yr_m3!P119</f>
        <v>99718084.140000001</v>
      </c>
      <c r="Q111" s="29">
        <f>CH4_100yr_m3!Q119</f>
        <v>102914114.7</v>
      </c>
      <c r="R111" s="29">
        <f>CH4_100yr_m3!R119</f>
        <v>106232727.7</v>
      </c>
      <c r="S111" s="29">
        <f>CH4_100yr_m3!S119</f>
        <v>109832231.2</v>
      </c>
      <c r="T111" s="29">
        <f>CH4_100yr_m3!T119</f>
        <v>114013996</v>
      </c>
      <c r="U111" s="29">
        <f>CH4_100yr_m3!U119</f>
        <v>117864308.5</v>
      </c>
      <c r="V111" s="29">
        <f>CH4_100yr_m3!V119</f>
        <v>121807106.3</v>
      </c>
      <c r="W111" s="29">
        <f>CH4_100yr_m3!W119</f>
        <v>126747788.59999999</v>
      </c>
      <c r="X111" s="29">
        <f>CH4_100yr_m3!X119</f>
        <v>131971435.8</v>
      </c>
      <c r="Y111" s="29">
        <f>CH4_100yr_m3!Y119</f>
        <v>137399858.80000001</v>
      </c>
      <c r="Z111" s="29">
        <f>CH4_100yr_m3!Z119</f>
        <v>143052980</v>
      </c>
      <c r="AA111" s="29">
        <f>CH4_100yr_m3!AA119</f>
        <v>148938073.30000001</v>
      </c>
      <c r="AB111" s="29">
        <f>CH4_100yr_m3!AB119</f>
        <v>155060455.30000001</v>
      </c>
      <c r="AC111" s="29">
        <f>CH4_100yr_m3!AC119</f>
        <v>155153035.09999999</v>
      </c>
      <c r="AD111" s="29">
        <f>CH4_100yr_m3!AD119</f>
        <v>156504973.40000001</v>
      </c>
      <c r="AE111" s="29">
        <f>CH4_100yr_m3!AE119</f>
        <v>158718725.69999999</v>
      </c>
      <c r="AF111" s="29">
        <f>CH4_100yr_m3!AF119</f>
        <v>161526761.09999999</v>
      </c>
      <c r="AG111" s="29">
        <f>CH4_100yr_m3!AG119</f>
        <v>164749077.40000001</v>
      </c>
      <c r="AH111" s="29">
        <f>CH4_100yr_m3!AH119</f>
        <v>168264874.90000001</v>
      </c>
      <c r="AI111" s="29">
        <f>CH4_100yr_m3!AI119</f>
        <v>171993276.40000001</v>
      </c>
      <c r="AJ111" s="29">
        <f>CH4_100yr_m3!AJ119</f>
        <v>175880396.40000001</v>
      </c>
      <c r="AK111" s="29">
        <f>CH4_100yr_m3!AK119</f>
        <v>179890328.40000001</v>
      </c>
      <c r="AL111" s="29">
        <f>CH4_100yr_m3!AL119</f>
        <v>183998738.80000001</v>
      </c>
      <c r="AM111" s="29">
        <f>CH4_100yr_m3!AM119</f>
        <v>188188876.19999999</v>
      </c>
      <c r="AN111" s="29">
        <f>CH4_100yr_m3!AN119</f>
        <v>192449286.09999999</v>
      </c>
      <c r="AO111" s="29">
        <f>CH4_100yr_m3!AO119</f>
        <v>196771990.19999999</v>
      </c>
      <c r="AP111" s="29">
        <f>CH4_100yr_m3!AP119</f>
        <v>201151439.09999999</v>
      </c>
      <c r="AQ111" s="29">
        <f>CH4_100yr_m3!AQ119</f>
        <v>205583503.69999999</v>
      </c>
      <c r="AR111" s="29">
        <f>CH4_100yr_m3!AR119</f>
        <v>210065082.59999999</v>
      </c>
      <c r="AS111" s="29">
        <f>CH4_100yr_m3!AS119</f>
        <v>214593732.40000001</v>
      </c>
      <c r="AT111" s="29">
        <f>CH4_100yr_m3!AT119</f>
        <v>219167342.90000001</v>
      </c>
      <c r="AU111" s="29">
        <f>CH4_100yr_m3!AU119</f>
        <v>223784119.30000001</v>
      </c>
      <c r="AV111" s="29">
        <f>CH4_100yr_m3!AV119</f>
        <v>228442294.5</v>
      </c>
      <c r="AW111" s="29">
        <f>CH4_100yr_m3!AW119</f>
        <v>233140263.5</v>
      </c>
      <c r="AX111" s="29">
        <f>CH4_100yr_m3!AX119</f>
        <v>237876344.69999999</v>
      </c>
      <c r="AY111" s="29">
        <f>CH4_100yr_m3!AY119</f>
        <v>242648901.40000001</v>
      </c>
      <c r="AZ111" s="29">
        <f>CH4_100yr_m3!AZ119</f>
        <v>247456200.90000001</v>
      </c>
      <c r="BA111" s="29">
        <f>CH4_100yr_m3!BA119</f>
        <v>252296556.90000001</v>
      </c>
      <c r="BB111" s="29">
        <f>CH4_100yr_m3!BB119</f>
        <v>257168168.30000001</v>
      </c>
      <c r="BC111" s="29">
        <f>CH4_100yr_m3!BC119</f>
        <v>262069031.5</v>
      </c>
      <c r="BD111" s="29">
        <f>CH4_100yr_m3!BD119</f>
        <v>266996908.5</v>
      </c>
      <c r="BE111" s="29">
        <f>CH4_100yr_m3!BE119</f>
        <v>271949462.10000002</v>
      </c>
      <c r="BF111" s="29">
        <f>CH4_100yr_m3!BF119</f>
        <v>276924421.39999998</v>
      </c>
      <c r="BG111" s="29">
        <f>CH4_100yr_m3!BG119</f>
        <v>281919649.30000001</v>
      </c>
      <c r="BH111" s="29">
        <f>CH4_100yr_m3!BH119</f>
        <v>286933027.10000002</v>
      </c>
      <c r="BI111" s="29">
        <f>CH4_100yr_m3!BI119</f>
        <v>291962476.80000001</v>
      </c>
      <c r="BJ111" s="29">
        <f>CH4_100yr_m3!BJ119</f>
        <v>297005938.19999999</v>
      </c>
      <c r="BK111" s="29">
        <f>CH4_100yr_m3!BK119</f>
        <v>217053848.30000001</v>
      </c>
      <c r="BL111" s="29">
        <f>CH4_100yr_m3!BL119</f>
        <v>162245827.30000001</v>
      </c>
      <c r="BM111" s="29">
        <f>CH4_100yr_m3!BM119</f>
        <v>124374489.59999999</v>
      </c>
      <c r="BN111" s="29">
        <f>CH4_100yr_m3!BN119</f>
        <v>97932708.909999996</v>
      </c>
      <c r="BO111" s="29">
        <f>CH4_100yr_m3!BO119</f>
        <v>79223772.409999996</v>
      </c>
      <c r="BP111" s="29">
        <f>CH4_100yr_m3!BP119</f>
        <v>65764873.340000004</v>
      </c>
      <c r="BQ111" s="29">
        <f>CH4_100yr_m3!BQ119</f>
        <v>55887236.939999998</v>
      </c>
      <c r="BR111" s="29">
        <f>CH4_100yr_m3!BR119</f>
        <v>48468054.560000002</v>
      </c>
      <c r="BS111" s="29">
        <f>CH4_100yr_m3!BS119</f>
        <v>42750773.240000002</v>
      </c>
      <c r="BT111" s="29">
        <f>CH4_100yr_m3!BT119</f>
        <v>38224613.009999998</v>
      </c>
      <c r="BU111" s="29">
        <f>CH4_100yr_m3!BU119</f>
        <v>34543787.049999997</v>
      </c>
      <c r="BV111" s="29">
        <f>CH4_100yr_m3!BV119</f>
        <v>31473336.649999999</v>
      </c>
      <c r="BW111" s="29">
        <f>CH4_100yr_m3!BW119</f>
        <v>28852807.800000001</v>
      </c>
      <c r="BX111" s="29">
        <f>CH4_100yr_m3!BX119</f>
        <v>26571888.329999998</v>
      </c>
      <c r="BY111" s="29">
        <f>CH4_100yr_m3!BY119</f>
        <v>24554063.550000001</v>
      </c>
      <c r="BZ111" s="29">
        <f>CH4_100yr_m3!BZ119</f>
        <v>22745647.640000001</v>
      </c>
      <c r="CA111" s="29">
        <f>CH4_100yr_m3!CA119</f>
        <v>21108419.449999999</v>
      </c>
      <c r="CB111" s="29">
        <f>CH4_100yr_m3!CB119</f>
        <v>19614675.170000002</v>
      </c>
      <c r="CC111" s="29">
        <f>CH4_100yr_m3!CC119</f>
        <v>18243901.829999998</v>
      </c>
      <c r="CD111" s="29">
        <f>CH4_100yr_m3!CD119</f>
        <v>16980537.969999999</v>
      </c>
      <c r="CE111" s="29">
        <f>CH4_100yr_m3!CE119</f>
        <v>15812463.619999999</v>
      </c>
      <c r="CF111" s="29">
        <f>CH4_100yr_m3!CF119</f>
        <v>14729979.949999999</v>
      </c>
      <c r="CG111" s="29">
        <f>CH4_100yr_m3!CG119</f>
        <v>13725117.49</v>
      </c>
      <c r="CH111" s="29">
        <f>CH4_100yr_m3!CH119</f>
        <v>12791165.23</v>
      </c>
      <c r="CI111" s="29">
        <f>CH4_100yr_m3!CI119</f>
        <v>11922348.310000001</v>
      </c>
      <c r="CJ111" s="29">
        <f>CH4_100yr_m3!CJ119</f>
        <v>11113605.67</v>
      </c>
      <c r="CK111" s="29">
        <f>CH4_100yr_m3!CK119</f>
        <v>10360435.17</v>
      </c>
      <c r="CL111" s="29">
        <f>CH4_100yr_m3!CL119</f>
        <v>9658784.3479999993</v>
      </c>
      <c r="CM111" s="29">
        <f>CH4_100yr_m3!CM119</f>
        <v>9004972.1239999998</v>
      </c>
      <c r="CN111" s="29">
        <f>CH4_100yr_m3!CN119</f>
        <v>8395631.5580000002</v>
      </c>
      <c r="CO111" s="29">
        <f>CH4_100yr_m3!CO119</f>
        <v>7827667.1090000002</v>
      </c>
      <c r="CP111" s="29">
        <f>CH4_100yr_m3!CP119</f>
        <v>7298221.8459999999</v>
      </c>
      <c r="CQ111" s="29">
        <f>CH4_100yr_m3!CQ119</f>
        <v>6804651.6509999996</v>
      </c>
      <c r="CR111" s="29">
        <f>CH4_100yr_m3!CR119</f>
        <v>6344504.3449999997</v>
      </c>
      <c r="CS111" s="29">
        <f>CH4_100yr_m3!CS119</f>
        <v>5915502.3700000001</v>
      </c>
      <c r="CT111" s="29">
        <f>CH4_100yr_m3!CT119</f>
        <v>5515528.0659999996</v>
      </c>
      <c r="CU111" s="29">
        <f>CH4_100yr_m3!CU119</f>
        <v>5142610.91</v>
      </c>
      <c r="CV111" s="29">
        <f>CH4_100yr_m3!CV119</f>
        <v>4794916.26</v>
      </c>
      <c r="CW111" s="29">
        <f>CH4_100yr_m3!CW119</f>
        <v>4470735.2929999996</v>
      </c>
    </row>
    <row r="112" spans="1:101" ht="15.75" customHeight="1" x14ac:dyDescent="0.2">
      <c r="A112" s="27" t="s">
        <v>13</v>
      </c>
      <c r="B112" s="29">
        <f>CH4_100yr_m3!B120</f>
        <v>77247402.579999998</v>
      </c>
      <c r="C112" s="29">
        <f>CH4_100yr_m3!C120</f>
        <v>173040549.90000001</v>
      </c>
      <c r="D112" s="29">
        <f>CH4_100yr_m3!D120</f>
        <v>234794616.09999999</v>
      </c>
      <c r="E112" s="29">
        <f>CH4_100yr_m3!E120</f>
        <v>281519333.60000002</v>
      </c>
      <c r="F112" s="29">
        <f>CH4_100yr_m3!F120</f>
        <v>313306858.19999999</v>
      </c>
      <c r="G112" s="29">
        <f>CH4_100yr_m3!G120</f>
        <v>333520416.5</v>
      </c>
      <c r="H112" s="29">
        <f>CH4_100yr_m3!H120</f>
        <v>345377356.5</v>
      </c>
      <c r="I112" s="29">
        <f>CH4_100yr_m3!I120</f>
        <v>352705555.39999998</v>
      </c>
      <c r="J112" s="29">
        <f>CH4_100yr_m3!J120</f>
        <v>357184109.19999999</v>
      </c>
      <c r="K112" s="29">
        <f>CH4_100yr_m3!K120</f>
        <v>368881692.89999998</v>
      </c>
      <c r="L112" s="29">
        <f>CH4_100yr_m3!L120</f>
        <v>376258552</v>
      </c>
      <c r="M112" s="29">
        <f>CH4_100yr_m3!M120</f>
        <v>379646289.80000001</v>
      </c>
      <c r="N112" s="29">
        <f>CH4_100yr_m3!N120</f>
        <v>382808919.10000002</v>
      </c>
      <c r="O112" s="29">
        <f>CH4_100yr_m3!O120</f>
        <v>386633910.10000002</v>
      </c>
      <c r="P112" s="29">
        <f>CH4_100yr_m3!P120</f>
        <v>391493383.89999998</v>
      </c>
      <c r="Q112" s="29">
        <f>CH4_100yr_m3!Q120</f>
        <v>398520291.19999999</v>
      </c>
      <c r="R112" s="29">
        <f>CH4_100yr_m3!R120</f>
        <v>410498833.89999998</v>
      </c>
      <c r="S112" s="29">
        <f>CH4_100yr_m3!S120</f>
        <v>423712619.39999998</v>
      </c>
      <c r="T112" s="29">
        <f>CH4_100yr_m3!T120</f>
        <v>430114693.80000001</v>
      </c>
      <c r="U112" s="29">
        <f>CH4_100yr_m3!U120</f>
        <v>437920102.19999999</v>
      </c>
      <c r="V112" s="29">
        <f>CH4_100yr_m3!V120</f>
        <v>450142006.89999998</v>
      </c>
      <c r="W112" s="29">
        <f>CH4_100yr_m3!W120</f>
        <v>460209704.80000001</v>
      </c>
      <c r="X112" s="29">
        <f>CH4_100yr_m3!X120</f>
        <v>471087601.69999999</v>
      </c>
      <c r="Y112" s="29">
        <f>CH4_100yr_m3!Y120</f>
        <v>482417956.69999999</v>
      </c>
      <c r="Z112" s="29">
        <f>CH4_100yr_m3!Z120</f>
        <v>493757607.69999999</v>
      </c>
      <c r="AA112" s="29">
        <f>CH4_100yr_m3!AA120</f>
        <v>505363351.30000001</v>
      </c>
      <c r="AB112" s="29">
        <f>CH4_100yr_m3!AB120</f>
        <v>517269579.10000002</v>
      </c>
      <c r="AC112" s="29">
        <f>CH4_100yr_m3!AC120</f>
        <v>565209553</v>
      </c>
      <c r="AD112" s="29">
        <f>CH4_100yr_m3!AD120</f>
        <v>604268700.10000002</v>
      </c>
      <c r="AE112" s="29">
        <f>CH4_100yr_m3!AE120</f>
        <v>637472238.29999995</v>
      </c>
      <c r="AF112" s="29">
        <f>CH4_100yr_m3!AF120</f>
        <v>666851375.20000005</v>
      </c>
      <c r="AG112" s="29">
        <f>CH4_100yr_m3!AG120</f>
        <v>693769133.10000002</v>
      </c>
      <c r="AH112" s="29">
        <f>CH4_100yr_m3!AH120</f>
        <v>719137693.70000005</v>
      </c>
      <c r="AI112" s="29">
        <f>CH4_100yr_m3!AI120</f>
        <v>743564938.29999995</v>
      </c>
      <c r="AJ112" s="29">
        <f>CH4_100yr_m3!AJ120</f>
        <v>767452945.20000005</v>
      </c>
      <c r="AK112" s="29">
        <f>CH4_100yr_m3!AK120</f>
        <v>791066321.79999995</v>
      </c>
      <c r="AL112" s="29">
        <f>CH4_100yr_m3!AL120</f>
        <v>814579556.70000005</v>
      </c>
      <c r="AM112" s="29">
        <f>CH4_100yr_m3!AM120</f>
        <v>838107387.20000005</v>
      </c>
      <c r="AN112" s="29">
        <f>CH4_100yr_m3!AN120</f>
        <v>861723112.29999995</v>
      </c>
      <c r="AO112" s="29">
        <f>CH4_100yr_m3!AO120</f>
        <v>885471949.89999998</v>
      </c>
      <c r="AP112" s="29">
        <f>CH4_100yr_m3!AP120</f>
        <v>909380094.5</v>
      </c>
      <c r="AQ112" s="29">
        <f>CH4_100yr_m3!AQ120</f>
        <v>933461740.70000005</v>
      </c>
      <c r="AR112" s="29">
        <f>CH4_100yr_m3!AR120</f>
        <v>957722080.60000002</v>
      </c>
      <c r="AS112" s="29">
        <f>CH4_100yr_m3!AS120</f>
        <v>982158469.20000005</v>
      </c>
      <c r="AT112" s="29">
        <f>CH4_100yr_m3!AT120</f>
        <v>1006762172</v>
      </c>
      <c r="AU112" s="29">
        <f>CH4_100yr_m3!AU120</f>
        <v>1031521254</v>
      </c>
      <c r="AV112" s="29">
        <f>CH4_100yr_m3!AV120</f>
        <v>1056422893</v>
      </c>
      <c r="AW112" s="29">
        <f>CH4_100yr_m3!AW120</f>
        <v>1081455347</v>
      </c>
      <c r="AX112" s="29">
        <f>CH4_100yr_m3!AX120</f>
        <v>1106608397</v>
      </c>
      <c r="AY112" s="29">
        <f>CH4_100yr_m3!AY120</f>
        <v>1131873804</v>
      </c>
      <c r="AZ112" s="29">
        <f>CH4_100yr_m3!AZ120</f>
        <v>1157244156</v>
      </c>
      <c r="BA112" s="29">
        <f>CH4_100yr_m3!BA120</f>
        <v>1182711034</v>
      </c>
      <c r="BB112" s="29">
        <f>CH4_100yr_m3!BB120</f>
        <v>1208264818</v>
      </c>
      <c r="BC112" s="29">
        <f>CH4_100yr_m3!BC120</f>
        <v>1233896131</v>
      </c>
      <c r="BD112" s="29">
        <f>CH4_100yr_m3!BD120</f>
        <v>1259595756</v>
      </c>
      <c r="BE112" s="29">
        <f>CH4_100yr_m3!BE120</f>
        <v>1285354373</v>
      </c>
      <c r="BF112" s="29">
        <f>CH4_100yr_m3!BF120</f>
        <v>1311162356</v>
      </c>
      <c r="BG112" s="29">
        <f>CH4_100yr_m3!BG120</f>
        <v>1337009529</v>
      </c>
      <c r="BH112" s="29">
        <f>CH4_100yr_m3!BH120</f>
        <v>1362885013</v>
      </c>
      <c r="BI112" s="29">
        <f>CH4_100yr_m3!BI120</f>
        <v>1388777290</v>
      </c>
      <c r="BJ112" s="29">
        <f>CH4_100yr_m3!BJ120</f>
        <v>1414674457</v>
      </c>
      <c r="BK112" s="29">
        <f>CH4_100yr_m3!BK120</f>
        <v>1032365801</v>
      </c>
      <c r="BL112" s="29">
        <f>CH4_100yr_m3!BL120</f>
        <v>770412238.79999995</v>
      </c>
      <c r="BM112" s="29">
        <f>CH4_100yr_m3!BM120</f>
        <v>589519410.60000002</v>
      </c>
      <c r="BN112" s="29">
        <f>CH4_100yr_m3!BN120</f>
        <v>463321536.80000001</v>
      </c>
      <c r="BO112" s="29">
        <f>CH4_100yr_m3!BO120</f>
        <v>374120882.60000002</v>
      </c>
      <c r="BP112" s="29">
        <f>CH4_100yr_m3!BP120</f>
        <v>310031714.60000002</v>
      </c>
      <c r="BQ112" s="29">
        <f>CH4_100yr_m3!BQ120</f>
        <v>263065727.69999999</v>
      </c>
      <c r="BR112" s="29">
        <f>CH4_100yr_m3!BR120</f>
        <v>227848564.5</v>
      </c>
      <c r="BS112" s="29">
        <f>CH4_100yr_m3!BS120</f>
        <v>200759377.19999999</v>
      </c>
      <c r="BT112" s="29">
        <f>CH4_100yr_m3!BT120</f>
        <v>179353967.90000001</v>
      </c>
      <c r="BU112" s="29">
        <f>CH4_100yr_m3!BU120</f>
        <v>161978025.09999999</v>
      </c>
      <c r="BV112" s="29">
        <f>CH4_100yr_m3!BV120</f>
        <v>147507790.09999999</v>
      </c>
      <c r="BW112" s="29">
        <f>CH4_100yr_m3!BW120</f>
        <v>135176147.40000001</v>
      </c>
      <c r="BX112" s="29">
        <f>CH4_100yr_m3!BX120</f>
        <v>124455982.40000001</v>
      </c>
      <c r="BY112" s="29">
        <f>CH4_100yr_m3!BY120</f>
        <v>114981929.90000001</v>
      </c>
      <c r="BZ112" s="29">
        <f>CH4_100yr_m3!BZ120</f>
        <v>106497862.09999999</v>
      </c>
      <c r="CA112" s="29">
        <f>CH4_100yr_m3!CA120</f>
        <v>98821633.299999997</v>
      </c>
      <c r="CB112" s="29">
        <f>CH4_100yr_m3!CB120</f>
        <v>91821396.560000002</v>
      </c>
      <c r="CC112" s="29">
        <f>CH4_100yr_m3!CC120</f>
        <v>85399680.489999995</v>
      </c>
      <c r="CD112" s="29">
        <f>CH4_100yr_m3!CD120</f>
        <v>79482670.930000007</v>
      </c>
      <c r="CE112" s="29">
        <f>CH4_100yr_m3!CE120</f>
        <v>74012984.799999997</v>
      </c>
      <c r="CF112" s="29">
        <f>CH4_100yr_m3!CF120</f>
        <v>68944787.370000005</v>
      </c>
      <c r="CG112" s="29">
        <f>CH4_100yr_m3!CG120</f>
        <v>64240483.32</v>
      </c>
      <c r="CH112" s="29">
        <f>CH4_100yr_m3!CH120</f>
        <v>59868464.880000003</v>
      </c>
      <c r="CI112" s="29">
        <f>CH4_100yr_m3!CI120</f>
        <v>55801571</v>
      </c>
      <c r="CJ112" s="29">
        <f>CH4_100yr_m3!CJ120</f>
        <v>52016025.240000002</v>
      </c>
      <c r="CK112" s="29">
        <f>CH4_100yr_m3!CK120</f>
        <v>48490696.460000001</v>
      </c>
      <c r="CL112" s="29">
        <f>CH4_100yr_m3!CL120</f>
        <v>45206577.810000002</v>
      </c>
      <c r="CM112" s="29">
        <f>CH4_100yr_m3!CM120</f>
        <v>42146413.82</v>
      </c>
      <c r="CN112" s="29">
        <f>CH4_100yr_m3!CN120</f>
        <v>39294428.149999999</v>
      </c>
      <c r="CO112" s="29">
        <f>CH4_100yr_m3!CO120</f>
        <v>36636120.619999997</v>
      </c>
      <c r="CP112" s="29">
        <f>CH4_100yr_m3!CP120</f>
        <v>34158111.780000001</v>
      </c>
      <c r="CQ112" s="29">
        <f>CH4_100yr_m3!CQ120</f>
        <v>31848020.899999999</v>
      </c>
      <c r="CR112" s="29">
        <f>CH4_100yr_m3!CR120</f>
        <v>29694367.359999999</v>
      </c>
      <c r="CS112" s="29">
        <f>CH4_100yr_m3!CS120</f>
        <v>27686489</v>
      </c>
      <c r="CT112" s="29">
        <f>CH4_100yr_m3!CT120</f>
        <v>25814472.870000001</v>
      </c>
      <c r="CU112" s="29">
        <f>CH4_100yr_m3!CU120</f>
        <v>24069095.18</v>
      </c>
      <c r="CV112" s="29">
        <f>CH4_100yr_m3!CV120</f>
        <v>22441768.489999998</v>
      </c>
      <c r="CW112" s="29">
        <f>CH4_100yr_m3!CW120</f>
        <v>20924494.449999999</v>
      </c>
    </row>
    <row r="113" spans="1:101" ht="15.75" customHeight="1" x14ac:dyDescent="0.2">
      <c r="A113" s="27" t="s">
        <v>14</v>
      </c>
      <c r="B113" s="29">
        <f>CH4_100yr_m3!B121</f>
        <v>817138.36</v>
      </c>
      <c r="C113" s="29">
        <f>CH4_100yr_m3!C121</f>
        <v>1474675.372</v>
      </c>
      <c r="D113" s="29">
        <f>CH4_100yr_m3!D121</f>
        <v>2017233.115</v>
      </c>
      <c r="E113" s="29">
        <f>CH4_100yr_m3!E121</f>
        <v>2671485.2319999998</v>
      </c>
      <c r="F113" s="29">
        <f>CH4_100yr_m3!F121</f>
        <v>3439975.6060000001</v>
      </c>
      <c r="G113" s="29">
        <f>CH4_100yr_m3!G121</f>
        <v>4263101.72</v>
      </c>
      <c r="H113" s="29">
        <f>CH4_100yr_m3!H121</f>
        <v>5076952.2989999996</v>
      </c>
      <c r="I113" s="29">
        <f>CH4_100yr_m3!I121</f>
        <v>5969685.7079999996</v>
      </c>
      <c r="J113" s="29">
        <f>CH4_100yr_m3!J121</f>
        <v>7157676.9850000003</v>
      </c>
      <c r="K113" s="29">
        <f>CH4_100yr_m3!K121</f>
        <v>7734488.4440000001</v>
      </c>
      <c r="L113" s="29">
        <f>CH4_100yr_m3!L121</f>
        <v>8323086.8640000001</v>
      </c>
      <c r="M113" s="29">
        <f>CH4_100yr_m3!M121</f>
        <v>9193209.3609999996</v>
      </c>
      <c r="N113" s="29">
        <f>CH4_100yr_m3!N121</f>
        <v>9971571.0800000001</v>
      </c>
      <c r="O113" s="29">
        <f>CH4_100yr_m3!O121</f>
        <v>10590133.390000001</v>
      </c>
      <c r="P113" s="29">
        <f>CH4_100yr_m3!P121</f>
        <v>11115840.24</v>
      </c>
      <c r="Q113" s="29">
        <f>CH4_100yr_m3!Q121</f>
        <v>10861032.24</v>
      </c>
      <c r="R113" s="29">
        <f>CH4_100yr_m3!R121</f>
        <v>10574826.42</v>
      </c>
      <c r="S113" s="29">
        <f>CH4_100yr_m3!S121</f>
        <v>10569003.449999999</v>
      </c>
      <c r="T113" s="29">
        <f>CH4_100yr_m3!T121</f>
        <v>10764403.66</v>
      </c>
      <c r="U113" s="29">
        <f>CH4_100yr_m3!U121</f>
        <v>10730399.09</v>
      </c>
      <c r="V113" s="29">
        <f>CH4_100yr_m3!V121</f>
        <v>10600232.41</v>
      </c>
      <c r="W113" s="29">
        <f>CH4_100yr_m3!W121</f>
        <v>10853228.710000001</v>
      </c>
      <c r="X113" s="29">
        <f>CH4_100yr_m3!X121</f>
        <v>11057228.140000001</v>
      </c>
      <c r="Y113" s="29">
        <f>CH4_100yr_m3!Y121</f>
        <v>11289878.109999999</v>
      </c>
      <c r="Z113" s="29">
        <f>CH4_100yr_m3!Z121</f>
        <v>11555033.25</v>
      </c>
      <c r="AA113" s="29">
        <f>CH4_100yr_m3!AA121</f>
        <v>11826682.039999999</v>
      </c>
      <c r="AB113" s="29">
        <f>CH4_100yr_m3!AB121</f>
        <v>12123040.640000001</v>
      </c>
      <c r="AC113" s="29">
        <f>CH4_100yr_m3!AC121</f>
        <v>13032826.42</v>
      </c>
      <c r="AD113" s="29">
        <f>CH4_100yr_m3!AD121</f>
        <v>13789057.619999999</v>
      </c>
      <c r="AE113" s="29">
        <f>CH4_100yr_m3!AE121</f>
        <v>14441992.029999999</v>
      </c>
      <c r="AF113" s="29">
        <f>CH4_100yr_m3!AF121</f>
        <v>15024970.18</v>
      </c>
      <c r="AG113" s="29">
        <f>CH4_100yr_m3!AG121</f>
        <v>15560108.99</v>
      </c>
      <c r="AH113" s="29">
        <f>CH4_100yr_m3!AH121</f>
        <v>16062486.710000001</v>
      </c>
      <c r="AI113" s="29">
        <f>CH4_100yr_m3!AI121</f>
        <v>16542679.060000001</v>
      </c>
      <c r="AJ113" s="29">
        <f>CH4_100yr_m3!AJ121</f>
        <v>17008509.170000002</v>
      </c>
      <c r="AK113" s="29">
        <f>CH4_100yr_m3!AK121</f>
        <v>17465780.969999999</v>
      </c>
      <c r="AL113" s="29">
        <f>CH4_100yr_m3!AL121</f>
        <v>17918561.460000001</v>
      </c>
      <c r="AM113" s="29">
        <f>CH4_100yr_m3!AM121</f>
        <v>18369360.219999999</v>
      </c>
      <c r="AN113" s="29">
        <f>CH4_100yr_m3!AN121</f>
        <v>18819629.440000001</v>
      </c>
      <c r="AO113" s="29">
        <f>CH4_100yr_m3!AO121</f>
        <v>19269870.579999998</v>
      </c>
      <c r="AP113" s="29">
        <f>CH4_100yr_m3!AP121</f>
        <v>19720077.219999999</v>
      </c>
      <c r="AQ113" s="29">
        <f>CH4_100yr_m3!AQ121</f>
        <v>20170166.68</v>
      </c>
      <c r="AR113" s="29">
        <f>CH4_100yr_m3!AR121</f>
        <v>20620104.149999999</v>
      </c>
      <c r="AS113" s="29">
        <f>CH4_100yr_m3!AS121</f>
        <v>21069751.32</v>
      </c>
      <c r="AT113" s="29">
        <f>CH4_100yr_m3!AT121</f>
        <v>21518935.379999999</v>
      </c>
      <c r="AU113" s="29">
        <f>CH4_100yr_m3!AU121</f>
        <v>21967401.109999999</v>
      </c>
      <c r="AV113" s="29">
        <f>CH4_100yr_m3!AV121</f>
        <v>22414918.969999999</v>
      </c>
      <c r="AW113" s="29">
        <f>CH4_100yr_m3!AW121</f>
        <v>22861249.68</v>
      </c>
      <c r="AX113" s="29">
        <f>CH4_100yr_m3!AX121</f>
        <v>23306292.809999999</v>
      </c>
      <c r="AY113" s="29">
        <f>CH4_100yr_m3!AY121</f>
        <v>23750133.379999999</v>
      </c>
      <c r="AZ113" s="29">
        <f>CH4_100yr_m3!AZ121</f>
        <v>24192913.449999999</v>
      </c>
      <c r="BA113" s="29">
        <f>CH4_100yr_m3!BA121</f>
        <v>24634708.170000002</v>
      </c>
      <c r="BB113" s="29">
        <f>CH4_100yr_m3!BB121</f>
        <v>25075428.039999999</v>
      </c>
      <c r="BC113" s="29">
        <f>CH4_100yr_m3!BC121</f>
        <v>25514983.379999999</v>
      </c>
      <c r="BD113" s="29">
        <f>CH4_100yr_m3!BD121</f>
        <v>25953115.780000001</v>
      </c>
      <c r="BE113" s="29">
        <f>CH4_100yr_m3!BE121</f>
        <v>26389550.809999999</v>
      </c>
      <c r="BF113" s="29">
        <f>CH4_100yr_m3!BF121</f>
        <v>26824072.789999999</v>
      </c>
      <c r="BG113" s="29">
        <f>CH4_100yr_m3!BG121</f>
        <v>27256429.989999998</v>
      </c>
      <c r="BH113" s="29">
        <f>CH4_100yr_m3!BH121</f>
        <v>27686326.129999999</v>
      </c>
      <c r="BI113" s="29">
        <f>CH4_100yr_m3!BI121</f>
        <v>28113435.91</v>
      </c>
      <c r="BJ113" s="29">
        <f>CH4_100yr_m3!BJ121</f>
        <v>28537425.510000002</v>
      </c>
      <c r="BK113" s="29">
        <f>CH4_100yr_m3!BK121</f>
        <v>20864973.66</v>
      </c>
      <c r="BL113" s="29">
        <f>CH4_100yr_m3!BL121</f>
        <v>15604626.92</v>
      </c>
      <c r="BM113" s="29">
        <f>CH4_100yr_m3!BM121</f>
        <v>11969096.08</v>
      </c>
      <c r="BN113" s="29">
        <f>CH4_100yr_m3!BN121</f>
        <v>9430109.0250000004</v>
      </c>
      <c r="BO113" s="29">
        <f>CH4_100yr_m3!BO121</f>
        <v>7633054.2939999998</v>
      </c>
      <c r="BP113" s="29">
        <f>CH4_100yr_m3!BP121</f>
        <v>6339762.4249999998</v>
      </c>
      <c r="BQ113" s="29">
        <f>CH4_100yr_m3!BQ121</f>
        <v>5390148.898</v>
      </c>
      <c r="BR113" s="29">
        <f>CH4_100yr_m3!BR121</f>
        <v>4676500.4819999998</v>
      </c>
      <c r="BS113" s="29">
        <f>CH4_100yr_m3!BS121</f>
        <v>4126236.8790000002</v>
      </c>
      <c r="BT113" s="29">
        <f>CH4_100yr_m3!BT121</f>
        <v>3690353.6510000001</v>
      </c>
      <c r="BU113" s="29">
        <f>CH4_100yr_m3!BU121</f>
        <v>3335673.5580000002</v>
      </c>
      <c r="BV113" s="29">
        <f>CH4_100yr_m3!BV121</f>
        <v>3039650.861</v>
      </c>
      <c r="BW113" s="29">
        <f>CH4_100yr_m3!BW121</f>
        <v>2786887.0430000001</v>
      </c>
      <c r="BX113" s="29">
        <f>CH4_100yr_m3!BX121</f>
        <v>2566793.8229999999</v>
      </c>
      <c r="BY113" s="29">
        <f>CH4_100yr_m3!BY121</f>
        <v>2372025.3289999999</v>
      </c>
      <c r="BZ113" s="29">
        <f>CH4_100yr_m3!BZ121</f>
        <v>2197425.923</v>
      </c>
      <c r="CA113" s="29">
        <f>CH4_100yr_m3!CA121</f>
        <v>2039323.7849999999</v>
      </c>
      <c r="CB113" s="29">
        <f>CH4_100yr_m3!CB121</f>
        <v>1895056.321</v>
      </c>
      <c r="CC113" s="29">
        <f>CH4_100yr_m3!CC121</f>
        <v>1762651.051</v>
      </c>
      <c r="CD113" s="29">
        <f>CH4_100yr_m3!CD121</f>
        <v>1640610.781</v>
      </c>
      <c r="CE113" s="29">
        <f>CH4_100yr_m3!CE121</f>
        <v>1527768.743</v>
      </c>
      <c r="CF113" s="29">
        <f>CH4_100yr_m3!CF121</f>
        <v>1423190.6880000001</v>
      </c>
      <c r="CG113" s="29">
        <f>CH4_100yr_m3!CG121</f>
        <v>1326108.52</v>
      </c>
      <c r="CH113" s="29">
        <f>CH4_100yr_m3!CH121</f>
        <v>1235875.105</v>
      </c>
      <c r="CI113" s="29">
        <f>CH4_100yr_m3!CI121</f>
        <v>1151933.334</v>
      </c>
      <c r="CJ113" s="29">
        <f>CH4_100yr_m3!CJ121</f>
        <v>1073794.7830000001</v>
      </c>
      <c r="CK113" s="29">
        <f>CH4_100yr_m3!CK121</f>
        <v>1001024.841</v>
      </c>
      <c r="CL113" s="29">
        <f>CH4_100yr_m3!CL121</f>
        <v>933232.21829999995</v>
      </c>
      <c r="CM113" s="29">
        <f>CH4_100yr_m3!CM121</f>
        <v>870061.42</v>
      </c>
      <c r="CN113" s="29">
        <f>CH4_100yr_m3!CN121</f>
        <v>811187.24879999994</v>
      </c>
      <c r="CO113" s="29">
        <f>CH4_100yr_m3!CO121</f>
        <v>756310.69039999996</v>
      </c>
      <c r="CP113" s="29">
        <f>CH4_100yr_m3!CP121</f>
        <v>705155.76</v>
      </c>
      <c r="CQ113" s="29">
        <f>CH4_100yr_m3!CQ121</f>
        <v>657467.0172</v>
      </c>
      <c r="CR113" s="29">
        <f>CH4_100yr_m3!CR121</f>
        <v>613007.55539999995</v>
      </c>
      <c r="CS113" s="29">
        <f>CH4_100yr_m3!CS121</f>
        <v>571557.33180000004</v>
      </c>
      <c r="CT113" s="29">
        <f>CH4_100yr_m3!CT121</f>
        <v>532911.74829999998</v>
      </c>
      <c r="CU113" s="29">
        <f>CH4_100yr_m3!CU121</f>
        <v>496880.41950000002</v>
      </c>
      <c r="CV113" s="29">
        <f>CH4_100yr_m3!CV121</f>
        <v>463286.08659999998</v>
      </c>
      <c r="CW113" s="29">
        <f>CH4_100yr_m3!CW121</f>
        <v>431963.64559999999</v>
      </c>
    </row>
    <row r="114" spans="1:101" ht="15.75" customHeight="1" x14ac:dyDescent="0.2">
      <c r="A114" s="27" t="s">
        <v>15</v>
      </c>
      <c r="B114" s="29">
        <f>CH4_100yr_m3!B122</f>
        <v>1264381.568</v>
      </c>
      <c r="C114" s="29">
        <f>CH4_100yr_m3!C122</f>
        <v>2463886.5759999999</v>
      </c>
      <c r="D114" s="29">
        <f>CH4_100yr_m3!D122</f>
        <v>3674603.983</v>
      </c>
      <c r="E114" s="29">
        <f>CH4_100yr_m3!E122</f>
        <v>4784734.193</v>
      </c>
      <c r="F114" s="29">
        <f>CH4_100yr_m3!F122</f>
        <v>5764034.0259999996</v>
      </c>
      <c r="G114" s="29">
        <f>CH4_100yr_m3!G122</f>
        <v>6749761.4019999998</v>
      </c>
      <c r="H114" s="29">
        <f>CH4_100yr_m3!H122</f>
        <v>7670582.1529999999</v>
      </c>
      <c r="I114" s="29">
        <f>CH4_100yr_m3!I122</f>
        <v>8529180.443</v>
      </c>
      <c r="J114" s="29">
        <f>CH4_100yr_m3!J122</f>
        <v>9427378.2249999996</v>
      </c>
      <c r="K114" s="29">
        <f>CH4_100yr_m3!K122</f>
        <v>10110306.279999999</v>
      </c>
      <c r="L114" s="29">
        <f>CH4_100yr_m3!L122</f>
        <v>10681675.48</v>
      </c>
      <c r="M114" s="29">
        <f>CH4_100yr_m3!M122</f>
        <v>11141546.85</v>
      </c>
      <c r="N114" s="29">
        <f>CH4_100yr_m3!N122</f>
        <v>11560499.779999999</v>
      </c>
      <c r="O114" s="29">
        <f>CH4_100yr_m3!O122</f>
        <v>12007521.41</v>
      </c>
      <c r="P114" s="29">
        <f>CH4_100yr_m3!P122</f>
        <v>12357295.029999999</v>
      </c>
      <c r="Q114" s="29">
        <f>CH4_100yr_m3!Q122</f>
        <v>12768167.01</v>
      </c>
      <c r="R114" s="29">
        <f>CH4_100yr_m3!R122</f>
        <v>13136031.890000001</v>
      </c>
      <c r="S114" s="29">
        <f>CH4_100yr_m3!S122</f>
        <v>13547872.84</v>
      </c>
      <c r="T114" s="29">
        <f>CH4_100yr_m3!T122</f>
        <v>13931040.66</v>
      </c>
      <c r="U114" s="29">
        <f>CH4_100yr_m3!U122</f>
        <v>14314050.52</v>
      </c>
      <c r="V114" s="29">
        <f>CH4_100yr_m3!V122</f>
        <v>14675339.17</v>
      </c>
      <c r="W114" s="29">
        <f>CH4_100yr_m3!W122</f>
        <v>15010873.18</v>
      </c>
      <c r="X114" s="29">
        <f>CH4_100yr_m3!X122</f>
        <v>15327732.449999999</v>
      </c>
      <c r="Y114" s="29">
        <f>CH4_100yr_m3!Y122</f>
        <v>15635091.76</v>
      </c>
      <c r="Z114" s="29">
        <f>CH4_100yr_m3!Z122</f>
        <v>15935157.560000001</v>
      </c>
      <c r="AA114" s="29">
        <f>CH4_100yr_m3!AA122</f>
        <v>16229333.25</v>
      </c>
      <c r="AB114" s="29">
        <f>CH4_100yr_m3!AB122</f>
        <v>16518846.939999999</v>
      </c>
      <c r="AC114" s="29">
        <f>CH4_100yr_m3!AC122</f>
        <v>17055102.579999998</v>
      </c>
      <c r="AD114" s="29">
        <f>CH4_100yr_m3!AD122</f>
        <v>17584853.149999999</v>
      </c>
      <c r="AE114" s="29">
        <f>CH4_100yr_m3!AE122</f>
        <v>18109557.609999999</v>
      </c>
      <c r="AF114" s="29">
        <f>CH4_100yr_m3!AF122</f>
        <v>18630680.68</v>
      </c>
      <c r="AG114" s="29">
        <f>CH4_100yr_m3!AG122</f>
        <v>19149526.469999999</v>
      </c>
      <c r="AH114" s="29">
        <f>CH4_100yr_m3!AH122</f>
        <v>19667166.539999999</v>
      </c>
      <c r="AI114" s="29">
        <f>CH4_100yr_m3!AI122</f>
        <v>20184469.09</v>
      </c>
      <c r="AJ114" s="29">
        <f>CH4_100yr_m3!AJ122</f>
        <v>20702082.379999999</v>
      </c>
      <c r="AK114" s="29">
        <f>CH4_100yr_m3!AK122</f>
        <v>21220485.440000001</v>
      </c>
      <c r="AL114" s="29">
        <f>CH4_100yr_m3!AL122</f>
        <v>21740031.02</v>
      </c>
      <c r="AM114" s="29">
        <f>CH4_100yr_m3!AM122</f>
        <v>22261007.59</v>
      </c>
      <c r="AN114" s="29">
        <f>CH4_100yr_m3!AN122</f>
        <v>22783600.170000002</v>
      </c>
      <c r="AO114" s="29">
        <f>CH4_100yr_m3!AO122</f>
        <v>23307909.66</v>
      </c>
      <c r="AP114" s="29">
        <f>CH4_100yr_m3!AP122</f>
        <v>23833964.370000001</v>
      </c>
      <c r="AQ114" s="29">
        <f>CH4_100yr_m3!AQ122</f>
        <v>24361731.66</v>
      </c>
      <c r="AR114" s="29">
        <f>CH4_100yr_m3!AR122</f>
        <v>24891123.050000001</v>
      </c>
      <c r="AS114" s="29">
        <f>CH4_100yr_m3!AS122</f>
        <v>25421951.760000002</v>
      </c>
      <c r="AT114" s="29">
        <f>CH4_100yr_m3!AT122</f>
        <v>25953948.469999999</v>
      </c>
      <c r="AU114" s="29">
        <f>CH4_100yr_m3!AU122</f>
        <v>26486793.16</v>
      </c>
      <c r="AV114" s="29">
        <f>CH4_100yr_m3!AV122</f>
        <v>27020128.5</v>
      </c>
      <c r="AW114" s="29">
        <f>CH4_100yr_m3!AW122</f>
        <v>27553612.27</v>
      </c>
      <c r="AX114" s="29">
        <f>CH4_100yr_m3!AX122</f>
        <v>28086924.809999999</v>
      </c>
      <c r="AY114" s="29">
        <f>CH4_100yr_m3!AY122</f>
        <v>28619769.539999999</v>
      </c>
      <c r="AZ114" s="29">
        <f>CH4_100yr_m3!AZ122</f>
        <v>29151900.75</v>
      </c>
      <c r="BA114" s="29">
        <f>CH4_100yr_m3!BA122</f>
        <v>29683060.579999998</v>
      </c>
      <c r="BB114" s="29">
        <f>CH4_100yr_m3!BB122</f>
        <v>30213004.640000001</v>
      </c>
      <c r="BC114" s="29">
        <f>CH4_100yr_m3!BC122</f>
        <v>30741551.559999999</v>
      </c>
      <c r="BD114" s="29">
        <f>CH4_100yr_m3!BD122</f>
        <v>31268582.600000001</v>
      </c>
      <c r="BE114" s="29">
        <f>CH4_100yr_m3!BE122</f>
        <v>31794030.350000001</v>
      </c>
      <c r="BF114" s="29">
        <f>CH4_100yr_m3!BF122</f>
        <v>32317834.800000001</v>
      </c>
      <c r="BG114" s="29">
        <f>CH4_100yr_m3!BG122</f>
        <v>32839927.649999999</v>
      </c>
      <c r="BH114" s="29">
        <f>CH4_100yr_m3!BH122</f>
        <v>33360243.789999999</v>
      </c>
      <c r="BI114" s="29">
        <f>CH4_100yr_m3!BI122</f>
        <v>33878713.25</v>
      </c>
      <c r="BJ114" s="29">
        <f>CH4_100yr_m3!BJ122</f>
        <v>34395255.909999996</v>
      </c>
      <c r="BK114" s="29">
        <f>CH4_100yr_m3!BK122</f>
        <v>31898861.670000002</v>
      </c>
      <c r="BL114" s="29">
        <f>CH4_100yr_m3!BL122</f>
        <v>29592410.670000002</v>
      </c>
      <c r="BM114" s="29">
        <f>CH4_100yr_m3!BM122</f>
        <v>27461018.129999999</v>
      </c>
      <c r="BN114" s="29">
        <f>CH4_100yr_m3!BN122</f>
        <v>25490986.07</v>
      </c>
      <c r="BO114" s="29">
        <f>CH4_100yr_m3!BO122</f>
        <v>23669707.800000001</v>
      </c>
      <c r="BP114" s="29">
        <f>CH4_100yr_m3!BP122</f>
        <v>21985580.030000001</v>
      </c>
      <c r="BQ114" s="29">
        <f>CH4_100yr_m3!BQ122</f>
        <v>20427922.210000001</v>
      </c>
      <c r="BR114" s="29">
        <f>CH4_100yr_m3!BR122</f>
        <v>18986902.32</v>
      </c>
      <c r="BS114" s="29">
        <f>CH4_100yr_m3!BS122</f>
        <v>17653468.68</v>
      </c>
      <c r="BT114" s="29">
        <f>CH4_100yr_m3!BT122</f>
        <v>16419287.26</v>
      </c>
      <c r="BU114" s="29">
        <f>CH4_100yr_m3!BU122</f>
        <v>15276684.15</v>
      </c>
      <c r="BV114" s="29">
        <f>CH4_100yr_m3!BV122</f>
        <v>14218592.5</v>
      </c>
      <c r="BW114" s="29">
        <f>CH4_100yr_m3!BW122</f>
        <v>13238503.960000001</v>
      </c>
      <c r="BX114" s="29">
        <f>CH4_100yr_m3!BX122</f>
        <v>12330423.85</v>
      </c>
      <c r="BY114" s="29">
        <f>CH4_100yr_m3!BY122</f>
        <v>11488830.09</v>
      </c>
      <c r="BZ114" s="29">
        <f>CH4_100yr_m3!BZ122</f>
        <v>10708635.369999999</v>
      </c>
      <c r="CA114" s="29">
        <f>CH4_100yr_m3!CA122</f>
        <v>9985152.3680000007</v>
      </c>
      <c r="CB114" s="29">
        <f>CH4_100yr_m3!CB122</f>
        <v>9314061.8430000003</v>
      </c>
      <c r="CC114" s="29">
        <f>CH4_100yr_m3!CC122</f>
        <v>8691383.2170000002</v>
      </c>
      <c r="CD114" s="29">
        <f>CH4_100yr_m3!CD122</f>
        <v>8113447.574</v>
      </c>
      <c r="CE114" s="29">
        <f>CH4_100yr_m3!CE122</f>
        <v>7576872.824</v>
      </c>
      <c r="CF114" s="29">
        <f>CH4_100yr_m3!CF122</f>
        <v>7078540.8629999999</v>
      </c>
      <c r="CG114" s="29">
        <f>CH4_100yr_m3!CG122</f>
        <v>6615576.5710000005</v>
      </c>
      <c r="CH114" s="29">
        <f>CH4_100yr_m3!CH122</f>
        <v>6185328.5020000003</v>
      </c>
      <c r="CI114" s="29">
        <f>CH4_100yr_m3!CI122</f>
        <v>5785351.1239999998</v>
      </c>
      <c r="CJ114" s="29">
        <f>CH4_100yr_m3!CJ122</f>
        <v>5413388.4869999997</v>
      </c>
      <c r="CK114" s="29">
        <f>CH4_100yr_m3!CK122</f>
        <v>5067359.199</v>
      </c>
      <c r="CL114" s="29">
        <f>CH4_100yr_m3!CL122</f>
        <v>4745342.6119999997</v>
      </c>
      <c r="CM114" s="29">
        <f>CH4_100yr_m3!CM122</f>
        <v>4445566.1100000003</v>
      </c>
      <c r="CN114" s="29">
        <f>CH4_100yr_m3!CN122</f>
        <v>4166393.4240000001</v>
      </c>
      <c r="CO114" s="29">
        <f>CH4_100yr_m3!CO122</f>
        <v>3906313.8739999998</v>
      </c>
      <c r="CP114" s="29">
        <f>CH4_100yr_m3!CP122</f>
        <v>3663932.4789999998</v>
      </c>
      <c r="CQ114" s="29">
        <f>CH4_100yr_m3!CQ122</f>
        <v>3437960.8489999999</v>
      </c>
      <c r="CR114" s="29">
        <f>CH4_100yr_m3!CR122</f>
        <v>3227208.8190000001</v>
      </c>
      <c r="CS114" s="29">
        <f>CH4_100yr_m3!CS122</f>
        <v>3030576.7349999999</v>
      </c>
      <c r="CT114" s="29">
        <f>CH4_100yr_m3!CT122</f>
        <v>2847048.3689999999</v>
      </c>
      <c r="CU114" s="29">
        <f>CH4_100yr_m3!CU122</f>
        <v>2675684.389</v>
      </c>
      <c r="CV114" s="29">
        <f>CH4_100yr_m3!CV122</f>
        <v>2515616.3530000001</v>
      </c>
      <c r="CW114" s="29">
        <f>CH4_100yr_m3!CW122</f>
        <v>2366041.1860000002</v>
      </c>
    </row>
    <row r="115" spans="1:101" ht="15.75" customHeight="1" x14ac:dyDescent="0.2">
      <c r="A115" s="27" t="s">
        <v>16</v>
      </c>
      <c r="B115" s="29">
        <f>CH4_100yr_m3!B123</f>
        <v>371089.62839999999</v>
      </c>
      <c r="C115" s="29">
        <f>CH4_100yr_m3!C123</f>
        <v>711574.08010000002</v>
      </c>
      <c r="D115" s="29">
        <f>CH4_100yr_m3!D123</f>
        <v>1026068.3419999999</v>
      </c>
      <c r="E115" s="29">
        <f>CH4_100yr_m3!E123</f>
        <v>1340641.4350000001</v>
      </c>
      <c r="F115" s="29">
        <f>CH4_100yr_m3!F123</f>
        <v>1655386.8430000001</v>
      </c>
      <c r="G115" s="29">
        <f>CH4_100yr_m3!G123</f>
        <v>1964288.469</v>
      </c>
      <c r="H115" s="29">
        <f>CH4_100yr_m3!H123</f>
        <v>2256271.11</v>
      </c>
      <c r="I115" s="29">
        <f>CH4_100yr_m3!I123</f>
        <v>2535390.3689999999</v>
      </c>
      <c r="J115" s="29">
        <f>CH4_100yr_m3!J123</f>
        <v>2788871.4479999999</v>
      </c>
      <c r="K115" s="29">
        <f>CH4_100yr_m3!K123</f>
        <v>3038401.7710000002</v>
      </c>
      <c r="L115" s="29">
        <f>CH4_100yr_m3!L123</f>
        <v>3306901.693</v>
      </c>
      <c r="M115" s="29">
        <f>CH4_100yr_m3!M123</f>
        <v>3573538.0970000001</v>
      </c>
      <c r="N115" s="29">
        <f>CH4_100yr_m3!N123</f>
        <v>3825127.4989999998</v>
      </c>
      <c r="O115" s="29">
        <f>CH4_100yr_m3!O123</f>
        <v>4048791.0269999998</v>
      </c>
      <c r="P115" s="29">
        <f>CH4_100yr_m3!P123</f>
        <v>4251437.2860000003</v>
      </c>
      <c r="Q115" s="29">
        <f>CH4_100yr_m3!Q123</f>
        <v>4426978.7580000004</v>
      </c>
      <c r="R115" s="29">
        <f>CH4_100yr_m3!R123</f>
        <v>4582736.7130000005</v>
      </c>
      <c r="S115" s="29">
        <f>CH4_100yr_m3!S123</f>
        <v>4755893.04</v>
      </c>
      <c r="T115" s="29">
        <f>CH4_100yr_m3!T123</f>
        <v>4930782.898</v>
      </c>
      <c r="U115" s="29">
        <f>CH4_100yr_m3!U123</f>
        <v>5088515.7740000002</v>
      </c>
      <c r="V115" s="29">
        <f>CH4_100yr_m3!V123</f>
        <v>5216357.659</v>
      </c>
      <c r="W115" s="29">
        <f>CH4_100yr_m3!W123</f>
        <v>5350377.1780000003</v>
      </c>
      <c r="X115" s="29">
        <f>CH4_100yr_m3!X123</f>
        <v>5484434.3119999999</v>
      </c>
      <c r="Y115" s="29">
        <f>CH4_100yr_m3!Y123</f>
        <v>5618401.5369999995</v>
      </c>
      <c r="Z115" s="29">
        <f>CH4_100yr_m3!Z123</f>
        <v>5754702.6809999999</v>
      </c>
      <c r="AA115" s="29">
        <f>CH4_100yr_m3!AA123</f>
        <v>5893890.3269999996</v>
      </c>
      <c r="AB115" s="29">
        <f>CH4_100yr_m3!AB123</f>
        <v>6046103.5530000003</v>
      </c>
      <c r="AC115" s="29">
        <f>CH4_100yr_m3!AC123</f>
        <v>6147738.108</v>
      </c>
      <c r="AD115" s="29">
        <f>CH4_100yr_m3!AD123</f>
        <v>6248548.7359999996</v>
      </c>
      <c r="AE115" s="29">
        <f>CH4_100yr_m3!AE123</f>
        <v>6349102.3399999999</v>
      </c>
      <c r="AF115" s="29">
        <f>CH4_100yr_m3!AF123</f>
        <v>6450076.8119999999</v>
      </c>
      <c r="AG115" s="29">
        <f>CH4_100yr_m3!AG123</f>
        <v>6552159.4910000004</v>
      </c>
      <c r="AH115" s="29">
        <f>CH4_100yr_m3!AH123</f>
        <v>6655901.8899999997</v>
      </c>
      <c r="AI115" s="29">
        <f>CH4_100yr_m3!AI123</f>
        <v>6761627.2570000002</v>
      </c>
      <c r="AJ115" s="29">
        <f>CH4_100yr_m3!AJ123</f>
        <v>6869363.6950000003</v>
      </c>
      <c r="AK115" s="29">
        <f>CH4_100yr_m3!AK123</f>
        <v>6978932.6140000001</v>
      </c>
      <c r="AL115" s="29">
        <f>CH4_100yr_m3!AL123</f>
        <v>7090103.8099999996</v>
      </c>
      <c r="AM115" s="29">
        <f>CH4_100yr_m3!AM123</f>
        <v>7202680.6900000004</v>
      </c>
      <c r="AN115" s="29">
        <f>CH4_100yr_m3!AN123</f>
        <v>7316486.3370000003</v>
      </c>
      <c r="AO115" s="29">
        <f>CH4_100yr_m3!AO123</f>
        <v>7431399.0580000002</v>
      </c>
      <c r="AP115" s="29">
        <f>CH4_100yr_m3!AP123</f>
        <v>7547322.8339999998</v>
      </c>
      <c r="AQ115" s="29">
        <f>CH4_100yr_m3!AQ123</f>
        <v>7664143.5520000001</v>
      </c>
      <c r="AR115" s="29">
        <f>CH4_100yr_m3!AR123</f>
        <v>7781723.3509999998</v>
      </c>
      <c r="AS115" s="29">
        <f>CH4_100yr_m3!AS123</f>
        <v>7899907.1160000004</v>
      </c>
      <c r="AT115" s="29">
        <f>CH4_100yr_m3!AT123</f>
        <v>8018524.6830000002</v>
      </c>
      <c r="AU115" s="29">
        <f>CH4_100yr_m3!AU123</f>
        <v>8137403.6500000004</v>
      </c>
      <c r="AV115" s="29">
        <f>CH4_100yr_m3!AV123</f>
        <v>8256366.0219999999</v>
      </c>
      <c r="AW115" s="29">
        <f>CH4_100yr_m3!AW123</f>
        <v>8375246.0250000004</v>
      </c>
      <c r="AX115" s="29">
        <f>CH4_100yr_m3!AX123</f>
        <v>8493879.9969999995</v>
      </c>
      <c r="AY115" s="29">
        <f>CH4_100yr_m3!AY123</f>
        <v>8612124.0549999997</v>
      </c>
      <c r="AZ115" s="29">
        <f>CH4_100yr_m3!AZ123</f>
        <v>8729839.5189999994</v>
      </c>
      <c r="BA115" s="29">
        <f>CH4_100yr_m3!BA123</f>
        <v>8846898.1160000004</v>
      </c>
      <c r="BB115" s="29">
        <f>CH4_100yr_m3!BB123</f>
        <v>8963172.0460000001</v>
      </c>
      <c r="BC115" s="29">
        <f>CH4_100yr_m3!BC123</f>
        <v>9078553.0710000005</v>
      </c>
      <c r="BD115" s="29">
        <f>CH4_100yr_m3!BD123</f>
        <v>9192936.2799999993</v>
      </c>
      <c r="BE115" s="29">
        <f>CH4_100yr_m3!BE123</f>
        <v>9306234.5130000003</v>
      </c>
      <c r="BF115" s="29">
        <f>CH4_100yr_m3!BF123</f>
        <v>9418366.6750000007</v>
      </c>
      <c r="BG115" s="29">
        <f>CH4_100yr_m3!BG123</f>
        <v>9529255.0079999994</v>
      </c>
      <c r="BH115" s="29">
        <f>CH4_100yr_m3!BH123</f>
        <v>9638827.0429999996</v>
      </c>
      <c r="BI115" s="29">
        <f>CH4_100yr_m3!BI123</f>
        <v>9747019.1199999992</v>
      </c>
      <c r="BJ115" s="29">
        <f>CH4_100yr_m3!BJ123</f>
        <v>9853765.2249999996</v>
      </c>
      <c r="BK115" s="29">
        <f>CH4_100yr_m3!BK123</f>
        <v>9140439.7740000002</v>
      </c>
      <c r="BL115" s="29">
        <f>CH4_100yr_m3!BL123</f>
        <v>8481297.4020000007</v>
      </c>
      <c r="BM115" s="29">
        <f>CH4_100yr_m3!BM123</f>
        <v>7872096.409</v>
      </c>
      <c r="BN115" s="29">
        <f>CH4_100yr_m3!BN123</f>
        <v>7308933.102</v>
      </c>
      <c r="BO115" s="29">
        <f>CH4_100yr_m3!BO123</f>
        <v>6788214.5930000003</v>
      </c>
      <c r="BP115" s="29">
        <f>CH4_100yr_m3!BP123</f>
        <v>6306633.7869999995</v>
      </c>
      <c r="BQ115" s="29">
        <f>CH4_100yr_m3!BQ123</f>
        <v>5861146.4079999998</v>
      </c>
      <c r="BR115" s="29">
        <f>CH4_100yr_m3!BR123</f>
        <v>5448949.8700000001</v>
      </c>
      <c r="BS115" s="29">
        <f>CH4_100yr_m3!BS123</f>
        <v>5067463.8660000004</v>
      </c>
      <c r="BT115" s="29">
        <f>CH4_100yr_m3!BT123</f>
        <v>4714312.5240000002</v>
      </c>
      <c r="BU115" s="29">
        <f>CH4_100yr_m3!BU123</f>
        <v>4387307.9989999998</v>
      </c>
      <c r="BV115" s="29">
        <f>CH4_100yr_m3!BV123</f>
        <v>4084435.4049999998</v>
      </c>
      <c r="BW115" s="29">
        <f>CH4_100yr_m3!BW123</f>
        <v>3803838.9479999999</v>
      </c>
      <c r="BX115" s="29">
        <f>CH4_100yr_m3!BX123</f>
        <v>3543809.19</v>
      </c>
      <c r="BY115" s="29">
        <f>CH4_100yr_m3!BY123</f>
        <v>3302771.3360000001</v>
      </c>
      <c r="BZ115" s="29">
        <f>CH4_100yr_m3!BZ123</f>
        <v>3079274.4670000002</v>
      </c>
      <c r="CA115" s="29">
        <f>CH4_100yr_m3!CA123</f>
        <v>2871981.6430000002</v>
      </c>
      <c r="CB115" s="29">
        <f>CH4_100yr_m3!CB123</f>
        <v>2679660.7969999998</v>
      </c>
      <c r="CC115" s="29">
        <f>CH4_100yr_m3!CC123</f>
        <v>2501176.3760000002</v>
      </c>
      <c r="CD115" s="29">
        <f>CH4_100yr_m3!CD123</f>
        <v>2335481.642</v>
      </c>
      <c r="CE115" s="29">
        <f>CH4_100yr_m3!CE123</f>
        <v>2181611.5989999999</v>
      </c>
      <c r="CF115" s="29">
        <f>CH4_100yr_m3!CF123</f>
        <v>2038676.49</v>
      </c>
      <c r="CG115" s="29">
        <f>CH4_100yr_m3!CG123</f>
        <v>1905855.8130000001</v>
      </c>
      <c r="CH115" s="29">
        <f>CH4_100yr_m3!CH123</f>
        <v>1782392.8230000001</v>
      </c>
      <c r="CI115" s="29">
        <f>CH4_100yr_m3!CI123</f>
        <v>1667589.4739999999</v>
      </c>
      <c r="CJ115" s="29">
        <f>CH4_100yr_m3!CJ123</f>
        <v>1560801.76</v>
      </c>
      <c r="CK115" s="29">
        <f>CH4_100yr_m3!CK123</f>
        <v>1461435.4450000001</v>
      </c>
      <c r="CL115" s="29">
        <f>CH4_100yr_m3!CL123</f>
        <v>1368942.12</v>
      </c>
      <c r="CM115" s="29">
        <f>CH4_100yr_m3!CM123</f>
        <v>1282815.5870000001</v>
      </c>
      <c r="CN115" s="29">
        <f>CH4_100yr_m3!CN123</f>
        <v>1202588.5249999999</v>
      </c>
      <c r="CO115" s="29">
        <f>CH4_100yr_m3!CO123</f>
        <v>1127829.429</v>
      </c>
      <c r="CP115" s="29">
        <f>CH4_100yr_m3!CP123</f>
        <v>1058139.791</v>
      </c>
      <c r="CQ115" s="29">
        <f>CH4_100yr_m3!CQ123</f>
        <v>993151.50289999996</v>
      </c>
      <c r="CR115" s="29">
        <f>CH4_100yr_m3!CR123</f>
        <v>932524.47620000003</v>
      </c>
      <c r="CS115" s="29">
        <f>CH4_100yr_m3!CS123</f>
        <v>875944.44090000005</v>
      </c>
      <c r="CT115" s="29">
        <f>CH4_100yr_m3!CT123</f>
        <v>823120.92740000004</v>
      </c>
      <c r="CU115" s="29">
        <f>CH4_100yr_m3!CU123</f>
        <v>773785.40599999996</v>
      </c>
      <c r="CV115" s="29">
        <f>CH4_100yr_m3!CV123</f>
        <v>727689.57499999995</v>
      </c>
      <c r="CW115" s="29">
        <f>CH4_100yr_m3!CW123</f>
        <v>684603.78559999994</v>
      </c>
    </row>
    <row r="116" spans="1:101" ht="15.75" customHeight="1" x14ac:dyDescent="0.2">
      <c r="A116" s="27" t="s">
        <v>17</v>
      </c>
      <c r="B116" s="29">
        <f>CH4_100yr_m3!B124</f>
        <v>47791388.380000003</v>
      </c>
      <c r="C116" s="29">
        <f>CH4_100yr_m3!C124</f>
        <v>94199949.329999998</v>
      </c>
      <c r="D116" s="29">
        <f>CH4_100yr_m3!D124</f>
        <v>140003334.19999999</v>
      </c>
      <c r="E116" s="29">
        <f>CH4_100yr_m3!E124</f>
        <v>183069973.09999999</v>
      </c>
      <c r="F116" s="29">
        <f>CH4_100yr_m3!F124</f>
        <v>221223336</v>
      </c>
      <c r="G116" s="29">
        <f>CH4_100yr_m3!G124</f>
        <v>254021923</v>
      </c>
      <c r="H116" s="29">
        <f>CH4_100yr_m3!H124</f>
        <v>281816269.10000002</v>
      </c>
      <c r="I116" s="29">
        <f>CH4_100yr_m3!I124</f>
        <v>304792858.10000002</v>
      </c>
      <c r="J116" s="29">
        <f>CH4_100yr_m3!J124</f>
        <v>322294675.5</v>
      </c>
      <c r="K116" s="29">
        <f>CH4_100yr_m3!K124</f>
        <v>338523255.10000002</v>
      </c>
      <c r="L116" s="29">
        <f>CH4_100yr_m3!L124</f>
        <v>356003475.10000002</v>
      </c>
      <c r="M116" s="29">
        <f>CH4_100yr_m3!M124</f>
        <v>371642359.10000002</v>
      </c>
      <c r="N116" s="29">
        <f>CH4_100yr_m3!N124</f>
        <v>382991746.30000001</v>
      </c>
      <c r="O116" s="29">
        <f>CH4_100yr_m3!O124</f>
        <v>393683944.30000001</v>
      </c>
      <c r="P116" s="29">
        <f>CH4_100yr_m3!P124</f>
        <v>403274613.80000001</v>
      </c>
      <c r="Q116" s="29">
        <f>CH4_100yr_m3!Q124</f>
        <v>412032827.60000002</v>
      </c>
      <c r="R116" s="29">
        <f>CH4_100yr_m3!R124</f>
        <v>420353719.39999998</v>
      </c>
      <c r="S116" s="29">
        <f>CH4_100yr_m3!S124</f>
        <v>428834768.69999999</v>
      </c>
      <c r="T116" s="29">
        <f>CH4_100yr_m3!T124</f>
        <v>437609030.10000002</v>
      </c>
      <c r="U116" s="29">
        <f>CH4_100yr_m3!U124</f>
        <v>446182720</v>
      </c>
      <c r="V116" s="29">
        <f>CH4_100yr_m3!V124</f>
        <v>455103581.39999998</v>
      </c>
      <c r="W116" s="29">
        <f>CH4_100yr_m3!W124</f>
        <v>464636312.69999999</v>
      </c>
      <c r="X116" s="29">
        <f>CH4_100yr_m3!X124</f>
        <v>474698505.30000001</v>
      </c>
      <c r="Y116" s="29">
        <f>CH4_100yr_m3!Y124</f>
        <v>484779509.60000002</v>
      </c>
      <c r="Z116" s="29">
        <f>CH4_100yr_m3!Z124</f>
        <v>494936869.30000001</v>
      </c>
      <c r="AA116" s="29">
        <f>CH4_100yr_m3!AA124</f>
        <v>505319567</v>
      </c>
      <c r="AB116" s="29">
        <f>CH4_100yr_m3!AB124</f>
        <v>516041447.5</v>
      </c>
      <c r="AC116" s="29">
        <f>CH4_100yr_m3!AC124</f>
        <v>543528459.39999998</v>
      </c>
      <c r="AD116" s="29">
        <f>CH4_100yr_m3!AD124</f>
        <v>570450691.5</v>
      </c>
      <c r="AE116" s="29">
        <f>CH4_100yr_m3!AE124</f>
        <v>596857446.10000002</v>
      </c>
      <c r="AF116" s="29">
        <f>CH4_100yr_m3!AF124</f>
        <v>622792466</v>
      </c>
      <c r="AG116" s="29">
        <f>CH4_100yr_m3!AG124</f>
        <v>648294981.10000002</v>
      </c>
      <c r="AH116" s="29">
        <f>CH4_100yr_m3!AH124</f>
        <v>673400523.10000002</v>
      </c>
      <c r="AI116" s="29">
        <f>CH4_100yr_m3!AI124</f>
        <v>698141198.79999995</v>
      </c>
      <c r="AJ116" s="29">
        <f>CH4_100yr_m3!AJ124</f>
        <v>722546172.89999998</v>
      </c>
      <c r="AK116" s="29">
        <f>CH4_100yr_m3!AK124</f>
        <v>746641902.60000002</v>
      </c>
      <c r="AL116" s="29">
        <f>CH4_100yr_m3!AL124</f>
        <v>770451870.89999998</v>
      </c>
      <c r="AM116" s="29">
        <f>CH4_100yr_m3!AM124</f>
        <v>793997162</v>
      </c>
      <c r="AN116" s="29">
        <f>CH4_100yr_m3!AN124</f>
        <v>817297569.79999995</v>
      </c>
      <c r="AO116" s="29">
        <f>CH4_100yr_m3!AO124</f>
        <v>840372043.10000002</v>
      </c>
      <c r="AP116" s="29">
        <f>CH4_100yr_m3!AP124</f>
        <v>863238340.89999998</v>
      </c>
      <c r="AQ116" s="29">
        <f>CH4_100yr_m3!AQ124</f>
        <v>885912524.60000002</v>
      </c>
      <c r="AR116" s="29">
        <f>CH4_100yr_m3!AR124</f>
        <v>908408356.20000005</v>
      </c>
      <c r="AS116" s="29">
        <f>CH4_100yr_m3!AS124</f>
        <v>930737170.29999995</v>
      </c>
      <c r="AT116" s="29">
        <f>CH4_100yr_m3!AT124</f>
        <v>952907694.20000005</v>
      </c>
      <c r="AU116" s="29">
        <f>CH4_100yr_m3!AU124</f>
        <v>974926478.70000005</v>
      </c>
      <c r="AV116" s="29">
        <f>CH4_100yr_m3!AV124</f>
        <v>996798512</v>
      </c>
      <c r="AW116" s="29">
        <f>CH4_100yr_m3!AW124</f>
        <v>1018527712</v>
      </c>
      <c r="AX116" s="29">
        <f>CH4_100yr_m3!AX124</f>
        <v>1040116963</v>
      </c>
      <c r="AY116" s="29">
        <f>CH4_100yr_m3!AY124</f>
        <v>1061568289</v>
      </c>
      <c r="AZ116" s="29">
        <f>CH4_100yr_m3!AZ124</f>
        <v>1082882788</v>
      </c>
      <c r="BA116" s="29">
        <f>CH4_100yr_m3!BA124</f>
        <v>1104060689</v>
      </c>
      <c r="BB116" s="29">
        <f>CH4_100yr_m3!BB124</f>
        <v>1125101051</v>
      </c>
      <c r="BC116" s="29">
        <f>CH4_100yr_m3!BC124</f>
        <v>1146001402</v>
      </c>
      <c r="BD116" s="29">
        <f>CH4_100yr_m3!BD124</f>
        <v>1166757648</v>
      </c>
      <c r="BE116" s="29">
        <f>CH4_100yr_m3!BE124</f>
        <v>1187364472</v>
      </c>
      <c r="BF116" s="29">
        <f>CH4_100yr_m3!BF124</f>
        <v>1207815847</v>
      </c>
      <c r="BG116" s="29">
        <f>CH4_100yr_m3!BG124</f>
        <v>1228105568</v>
      </c>
      <c r="BH116" s="29">
        <f>CH4_100yr_m3!BH124</f>
        <v>1248227421</v>
      </c>
      <c r="BI116" s="29">
        <f>CH4_100yr_m3!BI124</f>
        <v>1268175429</v>
      </c>
      <c r="BJ116" s="29">
        <f>CH4_100yr_m3!BJ124</f>
        <v>1287943686</v>
      </c>
      <c r="BK116" s="29">
        <f>CH4_100yr_m3!BK124</f>
        <v>1194369729</v>
      </c>
      <c r="BL116" s="29">
        <f>CH4_100yr_m3!BL124</f>
        <v>1107920255</v>
      </c>
      <c r="BM116" s="29">
        <f>CH4_100yr_m3!BM124</f>
        <v>1028036737</v>
      </c>
      <c r="BN116" s="29">
        <f>CH4_100yr_m3!BN124</f>
        <v>954205189.60000002</v>
      </c>
      <c r="BO116" s="29">
        <f>CH4_100yr_m3!BO124</f>
        <v>885952585.29999995</v>
      </c>
      <c r="BP116" s="29">
        <f>CH4_100yr_m3!BP124</f>
        <v>822843556.39999998</v>
      </c>
      <c r="BQ116" s="29">
        <f>CH4_100yr_m3!BQ124</f>
        <v>764477365.39999998</v>
      </c>
      <c r="BR116" s="29">
        <f>CH4_100yr_m3!BR124</f>
        <v>710485120.29999995</v>
      </c>
      <c r="BS116" s="29">
        <f>CH4_100yr_m3!BS124</f>
        <v>660527215.10000002</v>
      </c>
      <c r="BT116" s="29">
        <f>CH4_100yr_m3!BT124</f>
        <v>614290977.79999995</v>
      </c>
      <c r="BU116" s="29">
        <f>CH4_100yr_m3!BU124</f>
        <v>571488507.5</v>
      </c>
      <c r="BV116" s="29">
        <f>CH4_100yr_m3!BV124</f>
        <v>531854687.80000001</v>
      </c>
      <c r="BW116" s="29">
        <f>CH4_100yr_m3!BW124</f>
        <v>495145359.30000001</v>
      </c>
      <c r="BX116" s="29">
        <f>CH4_100yr_m3!BX124</f>
        <v>461135640.30000001</v>
      </c>
      <c r="BY116" s="29">
        <f>CH4_100yr_m3!BY124</f>
        <v>429618383.80000001</v>
      </c>
      <c r="BZ116" s="29">
        <f>CH4_100yr_m3!BZ124</f>
        <v>400402757.30000001</v>
      </c>
      <c r="CA116" s="29">
        <f>CH4_100yr_m3!CA124</f>
        <v>373312939.19999999</v>
      </c>
      <c r="CB116" s="29">
        <f>CH4_100yr_m3!CB124</f>
        <v>348186918.60000002</v>
      </c>
      <c r="CC116" s="29">
        <f>CH4_100yr_m3!CC124</f>
        <v>324875393.30000001</v>
      </c>
      <c r="CD116" s="29">
        <f>CH4_100yr_m3!CD124</f>
        <v>303240755.10000002</v>
      </c>
      <c r="CE116" s="29">
        <f>CH4_100yr_m3!CE124</f>
        <v>283156158.60000002</v>
      </c>
      <c r="CF116" s="29">
        <f>CH4_100yr_m3!CF124</f>
        <v>264504663</v>
      </c>
      <c r="CG116" s="29">
        <f>CH4_100yr_m3!CG124</f>
        <v>247178445</v>
      </c>
      <c r="CH116" s="29">
        <f>CH4_100yr_m3!CH124</f>
        <v>231078073.09999999</v>
      </c>
      <c r="CI116" s="29">
        <f>CH4_100yr_m3!CI124</f>
        <v>216111841.59999999</v>
      </c>
      <c r="CJ116" s="29">
        <f>CH4_100yr_m3!CJ124</f>
        <v>202195157.5</v>
      </c>
      <c r="CK116" s="29">
        <f>CH4_100yr_m3!CK124</f>
        <v>189249976.80000001</v>
      </c>
      <c r="CL116" s="29">
        <f>CH4_100yr_m3!CL124</f>
        <v>177204285.69999999</v>
      </c>
      <c r="CM116" s="29">
        <f>CH4_100yr_m3!CM124</f>
        <v>165991624.30000001</v>
      </c>
      <c r="CN116" s="29">
        <f>CH4_100yr_m3!CN124</f>
        <v>155550647.30000001</v>
      </c>
      <c r="CO116" s="29">
        <f>CH4_100yr_m3!CO124</f>
        <v>145824720.59999999</v>
      </c>
      <c r="CP116" s="29">
        <f>CH4_100yr_m3!CP124</f>
        <v>136761550.19999999</v>
      </c>
      <c r="CQ116" s="29">
        <f>CH4_100yr_m3!CQ124</f>
        <v>128312840.7</v>
      </c>
      <c r="CR116" s="29">
        <f>CH4_100yr_m3!CR124</f>
        <v>120433980.59999999</v>
      </c>
      <c r="CS116" s="29">
        <f>CH4_100yr_m3!CS124</f>
        <v>113083753.7</v>
      </c>
      <c r="CT116" s="29">
        <f>CH4_100yr_m3!CT124</f>
        <v>106224072.7</v>
      </c>
      <c r="CU116" s="29">
        <f>CH4_100yr_m3!CU124</f>
        <v>99819734.140000001</v>
      </c>
      <c r="CV116" s="29">
        <f>CH4_100yr_m3!CV124</f>
        <v>93838193.659999996</v>
      </c>
      <c r="CW116" s="29">
        <f>CH4_100yr_m3!CW124</f>
        <v>88249357.989999995</v>
      </c>
    </row>
    <row r="117" spans="1:101" ht="15.75" customHeight="1" x14ac:dyDescent="0.2">
      <c r="A117" s="27" t="s">
        <v>18</v>
      </c>
      <c r="B117" s="29">
        <f>CH4_100yr_m3!B125</f>
        <v>2111928.4939999999</v>
      </c>
      <c r="C117" s="29">
        <f>CH4_100yr_m3!C125</f>
        <v>3541333.47</v>
      </c>
      <c r="D117" s="29">
        <f>CH4_100yr_m3!D125</f>
        <v>4612637.7060000002</v>
      </c>
      <c r="E117" s="29">
        <f>CH4_100yr_m3!E125</f>
        <v>5571534.409</v>
      </c>
      <c r="F117" s="29">
        <f>CH4_100yr_m3!F125</f>
        <v>6464301.8260000004</v>
      </c>
      <c r="G117" s="29">
        <f>CH4_100yr_m3!G125</f>
        <v>7370145.5619999999</v>
      </c>
      <c r="H117" s="29">
        <f>CH4_100yr_m3!H125</f>
        <v>8156928.3830000004</v>
      </c>
      <c r="I117" s="29">
        <f>CH4_100yr_m3!I125</f>
        <v>9053719.4210000001</v>
      </c>
      <c r="J117" s="29">
        <f>CH4_100yr_m3!J125</f>
        <v>10092824.35</v>
      </c>
      <c r="K117" s="29">
        <f>CH4_100yr_m3!K125</f>
        <v>10513964.310000001</v>
      </c>
      <c r="L117" s="29">
        <f>CH4_100yr_m3!L125</f>
        <v>11156022.449999999</v>
      </c>
      <c r="M117" s="29">
        <f>CH4_100yr_m3!M125</f>
        <v>12117863.49</v>
      </c>
      <c r="N117" s="29">
        <f>CH4_100yr_m3!N125</f>
        <v>12793023.460000001</v>
      </c>
      <c r="O117" s="29">
        <f>CH4_100yr_m3!O125</f>
        <v>13423447.529999999</v>
      </c>
      <c r="P117" s="29">
        <f>CH4_100yr_m3!P125</f>
        <v>14045605.74</v>
      </c>
      <c r="Q117" s="29">
        <f>CH4_100yr_m3!Q125</f>
        <v>14147368.82</v>
      </c>
      <c r="R117" s="29">
        <f>CH4_100yr_m3!R125</f>
        <v>14285120.67</v>
      </c>
      <c r="S117" s="29">
        <f>CH4_100yr_m3!S125</f>
        <v>14601218.189999999</v>
      </c>
      <c r="T117" s="29">
        <f>CH4_100yr_m3!T125</f>
        <v>15176875.42</v>
      </c>
      <c r="U117" s="29">
        <f>CH4_100yr_m3!U125</f>
        <v>15690079.24</v>
      </c>
      <c r="V117" s="29">
        <f>CH4_100yr_m3!V125</f>
        <v>16003307.949999999</v>
      </c>
      <c r="W117" s="29">
        <f>CH4_100yr_m3!W125</f>
        <v>16675900.35</v>
      </c>
      <c r="X117" s="29">
        <f>CH4_100yr_m3!X125</f>
        <v>17305719.43</v>
      </c>
      <c r="Y117" s="29">
        <f>CH4_100yr_m3!Y125</f>
        <v>17919672.98</v>
      </c>
      <c r="Z117" s="29">
        <f>CH4_100yr_m3!Z125</f>
        <v>18543354.129999999</v>
      </c>
      <c r="AA117" s="29">
        <f>CH4_100yr_m3!AA125</f>
        <v>19204419.52</v>
      </c>
      <c r="AB117" s="29">
        <f>CH4_100yr_m3!AB125</f>
        <v>19928561.199999999</v>
      </c>
      <c r="AC117" s="29">
        <f>CH4_100yr_m3!AC125</f>
        <v>20009304.559999999</v>
      </c>
      <c r="AD117" s="29">
        <f>CH4_100yr_m3!AD125</f>
        <v>20205263.870000001</v>
      </c>
      <c r="AE117" s="29">
        <f>CH4_100yr_m3!AE125</f>
        <v>20478260.800000001</v>
      </c>
      <c r="AF117" s="29">
        <f>CH4_100yr_m3!AF125</f>
        <v>20802733.870000001</v>
      </c>
      <c r="AG117" s="29">
        <f>CH4_100yr_m3!AG125</f>
        <v>21161644.129999999</v>
      </c>
      <c r="AH117" s="29">
        <f>CH4_100yr_m3!AH125</f>
        <v>21543692.949999999</v>
      </c>
      <c r="AI117" s="29">
        <f>CH4_100yr_m3!AI125</f>
        <v>21941448.629999999</v>
      </c>
      <c r="AJ117" s="29">
        <f>CH4_100yr_m3!AJ125</f>
        <v>22350129.98</v>
      </c>
      <c r="AK117" s="29">
        <f>CH4_100yr_m3!AK125</f>
        <v>22766631.559999999</v>
      </c>
      <c r="AL117" s="29">
        <f>CH4_100yr_m3!AL125</f>
        <v>23188939.91</v>
      </c>
      <c r="AM117" s="29">
        <f>CH4_100yr_m3!AM125</f>
        <v>23615719.539999999</v>
      </c>
      <c r="AN117" s="29">
        <f>CH4_100yr_m3!AN125</f>
        <v>24046194.539999999</v>
      </c>
      <c r="AO117" s="29">
        <f>CH4_100yr_m3!AO125</f>
        <v>24479863.940000001</v>
      </c>
      <c r="AP117" s="29">
        <f>CH4_100yr_m3!AP125</f>
        <v>24916479.199999999</v>
      </c>
      <c r="AQ117" s="29">
        <f>CH4_100yr_m3!AQ125</f>
        <v>25355814.969999999</v>
      </c>
      <c r="AR117" s="29">
        <f>CH4_100yr_m3!AR125</f>
        <v>25797721.620000001</v>
      </c>
      <c r="AS117" s="29">
        <f>CH4_100yr_m3!AS125</f>
        <v>26241959.289999999</v>
      </c>
      <c r="AT117" s="29">
        <f>CH4_100yr_m3!AT125</f>
        <v>26688224.100000001</v>
      </c>
      <c r="AU117" s="29">
        <f>CH4_100yr_m3!AU125</f>
        <v>27136140.199999999</v>
      </c>
      <c r="AV117" s="29">
        <f>CH4_100yr_m3!AV125</f>
        <v>27585407.75</v>
      </c>
      <c r="AW117" s="29">
        <f>CH4_100yr_m3!AW125</f>
        <v>28035647.219999999</v>
      </c>
      <c r="AX117" s="29">
        <f>CH4_100yr_m3!AX125</f>
        <v>28486472.239999998</v>
      </c>
      <c r="AY117" s="29">
        <f>CH4_100yr_m3!AY125</f>
        <v>28937325.640000001</v>
      </c>
      <c r="AZ117" s="29">
        <f>CH4_100yr_m3!AZ125</f>
        <v>29387669.23</v>
      </c>
      <c r="BA117" s="29">
        <f>CH4_100yr_m3!BA125</f>
        <v>29837001.32</v>
      </c>
      <c r="BB117" s="29">
        <f>CH4_100yr_m3!BB125</f>
        <v>30284854.210000001</v>
      </c>
      <c r="BC117" s="29">
        <f>CH4_100yr_m3!BC125</f>
        <v>30730770.780000001</v>
      </c>
      <c r="BD117" s="29">
        <f>CH4_100yr_m3!BD125</f>
        <v>31174211.57</v>
      </c>
      <c r="BE117" s="29">
        <f>CH4_100yr_m3!BE125</f>
        <v>31614671.760000002</v>
      </c>
      <c r="BF117" s="29">
        <f>CH4_100yr_m3!BF125</f>
        <v>32051727.18</v>
      </c>
      <c r="BG117" s="29">
        <f>CH4_100yr_m3!BG125</f>
        <v>32485031.969999999</v>
      </c>
      <c r="BH117" s="29">
        <f>CH4_100yr_m3!BH125</f>
        <v>32914316.789999999</v>
      </c>
      <c r="BI117" s="29">
        <f>CH4_100yr_m3!BI125</f>
        <v>33339356.379999999</v>
      </c>
      <c r="BJ117" s="29">
        <f>CH4_100yr_m3!BJ125</f>
        <v>33760003.189999998</v>
      </c>
      <c r="BK117" s="29">
        <f>CH4_100yr_m3!BK125</f>
        <v>24731279.149999999</v>
      </c>
      <c r="BL117" s="29">
        <f>CH4_100yr_m3!BL125</f>
        <v>18537085.449999999</v>
      </c>
      <c r="BM117" s="29">
        <f>CH4_100yr_m3!BM125</f>
        <v>14252538.32</v>
      </c>
      <c r="BN117" s="29">
        <f>CH4_100yr_m3!BN125</f>
        <v>11257020.33</v>
      </c>
      <c r="BO117" s="29">
        <f>CH4_100yr_m3!BO125</f>
        <v>9133913.7949999999</v>
      </c>
      <c r="BP117" s="29">
        <f>CH4_100yr_m3!BP125</f>
        <v>7603387.0499999998</v>
      </c>
      <c r="BQ117" s="29">
        <f>CH4_100yr_m3!BQ125</f>
        <v>6477337.0130000003</v>
      </c>
      <c r="BR117" s="29">
        <f>CH4_100yr_m3!BR125</f>
        <v>5629183.6919999998</v>
      </c>
      <c r="BS117" s="29">
        <f>CH4_100yr_m3!BS125</f>
        <v>4973620.4309999999</v>
      </c>
      <c r="BT117" s="29">
        <f>CH4_100yr_m3!BT125</f>
        <v>4453037.8530000001</v>
      </c>
      <c r="BU117" s="29">
        <f>CH4_100yr_m3!BU125</f>
        <v>4028421.4619999998</v>
      </c>
      <c r="BV117" s="29">
        <f>CH4_100yr_m3!BV125</f>
        <v>3673248.176</v>
      </c>
      <c r="BW117" s="29">
        <f>CH4_100yr_m3!BW125</f>
        <v>3369393.233</v>
      </c>
      <c r="BX117" s="29">
        <f>CH4_100yr_m3!BX125</f>
        <v>3104384.8130000001</v>
      </c>
      <c r="BY117" s="29">
        <f>CH4_100yr_m3!BY125</f>
        <v>2869562.1710000001</v>
      </c>
      <c r="BZ117" s="29">
        <f>CH4_100yr_m3!BZ125</f>
        <v>2658839.531</v>
      </c>
      <c r="CA117" s="29">
        <f>CH4_100yr_m3!CA125</f>
        <v>2467876.1179999998</v>
      </c>
      <c r="CB117" s="29">
        <f>CH4_100yr_m3!CB125</f>
        <v>2293518.5359999998</v>
      </c>
      <c r="CC117" s="29">
        <f>CH4_100yr_m3!CC125</f>
        <v>2133425.7880000002</v>
      </c>
      <c r="CD117" s="29">
        <f>CH4_100yr_m3!CD125</f>
        <v>1985816.8049999999</v>
      </c>
      <c r="CE117" s="29">
        <f>CH4_100yr_m3!CE125</f>
        <v>1849300.1710000001</v>
      </c>
      <c r="CF117" s="29">
        <f>CH4_100yr_m3!CF125</f>
        <v>1722759.02</v>
      </c>
      <c r="CG117" s="29">
        <f>CH4_100yr_m3!CG125</f>
        <v>1605272.9669999999</v>
      </c>
      <c r="CH117" s="29">
        <f>CH4_100yr_m3!CH125</f>
        <v>1496064.9469999999</v>
      </c>
      <c r="CI117" s="29">
        <f>CH4_100yr_m3!CI125</f>
        <v>1394464.79</v>
      </c>
      <c r="CJ117" s="29">
        <f>CH4_100yr_m3!CJ125</f>
        <v>1299884.0689999999</v>
      </c>
      <c r="CK117" s="29">
        <f>CH4_100yr_m3!CK125</f>
        <v>1211798.5649999999</v>
      </c>
      <c r="CL117" s="29">
        <f>CH4_100yr_m3!CL125</f>
        <v>1129735.871</v>
      </c>
      <c r="CM117" s="29">
        <f>CH4_100yr_m3!CM125</f>
        <v>1053266.493</v>
      </c>
      <c r="CN117" s="29">
        <f>CH4_100yr_m3!CN125</f>
        <v>981997.33140000002</v>
      </c>
      <c r="CO117" s="29">
        <f>CH4_100yr_m3!CO125</f>
        <v>915566.79200000002</v>
      </c>
      <c r="CP117" s="29">
        <f>CH4_100yr_m3!CP125</f>
        <v>853641.03319999995</v>
      </c>
      <c r="CQ117" s="29">
        <f>CH4_100yr_m3!CQ125</f>
        <v>795910.9987</v>
      </c>
      <c r="CR117" s="29">
        <f>CH4_100yr_m3!CR125</f>
        <v>742090.01159999997</v>
      </c>
      <c r="CS117" s="29">
        <f>CH4_100yr_m3!CS125</f>
        <v>691911.77179999999</v>
      </c>
      <c r="CT117" s="29">
        <f>CH4_100yr_m3!CT125</f>
        <v>645128.65020000003</v>
      </c>
      <c r="CU117" s="29">
        <f>CH4_100yr_m3!CU125</f>
        <v>601510.20609999995</v>
      </c>
      <c r="CV117" s="29">
        <f>CH4_100yr_m3!CV125</f>
        <v>560841.87820000004</v>
      </c>
      <c r="CW117" s="29">
        <f>CH4_100yr_m3!CW125</f>
        <v>522923.81150000001</v>
      </c>
    </row>
    <row r="118" spans="1:101" ht="15.75" customHeight="1" x14ac:dyDescent="0.2">
      <c r="A118" s="27" t="s">
        <v>19</v>
      </c>
      <c r="B118" s="29">
        <f>CH4_100yr_m3!B126</f>
        <v>495499.59639999998</v>
      </c>
      <c r="C118" s="29">
        <f>CH4_100yr_m3!C126</f>
        <v>973370.71990000003</v>
      </c>
      <c r="D118" s="29">
        <f>CH4_100yr_m3!D126</f>
        <v>1450496.6680000001</v>
      </c>
      <c r="E118" s="29">
        <f>CH4_100yr_m3!E126</f>
        <v>1921967.368</v>
      </c>
      <c r="F118" s="29">
        <f>CH4_100yr_m3!F126</f>
        <v>2361773.6379999998</v>
      </c>
      <c r="G118" s="29">
        <f>CH4_100yr_m3!G126</f>
        <v>2782307.7990000001</v>
      </c>
      <c r="H118" s="29">
        <f>CH4_100yr_m3!H126</f>
        <v>3190757.0970000001</v>
      </c>
      <c r="I118" s="29">
        <f>CH4_100yr_m3!I126</f>
        <v>3566825.0350000001</v>
      </c>
      <c r="J118" s="29">
        <f>CH4_100yr_m3!J126</f>
        <v>3918119.07</v>
      </c>
      <c r="K118" s="29">
        <f>CH4_100yr_m3!K126</f>
        <v>4271133.7869999995</v>
      </c>
      <c r="L118" s="29">
        <f>CH4_100yr_m3!L126</f>
        <v>4614633.6030000001</v>
      </c>
      <c r="M118" s="29">
        <f>CH4_100yr_m3!M126</f>
        <v>4966749.2690000003</v>
      </c>
      <c r="N118" s="29">
        <f>CH4_100yr_m3!N126</f>
        <v>5318030.352</v>
      </c>
      <c r="O118" s="29">
        <f>CH4_100yr_m3!O126</f>
        <v>5674635.9869999997</v>
      </c>
      <c r="P118" s="29">
        <f>CH4_100yr_m3!P126</f>
        <v>6054533.4349999996</v>
      </c>
      <c r="Q118" s="29">
        <f>CH4_100yr_m3!Q126</f>
        <v>6417587.6100000003</v>
      </c>
      <c r="R118" s="29">
        <f>CH4_100yr_m3!R126</f>
        <v>6768944.2699999996</v>
      </c>
      <c r="S118" s="29">
        <f>CH4_100yr_m3!S126</f>
        <v>7121636.9800000004</v>
      </c>
      <c r="T118" s="29">
        <f>CH4_100yr_m3!T126</f>
        <v>7460425.5769999996</v>
      </c>
      <c r="U118" s="29">
        <f>CH4_100yr_m3!U126</f>
        <v>7790183.5590000004</v>
      </c>
      <c r="V118" s="29">
        <f>CH4_100yr_m3!V126</f>
        <v>8118534.8480000002</v>
      </c>
      <c r="W118" s="29">
        <f>CH4_100yr_m3!W126</f>
        <v>8441399.2530000005</v>
      </c>
      <c r="X118" s="29">
        <f>CH4_100yr_m3!X126</f>
        <v>8759869.5649999995</v>
      </c>
      <c r="Y118" s="29">
        <f>CH4_100yr_m3!Y126</f>
        <v>9075207.5669999998</v>
      </c>
      <c r="Z118" s="29">
        <f>CH4_100yr_m3!Z126</f>
        <v>9389389.0669999998</v>
      </c>
      <c r="AA118" s="29">
        <f>CH4_100yr_m3!AA126</f>
        <v>9703782.9480000008</v>
      </c>
      <c r="AB118" s="29">
        <f>CH4_100yr_m3!AB126</f>
        <v>10019653.619999999</v>
      </c>
      <c r="AC118" s="29">
        <f>CH4_100yr_m3!AC126</f>
        <v>10391759.76</v>
      </c>
      <c r="AD118" s="29">
        <f>CH4_100yr_m3!AD126</f>
        <v>10766392.279999999</v>
      </c>
      <c r="AE118" s="29">
        <f>CH4_100yr_m3!AE126</f>
        <v>11143722.449999999</v>
      </c>
      <c r="AF118" s="29">
        <f>CH4_100yr_m3!AF126</f>
        <v>11523892.140000001</v>
      </c>
      <c r="AG118" s="29">
        <f>CH4_100yr_m3!AG126</f>
        <v>11907008.310000001</v>
      </c>
      <c r="AH118" s="29">
        <f>CH4_100yr_m3!AH126</f>
        <v>12293153.52</v>
      </c>
      <c r="AI118" s="29">
        <f>CH4_100yr_m3!AI126</f>
        <v>12682394.27</v>
      </c>
      <c r="AJ118" s="29">
        <f>CH4_100yr_m3!AJ126</f>
        <v>13074785.310000001</v>
      </c>
      <c r="AK118" s="29">
        <f>CH4_100yr_m3!AK126</f>
        <v>13470371.210000001</v>
      </c>
      <c r="AL118" s="29">
        <f>CH4_100yr_m3!AL126</f>
        <v>13869166.84</v>
      </c>
      <c r="AM118" s="29">
        <f>CH4_100yr_m3!AM126</f>
        <v>14271178.130000001</v>
      </c>
      <c r="AN118" s="29">
        <f>CH4_100yr_m3!AN126</f>
        <v>14676380.83</v>
      </c>
      <c r="AO118" s="29">
        <f>CH4_100yr_m3!AO126</f>
        <v>15084726.15</v>
      </c>
      <c r="AP118" s="29">
        <f>CH4_100yr_m3!AP126</f>
        <v>15496148.779999999</v>
      </c>
      <c r="AQ118" s="29">
        <f>CH4_100yr_m3!AQ126</f>
        <v>15910566.880000001</v>
      </c>
      <c r="AR118" s="29">
        <f>CH4_100yr_m3!AR126</f>
        <v>16327888.310000001</v>
      </c>
      <c r="AS118" s="29">
        <f>CH4_100yr_m3!AS126</f>
        <v>16748005.710000001</v>
      </c>
      <c r="AT118" s="29">
        <f>CH4_100yr_m3!AT126</f>
        <v>17170812.010000002</v>
      </c>
      <c r="AU118" s="29">
        <f>CH4_100yr_m3!AU126</f>
        <v>17596189.77</v>
      </c>
      <c r="AV118" s="29">
        <f>CH4_100yr_m3!AV126</f>
        <v>18024004.890000001</v>
      </c>
      <c r="AW118" s="29">
        <f>CH4_100yr_m3!AW126</f>
        <v>18454123.609999999</v>
      </c>
      <c r="AX118" s="29">
        <f>CH4_100yr_m3!AX126</f>
        <v>18886377.359999999</v>
      </c>
      <c r="AY118" s="29">
        <f>CH4_100yr_m3!AY126</f>
        <v>19320580.870000001</v>
      </c>
      <c r="AZ118" s="29">
        <f>CH4_100yr_m3!AZ126</f>
        <v>19756532.699999999</v>
      </c>
      <c r="BA118" s="29">
        <f>CH4_100yr_m3!BA126</f>
        <v>20194024.300000001</v>
      </c>
      <c r="BB118" s="29">
        <f>CH4_100yr_m3!BB126</f>
        <v>20632842.079999998</v>
      </c>
      <c r="BC118" s="29">
        <f>CH4_100yr_m3!BC126</f>
        <v>21072773.789999999</v>
      </c>
      <c r="BD118" s="29">
        <f>CH4_100yr_m3!BD126</f>
        <v>21513604.629999999</v>
      </c>
      <c r="BE118" s="29">
        <f>CH4_100yr_m3!BE126</f>
        <v>21955132.16</v>
      </c>
      <c r="BF118" s="29">
        <f>CH4_100yr_m3!BF126</f>
        <v>22397141.170000002</v>
      </c>
      <c r="BG118" s="29">
        <f>CH4_100yr_m3!BG126</f>
        <v>22839415.920000002</v>
      </c>
      <c r="BH118" s="29">
        <f>CH4_100yr_m3!BH126</f>
        <v>23281743.98</v>
      </c>
      <c r="BI118" s="29">
        <f>CH4_100yr_m3!BI126</f>
        <v>23723929.219999999</v>
      </c>
      <c r="BJ118" s="29">
        <f>CH4_100yr_m3!BJ126</f>
        <v>24165769.710000001</v>
      </c>
      <c r="BK118" s="29">
        <f>CH4_100yr_m3!BK126</f>
        <v>22408194.32</v>
      </c>
      <c r="BL118" s="29">
        <f>CH4_100yr_m3!BL126</f>
        <v>20784527.140000001</v>
      </c>
      <c r="BM118" s="29">
        <f>CH4_100yr_m3!BM126</f>
        <v>19284266.059999999</v>
      </c>
      <c r="BN118" s="29">
        <f>CH4_100yr_m3!BN126</f>
        <v>17897746.75</v>
      </c>
      <c r="BO118" s="29">
        <f>CH4_100yr_m3!BO126</f>
        <v>16616075.15</v>
      </c>
      <c r="BP118" s="29">
        <f>CH4_100yr_m3!BP126</f>
        <v>15431065.51</v>
      </c>
      <c r="BQ118" s="29">
        <f>CH4_100yr_m3!BQ126</f>
        <v>14335183.33</v>
      </c>
      <c r="BR118" s="29">
        <f>CH4_100yr_m3!BR126</f>
        <v>13321493.039999999</v>
      </c>
      <c r="BS118" s="29">
        <f>CH4_100yr_m3!BS126</f>
        <v>12383609.82</v>
      </c>
      <c r="BT118" s="29">
        <f>CH4_100yr_m3!BT126</f>
        <v>11515655.369999999</v>
      </c>
      <c r="BU118" s="29">
        <f>CH4_100yr_m3!BU126</f>
        <v>10712217.26</v>
      </c>
      <c r="BV118" s="29">
        <f>CH4_100yr_m3!BV126</f>
        <v>9968311.5040000007</v>
      </c>
      <c r="BW118" s="29">
        <f>CH4_100yr_m3!BW126</f>
        <v>9279348.2379999999</v>
      </c>
      <c r="BX118" s="29">
        <f>CH4_100yr_m3!BX126</f>
        <v>8641100.1099999994</v>
      </c>
      <c r="BY118" s="29">
        <f>CH4_100yr_m3!BY126</f>
        <v>8049673.2580000004</v>
      </c>
      <c r="BZ118" s="29">
        <f>CH4_100yr_m3!BZ126</f>
        <v>7501480.6119999997</v>
      </c>
      <c r="CA118" s="29">
        <f>CH4_100yr_m3!CA126</f>
        <v>6993217.3609999996</v>
      </c>
      <c r="CB118" s="29">
        <f>CH4_100yr_m3!CB126</f>
        <v>6521838.3899999997</v>
      </c>
      <c r="CC118" s="29">
        <f>CH4_100yr_m3!CC126</f>
        <v>6084537.5429999996</v>
      </c>
      <c r="CD118" s="29">
        <f>CH4_100yr_m3!CD126</f>
        <v>5678728.5559999999</v>
      </c>
      <c r="CE118" s="29">
        <f>CH4_100yr_m3!CE126</f>
        <v>5302027.523</v>
      </c>
      <c r="CF118" s="29">
        <f>CH4_100yr_m3!CF126</f>
        <v>4952236.7740000002</v>
      </c>
      <c r="CG118" s="29">
        <f>CH4_100yr_m3!CG126</f>
        <v>4627330.0539999995</v>
      </c>
      <c r="CH118" s="29">
        <f>CH4_100yr_m3!CH126</f>
        <v>4325438.8949999996</v>
      </c>
      <c r="CI118" s="29">
        <f>CH4_100yr_m3!CI126</f>
        <v>4044840.074</v>
      </c>
      <c r="CJ118" s="29">
        <f>CH4_100yr_m3!CJ126</f>
        <v>3783944.09</v>
      </c>
      <c r="CK118" s="29">
        <f>CH4_100yr_m3!CK126</f>
        <v>3541284.5649999999</v>
      </c>
      <c r="CL118" s="29">
        <f>CH4_100yr_m3!CL126</f>
        <v>3315508.4849999999</v>
      </c>
      <c r="CM118" s="29">
        <f>CH4_100yr_m3!CM126</f>
        <v>3105367.24</v>
      </c>
      <c r="CN118" s="29">
        <f>CH4_100yr_m3!CN126</f>
        <v>2909708.3670000001</v>
      </c>
      <c r="CO118" s="29">
        <f>CH4_100yr_m3!CO126</f>
        <v>2727467.9649999999</v>
      </c>
      <c r="CP118" s="29">
        <f>CH4_100yr_m3!CP126</f>
        <v>2557663.716</v>
      </c>
      <c r="CQ118" s="29">
        <f>CH4_100yr_m3!CQ126</f>
        <v>2399388.4559999998</v>
      </c>
      <c r="CR118" s="29">
        <f>CH4_100yr_m3!CR126</f>
        <v>2251804.2719999999</v>
      </c>
      <c r="CS118" s="29">
        <f>CH4_100yr_m3!CS126</f>
        <v>2114137.0580000002</v>
      </c>
      <c r="CT118" s="29">
        <f>CH4_100yr_m3!CT126</f>
        <v>1985671.52</v>
      </c>
      <c r="CU118" s="29">
        <f>CH4_100yr_m3!CU126</f>
        <v>1865746.5660000001</v>
      </c>
      <c r="CV118" s="29">
        <f>CH4_100yr_m3!CV126</f>
        <v>1753751.071</v>
      </c>
      <c r="CW118" s="29">
        <f>CH4_100yr_m3!CW126</f>
        <v>1649119.9739999999</v>
      </c>
    </row>
    <row r="119" spans="1:101" ht="15.75" customHeight="1" x14ac:dyDescent="0.2">
      <c r="A119" s="27" t="s">
        <v>20</v>
      </c>
      <c r="B119" s="29">
        <f>CH4_100yr_m3!B127</f>
        <v>27727724.68</v>
      </c>
      <c r="C119" s="29">
        <f>CH4_100yr_m3!C127</f>
        <v>47232756.82</v>
      </c>
      <c r="D119" s="29">
        <f>CH4_100yr_m3!D127</f>
        <v>60682891.579999998</v>
      </c>
      <c r="E119" s="29">
        <f>CH4_100yr_m3!E127</f>
        <v>69930469.859999999</v>
      </c>
      <c r="F119" s="29">
        <f>CH4_100yr_m3!F127</f>
        <v>76824153.480000004</v>
      </c>
      <c r="G119" s="29">
        <f>CH4_100yr_m3!G127</f>
        <v>82234753.219999999</v>
      </c>
      <c r="H119" s="29">
        <f>CH4_100yr_m3!H127</f>
        <v>86941943.120000005</v>
      </c>
      <c r="I119" s="29">
        <f>CH4_100yr_m3!I127</f>
        <v>91420587.650000006</v>
      </c>
      <c r="J119" s="29">
        <f>CH4_100yr_m3!J127</f>
        <v>95857514.310000002</v>
      </c>
      <c r="K119" s="29">
        <f>CH4_100yr_m3!K127</f>
        <v>99604364.560000002</v>
      </c>
      <c r="L119" s="29">
        <f>CH4_100yr_m3!L127</f>
        <v>103792692.8</v>
      </c>
      <c r="M119" s="29">
        <f>CH4_100yr_m3!M127</f>
        <v>108839012.09999999</v>
      </c>
      <c r="N119" s="29">
        <f>CH4_100yr_m3!N127</f>
        <v>113608316.40000001</v>
      </c>
      <c r="O119" s="29">
        <f>CH4_100yr_m3!O127</f>
        <v>118726690.09999999</v>
      </c>
      <c r="P119" s="29">
        <f>CH4_100yr_m3!P127</f>
        <v>121875903.59999999</v>
      </c>
      <c r="Q119" s="29">
        <f>CH4_100yr_m3!Q127</f>
        <v>124516901.5</v>
      </c>
      <c r="R119" s="29">
        <f>CH4_100yr_m3!R127</f>
        <v>128000260.2</v>
      </c>
      <c r="S119" s="29">
        <f>CH4_100yr_m3!S127</f>
        <v>131836296.8</v>
      </c>
      <c r="T119" s="29">
        <f>CH4_100yr_m3!T127</f>
        <v>136268794</v>
      </c>
      <c r="U119" s="29">
        <f>CH4_100yr_m3!U127</f>
        <v>140470027.09999999</v>
      </c>
      <c r="V119" s="29">
        <f>CH4_100yr_m3!V127</f>
        <v>144510962</v>
      </c>
      <c r="W119" s="29">
        <f>CH4_100yr_m3!W127</f>
        <v>149083737.30000001</v>
      </c>
      <c r="X119" s="29">
        <f>CH4_100yr_m3!X127</f>
        <v>153897482.30000001</v>
      </c>
      <c r="Y119" s="29">
        <f>CH4_100yr_m3!Y127</f>
        <v>158792520.80000001</v>
      </c>
      <c r="Z119" s="29">
        <f>CH4_100yr_m3!Z127</f>
        <v>163842141.40000001</v>
      </c>
      <c r="AA119" s="29">
        <f>CH4_100yr_m3!AA127</f>
        <v>169090892.80000001</v>
      </c>
      <c r="AB119" s="29">
        <f>CH4_100yr_m3!AB127</f>
        <v>174569737.5</v>
      </c>
      <c r="AC119" s="29">
        <f>CH4_100yr_m3!AC127</f>
        <v>175767531.30000001</v>
      </c>
      <c r="AD119" s="29">
        <f>CH4_100yr_m3!AD127</f>
        <v>177778507.40000001</v>
      </c>
      <c r="AE119" s="29">
        <f>CH4_100yr_m3!AE127</f>
        <v>180338451.09999999</v>
      </c>
      <c r="AF119" s="29">
        <f>CH4_100yr_m3!AF127</f>
        <v>183270258.90000001</v>
      </c>
      <c r="AG119" s="29">
        <f>CH4_100yr_m3!AG127</f>
        <v>186455115.90000001</v>
      </c>
      <c r="AH119" s="29">
        <f>CH4_100yr_m3!AH127</f>
        <v>189813226.09999999</v>
      </c>
      <c r="AI119" s="29">
        <f>CH4_100yr_m3!AI127</f>
        <v>193290956.40000001</v>
      </c>
      <c r="AJ119" s="29">
        <f>CH4_100yr_m3!AJ127</f>
        <v>196852265</v>
      </c>
      <c r="AK119" s="29">
        <f>CH4_100yr_m3!AK127</f>
        <v>200472785</v>
      </c>
      <c r="AL119" s="29">
        <f>CH4_100yr_m3!AL127</f>
        <v>204135938.40000001</v>
      </c>
      <c r="AM119" s="29">
        <f>CH4_100yr_m3!AM127</f>
        <v>207830365.59999999</v>
      </c>
      <c r="AN119" s="29">
        <f>CH4_100yr_m3!AN127</f>
        <v>211548366.69999999</v>
      </c>
      <c r="AO119" s="29">
        <f>CH4_100yr_m3!AO127</f>
        <v>215284593</v>
      </c>
      <c r="AP119" s="29">
        <f>CH4_100yr_m3!AP127</f>
        <v>219035297.40000001</v>
      </c>
      <c r="AQ119" s="29">
        <f>CH4_100yr_m3!AQ127</f>
        <v>222797639.19999999</v>
      </c>
      <c r="AR119" s="29">
        <f>CH4_100yr_m3!AR127</f>
        <v>226569270.09999999</v>
      </c>
      <c r="AS119" s="29">
        <f>CH4_100yr_m3!AS127</f>
        <v>230347982.69999999</v>
      </c>
      <c r="AT119" s="29">
        <f>CH4_100yr_m3!AT127</f>
        <v>234131586.40000001</v>
      </c>
      <c r="AU119" s="29">
        <f>CH4_100yr_m3!AU127</f>
        <v>237917881.5</v>
      </c>
      <c r="AV119" s="29">
        <f>CH4_100yr_m3!AV127</f>
        <v>241704948.19999999</v>
      </c>
      <c r="AW119" s="29">
        <f>CH4_100yr_m3!AW127</f>
        <v>245490986.69999999</v>
      </c>
      <c r="AX119" s="29">
        <f>CH4_100yr_m3!AX127</f>
        <v>249274143.19999999</v>
      </c>
      <c r="AY119" s="29">
        <f>CH4_100yr_m3!AY127</f>
        <v>253052395.19999999</v>
      </c>
      <c r="AZ119" s="29">
        <f>CH4_100yr_m3!AZ127</f>
        <v>256823740.90000001</v>
      </c>
      <c r="BA119" s="29">
        <f>CH4_100yr_m3!BA127</f>
        <v>260586309.69999999</v>
      </c>
      <c r="BB119" s="29">
        <f>CH4_100yr_m3!BB127</f>
        <v>264338365.80000001</v>
      </c>
      <c r="BC119" s="29">
        <f>CH4_100yr_m3!BC127</f>
        <v>268078353.90000001</v>
      </c>
      <c r="BD119" s="29">
        <f>CH4_100yr_m3!BD127</f>
        <v>271804816.60000002</v>
      </c>
      <c r="BE119" s="29">
        <f>CH4_100yr_m3!BE127</f>
        <v>275516432.30000001</v>
      </c>
      <c r="BF119" s="29">
        <f>CH4_100yr_m3!BF127</f>
        <v>279211838.89999998</v>
      </c>
      <c r="BG119" s="29">
        <f>CH4_100yr_m3!BG127</f>
        <v>282889687</v>
      </c>
      <c r="BH119" s="29">
        <f>CH4_100yr_m3!BH127</f>
        <v>286548823.89999998</v>
      </c>
      <c r="BI119" s="29">
        <f>CH4_100yr_m3!BI127</f>
        <v>290188327</v>
      </c>
      <c r="BJ119" s="29">
        <f>CH4_100yr_m3!BJ127</f>
        <v>293807291.60000002</v>
      </c>
      <c r="BK119" s="29">
        <f>CH4_100yr_m3!BK127</f>
        <v>215289898.69999999</v>
      </c>
      <c r="BL119" s="29">
        <f>CH4_100yr_m3!BL127</f>
        <v>161417882.19999999</v>
      </c>
      <c r="BM119" s="29">
        <f>CH4_100yr_m3!BM127</f>
        <v>124150003</v>
      </c>
      <c r="BN119" s="29">
        <f>CH4_100yr_m3!BN127</f>
        <v>98090388.700000003</v>
      </c>
      <c r="BO119" s="29">
        <f>CH4_100yr_m3!BO127</f>
        <v>79616792.620000005</v>
      </c>
      <c r="BP119" s="29">
        <f>CH4_100yr_m3!BP127</f>
        <v>66296222.060000002</v>
      </c>
      <c r="BQ119" s="29">
        <f>CH4_100yr_m3!BQ127</f>
        <v>56493198.380000003</v>
      </c>
      <c r="BR119" s="29">
        <f>CH4_100yr_m3!BR127</f>
        <v>49107143.200000003</v>
      </c>
      <c r="BS119" s="29">
        <f>CH4_100yr_m3!BS127</f>
        <v>43396322.200000003</v>
      </c>
      <c r="BT119" s="29">
        <f>CH4_100yr_m3!BT127</f>
        <v>38859811.43</v>
      </c>
      <c r="BU119" s="29">
        <f>CH4_100yr_m3!BU127</f>
        <v>35158358.799999997</v>
      </c>
      <c r="BV119" s="29">
        <f>CH4_100yr_m3!BV127</f>
        <v>32061318.859999999</v>
      </c>
      <c r="BW119" s="29">
        <f>CH4_100yr_m3!BW127</f>
        <v>29411066.300000001</v>
      </c>
      <c r="BX119" s="29">
        <f>CH4_100yr_m3!BX127</f>
        <v>27099126.760000002</v>
      </c>
      <c r="BY119" s="29">
        <f>CH4_100yr_m3!BY127</f>
        <v>25050163.059999999</v>
      </c>
      <c r="BZ119" s="29">
        <f>CH4_100yr_m3!BZ127</f>
        <v>23211227.989999998</v>
      </c>
      <c r="CA119" s="29">
        <f>CH4_100yr_m3!CA127</f>
        <v>21544548.210000001</v>
      </c>
      <c r="CB119" s="29">
        <f>CH4_100yr_m3!CB127</f>
        <v>20022676.010000002</v>
      </c>
      <c r="CC119" s="29">
        <f>CH4_100yr_m3!CC127</f>
        <v>18625228.969999999</v>
      </c>
      <c r="CD119" s="29">
        <f>CH4_100yr_m3!CD127</f>
        <v>17336694.809999999</v>
      </c>
      <c r="CE119" s="29">
        <f>CH4_100yr_m3!CE127</f>
        <v>16144950.800000001</v>
      </c>
      <c r="CF119" s="29">
        <f>CH4_100yr_m3!CF127</f>
        <v>15040262.939999999</v>
      </c>
      <c r="CG119" s="29">
        <f>CH4_100yr_m3!CG127</f>
        <v>14014607.08</v>
      </c>
      <c r="CH119" s="29">
        <f>CH4_100yr_m3!CH127</f>
        <v>13061206.65</v>
      </c>
      <c r="CI119" s="29">
        <f>CH4_100yr_m3!CI127</f>
        <v>12174215.779999999</v>
      </c>
      <c r="CJ119" s="29">
        <f>CH4_100yr_m3!CJ127</f>
        <v>11348500.66</v>
      </c>
      <c r="CK119" s="29">
        <f>CH4_100yr_m3!CK127</f>
        <v>10579486.890000001</v>
      </c>
      <c r="CL119" s="29">
        <f>CH4_100yr_m3!CL127</f>
        <v>9863051.6760000009</v>
      </c>
      <c r="CM119" s="29">
        <f>CH4_100yr_m3!CM127</f>
        <v>9195446.3790000007</v>
      </c>
      <c r="CN119" s="29">
        <f>CH4_100yr_m3!CN127</f>
        <v>8573239.7449999992</v>
      </c>
      <c r="CO119" s="29">
        <f>CH4_100yr_m3!CO127</f>
        <v>7993275.3710000003</v>
      </c>
      <c r="CP119" s="29">
        <f>CH4_100yr_m3!CP127</f>
        <v>7452638.9840000002</v>
      </c>
      <c r="CQ119" s="29">
        <f>CH4_100yr_m3!CQ127</f>
        <v>6948632.5999999996</v>
      </c>
      <c r="CR119" s="29">
        <f>CH4_100yr_m3!CR127</f>
        <v>6478753.5480000004</v>
      </c>
      <c r="CS119" s="29">
        <f>CH4_100yr_m3!CS127</f>
        <v>6040677.0080000004</v>
      </c>
      <c r="CT119" s="29">
        <f>CH4_100yr_m3!CT127</f>
        <v>5632241.1380000003</v>
      </c>
      <c r="CU119" s="29">
        <f>CH4_100yr_m3!CU127</f>
        <v>5251434.1359999999</v>
      </c>
      <c r="CV119" s="29">
        <f>CH4_100yr_m3!CV127</f>
        <v>4896382.8190000001</v>
      </c>
      <c r="CW119" s="29">
        <f>CH4_100yr_m3!CW127</f>
        <v>4565342.3899999997</v>
      </c>
    </row>
    <row r="120" spans="1:101" ht="15.75" customHeight="1" x14ac:dyDescent="0.2">
      <c r="A120" s="27" t="s">
        <v>21</v>
      </c>
      <c r="B120" s="29">
        <f>CH4_100yr_m3!B128</f>
        <v>12834487.640000001</v>
      </c>
      <c r="C120" s="29">
        <f>CH4_100yr_m3!C128</f>
        <v>22284493.640000001</v>
      </c>
      <c r="D120" s="29">
        <f>CH4_100yr_m3!D128</f>
        <v>28941486.370000001</v>
      </c>
      <c r="E120" s="29">
        <f>CH4_100yr_m3!E128</f>
        <v>33239003.690000001</v>
      </c>
      <c r="F120" s="29">
        <f>CH4_100yr_m3!F128</f>
        <v>36411290.280000001</v>
      </c>
      <c r="G120" s="29">
        <f>CH4_100yr_m3!G128</f>
        <v>39565302.390000001</v>
      </c>
      <c r="H120" s="29">
        <f>CH4_100yr_m3!H128</f>
        <v>42650814.039999999</v>
      </c>
      <c r="I120" s="29">
        <f>CH4_100yr_m3!I128</f>
        <v>43585449.149999999</v>
      </c>
      <c r="J120" s="29">
        <f>CH4_100yr_m3!J128</f>
        <v>44445948</v>
      </c>
      <c r="K120" s="29">
        <f>CH4_100yr_m3!K128</f>
        <v>45670132.140000001</v>
      </c>
      <c r="L120" s="29">
        <f>CH4_100yr_m3!L128</f>
        <v>46994461.93</v>
      </c>
      <c r="M120" s="29">
        <f>CH4_100yr_m3!M128</f>
        <v>48968144.280000001</v>
      </c>
      <c r="N120" s="29">
        <f>CH4_100yr_m3!N128</f>
        <v>50103635.670000002</v>
      </c>
      <c r="O120" s="29">
        <f>CH4_100yr_m3!O128</f>
        <v>50955959.759999998</v>
      </c>
      <c r="P120" s="29">
        <f>CH4_100yr_m3!P128</f>
        <v>51933256.899999999</v>
      </c>
      <c r="Q120" s="29">
        <f>CH4_100yr_m3!Q128</f>
        <v>53173006.030000001</v>
      </c>
      <c r="R120" s="29">
        <f>CH4_100yr_m3!R128</f>
        <v>54708705.869999997</v>
      </c>
      <c r="S120" s="29">
        <f>CH4_100yr_m3!S128</f>
        <v>55803321.119999997</v>
      </c>
      <c r="T120" s="29">
        <f>CH4_100yr_m3!T128</f>
        <v>56784257.009999998</v>
      </c>
      <c r="U120" s="29">
        <f>CH4_100yr_m3!U128</f>
        <v>57853976.850000001</v>
      </c>
      <c r="V120" s="29">
        <f>CH4_100yr_m3!V128</f>
        <v>59053491.439999998</v>
      </c>
      <c r="W120" s="29">
        <f>CH4_100yr_m3!W128</f>
        <v>60416959.920000002</v>
      </c>
      <c r="X120" s="29">
        <f>CH4_100yr_m3!X128</f>
        <v>61898783.280000001</v>
      </c>
      <c r="Y120" s="29">
        <f>CH4_100yr_m3!Y128</f>
        <v>63477417.649999999</v>
      </c>
      <c r="Z120" s="29">
        <f>CH4_100yr_m3!Z128</f>
        <v>65142675.950000003</v>
      </c>
      <c r="AA120" s="29">
        <f>CH4_100yr_m3!AA128</f>
        <v>66890310.159999996</v>
      </c>
      <c r="AB120" s="29">
        <f>CH4_100yr_m3!AB128</f>
        <v>68718767.890000001</v>
      </c>
      <c r="AC120" s="29">
        <f>CH4_100yr_m3!AC128</f>
        <v>72227685.390000001</v>
      </c>
      <c r="AD120" s="29">
        <f>CH4_100yr_m3!AD128</f>
        <v>75297002.609999999</v>
      </c>
      <c r="AE120" s="29">
        <f>CH4_100yr_m3!AE128</f>
        <v>78079141.540000007</v>
      </c>
      <c r="AF120" s="29">
        <f>CH4_100yr_m3!AF128</f>
        <v>80675929.530000001</v>
      </c>
      <c r="AG120" s="29">
        <f>CH4_100yr_m3!AG128</f>
        <v>83155334.170000002</v>
      </c>
      <c r="AH120" s="29">
        <f>CH4_100yr_m3!AH128</f>
        <v>85562728.469999999</v>
      </c>
      <c r="AI120" s="29">
        <f>CH4_100yr_m3!AI128</f>
        <v>87928279.519999996</v>
      </c>
      <c r="AJ120" s="29">
        <f>CH4_100yr_m3!AJ128</f>
        <v>90271991.650000006</v>
      </c>
      <c r="AK120" s="29">
        <f>CH4_100yr_m3!AK128</f>
        <v>92607034.5</v>
      </c>
      <c r="AL120" s="29">
        <f>CH4_100yr_m3!AL128</f>
        <v>94942008.140000001</v>
      </c>
      <c r="AM120" s="29">
        <f>CH4_100yr_m3!AM128</f>
        <v>97282441.069999993</v>
      </c>
      <c r="AN120" s="29">
        <f>CH4_100yr_m3!AN128</f>
        <v>99631783.540000007</v>
      </c>
      <c r="AO120" s="29">
        <f>CH4_100yr_m3!AO128</f>
        <v>101992181.09999999</v>
      </c>
      <c r="AP120" s="29">
        <f>CH4_100yr_m3!AP128</f>
        <v>104364855.09999999</v>
      </c>
      <c r="AQ120" s="29">
        <f>CH4_100yr_m3!AQ128</f>
        <v>106750325.40000001</v>
      </c>
      <c r="AR120" s="29">
        <f>CH4_100yr_m3!AR128</f>
        <v>109148731.09999999</v>
      </c>
      <c r="AS120" s="29">
        <f>CH4_100yr_m3!AS128</f>
        <v>111560039.3</v>
      </c>
      <c r="AT120" s="29">
        <f>CH4_100yr_m3!AT128</f>
        <v>113984209.5</v>
      </c>
      <c r="AU120" s="29">
        <f>CH4_100yr_m3!AU128</f>
        <v>116421048.40000001</v>
      </c>
      <c r="AV120" s="29">
        <f>CH4_100yr_m3!AV128</f>
        <v>118870211.3</v>
      </c>
      <c r="AW120" s="29">
        <f>CH4_100yr_m3!AW128</f>
        <v>121331073.09999999</v>
      </c>
      <c r="AX120" s="29">
        <f>CH4_100yr_m3!AX128</f>
        <v>123802877.40000001</v>
      </c>
      <c r="AY120" s="29">
        <f>CH4_100yr_m3!AY128</f>
        <v>126284743.90000001</v>
      </c>
      <c r="AZ120" s="29">
        <f>CH4_100yr_m3!AZ128</f>
        <v>128775652.09999999</v>
      </c>
      <c r="BA120" s="29">
        <f>CH4_100yr_m3!BA128</f>
        <v>131274583.7</v>
      </c>
      <c r="BB120" s="29">
        <f>CH4_100yr_m3!BB128</f>
        <v>133780441.09999999</v>
      </c>
      <c r="BC120" s="29">
        <f>CH4_100yr_m3!BC128</f>
        <v>136291893.80000001</v>
      </c>
      <c r="BD120" s="29">
        <f>CH4_100yr_m3!BD128</f>
        <v>138807333.5</v>
      </c>
      <c r="BE120" s="29">
        <f>CH4_100yr_m3!BE128</f>
        <v>141325088.09999999</v>
      </c>
      <c r="BF120" s="29">
        <f>CH4_100yr_m3!BF128</f>
        <v>143843496.09999999</v>
      </c>
      <c r="BG120" s="29">
        <f>CH4_100yr_m3!BG128</f>
        <v>146361057.09999999</v>
      </c>
      <c r="BH120" s="29">
        <f>CH4_100yr_m3!BH128</f>
        <v>148876451.80000001</v>
      </c>
      <c r="BI120" s="29">
        <f>CH4_100yr_m3!BI128</f>
        <v>151388555.19999999</v>
      </c>
      <c r="BJ120" s="29">
        <f>CH4_100yr_m3!BJ128</f>
        <v>153896312.59999999</v>
      </c>
      <c r="BK120" s="29">
        <f>CH4_100yr_m3!BK128</f>
        <v>112466572</v>
      </c>
      <c r="BL120" s="29">
        <f>CH4_100yr_m3!BL128</f>
        <v>84066190</v>
      </c>
      <c r="BM120" s="29">
        <f>CH4_100yr_m3!BM128</f>
        <v>64442185.740000002</v>
      </c>
      <c r="BN120" s="29">
        <f>CH4_100yr_m3!BN128</f>
        <v>50740825.189999998</v>
      </c>
      <c r="BO120" s="29">
        <f>CH4_100yr_m3!BO128</f>
        <v>41046511.850000001</v>
      </c>
      <c r="BP120" s="29">
        <f>CH4_100yr_m3!BP128</f>
        <v>34072682.850000001</v>
      </c>
      <c r="BQ120" s="29">
        <f>CH4_100yr_m3!BQ128</f>
        <v>28954598.239999998</v>
      </c>
      <c r="BR120" s="29">
        <f>CH4_100yr_m3!BR128</f>
        <v>25110432.02</v>
      </c>
      <c r="BS120" s="29">
        <f>CH4_100yr_m3!BS128</f>
        <v>22148147.989999998</v>
      </c>
      <c r="BT120" s="29">
        <f>CH4_100yr_m3!BT128</f>
        <v>19803066.93</v>
      </c>
      <c r="BU120" s="29">
        <f>CH4_100yr_m3!BU128</f>
        <v>17896007.219999999</v>
      </c>
      <c r="BV120" s="29">
        <f>CH4_100yr_m3!BV128</f>
        <v>16305217.17</v>
      </c>
      <c r="BW120" s="29">
        <f>CH4_100yr_m3!BW128</f>
        <v>14947552.529999999</v>
      </c>
      <c r="BX120" s="29">
        <f>CH4_100yr_m3!BX128</f>
        <v>13765851.99</v>
      </c>
      <c r="BY120" s="29">
        <f>CH4_100yr_m3!BY128</f>
        <v>12720467.630000001</v>
      </c>
      <c r="BZ120" s="29">
        <f>CH4_100yr_m3!BZ128</f>
        <v>11783581.130000001</v>
      </c>
      <c r="CA120" s="29">
        <f>CH4_100yr_m3!CA128</f>
        <v>10935387.74</v>
      </c>
      <c r="CB120" s="29">
        <f>CH4_100yr_m3!CB128</f>
        <v>10161532.630000001</v>
      </c>
      <c r="CC120" s="29">
        <f>CH4_100yr_m3!CC128</f>
        <v>9451387.1050000004</v>
      </c>
      <c r="CD120" s="29">
        <f>CH4_100yr_m3!CD128</f>
        <v>8796888.2210000008</v>
      </c>
      <c r="CE120" s="29">
        <f>CH4_100yr_m3!CE128</f>
        <v>8191756.3499999996</v>
      </c>
      <c r="CF120" s="29">
        <f>CH4_100yr_m3!CF128</f>
        <v>7630966.3959999997</v>
      </c>
      <c r="CG120" s="29">
        <f>CH4_100yr_m3!CG128</f>
        <v>7110389.3540000003</v>
      </c>
      <c r="CH120" s="29">
        <f>CH4_100yr_m3!CH128</f>
        <v>6626548.3030000003</v>
      </c>
      <c r="CI120" s="29">
        <f>CH4_100yr_m3!CI128</f>
        <v>6176451.3739999998</v>
      </c>
      <c r="CJ120" s="29">
        <f>CH4_100yr_m3!CJ128</f>
        <v>5757476.5389999999</v>
      </c>
      <c r="CK120" s="29">
        <f>CH4_100yr_m3!CK128</f>
        <v>5367291.3629999999</v>
      </c>
      <c r="CL120" s="29">
        <f>CH4_100yr_m3!CL128</f>
        <v>5003796.3940000003</v>
      </c>
      <c r="CM120" s="29">
        <f>CH4_100yr_m3!CM128</f>
        <v>4665084.5870000003</v>
      </c>
      <c r="CN120" s="29">
        <f>CH4_100yr_m3!CN128</f>
        <v>4349411.6560000004</v>
      </c>
      <c r="CO120" s="29">
        <f>CH4_100yr_m3!CO128</f>
        <v>4055173.9219999998</v>
      </c>
      <c r="CP120" s="29">
        <f>CH4_100yr_m3!CP128</f>
        <v>3780891.3229999999</v>
      </c>
      <c r="CQ120" s="29">
        <f>CH4_100yr_m3!CQ128</f>
        <v>3525194.0490000001</v>
      </c>
      <c r="CR120" s="29">
        <f>CH4_100yr_m3!CR128</f>
        <v>3286811.73</v>
      </c>
      <c r="CS120" s="29">
        <f>CH4_100yr_m3!CS128</f>
        <v>3064564.4569999999</v>
      </c>
      <c r="CT120" s="29">
        <f>CH4_100yr_m3!CT128</f>
        <v>2857355.162</v>
      </c>
      <c r="CU120" s="29">
        <f>CH4_100yr_m3!CU128</f>
        <v>2664163.0010000002</v>
      </c>
      <c r="CV120" s="29">
        <f>CH4_100yr_m3!CV128</f>
        <v>2484037.5249999999</v>
      </c>
      <c r="CW120" s="29">
        <f>CH4_100yr_m3!CW128</f>
        <v>2316093.4670000002</v>
      </c>
    </row>
    <row r="121" spans="1:101" ht="15.75" customHeight="1" x14ac:dyDescent="0.2">
      <c r="A121" s="27" t="s">
        <v>22</v>
      </c>
      <c r="B121" s="29">
        <f>CH4_100yr_m3!B129</f>
        <v>2115261.2960000001</v>
      </c>
      <c r="C121" s="29">
        <f>CH4_100yr_m3!C129</f>
        <v>3591353.8390000002</v>
      </c>
      <c r="D121" s="29">
        <f>CH4_100yr_m3!D129</f>
        <v>4583329.0470000003</v>
      </c>
      <c r="E121" s="29">
        <f>CH4_100yr_m3!E129</f>
        <v>5219124.6119999997</v>
      </c>
      <c r="F121" s="29">
        <f>CH4_100yr_m3!F129</f>
        <v>5703084.1710000001</v>
      </c>
      <c r="G121" s="29">
        <f>CH4_100yr_m3!G129</f>
        <v>6055207.4929999998</v>
      </c>
      <c r="H121" s="29">
        <f>CH4_100yr_m3!H129</f>
        <v>6388101.7010000004</v>
      </c>
      <c r="I121" s="29">
        <f>CH4_100yr_m3!I129</f>
        <v>6592387.4299999997</v>
      </c>
      <c r="J121" s="29">
        <f>CH4_100yr_m3!J129</f>
        <v>6691219.682</v>
      </c>
      <c r="K121" s="29">
        <f>CH4_100yr_m3!K129</f>
        <v>6875985.1919999998</v>
      </c>
      <c r="L121" s="29">
        <f>CH4_100yr_m3!L129</f>
        <v>7050290.0970000001</v>
      </c>
      <c r="M121" s="29">
        <f>CH4_100yr_m3!M129</f>
        <v>7160616.3380000005</v>
      </c>
      <c r="N121" s="29">
        <f>CH4_100yr_m3!N129</f>
        <v>7362186.5070000002</v>
      </c>
      <c r="O121" s="29">
        <f>CH4_100yr_m3!O129</f>
        <v>7560494.0590000004</v>
      </c>
      <c r="P121" s="29">
        <f>CH4_100yr_m3!P129</f>
        <v>7772613.5609999998</v>
      </c>
      <c r="Q121" s="29">
        <f>CH4_100yr_m3!Q129</f>
        <v>7998736.1129999999</v>
      </c>
      <c r="R121" s="29">
        <f>CH4_100yr_m3!R129</f>
        <v>8204326.6739999996</v>
      </c>
      <c r="S121" s="29">
        <f>CH4_100yr_m3!S129</f>
        <v>8363411.0539999995</v>
      </c>
      <c r="T121" s="29">
        <f>CH4_100yr_m3!T129</f>
        <v>8547604.2890000008</v>
      </c>
      <c r="U121" s="29">
        <f>CH4_100yr_m3!U129</f>
        <v>8776218.7569999993</v>
      </c>
      <c r="V121" s="29">
        <f>CH4_100yr_m3!V129</f>
        <v>9021839.1840000004</v>
      </c>
      <c r="W121" s="29">
        <f>CH4_100yr_m3!W129</f>
        <v>9220384.9820000008</v>
      </c>
      <c r="X121" s="29">
        <f>CH4_100yr_m3!X129</f>
        <v>9414810.9800000004</v>
      </c>
      <c r="Y121" s="29">
        <f>CH4_100yr_m3!Y129</f>
        <v>9609428.7679999992</v>
      </c>
      <c r="Z121" s="29">
        <f>CH4_100yr_m3!Z129</f>
        <v>9807562.9829999991</v>
      </c>
      <c r="AA121" s="29">
        <f>CH4_100yr_m3!AA129</f>
        <v>10011716.15</v>
      </c>
      <c r="AB121" s="29">
        <f>CH4_100yr_m3!AB129</f>
        <v>10223545.539999999</v>
      </c>
      <c r="AC121" s="29">
        <f>CH4_100yr_m3!AC129</f>
        <v>10744608.050000001</v>
      </c>
      <c r="AD121" s="29">
        <f>CH4_100yr_m3!AD129</f>
        <v>11187479.6</v>
      </c>
      <c r="AE121" s="29">
        <f>CH4_100yr_m3!AE129</f>
        <v>11578460.470000001</v>
      </c>
      <c r="AF121" s="29">
        <f>CH4_100yr_m3!AF129</f>
        <v>11935206.16</v>
      </c>
      <c r="AG121" s="29">
        <f>CH4_100yr_m3!AG129</f>
        <v>12269583.529999999</v>
      </c>
      <c r="AH121" s="29">
        <f>CH4_100yr_m3!AH129</f>
        <v>12589533.48</v>
      </c>
      <c r="AI121" s="29">
        <f>CH4_100yr_m3!AI129</f>
        <v>12900379.34</v>
      </c>
      <c r="AJ121" s="29">
        <f>CH4_100yr_m3!AJ129</f>
        <v>13205642.58</v>
      </c>
      <c r="AK121" s="29">
        <f>CH4_100yr_m3!AK129</f>
        <v>13507677.550000001</v>
      </c>
      <c r="AL121" s="29">
        <f>CH4_100yr_m3!AL129</f>
        <v>13808051.050000001</v>
      </c>
      <c r="AM121" s="29">
        <f>CH4_100yr_m3!AM129</f>
        <v>14107784.859999999</v>
      </c>
      <c r="AN121" s="29">
        <f>CH4_100yr_m3!AN129</f>
        <v>14407587</v>
      </c>
      <c r="AO121" s="29">
        <f>CH4_100yr_m3!AO129</f>
        <v>14707995.199999999</v>
      </c>
      <c r="AP121" s="29">
        <f>CH4_100yr_m3!AP129</f>
        <v>15009390.34</v>
      </c>
      <c r="AQ121" s="29">
        <f>CH4_100yr_m3!AQ129</f>
        <v>15311991.74</v>
      </c>
      <c r="AR121" s="29">
        <f>CH4_100yr_m3!AR129</f>
        <v>15615904.77</v>
      </c>
      <c r="AS121" s="29">
        <f>CH4_100yr_m3!AS129</f>
        <v>15921111.220000001</v>
      </c>
      <c r="AT121" s="29">
        <f>CH4_100yr_m3!AT129</f>
        <v>16227425.93</v>
      </c>
      <c r="AU121" s="29">
        <f>CH4_100yr_m3!AU129</f>
        <v>16534630.42</v>
      </c>
      <c r="AV121" s="29">
        <f>CH4_100yr_m3!AV129</f>
        <v>16842514.84</v>
      </c>
      <c r="AW121" s="29">
        <f>CH4_100yr_m3!AW129</f>
        <v>17150877.23</v>
      </c>
      <c r="AX121" s="29">
        <f>CH4_100yr_m3!AX129</f>
        <v>17459568.620000001</v>
      </c>
      <c r="AY121" s="29">
        <f>CH4_100yr_m3!AY129</f>
        <v>17768401.129999999</v>
      </c>
      <c r="AZ121" s="29">
        <f>CH4_100yr_m3!AZ129</f>
        <v>18077229.739999998</v>
      </c>
      <c r="BA121" s="29">
        <f>CH4_100yr_m3!BA129</f>
        <v>18385885.109999999</v>
      </c>
      <c r="BB121" s="29">
        <f>CH4_100yr_m3!BB129</f>
        <v>18694228.030000001</v>
      </c>
      <c r="BC121" s="29">
        <f>CH4_100yr_m3!BC129</f>
        <v>19002057.760000002</v>
      </c>
      <c r="BD121" s="29">
        <f>CH4_100yr_m3!BD129</f>
        <v>19309178.149999999</v>
      </c>
      <c r="BE121" s="29">
        <f>CH4_100yr_m3!BE129</f>
        <v>19615373.949999999</v>
      </c>
      <c r="BF121" s="29">
        <f>CH4_100yr_m3!BF129</f>
        <v>19920473.989999998</v>
      </c>
      <c r="BG121" s="29">
        <f>CH4_100yr_m3!BG129</f>
        <v>20224284.899999999</v>
      </c>
      <c r="BH121" s="29">
        <f>CH4_100yr_m3!BH129</f>
        <v>20526703.93</v>
      </c>
      <c r="BI121" s="29">
        <f>CH4_100yr_m3!BI129</f>
        <v>20827691.859999999</v>
      </c>
      <c r="BJ121" s="29">
        <f>CH4_100yr_m3!BJ129</f>
        <v>21127185.84</v>
      </c>
      <c r="BK121" s="29">
        <f>CH4_100yr_m3!BK129</f>
        <v>15459100.630000001</v>
      </c>
      <c r="BL121" s="29">
        <f>CH4_100yr_m3!BL129</f>
        <v>11571975.869999999</v>
      </c>
      <c r="BM121" s="29">
        <f>CH4_100yr_m3!BM129</f>
        <v>8884593.216</v>
      </c>
      <c r="BN121" s="29">
        <f>CH4_100yr_m3!BN129</f>
        <v>7006949.5750000002</v>
      </c>
      <c r="BO121" s="29">
        <f>CH4_100yr_m3!BO129</f>
        <v>5677244.3289999999</v>
      </c>
      <c r="BP121" s="29">
        <f>CH4_100yr_m3!BP129</f>
        <v>4719638.8289999999</v>
      </c>
      <c r="BQ121" s="29">
        <f>CH4_100yr_m3!BQ129</f>
        <v>4015940.01</v>
      </c>
      <c r="BR121" s="29">
        <f>CH4_100yr_m3!BR129</f>
        <v>3486617.7650000001</v>
      </c>
      <c r="BS121" s="29">
        <f>CH4_100yr_m3!BS129</f>
        <v>3078079.0219999999</v>
      </c>
      <c r="BT121" s="29">
        <f>CH4_100yr_m3!BT129</f>
        <v>2754135.9169999999</v>
      </c>
      <c r="BU121" s="29">
        <f>CH4_100yr_m3!BU129</f>
        <v>2490285.452</v>
      </c>
      <c r="BV121" s="29">
        <f>CH4_100yr_m3!BV129</f>
        <v>2269873.8289999999</v>
      </c>
      <c r="BW121" s="29">
        <f>CH4_100yr_m3!BW129</f>
        <v>2081524.2039999999</v>
      </c>
      <c r="BX121" s="29">
        <f>CH4_100yr_m3!BX129</f>
        <v>1917411.4110000001</v>
      </c>
      <c r="BY121" s="29">
        <f>CH4_100yr_m3!BY129</f>
        <v>1772104.507</v>
      </c>
      <c r="BZ121" s="29">
        <f>CH4_100yr_m3!BZ129</f>
        <v>1641789.9839999999</v>
      </c>
      <c r="CA121" s="29">
        <f>CH4_100yr_m3!CA129</f>
        <v>1523750.236</v>
      </c>
      <c r="CB121" s="29">
        <f>CH4_100yr_m3!CB129</f>
        <v>1416013.1669999999</v>
      </c>
      <c r="CC121" s="29">
        <f>CH4_100yr_m3!CC129</f>
        <v>1317116.584</v>
      </c>
      <c r="CD121" s="29">
        <f>CH4_100yr_m3!CD129</f>
        <v>1225949.57</v>
      </c>
      <c r="CE121" s="29">
        <f>CH4_100yr_m3!CE129</f>
        <v>1141645.523</v>
      </c>
      <c r="CF121" s="29">
        <f>CH4_100yr_m3!CF129</f>
        <v>1063509.8470000001</v>
      </c>
      <c r="CG121" s="29">
        <f>CH4_100yr_m3!CG129</f>
        <v>990970.93740000005</v>
      </c>
      <c r="CH121" s="29">
        <f>CH4_100yr_m3!CH129</f>
        <v>923546.7953</v>
      </c>
      <c r="CI121" s="29">
        <f>CH4_100yr_m3!CI129</f>
        <v>860822.17090000003</v>
      </c>
      <c r="CJ121" s="29">
        <f>CH4_100yr_m3!CJ129</f>
        <v>802432.78749999998</v>
      </c>
      <c r="CK121" s="29">
        <f>CH4_100yr_m3!CK129</f>
        <v>748054.34569999995</v>
      </c>
      <c r="CL121" s="29">
        <f>CH4_100yr_m3!CL129</f>
        <v>697394.75989999995</v>
      </c>
      <c r="CM121" s="29">
        <f>CH4_100yr_m3!CM129</f>
        <v>650188.58889999997</v>
      </c>
      <c r="CN121" s="29">
        <f>CH4_100yr_m3!CN129</f>
        <v>606192.96010000003</v>
      </c>
      <c r="CO121" s="29">
        <f>CH4_100yr_m3!CO129</f>
        <v>565184.51969999995</v>
      </c>
      <c r="CP121" s="29">
        <f>CH4_100yr_m3!CP129</f>
        <v>526957.09149999998</v>
      </c>
      <c r="CQ121" s="29">
        <f>CH4_100yr_m3!CQ129</f>
        <v>491319.83039999998</v>
      </c>
      <c r="CR121" s="29">
        <f>CH4_100yr_m3!CR129</f>
        <v>458095.72739999997</v>
      </c>
      <c r="CS121" s="29">
        <f>CH4_100yr_m3!CS129</f>
        <v>427120.36570000002</v>
      </c>
      <c r="CT121" s="29">
        <f>CH4_100yr_m3!CT129</f>
        <v>398240.8639</v>
      </c>
      <c r="CU121" s="29">
        <f>CH4_100yr_m3!CU129</f>
        <v>371314.9571</v>
      </c>
      <c r="CV121" s="29">
        <f>CH4_100yr_m3!CV129</f>
        <v>346210.18719999999</v>
      </c>
      <c r="CW121" s="29">
        <f>CH4_100yr_m3!CW129</f>
        <v>322803.17700000003</v>
      </c>
    </row>
    <row r="122" spans="1:101" ht="15.75" customHeight="1" x14ac:dyDescent="0.2">
      <c r="A122" s="27" t="s">
        <v>23</v>
      </c>
      <c r="B122" s="29">
        <f>CH4_100yr_m3!B130</f>
        <v>13542397.48</v>
      </c>
      <c r="C122" s="29">
        <f>CH4_100yr_m3!C130</f>
        <v>26434314.120000001</v>
      </c>
      <c r="D122" s="29">
        <f>CH4_100yr_m3!D130</f>
        <v>38788434.920000002</v>
      </c>
      <c r="E122" s="29">
        <f>CH4_100yr_m3!E130</f>
        <v>50162738.32</v>
      </c>
      <c r="F122" s="29">
        <f>CH4_100yr_m3!F130</f>
        <v>60891485.939999998</v>
      </c>
      <c r="G122" s="29">
        <f>CH4_100yr_m3!G130</f>
        <v>70740494.269999996</v>
      </c>
      <c r="H122" s="29">
        <f>CH4_100yr_m3!H130</f>
        <v>79681384.599999994</v>
      </c>
      <c r="I122" s="29">
        <f>CH4_100yr_m3!I130</f>
        <v>87933386.900000006</v>
      </c>
      <c r="J122" s="29">
        <f>CH4_100yr_m3!J130</f>
        <v>95832580.579999998</v>
      </c>
      <c r="K122" s="29">
        <f>CH4_100yr_m3!K130</f>
        <v>103548597</v>
      </c>
      <c r="L122" s="29">
        <f>CH4_100yr_m3!L130</f>
        <v>111040530.90000001</v>
      </c>
      <c r="M122" s="29">
        <f>CH4_100yr_m3!M130</f>
        <v>118379533.90000001</v>
      </c>
      <c r="N122" s="29">
        <f>CH4_100yr_m3!N130</f>
        <v>125513473.59999999</v>
      </c>
      <c r="O122" s="29">
        <f>CH4_100yr_m3!O130</f>
        <v>132562309</v>
      </c>
      <c r="P122" s="29">
        <f>CH4_100yr_m3!P130</f>
        <v>139581931.69999999</v>
      </c>
      <c r="Q122" s="29">
        <f>CH4_100yr_m3!Q130</f>
        <v>146539263.30000001</v>
      </c>
      <c r="R122" s="29">
        <f>CH4_100yr_m3!R130</f>
        <v>153484488.09999999</v>
      </c>
      <c r="S122" s="29">
        <f>CH4_100yr_m3!S130</f>
        <v>160557013.5</v>
      </c>
      <c r="T122" s="29">
        <f>CH4_100yr_m3!T130</f>
        <v>167767495.80000001</v>
      </c>
      <c r="U122" s="29">
        <f>CH4_100yr_m3!U130</f>
        <v>175087615.59999999</v>
      </c>
      <c r="V122" s="29">
        <f>CH4_100yr_m3!V130</f>
        <v>182387281.30000001</v>
      </c>
      <c r="W122" s="29">
        <f>CH4_100yr_m3!W130</f>
        <v>189784721.59999999</v>
      </c>
      <c r="X122" s="29">
        <f>CH4_100yr_m3!X130</f>
        <v>197281756.59999999</v>
      </c>
      <c r="Y122" s="29">
        <f>CH4_100yr_m3!Y130</f>
        <v>204940693.80000001</v>
      </c>
      <c r="Z122" s="29">
        <f>CH4_100yr_m3!Z130</f>
        <v>212803295.80000001</v>
      </c>
      <c r="AA122" s="29">
        <f>CH4_100yr_m3!AA130</f>
        <v>220907621.19999999</v>
      </c>
      <c r="AB122" s="29">
        <f>CH4_100yr_m3!AB130</f>
        <v>229287601.40000001</v>
      </c>
      <c r="AC122" s="29">
        <f>CH4_100yr_m3!AC130</f>
        <v>236315043.30000001</v>
      </c>
      <c r="AD122" s="29">
        <f>CH4_100yr_m3!AD130</f>
        <v>243330839.19999999</v>
      </c>
      <c r="AE122" s="29">
        <f>CH4_100yr_m3!AE130</f>
        <v>250338907.30000001</v>
      </c>
      <c r="AF122" s="29">
        <f>CH4_100yr_m3!AF130</f>
        <v>257342340.80000001</v>
      </c>
      <c r="AG122" s="29">
        <f>CH4_100yr_m3!AG130</f>
        <v>264343650.90000001</v>
      </c>
      <c r="AH122" s="29">
        <f>CH4_100yr_m3!AH130</f>
        <v>271344572.30000001</v>
      </c>
      <c r="AI122" s="29">
        <f>CH4_100yr_m3!AI130</f>
        <v>278345666.19999999</v>
      </c>
      <c r="AJ122" s="29">
        <f>CH4_100yr_m3!AJ130</f>
        <v>285346184.39999998</v>
      </c>
      <c r="AK122" s="29">
        <f>CH4_100yr_m3!AK130</f>
        <v>292344404.10000002</v>
      </c>
      <c r="AL122" s="29">
        <f>CH4_100yr_m3!AL130</f>
        <v>299338133</v>
      </c>
      <c r="AM122" s="29">
        <f>CH4_100yr_m3!AM130</f>
        <v>306325044.69999999</v>
      </c>
      <c r="AN122" s="29">
        <f>CH4_100yr_m3!AN130</f>
        <v>313302687.60000002</v>
      </c>
      <c r="AO122" s="29">
        <f>CH4_100yr_m3!AO130</f>
        <v>320268607.60000002</v>
      </c>
      <c r="AP122" s="29">
        <f>CH4_100yr_m3!AP130</f>
        <v>327220343.39999998</v>
      </c>
      <c r="AQ122" s="29">
        <f>CH4_100yr_m3!AQ130</f>
        <v>334155306.19999999</v>
      </c>
      <c r="AR122" s="29">
        <f>CH4_100yr_m3!AR130</f>
        <v>341070792.10000002</v>
      </c>
      <c r="AS122" s="29">
        <f>CH4_100yr_m3!AS130</f>
        <v>347964144.60000002</v>
      </c>
      <c r="AT122" s="29">
        <f>CH4_100yr_m3!AT130</f>
        <v>354832789.80000001</v>
      </c>
      <c r="AU122" s="29">
        <f>CH4_100yr_m3!AU130</f>
        <v>361674263.19999999</v>
      </c>
      <c r="AV122" s="29">
        <f>CH4_100yr_m3!AV130</f>
        <v>368486050.60000002</v>
      </c>
      <c r="AW122" s="29">
        <f>CH4_100yr_m3!AW130</f>
        <v>375265708</v>
      </c>
      <c r="AX122" s="29">
        <f>CH4_100yr_m3!AX130</f>
        <v>382011050.30000001</v>
      </c>
      <c r="AY122" s="29">
        <f>CH4_100yr_m3!AY130</f>
        <v>388720232.80000001</v>
      </c>
      <c r="AZ122" s="29">
        <f>CH4_100yr_m3!AZ130</f>
        <v>395391622.60000002</v>
      </c>
      <c r="BA122" s="29">
        <f>CH4_100yr_m3!BA130</f>
        <v>402023629.80000001</v>
      </c>
      <c r="BB122" s="29">
        <f>CH4_100yr_m3!BB130</f>
        <v>408614540.30000001</v>
      </c>
      <c r="BC122" s="29">
        <f>CH4_100yr_m3!BC130</f>
        <v>415162502.89999998</v>
      </c>
      <c r="BD122" s="29">
        <f>CH4_100yr_m3!BD130</f>
        <v>421665459.60000002</v>
      </c>
      <c r="BE122" s="29">
        <f>CH4_100yr_m3!BE130</f>
        <v>428121202.10000002</v>
      </c>
      <c r="BF122" s="29">
        <f>CH4_100yr_m3!BF130</f>
        <v>434527473</v>
      </c>
      <c r="BG122" s="29">
        <f>CH4_100yr_m3!BG130</f>
        <v>440882004.69999999</v>
      </c>
      <c r="BH122" s="29">
        <f>CH4_100yr_m3!BH130</f>
        <v>447182460</v>
      </c>
      <c r="BI122" s="29">
        <f>CH4_100yr_m3!BI130</f>
        <v>453426439.60000002</v>
      </c>
      <c r="BJ122" s="29">
        <f>CH4_100yr_m3!BJ130</f>
        <v>459611482.39999998</v>
      </c>
      <c r="BK122" s="29">
        <f>CH4_100yr_m3!BK130</f>
        <v>426263325.89999998</v>
      </c>
      <c r="BL122" s="29">
        <f>CH4_100yr_m3!BL130</f>
        <v>395452024.60000002</v>
      </c>
      <c r="BM122" s="29">
        <f>CH4_100yr_m3!BM130</f>
        <v>366978803.39999998</v>
      </c>
      <c r="BN122" s="29">
        <f>CH4_100yr_m3!BN130</f>
        <v>340660735.10000002</v>
      </c>
      <c r="BO122" s="29">
        <f>CH4_100yr_m3!BO130</f>
        <v>316329464.30000001</v>
      </c>
      <c r="BP122" s="29">
        <f>CH4_100yr_m3!BP130</f>
        <v>293830035.19999999</v>
      </c>
      <c r="BQ122" s="29">
        <f>CH4_100yr_m3!BQ130</f>
        <v>273019813.39999998</v>
      </c>
      <c r="BR122" s="29">
        <f>CH4_100yr_m3!BR130</f>
        <v>253767495.09999999</v>
      </c>
      <c r="BS122" s="29">
        <f>CH4_100yr_m3!BS130</f>
        <v>235952197.30000001</v>
      </c>
      <c r="BT122" s="29">
        <f>CH4_100yr_m3!BT130</f>
        <v>219462620.30000001</v>
      </c>
      <c r="BU122" s="29">
        <f>CH4_100yr_m3!BU130</f>
        <v>204196278.59999999</v>
      </c>
      <c r="BV122" s="29">
        <f>CH4_100yr_m3!BV130</f>
        <v>190058794.40000001</v>
      </c>
      <c r="BW122" s="29">
        <f>CH4_100yr_m3!BW130</f>
        <v>176963247</v>
      </c>
      <c r="BX122" s="29">
        <f>CH4_100yr_m3!BX130</f>
        <v>164829575.69999999</v>
      </c>
      <c r="BY122" s="29">
        <f>CH4_100yr_m3!BY130</f>
        <v>153584030.90000001</v>
      </c>
      <c r="BZ122" s="29">
        <f>CH4_100yr_m3!BZ130</f>
        <v>143158668.5</v>
      </c>
      <c r="CA122" s="29">
        <f>CH4_100yr_m3!CA130</f>
        <v>133490886.40000001</v>
      </c>
      <c r="CB122" s="29">
        <f>CH4_100yr_m3!CB130</f>
        <v>124522997.59999999</v>
      </c>
      <c r="CC122" s="29">
        <f>CH4_100yr_m3!CC130</f>
        <v>116201837.7</v>
      </c>
      <c r="CD122" s="29">
        <f>CH4_100yr_m3!CD130</f>
        <v>108478404.40000001</v>
      </c>
      <c r="CE122" s="29">
        <f>CH4_100yr_m3!CE130</f>
        <v>101307525.7</v>
      </c>
      <c r="CF122" s="29">
        <f>CH4_100yr_m3!CF130</f>
        <v>94647555.090000004</v>
      </c>
      <c r="CG122" s="29">
        <f>CH4_100yr_m3!CG130</f>
        <v>88460090.909999996</v>
      </c>
      <c r="CH122" s="29">
        <f>CH4_100yr_m3!CH130</f>
        <v>82709718.659999996</v>
      </c>
      <c r="CI122" s="29">
        <f>CH4_100yr_m3!CI130</f>
        <v>77363773.75</v>
      </c>
      <c r="CJ122" s="29">
        <f>CH4_100yr_m3!CJ130</f>
        <v>72392123.390000001</v>
      </c>
      <c r="CK122" s="29">
        <f>CH4_100yr_m3!CK130</f>
        <v>67766966.049999997</v>
      </c>
      <c r="CL122" s="29">
        <f>CH4_100yr_m3!CL130</f>
        <v>63462646.909999996</v>
      </c>
      <c r="CM122" s="29">
        <f>CH4_100yr_m3!CM130</f>
        <v>59455488.159999996</v>
      </c>
      <c r="CN122" s="29">
        <f>CH4_100yr_m3!CN130</f>
        <v>55723632.93</v>
      </c>
      <c r="CO122" s="29">
        <f>CH4_100yr_m3!CO130</f>
        <v>52246901.640000001</v>
      </c>
      <c r="CP122" s="29">
        <f>CH4_100yr_m3!CP130</f>
        <v>49006659.909999996</v>
      </c>
      <c r="CQ122" s="29">
        <f>CH4_100yr_m3!CQ130</f>
        <v>45985697</v>
      </c>
      <c r="CR122" s="29">
        <f>CH4_100yr_m3!CR130</f>
        <v>43168113.979999997</v>
      </c>
      <c r="CS122" s="29">
        <f>CH4_100yr_m3!CS130</f>
        <v>40539220.829999998</v>
      </c>
      <c r="CT122" s="29">
        <f>CH4_100yr_m3!CT130</f>
        <v>38085441.710000001</v>
      </c>
      <c r="CU122" s="29">
        <f>CH4_100yr_m3!CU130</f>
        <v>35794227.850000001</v>
      </c>
      <c r="CV122" s="29">
        <f>CH4_100yr_m3!CV130</f>
        <v>33653977.329999998</v>
      </c>
      <c r="CW122" s="29">
        <f>CH4_100yr_m3!CW130</f>
        <v>31653961.25</v>
      </c>
    </row>
    <row r="123" spans="1:101" ht="15.75" customHeight="1" x14ac:dyDescent="0.2">
      <c r="A123" s="27" t="s">
        <v>24</v>
      </c>
      <c r="B123" s="29">
        <f>CH4_100yr_m3!B131</f>
        <v>876867.15789999999</v>
      </c>
      <c r="C123" s="29">
        <f>CH4_100yr_m3!C131</f>
        <v>1748988.37</v>
      </c>
      <c r="D123" s="29">
        <f>CH4_100yr_m3!D131</f>
        <v>2523309.9959999998</v>
      </c>
      <c r="E123" s="29">
        <f>CH4_100yr_m3!E131</f>
        <v>3137751.2280000001</v>
      </c>
      <c r="F123" s="29">
        <f>CH4_100yr_m3!F131</f>
        <v>3661937.7919999999</v>
      </c>
      <c r="G123" s="29">
        <f>CH4_100yr_m3!G131</f>
        <v>4133993.4350000001</v>
      </c>
      <c r="H123" s="29">
        <f>CH4_100yr_m3!H131</f>
        <v>4565972.9869999997</v>
      </c>
      <c r="I123" s="29">
        <f>CH4_100yr_m3!I131</f>
        <v>4950814.68</v>
      </c>
      <c r="J123" s="29">
        <f>CH4_100yr_m3!J131</f>
        <v>5313841.1310000001</v>
      </c>
      <c r="K123" s="29">
        <f>CH4_100yr_m3!K131</f>
        <v>5639174.074</v>
      </c>
      <c r="L123" s="29">
        <f>CH4_100yr_m3!L131</f>
        <v>5936577.1830000002</v>
      </c>
      <c r="M123" s="29">
        <f>CH4_100yr_m3!M131</f>
        <v>6215763.017</v>
      </c>
      <c r="N123" s="29">
        <f>CH4_100yr_m3!N131</f>
        <v>6478330.784</v>
      </c>
      <c r="O123" s="29">
        <f>CH4_100yr_m3!O131</f>
        <v>6727155.6119999997</v>
      </c>
      <c r="P123" s="29">
        <f>CH4_100yr_m3!P131</f>
        <v>6963143.2050000001</v>
      </c>
      <c r="Q123" s="29">
        <f>CH4_100yr_m3!Q131</f>
        <v>7189956.4440000001</v>
      </c>
      <c r="R123" s="29">
        <f>CH4_100yr_m3!R131</f>
        <v>7406368.6140000001</v>
      </c>
      <c r="S123" s="29">
        <f>CH4_100yr_m3!S131</f>
        <v>7611798.7390000001</v>
      </c>
      <c r="T123" s="29">
        <f>CH4_100yr_m3!T131</f>
        <v>7809194.3229999999</v>
      </c>
      <c r="U123" s="29">
        <f>CH4_100yr_m3!U131</f>
        <v>7999307.1150000002</v>
      </c>
      <c r="V123" s="29">
        <f>CH4_100yr_m3!V131</f>
        <v>8187470.835</v>
      </c>
      <c r="W123" s="29">
        <f>CH4_100yr_m3!W131</f>
        <v>8361610.0829999996</v>
      </c>
      <c r="X123" s="29">
        <f>CH4_100yr_m3!X131</f>
        <v>8528920.0800000001</v>
      </c>
      <c r="Y123" s="29">
        <f>CH4_100yr_m3!Y131</f>
        <v>8690830.2740000002</v>
      </c>
      <c r="Z123" s="29">
        <f>CH4_100yr_m3!Z131</f>
        <v>8848113.7420000006</v>
      </c>
      <c r="AA123" s="29">
        <f>CH4_100yr_m3!AA131</f>
        <v>9001674.8729999997</v>
      </c>
      <c r="AB123" s="29">
        <f>CH4_100yr_m3!AB131</f>
        <v>9153040.4859999996</v>
      </c>
      <c r="AC123" s="29">
        <f>CH4_100yr_m3!AC131</f>
        <v>9328834.7249999996</v>
      </c>
      <c r="AD123" s="29">
        <f>CH4_100yr_m3!AD131</f>
        <v>9499598.6439999994</v>
      </c>
      <c r="AE123" s="29">
        <f>CH4_100yr_m3!AE131</f>
        <v>9665694.4370000008</v>
      </c>
      <c r="AF123" s="29">
        <f>CH4_100yr_m3!AF131</f>
        <v>9827357.7459999993</v>
      </c>
      <c r="AG123" s="29">
        <f>CH4_100yr_m3!AG131</f>
        <v>9984757.7719999999</v>
      </c>
      <c r="AH123" s="29">
        <f>CH4_100yr_m3!AH131</f>
        <v>10138071.34</v>
      </c>
      <c r="AI123" s="29">
        <f>CH4_100yr_m3!AI131</f>
        <v>10287492.119999999</v>
      </c>
      <c r="AJ123" s="29">
        <f>CH4_100yr_m3!AJ131</f>
        <v>10433244.689999999</v>
      </c>
      <c r="AK123" s="29">
        <f>CH4_100yr_m3!AK131</f>
        <v>10575572.93</v>
      </c>
      <c r="AL123" s="29">
        <f>CH4_100yr_m3!AL131</f>
        <v>10714691.25</v>
      </c>
      <c r="AM123" s="29">
        <f>CH4_100yr_m3!AM131</f>
        <v>10850781.27</v>
      </c>
      <c r="AN123" s="29">
        <f>CH4_100yr_m3!AN131</f>
        <v>10984002.560000001</v>
      </c>
      <c r="AO123" s="29">
        <f>CH4_100yr_m3!AO131</f>
        <v>11114493.960000001</v>
      </c>
      <c r="AP123" s="29">
        <f>CH4_100yr_m3!AP131</f>
        <v>11242377.43</v>
      </c>
      <c r="AQ123" s="29">
        <f>CH4_100yr_m3!AQ131</f>
        <v>11367759.699999999</v>
      </c>
      <c r="AR123" s="29">
        <f>CH4_100yr_m3!AR131</f>
        <v>11490730.109999999</v>
      </c>
      <c r="AS123" s="29">
        <f>CH4_100yr_m3!AS131</f>
        <v>11611358.970000001</v>
      </c>
      <c r="AT123" s="29">
        <f>CH4_100yr_m3!AT131</f>
        <v>11729690.359999999</v>
      </c>
      <c r="AU123" s="29">
        <f>CH4_100yr_m3!AU131</f>
        <v>11845758.380000001</v>
      </c>
      <c r="AV123" s="29">
        <f>CH4_100yr_m3!AV131</f>
        <v>11959575.18</v>
      </c>
      <c r="AW123" s="29">
        <f>CH4_100yr_m3!AW131</f>
        <v>12071150.51</v>
      </c>
      <c r="AX123" s="29">
        <f>CH4_100yr_m3!AX131</f>
        <v>12180486.02</v>
      </c>
      <c r="AY123" s="29">
        <f>CH4_100yr_m3!AY131</f>
        <v>12287571.26</v>
      </c>
      <c r="AZ123" s="29">
        <f>CH4_100yr_m3!AZ131</f>
        <v>12392384.699999999</v>
      </c>
      <c r="BA123" s="29">
        <f>CH4_100yr_m3!BA131</f>
        <v>12494909.439999999</v>
      </c>
      <c r="BB123" s="29">
        <f>CH4_100yr_m3!BB131</f>
        <v>12595118.310000001</v>
      </c>
      <c r="BC123" s="29">
        <f>CH4_100yr_m3!BC131</f>
        <v>12692979.84</v>
      </c>
      <c r="BD123" s="29">
        <f>CH4_100yr_m3!BD131</f>
        <v>12788461.619999999</v>
      </c>
      <c r="BE123" s="29">
        <f>CH4_100yr_m3!BE131</f>
        <v>12881531.82</v>
      </c>
      <c r="BF123" s="29">
        <f>CH4_100yr_m3!BF131</f>
        <v>12972150.15</v>
      </c>
      <c r="BG123" s="29">
        <f>CH4_100yr_m3!BG131</f>
        <v>13060288.720000001</v>
      </c>
      <c r="BH123" s="29">
        <f>CH4_100yr_m3!BH131</f>
        <v>13145909.390000001</v>
      </c>
      <c r="BI123" s="29">
        <f>CH4_100yr_m3!BI131</f>
        <v>13228977.619999999</v>
      </c>
      <c r="BJ123" s="29">
        <f>CH4_100yr_m3!BJ131</f>
        <v>13309467.43</v>
      </c>
      <c r="BK123" s="29">
        <f>CH4_100yr_m3!BK131</f>
        <v>12348629.01</v>
      </c>
      <c r="BL123" s="29">
        <f>CH4_100yr_m3!BL131</f>
        <v>11460643.140000001</v>
      </c>
      <c r="BM123" s="29">
        <f>CH4_100yr_m3!BM131</f>
        <v>10639812.779999999</v>
      </c>
      <c r="BN123" s="29">
        <f>CH4_100yr_m3!BN131</f>
        <v>9880894.5899999999</v>
      </c>
      <c r="BO123" s="29">
        <f>CH4_100yr_m3!BO131</f>
        <v>9179062.4220000003</v>
      </c>
      <c r="BP123" s="29">
        <f>CH4_100yr_m3!BP131</f>
        <v>8529873.7609999999</v>
      </c>
      <c r="BQ123" s="29">
        <f>CH4_100yr_m3!BQ131</f>
        <v>7929238.898</v>
      </c>
      <c r="BR123" s="29">
        <f>CH4_100yr_m3!BR131</f>
        <v>7373392.5769999996</v>
      </c>
      <c r="BS123" s="29">
        <f>CH4_100yr_m3!BS131</f>
        <v>6858867.9479999999</v>
      </c>
      <c r="BT123" s="29">
        <f>CH4_100yr_m3!BT131</f>
        <v>6382472.6229999997</v>
      </c>
      <c r="BU123" s="29">
        <f>CH4_100yr_m3!BU131</f>
        <v>5941266.6569999997</v>
      </c>
      <c r="BV123" s="29">
        <f>CH4_100yr_m3!BV131</f>
        <v>5532542.3250000002</v>
      </c>
      <c r="BW123" s="29">
        <f>CH4_100yr_m3!BW131</f>
        <v>5153805.5140000004</v>
      </c>
      <c r="BX123" s="29">
        <f>CH4_100yr_m3!BX131</f>
        <v>4802758.6330000004</v>
      </c>
      <c r="BY123" s="29">
        <f>CH4_100yr_m3!BY131</f>
        <v>4477284.8880000003</v>
      </c>
      <c r="BZ123" s="29">
        <f>CH4_100yr_m3!BZ131</f>
        <v>4175433.838</v>
      </c>
      <c r="CA123" s="29">
        <f>CH4_100yr_m3!CA131</f>
        <v>3895408.1039999998</v>
      </c>
      <c r="CB123" s="29">
        <f>CH4_100yr_m3!CB131</f>
        <v>3635551.16</v>
      </c>
      <c r="CC123" s="29">
        <f>CH4_100yr_m3!CC131</f>
        <v>3394336.0959999999</v>
      </c>
      <c r="CD123" s="29">
        <f>CH4_100yr_m3!CD131</f>
        <v>3170355.301</v>
      </c>
      <c r="CE123" s="29">
        <f>CH4_100yr_m3!CE131</f>
        <v>2962310.9559999998</v>
      </c>
      <c r="CF123" s="29">
        <f>CH4_100yr_m3!CF131</f>
        <v>2769006.3139999998</v>
      </c>
      <c r="CG123" s="29">
        <f>CH4_100yr_m3!CG131</f>
        <v>2589337.6630000002</v>
      </c>
      <c r="CH123" s="29">
        <f>CH4_100yr_m3!CH131</f>
        <v>2422286.9440000001</v>
      </c>
      <c r="CI123" s="29">
        <f>CH4_100yr_m3!CI131</f>
        <v>2266914.963</v>
      </c>
      <c r="CJ123" s="29">
        <f>CH4_100yr_m3!CJ131</f>
        <v>2122355.139</v>
      </c>
      <c r="CK123" s="29">
        <f>CH4_100yr_m3!CK131</f>
        <v>1987807.7649999999</v>
      </c>
      <c r="CL123" s="29">
        <f>CH4_100yr_m3!CL131</f>
        <v>1862534.7180000001</v>
      </c>
      <c r="CM123" s="29">
        <f>CH4_100yr_m3!CM131</f>
        <v>1745854.6029999999</v>
      </c>
      <c r="CN123" s="29">
        <f>CH4_100yr_m3!CN131</f>
        <v>1637138.277</v>
      </c>
      <c r="CO123" s="29">
        <f>CH4_100yr_m3!CO131</f>
        <v>1535804.74</v>
      </c>
      <c r="CP123" s="29">
        <f>CH4_100yr_m3!CP131</f>
        <v>1441317.3430000001</v>
      </c>
      <c r="CQ123" s="29">
        <f>CH4_100yr_m3!CQ131</f>
        <v>1353180.311</v>
      </c>
      <c r="CR123" s="29">
        <f>CH4_100yr_m3!CR131</f>
        <v>1270935.5349999999</v>
      </c>
      <c r="CS123" s="29">
        <f>CH4_100yr_m3!CS131</f>
        <v>1194159.6240000001</v>
      </c>
      <c r="CT123" s="29">
        <f>CH4_100yr_m3!CT131</f>
        <v>1122461.192</v>
      </c>
      <c r="CU123" s="29">
        <f>CH4_100yr_m3!CU131</f>
        <v>1055478.3559999999</v>
      </c>
      <c r="CV123" s="29">
        <f>CH4_100yr_m3!CV131</f>
        <v>992876.44290000002</v>
      </c>
      <c r="CW123" s="29">
        <f>CH4_100yr_m3!CW131</f>
        <v>934345.86699999997</v>
      </c>
    </row>
    <row r="124" spans="1:101" ht="15.75" customHeight="1" x14ac:dyDescent="0.2">
      <c r="A124" s="27" t="s">
        <v>25</v>
      </c>
      <c r="B124" s="29">
        <f>CH4_100yr_m3!B132</f>
        <v>5028792.8640000001</v>
      </c>
      <c r="C124" s="29">
        <f>CH4_100yr_m3!C132</f>
        <v>8651134.5850000009</v>
      </c>
      <c r="D124" s="29">
        <f>CH4_100yr_m3!D132</f>
        <v>11256543.59</v>
      </c>
      <c r="E124" s="29">
        <f>CH4_100yr_m3!E132</f>
        <v>13862581.66</v>
      </c>
      <c r="F124" s="29">
        <f>CH4_100yr_m3!F132</f>
        <v>15318465.550000001</v>
      </c>
      <c r="G124" s="29">
        <f>CH4_100yr_m3!G132</f>
        <v>16455111.92</v>
      </c>
      <c r="H124" s="29">
        <f>CH4_100yr_m3!H132</f>
        <v>17213523.77</v>
      </c>
      <c r="I124" s="29">
        <f>CH4_100yr_m3!I132</f>
        <v>17700201.82</v>
      </c>
      <c r="J124" s="29">
        <f>CH4_100yr_m3!J132</f>
        <v>17995108.149999999</v>
      </c>
      <c r="K124" s="29">
        <f>CH4_100yr_m3!K132</f>
        <v>18447639.300000001</v>
      </c>
      <c r="L124" s="29">
        <f>CH4_100yr_m3!L132</f>
        <v>18887976.670000002</v>
      </c>
      <c r="M124" s="29">
        <f>CH4_100yr_m3!M132</f>
        <v>19204128.390000001</v>
      </c>
      <c r="N124" s="29">
        <f>CH4_100yr_m3!N132</f>
        <v>19492641.309999999</v>
      </c>
      <c r="O124" s="29">
        <f>CH4_100yr_m3!O132</f>
        <v>19767879.579999998</v>
      </c>
      <c r="P124" s="29">
        <f>CH4_100yr_m3!P132</f>
        <v>20158614.440000001</v>
      </c>
      <c r="Q124" s="29">
        <f>CH4_100yr_m3!Q132</f>
        <v>20647896.23</v>
      </c>
      <c r="R124" s="29">
        <f>CH4_100yr_m3!R132</f>
        <v>21144352.420000002</v>
      </c>
      <c r="S124" s="29">
        <f>CH4_100yr_m3!S132</f>
        <v>21681076.030000001</v>
      </c>
      <c r="T124" s="29">
        <f>CH4_100yr_m3!T132</f>
        <v>22303028.079999998</v>
      </c>
      <c r="U124" s="29">
        <f>CH4_100yr_m3!U132</f>
        <v>23057378.670000002</v>
      </c>
      <c r="V124" s="29">
        <f>CH4_100yr_m3!V132</f>
        <v>23837031.370000001</v>
      </c>
      <c r="W124" s="29">
        <f>CH4_100yr_m3!W132</f>
        <v>24449700.5</v>
      </c>
      <c r="X124" s="29">
        <f>CH4_100yr_m3!X132</f>
        <v>24981283.780000001</v>
      </c>
      <c r="Y124" s="29">
        <f>CH4_100yr_m3!Y132</f>
        <v>25527709.079999998</v>
      </c>
      <c r="Z124" s="29">
        <f>CH4_100yr_m3!Z132</f>
        <v>26052990.489999998</v>
      </c>
      <c r="AA124" s="29">
        <f>CH4_100yr_m3!AA132</f>
        <v>26568082.629999999</v>
      </c>
      <c r="AB124" s="29">
        <f>CH4_100yr_m3!AB132</f>
        <v>27079868.210000001</v>
      </c>
      <c r="AC124" s="29">
        <f>CH4_100yr_m3!AC132</f>
        <v>28658870.760000002</v>
      </c>
      <c r="AD124" s="29">
        <f>CH4_100yr_m3!AD132</f>
        <v>29982696.27</v>
      </c>
      <c r="AE124" s="29">
        <f>CH4_100yr_m3!AE132</f>
        <v>31137475.460000001</v>
      </c>
      <c r="AF124" s="29">
        <f>CH4_100yr_m3!AF132</f>
        <v>32180874.84</v>
      </c>
      <c r="AG124" s="29">
        <f>CH4_100yr_m3!AG132</f>
        <v>33151485.670000002</v>
      </c>
      <c r="AH124" s="29">
        <f>CH4_100yr_m3!AH132</f>
        <v>34075141.039999999</v>
      </c>
      <c r="AI124" s="29">
        <f>CH4_100yr_m3!AI132</f>
        <v>34969070.219999999</v>
      </c>
      <c r="AJ124" s="29">
        <f>CH4_100yr_m3!AJ132</f>
        <v>35844708.009999998</v>
      </c>
      <c r="AK124" s="29">
        <f>CH4_100yr_m3!AK132</f>
        <v>36709635.759999998</v>
      </c>
      <c r="AL124" s="29">
        <f>CH4_100yr_m3!AL132</f>
        <v>37568832</v>
      </c>
      <c r="AM124" s="29">
        <f>CH4_100yr_m3!AM132</f>
        <v>38425549.829999998</v>
      </c>
      <c r="AN124" s="29">
        <f>CH4_100yr_m3!AN132</f>
        <v>39281924.189999998</v>
      </c>
      <c r="AO124" s="29">
        <f>CH4_100yr_m3!AO132</f>
        <v>40139281.789999999</v>
      </c>
      <c r="AP124" s="29">
        <f>CH4_100yr_m3!AP132</f>
        <v>40998446.25</v>
      </c>
      <c r="AQ124" s="29">
        <f>CH4_100yr_m3!AQ132</f>
        <v>41859932.640000001</v>
      </c>
      <c r="AR124" s="29">
        <f>CH4_100yr_m3!AR132</f>
        <v>42723919.549999997</v>
      </c>
      <c r="AS124" s="29">
        <f>CH4_100yr_m3!AS132</f>
        <v>43590399.439999998</v>
      </c>
      <c r="AT124" s="29">
        <f>CH4_100yr_m3!AT132</f>
        <v>44459173.619999997</v>
      </c>
      <c r="AU124" s="29">
        <f>CH4_100yr_m3!AU132</f>
        <v>45329952.100000001</v>
      </c>
      <c r="AV124" s="29">
        <f>CH4_100yr_m3!AV132</f>
        <v>46202424.329999998</v>
      </c>
      <c r="AW124" s="29">
        <f>CH4_100yr_m3!AW132</f>
        <v>47076288.039999999</v>
      </c>
      <c r="AX124" s="29">
        <f>CH4_100yr_m3!AX132</f>
        <v>47951338.700000003</v>
      </c>
      <c r="AY124" s="29">
        <f>CH4_100yr_m3!AY132</f>
        <v>48827390.789999999</v>
      </c>
      <c r="AZ124" s="29">
        <f>CH4_100yr_m3!AZ132</f>
        <v>49704299.880000003</v>
      </c>
      <c r="BA124" s="29">
        <f>CH4_100yr_m3!BA132</f>
        <v>50581860.049999997</v>
      </c>
      <c r="BB124" s="29">
        <f>CH4_100yr_m3!BB132</f>
        <v>51459851.32</v>
      </c>
      <c r="BC124" s="29">
        <f>CH4_100yr_m3!BC132</f>
        <v>52338019.380000003</v>
      </c>
      <c r="BD124" s="29">
        <f>CH4_100yr_m3!BD132</f>
        <v>53216085.32</v>
      </c>
      <c r="BE124" s="29">
        <f>CH4_100yr_m3!BE132</f>
        <v>54093764.880000003</v>
      </c>
      <c r="BF124" s="29">
        <f>CH4_100yr_m3!BF132</f>
        <v>54970741.979999997</v>
      </c>
      <c r="BG124" s="29">
        <f>CH4_100yr_m3!BG132</f>
        <v>55846708.060000002</v>
      </c>
      <c r="BH124" s="29">
        <f>CH4_100yr_m3!BH132</f>
        <v>56721361.890000001</v>
      </c>
      <c r="BI124" s="29">
        <f>CH4_100yr_m3!BI132</f>
        <v>57594429.149999999</v>
      </c>
      <c r="BJ124" s="29">
        <f>CH4_100yr_m3!BJ132</f>
        <v>58465605.219999999</v>
      </c>
      <c r="BK124" s="29">
        <f>CH4_100yr_m3!BK132</f>
        <v>42762764.609999999</v>
      </c>
      <c r="BL124" s="29">
        <f>CH4_100yr_m3!BL132</f>
        <v>31995339.91</v>
      </c>
      <c r="BM124" s="29">
        <f>CH4_100yr_m3!BM132</f>
        <v>24552550.039999999</v>
      </c>
      <c r="BN124" s="29">
        <f>CH4_100yr_m3!BN132</f>
        <v>19353552.370000001</v>
      </c>
      <c r="BO124" s="29">
        <f>CH4_100yr_m3!BO132</f>
        <v>15672807.279999999</v>
      </c>
      <c r="BP124" s="29">
        <f>CH4_100yr_m3!BP132</f>
        <v>13023011.41</v>
      </c>
      <c r="BQ124" s="29">
        <f>CH4_100yr_m3!BQ132</f>
        <v>11076620.859999999</v>
      </c>
      <c r="BR124" s="29">
        <f>CH4_100yr_m3!BR132</f>
        <v>9613242.1730000004</v>
      </c>
      <c r="BS124" s="29">
        <f>CH4_100yr_m3!BS132</f>
        <v>8484363.3640000001</v>
      </c>
      <c r="BT124" s="29">
        <f>CH4_100yr_m3!BT132</f>
        <v>7589708.6440000003</v>
      </c>
      <c r="BU124" s="29">
        <f>CH4_100yr_m3!BU132</f>
        <v>6861384.9340000004</v>
      </c>
      <c r="BV124" s="29">
        <f>CH4_100yr_m3!BV132</f>
        <v>6253251.6550000003</v>
      </c>
      <c r="BW124" s="29">
        <f>CH4_100yr_m3!BW132</f>
        <v>5733791.9879999999</v>
      </c>
      <c r="BX124" s="29">
        <f>CH4_100yr_m3!BX132</f>
        <v>5281331.4550000001</v>
      </c>
      <c r="BY124" s="29">
        <f>CH4_100yr_m3!BY132</f>
        <v>4880830.1550000003</v>
      </c>
      <c r="BZ124" s="29">
        <f>CH4_100yr_m3!BZ132</f>
        <v>4521730.0279999999</v>
      </c>
      <c r="CA124" s="29">
        <f>CH4_100yr_m3!CA132</f>
        <v>4196509.4960000003</v>
      </c>
      <c r="CB124" s="29">
        <f>CH4_100yr_m3!CB132</f>
        <v>3899712.4330000002</v>
      </c>
      <c r="CC124" s="29">
        <f>CH4_100yr_m3!CC132</f>
        <v>3627295.236</v>
      </c>
      <c r="CD124" s="29">
        <f>CH4_100yr_m3!CD132</f>
        <v>3376187.2549999999</v>
      </c>
      <c r="CE124" s="29">
        <f>CH4_100yr_m3!CE132</f>
        <v>3143994.3769999999</v>
      </c>
      <c r="CF124" s="29">
        <f>CH4_100yr_m3!CF132</f>
        <v>2928798.69</v>
      </c>
      <c r="CG124" s="29">
        <f>CH4_100yr_m3!CG132</f>
        <v>2729022.6540000001</v>
      </c>
      <c r="CH124" s="29">
        <f>CH4_100yr_m3!CH132</f>
        <v>2543336.6230000001</v>
      </c>
      <c r="CI124" s="29">
        <f>CH4_100yr_m3!CI132</f>
        <v>2370595.523</v>
      </c>
      <c r="CJ124" s="29">
        <f>CH4_100yr_m3!CJ132</f>
        <v>2209795.156</v>
      </c>
      <c r="CK124" s="29">
        <f>CH4_100yr_m3!CK132</f>
        <v>2060041.7590000001</v>
      </c>
      <c r="CL124" s="29">
        <f>CH4_100yr_m3!CL132</f>
        <v>1920530.507</v>
      </c>
      <c r="CM124" s="29">
        <f>CH4_100yr_m3!CM132</f>
        <v>1790530.101</v>
      </c>
      <c r="CN124" s="29">
        <f>CH4_100yr_m3!CN132</f>
        <v>1669371.497</v>
      </c>
      <c r="CO124" s="29">
        <f>CH4_100yr_m3!CO132</f>
        <v>1556439.4709999999</v>
      </c>
      <c r="CP124" s="29">
        <f>CH4_100yr_m3!CP132</f>
        <v>1451166.15</v>
      </c>
      <c r="CQ124" s="29">
        <f>CH4_100yr_m3!CQ132</f>
        <v>1353025.91</v>
      </c>
      <c r="CR124" s="29">
        <f>CH4_100yr_m3!CR132</f>
        <v>1261531.2520000001</v>
      </c>
      <c r="CS124" s="29">
        <f>CH4_100yr_m3!CS132</f>
        <v>1176229.3670000001</v>
      </c>
      <c r="CT124" s="29">
        <f>CH4_100yr_m3!CT132</f>
        <v>1096699.2220000001</v>
      </c>
      <c r="CU124" s="29">
        <f>CH4_100yr_m3!CU132</f>
        <v>1022549.027</v>
      </c>
      <c r="CV124" s="29">
        <f>CH4_100yr_m3!CV132</f>
        <v>953414.00320000004</v>
      </c>
      <c r="CW124" s="29">
        <f>CH4_100yr_m3!CW132</f>
        <v>888954.38150000002</v>
      </c>
    </row>
    <row r="125" spans="1:101" ht="15.75" customHeight="1" x14ac:dyDescent="0.2">
      <c r="A125" s="27" t="s">
        <v>26</v>
      </c>
      <c r="B125" s="29">
        <f>CH4_100yr_m3!B133</f>
        <v>28999355.870000001</v>
      </c>
      <c r="C125" s="29">
        <f>CH4_100yr_m3!C133</f>
        <v>48384585.090000004</v>
      </c>
      <c r="D125" s="29">
        <f>CH4_100yr_m3!D133</f>
        <v>63276480.079999998</v>
      </c>
      <c r="E125" s="29">
        <f>CH4_100yr_m3!E133</f>
        <v>73007226.189999998</v>
      </c>
      <c r="F125" s="29">
        <f>CH4_100yr_m3!F133</f>
        <v>84020097</v>
      </c>
      <c r="G125" s="29">
        <f>CH4_100yr_m3!G133</f>
        <v>91329396.280000001</v>
      </c>
      <c r="H125" s="29">
        <f>CH4_100yr_m3!H133</f>
        <v>96879828.060000002</v>
      </c>
      <c r="I125" s="29">
        <f>CH4_100yr_m3!I133</f>
        <v>98962053.840000004</v>
      </c>
      <c r="J125" s="29">
        <f>CH4_100yr_m3!J133</f>
        <v>99654634.150000006</v>
      </c>
      <c r="K125" s="29">
        <f>CH4_100yr_m3!K133</f>
        <v>102586840.90000001</v>
      </c>
      <c r="L125" s="29">
        <f>CH4_100yr_m3!L133</f>
        <v>105676843.7</v>
      </c>
      <c r="M125" s="29">
        <f>CH4_100yr_m3!M133</f>
        <v>107778329.5</v>
      </c>
      <c r="N125" s="29">
        <f>CH4_100yr_m3!N133</f>
        <v>110619391.5</v>
      </c>
      <c r="O125" s="29">
        <f>CH4_100yr_m3!O133</f>
        <v>113300917</v>
      </c>
      <c r="P125" s="29">
        <f>CH4_100yr_m3!P133</f>
        <v>116502391.3</v>
      </c>
      <c r="Q125" s="29">
        <f>CH4_100yr_m3!Q133</f>
        <v>121338561.09999999</v>
      </c>
      <c r="R125" s="29">
        <f>CH4_100yr_m3!R133</f>
        <v>125673936.09999999</v>
      </c>
      <c r="S125" s="29">
        <f>CH4_100yr_m3!S133</f>
        <v>128956567</v>
      </c>
      <c r="T125" s="29">
        <f>CH4_100yr_m3!T133</f>
        <v>132095138.7</v>
      </c>
      <c r="U125" s="29">
        <f>CH4_100yr_m3!U133</f>
        <v>135378791</v>
      </c>
      <c r="V125" s="29">
        <f>CH4_100yr_m3!V133</f>
        <v>139828361.59999999</v>
      </c>
      <c r="W125" s="29">
        <f>CH4_100yr_m3!W133</f>
        <v>143717924.90000001</v>
      </c>
      <c r="X125" s="29">
        <f>CH4_100yr_m3!X133</f>
        <v>147037108.09999999</v>
      </c>
      <c r="Y125" s="29">
        <f>CH4_100yr_m3!Y133</f>
        <v>150001339.90000001</v>
      </c>
      <c r="Z125" s="29">
        <f>CH4_100yr_m3!Z133</f>
        <v>152852082.90000001</v>
      </c>
      <c r="AA125" s="29">
        <f>CH4_100yr_m3!AA133</f>
        <v>155682895.09999999</v>
      </c>
      <c r="AB125" s="29">
        <f>CH4_100yr_m3!AB133</f>
        <v>158524481.19999999</v>
      </c>
      <c r="AC125" s="29">
        <f>CH4_100yr_m3!AC133</f>
        <v>167137925.90000001</v>
      </c>
      <c r="AD125" s="29">
        <f>CH4_100yr_m3!AD133</f>
        <v>174549113.09999999</v>
      </c>
      <c r="AE125" s="29">
        <f>CH4_100yr_m3!AE133</f>
        <v>181169358.30000001</v>
      </c>
      <c r="AF125" s="29">
        <f>CH4_100yr_m3!AF133</f>
        <v>187273276.19999999</v>
      </c>
      <c r="AG125" s="29">
        <f>CH4_100yr_m3!AG133</f>
        <v>193044313.69999999</v>
      </c>
      <c r="AH125" s="29">
        <f>CH4_100yr_m3!AH133</f>
        <v>198605327</v>
      </c>
      <c r="AI125" s="29">
        <f>CH4_100yr_m3!AI133</f>
        <v>204038863</v>
      </c>
      <c r="AJ125" s="29">
        <f>CH4_100yr_m3!AJ133</f>
        <v>209400791.80000001</v>
      </c>
      <c r="AK125" s="29">
        <f>CH4_100yr_m3!AK133</f>
        <v>214728893</v>
      </c>
      <c r="AL125" s="29">
        <f>CH4_100yr_m3!AL133</f>
        <v>220048393.30000001</v>
      </c>
      <c r="AM125" s="29">
        <f>CH4_100yr_m3!AM133</f>
        <v>225375865.5</v>
      </c>
      <c r="AN125" s="29">
        <f>CH4_100yr_m3!AN133</f>
        <v>230722300.90000001</v>
      </c>
      <c r="AO125" s="29">
        <f>CH4_100yr_m3!AO133</f>
        <v>236094967.19999999</v>
      </c>
      <c r="AP125" s="29">
        <f>CH4_100yr_m3!AP133</f>
        <v>241498622.69999999</v>
      </c>
      <c r="AQ125" s="29">
        <f>CH4_100yr_m3!AQ133</f>
        <v>246936123.40000001</v>
      </c>
      <c r="AR125" s="29">
        <f>CH4_100yr_m3!AR133</f>
        <v>252409272.40000001</v>
      </c>
      <c r="AS125" s="29">
        <f>CH4_100yr_m3!AS133</f>
        <v>257919504.59999999</v>
      </c>
      <c r="AT125" s="29">
        <f>CH4_100yr_m3!AT133</f>
        <v>263468229.5</v>
      </c>
      <c r="AU125" s="29">
        <f>CH4_100yr_m3!AU133</f>
        <v>269056485.30000001</v>
      </c>
      <c r="AV125" s="29">
        <f>CH4_100yr_m3!AV133</f>
        <v>274684759.19999999</v>
      </c>
      <c r="AW125" s="29">
        <f>CH4_100yr_m3!AW133</f>
        <v>280352759.39999998</v>
      </c>
      <c r="AX125" s="29">
        <f>CH4_100yr_m3!AX133</f>
        <v>286059492.60000002</v>
      </c>
      <c r="AY125" s="29">
        <f>CH4_100yr_m3!AY133</f>
        <v>291803303.89999998</v>
      </c>
      <c r="AZ125" s="29">
        <f>CH4_100yr_m3!AZ133</f>
        <v>297582069.39999998</v>
      </c>
      <c r="BA125" s="29">
        <f>CH4_100yr_m3!BA133</f>
        <v>303393793.30000001</v>
      </c>
      <c r="BB125" s="29">
        <f>CH4_100yr_m3!BB133</f>
        <v>309236383.39999998</v>
      </c>
      <c r="BC125" s="29">
        <f>CH4_100yr_m3!BC133</f>
        <v>315107346.5</v>
      </c>
      <c r="BD125" s="29">
        <f>CH4_100yr_m3!BD133</f>
        <v>321003681.89999998</v>
      </c>
      <c r="BE125" s="29">
        <f>CH4_100yr_m3!BE133</f>
        <v>326922189</v>
      </c>
      <c r="BF125" s="29">
        <f>CH4_100yr_m3!BF133</f>
        <v>332859851.19999999</v>
      </c>
      <c r="BG125" s="29">
        <f>CH4_100yr_m3!BG133</f>
        <v>338813887.19999999</v>
      </c>
      <c r="BH125" s="29">
        <f>CH4_100yr_m3!BH133</f>
        <v>344781797.69999999</v>
      </c>
      <c r="BI125" s="29">
        <f>CH4_100yr_m3!BI133</f>
        <v>350761331.69999999</v>
      </c>
      <c r="BJ125" s="29">
        <f>CH4_100yr_m3!BJ133</f>
        <v>356750351</v>
      </c>
      <c r="BK125" s="29">
        <f>CH4_100yr_m3!BK133</f>
        <v>260682786.90000001</v>
      </c>
      <c r="BL125" s="29">
        <f>CH4_100yr_m3!BL133</f>
        <v>194830138.69999999</v>
      </c>
      <c r="BM125" s="29">
        <f>CH4_100yr_m3!BM133</f>
        <v>149329631.59999999</v>
      </c>
      <c r="BN125" s="29">
        <f>CH4_100yr_m3!BN133</f>
        <v>117563392.59999999</v>
      </c>
      <c r="BO125" s="29">
        <f>CH4_100yr_m3!BO133</f>
        <v>95089120.909999996</v>
      </c>
      <c r="BP125" s="29">
        <f>CH4_100yr_m3!BP133</f>
        <v>78923265.560000002</v>
      </c>
      <c r="BQ125" s="29">
        <f>CH4_100yr_m3!BQ133</f>
        <v>67060495.810000002</v>
      </c>
      <c r="BR125" s="29">
        <f>CH4_100yr_m3!BR133</f>
        <v>58151566.490000002</v>
      </c>
      <c r="BS125" s="29">
        <f>CH4_100yr_m3!BS133</f>
        <v>51287359.950000003</v>
      </c>
      <c r="BT125" s="29">
        <f>CH4_100yr_m3!BT133</f>
        <v>45854101.979999997</v>
      </c>
      <c r="BU125" s="29">
        <f>CH4_100yr_m3!BU133</f>
        <v>41436288.75</v>
      </c>
      <c r="BV125" s="29">
        <f>CH4_100yr_m3!BV133</f>
        <v>37751596.789999999</v>
      </c>
      <c r="BW125" s="29">
        <f>CH4_100yr_m3!BW133</f>
        <v>34607233.170000002</v>
      </c>
      <c r="BX125" s="29">
        <f>CH4_100yr_m3!BX133</f>
        <v>31870658.84</v>
      </c>
      <c r="BY125" s="29">
        <f>CH4_100yr_m3!BY133</f>
        <v>29449947.609999999</v>
      </c>
      <c r="BZ125" s="29">
        <f>CH4_100yr_m3!BZ133</f>
        <v>27280605.32</v>
      </c>
      <c r="CA125" s="29">
        <f>CH4_100yr_m3!CA133</f>
        <v>25316720.359999999</v>
      </c>
      <c r="CB125" s="29">
        <f>CH4_100yr_m3!CB133</f>
        <v>23525018.559999999</v>
      </c>
      <c r="CC125" s="29">
        <f>CH4_100yr_m3!CC133</f>
        <v>21880865.789999999</v>
      </c>
      <c r="CD125" s="29">
        <f>CH4_100yr_m3!CD133</f>
        <v>20365577.039999999</v>
      </c>
      <c r="CE125" s="29">
        <f>CH4_100yr_m3!CE133</f>
        <v>18964601.960000001</v>
      </c>
      <c r="CF125" s="29">
        <f>CH4_100yr_m3!CF133</f>
        <v>17666298.670000002</v>
      </c>
      <c r="CG125" s="29">
        <f>CH4_100yr_m3!CG133</f>
        <v>16461102.6</v>
      </c>
      <c r="CH125" s="29">
        <f>CH4_100yr_m3!CH133</f>
        <v>15340960.65</v>
      </c>
      <c r="CI125" s="29">
        <f>CH4_100yr_m3!CI133</f>
        <v>14298943.880000001</v>
      </c>
      <c r="CJ125" s="29">
        <f>CH4_100yr_m3!CJ133</f>
        <v>13328980.43</v>
      </c>
      <c r="CK125" s="29">
        <f>CH4_100yr_m3!CK133</f>
        <v>12425669.390000001</v>
      </c>
      <c r="CL125" s="29">
        <f>CH4_100yr_m3!CL133</f>
        <v>11584149.619999999</v>
      </c>
      <c r="CM125" s="29">
        <f>CH4_100yr_m3!CM133</f>
        <v>10800005.67</v>
      </c>
      <c r="CN125" s="29">
        <f>CH4_100yr_m3!CN133</f>
        <v>10069199.050000001</v>
      </c>
      <c r="CO125" s="29">
        <f>CH4_100yr_m3!CO133</f>
        <v>9388016.8959999997</v>
      </c>
      <c r="CP125" s="29">
        <f>CH4_100yr_m3!CP133</f>
        <v>8753032.6070000008</v>
      </c>
      <c r="CQ125" s="29">
        <f>CH4_100yr_m3!CQ133</f>
        <v>8161074.8729999997</v>
      </c>
      <c r="CR125" s="29">
        <f>CH4_100yr_m3!CR133</f>
        <v>7609202.6270000003</v>
      </c>
      <c r="CS125" s="29">
        <f>CH4_100yr_m3!CS133</f>
        <v>7094684.2510000002</v>
      </c>
      <c r="CT125" s="29">
        <f>CH4_100yr_m3!CT133</f>
        <v>6614979.9220000003</v>
      </c>
      <c r="CU125" s="29">
        <f>CH4_100yr_m3!CU133</f>
        <v>6167726.2949999999</v>
      </c>
      <c r="CV125" s="29">
        <f>CH4_100yr_m3!CV133</f>
        <v>5750722.9979999997</v>
      </c>
      <c r="CW125" s="29">
        <f>CH4_100yr_m3!CW133</f>
        <v>5361920.5630000001</v>
      </c>
    </row>
    <row r="126" spans="1:101" ht="15.75" customHeight="1" x14ac:dyDescent="0.2">
      <c r="A126" s="27" t="s">
        <v>27</v>
      </c>
      <c r="B126" s="29">
        <f>CH4_100yr_m3!B134</f>
        <v>21884193.280000001</v>
      </c>
      <c r="C126" s="29">
        <f>CH4_100yr_m3!C134</f>
        <v>37897729.159999996</v>
      </c>
      <c r="D126" s="29">
        <f>CH4_100yr_m3!D134</f>
        <v>48387558.710000001</v>
      </c>
      <c r="E126" s="29">
        <f>CH4_100yr_m3!E134</f>
        <v>57343594.920000002</v>
      </c>
      <c r="F126" s="29">
        <f>CH4_100yr_m3!F134</f>
        <v>63721939.420000002</v>
      </c>
      <c r="G126" s="29">
        <f>CH4_100yr_m3!G134</f>
        <v>68651398.230000004</v>
      </c>
      <c r="H126" s="29">
        <f>CH4_100yr_m3!H134</f>
        <v>72323896.510000005</v>
      </c>
      <c r="I126" s="29">
        <f>CH4_100yr_m3!I134</f>
        <v>75032465.469999999</v>
      </c>
      <c r="J126" s="29">
        <f>CH4_100yr_m3!J134</f>
        <v>76381613.950000003</v>
      </c>
      <c r="K126" s="29">
        <f>CH4_100yr_m3!K134</f>
        <v>77153363.269999996</v>
      </c>
      <c r="L126" s="29">
        <f>CH4_100yr_m3!L134</f>
        <v>77858161.120000005</v>
      </c>
      <c r="M126" s="29">
        <f>CH4_100yr_m3!M134</f>
        <v>78384081.129999995</v>
      </c>
      <c r="N126" s="29">
        <f>CH4_100yr_m3!N134</f>
        <v>82289878.120000005</v>
      </c>
      <c r="O126" s="29">
        <f>CH4_100yr_m3!O134</f>
        <v>87212286.75</v>
      </c>
      <c r="P126" s="29">
        <f>CH4_100yr_m3!P134</f>
        <v>90687926.599999994</v>
      </c>
      <c r="Q126" s="29">
        <f>CH4_100yr_m3!Q134</f>
        <v>93747362.540000007</v>
      </c>
      <c r="R126" s="29">
        <f>CH4_100yr_m3!R134</f>
        <v>98972771.209999993</v>
      </c>
      <c r="S126" s="29">
        <f>CH4_100yr_m3!S134</f>
        <v>102372097.59999999</v>
      </c>
      <c r="T126" s="29">
        <f>CH4_100yr_m3!T134</f>
        <v>104820143.2</v>
      </c>
      <c r="U126" s="29">
        <f>CH4_100yr_m3!U134</f>
        <v>106643992.09999999</v>
      </c>
      <c r="V126" s="29">
        <f>CH4_100yr_m3!V134</f>
        <v>108080448.8</v>
      </c>
      <c r="W126" s="29">
        <f>CH4_100yr_m3!W134</f>
        <v>109431024.3</v>
      </c>
      <c r="X126" s="29">
        <f>CH4_100yr_m3!X134</f>
        <v>111299927.5</v>
      </c>
      <c r="Y126" s="29">
        <f>CH4_100yr_m3!Y134</f>
        <v>113549026</v>
      </c>
      <c r="Z126" s="29">
        <f>CH4_100yr_m3!Z134</f>
        <v>115996198.40000001</v>
      </c>
      <c r="AA126" s="29">
        <f>CH4_100yr_m3!AA134</f>
        <v>118577681.8</v>
      </c>
      <c r="AB126" s="29">
        <f>CH4_100yr_m3!AB134</f>
        <v>121110403.8</v>
      </c>
      <c r="AC126" s="29">
        <f>CH4_100yr_m3!AC134</f>
        <v>127921752.7</v>
      </c>
      <c r="AD126" s="29">
        <f>CH4_100yr_m3!AD134</f>
        <v>133793290.09999999</v>
      </c>
      <c r="AE126" s="29">
        <f>CH4_100yr_m3!AE134</f>
        <v>139050296.5</v>
      </c>
      <c r="AF126" s="29">
        <f>CH4_100yr_m3!AF134</f>
        <v>143909729</v>
      </c>
      <c r="AG126" s="29">
        <f>CH4_100yr_m3!AG134</f>
        <v>148516208.09999999</v>
      </c>
      <c r="AH126" s="29">
        <f>CH4_100yr_m3!AH134</f>
        <v>152966006.09999999</v>
      </c>
      <c r="AI126" s="29">
        <f>CH4_100yr_m3!AI134</f>
        <v>157322848.09999999</v>
      </c>
      <c r="AJ126" s="29">
        <f>CH4_100yr_m3!AJ134</f>
        <v>161628739.30000001</v>
      </c>
      <c r="AK126" s="29">
        <f>CH4_100yr_m3!AK134</f>
        <v>165911099.19999999</v>
      </c>
      <c r="AL126" s="29">
        <f>CH4_100yr_m3!AL134</f>
        <v>170187572.09999999</v>
      </c>
      <c r="AM126" s="29">
        <f>CH4_100yr_m3!AM134</f>
        <v>174469380.80000001</v>
      </c>
      <c r="AN126" s="29">
        <f>CH4_100yr_m3!AN134</f>
        <v>178763849.80000001</v>
      </c>
      <c r="AO126" s="29">
        <f>CH4_100yr_m3!AO134</f>
        <v>183075833.90000001</v>
      </c>
      <c r="AP126" s="29">
        <f>CH4_100yr_m3!AP134</f>
        <v>187408412.90000001</v>
      </c>
      <c r="AQ126" s="29">
        <f>CH4_100yr_m3!AQ134</f>
        <v>191763304.09999999</v>
      </c>
      <c r="AR126" s="29">
        <f>CH4_100yr_m3!AR134</f>
        <v>196140994.59999999</v>
      </c>
      <c r="AS126" s="29">
        <f>CH4_100yr_m3!AS134</f>
        <v>200541084.5</v>
      </c>
      <c r="AT126" s="29">
        <f>CH4_100yr_m3!AT134</f>
        <v>204962490.80000001</v>
      </c>
      <c r="AU126" s="29">
        <f>CH4_100yr_m3!AU134</f>
        <v>209403761.90000001</v>
      </c>
      <c r="AV126" s="29">
        <f>CH4_100yr_m3!AV134</f>
        <v>213863203.30000001</v>
      </c>
      <c r="AW126" s="29">
        <f>CH4_100yr_m3!AW134</f>
        <v>218339283</v>
      </c>
      <c r="AX126" s="29">
        <f>CH4_100yr_m3!AX134</f>
        <v>222831050.19999999</v>
      </c>
      <c r="AY126" s="29">
        <f>CH4_100yr_m3!AY134</f>
        <v>227338085.90000001</v>
      </c>
      <c r="AZ126" s="29">
        <f>CH4_100yr_m3!AZ134</f>
        <v>231860101.5</v>
      </c>
      <c r="BA126" s="29">
        <f>CH4_100yr_m3!BA134</f>
        <v>236396565.09999999</v>
      </c>
      <c r="BB126" s="29">
        <f>CH4_100yr_m3!BB134</f>
        <v>240946262.69999999</v>
      </c>
      <c r="BC126" s="29">
        <f>CH4_100yr_m3!BC134</f>
        <v>245507202.19999999</v>
      </c>
      <c r="BD126" s="29">
        <f>CH4_100yr_m3!BD134</f>
        <v>250076650.5</v>
      </c>
      <c r="BE126" s="29">
        <f>CH4_100yr_m3!BE134</f>
        <v>254651472.90000001</v>
      </c>
      <c r="BF126" s="29">
        <f>CH4_100yr_m3!BF134</f>
        <v>259228642.80000001</v>
      </c>
      <c r="BG126" s="29">
        <f>CH4_100yr_m3!BG134</f>
        <v>263805552.40000001</v>
      </c>
      <c r="BH126" s="29">
        <f>CH4_100yr_m3!BH134</f>
        <v>268379982.59999999</v>
      </c>
      <c r="BI126" s="29">
        <f>CH4_100yr_m3!BI134</f>
        <v>272950097.80000001</v>
      </c>
      <c r="BJ126" s="29">
        <f>CH4_100yr_m3!BJ134</f>
        <v>277514210.39999998</v>
      </c>
      <c r="BK126" s="29">
        <f>CH4_100yr_m3!BK134</f>
        <v>202782406.19999999</v>
      </c>
      <c r="BL126" s="29">
        <f>CH4_100yr_m3!BL134</f>
        <v>151555163.19999999</v>
      </c>
      <c r="BM126" s="29">
        <f>CH4_100yr_m3!BM134</f>
        <v>116160097.7</v>
      </c>
      <c r="BN126" s="29">
        <f>CH4_100yr_m3!BN134</f>
        <v>91449078.430000007</v>
      </c>
      <c r="BO126" s="29">
        <f>CH4_100yr_m3!BO134</f>
        <v>73966381.5</v>
      </c>
      <c r="BP126" s="29">
        <f>CH4_100yr_m3!BP134</f>
        <v>61391063.799999997</v>
      </c>
      <c r="BQ126" s="29">
        <f>CH4_100yr_m3!BQ134</f>
        <v>52163152.979999997</v>
      </c>
      <c r="BR126" s="29">
        <f>CH4_100yr_m3!BR134</f>
        <v>45233054.450000003</v>
      </c>
      <c r="BS126" s="29">
        <f>CH4_100yr_m3!BS134</f>
        <v>39893554.630000003</v>
      </c>
      <c r="BT126" s="29">
        <f>CH4_100yr_m3!BT134</f>
        <v>35667191.530000001</v>
      </c>
      <c r="BU126" s="29">
        <f>CH4_100yr_m3!BU134</f>
        <v>32230740.289999999</v>
      </c>
      <c r="BV126" s="29">
        <f>CH4_100yr_m3!BV134</f>
        <v>29364578.77</v>
      </c>
      <c r="BW126" s="29">
        <f>CH4_100yr_m3!BW134</f>
        <v>26918731.77</v>
      </c>
      <c r="BX126" s="29">
        <f>CH4_100yr_m3!BX134</f>
        <v>24790096.32</v>
      </c>
      <c r="BY126" s="29">
        <f>CH4_100yr_m3!BY134</f>
        <v>22907162.699999999</v>
      </c>
      <c r="BZ126" s="29">
        <f>CH4_100yr_m3!BZ134</f>
        <v>21219760.850000001</v>
      </c>
      <c r="CA126" s="29">
        <f>CH4_100yr_m3!CA134</f>
        <v>19692176.309999999</v>
      </c>
      <c r="CB126" s="29">
        <f>CH4_100yr_m3!CB134</f>
        <v>18298525.350000001</v>
      </c>
      <c r="CC126" s="29">
        <f>CH4_100yr_m3!CC134</f>
        <v>17019645.449999999</v>
      </c>
      <c r="CD126" s="29">
        <f>CH4_100yr_m3!CD134</f>
        <v>15841001.9</v>
      </c>
      <c r="CE126" s="29">
        <f>CH4_100yr_m3!CE134</f>
        <v>14751276.390000001</v>
      </c>
      <c r="CF126" s="29">
        <f>CH4_100yr_m3!CF134</f>
        <v>13741413.08</v>
      </c>
      <c r="CG126" s="29">
        <f>CH4_100yr_m3!CG134</f>
        <v>12803972.09</v>
      </c>
      <c r="CH126" s="29">
        <f>CH4_100yr_m3!CH134</f>
        <v>11932689.26</v>
      </c>
      <c r="CI126" s="29">
        <f>CH4_100yr_m3!CI134</f>
        <v>11122174.93</v>
      </c>
      <c r="CJ126" s="29">
        <f>CH4_100yr_m3!CJ134</f>
        <v>10367706.130000001</v>
      </c>
      <c r="CK126" s="29">
        <f>CH4_100yr_m3!CK134</f>
        <v>9665081.8120000008</v>
      </c>
      <c r="CL126" s="29">
        <f>CH4_100yr_m3!CL134</f>
        <v>9010520.7880000006</v>
      </c>
      <c r="CM126" s="29">
        <f>CH4_100yr_m3!CM134</f>
        <v>8400588.5500000007</v>
      </c>
      <c r="CN126" s="29">
        <f>CH4_100yr_m3!CN134</f>
        <v>7832143.8210000005</v>
      </c>
      <c r="CO126" s="29">
        <f>CH4_100yr_m3!CO134</f>
        <v>7302298.6030000001</v>
      </c>
      <c r="CP126" s="29">
        <f>CH4_100yr_m3!CP134</f>
        <v>6808387.5700000003</v>
      </c>
      <c r="CQ126" s="29">
        <f>CH4_100yr_m3!CQ134</f>
        <v>6347943.9730000002</v>
      </c>
      <c r="CR126" s="29">
        <f>CH4_100yr_m3!CR134</f>
        <v>5918680.1509999996</v>
      </c>
      <c r="CS126" s="29">
        <f>CH4_100yr_m3!CS134</f>
        <v>5518471.3640000001</v>
      </c>
      <c r="CT126" s="29">
        <f>CH4_100yr_m3!CT134</f>
        <v>5145342.0549999997</v>
      </c>
      <c r="CU126" s="29">
        <f>CH4_100yr_m3!CU134</f>
        <v>4797453.9359999998</v>
      </c>
      <c r="CV126" s="29">
        <f>CH4_100yr_m3!CV134</f>
        <v>4473095.4890000001</v>
      </c>
      <c r="CW126" s="29">
        <f>CH4_100yr_m3!CW134</f>
        <v>4170672.5720000002</v>
      </c>
    </row>
    <row r="127" spans="1:101" ht="15.75" customHeight="1" x14ac:dyDescent="0.2">
      <c r="A127" s="27" t="s">
        <v>28</v>
      </c>
      <c r="B127" s="29">
        <f>CH4_100yr_m3!B135</f>
        <v>5662957.3360000001</v>
      </c>
      <c r="C127" s="29">
        <f>CH4_100yr_m3!C135</f>
        <v>10773730.51</v>
      </c>
      <c r="D127" s="29">
        <f>CH4_100yr_m3!D135</f>
        <v>15477023.91</v>
      </c>
      <c r="E127" s="29">
        <f>CH4_100yr_m3!E135</f>
        <v>19682620.25</v>
      </c>
      <c r="F127" s="29">
        <f>CH4_100yr_m3!F135</f>
        <v>23535136.73</v>
      </c>
      <c r="G127" s="29">
        <f>CH4_100yr_m3!G135</f>
        <v>27095848.309999999</v>
      </c>
      <c r="H127" s="29">
        <f>CH4_100yr_m3!H135</f>
        <v>30462048.690000001</v>
      </c>
      <c r="I127" s="29">
        <f>CH4_100yr_m3!I135</f>
        <v>33565156.359999999</v>
      </c>
      <c r="J127" s="29">
        <f>CH4_100yr_m3!J135</f>
        <v>36430518.649999999</v>
      </c>
      <c r="K127" s="29">
        <f>CH4_100yr_m3!K135</f>
        <v>39257867.159999996</v>
      </c>
      <c r="L127" s="29">
        <f>CH4_100yr_m3!L135</f>
        <v>42040958.329999998</v>
      </c>
      <c r="M127" s="29">
        <f>CH4_100yr_m3!M135</f>
        <v>44636894.560000002</v>
      </c>
      <c r="N127" s="29">
        <f>CH4_100yr_m3!N135</f>
        <v>47281527.990000002</v>
      </c>
      <c r="O127" s="29">
        <f>CH4_100yr_m3!O135</f>
        <v>49877010.539999999</v>
      </c>
      <c r="P127" s="29">
        <f>CH4_100yr_m3!P135</f>
        <v>52415213.060000002</v>
      </c>
      <c r="Q127" s="29">
        <f>CH4_100yr_m3!Q135</f>
        <v>55078663.840000004</v>
      </c>
      <c r="R127" s="29">
        <f>CH4_100yr_m3!R135</f>
        <v>57701760.799999997</v>
      </c>
      <c r="S127" s="29">
        <f>CH4_100yr_m3!S135</f>
        <v>60272885.270000003</v>
      </c>
      <c r="T127" s="29">
        <f>CH4_100yr_m3!T135</f>
        <v>62796798.030000001</v>
      </c>
      <c r="U127" s="29">
        <f>CH4_100yr_m3!U135</f>
        <v>65364549.920000002</v>
      </c>
      <c r="V127" s="29">
        <f>CH4_100yr_m3!V135</f>
        <v>67973753.480000004</v>
      </c>
      <c r="W127" s="29">
        <f>CH4_100yr_m3!W135</f>
        <v>70539412.640000001</v>
      </c>
      <c r="X127" s="29">
        <f>CH4_100yr_m3!X135</f>
        <v>73105035.909999996</v>
      </c>
      <c r="Y127" s="29">
        <f>CH4_100yr_m3!Y135</f>
        <v>75693388.890000001</v>
      </c>
      <c r="Z127" s="29">
        <f>CH4_100yr_m3!Z135</f>
        <v>78313042.859999999</v>
      </c>
      <c r="AA127" s="29">
        <f>CH4_100yr_m3!AA135</f>
        <v>80974237.939999998</v>
      </c>
      <c r="AB127" s="29">
        <f>CH4_100yr_m3!AB135</f>
        <v>83680215.060000002</v>
      </c>
      <c r="AC127" s="29">
        <f>CH4_100yr_m3!AC135</f>
        <v>87250630.209999993</v>
      </c>
      <c r="AD127" s="29">
        <f>CH4_100yr_m3!AD135</f>
        <v>90838401.040000007</v>
      </c>
      <c r="AE127" s="29">
        <f>CH4_100yr_m3!AE135</f>
        <v>94447916.870000005</v>
      </c>
      <c r="AF127" s="29">
        <f>CH4_100yr_m3!AF135</f>
        <v>98082918.049999997</v>
      </c>
      <c r="AG127" s="29">
        <f>CH4_100yr_m3!AG135</f>
        <v>101746658.7</v>
      </c>
      <c r="AH127" s="29">
        <f>CH4_100yr_m3!AH135</f>
        <v>105442018.90000001</v>
      </c>
      <c r="AI127" s="29">
        <f>CH4_100yr_m3!AI135</f>
        <v>109171519.5</v>
      </c>
      <c r="AJ127" s="29">
        <f>CH4_100yr_m3!AJ135</f>
        <v>112937368</v>
      </c>
      <c r="AK127" s="29">
        <f>CH4_100yr_m3!AK135</f>
        <v>116741427.2</v>
      </c>
      <c r="AL127" s="29">
        <f>CH4_100yr_m3!AL135</f>
        <v>120585260.59999999</v>
      </c>
      <c r="AM127" s="29">
        <f>CH4_100yr_m3!AM135</f>
        <v>124470015.90000001</v>
      </c>
      <c r="AN127" s="29">
        <f>CH4_100yr_m3!AN135</f>
        <v>128396315.09999999</v>
      </c>
      <c r="AO127" s="29">
        <f>CH4_100yr_m3!AO135</f>
        <v>132364199.8</v>
      </c>
      <c r="AP127" s="29">
        <f>CH4_100yr_m3!AP135</f>
        <v>136373264.90000001</v>
      </c>
      <c r="AQ127" s="29">
        <f>CH4_100yr_m3!AQ135</f>
        <v>140422853.09999999</v>
      </c>
      <c r="AR127" s="29">
        <f>CH4_100yr_m3!AR135</f>
        <v>144512209.59999999</v>
      </c>
      <c r="AS127" s="29">
        <f>CH4_100yr_m3!AS135</f>
        <v>148640483.09999999</v>
      </c>
      <c r="AT127" s="29">
        <f>CH4_100yr_m3!AT135</f>
        <v>152806793.30000001</v>
      </c>
      <c r="AU127" s="29">
        <f>CH4_100yr_m3!AU135</f>
        <v>157010217.69999999</v>
      </c>
      <c r="AV127" s="29">
        <f>CH4_100yr_m3!AV135</f>
        <v>161249699.30000001</v>
      </c>
      <c r="AW127" s="29">
        <f>CH4_100yr_m3!AW135</f>
        <v>165524060</v>
      </c>
      <c r="AX127" s="29">
        <f>CH4_100yr_m3!AX135</f>
        <v>169832103.59999999</v>
      </c>
      <c r="AY127" s="29">
        <f>CH4_100yr_m3!AY135</f>
        <v>174172656.09999999</v>
      </c>
      <c r="AZ127" s="29">
        <f>CH4_100yr_m3!AZ135</f>
        <v>178544516</v>
      </c>
      <c r="BA127" s="29">
        <f>CH4_100yr_m3!BA135</f>
        <v>182946438.59999999</v>
      </c>
      <c r="BB127" s="29">
        <f>CH4_100yr_m3!BB135</f>
        <v>187377077.69999999</v>
      </c>
      <c r="BC127" s="29">
        <f>CH4_100yr_m3!BC135</f>
        <v>191834934.59999999</v>
      </c>
      <c r="BD127" s="29">
        <f>CH4_100yr_m3!BD135</f>
        <v>196318346.59999999</v>
      </c>
      <c r="BE127" s="29">
        <f>CH4_100yr_m3!BE135</f>
        <v>200825525</v>
      </c>
      <c r="BF127" s="29">
        <f>CH4_100yr_m3!BF135</f>
        <v>205354608.40000001</v>
      </c>
      <c r="BG127" s="29">
        <f>CH4_100yr_m3!BG135</f>
        <v>209903743.09999999</v>
      </c>
      <c r="BH127" s="29">
        <f>CH4_100yr_m3!BH135</f>
        <v>214471117</v>
      </c>
      <c r="BI127" s="29">
        <f>CH4_100yr_m3!BI135</f>
        <v>219054998.19999999</v>
      </c>
      <c r="BJ127" s="29">
        <f>CH4_100yr_m3!BJ135</f>
        <v>223653700.09999999</v>
      </c>
      <c r="BK127" s="29">
        <f>CH4_100yr_m3!BK135</f>
        <v>207370521.80000001</v>
      </c>
      <c r="BL127" s="29">
        <f>CH4_100yr_m3!BL135</f>
        <v>192328776.09999999</v>
      </c>
      <c r="BM127" s="29">
        <f>CH4_100yr_m3!BM135</f>
        <v>178431061.5</v>
      </c>
      <c r="BN127" s="29">
        <f>CH4_100yr_m3!BN135</f>
        <v>165587747.80000001</v>
      </c>
      <c r="BO127" s="29">
        <f>CH4_100yr_m3!BO135</f>
        <v>153716350.69999999</v>
      </c>
      <c r="BP127" s="29">
        <f>CH4_100yr_m3!BP135</f>
        <v>142740955.69999999</v>
      </c>
      <c r="BQ127" s="29">
        <f>CH4_100yr_m3!BQ135</f>
        <v>132591690.40000001</v>
      </c>
      <c r="BR127" s="29">
        <f>CH4_100yr_m3!BR135</f>
        <v>123204237.5</v>
      </c>
      <c r="BS127" s="29">
        <f>CH4_100yr_m3!BS135</f>
        <v>114519389</v>
      </c>
      <c r="BT127" s="29">
        <f>CH4_100yr_m3!BT135</f>
        <v>106482635</v>
      </c>
      <c r="BU127" s="29">
        <f>CH4_100yr_m3!BU135</f>
        <v>99043787.060000002</v>
      </c>
      <c r="BV127" s="29">
        <f>CH4_100yr_m3!BV135</f>
        <v>92156630.849999994</v>
      </c>
      <c r="BW127" s="29">
        <f>CH4_100yr_m3!BW135</f>
        <v>85778607.670000002</v>
      </c>
      <c r="BX127" s="29">
        <f>CH4_100yr_m3!BX135</f>
        <v>79870521.329999998</v>
      </c>
      <c r="BY127" s="29">
        <f>CH4_100yr_m3!BY135</f>
        <v>74396268.810000002</v>
      </c>
      <c r="BZ127" s="29">
        <f>CH4_100yr_m3!BZ135</f>
        <v>69322592.609999999</v>
      </c>
      <c r="CA127" s="29">
        <f>CH4_100yr_m3!CA135</f>
        <v>64618853.140000001</v>
      </c>
      <c r="CB127" s="29">
        <f>CH4_100yr_m3!CB135</f>
        <v>60256819.469999999</v>
      </c>
      <c r="CC127" s="29">
        <f>CH4_100yr_m3!CC135</f>
        <v>56210476.890000001</v>
      </c>
      <c r="CD127" s="29">
        <f>CH4_100yr_m3!CD135</f>
        <v>52455850.030000001</v>
      </c>
      <c r="CE127" s="29">
        <f>CH4_100yr_m3!CE135</f>
        <v>48970840.25</v>
      </c>
      <c r="CF127" s="29">
        <f>CH4_100yr_m3!CF135</f>
        <v>45735076.07</v>
      </c>
      <c r="CG127" s="29">
        <f>CH4_100yr_m3!CG135</f>
        <v>42729775.689999998</v>
      </c>
      <c r="CH127" s="29">
        <f>CH4_100yr_m3!CH135</f>
        <v>39937620.5</v>
      </c>
      <c r="CI127" s="29">
        <f>CH4_100yr_m3!CI135</f>
        <v>37342638.880000003</v>
      </c>
      <c r="CJ127" s="29">
        <f>CH4_100yr_m3!CJ135</f>
        <v>34930099.189999998</v>
      </c>
      <c r="CK127" s="29">
        <f>CH4_100yr_m3!CK135</f>
        <v>32686411.489999998</v>
      </c>
      <c r="CL127" s="29">
        <f>CH4_100yr_m3!CL135</f>
        <v>30599037.050000001</v>
      </c>
      <c r="CM127" s="29">
        <f>CH4_100yr_m3!CM135</f>
        <v>28656405.219999999</v>
      </c>
      <c r="CN127" s="29">
        <f>CH4_100yr_m3!CN135</f>
        <v>26847836.82</v>
      </c>
      <c r="CO127" s="29">
        <f>CH4_100yr_m3!CO135</f>
        <v>25163473.829999998</v>
      </c>
      <c r="CP127" s="29">
        <f>CH4_100yr_m3!CP135</f>
        <v>23594214.600000001</v>
      </c>
      <c r="CQ127" s="29">
        <f>CH4_100yr_m3!CQ135</f>
        <v>22131654.309999999</v>
      </c>
      <c r="CR127" s="29">
        <f>CH4_100yr_m3!CR135</f>
        <v>20768030.100000001</v>
      </c>
      <c r="CS127" s="29">
        <f>CH4_100yr_m3!CS135</f>
        <v>19496170.73</v>
      </c>
      <c r="CT127" s="29">
        <f>CH4_100yr_m3!CT135</f>
        <v>18309450.09</v>
      </c>
      <c r="CU127" s="29">
        <f>CH4_100yr_m3!CU135</f>
        <v>17201744.57</v>
      </c>
      <c r="CV127" s="29">
        <f>CH4_100yr_m3!CV135</f>
        <v>16167393.73</v>
      </c>
      <c r="CW127" s="29">
        <f>CH4_100yr_m3!CW135</f>
        <v>15201164.119999999</v>
      </c>
    </row>
    <row r="128" spans="1:101" ht="15.75" customHeight="1" x14ac:dyDescent="0.2">
      <c r="A128" s="27" t="s">
        <v>29</v>
      </c>
      <c r="B128" s="29">
        <f>CH4_100yr_m3!B136</f>
        <v>1972653.0060000001</v>
      </c>
      <c r="C128" s="29">
        <f>CH4_100yr_m3!C136</f>
        <v>3332211.4410000001</v>
      </c>
      <c r="D128" s="29">
        <f>CH4_100yr_m3!D136</f>
        <v>4320220.1979999999</v>
      </c>
      <c r="E128" s="29">
        <f>CH4_100yr_m3!E136</f>
        <v>5167641.1550000003</v>
      </c>
      <c r="F128" s="29">
        <f>CH4_100yr_m3!F136</f>
        <v>5884979.4539999999</v>
      </c>
      <c r="G128" s="29">
        <f>CH4_100yr_m3!G136</f>
        <v>6392072.0659999996</v>
      </c>
      <c r="H128" s="29">
        <f>CH4_100yr_m3!H136</f>
        <v>6803737.2929999996</v>
      </c>
      <c r="I128" s="29">
        <f>CH4_100yr_m3!I136</f>
        <v>7262819.6160000004</v>
      </c>
      <c r="J128" s="29">
        <f>CH4_100yr_m3!J136</f>
        <v>7833260.4720000001</v>
      </c>
      <c r="K128" s="29">
        <f>CH4_100yr_m3!K136</f>
        <v>8151456.0970000001</v>
      </c>
      <c r="L128" s="29">
        <f>CH4_100yr_m3!L136</f>
        <v>8503837.9140000008</v>
      </c>
      <c r="M128" s="29">
        <f>CH4_100yr_m3!M136</f>
        <v>8946155.6219999995</v>
      </c>
      <c r="N128" s="29">
        <f>CH4_100yr_m3!N136</f>
        <v>9290889.2760000005</v>
      </c>
      <c r="O128" s="29">
        <f>CH4_100yr_m3!O136</f>
        <v>9601797.8139999993</v>
      </c>
      <c r="P128" s="29">
        <f>CH4_100yr_m3!P136</f>
        <v>9910603.5130000003</v>
      </c>
      <c r="Q128" s="29">
        <f>CH4_100yr_m3!Q136</f>
        <v>10028271.359999999</v>
      </c>
      <c r="R128" s="29">
        <f>CH4_100yr_m3!R136</f>
        <v>10193473.800000001</v>
      </c>
      <c r="S128" s="29">
        <f>CH4_100yr_m3!S136</f>
        <v>10439829.91</v>
      </c>
      <c r="T128" s="29">
        <f>CH4_100yr_m3!T136</f>
        <v>10727050.359999999</v>
      </c>
      <c r="U128" s="29">
        <f>CH4_100yr_m3!U136</f>
        <v>10934308.5</v>
      </c>
      <c r="V128" s="29">
        <f>CH4_100yr_m3!V136</f>
        <v>10817893.539999999</v>
      </c>
      <c r="W128" s="29">
        <f>CH4_100yr_m3!W136</f>
        <v>10848835.15</v>
      </c>
      <c r="X128" s="29">
        <f>CH4_100yr_m3!X136</f>
        <v>11013337.800000001</v>
      </c>
      <c r="Y128" s="29">
        <f>CH4_100yr_m3!Y136</f>
        <v>11213173.66</v>
      </c>
      <c r="Z128" s="29">
        <f>CH4_100yr_m3!Z136</f>
        <v>11418032.199999999</v>
      </c>
      <c r="AA128" s="29">
        <f>CH4_100yr_m3!AA136</f>
        <v>11624027.23</v>
      </c>
      <c r="AB128" s="29">
        <f>CH4_100yr_m3!AB136</f>
        <v>11838749.960000001</v>
      </c>
      <c r="AC128" s="29">
        <f>CH4_100yr_m3!AC136</f>
        <v>11455220.369999999</v>
      </c>
      <c r="AD128" s="29">
        <f>CH4_100yr_m3!AD136</f>
        <v>11202578.880000001</v>
      </c>
      <c r="AE128" s="29">
        <f>CH4_100yr_m3!AE136</f>
        <v>11036589.939999999</v>
      </c>
      <c r="AF128" s="29">
        <f>CH4_100yr_m3!AF136</f>
        <v>10927680.5</v>
      </c>
      <c r="AG128" s="29">
        <f>CH4_100yr_m3!AG136</f>
        <v>10856012.970000001</v>
      </c>
      <c r="AH128" s="29">
        <f>CH4_100yr_m3!AH136</f>
        <v>10808260.93</v>
      </c>
      <c r="AI128" s="29">
        <f>CH4_100yr_m3!AI136</f>
        <v>10775496.210000001</v>
      </c>
      <c r="AJ128" s="29">
        <f>CH4_100yr_m3!AJ136</f>
        <v>10751695.789999999</v>
      </c>
      <c r="AK128" s="29">
        <f>CH4_100yr_m3!AK136</f>
        <v>10732769.32</v>
      </c>
      <c r="AL128" s="29">
        <f>CH4_100yr_m3!AL136</f>
        <v>10715999.91</v>
      </c>
      <c r="AM128" s="29">
        <f>CH4_100yr_m3!AM136</f>
        <v>10699584.550000001</v>
      </c>
      <c r="AN128" s="29">
        <f>CH4_100yr_m3!AN136</f>
        <v>10682274.98</v>
      </c>
      <c r="AO128" s="29">
        <f>CH4_100yr_m3!AO136</f>
        <v>10663311</v>
      </c>
      <c r="AP128" s="29">
        <f>CH4_100yr_m3!AP136</f>
        <v>10642200.560000001</v>
      </c>
      <c r="AQ128" s="29">
        <f>CH4_100yr_m3!AQ136</f>
        <v>10618591.24</v>
      </c>
      <c r="AR128" s="29">
        <f>CH4_100yr_m3!AR136</f>
        <v>10592343.26</v>
      </c>
      <c r="AS128" s="29">
        <f>CH4_100yr_m3!AS136</f>
        <v>10563378.23</v>
      </c>
      <c r="AT128" s="29">
        <f>CH4_100yr_m3!AT136</f>
        <v>10531736.67</v>
      </c>
      <c r="AU128" s="29">
        <f>CH4_100yr_m3!AU136</f>
        <v>10497548.67</v>
      </c>
      <c r="AV128" s="29">
        <f>CH4_100yr_m3!AV136</f>
        <v>10460899.08</v>
      </c>
      <c r="AW128" s="29">
        <f>CH4_100yr_m3!AW136</f>
        <v>10421974.880000001</v>
      </c>
      <c r="AX128" s="29">
        <f>CH4_100yr_m3!AX136</f>
        <v>10380882.119999999</v>
      </c>
      <c r="AY128" s="29">
        <f>CH4_100yr_m3!AY136</f>
        <v>10337842.51</v>
      </c>
      <c r="AZ128" s="29">
        <f>CH4_100yr_m3!AZ136</f>
        <v>10293032.949999999</v>
      </c>
      <c r="BA128" s="29">
        <f>CH4_100yr_m3!BA136</f>
        <v>10246670.91</v>
      </c>
      <c r="BB128" s="29">
        <f>CH4_100yr_m3!BB136</f>
        <v>10198915.51</v>
      </c>
      <c r="BC128" s="29">
        <f>CH4_100yr_m3!BC136</f>
        <v>10149959.050000001</v>
      </c>
      <c r="BD128" s="29">
        <f>CH4_100yr_m3!BD136</f>
        <v>10099948.26</v>
      </c>
      <c r="BE128" s="29">
        <f>CH4_100yr_m3!BE136</f>
        <v>10049027.42</v>
      </c>
      <c r="BF128" s="29">
        <f>CH4_100yr_m3!BF136</f>
        <v>9997354.5720000006</v>
      </c>
      <c r="BG128" s="29">
        <f>CH4_100yr_m3!BG136</f>
        <v>9945052.9700000007</v>
      </c>
      <c r="BH128" s="29">
        <f>CH4_100yr_m3!BH136</f>
        <v>9892192.8670000006</v>
      </c>
      <c r="BI128" s="29">
        <f>CH4_100yr_m3!BI136</f>
        <v>9838841.4800000004</v>
      </c>
      <c r="BJ128" s="29">
        <f>CH4_100yr_m3!BJ136</f>
        <v>9785052.1740000006</v>
      </c>
      <c r="BK128" s="29">
        <f>CH4_100yr_m3!BK136</f>
        <v>7265817.6050000004</v>
      </c>
      <c r="BL128" s="29">
        <f>CH4_100yr_m3!BL136</f>
        <v>5529346.8190000001</v>
      </c>
      <c r="BM128" s="29">
        <f>CH4_100yr_m3!BM136</f>
        <v>4320808.3320000004</v>
      </c>
      <c r="BN128" s="29">
        <f>CH4_100yr_m3!BN136</f>
        <v>3469165.1230000001</v>
      </c>
      <c r="BO128" s="29">
        <f>CH4_100yr_m3!BO136</f>
        <v>2859564.0359999998</v>
      </c>
      <c r="BP128" s="29">
        <f>CH4_100yr_m3!BP136</f>
        <v>2414826.861</v>
      </c>
      <c r="BQ128" s="29">
        <f>CH4_100yr_m3!BQ136</f>
        <v>2083042.4850000001</v>
      </c>
      <c r="BR128" s="29">
        <f>CH4_100yr_m3!BR136</f>
        <v>1829248.8089999999</v>
      </c>
      <c r="BS128" s="29">
        <f>CH4_100yr_m3!BS136</f>
        <v>1629856.152</v>
      </c>
      <c r="BT128" s="29">
        <f>CH4_100yr_m3!BT136</f>
        <v>1468908.399</v>
      </c>
      <c r="BU128" s="29">
        <f>CH4_100yr_m3!BU136</f>
        <v>1335576.067</v>
      </c>
      <c r="BV128" s="29">
        <f>CH4_100yr_m3!BV136</f>
        <v>1222475.2009999999</v>
      </c>
      <c r="BW128" s="29">
        <f>CH4_100yr_m3!BW136</f>
        <v>1124539.8829999999</v>
      </c>
      <c r="BX128" s="29">
        <f>CH4_100yr_m3!BX136</f>
        <v>1038265.8909999999</v>
      </c>
      <c r="BY128" s="29">
        <f>CH4_100yr_m3!BY136</f>
        <v>961203.16150000005</v>
      </c>
      <c r="BZ128" s="29">
        <f>CH4_100yr_m3!BZ136</f>
        <v>891615.09820000001</v>
      </c>
      <c r="CA128" s="29">
        <f>CH4_100yr_m3!CA136</f>
        <v>828249.72470000002</v>
      </c>
      <c r="CB128" s="29">
        <f>CH4_100yr_m3!CB136</f>
        <v>770185.85950000002</v>
      </c>
      <c r="CC128" s="29">
        <f>CH4_100yr_m3!CC136</f>
        <v>716729.59970000002</v>
      </c>
      <c r="CD128" s="29">
        <f>CH4_100yr_m3!CD136</f>
        <v>667344.55839999998</v>
      </c>
      <c r="CE128" s="29">
        <f>CH4_100yr_m3!CE136</f>
        <v>621604.75150000001</v>
      </c>
      <c r="CF128" s="29">
        <f>CH4_100yr_m3!CF136</f>
        <v>579162.69169999997</v>
      </c>
      <c r="CG128" s="29">
        <f>CH4_100yr_m3!CG136</f>
        <v>539727.69700000004</v>
      </c>
      <c r="CH128" s="29">
        <f>CH4_100yr_m3!CH136</f>
        <v>503051.06770000001</v>
      </c>
      <c r="CI128" s="29">
        <f>CH4_100yr_m3!CI136</f>
        <v>468915.88660000003</v>
      </c>
      <c r="CJ128" s="29">
        <f>CH4_100yr_m3!CJ136</f>
        <v>437129.9351</v>
      </c>
      <c r="CK128" s="29">
        <f>CH4_100yr_m3!CK136</f>
        <v>407520.71539999999</v>
      </c>
      <c r="CL128" s="29">
        <f>CH4_100yr_m3!CL136</f>
        <v>379931.90029999998</v>
      </c>
      <c r="CM128" s="29">
        <f>CH4_100yr_m3!CM136</f>
        <v>354220.75319999998</v>
      </c>
      <c r="CN128" s="29">
        <f>CH4_100yr_m3!CN136</f>
        <v>330256.2133</v>
      </c>
      <c r="CO128" s="29">
        <f>CH4_100yr_m3!CO136</f>
        <v>307917.43810000003</v>
      </c>
      <c r="CP128" s="29">
        <f>CH4_100yr_m3!CP136</f>
        <v>287092.66519999999</v>
      </c>
      <c r="CQ128" s="29">
        <f>CH4_100yr_m3!CQ136</f>
        <v>267678.29810000001</v>
      </c>
      <c r="CR128" s="29">
        <f>CH4_100yr_m3!CR136</f>
        <v>249578.15299999999</v>
      </c>
      <c r="CS128" s="29">
        <f>CH4_100yr_m3!CS136</f>
        <v>232702.823</v>
      </c>
      <c r="CT128" s="29">
        <f>CH4_100yr_m3!CT136</f>
        <v>216969.1293</v>
      </c>
      <c r="CU128" s="29">
        <f>CH4_100yr_m3!CU136</f>
        <v>202299.6398</v>
      </c>
      <c r="CV128" s="29">
        <f>CH4_100yr_m3!CV136</f>
        <v>188622.23980000001</v>
      </c>
      <c r="CW128" s="29">
        <f>CH4_100yr_m3!CW136</f>
        <v>175869.74540000001</v>
      </c>
    </row>
    <row r="129" spans="1:101" ht="15.75" customHeight="1" x14ac:dyDescent="0.2">
      <c r="A129" s="27" t="s">
        <v>30</v>
      </c>
      <c r="B129" s="29">
        <f>CH4_100yr_m3!B137</f>
        <v>32517728.73</v>
      </c>
      <c r="C129" s="29">
        <f>CH4_100yr_m3!C137</f>
        <v>56422406.729999997</v>
      </c>
      <c r="D129" s="29">
        <f>CH4_100yr_m3!D137</f>
        <v>73621292.629999995</v>
      </c>
      <c r="E129" s="29">
        <f>CH4_100yr_m3!E137</f>
        <v>85666523.579999998</v>
      </c>
      <c r="F129" s="29">
        <f>CH4_100yr_m3!F137</f>
        <v>93117654.150000006</v>
      </c>
      <c r="G129" s="29">
        <f>CH4_100yr_m3!G137</f>
        <v>98486444.159999996</v>
      </c>
      <c r="H129" s="29">
        <f>CH4_100yr_m3!H137</f>
        <v>102819600.8</v>
      </c>
      <c r="I129" s="29">
        <f>CH4_100yr_m3!I137</f>
        <v>105989124.5</v>
      </c>
      <c r="J129" s="29">
        <f>CH4_100yr_m3!J137</f>
        <v>107848294.09999999</v>
      </c>
      <c r="K129" s="29">
        <f>CH4_100yr_m3!K137</f>
        <v>110924176.5</v>
      </c>
      <c r="L129" s="29">
        <f>CH4_100yr_m3!L137</f>
        <v>115389423.2</v>
      </c>
      <c r="M129" s="29">
        <f>CH4_100yr_m3!M137</f>
        <v>117564046.8</v>
      </c>
      <c r="N129" s="29">
        <f>CH4_100yr_m3!N137</f>
        <v>119445121.09999999</v>
      </c>
      <c r="O129" s="29">
        <f>CH4_100yr_m3!O137</f>
        <v>121862265.40000001</v>
      </c>
      <c r="P129" s="29">
        <f>CH4_100yr_m3!P137</f>
        <v>124710570.40000001</v>
      </c>
      <c r="Q129" s="29">
        <f>CH4_100yr_m3!Q137</f>
        <v>129238578.8</v>
      </c>
      <c r="R129" s="29">
        <f>CH4_100yr_m3!R137</f>
        <v>137974790</v>
      </c>
      <c r="S129" s="29">
        <f>CH4_100yr_m3!S137</f>
        <v>144452395.09999999</v>
      </c>
      <c r="T129" s="29">
        <f>CH4_100yr_m3!T137</f>
        <v>149224755</v>
      </c>
      <c r="U129" s="29">
        <f>CH4_100yr_m3!U137</f>
        <v>154013979.40000001</v>
      </c>
      <c r="V129" s="29">
        <f>CH4_100yr_m3!V137</f>
        <v>160195618.69999999</v>
      </c>
      <c r="W129" s="29">
        <f>CH4_100yr_m3!W137</f>
        <v>167103804.80000001</v>
      </c>
      <c r="X129" s="29">
        <f>CH4_100yr_m3!X137</f>
        <v>172917756.09999999</v>
      </c>
      <c r="Y129" s="29">
        <f>CH4_100yr_m3!Y137</f>
        <v>177216475.30000001</v>
      </c>
      <c r="Z129" s="29">
        <f>CH4_100yr_m3!Z137</f>
        <v>180147213.5</v>
      </c>
      <c r="AA129" s="29">
        <f>CH4_100yr_m3!AA137</f>
        <v>182269133.5</v>
      </c>
      <c r="AB129" s="29">
        <f>CH4_100yr_m3!AB137</f>
        <v>184793795.30000001</v>
      </c>
      <c r="AC129" s="29">
        <f>CH4_100yr_m3!AC137</f>
        <v>193782012.19999999</v>
      </c>
      <c r="AD129" s="29">
        <f>CH4_100yr_m3!AD137</f>
        <v>201839143.30000001</v>
      </c>
      <c r="AE129" s="29">
        <f>CH4_100yr_m3!AE137</f>
        <v>209301971.09999999</v>
      </c>
      <c r="AF129" s="29">
        <f>CH4_100yr_m3!AF137</f>
        <v>216395432.59999999</v>
      </c>
      <c r="AG129" s="29">
        <f>CH4_100yr_m3!AG137</f>
        <v>223269606.40000001</v>
      </c>
      <c r="AH129" s="29">
        <f>CH4_100yr_m3!AH137</f>
        <v>230024646.30000001</v>
      </c>
      <c r="AI129" s="29">
        <f>CH4_100yr_m3!AI137</f>
        <v>236727334.5</v>
      </c>
      <c r="AJ129" s="29">
        <f>CH4_100yr_m3!AJ137</f>
        <v>243422198.90000001</v>
      </c>
      <c r="AK129" s="29">
        <f>CH4_100yr_m3!AK137</f>
        <v>250138641</v>
      </c>
      <c r="AL129" s="29">
        <f>CH4_100yr_m3!AL137</f>
        <v>256895760</v>
      </c>
      <c r="AM129" s="29">
        <f>CH4_100yr_m3!AM137</f>
        <v>263705440.59999999</v>
      </c>
      <c r="AN129" s="29">
        <f>CH4_100yr_m3!AN137</f>
        <v>270574404.69999999</v>
      </c>
      <c r="AO129" s="29">
        <f>CH4_100yr_m3!AO137</f>
        <v>277505815.39999998</v>
      </c>
      <c r="AP129" s="29">
        <f>CH4_100yr_m3!AP137</f>
        <v>284500452.39999998</v>
      </c>
      <c r="AQ129" s="29">
        <f>CH4_100yr_m3!AQ137</f>
        <v>291557824.69999999</v>
      </c>
      <c r="AR129" s="29">
        <f>CH4_100yr_m3!AR137</f>
        <v>298676755.30000001</v>
      </c>
      <c r="AS129" s="29">
        <f>CH4_100yr_m3!AS137</f>
        <v>305855623.30000001</v>
      </c>
      <c r="AT129" s="29">
        <f>CH4_100yr_m3!AT137</f>
        <v>313092639.60000002</v>
      </c>
      <c r="AU129" s="29">
        <f>CH4_100yr_m3!AU137</f>
        <v>320385804.10000002</v>
      </c>
      <c r="AV129" s="29">
        <f>CH4_100yr_m3!AV137</f>
        <v>327732888.89999998</v>
      </c>
      <c r="AW129" s="29">
        <f>CH4_100yr_m3!AW137</f>
        <v>335131343.5</v>
      </c>
      <c r="AX129" s="29">
        <f>CH4_100yr_m3!AX137</f>
        <v>342578133.39999998</v>
      </c>
      <c r="AY129" s="29">
        <f>CH4_100yr_m3!AY137</f>
        <v>350069808.89999998</v>
      </c>
      <c r="AZ129" s="29">
        <f>CH4_100yr_m3!AZ137</f>
        <v>357602769.69999999</v>
      </c>
      <c r="BA129" s="29">
        <f>CH4_100yr_m3!BA137</f>
        <v>365173378.80000001</v>
      </c>
      <c r="BB129" s="29">
        <f>CH4_100yr_m3!BB137</f>
        <v>372778420.5</v>
      </c>
      <c r="BC129" s="29">
        <f>CH4_100yr_m3!BC137</f>
        <v>380415362.10000002</v>
      </c>
      <c r="BD129" s="29">
        <f>CH4_100yr_m3!BD137</f>
        <v>388082438.89999998</v>
      </c>
      <c r="BE129" s="29">
        <f>CH4_100yr_m3!BE137</f>
        <v>395778082.69999999</v>
      </c>
      <c r="BF129" s="29">
        <f>CH4_100yr_m3!BF137</f>
        <v>403500421</v>
      </c>
      <c r="BG129" s="29">
        <f>CH4_100yr_m3!BG137</f>
        <v>411246935.89999998</v>
      </c>
      <c r="BH129" s="29">
        <f>CH4_100yr_m3!BH137</f>
        <v>419014639.19999999</v>
      </c>
      <c r="BI129" s="29">
        <f>CH4_100yr_m3!BI137</f>
        <v>426799982.39999998</v>
      </c>
      <c r="BJ129" s="29">
        <f>CH4_100yr_m3!BJ137</f>
        <v>434599196</v>
      </c>
      <c r="BK129" s="29">
        <f>CH4_100yr_m3!BK137</f>
        <v>317314349.80000001</v>
      </c>
      <c r="BL129" s="29">
        <f>CH4_100yr_m3!BL137</f>
        <v>236938625</v>
      </c>
      <c r="BM129" s="29">
        <f>CH4_100yr_m3!BM137</f>
        <v>181422631.30000001</v>
      </c>
      <c r="BN129" s="29">
        <f>CH4_100yr_m3!BN137</f>
        <v>142681388.69999999</v>
      </c>
      <c r="BO129" s="29">
        <f>CH4_100yr_m3!BO137</f>
        <v>115287884</v>
      </c>
      <c r="BP129" s="29">
        <f>CH4_100yr_m3!BP137</f>
        <v>95597298.700000003</v>
      </c>
      <c r="BQ129" s="29">
        <f>CH4_100yr_m3!BQ137</f>
        <v>81159927.159999996</v>
      </c>
      <c r="BR129" s="29">
        <f>CH4_100yr_m3!BR137</f>
        <v>70327612.079999998</v>
      </c>
      <c r="BS129" s="29">
        <f>CH4_100yr_m3!BS137</f>
        <v>61989900.479999997</v>
      </c>
      <c r="BT129" s="29">
        <f>CH4_100yr_m3!BT137</f>
        <v>55397155.969999999</v>
      </c>
      <c r="BU129" s="29">
        <f>CH4_100yr_m3!BU137</f>
        <v>50041961.600000001</v>
      </c>
      <c r="BV129" s="29">
        <f>CH4_100yr_m3!BV137</f>
        <v>45579597.590000004</v>
      </c>
      <c r="BW129" s="29">
        <f>CH4_100yr_m3!BW137</f>
        <v>41774713.560000002</v>
      </c>
      <c r="BX129" s="29">
        <f>CH4_100yr_m3!BX137</f>
        <v>38465560.780000001</v>
      </c>
      <c r="BY129" s="29">
        <f>CH4_100yr_m3!BY137</f>
        <v>35539996.899999999</v>
      </c>
      <c r="BZ129" s="29">
        <f>CH4_100yr_m3!BZ137</f>
        <v>32919383.079999998</v>
      </c>
      <c r="CA129" s="29">
        <f>CH4_100yr_m3!CA137</f>
        <v>30547773.050000001</v>
      </c>
      <c r="CB129" s="29">
        <f>CH4_100yr_m3!CB137</f>
        <v>28384650.34</v>
      </c>
      <c r="CC129" s="29">
        <f>CH4_100yr_m3!CC137</f>
        <v>26400045.239999998</v>
      </c>
      <c r="CD129" s="29">
        <f>CH4_100yr_m3!CD137</f>
        <v>24571247.710000001</v>
      </c>
      <c r="CE129" s="29">
        <f>CH4_100yr_m3!CE137</f>
        <v>22880591.260000002</v>
      </c>
      <c r="CF129" s="29">
        <f>CH4_100yr_m3!CF137</f>
        <v>21313955.32</v>
      </c>
      <c r="CG129" s="29">
        <f>CH4_100yr_m3!CG137</f>
        <v>19859750.289999999</v>
      </c>
      <c r="CH129" s="29">
        <f>CH4_100yr_m3!CH137</f>
        <v>18508226.739999998</v>
      </c>
      <c r="CI129" s="29">
        <f>CH4_100yr_m3!CI137</f>
        <v>17251002.649999999</v>
      </c>
      <c r="CJ129" s="29">
        <f>CH4_100yr_m3!CJ137</f>
        <v>16080737.460000001</v>
      </c>
      <c r="CK129" s="29">
        <f>CH4_100yr_m3!CK137</f>
        <v>14990905.109999999</v>
      </c>
      <c r="CL129" s="29">
        <f>CH4_100yr_m3!CL137</f>
        <v>13975634.1</v>
      </c>
      <c r="CM129" s="29">
        <f>CH4_100yr_m3!CM137</f>
        <v>13029592.859999999</v>
      </c>
      <c r="CN129" s="29">
        <f>CH4_100yr_m3!CN137</f>
        <v>12147906.130000001</v>
      </c>
      <c r="CO129" s="29">
        <f>CH4_100yr_m3!CO137</f>
        <v>11326092.5</v>
      </c>
      <c r="CP129" s="29">
        <f>CH4_100yr_m3!CP137</f>
        <v>10560016.609999999</v>
      </c>
      <c r="CQ129" s="29">
        <f>CH4_100yr_m3!CQ137</f>
        <v>9845851.5490000006</v>
      </c>
      <c r="CR129" s="29">
        <f>CH4_100yr_m3!CR137</f>
        <v>9180048.4619999994</v>
      </c>
      <c r="CS129" s="29">
        <f>CH4_100yr_m3!CS137</f>
        <v>8559311.409</v>
      </c>
      <c r="CT129" s="29">
        <f>CH4_100yr_m3!CT137</f>
        <v>7980575.966</v>
      </c>
      <c r="CU129" s="29">
        <f>CH4_100yr_m3!CU137</f>
        <v>7440990.7139999997</v>
      </c>
      <c r="CV129" s="29">
        <f>CH4_100yr_m3!CV137</f>
        <v>6937900.9119999995</v>
      </c>
      <c r="CW129" s="29">
        <f>CH4_100yr_m3!CW137</f>
        <v>6468833.9179999996</v>
      </c>
    </row>
    <row r="130" spans="1:101" ht="15.75" customHeight="1" x14ac:dyDescent="0.2">
      <c r="A130" s="27" t="s">
        <v>31</v>
      </c>
      <c r="B130" s="29">
        <f>CH4_100yr_m3!B138</f>
        <v>681004.51390000002</v>
      </c>
      <c r="C130" s="29">
        <f>CH4_100yr_m3!C138</f>
        <v>1309510.544</v>
      </c>
      <c r="D130" s="29">
        <f>CH4_100yr_m3!D138</f>
        <v>1893987.067</v>
      </c>
      <c r="E130" s="29">
        <f>CH4_100yr_m3!E138</f>
        <v>2497961.3489999999</v>
      </c>
      <c r="F130" s="29">
        <f>CH4_100yr_m3!F138</f>
        <v>3132938.4070000001</v>
      </c>
      <c r="G130" s="29">
        <f>CH4_100yr_m3!G138</f>
        <v>3755099.9870000002</v>
      </c>
      <c r="H130" s="29">
        <f>CH4_100yr_m3!H138</f>
        <v>4369662.4179999996</v>
      </c>
      <c r="I130" s="29">
        <f>CH4_100yr_m3!I138</f>
        <v>4984664.5980000002</v>
      </c>
      <c r="J130" s="29">
        <f>CH4_100yr_m3!J138</f>
        <v>5556557.8590000002</v>
      </c>
      <c r="K130" s="29">
        <f>CH4_100yr_m3!K138</f>
        <v>6115472.2019999996</v>
      </c>
      <c r="L130" s="29">
        <f>CH4_100yr_m3!L138</f>
        <v>6739601.1749999998</v>
      </c>
      <c r="M130" s="29">
        <f>CH4_100yr_m3!M138</f>
        <v>7374081.2199999997</v>
      </c>
      <c r="N130" s="29">
        <f>CH4_100yr_m3!N138</f>
        <v>7995395.5789999999</v>
      </c>
      <c r="O130" s="29">
        <f>CH4_100yr_m3!O138</f>
        <v>8550353.7410000004</v>
      </c>
      <c r="P130" s="29">
        <f>CH4_100yr_m3!P138</f>
        <v>9086520.2119999994</v>
      </c>
      <c r="Q130" s="29">
        <f>CH4_100yr_m3!Q138</f>
        <v>9557494.4719999991</v>
      </c>
      <c r="R130" s="29">
        <f>CH4_100yr_m3!R138</f>
        <v>9977736.1329999994</v>
      </c>
      <c r="S130" s="29">
        <f>CH4_100yr_m3!S138</f>
        <v>10466047.49</v>
      </c>
      <c r="T130" s="29">
        <f>CH4_100yr_m3!T138</f>
        <v>10962999.65</v>
      </c>
      <c r="U130" s="29">
        <f>CH4_100yr_m3!U138</f>
        <v>11394324.859999999</v>
      </c>
      <c r="V130" s="29">
        <f>CH4_100yr_m3!V138</f>
        <v>11724545.310000001</v>
      </c>
      <c r="W130" s="29">
        <f>CH4_100yr_m3!W138</f>
        <v>12073116.75</v>
      </c>
      <c r="X130" s="29">
        <f>CH4_100yr_m3!X138</f>
        <v>12430887.710000001</v>
      </c>
      <c r="Y130" s="29">
        <f>CH4_100yr_m3!Y138</f>
        <v>12793317.029999999</v>
      </c>
      <c r="Z130" s="29">
        <f>CH4_100yr_m3!Z138</f>
        <v>13159035.720000001</v>
      </c>
      <c r="AA130" s="29">
        <f>CH4_100yr_m3!AA138</f>
        <v>13528423.76</v>
      </c>
      <c r="AB130" s="29">
        <f>CH4_100yr_m3!AB138</f>
        <v>13902206.4</v>
      </c>
      <c r="AC130" s="29">
        <f>CH4_100yr_m3!AC138</f>
        <v>14227624.529999999</v>
      </c>
      <c r="AD130" s="29">
        <f>CH4_100yr_m3!AD138</f>
        <v>14552099.23</v>
      </c>
      <c r="AE130" s="29">
        <f>CH4_100yr_m3!AE138</f>
        <v>14875781.99</v>
      </c>
      <c r="AF130" s="29">
        <f>CH4_100yr_m3!AF138</f>
        <v>15198826.6</v>
      </c>
      <c r="AG130" s="29">
        <f>CH4_100yr_m3!AG138</f>
        <v>15521378.199999999</v>
      </c>
      <c r="AH130" s="29">
        <f>CH4_100yr_m3!AH138</f>
        <v>15843559.439999999</v>
      </c>
      <c r="AI130" s="29">
        <f>CH4_100yr_m3!AI138</f>
        <v>16165481.57</v>
      </c>
      <c r="AJ130" s="29">
        <f>CH4_100yr_m3!AJ138</f>
        <v>16487241.1</v>
      </c>
      <c r="AK130" s="29">
        <f>CH4_100yr_m3!AK138</f>
        <v>16808915.719999999</v>
      </c>
      <c r="AL130" s="29">
        <f>CH4_100yr_m3!AL138</f>
        <v>17130572.350000001</v>
      </c>
      <c r="AM130" s="29">
        <f>CH4_100yr_m3!AM138</f>
        <v>17452267.43</v>
      </c>
      <c r="AN130" s="29">
        <f>CH4_100yr_m3!AN138</f>
        <v>17774041.640000001</v>
      </c>
      <c r="AO130" s="29">
        <f>CH4_100yr_m3!AO138</f>
        <v>18095908.449999999</v>
      </c>
      <c r="AP130" s="29">
        <f>CH4_100yr_m3!AP138</f>
        <v>18417891.77</v>
      </c>
      <c r="AQ130" s="29">
        <f>CH4_100yr_m3!AQ138</f>
        <v>18739982.940000001</v>
      </c>
      <c r="AR130" s="29">
        <f>CH4_100yr_m3!AR138</f>
        <v>19062152.120000001</v>
      </c>
      <c r="AS130" s="29">
        <f>CH4_100yr_m3!AS138</f>
        <v>19384362.5</v>
      </c>
      <c r="AT130" s="29">
        <f>CH4_100yr_m3!AT138</f>
        <v>19706555.829999998</v>
      </c>
      <c r="AU130" s="29">
        <f>CH4_100yr_m3!AU138</f>
        <v>20028667.140000001</v>
      </c>
      <c r="AV130" s="29">
        <f>CH4_100yr_m3!AV138</f>
        <v>20350608.309999999</v>
      </c>
      <c r="AW130" s="29">
        <f>CH4_100yr_m3!AW138</f>
        <v>20672276.420000002</v>
      </c>
      <c r="AX130" s="29">
        <f>CH4_100yr_m3!AX138</f>
        <v>20993523.82</v>
      </c>
      <c r="AY130" s="29">
        <f>CH4_100yr_m3!AY138</f>
        <v>21314156.359999999</v>
      </c>
      <c r="AZ130" s="29">
        <f>CH4_100yr_m3!AZ138</f>
        <v>21633939.120000001</v>
      </c>
      <c r="BA130" s="29">
        <f>CH4_100yr_m3!BA138</f>
        <v>21952638.960000001</v>
      </c>
      <c r="BB130" s="29">
        <f>CH4_100yr_m3!BB138</f>
        <v>22270018.620000001</v>
      </c>
      <c r="BC130" s="29">
        <f>CH4_100yr_m3!BC138</f>
        <v>22585838.5</v>
      </c>
      <c r="BD130" s="29">
        <f>CH4_100yr_m3!BD138</f>
        <v>22899861.859999999</v>
      </c>
      <c r="BE130" s="29">
        <f>CH4_100yr_m3!BE138</f>
        <v>23211854.609999999</v>
      </c>
      <c r="BF130" s="29">
        <f>CH4_100yr_m3!BF138</f>
        <v>23521581.309999999</v>
      </c>
      <c r="BG130" s="29">
        <f>CH4_100yr_m3!BG138</f>
        <v>23828815.109999999</v>
      </c>
      <c r="BH130" s="29">
        <f>CH4_100yr_m3!BH138</f>
        <v>24133376.940000001</v>
      </c>
      <c r="BI130" s="29">
        <f>CH4_100yr_m3!BI138</f>
        <v>24435115.460000001</v>
      </c>
      <c r="BJ130" s="29">
        <f>CH4_100yr_m3!BJ138</f>
        <v>24733911.539999999</v>
      </c>
      <c r="BK130" s="29">
        <f>CH4_100yr_m3!BK138</f>
        <v>22941553.079999998</v>
      </c>
      <c r="BL130" s="29">
        <f>CH4_100yr_m3!BL138</f>
        <v>21285430.59</v>
      </c>
      <c r="BM130" s="29">
        <f>CH4_100yr_m3!BM138</f>
        <v>19754874.579999998</v>
      </c>
      <c r="BN130" s="29">
        <f>CH4_100yr_m3!BN138</f>
        <v>18340065.98</v>
      </c>
      <c r="BO130" s="29">
        <f>CH4_100yr_m3!BO138</f>
        <v>17031967.690000001</v>
      </c>
      <c r="BP130" s="29">
        <f>CH4_100yr_m3!BP138</f>
        <v>15822261.630000001</v>
      </c>
      <c r="BQ130" s="29">
        <f>CH4_100yr_m3!BQ138</f>
        <v>14703290.939999999</v>
      </c>
      <c r="BR130" s="29">
        <f>CH4_100yr_m3!BR138</f>
        <v>13668006.83</v>
      </c>
      <c r="BS130" s="29">
        <f>CH4_100yr_m3!BS138</f>
        <v>12709919.68</v>
      </c>
      <c r="BT130" s="29">
        <f>CH4_100yr_m3!BT138</f>
        <v>11823054.23</v>
      </c>
      <c r="BU130" s="29">
        <f>CH4_100yr_m3!BU138</f>
        <v>11001908.220000001</v>
      </c>
      <c r="BV130" s="29">
        <f>CH4_100yr_m3!BV138</f>
        <v>10241414.51</v>
      </c>
      <c r="BW130" s="29">
        <f>CH4_100yr_m3!BW138</f>
        <v>9536906.1720000003</v>
      </c>
      <c r="BX130" s="29">
        <f>CH4_100yr_m3!BX138</f>
        <v>8884084.4759999998</v>
      </c>
      <c r="BY130" s="29">
        <f>CH4_100yr_m3!BY138</f>
        <v>8278989.3789999997</v>
      </c>
      <c r="BZ130" s="29">
        <f>CH4_100yr_m3!BZ138</f>
        <v>7717972.4589999998</v>
      </c>
      <c r="CA130" s="29">
        <f>CH4_100yr_m3!CA138</f>
        <v>7197672.0039999997</v>
      </c>
      <c r="CB130" s="29">
        <f>CH4_100yr_m3!CB138</f>
        <v>6714990.1140000001</v>
      </c>
      <c r="CC130" s="29">
        <f>CH4_100yr_m3!CC138</f>
        <v>6267071.648</v>
      </c>
      <c r="CD130" s="29">
        <f>CH4_100yr_m3!CD138</f>
        <v>5851284.8729999997</v>
      </c>
      <c r="CE130" s="29">
        <f>CH4_100yr_m3!CE138</f>
        <v>5465203.659</v>
      </c>
      <c r="CF130" s="29">
        <f>CH4_100yr_m3!CF138</f>
        <v>5106591.1220000004</v>
      </c>
      <c r="CG130" s="29">
        <f>CH4_100yr_m3!CG138</f>
        <v>4773384.568</v>
      </c>
      <c r="CH130" s="29">
        <f>CH4_100yr_m3!CH138</f>
        <v>4463681.659</v>
      </c>
      <c r="CI130" s="29">
        <f>CH4_100yr_m3!CI138</f>
        <v>4175727.6839999999</v>
      </c>
      <c r="CJ130" s="29">
        <f>CH4_100yr_m3!CJ138</f>
        <v>3907903.855</v>
      </c>
      <c r="CK130" s="29">
        <f>CH4_100yr_m3!CK138</f>
        <v>3658716.5410000002</v>
      </c>
      <c r="CL130" s="29">
        <f>CH4_100yr_m3!CL138</f>
        <v>3426787.3689999999</v>
      </c>
      <c r="CM130" s="29">
        <f>CH4_100yr_m3!CM138</f>
        <v>3210844.1129999999</v>
      </c>
      <c r="CN130" s="29">
        <f>CH4_100yr_m3!CN138</f>
        <v>3009712.3149999999</v>
      </c>
      <c r="CO130" s="29">
        <f>CH4_100yr_m3!CO138</f>
        <v>2822307.5839999998</v>
      </c>
      <c r="CP130" s="29">
        <f>CH4_100yr_m3!CP138</f>
        <v>2647628.497</v>
      </c>
      <c r="CQ130" s="29">
        <f>CH4_100yr_m3!CQ138</f>
        <v>2484750.08</v>
      </c>
      <c r="CR130" s="29">
        <f>CH4_100yr_m3!CR138</f>
        <v>2332817.807</v>
      </c>
      <c r="CS130" s="29">
        <f>CH4_100yr_m3!CS138</f>
        <v>2191042.0690000001</v>
      </c>
      <c r="CT130" s="29">
        <f>CH4_100yr_m3!CT138</f>
        <v>2058693.0989999999</v>
      </c>
      <c r="CU130" s="29">
        <f>CH4_100yr_m3!CU138</f>
        <v>1935096.29</v>
      </c>
      <c r="CV130" s="29">
        <f>CH4_100yr_m3!CV138</f>
        <v>1819627.8910000001</v>
      </c>
      <c r="CW130" s="29">
        <f>CH4_100yr_m3!CW138</f>
        <v>1711711.041</v>
      </c>
    </row>
    <row r="131" spans="1:101" ht="15.75" customHeight="1" x14ac:dyDescent="0.2">
      <c r="A131" s="27" t="s">
        <v>32</v>
      </c>
      <c r="B131" s="29">
        <f>CH4_100yr_m3!B139</f>
        <v>6777905.3569999998</v>
      </c>
      <c r="C131" s="29">
        <f>CH4_100yr_m3!C139</f>
        <v>13141029.109999999</v>
      </c>
      <c r="D131" s="29">
        <f>CH4_100yr_m3!D139</f>
        <v>19012623.140000001</v>
      </c>
      <c r="E131" s="29">
        <f>CH4_100yr_m3!E139</f>
        <v>24236170.82</v>
      </c>
      <c r="F131" s="29">
        <f>CH4_100yr_m3!F139</f>
        <v>29140415.300000001</v>
      </c>
      <c r="G131" s="29">
        <f>CH4_100yr_m3!G139</f>
        <v>33617083.07</v>
      </c>
      <c r="H131" s="29">
        <f>CH4_100yr_m3!H139</f>
        <v>37899078.850000001</v>
      </c>
      <c r="I131" s="29">
        <f>CH4_100yr_m3!I139</f>
        <v>41743470.609999999</v>
      </c>
      <c r="J131" s="29">
        <f>CH4_100yr_m3!J139</f>
        <v>45097655.630000003</v>
      </c>
      <c r="K131" s="29">
        <f>CH4_100yr_m3!K139</f>
        <v>48526504.990000002</v>
      </c>
      <c r="L131" s="29">
        <f>CH4_100yr_m3!L139</f>
        <v>51903664.740000002</v>
      </c>
      <c r="M131" s="29">
        <f>CH4_100yr_m3!M139</f>
        <v>55149970.740000002</v>
      </c>
      <c r="N131" s="29">
        <f>CH4_100yr_m3!N139</f>
        <v>58368564.899999999</v>
      </c>
      <c r="O131" s="29">
        <f>CH4_100yr_m3!O139</f>
        <v>61552834.259999998</v>
      </c>
      <c r="P131" s="29">
        <f>CH4_100yr_m3!P139</f>
        <v>64759885.82</v>
      </c>
      <c r="Q131" s="29">
        <f>CH4_100yr_m3!Q139</f>
        <v>68409924.489999995</v>
      </c>
      <c r="R131" s="29">
        <f>CH4_100yr_m3!R139</f>
        <v>72049861.680000007</v>
      </c>
      <c r="S131" s="29">
        <f>CH4_100yr_m3!S139</f>
        <v>75658125.760000005</v>
      </c>
      <c r="T131" s="29">
        <f>CH4_100yr_m3!T139</f>
        <v>79088319.120000005</v>
      </c>
      <c r="U131" s="29">
        <f>CH4_100yr_m3!U139</f>
        <v>82704588.280000001</v>
      </c>
      <c r="V131" s="29">
        <f>CH4_100yr_m3!V139</f>
        <v>86363153.780000001</v>
      </c>
      <c r="W131" s="29">
        <f>CH4_100yr_m3!W139</f>
        <v>89839055.75</v>
      </c>
      <c r="X131" s="29">
        <f>CH4_100yr_m3!X139</f>
        <v>93172429.150000006</v>
      </c>
      <c r="Y131" s="29">
        <f>CH4_100yr_m3!Y139</f>
        <v>96461226.780000001</v>
      </c>
      <c r="Z131" s="29">
        <f>CH4_100yr_m3!Z139</f>
        <v>99805982.980000004</v>
      </c>
      <c r="AA131" s="29">
        <f>CH4_100yr_m3!AA139</f>
        <v>103225089.40000001</v>
      </c>
      <c r="AB131" s="29">
        <f>CH4_100yr_m3!AB139</f>
        <v>106734192.2</v>
      </c>
      <c r="AC131" s="29">
        <f>CH4_100yr_m3!AC139</f>
        <v>112629464.59999999</v>
      </c>
      <c r="AD131" s="29">
        <f>CH4_100yr_m3!AD139</f>
        <v>118593262.7</v>
      </c>
      <c r="AE131" s="29">
        <f>CH4_100yr_m3!AE139</f>
        <v>124635591.40000001</v>
      </c>
      <c r="AF131" s="29">
        <f>CH4_100yr_m3!AF139</f>
        <v>130765751.59999999</v>
      </c>
      <c r="AG131" s="29">
        <f>CH4_100yr_m3!AG139</f>
        <v>136992375.90000001</v>
      </c>
      <c r="AH131" s="29">
        <f>CH4_100yr_m3!AH139</f>
        <v>143323428.30000001</v>
      </c>
      <c r="AI131" s="29">
        <f>CH4_100yr_m3!AI139</f>
        <v>149766124.40000001</v>
      </c>
      <c r="AJ131" s="29">
        <f>CH4_100yr_m3!AJ139</f>
        <v>156326946.80000001</v>
      </c>
      <c r="AK131" s="29">
        <f>CH4_100yr_m3!AK139</f>
        <v>163011690</v>
      </c>
      <c r="AL131" s="29">
        <f>CH4_100yr_m3!AL139</f>
        <v>169825583</v>
      </c>
      <c r="AM131" s="29">
        <f>CH4_100yr_m3!AM139</f>
        <v>176773331.90000001</v>
      </c>
      <c r="AN131" s="29">
        <f>CH4_100yr_m3!AN139</f>
        <v>183859094.5</v>
      </c>
      <c r="AO131" s="29">
        <f>CH4_100yr_m3!AO139</f>
        <v>191086495.90000001</v>
      </c>
      <c r="AP131" s="29">
        <f>CH4_100yr_m3!AP139</f>
        <v>198458656.5</v>
      </c>
      <c r="AQ131" s="29">
        <f>CH4_100yr_m3!AQ139</f>
        <v>205978248.5</v>
      </c>
      <c r="AR131" s="29">
        <f>CH4_100yr_m3!AR139</f>
        <v>213647515.09999999</v>
      </c>
      <c r="AS131" s="29">
        <f>CH4_100yr_m3!AS139</f>
        <v>221468249.5</v>
      </c>
      <c r="AT131" s="29">
        <f>CH4_100yr_m3!AT139</f>
        <v>229441823.90000001</v>
      </c>
      <c r="AU131" s="29">
        <f>CH4_100yr_m3!AU139</f>
        <v>237569203.69999999</v>
      </c>
      <c r="AV131" s="29">
        <f>CH4_100yr_m3!AV139</f>
        <v>245850983.09999999</v>
      </c>
      <c r="AW131" s="29">
        <f>CH4_100yr_m3!AW139</f>
        <v>254287418.90000001</v>
      </c>
      <c r="AX131" s="29">
        <f>CH4_100yr_m3!AX139</f>
        <v>262878514.40000001</v>
      </c>
      <c r="AY131" s="29">
        <f>CH4_100yr_m3!AY139</f>
        <v>271624022.10000002</v>
      </c>
      <c r="AZ131" s="29">
        <f>CH4_100yr_m3!AZ139</f>
        <v>280523441.5</v>
      </c>
      <c r="BA131" s="29">
        <f>CH4_100yr_m3!BA139</f>
        <v>289576014.5</v>
      </c>
      <c r="BB131" s="29">
        <f>CH4_100yr_m3!BB139</f>
        <v>298780669.80000001</v>
      </c>
      <c r="BC131" s="29">
        <f>CH4_100yr_m3!BC139</f>
        <v>308135932.19999999</v>
      </c>
      <c r="BD131" s="29">
        <f>CH4_100yr_m3!BD139</f>
        <v>317639913.19999999</v>
      </c>
      <c r="BE131" s="29">
        <f>CH4_100yr_m3!BE139</f>
        <v>327290371.80000001</v>
      </c>
      <c r="BF131" s="29">
        <f>CH4_100yr_m3!BF139</f>
        <v>337084808.5</v>
      </c>
      <c r="BG131" s="29">
        <f>CH4_100yr_m3!BG139</f>
        <v>347020589.10000002</v>
      </c>
      <c r="BH131" s="29">
        <f>CH4_100yr_m3!BH139</f>
        <v>357095022.5</v>
      </c>
      <c r="BI131" s="29">
        <f>CH4_100yr_m3!BI139</f>
        <v>367305425.89999998</v>
      </c>
      <c r="BJ131" s="29">
        <f>CH4_100yr_m3!BJ139</f>
        <v>377649063.10000002</v>
      </c>
      <c r="BK131" s="29">
        <f>CH4_100yr_m3!BK139</f>
        <v>350075333.80000001</v>
      </c>
      <c r="BL131" s="29">
        <f>CH4_100yr_m3!BL139</f>
        <v>324607715.39999998</v>
      </c>
      <c r="BM131" s="29">
        <f>CH4_100yr_m3!BM139</f>
        <v>301080781.5</v>
      </c>
      <c r="BN131" s="29">
        <f>CH4_100yr_m3!BN139</f>
        <v>279342313.69999999</v>
      </c>
      <c r="BO131" s="29">
        <f>CH4_100yr_m3!BO139</f>
        <v>259252236.59999999</v>
      </c>
      <c r="BP131" s="29">
        <f>CH4_100yr_m3!BP139</f>
        <v>240681640.09999999</v>
      </c>
      <c r="BQ131" s="29">
        <f>CH4_100yr_m3!BQ139</f>
        <v>223511880.40000001</v>
      </c>
      <c r="BR131" s="29">
        <f>CH4_100yr_m3!BR139</f>
        <v>207633754.30000001</v>
      </c>
      <c r="BS131" s="29">
        <f>CH4_100yr_m3!BS139</f>
        <v>192946739.30000001</v>
      </c>
      <c r="BT131" s="29">
        <f>CH4_100yr_m3!BT139</f>
        <v>179358296.19999999</v>
      </c>
      <c r="BU131" s="29">
        <f>CH4_100yr_m3!BU139</f>
        <v>166783227.69999999</v>
      </c>
      <c r="BV131" s="29">
        <f>CH4_100yr_m3!BV139</f>
        <v>155143088.69999999</v>
      </c>
      <c r="BW131" s="29">
        <f>CH4_100yr_m3!BW139</f>
        <v>144365644.80000001</v>
      </c>
      <c r="BX131" s="29">
        <f>CH4_100yr_m3!BX139</f>
        <v>134384373.80000001</v>
      </c>
      <c r="BY131" s="29">
        <f>CH4_100yr_m3!BY139</f>
        <v>125138008</v>
      </c>
      <c r="BZ131" s="29">
        <f>CH4_100yr_m3!BZ139</f>
        <v>116570113.5</v>
      </c>
      <c r="CA131" s="29">
        <f>CH4_100yr_m3!CA139</f>
        <v>108628703.2</v>
      </c>
      <c r="CB131" s="29">
        <f>CH4_100yr_m3!CB139</f>
        <v>101265880.90000001</v>
      </c>
      <c r="CC131" s="29">
        <f>CH4_100yr_m3!CC139</f>
        <v>94437514.829999998</v>
      </c>
      <c r="CD131" s="29">
        <f>CH4_100yr_m3!CD139</f>
        <v>88102936.519999996</v>
      </c>
      <c r="CE131" s="29">
        <f>CH4_100yr_m3!CE139</f>
        <v>82224664.670000002</v>
      </c>
      <c r="CF131" s="29">
        <f>CH4_100yr_m3!CF139</f>
        <v>76768150.930000007</v>
      </c>
      <c r="CG131" s="29">
        <f>CH4_100yr_m3!CG139</f>
        <v>71701546.299999997</v>
      </c>
      <c r="CH131" s="29">
        <f>CH4_100yr_m3!CH139</f>
        <v>66995486.229999997</v>
      </c>
      <c r="CI131" s="29">
        <f>CH4_100yr_m3!CI139</f>
        <v>62622893.030000001</v>
      </c>
      <c r="CJ131" s="29">
        <f>CH4_100yr_m3!CJ139</f>
        <v>58558794.219999999</v>
      </c>
      <c r="CK131" s="29">
        <f>CH4_100yr_m3!CK139</f>
        <v>54780155.43</v>
      </c>
      <c r="CL131" s="29">
        <f>CH4_100yr_m3!CL139</f>
        <v>51265726.700000003</v>
      </c>
      <c r="CM131" s="29">
        <f>CH4_100yr_m3!CM139</f>
        <v>47995901.189999998</v>
      </c>
      <c r="CN131" s="29">
        <f>CH4_100yr_m3!CN139</f>
        <v>44952585.130000003</v>
      </c>
      <c r="CO131" s="29">
        <f>CH4_100yr_m3!CO139</f>
        <v>42119078.32</v>
      </c>
      <c r="CP131" s="29">
        <f>CH4_100yr_m3!CP139</f>
        <v>39479964.039999999</v>
      </c>
      <c r="CQ131" s="29">
        <f>CH4_100yr_m3!CQ139</f>
        <v>37021007.93</v>
      </c>
      <c r="CR131" s="29">
        <f>CH4_100yr_m3!CR139</f>
        <v>34729064.890000001</v>
      </c>
      <c r="CS131" s="29">
        <f>CH4_100yr_m3!CS139</f>
        <v>32591993.399999999</v>
      </c>
      <c r="CT131" s="29">
        <f>CH4_100yr_m3!CT139</f>
        <v>30598576.719999999</v>
      </c>
      <c r="CU131" s="29">
        <f>CH4_100yr_m3!CU139</f>
        <v>28738450.41</v>
      </c>
      <c r="CV131" s="29">
        <f>CH4_100yr_m3!CV139</f>
        <v>27002035.550000001</v>
      </c>
      <c r="CW131" s="29">
        <f>CH4_100yr_m3!CW139</f>
        <v>25380477.350000001</v>
      </c>
    </row>
    <row r="132" spans="1:101" ht="15.75" customHeight="1" x14ac:dyDescent="0.2">
      <c r="A132" s="27" t="s">
        <v>33</v>
      </c>
      <c r="B132" s="29">
        <f>CH4_100yr_m3!B140</f>
        <v>180135045.09999999</v>
      </c>
      <c r="C132" s="29">
        <f>CH4_100yr_m3!C140</f>
        <v>306228759.60000002</v>
      </c>
      <c r="D132" s="29">
        <f>CH4_100yr_m3!D140</f>
        <v>388908132.69999999</v>
      </c>
      <c r="E132" s="29">
        <f>CH4_100yr_m3!E140</f>
        <v>449466454.69999999</v>
      </c>
      <c r="F132" s="29">
        <f>CH4_100yr_m3!F140</f>
        <v>492064896.69999999</v>
      </c>
      <c r="G132" s="29">
        <f>CH4_100yr_m3!G140</f>
        <v>525387181.5</v>
      </c>
      <c r="H132" s="29">
        <f>CH4_100yr_m3!H140</f>
        <v>556649219.60000002</v>
      </c>
      <c r="I132" s="29">
        <f>CH4_100yr_m3!I140</f>
        <v>587884903.29999995</v>
      </c>
      <c r="J132" s="29">
        <f>CH4_100yr_m3!J140</f>
        <v>623592173.20000005</v>
      </c>
      <c r="K132" s="29">
        <f>CH4_100yr_m3!K140</f>
        <v>650371591.20000005</v>
      </c>
      <c r="L132" s="29">
        <f>CH4_100yr_m3!L140</f>
        <v>684231967.79999995</v>
      </c>
      <c r="M132" s="29">
        <f>CH4_100yr_m3!M140</f>
        <v>720158815.39999998</v>
      </c>
      <c r="N132" s="29">
        <f>CH4_100yr_m3!N140</f>
        <v>758075501.79999995</v>
      </c>
      <c r="O132" s="29">
        <f>CH4_100yr_m3!O140</f>
        <v>798661211.39999998</v>
      </c>
      <c r="P132" s="29">
        <f>CH4_100yr_m3!P140</f>
        <v>841211568.29999995</v>
      </c>
      <c r="Q132" s="29">
        <f>CH4_100yr_m3!Q140</f>
        <v>866012836.5</v>
      </c>
      <c r="R132" s="29">
        <f>CH4_100yr_m3!R140</f>
        <v>877901615.20000005</v>
      </c>
      <c r="S132" s="29">
        <f>CH4_100yr_m3!S140</f>
        <v>889735599.5</v>
      </c>
      <c r="T132" s="29">
        <f>CH4_100yr_m3!T140</f>
        <v>910793543.60000002</v>
      </c>
      <c r="U132" s="29">
        <f>CH4_100yr_m3!U140</f>
        <v>935900978.5</v>
      </c>
      <c r="V132" s="29">
        <f>CH4_100yr_m3!V140</f>
        <v>958026001.20000005</v>
      </c>
      <c r="W132" s="29">
        <f>CH4_100yr_m3!W140</f>
        <v>991775570.60000002</v>
      </c>
      <c r="X132" s="29">
        <f>CH4_100yr_m3!X140</f>
        <v>1032830168</v>
      </c>
      <c r="Y132" s="29">
        <f>CH4_100yr_m3!Y140</f>
        <v>1080198611</v>
      </c>
      <c r="Z132" s="29">
        <f>CH4_100yr_m3!Z140</f>
        <v>1133387171</v>
      </c>
      <c r="AA132" s="29">
        <f>CH4_100yr_m3!AA140</f>
        <v>1192023391</v>
      </c>
      <c r="AB132" s="29">
        <f>CH4_100yr_m3!AB140</f>
        <v>1256593774</v>
      </c>
      <c r="AC132" s="29">
        <f>CH4_100yr_m3!AC140</f>
        <v>1257001026</v>
      </c>
      <c r="AD132" s="29">
        <f>CH4_100yr_m3!AD140</f>
        <v>1267714447</v>
      </c>
      <c r="AE132" s="29">
        <f>CH4_100yr_m3!AE140</f>
        <v>1285496658</v>
      </c>
      <c r="AF132" s="29">
        <f>CH4_100yr_m3!AF140</f>
        <v>1308177280</v>
      </c>
      <c r="AG132" s="29">
        <f>CH4_100yr_m3!AG140</f>
        <v>1334300919</v>
      </c>
      <c r="AH132" s="29">
        <f>CH4_100yr_m3!AH140</f>
        <v>1362890837</v>
      </c>
      <c r="AI132" s="29">
        <f>CH4_100yr_m3!AI140</f>
        <v>1393289993</v>
      </c>
      <c r="AJ132" s="29">
        <f>CH4_100yr_m3!AJ140</f>
        <v>1425054877</v>
      </c>
      <c r="AK132" s="29">
        <f>CH4_100yr_m3!AK140</f>
        <v>1457884632</v>
      </c>
      <c r="AL132" s="29">
        <f>CH4_100yr_m3!AL140</f>
        <v>1491574110</v>
      </c>
      <c r="AM132" s="29">
        <f>CH4_100yr_m3!AM140</f>
        <v>1525981666</v>
      </c>
      <c r="AN132" s="29">
        <f>CH4_100yr_m3!AN140</f>
        <v>1561006548</v>
      </c>
      <c r="AO132" s="29">
        <f>CH4_100yr_m3!AO140</f>
        <v>1596574762</v>
      </c>
      <c r="AP132" s="29">
        <f>CH4_100yr_m3!AP140</f>
        <v>1632630030</v>
      </c>
      <c r="AQ132" s="29">
        <f>CH4_100yr_m3!AQ140</f>
        <v>1669130170</v>
      </c>
      <c r="AR132" s="29">
        <f>CH4_100yr_m3!AR140</f>
        <v>1706041087</v>
      </c>
      <c r="AS132" s="29">
        <f>CH4_100yr_m3!AS140</f>
        <v>1743330097</v>
      </c>
      <c r="AT132" s="29">
        <f>CH4_100yr_m3!AT140</f>
        <v>1780963870</v>
      </c>
      <c r="AU132" s="29">
        <f>CH4_100yr_m3!AU140</f>
        <v>1818910534</v>
      </c>
      <c r="AV132" s="29">
        <f>CH4_100yr_m3!AV140</f>
        <v>1857140540</v>
      </c>
      <c r="AW132" s="29">
        <f>CH4_100yr_m3!AW140</f>
        <v>1895630063</v>
      </c>
      <c r="AX132" s="29">
        <f>CH4_100yr_m3!AX140</f>
        <v>1934363020</v>
      </c>
      <c r="AY132" s="29">
        <f>CH4_100yr_m3!AY140</f>
        <v>1973331038</v>
      </c>
      <c r="AZ132" s="29">
        <f>CH4_100yr_m3!AZ140</f>
        <v>2012528654</v>
      </c>
      <c r="BA132" s="29">
        <f>CH4_100yr_m3!BA140</f>
        <v>2051949248</v>
      </c>
      <c r="BB132" s="29">
        <f>CH4_100yr_m3!BB140</f>
        <v>2091580776</v>
      </c>
      <c r="BC132" s="29">
        <f>CH4_100yr_m3!BC140</f>
        <v>2131405180</v>
      </c>
      <c r="BD132" s="29">
        <f>CH4_100yr_m3!BD140</f>
        <v>2171397995</v>
      </c>
      <c r="BE132" s="29">
        <f>CH4_100yr_m3!BE140</f>
        <v>2211532485</v>
      </c>
      <c r="BF132" s="29">
        <f>CH4_100yr_m3!BF140</f>
        <v>2251783340</v>
      </c>
      <c r="BG132" s="29">
        <f>CH4_100yr_m3!BG140</f>
        <v>2292130069</v>
      </c>
      <c r="BH132" s="29">
        <f>CH4_100yr_m3!BH140</f>
        <v>2332557216</v>
      </c>
      <c r="BI132" s="29">
        <f>CH4_100yr_m3!BI140</f>
        <v>2373054633</v>
      </c>
      <c r="BJ132" s="29">
        <f>CH4_100yr_m3!BJ140</f>
        <v>2413614124</v>
      </c>
      <c r="BK132" s="29">
        <f>CH4_100yr_m3!BK140</f>
        <v>1763867094</v>
      </c>
      <c r="BL132" s="29">
        <f>CH4_100yr_m3!BL140</f>
        <v>1318459946</v>
      </c>
      <c r="BM132" s="29">
        <f>CH4_100yr_m3!BM140</f>
        <v>1010693103</v>
      </c>
      <c r="BN132" s="29">
        <f>CH4_100yr_m3!BN140</f>
        <v>795811393.5</v>
      </c>
      <c r="BO132" s="29">
        <f>CH4_100yr_m3!BO140</f>
        <v>643772473</v>
      </c>
      <c r="BP132" s="29">
        <f>CH4_100yr_m3!BP140</f>
        <v>534399143</v>
      </c>
      <c r="BQ132" s="29">
        <f>CH4_100yr_m3!BQ140</f>
        <v>454129660.5</v>
      </c>
      <c r="BR132" s="29">
        <f>CH4_100yr_m3!BR140</f>
        <v>393839227.30000001</v>
      </c>
      <c r="BS132" s="29">
        <f>CH4_100yr_m3!BS140</f>
        <v>347379522.60000002</v>
      </c>
      <c r="BT132" s="29">
        <f>CH4_100yr_m3!BT140</f>
        <v>310599567.30000001</v>
      </c>
      <c r="BU132" s="29">
        <f>CH4_100yr_m3!BU140</f>
        <v>280689243.60000002</v>
      </c>
      <c r="BV132" s="29">
        <f>CH4_100yr_m3!BV140</f>
        <v>255739108.69999999</v>
      </c>
      <c r="BW132" s="29">
        <f>CH4_100yr_m3!BW140</f>
        <v>234445201.59999999</v>
      </c>
      <c r="BX132" s="29">
        <f>CH4_100yr_m3!BX140</f>
        <v>215911052.40000001</v>
      </c>
      <c r="BY132" s="29">
        <f>CH4_100yr_m3!BY140</f>
        <v>199514854.69999999</v>
      </c>
      <c r="BZ132" s="29">
        <f>CH4_100yr_m3!BZ140</f>
        <v>184820326.59999999</v>
      </c>
      <c r="CA132" s="29">
        <f>CH4_100yr_m3!CA140</f>
        <v>171516863.40000001</v>
      </c>
      <c r="CB132" s="29">
        <f>CH4_100yr_m3!CB140</f>
        <v>159379331.90000001</v>
      </c>
      <c r="CC132" s="29">
        <f>CH4_100yr_m3!CC140</f>
        <v>148241036.5</v>
      </c>
      <c r="CD132" s="29">
        <f>CH4_100yr_m3!CD140</f>
        <v>137975520.69999999</v>
      </c>
      <c r="CE132" s="29">
        <f>CH4_100yr_m3!CE140</f>
        <v>128484296.2</v>
      </c>
      <c r="CF132" s="29">
        <f>CH4_100yr_m3!CF140</f>
        <v>119688549.59999999</v>
      </c>
      <c r="CG132" s="29">
        <f>CH4_100yr_m3!CG140</f>
        <v>111523521.5</v>
      </c>
      <c r="CH132" s="29">
        <f>CH4_100yr_m3!CH140</f>
        <v>103934679.3</v>
      </c>
      <c r="CI132" s="29">
        <f>CH4_100yr_m3!CI140</f>
        <v>96875097.75</v>
      </c>
      <c r="CJ132" s="29">
        <f>CH4_100yr_m3!CJ140</f>
        <v>90303652.120000005</v>
      </c>
      <c r="CK132" s="29">
        <f>CH4_100yr_m3!CK140</f>
        <v>84183759.560000002</v>
      </c>
      <c r="CL132" s="29">
        <f>CH4_100yr_m3!CL140</f>
        <v>78482491.329999998</v>
      </c>
      <c r="CM132" s="29">
        <f>CH4_100yr_m3!CM140</f>
        <v>73169936.409999996</v>
      </c>
      <c r="CN132" s="29">
        <f>CH4_100yr_m3!CN140</f>
        <v>68218736.549999997</v>
      </c>
      <c r="CO132" s="29">
        <f>CH4_100yr_m3!CO140</f>
        <v>63603738.759999998</v>
      </c>
      <c r="CP132" s="29">
        <f>CH4_100yr_m3!CP140</f>
        <v>59301728.950000003</v>
      </c>
      <c r="CQ132" s="29">
        <f>CH4_100yr_m3!CQ140</f>
        <v>55291222.270000003</v>
      </c>
      <c r="CR132" s="29">
        <f>CH4_100yr_m3!CR140</f>
        <v>51552293.490000002</v>
      </c>
      <c r="CS132" s="29">
        <f>CH4_100yr_m3!CS140</f>
        <v>48066436.259999998</v>
      </c>
      <c r="CT132" s="29">
        <f>CH4_100yr_m3!CT140</f>
        <v>44816443.520000003</v>
      </c>
      <c r="CU132" s="29">
        <f>CH4_100yr_m3!CU140</f>
        <v>41786303.759999998</v>
      </c>
      <c r="CV132" s="29">
        <f>CH4_100yr_m3!CV140</f>
        <v>38961109.579999998</v>
      </c>
      <c r="CW132" s="29">
        <f>CH4_100yr_m3!CW140</f>
        <v>36326975.93</v>
      </c>
    </row>
    <row r="133" spans="1:101" ht="15.75" customHeight="1" x14ac:dyDescent="0.2">
      <c r="A133" s="27" t="s">
        <v>34</v>
      </c>
      <c r="B133" s="29">
        <f>CH4_100yr_m3!B141</f>
        <v>16350206.359999999</v>
      </c>
      <c r="C133" s="29">
        <f>CH4_100yr_m3!C141</f>
        <v>28592962.710000001</v>
      </c>
      <c r="D133" s="29">
        <f>CH4_100yr_m3!D141</f>
        <v>37711338.100000001</v>
      </c>
      <c r="E133" s="29">
        <f>CH4_100yr_m3!E141</f>
        <v>43816816.149999999</v>
      </c>
      <c r="F133" s="29">
        <f>CH4_100yr_m3!F141</f>
        <v>47741060.25</v>
      </c>
      <c r="G133" s="29">
        <f>CH4_100yr_m3!G141</f>
        <v>49626541.729999997</v>
      </c>
      <c r="H133" s="29">
        <f>CH4_100yr_m3!H141</f>
        <v>50068209.039999999</v>
      </c>
      <c r="I133" s="29">
        <f>CH4_100yr_m3!I141</f>
        <v>49951632.740000002</v>
      </c>
      <c r="J133" s="29">
        <f>CH4_100yr_m3!J141</f>
        <v>49469172.369999997</v>
      </c>
      <c r="K133" s="29">
        <f>CH4_100yr_m3!K141</f>
        <v>49381254.399999999</v>
      </c>
      <c r="L133" s="29">
        <f>CH4_100yr_m3!L141</f>
        <v>49642973.670000002</v>
      </c>
      <c r="M133" s="29">
        <f>CH4_100yr_m3!M141</f>
        <v>49962478.579999998</v>
      </c>
      <c r="N133" s="29">
        <f>CH4_100yr_m3!N141</f>
        <v>50406874.530000001</v>
      </c>
      <c r="O133" s="29">
        <f>CH4_100yr_m3!O141</f>
        <v>51163094.990000002</v>
      </c>
      <c r="P133" s="29">
        <f>CH4_100yr_m3!P141</f>
        <v>52076548.310000002</v>
      </c>
      <c r="Q133" s="29">
        <f>CH4_100yr_m3!Q141</f>
        <v>53152442.799999997</v>
      </c>
      <c r="R133" s="29">
        <f>CH4_100yr_m3!R141</f>
        <v>54386766.380000003</v>
      </c>
      <c r="S133" s="29">
        <f>CH4_100yr_m3!S141</f>
        <v>55649820.909999996</v>
      </c>
      <c r="T133" s="29">
        <f>CH4_100yr_m3!T141</f>
        <v>56992590.859999999</v>
      </c>
      <c r="U133" s="29">
        <f>CH4_100yr_m3!U141</f>
        <v>58363542.75</v>
      </c>
      <c r="V133" s="29">
        <f>CH4_100yr_m3!V141</f>
        <v>59814885.789999999</v>
      </c>
      <c r="W133" s="29">
        <f>CH4_100yr_m3!W141</f>
        <v>61323031.520000003</v>
      </c>
      <c r="X133" s="29">
        <f>CH4_100yr_m3!X141</f>
        <v>62771543.619999997</v>
      </c>
      <c r="Y133" s="29">
        <f>CH4_100yr_m3!Y141</f>
        <v>64099307.600000001</v>
      </c>
      <c r="Z133" s="29">
        <f>CH4_100yr_m3!Z141</f>
        <v>65383287.030000001</v>
      </c>
      <c r="AA133" s="29">
        <f>CH4_100yr_m3!AA141</f>
        <v>66669500.869999997</v>
      </c>
      <c r="AB133" s="29">
        <f>CH4_100yr_m3!AB141</f>
        <v>68000309.579999998</v>
      </c>
      <c r="AC133" s="29">
        <f>CH4_100yr_m3!AC141</f>
        <v>72878520.920000002</v>
      </c>
      <c r="AD133" s="29">
        <f>CH4_100yr_m3!AD141</f>
        <v>76820094.549999997</v>
      </c>
      <c r="AE133" s="29">
        <f>CH4_100yr_m3!AE141</f>
        <v>80134007.969999999</v>
      </c>
      <c r="AF133" s="29">
        <f>CH4_100yr_m3!AF141</f>
        <v>83027532.069999993</v>
      </c>
      <c r="AG133" s="29">
        <f>CH4_100yr_m3!AG141</f>
        <v>85639682.280000001</v>
      </c>
      <c r="AH133" s="29">
        <f>CH4_100yr_m3!AH141</f>
        <v>88063646.219999999</v>
      </c>
      <c r="AI133" s="29">
        <f>CH4_100yr_m3!AI141</f>
        <v>90362043.680000007</v>
      </c>
      <c r="AJ133" s="29">
        <f>CH4_100yr_m3!AJ141</f>
        <v>92576978.260000005</v>
      </c>
      <c r="AK133" s="29">
        <f>CH4_100yr_m3!AK141</f>
        <v>94736758.810000002</v>
      </c>
      <c r="AL133" s="29">
        <f>CH4_100yr_m3!AL141</f>
        <v>96860209.579999998</v>
      </c>
      <c r="AM133" s="29">
        <f>CH4_100yr_m3!AM141</f>
        <v>98959934.840000004</v>
      </c>
      <c r="AN133" s="29">
        <f>CH4_100yr_m3!AN141</f>
        <v>101044403.3</v>
      </c>
      <c r="AO133" s="29">
        <f>CH4_100yr_m3!AO141</f>
        <v>103119380.5</v>
      </c>
      <c r="AP133" s="29">
        <f>CH4_100yr_m3!AP141</f>
        <v>105188652.7</v>
      </c>
      <c r="AQ133" s="29">
        <f>CH4_100yr_m3!AQ141</f>
        <v>107254669.09999999</v>
      </c>
      <c r="AR133" s="29">
        <f>CH4_100yr_m3!AR141</f>
        <v>109318677.90000001</v>
      </c>
      <c r="AS133" s="29">
        <f>CH4_100yr_m3!AS141</f>
        <v>111380859</v>
      </c>
      <c r="AT133" s="29">
        <f>CH4_100yr_m3!AT141</f>
        <v>113440410.09999999</v>
      </c>
      <c r="AU133" s="29">
        <f>CH4_100yr_m3!AU141</f>
        <v>115496111.40000001</v>
      </c>
      <c r="AV133" s="29">
        <f>CH4_100yr_m3!AV141</f>
        <v>117546584.40000001</v>
      </c>
      <c r="AW133" s="29">
        <f>CH4_100yr_m3!AW141</f>
        <v>119590601.09999999</v>
      </c>
      <c r="AX133" s="29">
        <f>CH4_100yr_m3!AX141</f>
        <v>121626938.90000001</v>
      </c>
      <c r="AY133" s="29">
        <f>CH4_100yr_m3!AY141</f>
        <v>123654444.2</v>
      </c>
      <c r="AZ133" s="29">
        <f>CH4_100yr_m3!AZ141</f>
        <v>125671953.40000001</v>
      </c>
      <c r="BA133" s="29">
        <f>CH4_100yr_m3!BA141</f>
        <v>127678322.59999999</v>
      </c>
      <c r="BB133" s="29">
        <f>CH4_100yr_m3!BB141</f>
        <v>129672255.7</v>
      </c>
      <c r="BC133" s="29">
        <f>CH4_100yr_m3!BC141</f>
        <v>131652254.8</v>
      </c>
      <c r="BD133" s="29">
        <f>CH4_100yr_m3!BD141</f>
        <v>133616610.2</v>
      </c>
      <c r="BE133" s="29">
        <f>CH4_100yr_m3!BE141</f>
        <v>135563555.09999999</v>
      </c>
      <c r="BF133" s="29">
        <f>CH4_100yr_m3!BF141</f>
        <v>137491433.40000001</v>
      </c>
      <c r="BG133" s="29">
        <f>CH4_100yr_m3!BG141</f>
        <v>139398856.80000001</v>
      </c>
      <c r="BH133" s="29">
        <f>CH4_100yr_m3!BH141</f>
        <v>141284608.30000001</v>
      </c>
      <c r="BI133" s="29">
        <f>CH4_100yr_m3!BI141</f>
        <v>143147678.30000001</v>
      </c>
      <c r="BJ133" s="29">
        <f>CH4_100yr_m3!BJ141</f>
        <v>144987217.09999999</v>
      </c>
      <c r="BK133" s="29">
        <f>CH4_100yr_m3!BK141</f>
        <v>106149089.09999999</v>
      </c>
      <c r="BL133" s="29">
        <f>CH4_100yr_m3!BL141</f>
        <v>79509277.420000002</v>
      </c>
      <c r="BM133" s="29">
        <f>CH4_100yr_m3!BM141</f>
        <v>61087199.920000002</v>
      </c>
      <c r="BN133" s="29">
        <f>CH4_100yr_m3!BN141</f>
        <v>48211823.609999999</v>
      </c>
      <c r="BO133" s="29">
        <f>CH4_100yr_m3!BO141</f>
        <v>39090119.68</v>
      </c>
      <c r="BP133" s="29">
        <f>CH4_100yr_m3!BP141</f>
        <v>32517777.73</v>
      </c>
      <c r="BQ133" s="29">
        <f>CH4_100yr_m3!BQ141</f>
        <v>27685279.780000001</v>
      </c>
      <c r="BR133" s="29">
        <f>CH4_100yr_m3!BR141</f>
        <v>24047896.949999999</v>
      </c>
      <c r="BS133" s="29">
        <f>CH4_100yr_m3!BS141</f>
        <v>21238535.23</v>
      </c>
      <c r="BT133" s="29">
        <f>CH4_100yr_m3!BT141</f>
        <v>19009304.760000002</v>
      </c>
      <c r="BU133" s="29">
        <f>CH4_100yr_m3!BU141</f>
        <v>17192343.629999999</v>
      </c>
      <c r="BV133" s="29">
        <f>CH4_100yr_m3!BV141</f>
        <v>15673548.93</v>
      </c>
      <c r="BW133" s="29">
        <f>CH4_100yr_m3!BW141</f>
        <v>14374960.43</v>
      </c>
      <c r="BX133" s="29">
        <f>CH4_100yr_m3!BX141</f>
        <v>13242944.77</v>
      </c>
      <c r="BY133" s="29">
        <f>CH4_100yr_m3!BY141</f>
        <v>12240268.34</v>
      </c>
      <c r="BZ133" s="29">
        <f>CH4_100yr_m3!BZ141</f>
        <v>11340777.26</v>
      </c>
      <c r="CA133" s="29">
        <f>CH4_100yr_m3!CA141</f>
        <v>10525825.5</v>
      </c>
      <c r="CB133" s="29">
        <f>CH4_100yr_m3!CB141</f>
        <v>9781874.9600000009</v>
      </c>
      <c r="CC133" s="29">
        <f>CH4_100yr_m3!CC141</f>
        <v>9098881.8230000008</v>
      </c>
      <c r="CD133" s="29">
        <f>CH4_100yr_m3!CD141</f>
        <v>8469210.0240000002</v>
      </c>
      <c r="CE133" s="29">
        <f>CH4_100yr_m3!CE141</f>
        <v>7886898.5609999998</v>
      </c>
      <c r="CF133" s="29">
        <f>CH4_100yr_m3!CF141</f>
        <v>7347166.2070000004</v>
      </c>
      <c r="CG133" s="29">
        <f>CH4_100yr_m3!CG141</f>
        <v>6846075.665</v>
      </c>
      <c r="CH133" s="29">
        <f>CH4_100yr_m3!CH141</f>
        <v>6380304.8509999998</v>
      </c>
      <c r="CI133" s="29">
        <f>CH4_100yr_m3!CI141</f>
        <v>5946990.2340000002</v>
      </c>
      <c r="CJ133" s="29">
        <f>CH4_100yr_m3!CJ141</f>
        <v>5543618.7050000001</v>
      </c>
      <c r="CK133" s="29">
        <f>CH4_100yr_m3!CK141</f>
        <v>5167952.18</v>
      </c>
      <c r="CL133" s="29">
        <f>CH4_100yr_m3!CL141</f>
        <v>4817974.352</v>
      </c>
      <c r="CM133" s="29">
        <f>CH4_100yr_m3!CM141</f>
        <v>4491852.4649999999</v>
      </c>
      <c r="CN133" s="29">
        <f>CH4_100yr_m3!CN141</f>
        <v>4187909.3309999998</v>
      </c>
      <c r="CO133" s="29">
        <f>CH4_100yr_m3!CO141</f>
        <v>3904602.3739999998</v>
      </c>
      <c r="CP133" s="29">
        <f>CH4_100yr_m3!CP141</f>
        <v>3640507.5350000001</v>
      </c>
      <c r="CQ133" s="29">
        <f>CH4_100yr_m3!CQ141</f>
        <v>3394306.5649999999</v>
      </c>
      <c r="CR133" s="29">
        <f>CH4_100yr_m3!CR141</f>
        <v>3164776.73</v>
      </c>
      <c r="CS133" s="29">
        <f>CH4_100yr_m3!CS141</f>
        <v>2950782.2450000001</v>
      </c>
      <c r="CT133" s="29">
        <f>CH4_100yr_m3!CT141</f>
        <v>2751266.9849999999</v>
      </c>
      <c r="CU133" s="29">
        <f>CH4_100yr_m3!CU141</f>
        <v>2565248.1490000002</v>
      </c>
      <c r="CV133" s="29">
        <f>CH4_100yr_m3!CV141</f>
        <v>2391810.6719999998</v>
      </c>
      <c r="CW133" s="29">
        <f>CH4_100yr_m3!CW141</f>
        <v>2230102.2170000002</v>
      </c>
    </row>
    <row r="134" spans="1:101" ht="15.75" customHeight="1" x14ac:dyDescent="0.2">
      <c r="A134" s="27" t="s">
        <v>35</v>
      </c>
      <c r="B134" s="29">
        <f>CH4_100yr_m3!B142</f>
        <v>3866788.3509999998</v>
      </c>
      <c r="C134" s="29">
        <f>CH4_100yr_m3!C142</f>
        <v>7483933.0279999999</v>
      </c>
      <c r="D134" s="29">
        <f>CH4_100yr_m3!D142</f>
        <v>10881421.130000001</v>
      </c>
      <c r="E134" s="29">
        <f>CH4_100yr_m3!E142</f>
        <v>13973652.9</v>
      </c>
      <c r="F134" s="29">
        <f>CH4_100yr_m3!F142</f>
        <v>16874194.16</v>
      </c>
      <c r="G134" s="29">
        <f>CH4_100yr_m3!G142</f>
        <v>19635041.670000002</v>
      </c>
      <c r="H134" s="29">
        <f>CH4_100yr_m3!H142</f>
        <v>22285300.649999999</v>
      </c>
      <c r="I134" s="29">
        <f>CH4_100yr_m3!I142</f>
        <v>24819687.969999999</v>
      </c>
      <c r="J134" s="29">
        <f>CH4_100yr_m3!J142</f>
        <v>27290755.780000001</v>
      </c>
      <c r="K134" s="29">
        <f>CH4_100yr_m3!K142</f>
        <v>29688801.239999998</v>
      </c>
      <c r="L134" s="29">
        <f>CH4_100yr_m3!L142</f>
        <v>32032257.870000001</v>
      </c>
      <c r="M134" s="29">
        <f>CH4_100yr_m3!M142</f>
        <v>34338439.729999997</v>
      </c>
      <c r="N134" s="29">
        <f>CH4_100yr_m3!N142</f>
        <v>36603345.409999996</v>
      </c>
      <c r="O134" s="29">
        <f>CH4_100yr_m3!O142</f>
        <v>38845044.32</v>
      </c>
      <c r="P134" s="29">
        <f>CH4_100yr_m3!P142</f>
        <v>41067774.189999998</v>
      </c>
      <c r="Q134" s="29">
        <f>CH4_100yr_m3!Q142</f>
        <v>43261793.609999999</v>
      </c>
      <c r="R134" s="29">
        <f>CH4_100yr_m3!R142</f>
        <v>45444753.439999998</v>
      </c>
      <c r="S134" s="29">
        <f>CH4_100yr_m3!S142</f>
        <v>47629474.780000001</v>
      </c>
      <c r="T134" s="29">
        <f>CH4_100yr_m3!T142</f>
        <v>49830289.840000004</v>
      </c>
      <c r="U134" s="29">
        <f>CH4_100yr_m3!U142</f>
        <v>52024253.990000002</v>
      </c>
      <c r="V134" s="29">
        <f>CH4_100yr_m3!V142</f>
        <v>54227232.5</v>
      </c>
      <c r="W134" s="29">
        <f>CH4_100yr_m3!W142</f>
        <v>56486535.939999998</v>
      </c>
      <c r="X134" s="29">
        <f>CH4_100yr_m3!X142</f>
        <v>58792568.869999997</v>
      </c>
      <c r="Y134" s="29">
        <f>CH4_100yr_m3!Y142</f>
        <v>61196035.840000004</v>
      </c>
      <c r="Z134" s="29">
        <f>CH4_100yr_m3!Z142</f>
        <v>63691142.869999997</v>
      </c>
      <c r="AA134" s="29">
        <f>CH4_100yr_m3!AA142</f>
        <v>66251209.75</v>
      </c>
      <c r="AB134" s="29">
        <f>CH4_100yr_m3!AB142</f>
        <v>68906606.780000001</v>
      </c>
      <c r="AC134" s="29">
        <f>CH4_100yr_m3!AC142</f>
        <v>71196451.359999999</v>
      </c>
      <c r="AD134" s="29">
        <f>CH4_100yr_m3!AD142</f>
        <v>73503631.909999996</v>
      </c>
      <c r="AE134" s="29">
        <f>CH4_100yr_m3!AE142</f>
        <v>75829634.989999995</v>
      </c>
      <c r="AF134" s="29">
        <f>CH4_100yr_m3!AF142</f>
        <v>78175901.5</v>
      </c>
      <c r="AG134" s="29">
        <f>CH4_100yr_m3!AG142</f>
        <v>80543754.700000003</v>
      </c>
      <c r="AH134" s="29">
        <f>CH4_100yr_m3!AH142</f>
        <v>82934413.140000001</v>
      </c>
      <c r="AI134" s="29">
        <f>CH4_100yr_m3!AI142</f>
        <v>85349038.019999996</v>
      </c>
      <c r="AJ134" s="29">
        <f>CH4_100yr_m3!AJ142</f>
        <v>87788737.480000004</v>
      </c>
      <c r="AK134" s="29">
        <f>CH4_100yr_m3!AK142</f>
        <v>90254536.590000004</v>
      </c>
      <c r="AL134" s="29">
        <f>CH4_100yr_m3!AL142</f>
        <v>92747369.829999998</v>
      </c>
      <c r="AM134" s="29">
        <f>CH4_100yr_m3!AM142</f>
        <v>95268003.390000001</v>
      </c>
      <c r="AN134" s="29">
        <f>CH4_100yr_m3!AN142</f>
        <v>97816971.879999995</v>
      </c>
      <c r="AO134" s="29">
        <f>CH4_100yr_m3!AO142</f>
        <v>100394539.7</v>
      </c>
      <c r="AP134" s="29">
        <f>CH4_100yr_m3!AP142</f>
        <v>103000756.09999999</v>
      </c>
      <c r="AQ134" s="29">
        <f>CH4_100yr_m3!AQ142</f>
        <v>105635542.40000001</v>
      </c>
      <c r="AR134" s="29">
        <f>CH4_100yr_m3!AR142</f>
        <v>108298749.40000001</v>
      </c>
      <c r="AS134" s="29">
        <f>CH4_100yr_m3!AS142</f>
        <v>110990136.59999999</v>
      </c>
      <c r="AT134" s="29">
        <f>CH4_100yr_m3!AT142</f>
        <v>113709366.59999999</v>
      </c>
      <c r="AU134" s="29">
        <f>CH4_100yr_m3!AU142</f>
        <v>116456035.40000001</v>
      </c>
      <c r="AV134" s="29">
        <f>CH4_100yr_m3!AV142</f>
        <v>119229668.7</v>
      </c>
      <c r="AW134" s="29">
        <f>CH4_100yr_m3!AW142</f>
        <v>122029714.09999999</v>
      </c>
      <c r="AX134" s="29">
        <f>CH4_100yr_m3!AX142</f>
        <v>124855492.7</v>
      </c>
      <c r="AY134" s="29">
        <f>CH4_100yr_m3!AY142</f>
        <v>127706195.2</v>
      </c>
      <c r="AZ134" s="29">
        <f>CH4_100yr_m3!AZ142</f>
        <v>130580918.90000001</v>
      </c>
      <c r="BA134" s="29">
        <f>CH4_100yr_m3!BA142</f>
        <v>133478716.3</v>
      </c>
      <c r="BB134" s="29">
        <f>CH4_100yr_m3!BB142</f>
        <v>136398636.90000001</v>
      </c>
      <c r="BC134" s="29">
        <f>CH4_100yr_m3!BC142</f>
        <v>139339830</v>
      </c>
      <c r="BD134" s="29">
        <f>CH4_100yr_m3!BD142</f>
        <v>142301554.5</v>
      </c>
      <c r="BE134" s="29">
        <f>CH4_100yr_m3!BE142</f>
        <v>145283146</v>
      </c>
      <c r="BF134" s="29">
        <f>CH4_100yr_m3!BF142</f>
        <v>148283966.5</v>
      </c>
      <c r="BG134" s="29">
        <f>CH4_100yr_m3!BG142</f>
        <v>151303305.90000001</v>
      </c>
      <c r="BH134" s="29">
        <f>CH4_100yr_m3!BH142</f>
        <v>154340378</v>
      </c>
      <c r="BI134" s="29">
        <f>CH4_100yr_m3!BI142</f>
        <v>157394280.09999999</v>
      </c>
      <c r="BJ134" s="29">
        <f>CH4_100yr_m3!BJ142</f>
        <v>160464044.80000001</v>
      </c>
      <c r="BK134" s="29">
        <f>CH4_100yr_m3!BK142</f>
        <v>148793747.09999999</v>
      </c>
      <c r="BL134" s="29">
        <f>CH4_100yr_m3!BL142</f>
        <v>138012587.5</v>
      </c>
      <c r="BM134" s="29">
        <f>CH4_100yr_m3!BM142</f>
        <v>128050833.7</v>
      </c>
      <c r="BN134" s="29">
        <f>CH4_100yr_m3!BN142</f>
        <v>118844315.8</v>
      </c>
      <c r="BO134" s="29">
        <f>CH4_100yr_m3!BO142</f>
        <v>110333978.7</v>
      </c>
      <c r="BP134" s="29">
        <f>CH4_100yr_m3!BP142</f>
        <v>102465469.90000001</v>
      </c>
      <c r="BQ134" s="29">
        <f>CH4_100yr_m3!BQ142</f>
        <v>95188761.430000007</v>
      </c>
      <c r="BR134" s="29">
        <f>CH4_100yr_m3!BR142</f>
        <v>88457802.010000005</v>
      </c>
      <c r="BS134" s="29">
        <f>CH4_100yr_m3!BS142</f>
        <v>82230197.269999996</v>
      </c>
      <c r="BT134" s="29">
        <f>CH4_100yr_m3!BT142</f>
        <v>76466916.099999994</v>
      </c>
      <c r="BU134" s="29">
        <f>CH4_100yr_m3!BU142</f>
        <v>71132020.510000005</v>
      </c>
      <c r="BV134" s="29">
        <f>CH4_100yr_m3!BV142</f>
        <v>66192417.5</v>
      </c>
      <c r="BW134" s="29">
        <f>CH4_100yr_m3!BW142</f>
        <v>61617630.840000004</v>
      </c>
      <c r="BX134" s="29">
        <f>CH4_100yr_m3!BX142</f>
        <v>57379591.43</v>
      </c>
      <c r="BY134" s="29">
        <f>CH4_100yr_m3!BY142</f>
        <v>53452444.399999999</v>
      </c>
      <c r="BZ134" s="29">
        <f>CH4_100yr_m3!BZ142</f>
        <v>49812372</v>
      </c>
      <c r="CA134" s="29">
        <f>CH4_100yr_m3!CA142</f>
        <v>46437430.590000004</v>
      </c>
      <c r="CB134" s="29">
        <f>CH4_100yr_m3!CB142</f>
        <v>43307400.909999996</v>
      </c>
      <c r="CC134" s="29">
        <f>CH4_100yr_m3!CC142</f>
        <v>40403650.329999998</v>
      </c>
      <c r="CD134" s="29">
        <f>CH4_100yr_m3!CD142</f>
        <v>37709006.270000003</v>
      </c>
      <c r="CE134" s="29">
        <f>CH4_100yr_m3!CE142</f>
        <v>35207639.780000001</v>
      </c>
      <c r="CF134" s="29">
        <f>CH4_100yr_m3!CF142</f>
        <v>32884958.5</v>
      </c>
      <c r="CG134" s="29">
        <f>CH4_100yr_m3!CG142</f>
        <v>30727508.25</v>
      </c>
      <c r="CH134" s="29">
        <f>CH4_100yr_m3!CH142</f>
        <v>28722882.5</v>
      </c>
      <c r="CI134" s="29">
        <f>CH4_100yr_m3!CI142</f>
        <v>26859639.16</v>
      </c>
      <c r="CJ134" s="29">
        <f>CH4_100yr_m3!CJ142</f>
        <v>25127224.039999999</v>
      </c>
      <c r="CK134" s="29">
        <f>CH4_100yr_m3!CK142</f>
        <v>23515900.440000001</v>
      </c>
      <c r="CL134" s="29">
        <f>CH4_100yr_m3!CL142</f>
        <v>22016684.420000002</v>
      </c>
      <c r="CM134" s="29">
        <f>CH4_100yr_m3!CM142</f>
        <v>20621285.23</v>
      </c>
      <c r="CN134" s="29">
        <f>CH4_100yr_m3!CN142</f>
        <v>19322050.559999999</v>
      </c>
      <c r="CO134" s="29">
        <f>CH4_100yr_m3!CO142</f>
        <v>18111916.140000001</v>
      </c>
      <c r="CP134" s="29">
        <f>CH4_100yr_m3!CP142</f>
        <v>16984359.379999999</v>
      </c>
      <c r="CQ134" s="29">
        <f>CH4_100yr_m3!CQ142</f>
        <v>15933356.720000001</v>
      </c>
      <c r="CR134" s="29">
        <f>CH4_100yr_m3!CR142</f>
        <v>14953344.41</v>
      </c>
      <c r="CS134" s="29">
        <f>CH4_100yr_m3!CS142</f>
        <v>14039182.4</v>
      </c>
      <c r="CT134" s="29">
        <f>CH4_100yr_m3!CT142</f>
        <v>13186121.119999999</v>
      </c>
      <c r="CU134" s="29">
        <f>CH4_100yr_m3!CU142</f>
        <v>12389770.9</v>
      </c>
      <c r="CV134" s="29">
        <f>CH4_100yr_m3!CV142</f>
        <v>11646073.84</v>
      </c>
      <c r="CW134" s="29">
        <f>CH4_100yr_m3!CW142</f>
        <v>10951277.939999999</v>
      </c>
    </row>
    <row r="135" spans="1:101" ht="15.75" customHeight="1" x14ac:dyDescent="0.2">
      <c r="A135" s="27" t="s">
        <v>36</v>
      </c>
      <c r="B135" s="29">
        <f>CH4_100yr_m3!B143</f>
        <v>172664.1441</v>
      </c>
      <c r="C135" s="29">
        <f>CH4_100yr_m3!C143</f>
        <v>295410.44579999999</v>
      </c>
      <c r="D135" s="29">
        <f>CH4_100yr_m3!D143</f>
        <v>391878.89610000001</v>
      </c>
      <c r="E135" s="29">
        <f>CH4_100yr_m3!E143</f>
        <v>464332.34370000003</v>
      </c>
      <c r="F135" s="29">
        <f>CH4_100yr_m3!F143</f>
        <v>535163.42949999997</v>
      </c>
      <c r="G135" s="29">
        <f>CH4_100yr_m3!G143</f>
        <v>597088.55379999999</v>
      </c>
      <c r="H135" s="29">
        <f>CH4_100yr_m3!H143</f>
        <v>651939.03890000004</v>
      </c>
      <c r="I135" s="29">
        <f>CH4_100yr_m3!I143</f>
        <v>694401.9486</v>
      </c>
      <c r="J135" s="29">
        <f>CH4_100yr_m3!J143</f>
        <v>720796.58200000005</v>
      </c>
      <c r="K135" s="29">
        <f>CH4_100yr_m3!K143</f>
        <v>725401.0098</v>
      </c>
      <c r="L135" s="29">
        <f>CH4_100yr_m3!L143</f>
        <v>742242.06469999999</v>
      </c>
      <c r="M135" s="29">
        <f>CH4_100yr_m3!M143</f>
        <v>764948.00690000004</v>
      </c>
      <c r="N135" s="29">
        <f>CH4_100yr_m3!N143</f>
        <v>787416.91819999996</v>
      </c>
      <c r="O135" s="29">
        <f>CH4_100yr_m3!O143</f>
        <v>829996.84140000003</v>
      </c>
      <c r="P135" s="29">
        <f>CH4_100yr_m3!P143</f>
        <v>862861.30949999997</v>
      </c>
      <c r="Q135" s="29">
        <f>CH4_100yr_m3!Q143</f>
        <v>890107.45920000004</v>
      </c>
      <c r="R135" s="29">
        <f>CH4_100yr_m3!R143</f>
        <v>916031.00529999996</v>
      </c>
      <c r="S135" s="29">
        <f>CH4_100yr_m3!S143</f>
        <v>945410.34039999999</v>
      </c>
      <c r="T135" s="29">
        <f>CH4_100yr_m3!T143</f>
        <v>969036.54099999997</v>
      </c>
      <c r="U135" s="29">
        <f>CH4_100yr_m3!U143</f>
        <v>990824.37210000004</v>
      </c>
      <c r="V135" s="29">
        <f>CH4_100yr_m3!V143</f>
        <v>968078.13789999997</v>
      </c>
      <c r="W135" s="29">
        <f>CH4_100yr_m3!W143</f>
        <v>935465.04079999996</v>
      </c>
      <c r="X135" s="29">
        <f>CH4_100yr_m3!X143</f>
        <v>921662.41899999999</v>
      </c>
      <c r="Y135" s="29">
        <f>CH4_100yr_m3!Y143</f>
        <v>932117.33319999999</v>
      </c>
      <c r="Z135" s="29">
        <f>CH4_100yr_m3!Z143</f>
        <v>959453.3075</v>
      </c>
      <c r="AA135" s="29">
        <f>CH4_100yr_m3!AA143</f>
        <v>1004807.41</v>
      </c>
      <c r="AB135" s="29">
        <f>CH4_100yr_m3!AB143</f>
        <v>1061893.1040000001</v>
      </c>
      <c r="AC135" s="29">
        <f>CH4_100yr_m3!AC143</f>
        <v>1038901.002</v>
      </c>
      <c r="AD135" s="29">
        <f>CH4_100yr_m3!AD143</f>
        <v>1025192.965</v>
      </c>
      <c r="AE135" s="29">
        <f>CH4_100yr_m3!AE143</f>
        <v>1017667.392</v>
      </c>
      <c r="AF135" s="29">
        <f>CH4_100yr_m3!AF143</f>
        <v>1014168.784</v>
      </c>
      <c r="AG135" s="29">
        <f>CH4_100yr_m3!AG143</f>
        <v>1013305.953</v>
      </c>
      <c r="AH135" s="29">
        <f>CH4_100yr_m3!AH143</f>
        <v>1014105.888</v>
      </c>
      <c r="AI135" s="29">
        <f>CH4_100yr_m3!AI143</f>
        <v>1016004.219</v>
      </c>
      <c r="AJ135" s="29">
        <f>CH4_100yr_m3!AJ143</f>
        <v>1018506.763</v>
      </c>
      <c r="AK135" s="29">
        <f>CH4_100yr_m3!AK143</f>
        <v>1021400.628</v>
      </c>
      <c r="AL135" s="29">
        <f>CH4_100yr_m3!AL143</f>
        <v>1024456.036</v>
      </c>
      <c r="AM135" s="29">
        <f>CH4_100yr_m3!AM143</f>
        <v>1027519.451</v>
      </c>
      <c r="AN135" s="29">
        <f>CH4_100yr_m3!AN143</f>
        <v>1030543.6040000001</v>
      </c>
      <c r="AO135" s="29">
        <f>CH4_100yr_m3!AO143</f>
        <v>1033435.1850000001</v>
      </c>
      <c r="AP135" s="29">
        <f>CH4_100yr_m3!AP143</f>
        <v>1036152.8540000001</v>
      </c>
      <c r="AQ135" s="29">
        <f>CH4_100yr_m3!AQ143</f>
        <v>1038672.054</v>
      </c>
      <c r="AR135" s="29">
        <f>CH4_100yr_m3!AR143</f>
        <v>1040966.425</v>
      </c>
      <c r="AS135" s="29">
        <f>CH4_100yr_m3!AS143</f>
        <v>1043023.9129999999</v>
      </c>
      <c r="AT135" s="29">
        <f>CH4_100yr_m3!AT143</f>
        <v>1044815.743</v>
      </c>
      <c r="AU135" s="29">
        <f>CH4_100yr_m3!AU143</f>
        <v>1046335.863</v>
      </c>
      <c r="AV135" s="29">
        <f>CH4_100yr_m3!AV143</f>
        <v>1047564.5379999999</v>
      </c>
      <c r="AW135" s="29">
        <f>CH4_100yr_m3!AW143</f>
        <v>1048543.834</v>
      </c>
      <c r="AX135" s="29">
        <f>CH4_100yr_m3!AX143</f>
        <v>1049237.071</v>
      </c>
      <c r="AY135" s="29">
        <f>CH4_100yr_m3!AY143</f>
        <v>1049640.4509999999</v>
      </c>
      <c r="AZ135" s="29">
        <f>CH4_100yr_m3!AZ143</f>
        <v>1049767.1740000001</v>
      </c>
      <c r="BA135" s="29">
        <f>CH4_100yr_m3!BA143</f>
        <v>1049618.7609999999</v>
      </c>
      <c r="BB135" s="29">
        <f>CH4_100yr_m3!BB143</f>
        <v>1049206.8119999999</v>
      </c>
      <c r="BC135" s="29">
        <f>CH4_100yr_m3!BC143</f>
        <v>1048513.19</v>
      </c>
      <c r="BD135" s="29">
        <f>CH4_100yr_m3!BD143</f>
        <v>1047601.902</v>
      </c>
      <c r="BE135" s="29">
        <f>CH4_100yr_m3!BE143</f>
        <v>1046461.855</v>
      </c>
      <c r="BF135" s="29">
        <f>CH4_100yr_m3!BF143</f>
        <v>1045122.73</v>
      </c>
      <c r="BG135" s="29">
        <f>CH4_100yr_m3!BG143</f>
        <v>1043592.027</v>
      </c>
      <c r="BH135" s="29">
        <f>CH4_100yr_m3!BH143</f>
        <v>1041898.9350000001</v>
      </c>
      <c r="BI135" s="29">
        <f>CH4_100yr_m3!BI143</f>
        <v>1040024.599</v>
      </c>
      <c r="BJ135" s="29">
        <f>CH4_100yr_m3!BJ143</f>
        <v>1038011.807</v>
      </c>
      <c r="BK135" s="29">
        <f>CH4_100yr_m3!BK143</f>
        <v>768166.05519999994</v>
      </c>
      <c r="BL135" s="29">
        <f>CH4_100yr_m3!BL143</f>
        <v>582390.65410000004</v>
      </c>
      <c r="BM135" s="29">
        <f>CH4_100yr_m3!BM143</f>
        <v>453300.04979999998</v>
      </c>
      <c r="BN135" s="29">
        <f>CH4_100yr_m3!BN143</f>
        <v>362514.7954</v>
      </c>
      <c r="BO135" s="29">
        <f>CH4_100yr_m3!BO143</f>
        <v>297693.92979999998</v>
      </c>
      <c r="BP135" s="29">
        <f>CH4_100yr_m3!BP143</f>
        <v>250545.61970000001</v>
      </c>
      <c r="BQ135" s="29">
        <f>CH4_100yr_m3!BQ143</f>
        <v>215493.55739999999</v>
      </c>
      <c r="BR135" s="29">
        <f>CH4_100yr_m3!BR143</f>
        <v>188782.93179999999</v>
      </c>
      <c r="BS135" s="29">
        <f>CH4_100yr_m3!BS143</f>
        <v>167881.06030000001</v>
      </c>
      <c r="BT135" s="29">
        <f>CH4_100yr_m3!BT143</f>
        <v>151075.54259999999</v>
      </c>
      <c r="BU135" s="29">
        <f>CH4_100yr_m3!BU143</f>
        <v>137204.82339999999</v>
      </c>
      <c r="BV135" s="29">
        <f>CH4_100yr_m3!BV143</f>
        <v>125477.5162</v>
      </c>
      <c r="BW135" s="29">
        <f>CH4_100yr_m3!BW143</f>
        <v>115351.2292</v>
      </c>
      <c r="BX135" s="29">
        <f>CH4_100yr_m3!BX143</f>
        <v>106451.2822</v>
      </c>
      <c r="BY135" s="29">
        <f>CH4_100yr_m3!BY143</f>
        <v>98516.166190000004</v>
      </c>
      <c r="BZ135" s="29">
        <f>CH4_100yr_m3!BZ143</f>
        <v>91360.932719999997</v>
      </c>
      <c r="CA135" s="29">
        <f>CH4_100yr_m3!CA143</f>
        <v>84852.606339999998</v>
      </c>
      <c r="CB135" s="29">
        <f>CH4_100yr_m3!CB143</f>
        <v>78893.658559999996</v>
      </c>
      <c r="CC135" s="29">
        <f>CH4_100yr_m3!CC143</f>
        <v>73410.889079999994</v>
      </c>
      <c r="CD135" s="29">
        <f>CH4_100yr_m3!CD143</f>
        <v>68347.934290000005</v>
      </c>
      <c r="CE135" s="29">
        <f>CH4_100yr_m3!CE143</f>
        <v>63660.209799999997</v>
      </c>
      <c r="CF135" s="29">
        <f>CH4_100yr_m3!CF143</f>
        <v>59311.486989999998</v>
      </c>
      <c r="CG135" s="29">
        <f>CH4_100yr_m3!CG143</f>
        <v>55271.567080000001</v>
      </c>
      <c r="CH135" s="29">
        <f>CH4_100yr_m3!CH143</f>
        <v>51514.693050000002</v>
      </c>
      <c r="CI135" s="29">
        <f>CH4_100yr_m3!CI143</f>
        <v>48018.458059999997</v>
      </c>
      <c r="CJ135" s="29">
        <f>CH4_100yr_m3!CJ143</f>
        <v>44763.048540000003</v>
      </c>
      <c r="CK135" s="29">
        <f>CH4_100yr_m3!CK143</f>
        <v>41730.713380000001</v>
      </c>
      <c r="CL135" s="29">
        <f>CH4_100yr_m3!CL143</f>
        <v>38905.38609</v>
      </c>
      <c r="CM135" s="29">
        <f>CH4_100yr_m3!CM143</f>
        <v>36272.411229999998</v>
      </c>
      <c r="CN135" s="29">
        <f>CH4_100yr_m3!CN143</f>
        <v>33818.341869999997</v>
      </c>
      <c r="CO135" s="29">
        <f>CH4_100yr_m3!CO143</f>
        <v>31530.78615</v>
      </c>
      <c r="CP135" s="29">
        <f>CH4_100yr_m3!CP143</f>
        <v>29398.287779999999</v>
      </c>
      <c r="CQ135" s="29">
        <f>CH4_100yr_m3!CQ143</f>
        <v>27410.230599999999</v>
      </c>
      <c r="CR135" s="29">
        <f>CH4_100yr_m3!CR143</f>
        <v>25556.760109999999</v>
      </c>
      <c r="CS135" s="29">
        <f>CH4_100yr_m3!CS143</f>
        <v>23828.717489999999</v>
      </c>
      <c r="CT135" s="29">
        <f>CH4_100yr_m3!CT143</f>
        <v>22217.582890000001</v>
      </c>
      <c r="CU135" s="29">
        <f>CH4_100yr_m3!CU143</f>
        <v>20715.42569</v>
      </c>
      <c r="CV135" s="29">
        <f>CH4_100yr_m3!CV143</f>
        <v>19314.860290000001</v>
      </c>
      <c r="CW135" s="29">
        <f>CH4_100yr_m3!CW143</f>
        <v>18009.006359999999</v>
      </c>
    </row>
    <row r="136" spans="1:101" ht="15.75" customHeight="1" x14ac:dyDescent="0.2">
      <c r="A136" s="27" t="s">
        <v>37</v>
      </c>
      <c r="B136" s="29">
        <f>CH4_100yr_m3!B144</f>
        <v>9792470.1909999996</v>
      </c>
      <c r="C136" s="29">
        <f>CH4_100yr_m3!C144</f>
        <v>16450420.66</v>
      </c>
      <c r="D136" s="29">
        <f>CH4_100yr_m3!D144</f>
        <v>21098218.170000002</v>
      </c>
      <c r="E136" s="29">
        <f>CH4_100yr_m3!E144</f>
        <v>24608984.23</v>
      </c>
      <c r="F136" s="29">
        <f>CH4_100yr_m3!F144</f>
        <v>27565859.100000001</v>
      </c>
      <c r="G136" s="29">
        <f>CH4_100yr_m3!G144</f>
        <v>29778224.09</v>
      </c>
      <c r="H136" s="29">
        <f>CH4_100yr_m3!H144</f>
        <v>31213552.649999999</v>
      </c>
      <c r="I136" s="29">
        <f>CH4_100yr_m3!I144</f>
        <v>32154305.609999999</v>
      </c>
      <c r="J136" s="29">
        <f>CH4_100yr_m3!J144</f>
        <v>32673867.960000001</v>
      </c>
      <c r="K136" s="29">
        <f>CH4_100yr_m3!K144</f>
        <v>33515938.329999998</v>
      </c>
      <c r="L136" s="29">
        <f>CH4_100yr_m3!L144</f>
        <v>34318135.759999998</v>
      </c>
      <c r="M136" s="29">
        <f>CH4_100yr_m3!M144</f>
        <v>34799897.109999999</v>
      </c>
      <c r="N136" s="29">
        <f>CH4_100yr_m3!N144</f>
        <v>34720635.759999998</v>
      </c>
      <c r="O136" s="29">
        <f>CH4_100yr_m3!O144</f>
        <v>34409970.329999998</v>
      </c>
      <c r="P136" s="29">
        <f>CH4_100yr_m3!P144</f>
        <v>34483765.880000003</v>
      </c>
      <c r="Q136" s="29">
        <f>CH4_100yr_m3!Q144</f>
        <v>35251886.119999997</v>
      </c>
      <c r="R136" s="29">
        <f>CH4_100yr_m3!R144</f>
        <v>36424368.700000003</v>
      </c>
      <c r="S136" s="29">
        <f>CH4_100yr_m3!S144</f>
        <v>37726629.329999998</v>
      </c>
      <c r="T136" s="29">
        <f>CH4_100yr_m3!T144</f>
        <v>38668536.149999999</v>
      </c>
      <c r="U136" s="29">
        <f>CH4_100yr_m3!U144</f>
        <v>39660945.770000003</v>
      </c>
      <c r="V136" s="29">
        <f>CH4_100yr_m3!V144</f>
        <v>40648253.850000001</v>
      </c>
      <c r="W136" s="29">
        <f>CH4_100yr_m3!W144</f>
        <v>41527859.810000002</v>
      </c>
      <c r="X136" s="29">
        <f>CH4_100yr_m3!X144</f>
        <v>42489365.060000002</v>
      </c>
      <c r="Y136" s="29">
        <f>CH4_100yr_m3!Y144</f>
        <v>43465282.840000004</v>
      </c>
      <c r="Z136" s="29">
        <f>CH4_100yr_m3!Z144</f>
        <v>44371044.880000003</v>
      </c>
      <c r="AA136" s="29">
        <f>CH4_100yr_m3!AA144</f>
        <v>45206269.289999999</v>
      </c>
      <c r="AB136" s="29">
        <f>CH4_100yr_m3!AB144</f>
        <v>45979454.090000004</v>
      </c>
      <c r="AC136" s="29">
        <f>CH4_100yr_m3!AC144</f>
        <v>48290577.68</v>
      </c>
      <c r="AD136" s="29">
        <f>CH4_100yr_m3!AD144</f>
        <v>50206809.490000002</v>
      </c>
      <c r="AE136" s="29">
        <f>CH4_100yr_m3!AE144</f>
        <v>51857658.810000002</v>
      </c>
      <c r="AF136" s="29">
        <f>CH4_100yr_m3!AF144</f>
        <v>53330013.829999998</v>
      </c>
      <c r="AG136" s="29">
        <f>CH4_100yr_m3!AG144</f>
        <v>54682093.600000001</v>
      </c>
      <c r="AH136" s="29">
        <f>CH4_100yr_m3!AH144</f>
        <v>55952835.840000004</v>
      </c>
      <c r="AI136" s="29">
        <f>CH4_100yr_m3!AI144</f>
        <v>57168197.759999998</v>
      </c>
      <c r="AJ136" s="29">
        <f>CH4_100yr_m3!AJ144</f>
        <v>58345374.420000002</v>
      </c>
      <c r="AK136" s="29">
        <f>CH4_100yr_m3!AK144</f>
        <v>59495721.670000002</v>
      </c>
      <c r="AL136" s="29">
        <f>CH4_100yr_m3!AL144</f>
        <v>60626699.359999999</v>
      </c>
      <c r="AM136" s="29">
        <f>CH4_100yr_m3!AM144</f>
        <v>61743229.899999999</v>
      </c>
      <c r="AN136" s="29">
        <f>CH4_100yr_m3!AN144</f>
        <v>62848552.450000003</v>
      </c>
      <c r="AO136" s="29">
        <f>CH4_100yr_m3!AO144</f>
        <v>63944824.049999997</v>
      </c>
      <c r="AP136" s="29">
        <f>CH4_100yr_m3!AP144</f>
        <v>65033442.280000001</v>
      </c>
      <c r="AQ136" s="29">
        <f>CH4_100yr_m3!AQ144</f>
        <v>66115196.530000001</v>
      </c>
      <c r="AR136" s="29">
        <f>CH4_100yr_m3!AR144</f>
        <v>67190439.159999996</v>
      </c>
      <c r="AS136" s="29">
        <f>CH4_100yr_m3!AS144</f>
        <v>68259088.219999999</v>
      </c>
      <c r="AT136" s="29">
        <f>CH4_100yr_m3!AT144</f>
        <v>69320732.379999995</v>
      </c>
      <c r="AU136" s="29">
        <f>CH4_100yr_m3!AU144</f>
        <v>70374758.420000002</v>
      </c>
      <c r="AV136" s="29">
        <f>CH4_100yr_m3!AV144</f>
        <v>71420565.640000001</v>
      </c>
      <c r="AW136" s="29">
        <f>CH4_100yr_m3!AW144</f>
        <v>72457557.109999999</v>
      </c>
      <c r="AX136" s="29">
        <f>CH4_100yr_m3!AX144</f>
        <v>73485167.879999995</v>
      </c>
      <c r="AY136" s="29">
        <f>CH4_100yr_m3!AY144</f>
        <v>74502834.489999995</v>
      </c>
      <c r="AZ136" s="29">
        <f>CH4_100yr_m3!AZ144</f>
        <v>75510034.620000005</v>
      </c>
      <c r="BA136" s="29">
        <f>CH4_100yr_m3!BA144</f>
        <v>76506198.760000005</v>
      </c>
      <c r="BB136" s="29">
        <f>CH4_100yr_m3!BB144</f>
        <v>77490762.390000001</v>
      </c>
      <c r="BC136" s="29">
        <f>CH4_100yr_m3!BC144</f>
        <v>78463193.400000006</v>
      </c>
      <c r="BD136" s="29">
        <f>CH4_100yr_m3!BD144</f>
        <v>79422933.129999995</v>
      </c>
      <c r="BE136" s="29">
        <f>CH4_100yr_m3!BE144</f>
        <v>80369434.420000002</v>
      </c>
      <c r="BF136" s="29">
        <f>CH4_100yr_m3!BF144</f>
        <v>81302179.209999993</v>
      </c>
      <c r="BG136" s="29">
        <f>CH4_100yr_m3!BG144</f>
        <v>82220657.030000001</v>
      </c>
      <c r="BH136" s="29">
        <f>CH4_100yr_m3!BH144</f>
        <v>83124368.060000002</v>
      </c>
      <c r="BI136" s="29">
        <f>CH4_100yr_m3!BI144</f>
        <v>84012859.780000001</v>
      </c>
      <c r="BJ136" s="29">
        <f>CH4_100yr_m3!BJ144</f>
        <v>84885724.180000007</v>
      </c>
      <c r="BK136" s="29">
        <f>CH4_100yr_m3!BK144</f>
        <v>62246944.780000001</v>
      </c>
      <c r="BL136" s="29">
        <f>CH4_100yr_m3!BL144</f>
        <v>46710271.359999999</v>
      </c>
      <c r="BM136" s="29">
        <f>CH4_100yr_m3!BM144</f>
        <v>35958717.899999999</v>
      </c>
      <c r="BN136" s="29">
        <f>CH4_100yr_m3!BN144</f>
        <v>28437510.23</v>
      </c>
      <c r="BO136" s="29">
        <f>CH4_100yr_m3!BO144</f>
        <v>23102911.710000001</v>
      </c>
      <c r="BP136" s="29">
        <f>CH4_100yr_m3!BP144</f>
        <v>19253848.539999999</v>
      </c>
      <c r="BQ136" s="29">
        <f>CH4_100yr_m3!BQ144</f>
        <v>16419037.810000001</v>
      </c>
      <c r="BR136" s="29">
        <f>CH4_100yr_m3!BR144</f>
        <v>14281320.550000001</v>
      </c>
      <c r="BS136" s="29">
        <f>CH4_100yr_m3!BS144</f>
        <v>12626934.59</v>
      </c>
      <c r="BT136" s="29">
        <f>CH4_100yr_m3!BT144</f>
        <v>11311505.42</v>
      </c>
      <c r="BU136" s="29">
        <f>CH4_100yr_m3!BU144</f>
        <v>10237243.82</v>
      </c>
      <c r="BV136" s="29">
        <f>CH4_100yr_m3!BV144</f>
        <v>9337656.0730000008</v>
      </c>
      <c r="BW136" s="29">
        <f>CH4_100yr_m3!BW144</f>
        <v>8567290.2559999991</v>
      </c>
      <c r="BX136" s="29">
        <f>CH4_100yr_m3!BX144</f>
        <v>7894858.6600000001</v>
      </c>
      <c r="BY136" s="29">
        <f>CH4_100yr_m3!BY144</f>
        <v>7298623.6009999998</v>
      </c>
      <c r="BZ136" s="29">
        <f>CH4_100yr_m3!BZ144</f>
        <v>6763300.6780000003</v>
      </c>
      <c r="CA136" s="29">
        <f>CH4_100yr_m3!CA144</f>
        <v>6277979.4699999997</v>
      </c>
      <c r="CB136" s="29">
        <f>CH4_100yr_m3!CB144</f>
        <v>5834726.4819999998</v>
      </c>
      <c r="CC136" s="29">
        <f>CH4_100yr_m3!CC144</f>
        <v>5427645.6270000003</v>
      </c>
      <c r="CD136" s="29">
        <f>CH4_100yr_m3!CD144</f>
        <v>5052245.62</v>
      </c>
      <c r="CE136" s="29">
        <f>CH4_100yr_m3!CE144</f>
        <v>4705013.2810000004</v>
      </c>
      <c r="CF136" s="29">
        <f>CH4_100yr_m3!CF144</f>
        <v>4383125.0530000003</v>
      </c>
      <c r="CG136" s="29">
        <f>CH4_100yr_m3!CG144</f>
        <v>4084251.3250000002</v>
      </c>
      <c r="CH136" s="29">
        <f>CH4_100yr_m3!CH144</f>
        <v>3806423.1310000001</v>
      </c>
      <c r="CI136" s="29">
        <f>CH4_100yr_m3!CI144</f>
        <v>3547940.7889999999</v>
      </c>
      <c r="CJ136" s="29">
        <f>CH4_100yr_m3!CJ144</f>
        <v>3307310.807</v>
      </c>
      <c r="CK136" s="29">
        <f>CH4_100yr_m3!CK144</f>
        <v>3083201.8489999999</v>
      </c>
      <c r="CL136" s="29">
        <f>CH4_100yr_m3!CL144</f>
        <v>2874413.5980000002</v>
      </c>
      <c r="CM136" s="29">
        <f>CH4_100yr_m3!CM144</f>
        <v>2679854.3810000001</v>
      </c>
      <c r="CN136" s="29">
        <f>CH4_100yr_m3!CN144</f>
        <v>2498524.7560000001</v>
      </c>
      <c r="CO136" s="29">
        <f>CH4_100yr_m3!CO144</f>
        <v>2329505.2050000001</v>
      </c>
      <c r="CP136" s="29">
        <f>CH4_100yr_m3!CP144</f>
        <v>2171946.6519999998</v>
      </c>
      <c r="CQ136" s="29">
        <f>CH4_100yr_m3!CQ144</f>
        <v>2025062.9790000001</v>
      </c>
      <c r="CR136" s="29">
        <f>CH4_100yr_m3!CR144</f>
        <v>1888124.9310000001</v>
      </c>
      <c r="CS136" s="29">
        <f>CH4_100yr_m3!CS144</f>
        <v>1760455.0530000001</v>
      </c>
      <c r="CT136" s="29">
        <f>CH4_100yr_m3!CT144</f>
        <v>1641423.358</v>
      </c>
      <c r="CU136" s="29">
        <f>CH4_100yr_m3!CU144</f>
        <v>1530443.575</v>
      </c>
      <c r="CV136" s="29">
        <f>CH4_100yr_m3!CV144</f>
        <v>1426969.817</v>
      </c>
      <c r="CW136" s="29">
        <f>CH4_100yr_m3!CW144</f>
        <v>1330493.6059999999</v>
      </c>
    </row>
    <row r="137" spans="1:101" ht="15.75" customHeight="1" x14ac:dyDescent="0.2">
      <c r="A137" s="27" t="s">
        <v>38</v>
      </c>
      <c r="B137" s="29">
        <f>CH4_100yr_m3!B145</f>
        <v>18640683.48</v>
      </c>
      <c r="C137" s="29">
        <f>CH4_100yr_m3!C145</f>
        <v>35427533.43</v>
      </c>
      <c r="D137" s="29">
        <f>CH4_100yr_m3!D145</f>
        <v>50890056.170000002</v>
      </c>
      <c r="E137" s="29">
        <f>CH4_100yr_m3!E145</f>
        <v>67790634.739999995</v>
      </c>
      <c r="F137" s="29">
        <f>CH4_100yr_m3!F145</f>
        <v>85764397.120000005</v>
      </c>
      <c r="G137" s="29">
        <f>CH4_100yr_m3!G145</f>
        <v>103690985.59999999</v>
      </c>
      <c r="H137" s="29">
        <f>CH4_100yr_m3!H145</f>
        <v>121007482.09999999</v>
      </c>
      <c r="I137" s="29">
        <f>CH4_100yr_m3!I145</f>
        <v>138236995.90000001</v>
      </c>
      <c r="J137" s="29">
        <f>CH4_100yr_m3!J145</f>
        <v>153944598.30000001</v>
      </c>
      <c r="K137" s="29">
        <f>CH4_100yr_m3!K145</f>
        <v>169071004.40000001</v>
      </c>
      <c r="L137" s="29">
        <f>CH4_100yr_m3!L145</f>
        <v>186064629.19999999</v>
      </c>
      <c r="M137" s="29">
        <f>CH4_100yr_m3!M145</f>
        <v>203441740.5</v>
      </c>
      <c r="N137" s="29">
        <f>CH4_100yr_m3!N145</f>
        <v>219147856.19999999</v>
      </c>
      <c r="O137" s="29">
        <f>CH4_100yr_m3!O145</f>
        <v>232982717.09999999</v>
      </c>
      <c r="P137" s="29">
        <f>CH4_100yr_m3!P145</f>
        <v>245528734.80000001</v>
      </c>
      <c r="Q137" s="29">
        <f>CH4_100yr_m3!Q145</f>
        <v>256213442</v>
      </c>
      <c r="R137" s="29">
        <f>CH4_100yr_m3!R145</f>
        <v>265568890.40000001</v>
      </c>
      <c r="S137" s="29">
        <f>CH4_100yr_m3!S145</f>
        <v>276472910.10000002</v>
      </c>
      <c r="T137" s="29">
        <f>CH4_100yr_m3!T145</f>
        <v>287497547.10000002</v>
      </c>
      <c r="U137" s="29">
        <f>CH4_100yr_m3!U145</f>
        <v>297344644.89999998</v>
      </c>
      <c r="V137" s="29">
        <f>CH4_100yr_m3!V145</f>
        <v>304846576.60000002</v>
      </c>
      <c r="W137" s="29">
        <f>CH4_100yr_m3!W145</f>
        <v>313048844.5</v>
      </c>
      <c r="X137" s="29">
        <f>CH4_100yr_m3!X145</f>
        <v>321390097.10000002</v>
      </c>
      <c r="Y137" s="29">
        <f>CH4_100yr_m3!Y145</f>
        <v>329700293</v>
      </c>
      <c r="Z137" s="29">
        <f>CH4_100yr_m3!Z145</f>
        <v>337981090.89999998</v>
      </c>
      <c r="AA137" s="29">
        <f>CH4_100yr_m3!AA145</f>
        <v>346239267.5</v>
      </c>
      <c r="AB137" s="29">
        <f>CH4_100yr_m3!AB145</f>
        <v>355093343.5</v>
      </c>
      <c r="AC137" s="29">
        <f>CH4_100yr_m3!AC145</f>
        <v>362019355.5</v>
      </c>
      <c r="AD137" s="29">
        <f>CH4_100yr_m3!AD145</f>
        <v>368781909.60000002</v>
      </c>
      <c r="AE137" s="29">
        <f>CH4_100yr_m3!AE145</f>
        <v>375386823.60000002</v>
      </c>
      <c r="AF137" s="29">
        <f>CH4_100yr_m3!AF145</f>
        <v>381839675.89999998</v>
      </c>
      <c r="AG137" s="29">
        <f>CH4_100yr_m3!AG145</f>
        <v>388145798.39999998</v>
      </c>
      <c r="AH137" s="29">
        <f>CH4_100yr_m3!AH145</f>
        <v>394310146.5</v>
      </c>
      <c r="AI137" s="29">
        <f>CH4_100yr_m3!AI145</f>
        <v>400337108.39999998</v>
      </c>
      <c r="AJ137" s="29">
        <f>CH4_100yr_m3!AJ145</f>
        <v>406230434.5</v>
      </c>
      <c r="AK137" s="29">
        <f>CH4_100yr_m3!AK145</f>
        <v>411993363.30000001</v>
      </c>
      <c r="AL137" s="29">
        <f>CH4_100yr_m3!AL145</f>
        <v>417628804.30000001</v>
      </c>
      <c r="AM137" s="29">
        <f>CH4_100yr_m3!AM145</f>
        <v>423139495.89999998</v>
      </c>
      <c r="AN137" s="29">
        <f>CH4_100yr_m3!AN145</f>
        <v>428528016.89999998</v>
      </c>
      <c r="AO137" s="29">
        <f>CH4_100yr_m3!AO145</f>
        <v>433796855.89999998</v>
      </c>
      <c r="AP137" s="29">
        <f>CH4_100yr_m3!AP145</f>
        <v>438948348</v>
      </c>
      <c r="AQ137" s="29">
        <f>CH4_100yr_m3!AQ145</f>
        <v>443984605.60000002</v>
      </c>
      <c r="AR137" s="29">
        <f>CH4_100yr_m3!AR145</f>
        <v>448907449.10000002</v>
      </c>
      <c r="AS137" s="29">
        <f>CH4_100yr_m3!AS145</f>
        <v>453718379.30000001</v>
      </c>
      <c r="AT137" s="29">
        <f>CH4_100yr_m3!AT145</f>
        <v>458418566.10000002</v>
      </c>
      <c r="AU137" s="29">
        <f>CH4_100yr_m3!AU145</f>
        <v>463008896.69999999</v>
      </c>
      <c r="AV137" s="29">
        <f>CH4_100yr_m3!AV145</f>
        <v>467490110.80000001</v>
      </c>
      <c r="AW137" s="29">
        <f>CH4_100yr_m3!AW145</f>
        <v>471862794.19999999</v>
      </c>
      <c r="AX137" s="29">
        <f>CH4_100yr_m3!AX145</f>
        <v>476127263.89999998</v>
      </c>
      <c r="AY137" s="29">
        <f>CH4_100yr_m3!AY145</f>
        <v>480283539</v>
      </c>
      <c r="AZ137" s="29">
        <f>CH4_100yr_m3!AZ145</f>
        <v>484331431.69999999</v>
      </c>
      <c r="BA137" s="29">
        <f>CH4_100yr_m3!BA145</f>
        <v>488270716.5</v>
      </c>
      <c r="BB137" s="29">
        <f>CH4_100yr_m3!BB145</f>
        <v>492101177.39999998</v>
      </c>
      <c r="BC137" s="29">
        <f>CH4_100yr_m3!BC145</f>
        <v>495822580.39999998</v>
      </c>
      <c r="BD137" s="29">
        <f>CH4_100yr_m3!BD145</f>
        <v>499434709.19999999</v>
      </c>
      <c r="BE137" s="29">
        <f>CH4_100yr_m3!BE145</f>
        <v>502937408.69999999</v>
      </c>
      <c r="BF137" s="29">
        <f>CH4_100yr_m3!BF145</f>
        <v>506330570.39999998</v>
      </c>
      <c r="BG137" s="29">
        <f>CH4_100yr_m3!BG145</f>
        <v>509614208.80000001</v>
      </c>
      <c r="BH137" s="29">
        <f>CH4_100yr_m3!BH145</f>
        <v>512788525.80000001</v>
      </c>
      <c r="BI137" s="29">
        <f>CH4_100yr_m3!BI145</f>
        <v>515853967</v>
      </c>
      <c r="BJ137" s="29">
        <f>CH4_100yr_m3!BJ145</f>
        <v>518811200.39999998</v>
      </c>
      <c r="BK137" s="29">
        <f>CH4_100yr_m3!BK145</f>
        <v>481346376.69999999</v>
      </c>
      <c r="BL137" s="29">
        <f>CH4_100yr_m3!BL145</f>
        <v>446722739.5</v>
      </c>
      <c r="BM137" s="29">
        <f>CH4_100yr_m3!BM145</f>
        <v>414718084</v>
      </c>
      <c r="BN137" s="29">
        <f>CH4_100yr_m3!BN145</f>
        <v>385127902.19999999</v>
      </c>
      <c r="BO137" s="29">
        <f>CH4_100yr_m3!BO145</f>
        <v>357763959.19999999</v>
      </c>
      <c r="BP137" s="29">
        <f>CH4_100yr_m3!BP145</f>
        <v>332452984.30000001</v>
      </c>
      <c r="BQ137" s="29">
        <f>CH4_100yr_m3!BQ145</f>
        <v>309035468</v>
      </c>
      <c r="BR137" s="29">
        <f>CH4_100yr_m3!BR145</f>
        <v>287364556.39999998</v>
      </c>
      <c r="BS137" s="29">
        <f>CH4_100yr_m3!BS145</f>
        <v>267305034.90000001</v>
      </c>
      <c r="BT137" s="29">
        <f>CH4_100yr_m3!BT145</f>
        <v>248732394.59999999</v>
      </c>
      <c r="BU137" s="29">
        <f>CH4_100yr_m3!BU145</f>
        <v>231531973</v>
      </c>
      <c r="BV137" s="29">
        <f>CH4_100yr_m3!BV145</f>
        <v>215598165.30000001</v>
      </c>
      <c r="BW137" s="29">
        <f>CH4_100yr_m3!BW145</f>
        <v>200833698.90000001</v>
      </c>
      <c r="BX137" s="29">
        <f>CH4_100yr_m3!BX145</f>
        <v>187148966.09999999</v>
      </c>
      <c r="BY137" s="29">
        <f>CH4_100yr_m3!BY145</f>
        <v>174461411.40000001</v>
      </c>
      <c r="BZ137" s="29">
        <f>CH4_100yr_m3!BZ145</f>
        <v>162694967.40000001</v>
      </c>
      <c r="CA137" s="29">
        <f>CH4_100yr_m3!CA145</f>
        <v>151779537</v>
      </c>
      <c r="CB137" s="29">
        <f>CH4_100yr_m3!CB145</f>
        <v>141650517</v>
      </c>
      <c r="CC137" s="29">
        <f>CH4_100yr_m3!CC145</f>
        <v>132248359.59999999</v>
      </c>
      <c r="CD137" s="29">
        <f>CH4_100yr_m3!CD145</f>
        <v>123518169.8</v>
      </c>
      <c r="CE137" s="29">
        <f>CH4_100yr_m3!CE145</f>
        <v>115409335.3</v>
      </c>
      <c r="CF137" s="29">
        <f>CH4_100yr_m3!CF145</f>
        <v>107875185.59999999</v>
      </c>
      <c r="CG137" s="29">
        <f>CH4_100yr_m3!CG145</f>
        <v>100872679</v>
      </c>
      <c r="CH137" s="29">
        <f>CH4_100yr_m3!CH145</f>
        <v>94362114.260000005</v>
      </c>
      <c r="CI137" s="29">
        <f>CH4_100yr_m3!CI145</f>
        <v>88306866.230000004</v>
      </c>
      <c r="CJ137" s="29">
        <f>CH4_100yr_m3!CJ145</f>
        <v>82673141.799999997</v>
      </c>
      <c r="CK137" s="29">
        <f>CH4_100yr_m3!CK145</f>
        <v>77429755.950000003</v>
      </c>
      <c r="CL137" s="29">
        <f>CH4_100yr_m3!CL145</f>
        <v>72547925.650000006</v>
      </c>
      <c r="CM137" s="29">
        <f>CH4_100yr_m3!CM145</f>
        <v>68001080.230000004</v>
      </c>
      <c r="CN137" s="29">
        <f>CH4_100yr_m3!CN145</f>
        <v>63764686.969999999</v>
      </c>
      <c r="CO137" s="29">
        <f>CH4_100yr_m3!CO145</f>
        <v>59816090.630000003</v>
      </c>
      <c r="CP137" s="29">
        <f>CH4_100yr_m3!CP145</f>
        <v>56134365.770000003</v>
      </c>
      <c r="CQ137" s="29">
        <f>CH4_100yr_m3!CQ145</f>
        <v>52700180.979999997</v>
      </c>
      <c r="CR137" s="29">
        <f>CH4_100yr_m3!CR145</f>
        <v>49495673.829999998</v>
      </c>
      <c r="CS137" s="29">
        <f>CH4_100yr_m3!CS145</f>
        <v>46504335.859999999</v>
      </c>
      <c r="CT137" s="29">
        <f>CH4_100yr_m3!CT145</f>
        <v>43710906.700000003</v>
      </c>
      <c r="CU137" s="29">
        <f>CH4_100yr_m3!CU145</f>
        <v>41101276.659999996</v>
      </c>
      <c r="CV137" s="29">
        <f>CH4_100yr_m3!CV145</f>
        <v>38662397.049999997</v>
      </c>
      <c r="CW137" s="29">
        <f>CH4_100yr_m3!CW145</f>
        <v>36382197.609999999</v>
      </c>
    </row>
    <row r="138" spans="1:101" ht="15.75" customHeight="1" x14ac:dyDescent="0.2">
      <c r="A138" s="27" t="s">
        <v>39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</row>
    <row r="139" spans="1:101" ht="15.75" customHeight="1" x14ac:dyDescent="0.2">
      <c r="A139" s="27" t="s">
        <v>40</v>
      </c>
      <c r="B139" s="29">
        <f>CH4_100yr_m3!B147</f>
        <v>210008.91320000001</v>
      </c>
      <c r="C139" s="29">
        <f>CH4_100yr_m3!C147</f>
        <v>363761.97320000001</v>
      </c>
      <c r="D139" s="29">
        <f>CH4_100yr_m3!D147</f>
        <v>468810.24589999998</v>
      </c>
      <c r="E139" s="29">
        <f>CH4_100yr_m3!E147</f>
        <v>538090.61869999999</v>
      </c>
      <c r="F139" s="29">
        <f>CH4_100yr_m3!F147</f>
        <v>589122.52969999996</v>
      </c>
      <c r="G139" s="29">
        <f>CH4_100yr_m3!G147</f>
        <v>625090.32620000001</v>
      </c>
      <c r="H139" s="29">
        <f>CH4_100yr_m3!H147</f>
        <v>656366.58849999995</v>
      </c>
      <c r="I139" s="29">
        <f>CH4_100yr_m3!I147</f>
        <v>684512.995</v>
      </c>
      <c r="J139" s="29">
        <f>CH4_100yr_m3!J147</f>
        <v>707639.65469999996</v>
      </c>
      <c r="K139" s="29">
        <f>CH4_100yr_m3!K147</f>
        <v>732012.69620000001</v>
      </c>
      <c r="L139" s="29">
        <f>CH4_100yr_m3!L147</f>
        <v>756298.63089999999</v>
      </c>
      <c r="M139" s="29">
        <f>CH4_100yr_m3!M147</f>
        <v>779882.69189999998</v>
      </c>
      <c r="N139" s="29">
        <f>CH4_100yr_m3!N147</f>
        <v>803364.52220000001</v>
      </c>
      <c r="O139" s="29">
        <f>CH4_100yr_m3!O147</f>
        <v>828898.69519999996</v>
      </c>
      <c r="P139" s="29">
        <f>CH4_100yr_m3!P147</f>
        <v>856840.74439999997</v>
      </c>
      <c r="Q139" s="29">
        <f>CH4_100yr_m3!Q147</f>
        <v>878896.73809999996</v>
      </c>
      <c r="R139" s="29">
        <f>CH4_100yr_m3!R147</f>
        <v>902809.78300000005</v>
      </c>
      <c r="S139" s="29">
        <f>CH4_100yr_m3!S147</f>
        <v>928244.07539999997</v>
      </c>
      <c r="T139" s="29">
        <f>CH4_100yr_m3!T147</f>
        <v>956134.47340000002</v>
      </c>
      <c r="U139" s="29">
        <f>CH4_100yr_m3!U147</f>
        <v>982140.94640000002</v>
      </c>
      <c r="V139" s="29">
        <f>CH4_100yr_m3!V147</f>
        <v>1005597.606</v>
      </c>
      <c r="W139" s="29">
        <f>CH4_100yr_m3!W147</f>
        <v>1035955.544</v>
      </c>
      <c r="X139" s="29">
        <f>CH4_100yr_m3!X147</f>
        <v>1069710.8289999999</v>
      </c>
      <c r="Y139" s="29">
        <f>CH4_100yr_m3!Y147</f>
        <v>1105094.9720000001</v>
      </c>
      <c r="Z139" s="29">
        <f>CH4_100yr_m3!Z147</f>
        <v>1142659.1140000001</v>
      </c>
      <c r="AA139" s="29">
        <f>CH4_100yr_m3!AA147</f>
        <v>1182540.314</v>
      </c>
      <c r="AB139" s="29">
        <f>CH4_100yr_m3!AB147</f>
        <v>1221738.3689999999</v>
      </c>
      <c r="AC139" s="29">
        <f>CH4_100yr_m3!AC147</f>
        <v>1232002.121</v>
      </c>
      <c r="AD139" s="29">
        <f>CH4_100yr_m3!AD147</f>
        <v>1248122.811</v>
      </c>
      <c r="AE139" s="29">
        <f>CH4_100yr_m3!AE147</f>
        <v>1268359.669</v>
      </c>
      <c r="AF139" s="29">
        <f>CH4_100yr_m3!AF147</f>
        <v>1291496.129</v>
      </c>
      <c r="AG139" s="29">
        <f>CH4_100yr_m3!AG147</f>
        <v>1316700.297</v>
      </c>
      <c r="AH139" s="29">
        <f>CH4_100yr_m3!AH147</f>
        <v>1343415.6159999999</v>
      </c>
      <c r="AI139" s="29">
        <f>CH4_100yr_m3!AI147</f>
        <v>1371274.08</v>
      </c>
      <c r="AJ139" s="29">
        <f>CH4_100yr_m3!AJ147</f>
        <v>1400024.655</v>
      </c>
      <c r="AK139" s="29">
        <f>CH4_100yr_m3!AK147</f>
        <v>1429487.365</v>
      </c>
      <c r="AL139" s="29">
        <f>CH4_100yr_m3!AL147</f>
        <v>1459561.4180000001</v>
      </c>
      <c r="AM139" s="29">
        <f>CH4_100yr_m3!AM147</f>
        <v>1490129.2590000001</v>
      </c>
      <c r="AN139" s="29">
        <f>CH4_100yr_m3!AN147</f>
        <v>1521129.791</v>
      </c>
      <c r="AO139" s="29">
        <f>CH4_100yr_m3!AO147</f>
        <v>1552536.118</v>
      </c>
      <c r="AP139" s="29">
        <f>CH4_100yr_m3!AP147</f>
        <v>1584314.142</v>
      </c>
      <c r="AQ139" s="29">
        <f>CH4_100yr_m3!AQ147</f>
        <v>1616456.183</v>
      </c>
      <c r="AR139" s="29">
        <f>CH4_100yr_m3!AR147</f>
        <v>1648914.923</v>
      </c>
      <c r="AS139" s="29">
        <f>CH4_100yr_m3!AS147</f>
        <v>1681677.345</v>
      </c>
      <c r="AT139" s="29">
        <f>CH4_100yr_m3!AT147</f>
        <v>1714765.1370000001</v>
      </c>
      <c r="AU139" s="29">
        <f>CH4_100yr_m3!AU147</f>
        <v>1748142.32</v>
      </c>
      <c r="AV139" s="29">
        <f>CH4_100yr_m3!AV147</f>
        <v>1781817.3770000001</v>
      </c>
      <c r="AW139" s="29">
        <f>CH4_100yr_m3!AW147</f>
        <v>1815772.825</v>
      </c>
      <c r="AX139" s="29">
        <f>CH4_100yr_m3!AX147</f>
        <v>1850003.5279999999</v>
      </c>
      <c r="AY139" s="29">
        <f>CH4_100yr_m3!AY147</f>
        <v>1884465.9709999999</v>
      </c>
      <c r="AZ139" s="29">
        <f>CH4_100yr_m3!AZ147</f>
        <v>1919146.8470000001</v>
      </c>
      <c r="BA139" s="29">
        <f>CH4_100yr_m3!BA147</f>
        <v>1953992.4790000001</v>
      </c>
      <c r="BB139" s="29">
        <f>CH4_100yr_m3!BB147</f>
        <v>1989015.29</v>
      </c>
      <c r="BC139" s="29">
        <f>CH4_100yr_m3!BC147</f>
        <v>2024190.3940000001</v>
      </c>
      <c r="BD139" s="29">
        <f>CH4_100yr_m3!BD147</f>
        <v>2059462.9</v>
      </c>
      <c r="BE139" s="29">
        <f>CH4_100yr_m3!BE147</f>
        <v>2094866.344</v>
      </c>
      <c r="BF139" s="29">
        <f>CH4_100yr_m3!BF147</f>
        <v>2130350.057</v>
      </c>
      <c r="BG139" s="29">
        <f>CH4_100yr_m3!BG147</f>
        <v>2165907.577</v>
      </c>
      <c r="BH139" s="29">
        <f>CH4_100yr_m3!BH147</f>
        <v>2201531.2140000002</v>
      </c>
      <c r="BI139" s="29">
        <f>CH4_100yr_m3!BI147</f>
        <v>2237227.2480000001</v>
      </c>
      <c r="BJ139" s="29">
        <f>CH4_100yr_m3!BJ147</f>
        <v>2272970.5959999999</v>
      </c>
      <c r="BK139" s="29">
        <f>CH4_100yr_m3!BK147</f>
        <v>1662409.7830000001</v>
      </c>
      <c r="BL139" s="29">
        <f>CH4_100yr_m3!BL147</f>
        <v>1243755.432</v>
      </c>
      <c r="BM139" s="29">
        <f>CH4_100yr_m3!BM147</f>
        <v>954374.19149999996</v>
      </c>
      <c r="BN139" s="29">
        <f>CH4_100yr_m3!BN147</f>
        <v>752238.78379999998</v>
      </c>
      <c r="BO139" s="29">
        <f>CH4_100yr_m3!BO147</f>
        <v>609137.49490000005</v>
      </c>
      <c r="BP139" s="29">
        <f>CH4_100yr_m3!BP147</f>
        <v>506122.16310000001</v>
      </c>
      <c r="BQ139" s="29">
        <f>CH4_100yr_m3!BQ147</f>
        <v>430456.69270000001</v>
      </c>
      <c r="BR139" s="29">
        <f>CH4_100yr_m3!BR147</f>
        <v>373571.41009999998</v>
      </c>
      <c r="BS139" s="29">
        <f>CH4_100yr_m3!BS147</f>
        <v>329691.66950000002</v>
      </c>
      <c r="BT139" s="29">
        <f>CH4_100yr_m3!BT147</f>
        <v>294918.43150000001</v>
      </c>
      <c r="BU139" s="29">
        <f>CH4_100yr_m3!BU147</f>
        <v>266611.81829999998</v>
      </c>
      <c r="BV139" s="29">
        <f>CH4_100yr_m3!BV147</f>
        <v>242977.76930000001</v>
      </c>
      <c r="BW139" s="29">
        <f>CH4_100yr_m3!BW147</f>
        <v>222790.84880000001</v>
      </c>
      <c r="BX139" s="29">
        <f>CH4_100yr_m3!BX147</f>
        <v>205208.32569999999</v>
      </c>
      <c r="BY139" s="29">
        <f>CH4_100yr_m3!BY147</f>
        <v>189645.4431</v>
      </c>
      <c r="BZ139" s="29">
        <f>CH4_100yr_m3!BZ147</f>
        <v>175691.71220000001</v>
      </c>
      <c r="CA139" s="29">
        <f>CH4_100yr_m3!CA147</f>
        <v>163054.71119999999</v>
      </c>
      <c r="CB139" s="29">
        <f>CH4_100yr_m3!CB147</f>
        <v>151522.3279</v>
      </c>
      <c r="CC139" s="29">
        <f>CH4_100yr_m3!CC147</f>
        <v>140937.37160000001</v>
      </c>
      <c r="CD139" s="29">
        <f>CH4_100yr_m3!CD147</f>
        <v>131180.481</v>
      </c>
      <c r="CE139" s="29">
        <f>CH4_100yr_m3!CE147</f>
        <v>122158.5989</v>
      </c>
      <c r="CF139" s="29">
        <f>CH4_100yr_m3!CF147</f>
        <v>113797.1822</v>
      </c>
      <c r="CG139" s="29">
        <f>CH4_100yr_m3!CG147</f>
        <v>106034.9204</v>
      </c>
      <c r="CH139" s="29">
        <f>CH4_100yr_m3!CH147</f>
        <v>98820.140140000003</v>
      </c>
      <c r="CI139" s="29">
        <f>CH4_100yr_m3!CI147</f>
        <v>92108.343099999998</v>
      </c>
      <c r="CJ139" s="29">
        <f>CH4_100yr_m3!CJ147</f>
        <v>85860.506909999996</v>
      </c>
      <c r="CK139" s="29">
        <f>CH4_100yr_m3!CK147</f>
        <v>80041.901599999997</v>
      </c>
      <c r="CL139" s="29">
        <f>CH4_100yr_m3!CL147</f>
        <v>74621.253979999994</v>
      </c>
      <c r="CM139" s="29">
        <f>CH4_100yr_m3!CM147</f>
        <v>69570.148379999999</v>
      </c>
      <c r="CN139" s="29">
        <f>CH4_100yr_m3!CN147</f>
        <v>64862.588470000002</v>
      </c>
      <c r="CO139" s="29">
        <f>CH4_100yr_m3!CO147</f>
        <v>60474.669379999999</v>
      </c>
      <c r="CP139" s="29">
        <f>CH4_100yr_m3!CP147</f>
        <v>56384.326229999999</v>
      </c>
      <c r="CQ139" s="29">
        <f>CH4_100yr_m3!CQ147</f>
        <v>52571.13594</v>
      </c>
      <c r="CR139" s="29">
        <f>CH4_100yr_m3!CR147</f>
        <v>49016.156730000002</v>
      </c>
      <c r="CS139" s="29">
        <f>CH4_100yr_m3!CS147</f>
        <v>45701.794829999999</v>
      </c>
      <c r="CT139" s="29">
        <f>CH4_100yr_m3!CT147</f>
        <v>42611.691140000003</v>
      </c>
      <c r="CU139" s="29">
        <f>CH4_100yr_m3!CU147</f>
        <v>39730.622810000001</v>
      </c>
      <c r="CV139" s="29">
        <f>CH4_100yr_m3!CV147</f>
        <v>37044.41646</v>
      </c>
      <c r="CW139" s="29">
        <f>CH4_100yr_m3!CW147</f>
        <v>34539.870540000004</v>
      </c>
    </row>
    <row r="140" spans="1:101" ht="15.75" customHeight="1" x14ac:dyDescent="0.2">
      <c r="A140" s="27" t="s">
        <v>41</v>
      </c>
      <c r="B140" s="29">
        <f>CH4_100yr_m3!B148</f>
        <v>55803761.780000001</v>
      </c>
      <c r="C140" s="29">
        <f>CH4_100yr_m3!C148</f>
        <v>95849711.469999999</v>
      </c>
      <c r="D140" s="29">
        <f>CH4_100yr_m3!D148</f>
        <v>124981700.7</v>
      </c>
      <c r="E140" s="29">
        <f>CH4_100yr_m3!E148</f>
        <v>146087298.19999999</v>
      </c>
      <c r="F140" s="29">
        <f>CH4_100yr_m3!F148</f>
        <v>161412606.69999999</v>
      </c>
      <c r="G140" s="29">
        <f>CH4_100yr_m3!G148</f>
        <v>172818693.90000001</v>
      </c>
      <c r="H140" s="29">
        <f>CH4_100yr_m3!H148</f>
        <v>181674717.19999999</v>
      </c>
      <c r="I140" s="29">
        <f>CH4_100yr_m3!I148</f>
        <v>187960480.80000001</v>
      </c>
      <c r="J140" s="29">
        <f>CH4_100yr_m3!J148</f>
        <v>191346478.90000001</v>
      </c>
      <c r="K140" s="29">
        <f>CH4_100yr_m3!K148</f>
        <v>195738404.30000001</v>
      </c>
      <c r="L140" s="29">
        <f>CH4_100yr_m3!L148</f>
        <v>200347689.59999999</v>
      </c>
      <c r="M140" s="29">
        <f>CH4_100yr_m3!M148</f>
        <v>205269401.80000001</v>
      </c>
      <c r="N140" s="29">
        <f>CH4_100yr_m3!N148</f>
        <v>209762568.80000001</v>
      </c>
      <c r="O140" s="29">
        <f>CH4_100yr_m3!O148</f>
        <v>214367197.19999999</v>
      </c>
      <c r="P140" s="29">
        <f>CH4_100yr_m3!P148</f>
        <v>219576666.40000001</v>
      </c>
      <c r="Q140" s="29">
        <f>CH4_100yr_m3!Q148</f>
        <v>226093253.5</v>
      </c>
      <c r="R140" s="29">
        <f>CH4_100yr_m3!R148</f>
        <v>232917383.5</v>
      </c>
      <c r="S140" s="29">
        <f>CH4_100yr_m3!S148</f>
        <v>239894204</v>
      </c>
      <c r="T140" s="29">
        <f>CH4_100yr_m3!T148</f>
        <v>247072656</v>
      </c>
      <c r="U140" s="29">
        <f>CH4_100yr_m3!U148</f>
        <v>254428803.40000001</v>
      </c>
      <c r="V140" s="29">
        <f>CH4_100yr_m3!V148</f>
        <v>262104678.69999999</v>
      </c>
      <c r="W140" s="29">
        <f>CH4_100yr_m3!W148</f>
        <v>270038529.89999998</v>
      </c>
      <c r="X140" s="29">
        <f>CH4_100yr_m3!X148</f>
        <v>278134747.39999998</v>
      </c>
      <c r="Y140" s="29">
        <f>CH4_100yr_m3!Y148</f>
        <v>286424493.5</v>
      </c>
      <c r="Z140" s="29">
        <f>CH4_100yr_m3!Z148</f>
        <v>294923733.89999998</v>
      </c>
      <c r="AA140" s="29">
        <f>CH4_100yr_m3!AA148</f>
        <v>303665265.5</v>
      </c>
      <c r="AB140" s="29">
        <f>CH4_100yr_m3!AB148</f>
        <v>312686253.69999999</v>
      </c>
      <c r="AC140" s="29">
        <f>CH4_100yr_m3!AC148</f>
        <v>329436611.89999998</v>
      </c>
      <c r="AD140" s="29">
        <f>CH4_100yr_m3!AD148</f>
        <v>344261798.19999999</v>
      </c>
      <c r="AE140" s="29">
        <f>CH4_100yr_m3!AE148</f>
        <v>357859675.5</v>
      </c>
      <c r="AF140" s="29">
        <f>CH4_100yr_m3!AF148</f>
        <v>370698646.10000002</v>
      </c>
      <c r="AG140" s="29">
        <f>CH4_100yr_m3!AG148</f>
        <v>383093391.60000002</v>
      </c>
      <c r="AH140" s="29">
        <f>CH4_100yr_m3!AH148</f>
        <v>395254846.19999999</v>
      </c>
      <c r="AI140" s="29">
        <f>CH4_100yr_m3!AI148</f>
        <v>407323274.89999998</v>
      </c>
      <c r="AJ140" s="29">
        <f>CH4_100yr_m3!AJ148</f>
        <v>419390935.89999998</v>
      </c>
      <c r="AK140" s="29">
        <f>CH4_100yr_m3!AK148</f>
        <v>431518274.30000001</v>
      </c>
      <c r="AL140" s="29">
        <f>CH4_100yr_m3!AL148</f>
        <v>443745219.19999999</v>
      </c>
      <c r="AM140" s="29">
        <f>CH4_100yr_m3!AM148</f>
        <v>456098327.5</v>
      </c>
      <c r="AN140" s="29">
        <f>CH4_100yr_m3!AN148</f>
        <v>468594819.5</v>
      </c>
      <c r="AO140" s="29">
        <f>CH4_100yr_m3!AO148</f>
        <v>481245663.80000001</v>
      </c>
      <c r="AP140" s="29">
        <f>CH4_100yr_m3!AP148</f>
        <v>494057665</v>
      </c>
      <c r="AQ140" s="29">
        <f>CH4_100yr_m3!AQ148</f>
        <v>507034372.80000001</v>
      </c>
      <c r="AR140" s="29">
        <f>CH4_100yr_m3!AR148</f>
        <v>520177493.60000002</v>
      </c>
      <c r="AS140" s="29">
        <f>CH4_100yr_m3!AS148</f>
        <v>533488287.69999999</v>
      </c>
      <c r="AT140" s="29">
        <f>CH4_100yr_m3!AT148</f>
        <v>546968025.79999995</v>
      </c>
      <c r="AU140" s="29">
        <f>CH4_100yr_m3!AU148</f>
        <v>560617469.20000005</v>
      </c>
      <c r="AV140" s="29">
        <f>CH4_100yr_m3!AV148</f>
        <v>574436979.5</v>
      </c>
      <c r="AW140" s="29">
        <f>CH4_100yr_m3!AW148</f>
        <v>588425446.10000002</v>
      </c>
      <c r="AX140" s="29">
        <f>CH4_100yr_m3!AX148</f>
        <v>602579492.60000002</v>
      </c>
      <c r="AY140" s="29">
        <f>CH4_100yr_m3!AY148</f>
        <v>616893516</v>
      </c>
      <c r="AZ140" s="29">
        <f>CH4_100yr_m3!AZ148</f>
        <v>631361071.79999995</v>
      </c>
      <c r="BA140" s="29">
        <f>CH4_100yr_m3!BA148</f>
        <v>645976114.70000005</v>
      </c>
      <c r="BB140" s="29">
        <f>CH4_100yr_m3!BB148</f>
        <v>660734366.70000005</v>
      </c>
      <c r="BC140" s="29">
        <f>CH4_100yr_m3!BC148</f>
        <v>675633667.20000005</v>
      </c>
      <c r="BD140" s="29">
        <f>CH4_100yr_m3!BD148</f>
        <v>690674098</v>
      </c>
      <c r="BE140" s="29">
        <f>CH4_100yr_m3!BE148</f>
        <v>705856597.29999995</v>
      </c>
      <c r="BF140" s="29">
        <f>CH4_100yr_m3!BF148</f>
        <v>721181176.29999995</v>
      </c>
      <c r="BG140" s="29">
        <f>CH4_100yr_m3!BG148</f>
        <v>736646236.89999998</v>
      </c>
      <c r="BH140" s="29">
        <f>CH4_100yr_m3!BH148</f>
        <v>752249468.89999998</v>
      </c>
      <c r="BI140" s="29">
        <f>CH4_100yr_m3!BI148</f>
        <v>767987729.5</v>
      </c>
      <c r="BJ140" s="29">
        <f>CH4_100yr_m3!BJ148</f>
        <v>783857329.5</v>
      </c>
      <c r="BK140" s="29">
        <f>CH4_100yr_m3!BK148</f>
        <v>571719288.39999998</v>
      </c>
      <c r="BL140" s="29">
        <f>CH4_100yr_m3!BL148</f>
        <v>426389822.10000002</v>
      </c>
      <c r="BM140" s="29">
        <f>CH4_100yr_m3!BM148</f>
        <v>326055028.10000002</v>
      </c>
      <c r="BN140" s="29">
        <f>CH4_100yr_m3!BN148</f>
        <v>256078308.5</v>
      </c>
      <c r="BO140" s="29">
        <f>CH4_100yr_m3!BO148</f>
        <v>206635123.80000001</v>
      </c>
      <c r="BP140" s="29">
        <f>CH4_100yr_m3!BP148</f>
        <v>171127454.30000001</v>
      </c>
      <c r="BQ140" s="29">
        <f>CH4_100yr_m3!BQ148</f>
        <v>145120922.80000001</v>
      </c>
      <c r="BR140" s="29">
        <f>CH4_100yr_m3!BR148</f>
        <v>125632268.2</v>
      </c>
      <c r="BS140" s="29">
        <f>CH4_100yr_m3!BS148</f>
        <v>110651672.2</v>
      </c>
      <c r="BT140" s="29">
        <f>CH4_100yr_m3!BT148</f>
        <v>98822516.819999993</v>
      </c>
      <c r="BU140" s="29">
        <f>CH4_100yr_m3!BU148</f>
        <v>89226671.829999998</v>
      </c>
      <c r="BV140" s="29">
        <f>CH4_100yr_m3!BV148</f>
        <v>81240526.989999995</v>
      </c>
      <c r="BW140" s="29">
        <f>CH4_100yr_m3!BW148</f>
        <v>74438446.790000007</v>
      </c>
      <c r="BX140" s="29">
        <f>CH4_100yr_m3!BX148</f>
        <v>68528017.189999998</v>
      </c>
      <c r="BY140" s="29">
        <f>CH4_100yr_m3!BY148</f>
        <v>63306605.259999998</v>
      </c>
      <c r="BZ140" s="29">
        <f>CH4_100yr_m3!BZ148</f>
        <v>58632207.880000003</v>
      </c>
      <c r="CA140" s="29">
        <f>CH4_100yr_m3!CA148</f>
        <v>54403880.670000002</v>
      </c>
      <c r="CB140" s="29">
        <f>CH4_100yr_m3!CB148</f>
        <v>50548590.990000002</v>
      </c>
      <c r="CC140" s="29">
        <f>CH4_100yr_m3!CC148</f>
        <v>47012378.859999999</v>
      </c>
      <c r="CD140" s="29">
        <f>CH4_100yr_m3!CD148</f>
        <v>43754407.450000003</v>
      </c>
      <c r="CE140" s="29">
        <f>CH4_100yr_m3!CE148</f>
        <v>40742952.090000004</v>
      </c>
      <c r="CF140" s="29">
        <f>CH4_100yr_m3!CF148</f>
        <v>37952690.340000004</v>
      </c>
      <c r="CG140" s="29">
        <f>CH4_100yr_m3!CG148</f>
        <v>35362865.600000001</v>
      </c>
      <c r="CH140" s="29">
        <f>CH4_100yr_m3!CH148</f>
        <v>32956037.48</v>
      </c>
      <c r="CI140" s="29">
        <f>CH4_100yr_m3!CI148</f>
        <v>30717227.02</v>
      </c>
      <c r="CJ140" s="29">
        <f>CH4_100yr_m3!CJ148</f>
        <v>28633327.489999998</v>
      </c>
      <c r="CK140" s="29">
        <f>CH4_100yr_m3!CK148</f>
        <v>26692694.440000001</v>
      </c>
      <c r="CL140" s="29">
        <f>CH4_100yr_m3!CL148</f>
        <v>24884856.859999999</v>
      </c>
      <c r="CM140" s="29">
        <f>CH4_100yr_m3!CM148</f>
        <v>23200310.57</v>
      </c>
      <c r="CN140" s="29">
        <f>CH4_100yr_m3!CN148</f>
        <v>21630367.469999999</v>
      </c>
      <c r="CO140" s="29">
        <f>CH4_100yr_m3!CO148</f>
        <v>20167043.129999999</v>
      </c>
      <c r="CP140" s="29">
        <f>CH4_100yr_m3!CP148</f>
        <v>18802970.93</v>
      </c>
      <c r="CQ140" s="29">
        <f>CH4_100yr_m3!CQ148</f>
        <v>17531334.530000001</v>
      </c>
      <c r="CR140" s="29">
        <f>CH4_100yr_m3!CR148</f>
        <v>16345813.460000001</v>
      </c>
      <c r="CS140" s="29">
        <f>CH4_100yr_m3!CS148</f>
        <v>15240538.029999999</v>
      </c>
      <c r="CT140" s="29">
        <f>CH4_100yr_m3!CT148</f>
        <v>14210051.140000001</v>
      </c>
      <c r="CU140" s="29">
        <f>CH4_100yr_m3!CU148</f>
        <v>13249275.16</v>
      </c>
      <c r="CV140" s="29">
        <f>CH4_100yr_m3!CV148</f>
        <v>12353482.810000001</v>
      </c>
      <c r="CW140" s="29">
        <f>CH4_100yr_m3!CW148</f>
        <v>11518271.17</v>
      </c>
    </row>
    <row r="141" spans="1:101" ht="15.75" customHeight="1" x14ac:dyDescent="0.2">
      <c r="A141" s="27" t="s">
        <v>42</v>
      </c>
      <c r="B141" s="29">
        <f>CH4_100yr_m3!B149</f>
        <v>7990966.3880000003</v>
      </c>
      <c r="C141" s="29">
        <f>CH4_100yr_m3!C149</f>
        <v>13819357.16</v>
      </c>
      <c r="D141" s="29">
        <f>CH4_100yr_m3!D149</f>
        <v>17758407.510000002</v>
      </c>
      <c r="E141" s="29">
        <f>CH4_100yr_m3!E149</f>
        <v>20254079.129999999</v>
      </c>
      <c r="F141" s="29">
        <f>CH4_100yr_m3!F149</f>
        <v>22154375.329999998</v>
      </c>
      <c r="G141" s="29">
        <f>CH4_100yr_m3!G149</f>
        <v>23786935.739999998</v>
      </c>
      <c r="H141" s="29">
        <f>CH4_100yr_m3!H149</f>
        <v>25204894.120000001</v>
      </c>
      <c r="I141" s="29">
        <f>CH4_100yr_m3!I149</f>
        <v>26265917.390000001</v>
      </c>
      <c r="J141" s="29">
        <f>CH4_100yr_m3!J149</f>
        <v>26932341.190000001</v>
      </c>
      <c r="K141" s="29">
        <f>CH4_100yr_m3!K149</f>
        <v>27717289.91</v>
      </c>
      <c r="L141" s="29">
        <f>CH4_100yr_m3!L149</f>
        <v>28584322.809999999</v>
      </c>
      <c r="M141" s="29">
        <f>CH4_100yr_m3!M149</f>
        <v>29333414.039999999</v>
      </c>
      <c r="N141" s="29">
        <f>CH4_100yr_m3!N149</f>
        <v>30199877.420000002</v>
      </c>
      <c r="O141" s="29">
        <f>CH4_100yr_m3!O149</f>
        <v>30979517.93</v>
      </c>
      <c r="P141" s="29">
        <f>CH4_100yr_m3!P149</f>
        <v>31782755.16</v>
      </c>
      <c r="Q141" s="29">
        <f>CH4_100yr_m3!Q149</f>
        <v>32829440.469999999</v>
      </c>
      <c r="R141" s="29">
        <f>CH4_100yr_m3!R149</f>
        <v>33791413.659999996</v>
      </c>
      <c r="S141" s="29">
        <f>CH4_100yr_m3!S149</f>
        <v>34712241.289999999</v>
      </c>
      <c r="T141" s="29">
        <f>CH4_100yr_m3!T149</f>
        <v>35539369.359999999</v>
      </c>
      <c r="U141" s="29">
        <f>CH4_100yr_m3!U149</f>
        <v>36437507.140000001</v>
      </c>
      <c r="V141" s="29">
        <f>CH4_100yr_m3!V149</f>
        <v>37356363.539999999</v>
      </c>
      <c r="W141" s="29">
        <f>CH4_100yr_m3!W149</f>
        <v>38177108.810000002</v>
      </c>
      <c r="X141" s="29">
        <f>CH4_100yr_m3!X149</f>
        <v>39018457.18</v>
      </c>
      <c r="Y141" s="29">
        <f>CH4_100yr_m3!Y149</f>
        <v>39892381.210000001</v>
      </c>
      <c r="Z141" s="29">
        <f>CH4_100yr_m3!Z149</f>
        <v>40802232.390000001</v>
      </c>
      <c r="AA141" s="29">
        <f>CH4_100yr_m3!AA149</f>
        <v>41754285.119999997</v>
      </c>
      <c r="AB141" s="29">
        <f>CH4_100yr_m3!AB149</f>
        <v>42753208.420000002</v>
      </c>
      <c r="AC141" s="29">
        <f>CH4_100yr_m3!AC149</f>
        <v>44642809.490000002</v>
      </c>
      <c r="AD141" s="29">
        <f>CH4_100yr_m3!AD149</f>
        <v>46306303.119999997</v>
      </c>
      <c r="AE141" s="29">
        <f>CH4_100yr_m3!AE149</f>
        <v>47822524.57</v>
      </c>
      <c r="AF141" s="29">
        <f>CH4_100yr_m3!AF149</f>
        <v>49244235.439999998</v>
      </c>
      <c r="AG141" s="29">
        <f>CH4_100yr_m3!AG149</f>
        <v>50606728.159999996</v>
      </c>
      <c r="AH141" s="29">
        <f>CH4_100yr_m3!AH149</f>
        <v>51933632.899999999</v>
      </c>
      <c r="AI141" s="29">
        <f>CH4_100yr_m3!AI149</f>
        <v>53240590.93</v>
      </c>
      <c r="AJ141" s="29">
        <f>CH4_100yr_m3!AJ149</f>
        <v>54537880.310000002</v>
      </c>
      <c r="AK141" s="29">
        <f>CH4_100yr_m3!AK149</f>
        <v>55832140.759999998</v>
      </c>
      <c r="AL141" s="29">
        <f>CH4_100yr_m3!AL149</f>
        <v>57127667.520000003</v>
      </c>
      <c r="AM141" s="29">
        <f>CH4_100yr_m3!AM149</f>
        <v>58427226.719999999</v>
      </c>
      <c r="AN141" s="29">
        <f>CH4_100yr_m3!AN149</f>
        <v>59732367.850000001</v>
      </c>
      <c r="AO141" s="29">
        <f>CH4_100yr_m3!AO149</f>
        <v>61043904.68</v>
      </c>
      <c r="AP141" s="29">
        <f>CH4_100yr_m3!AP149</f>
        <v>62362084.850000001</v>
      </c>
      <c r="AQ141" s="29">
        <f>CH4_100yr_m3!AQ149</f>
        <v>63686903.990000002</v>
      </c>
      <c r="AR141" s="29">
        <f>CH4_100yr_m3!AR149</f>
        <v>65018218.18</v>
      </c>
      <c r="AS141" s="29">
        <f>CH4_100yr_m3!AS149</f>
        <v>66355766.299999997</v>
      </c>
      <c r="AT141" s="29">
        <f>CH4_100yr_m3!AT149</f>
        <v>67699163.609999999</v>
      </c>
      <c r="AU141" s="29">
        <f>CH4_100yr_m3!AU149</f>
        <v>69048031.019999996</v>
      </c>
      <c r="AV141" s="29">
        <f>CH4_100yr_m3!AV149</f>
        <v>70401945.209999993</v>
      </c>
      <c r="AW141" s="29">
        <f>CH4_100yr_m3!AW149</f>
        <v>71760511</v>
      </c>
      <c r="AX141" s="29">
        <f>CH4_100yr_m3!AX149</f>
        <v>73123391.200000003</v>
      </c>
      <c r="AY141" s="29">
        <f>CH4_100yr_m3!AY149</f>
        <v>74490413.969999999</v>
      </c>
      <c r="AZ141" s="29">
        <f>CH4_100yr_m3!AZ149</f>
        <v>75861420.010000005</v>
      </c>
      <c r="BA141" s="29">
        <f>CH4_100yr_m3!BA149</f>
        <v>77236205.109999999</v>
      </c>
      <c r="BB141" s="29">
        <f>CH4_100yr_m3!BB149</f>
        <v>78614492.569999993</v>
      </c>
      <c r="BC141" s="29">
        <f>CH4_100yr_m3!BC149</f>
        <v>79995981.659999996</v>
      </c>
      <c r="BD141" s="29">
        <f>CH4_100yr_m3!BD149</f>
        <v>81380255.379999995</v>
      </c>
      <c r="BE141" s="29">
        <f>CH4_100yr_m3!BE149</f>
        <v>82766934.870000005</v>
      </c>
      <c r="BF141" s="29">
        <f>CH4_100yr_m3!BF149</f>
        <v>84155575.290000007</v>
      </c>
      <c r="BG141" s="29">
        <f>CH4_100yr_m3!BG149</f>
        <v>85545790.519999996</v>
      </c>
      <c r="BH141" s="29">
        <f>CH4_100yr_m3!BH149</f>
        <v>86937230.700000003</v>
      </c>
      <c r="BI141" s="29">
        <f>CH4_100yr_m3!BI149</f>
        <v>88329567.390000001</v>
      </c>
      <c r="BJ141" s="29">
        <f>CH4_100yr_m3!BJ149</f>
        <v>89722513.189999998</v>
      </c>
      <c r="BK141" s="29">
        <f>CH4_100yr_m3!BK149</f>
        <v>65610899.530000001</v>
      </c>
      <c r="BL141" s="29">
        <f>CH4_100yr_m3!BL149</f>
        <v>49078724.170000002</v>
      </c>
      <c r="BM141" s="29">
        <f>CH4_100yr_m3!BM149</f>
        <v>37652190.719999999</v>
      </c>
      <c r="BN141" s="29">
        <f>CH4_100yr_m3!BN149</f>
        <v>29671374.23</v>
      </c>
      <c r="BO141" s="29">
        <f>CH4_100yr_m3!BO149</f>
        <v>24022018.280000001</v>
      </c>
      <c r="BP141" s="29">
        <f>CH4_100yr_m3!BP149</f>
        <v>19955745.600000001</v>
      </c>
      <c r="BQ141" s="29">
        <f>CH4_100yr_m3!BQ149</f>
        <v>16969534.260000002</v>
      </c>
      <c r="BR141" s="29">
        <f>CH4_100yr_m3!BR149</f>
        <v>14724921.59</v>
      </c>
      <c r="BS141" s="29">
        <f>CH4_100yr_m3!BS149</f>
        <v>12993838.6</v>
      </c>
      <c r="BT141" s="29">
        <f>CH4_100yr_m3!BT149</f>
        <v>11622295.91</v>
      </c>
      <c r="BU141" s="29">
        <f>CH4_100yr_m3!BU149</f>
        <v>10506036.210000001</v>
      </c>
      <c r="BV141" s="29">
        <f>CH4_100yr_m3!BV149</f>
        <v>9574208.5969999991</v>
      </c>
      <c r="BW141" s="29">
        <f>CH4_100yr_m3!BW149</f>
        <v>8778420.4149999991</v>
      </c>
      <c r="BX141" s="29">
        <f>CH4_100yr_m3!BX149</f>
        <v>8085394.0300000003</v>
      </c>
      <c r="BY141" s="29">
        <f>CH4_100yr_m3!BY149</f>
        <v>7472040.4519999996</v>
      </c>
      <c r="BZ141" s="29">
        <f>CH4_100yr_m3!BZ149</f>
        <v>6922153.2309999997</v>
      </c>
      <c r="CA141" s="29">
        <f>CH4_100yr_m3!CA149</f>
        <v>6424188.7340000002</v>
      </c>
      <c r="CB141" s="29">
        <f>CH4_100yr_m3!CB149</f>
        <v>5969774.8909999998</v>
      </c>
      <c r="CC141" s="29">
        <f>CH4_100yr_m3!CC149</f>
        <v>5552708.4630000005</v>
      </c>
      <c r="CD141" s="29">
        <f>CH4_100yr_m3!CD149</f>
        <v>5168280</v>
      </c>
      <c r="CE141" s="29">
        <f>CH4_100yr_m3!CE149</f>
        <v>4812818.6339999996</v>
      </c>
      <c r="CF141" s="29">
        <f>CH4_100yr_m3!CF149</f>
        <v>4483384.4359999998</v>
      </c>
      <c r="CG141" s="29">
        <f>CH4_100yr_m3!CG149</f>
        <v>4177559.8390000002</v>
      </c>
      <c r="CH141" s="29">
        <f>CH4_100yr_m3!CH149</f>
        <v>3893307.6379999998</v>
      </c>
      <c r="CI141" s="29">
        <f>CH4_100yr_m3!CI149</f>
        <v>3628873.76</v>
      </c>
      <c r="CJ141" s="29">
        <f>CH4_100yr_m3!CJ149</f>
        <v>3382720.1880000001</v>
      </c>
      <c r="CK141" s="29">
        <f>CH4_100yr_m3!CK149</f>
        <v>3153478.219</v>
      </c>
      <c r="CL141" s="29">
        <f>CH4_100yr_m3!CL149</f>
        <v>2939915.477</v>
      </c>
      <c r="CM141" s="29">
        <f>CH4_100yr_m3!CM149</f>
        <v>2740912.2590000001</v>
      </c>
      <c r="CN141" s="29">
        <f>CH4_100yr_m3!CN149</f>
        <v>2555444.2420000001</v>
      </c>
      <c r="CO141" s="29">
        <f>CH4_100yr_m3!CO149</f>
        <v>2382569.5410000002</v>
      </c>
      <c r="CP141" s="29">
        <f>CH4_100yr_m3!CP149</f>
        <v>2221418.7919999999</v>
      </c>
      <c r="CQ141" s="29">
        <f>CH4_100yr_m3!CQ149</f>
        <v>2071187.3330000001</v>
      </c>
      <c r="CR141" s="29">
        <f>CH4_100yr_m3!CR149</f>
        <v>1931128.8740000001</v>
      </c>
      <c r="CS141" s="29">
        <f>CH4_100yr_m3!CS149</f>
        <v>1800550.2409999999</v>
      </c>
      <c r="CT141" s="29">
        <f>CH4_100yr_m3!CT149</f>
        <v>1678806.912</v>
      </c>
      <c r="CU141" s="29">
        <f>CH4_100yr_m3!CU149</f>
        <v>1565299.1310000001</v>
      </c>
      <c r="CV141" s="29">
        <f>CH4_100yr_m3!CV149</f>
        <v>1459468.493</v>
      </c>
      <c r="CW141" s="29">
        <f>CH4_100yr_m3!CW149</f>
        <v>1360794.8840000001</v>
      </c>
    </row>
    <row r="142" spans="1:101" ht="15.75" customHeight="1" x14ac:dyDescent="0.2">
      <c r="A142" s="27" t="s">
        <v>43</v>
      </c>
      <c r="B142" s="29">
        <f>CH4_100yr_m3!B150</f>
        <v>40383848.07</v>
      </c>
      <c r="C142" s="29">
        <f>CH4_100yr_m3!C150</f>
        <v>69795378.189999998</v>
      </c>
      <c r="D142" s="29">
        <f>CH4_100yr_m3!D150</f>
        <v>90923781.829999998</v>
      </c>
      <c r="E142" s="29">
        <f>CH4_100yr_m3!E150</f>
        <v>107154901.2</v>
      </c>
      <c r="F142" s="29">
        <f>CH4_100yr_m3!F150</f>
        <v>117373924.09999999</v>
      </c>
      <c r="G142" s="29">
        <f>CH4_100yr_m3!G150</f>
        <v>124563686.09999999</v>
      </c>
      <c r="H142" s="29">
        <f>CH4_100yr_m3!H150</f>
        <v>130123928</v>
      </c>
      <c r="I142" s="29">
        <f>CH4_100yr_m3!I150</f>
        <v>133603261</v>
      </c>
      <c r="J142" s="29">
        <f>CH4_100yr_m3!J150</f>
        <v>135861610.09999999</v>
      </c>
      <c r="K142" s="29">
        <f>CH4_100yr_m3!K150</f>
        <v>138851679.09999999</v>
      </c>
      <c r="L142" s="29">
        <f>CH4_100yr_m3!L150</f>
        <v>142706633.19999999</v>
      </c>
      <c r="M142" s="29">
        <f>CH4_100yr_m3!M150</f>
        <v>146610791.69999999</v>
      </c>
      <c r="N142" s="29">
        <f>CH4_100yr_m3!N150</f>
        <v>150595460.69999999</v>
      </c>
      <c r="O142" s="29">
        <f>CH4_100yr_m3!O150</f>
        <v>155089705.5</v>
      </c>
      <c r="P142" s="29">
        <f>CH4_100yr_m3!P150</f>
        <v>160123490.90000001</v>
      </c>
      <c r="Q142" s="29">
        <f>CH4_100yr_m3!Q150</f>
        <v>167200467.59999999</v>
      </c>
      <c r="R142" s="29">
        <f>CH4_100yr_m3!R150</f>
        <v>173902819.30000001</v>
      </c>
      <c r="S142" s="29">
        <f>CH4_100yr_m3!S150</f>
        <v>180611968</v>
      </c>
      <c r="T142" s="29">
        <f>CH4_100yr_m3!T150</f>
        <v>187208544.40000001</v>
      </c>
      <c r="U142" s="29">
        <f>CH4_100yr_m3!U150</f>
        <v>193573438.19999999</v>
      </c>
      <c r="V142" s="29">
        <f>CH4_100yr_m3!V150</f>
        <v>200488523.19999999</v>
      </c>
      <c r="W142" s="29">
        <f>CH4_100yr_m3!W150</f>
        <v>206975267.69999999</v>
      </c>
      <c r="X142" s="29">
        <f>CH4_100yr_m3!X150</f>
        <v>213195963.30000001</v>
      </c>
      <c r="Y142" s="29">
        <f>CH4_100yr_m3!Y150</f>
        <v>219478807.19999999</v>
      </c>
      <c r="Z142" s="29">
        <f>CH4_100yr_m3!Z150</f>
        <v>225587647.59999999</v>
      </c>
      <c r="AA142" s="29">
        <f>CH4_100yr_m3!AA150</f>
        <v>231631201</v>
      </c>
      <c r="AB142" s="29">
        <f>CH4_100yr_m3!AB150</f>
        <v>237802697.5</v>
      </c>
      <c r="AC142" s="29">
        <f>CH4_100yr_m3!AC150</f>
        <v>250190545.69999999</v>
      </c>
      <c r="AD142" s="29">
        <f>CH4_100yr_m3!AD150</f>
        <v>261077234.09999999</v>
      </c>
      <c r="AE142" s="29">
        <f>CH4_100yr_m3!AE150</f>
        <v>270983373.30000001</v>
      </c>
      <c r="AF142" s="29">
        <f>CH4_100yr_m3!AF150</f>
        <v>280243706.39999998</v>
      </c>
      <c r="AG142" s="29">
        <f>CH4_100yr_m3!AG150</f>
        <v>289081503.19999999</v>
      </c>
      <c r="AH142" s="29">
        <f>CH4_100yr_m3!AH150</f>
        <v>297651292.30000001</v>
      </c>
      <c r="AI142" s="29">
        <f>CH4_100yr_m3!AI150</f>
        <v>306054622.60000002</v>
      </c>
      <c r="AJ142" s="29">
        <f>CH4_100yr_m3!AJ150</f>
        <v>314357654.89999998</v>
      </c>
      <c r="AK142" s="29">
        <f>CH4_100yr_m3!AK150</f>
        <v>322602987</v>
      </c>
      <c r="AL142" s="29">
        <f>CH4_100yr_m3!AL150</f>
        <v>330817062.80000001</v>
      </c>
      <c r="AM142" s="29">
        <f>CH4_100yr_m3!AM150</f>
        <v>339015805.10000002</v>
      </c>
      <c r="AN142" s="29">
        <f>CH4_100yr_m3!AN150</f>
        <v>347208725.80000001</v>
      </c>
      <c r="AO142" s="29">
        <f>CH4_100yr_m3!AO150</f>
        <v>355401296.19999999</v>
      </c>
      <c r="AP142" s="29">
        <f>CH4_100yr_m3!AP150</f>
        <v>363596175.39999998</v>
      </c>
      <c r="AQ142" s="29">
        <f>CH4_100yr_m3!AQ150</f>
        <v>371793662.60000002</v>
      </c>
      <c r="AR142" s="29">
        <f>CH4_100yr_m3!AR150</f>
        <v>379992273.60000002</v>
      </c>
      <c r="AS142" s="29">
        <f>CH4_100yr_m3!AS150</f>
        <v>388189572.10000002</v>
      </c>
      <c r="AT142" s="29">
        <f>CH4_100yr_m3!AT150</f>
        <v>396382461.69999999</v>
      </c>
      <c r="AU142" s="29">
        <f>CH4_100yr_m3!AU150</f>
        <v>404567410.39999998</v>
      </c>
      <c r="AV142" s="29">
        <f>CH4_100yr_m3!AV150</f>
        <v>412740639.5</v>
      </c>
      <c r="AW142" s="29">
        <f>CH4_100yr_m3!AW150</f>
        <v>420898164.19999999</v>
      </c>
      <c r="AX142" s="29">
        <f>CH4_100yr_m3!AX150</f>
        <v>429035885.5</v>
      </c>
      <c r="AY142" s="29">
        <f>CH4_100yr_m3!AY150</f>
        <v>437149607.39999998</v>
      </c>
      <c r="AZ142" s="29">
        <f>CH4_100yr_m3!AZ150</f>
        <v>445235088.69999999</v>
      </c>
      <c r="BA142" s="29">
        <f>CH4_100yr_m3!BA150</f>
        <v>453287933.10000002</v>
      </c>
      <c r="BB142" s="29">
        <f>CH4_100yr_m3!BB150</f>
        <v>461303790.39999998</v>
      </c>
      <c r="BC142" s="29">
        <f>CH4_100yr_m3!BC150</f>
        <v>469278672.10000002</v>
      </c>
      <c r="BD142" s="29">
        <f>CH4_100yr_m3!BD150</f>
        <v>477208880.60000002</v>
      </c>
      <c r="BE142" s="29">
        <f>CH4_100yr_m3!BE150</f>
        <v>485090850.39999998</v>
      </c>
      <c r="BF142" s="29">
        <f>CH4_100yr_m3!BF150</f>
        <v>492920916.30000001</v>
      </c>
      <c r="BG142" s="29">
        <f>CH4_100yr_m3!BG150</f>
        <v>500695017.19999999</v>
      </c>
      <c r="BH142" s="29">
        <f>CH4_100yr_m3!BH150</f>
        <v>508408327.30000001</v>
      </c>
      <c r="BI142" s="29">
        <f>CH4_100yr_m3!BI150</f>
        <v>516055262</v>
      </c>
      <c r="BJ142" s="29">
        <f>CH4_100yr_m3!BJ150</f>
        <v>523630027.60000002</v>
      </c>
      <c r="BK142" s="29">
        <f>CH4_100yr_m3!BK150</f>
        <v>382918326.10000002</v>
      </c>
      <c r="BL142" s="29">
        <f>CH4_100yr_m3!BL150</f>
        <v>286438555.80000001</v>
      </c>
      <c r="BM142" s="29">
        <f>CH4_100yr_m3!BM150</f>
        <v>219754222.69999999</v>
      </c>
      <c r="BN142" s="29">
        <f>CH4_100yr_m3!BN150</f>
        <v>173178392.69999999</v>
      </c>
      <c r="BO142" s="29">
        <f>CH4_100yr_m3!BO150</f>
        <v>140208523.69999999</v>
      </c>
      <c r="BP142" s="29">
        <f>CH4_100yr_m3!BP150</f>
        <v>116477256.7</v>
      </c>
      <c r="BQ142" s="29">
        <f>CH4_100yr_m3!BQ150</f>
        <v>99049069.109999999</v>
      </c>
      <c r="BR142" s="29">
        <f>CH4_100yr_m3!BR150</f>
        <v>85948766.810000002</v>
      </c>
      <c r="BS142" s="29">
        <f>CH4_100yr_m3!BS150</f>
        <v>75845387.459999993</v>
      </c>
      <c r="BT142" s="29">
        <f>CH4_100yr_m3!BT150</f>
        <v>67840279.939999998</v>
      </c>
      <c r="BU142" s="29">
        <f>CH4_100yr_m3!BU150</f>
        <v>61325018.119999997</v>
      </c>
      <c r="BV142" s="29">
        <f>CH4_100yr_m3!BV150</f>
        <v>55886128.030000001</v>
      </c>
      <c r="BW142" s="29">
        <f>CH4_100yr_m3!BW150</f>
        <v>51241196.880000003</v>
      </c>
      <c r="BX142" s="29">
        <f>CH4_100yr_m3!BX150</f>
        <v>47196019.969999999</v>
      </c>
      <c r="BY142" s="29">
        <f>CH4_100yr_m3!BY150</f>
        <v>43615851.340000004</v>
      </c>
      <c r="BZ142" s="29">
        <f>CH4_100yr_m3!BZ150</f>
        <v>40406110.18</v>
      </c>
      <c r="CA142" s="29">
        <f>CH4_100yr_m3!CA150</f>
        <v>37499427.030000001</v>
      </c>
      <c r="CB142" s="29">
        <f>CH4_100yr_m3!CB150</f>
        <v>34846941.159999996</v>
      </c>
      <c r="CC142" s="29">
        <f>CH4_100yr_m3!CC150</f>
        <v>32412448.82</v>
      </c>
      <c r="CD142" s="29">
        <f>CH4_100yr_m3!CD150</f>
        <v>30168463.890000001</v>
      </c>
      <c r="CE142" s="29">
        <f>CH4_100yr_m3!CE150</f>
        <v>28093561.359999999</v>
      </c>
      <c r="CF142" s="29">
        <f>CH4_100yr_m3!CF150</f>
        <v>26170581.969999999</v>
      </c>
      <c r="CG142" s="29">
        <f>CH4_100yr_m3!CG150</f>
        <v>24385415.030000001</v>
      </c>
      <c r="CH142" s="29">
        <f>CH4_100yr_m3!CH150</f>
        <v>22726169.699999999</v>
      </c>
      <c r="CI142" s="29">
        <f>CH4_100yr_m3!CI150</f>
        <v>21182607.59</v>
      </c>
      <c r="CJ142" s="29">
        <f>CH4_100yr_m3!CJ150</f>
        <v>19745751.289999999</v>
      </c>
      <c r="CK142" s="29">
        <f>CH4_100yr_m3!CK150</f>
        <v>18407611.600000001</v>
      </c>
      <c r="CL142" s="29">
        <f>CH4_100yr_m3!CL150</f>
        <v>17160995</v>
      </c>
      <c r="CM142" s="29">
        <f>CH4_100yr_m3!CM150</f>
        <v>15999365.640000001</v>
      </c>
      <c r="CN142" s="29">
        <f>CH4_100yr_m3!CN150</f>
        <v>14916744.35</v>
      </c>
      <c r="CO142" s="29">
        <f>CH4_100yr_m3!CO150</f>
        <v>13907633.189999999</v>
      </c>
      <c r="CP142" s="29">
        <f>CH4_100yr_m3!CP150</f>
        <v>12966957.51</v>
      </c>
      <c r="CQ142" s="29">
        <f>CH4_100yr_m3!CQ150</f>
        <v>12090020.300000001</v>
      </c>
      <c r="CR142" s="29">
        <f>CH4_100yr_m3!CR150</f>
        <v>11272465.32</v>
      </c>
      <c r="CS142" s="29">
        <f>CH4_100yr_m3!CS150</f>
        <v>10510246.359999999</v>
      </c>
      <c r="CT142" s="29">
        <f>CH4_100yr_m3!CT150</f>
        <v>9799601.1870000008</v>
      </c>
      <c r="CU142" s="29">
        <f>CH4_100yr_m3!CU150</f>
        <v>9137028.8849999998</v>
      </c>
      <c r="CV142" s="29">
        <f>CH4_100yr_m3!CV150</f>
        <v>8519269.9169999994</v>
      </c>
      <c r="CW142" s="29">
        <f>CH4_100yr_m3!CW150</f>
        <v>7943288.2460000003</v>
      </c>
    </row>
    <row r="143" spans="1:101" ht="15.75" customHeight="1" x14ac:dyDescent="0.2">
      <c r="A143" s="27" t="s">
        <v>44</v>
      </c>
      <c r="B143" s="29">
        <f>CH4_100yr_m3!B151</f>
        <v>18084329.609999999</v>
      </c>
      <c r="C143" s="29">
        <f>CH4_100yr_m3!C151</f>
        <v>30316817.440000001</v>
      </c>
      <c r="D143" s="29">
        <f>CH4_100yr_m3!D151</f>
        <v>39296429.060000002</v>
      </c>
      <c r="E143" s="29">
        <f>CH4_100yr_m3!E151</f>
        <v>45234276.079999998</v>
      </c>
      <c r="F143" s="29">
        <f>CH4_100yr_m3!F151</f>
        <v>48745646.619999997</v>
      </c>
      <c r="G143" s="29">
        <f>CH4_100yr_m3!G151</f>
        <v>50630076.57</v>
      </c>
      <c r="H143" s="29">
        <f>CH4_100yr_m3!H151</f>
        <v>51570123.119999997</v>
      </c>
      <c r="I143" s="29">
        <f>CH4_100yr_m3!I151</f>
        <v>52745924.789999999</v>
      </c>
      <c r="J143" s="29">
        <f>CH4_100yr_m3!J151</f>
        <v>54137492.829999998</v>
      </c>
      <c r="K143" s="29">
        <f>CH4_100yr_m3!K151</f>
        <v>55726462.369999997</v>
      </c>
      <c r="L143" s="29">
        <f>CH4_100yr_m3!L151</f>
        <v>57520028.079999998</v>
      </c>
      <c r="M143" s="29">
        <f>CH4_100yr_m3!M151</f>
        <v>59611589.549999997</v>
      </c>
      <c r="N143" s="29">
        <f>CH4_100yr_m3!N151</f>
        <v>61884045.909999996</v>
      </c>
      <c r="O143" s="29">
        <f>CH4_100yr_m3!O151</f>
        <v>64365939.909999996</v>
      </c>
      <c r="P143" s="29">
        <f>CH4_100yr_m3!P151</f>
        <v>66663308.359999999</v>
      </c>
      <c r="Q143" s="29">
        <f>CH4_100yr_m3!Q151</f>
        <v>68599791.230000004</v>
      </c>
      <c r="R143" s="29">
        <f>CH4_100yr_m3!R151</f>
        <v>70683773.040000007</v>
      </c>
      <c r="S143" s="29">
        <f>CH4_100yr_m3!S151</f>
        <v>73027274.730000004</v>
      </c>
      <c r="T143" s="29">
        <f>CH4_100yr_m3!T151</f>
        <v>75397725.730000004</v>
      </c>
      <c r="U143" s="29">
        <f>CH4_100yr_m3!U151</f>
        <v>77693439.530000001</v>
      </c>
      <c r="V143" s="29">
        <f>CH4_100yr_m3!V151</f>
        <v>80353163.719999999</v>
      </c>
      <c r="W143" s="29">
        <f>CH4_100yr_m3!W151</f>
        <v>83033261.569999993</v>
      </c>
      <c r="X143" s="29">
        <f>CH4_100yr_m3!X151</f>
        <v>85788537.329999998</v>
      </c>
      <c r="Y143" s="29">
        <f>CH4_100yr_m3!Y151</f>
        <v>88565840.549999997</v>
      </c>
      <c r="Z143" s="29">
        <f>CH4_100yr_m3!Z151</f>
        <v>91350327.459999993</v>
      </c>
      <c r="AA143" s="29">
        <f>CH4_100yr_m3!AA151</f>
        <v>94156822.430000007</v>
      </c>
      <c r="AB143" s="29">
        <f>CH4_100yr_m3!AB151</f>
        <v>96993996.239999995</v>
      </c>
      <c r="AC143" s="29">
        <f>CH4_100yr_m3!AC151</f>
        <v>101178412.09999999</v>
      </c>
      <c r="AD143" s="29">
        <f>CH4_100yr_m3!AD151</f>
        <v>105056267.90000001</v>
      </c>
      <c r="AE143" s="29">
        <f>CH4_100yr_m3!AE151</f>
        <v>108746141</v>
      </c>
      <c r="AF143" s="29">
        <f>CH4_100yr_m3!AF151</f>
        <v>112326854.3</v>
      </c>
      <c r="AG143" s="29">
        <f>CH4_100yr_m3!AG151</f>
        <v>115851014.09999999</v>
      </c>
      <c r="AH143" s="29">
        <f>CH4_100yr_m3!AH151</f>
        <v>119353671.7</v>
      </c>
      <c r="AI143" s="29">
        <f>CH4_100yr_m3!AI151</f>
        <v>122857823</v>
      </c>
      <c r="AJ143" s="29">
        <f>CH4_100yr_m3!AJ151</f>
        <v>126378284.09999999</v>
      </c>
      <c r="AK143" s="29">
        <f>CH4_100yr_m3!AK151</f>
        <v>129924469.90000001</v>
      </c>
      <c r="AL143" s="29">
        <f>CH4_100yr_m3!AL151</f>
        <v>133502227.3</v>
      </c>
      <c r="AM143" s="29">
        <f>CH4_100yr_m3!AM151</f>
        <v>137115215</v>
      </c>
      <c r="AN143" s="29">
        <f>CH4_100yr_m3!AN151</f>
        <v>140765742</v>
      </c>
      <c r="AO143" s="29">
        <f>CH4_100yr_m3!AO151</f>
        <v>144455323</v>
      </c>
      <c r="AP143" s="29">
        <f>CH4_100yr_m3!AP151</f>
        <v>148184889</v>
      </c>
      <c r="AQ143" s="29">
        <f>CH4_100yr_m3!AQ151</f>
        <v>151954831.59999999</v>
      </c>
      <c r="AR143" s="29">
        <f>CH4_100yr_m3!AR151</f>
        <v>155765007.80000001</v>
      </c>
      <c r="AS143" s="29">
        <f>CH4_100yr_m3!AS151</f>
        <v>159614868</v>
      </c>
      <c r="AT143" s="29">
        <f>CH4_100yr_m3!AT151</f>
        <v>163503437.90000001</v>
      </c>
      <c r="AU143" s="29">
        <f>CH4_100yr_m3!AU151</f>
        <v>167429598.69999999</v>
      </c>
      <c r="AV143" s="29">
        <f>CH4_100yr_m3!AV151</f>
        <v>171392175.30000001</v>
      </c>
      <c r="AW143" s="29">
        <f>CH4_100yr_m3!AW151</f>
        <v>175390247.69999999</v>
      </c>
      <c r="AX143" s="29">
        <f>CH4_100yr_m3!AX151</f>
        <v>179423149.5</v>
      </c>
      <c r="AY143" s="29">
        <f>CH4_100yr_m3!AY151</f>
        <v>183490586.69999999</v>
      </c>
      <c r="AZ143" s="29">
        <f>CH4_100yr_m3!AZ151</f>
        <v>187592334.69999999</v>
      </c>
      <c r="BA143" s="29">
        <f>CH4_100yr_m3!BA151</f>
        <v>191728096.5</v>
      </c>
      <c r="BB143" s="29">
        <f>CH4_100yr_m3!BB151</f>
        <v>195897325.5</v>
      </c>
      <c r="BC143" s="29">
        <f>CH4_100yr_m3!BC151</f>
        <v>200099253.30000001</v>
      </c>
      <c r="BD143" s="29">
        <f>CH4_100yr_m3!BD151</f>
        <v>204332911.69999999</v>
      </c>
      <c r="BE143" s="29">
        <f>CH4_100yr_m3!BE151</f>
        <v>208597208.30000001</v>
      </c>
      <c r="BF143" s="29">
        <f>CH4_100yr_m3!BF151</f>
        <v>212890985.19999999</v>
      </c>
      <c r="BG143" s="29">
        <f>CH4_100yr_m3!BG151</f>
        <v>217213218.80000001</v>
      </c>
      <c r="BH143" s="29">
        <f>CH4_100yr_m3!BH151</f>
        <v>221563236.5</v>
      </c>
      <c r="BI143" s="29">
        <f>CH4_100yr_m3!BI151</f>
        <v>225940719.30000001</v>
      </c>
      <c r="BJ143" s="29">
        <f>CH4_100yr_m3!BJ151</f>
        <v>230345430</v>
      </c>
      <c r="BK143" s="29">
        <f>CH4_100yr_m3!BK151</f>
        <v>168098241.40000001</v>
      </c>
      <c r="BL143" s="29">
        <f>CH4_100yr_m3!BL151</f>
        <v>125446966.09999999</v>
      </c>
      <c r="BM143" s="29">
        <f>CH4_100yr_m3!BM151</f>
        <v>95993809.879999995</v>
      </c>
      <c r="BN143" s="29">
        <f>CH4_100yr_m3!BN151</f>
        <v>75445971.75</v>
      </c>
      <c r="BO143" s="29">
        <f>CH4_100yr_m3!BO151</f>
        <v>60921956.140000001</v>
      </c>
      <c r="BP143" s="29">
        <f>CH4_100yr_m3!BP151</f>
        <v>50486560.369999997</v>
      </c>
      <c r="BQ143" s="29">
        <f>CH4_100yr_m3!BQ151</f>
        <v>42839149.57</v>
      </c>
      <c r="BR143" s="29">
        <f>CH4_100yr_m3!BR151</f>
        <v>37104684.280000001</v>
      </c>
      <c r="BS143" s="29">
        <f>CH4_100yr_m3!BS151</f>
        <v>32693626.329999998</v>
      </c>
      <c r="BT143" s="29">
        <f>CH4_100yr_m3!BT151</f>
        <v>29208016.41</v>
      </c>
      <c r="BU143" s="29">
        <f>CH4_100yr_m3!BU151</f>
        <v>26378502.280000001</v>
      </c>
      <c r="BV143" s="29">
        <f>CH4_100yr_m3!BV151</f>
        <v>24022114.859999999</v>
      </c>
      <c r="BW143" s="29">
        <f>CH4_100yr_m3!BW151</f>
        <v>22013952.809999999</v>
      </c>
      <c r="BX143" s="29">
        <f>CH4_100yr_m3!BX151</f>
        <v>20268191.140000001</v>
      </c>
      <c r="BY143" s="29">
        <f>CH4_100yr_m3!BY151</f>
        <v>18725340.539999999</v>
      </c>
      <c r="BZ143" s="29">
        <f>CH4_100yr_m3!BZ151</f>
        <v>17343697.489999998</v>
      </c>
      <c r="CA143" s="29">
        <f>CH4_100yr_m3!CA151</f>
        <v>16093604.140000001</v>
      </c>
      <c r="CB143" s="29">
        <f>CH4_100yr_m3!CB151</f>
        <v>14953592.24</v>
      </c>
      <c r="CC143" s="29">
        <f>CH4_100yr_m3!CC151</f>
        <v>13907790.529999999</v>
      </c>
      <c r="CD143" s="29">
        <f>CH4_100yr_m3!CD151</f>
        <v>12944179.67</v>
      </c>
      <c r="CE143" s="29">
        <f>CH4_100yr_m3!CE151</f>
        <v>12053415.6</v>
      </c>
      <c r="CF143" s="29">
        <f>CH4_100yr_m3!CF151</f>
        <v>11228034.67</v>
      </c>
      <c r="CG143" s="29">
        <f>CH4_100yr_m3!CG151</f>
        <v>10461914.75</v>
      </c>
      <c r="CH143" s="29">
        <f>CH4_100yr_m3!CH151</f>
        <v>9749908.7060000002</v>
      </c>
      <c r="CI143" s="29">
        <f>CH4_100yr_m3!CI151</f>
        <v>9087593.4230000004</v>
      </c>
      <c r="CJ143" s="29">
        <f>CH4_100yr_m3!CJ151</f>
        <v>8471096.9309999999</v>
      </c>
      <c r="CK143" s="29">
        <f>CH4_100yr_m3!CK151</f>
        <v>7896978.0080000004</v>
      </c>
      <c r="CL143" s="29">
        <f>CH4_100yr_m3!CL151</f>
        <v>7362141.3550000004</v>
      </c>
      <c r="CM143" s="29">
        <f>CH4_100yr_m3!CM151</f>
        <v>6863776.8660000004</v>
      </c>
      <c r="CN143" s="29">
        <f>CH4_100yr_m3!CN151</f>
        <v>6399315.3090000004</v>
      </c>
      <c r="CO143" s="29">
        <f>CH4_100yr_m3!CO151</f>
        <v>5966395.2690000003</v>
      </c>
      <c r="CP143" s="29">
        <f>CH4_100yr_m3!CP151</f>
        <v>5562837.8430000003</v>
      </c>
      <c r="CQ143" s="29">
        <f>CH4_100yr_m3!CQ151</f>
        <v>5186626.7680000002</v>
      </c>
      <c r="CR143" s="29">
        <f>CH4_100yr_m3!CR151</f>
        <v>4835892.3689999999</v>
      </c>
      <c r="CS143" s="29">
        <f>CH4_100yr_m3!CS151</f>
        <v>4508898.2589999996</v>
      </c>
      <c r="CT143" s="29">
        <f>CH4_100yr_m3!CT151</f>
        <v>4204030.0609999998</v>
      </c>
      <c r="CU143" s="29">
        <f>CH4_100yr_m3!CU151</f>
        <v>3919785.6310000001</v>
      </c>
      <c r="CV143" s="29">
        <f>CH4_100yr_m3!CV151</f>
        <v>3654766.4589999998</v>
      </c>
      <c r="CW143" s="29">
        <f>CH4_100yr_m3!CW151</f>
        <v>3407669.97</v>
      </c>
    </row>
    <row r="144" spans="1:101" ht="15.75" customHeight="1" x14ac:dyDescent="0.2">
      <c r="A144" s="27" t="s">
        <v>45</v>
      </c>
      <c r="B144" s="29">
        <f>CH4_100yr_m3!B152</f>
        <v>4321929.9060000004</v>
      </c>
      <c r="C144" s="29">
        <f>CH4_100yr_m3!C152</f>
        <v>8336331.5149999997</v>
      </c>
      <c r="D144" s="29">
        <f>CH4_100yr_m3!D152</f>
        <v>12080891.33</v>
      </c>
      <c r="E144" s="29">
        <f>CH4_100yr_m3!E152</f>
        <v>15625054.09</v>
      </c>
      <c r="F144" s="29">
        <f>CH4_100yr_m3!F152</f>
        <v>18932294.239999998</v>
      </c>
      <c r="G144" s="29">
        <f>CH4_100yr_m3!G152</f>
        <v>22056715.390000001</v>
      </c>
      <c r="H144" s="29">
        <f>CH4_100yr_m3!H152</f>
        <v>25091956.039999999</v>
      </c>
      <c r="I144" s="29">
        <f>CH4_100yr_m3!I152</f>
        <v>27992690.48</v>
      </c>
      <c r="J144" s="29">
        <f>CH4_100yr_m3!J152</f>
        <v>30926301.899999999</v>
      </c>
      <c r="K144" s="29">
        <f>CH4_100yr_m3!K152</f>
        <v>33304786.109999999</v>
      </c>
      <c r="L144" s="29">
        <f>CH4_100yr_m3!L152</f>
        <v>35440330.25</v>
      </c>
      <c r="M144" s="29">
        <f>CH4_100yr_m3!M152</f>
        <v>37445037.439999998</v>
      </c>
      <c r="N144" s="29">
        <f>CH4_100yr_m3!N152</f>
        <v>39376396.25</v>
      </c>
      <c r="O144" s="29">
        <f>CH4_100yr_m3!O152</f>
        <v>41265536.590000004</v>
      </c>
      <c r="P144" s="29">
        <f>CH4_100yr_m3!P152</f>
        <v>43101894.049999997</v>
      </c>
      <c r="Q144" s="29">
        <f>CH4_100yr_m3!Q152</f>
        <v>44889331.060000002</v>
      </c>
      <c r="R144" s="29">
        <f>CH4_100yr_m3!R152</f>
        <v>46622784.189999998</v>
      </c>
      <c r="S144" s="29">
        <f>CH4_100yr_m3!S152</f>
        <v>48328465.229999997</v>
      </c>
      <c r="T144" s="29">
        <f>CH4_100yr_m3!T152</f>
        <v>49967220.030000001</v>
      </c>
      <c r="U144" s="29">
        <f>CH4_100yr_m3!U152</f>
        <v>51543367.280000001</v>
      </c>
      <c r="V144" s="29">
        <f>CH4_100yr_m3!V152</f>
        <v>53094483.609999999</v>
      </c>
      <c r="W144" s="29">
        <f>CH4_100yr_m3!W152</f>
        <v>54699768.350000001</v>
      </c>
      <c r="X144" s="29">
        <f>CH4_100yr_m3!X152</f>
        <v>56350128.140000001</v>
      </c>
      <c r="Y144" s="29">
        <f>CH4_100yr_m3!Y152</f>
        <v>57954956.700000003</v>
      </c>
      <c r="Z144" s="29">
        <f>CH4_100yr_m3!Z152</f>
        <v>59542995.020000003</v>
      </c>
      <c r="AA144" s="29">
        <f>CH4_100yr_m3!AA152</f>
        <v>61126292.409999996</v>
      </c>
      <c r="AB144" s="29">
        <f>CH4_100yr_m3!AB152</f>
        <v>62716911.359999999</v>
      </c>
      <c r="AC144" s="29">
        <f>CH4_100yr_m3!AC152</f>
        <v>64263515.07</v>
      </c>
      <c r="AD144" s="29">
        <f>CH4_100yr_m3!AD152</f>
        <v>65809673.759999998</v>
      </c>
      <c r="AE144" s="29">
        <f>CH4_100yr_m3!AE152</f>
        <v>67357987.390000001</v>
      </c>
      <c r="AF144" s="29">
        <f>CH4_100yr_m3!AF152</f>
        <v>68910294.170000002</v>
      </c>
      <c r="AG144" s="29">
        <f>CH4_100yr_m3!AG152</f>
        <v>70468020.099999994</v>
      </c>
      <c r="AH144" s="29">
        <f>CH4_100yr_m3!AH152</f>
        <v>72032356.170000002</v>
      </c>
      <c r="AI144" s="29">
        <f>CH4_100yr_m3!AI152</f>
        <v>73604124.090000004</v>
      </c>
      <c r="AJ144" s="29">
        <f>CH4_100yr_m3!AJ152</f>
        <v>75183821</v>
      </c>
      <c r="AK144" s="29">
        <f>CH4_100yr_m3!AK152</f>
        <v>76771659.760000005</v>
      </c>
      <c r="AL144" s="29">
        <f>CH4_100yr_m3!AL152</f>
        <v>78367567.189999998</v>
      </c>
      <c r="AM144" s="29">
        <f>CH4_100yr_m3!AM152</f>
        <v>79971221.469999999</v>
      </c>
      <c r="AN144" s="29">
        <f>CH4_100yr_m3!AN152</f>
        <v>81582036.180000007</v>
      </c>
      <c r="AO144" s="29">
        <f>CH4_100yr_m3!AO152</f>
        <v>83199201.769999996</v>
      </c>
      <c r="AP144" s="29">
        <f>CH4_100yr_m3!AP152</f>
        <v>84821700.430000007</v>
      </c>
      <c r="AQ144" s="29">
        <f>CH4_100yr_m3!AQ152</f>
        <v>86448386.420000002</v>
      </c>
      <c r="AR144" s="29">
        <f>CH4_100yr_m3!AR152</f>
        <v>88077988.420000002</v>
      </c>
      <c r="AS144" s="29">
        <f>CH4_100yr_m3!AS152</f>
        <v>89709095.219999999</v>
      </c>
      <c r="AT144" s="29">
        <f>CH4_100yr_m3!AT152</f>
        <v>91340173.359999999</v>
      </c>
      <c r="AU144" s="29">
        <f>CH4_100yr_m3!AU152</f>
        <v>92969595.599999994</v>
      </c>
      <c r="AV144" s="29">
        <f>CH4_100yr_m3!AV152</f>
        <v>94595723.230000004</v>
      </c>
      <c r="AW144" s="29">
        <f>CH4_100yr_m3!AW152</f>
        <v>96216924.319999993</v>
      </c>
      <c r="AX144" s="29">
        <f>CH4_100yr_m3!AX152</f>
        <v>97831532.819999993</v>
      </c>
      <c r="AY144" s="29">
        <f>CH4_100yr_m3!AY152</f>
        <v>99437881.090000004</v>
      </c>
      <c r="AZ144" s="29">
        <f>CH4_100yr_m3!AZ152</f>
        <v>101034327.3</v>
      </c>
      <c r="BA144" s="29">
        <f>CH4_100yr_m3!BA152</f>
        <v>102619272.3</v>
      </c>
      <c r="BB144" s="29">
        <f>CH4_100yr_m3!BB152</f>
        <v>104191233.90000001</v>
      </c>
      <c r="BC144" s="29">
        <f>CH4_100yr_m3!BC152</f>
        <v>105748937.7</v>
      </c>
      <c r="BD144" s="29">
        <f>CH4_100yr_m3!BD152</f>
        <v>107291328.8</v>
      </c>
      <c r="BE144" s="29">
        <f>CH4_100yr_m3!BE152</f>
        <v>108817563.2</v>
      </c>
      <c r="BF144" s="29">
        <f>CH4_100yr_m3!BF152</f>
        <v>110326864.3</v>
      </c>
      <c r="BG144" s="29">
        <f>CH4_100yr_m3!BG152</f>
        <v>111818526.2</v>
      </c>
      <c r="BH144" s="29">
        <f>CH4_100yr_m3!BH152</f>
        <v>113292009.90000001</v>
      </c>
      <c r="BI144" s="29">
        <f>CH4_100yr_m3!BI152</f>
        <v>114746978.7</v>
      </c>
      <c r="BJ144" s="29">
        <f>CH4_100yr_m3!BJ152</f>
        <v>116183228.5</v>
      </c>
      <c r="BK144" s="29">
        <f>CH4_100yr_m3!BK152</f>
        <v>107761057.5</v>
      </c>
      <c r="BL144" s="29">
        <f>CH4_100yr_m3!BL152</f>
        <v>99979192.579999998</v>
      </c>
      <c r="BM144" s="29">
        <f>CH4_100yr_m3!BM152</f>
        <v>92787480.680000007</v>
      </c>
      <c r="BN144" s="29">
        <f>CH4_100yr_m3!BN152</f>
        <v>86139766.530000001</v>
      </c>
      <c r="BO144" s="29">
        <f>CH4_100yr_m3!BO152</f>
        <v>79993570.790000007</v>
      </c>
      <c r="BP144" s="29">
        <f>CH4_100yr_m3!BP152</f>
        <v>74309794.280000001</v>
      </c>
      <c r="BQ144" s="29">
        <f>CH4_100yr_m3!BQ152</f>
        <v>69052446.079999998</v>
      </c>
      <c r="BR144" s="29">
        <f>CH4_100yr_m3!BR152</f>
        <v>64188393.729999997</v>
      </c>
      <c r="BS144" s="29">
        <f>CH4_100yr_m3!BS152</f>
        <v>59687133.530000001</v>
      </c>
      <c r="BT144" s="29">
        <f>CH4_100yr_m3!BT152</f>
        <v>55520579.469999999</v>
      </c>
      <c r="BU144" s="29">
        <f>CH4_100yr_m3!BU152</f>
        <v>51662869.210000001</v>
      </c>
      <c r="BV144" s="29">
        <f>CH4_100yr_m3!BV152</f>
        <v>48090185.729999997</v>
      </c>
      <c r="BW144" s="29">
        <f>CH4_100yr_m3!BW152</f>
        <v>44780593.399999999</v>
      </c>
      <c r="BX144" s="29">
        <f>CH4_100yr_m3!BX152</f>
        <v>41713887.310000002</v>
      </c>
      <c r="BY144" s="29">
        <f>CH4_100yr_m3!BY152</f>
        <v>38871454.700000003</v>
      </c>
      <c r="BZ144" s="29">
        <f>CH4_100yr_m3!BZ152</f>
        <v>36236147.600000001</v>
      </c>
      <c r="CA144" s="29">
        <f>CH4_100yr_m3!CA152</f>
        <v>33792165.799999997</v>
      </c>
      <c r="CB144" s="29">
        <f>CH4_100yr_m3!CB152</f>
        <v>31524949.18</v>
      </c>
      <c r="CC144" s="29">
        <f>CH4_100yr_m3!CC152</f>
        <v>29421078.719999999</v>
      </c>
      <c r="CD144" s="29">
        <f>CH4_100yr_m3!CD152</f>
        <v>27468185.57</v>
      </c>
      <c r="CE144" s="29">
        <f>CH4_100yr_m3!CE152</f>
        <v>25654867.309999999</v>
      </c>
      <c r="CF144" s="29">
        <f>CH4_100yr_m3!CF152</f>
        <v>23970611.07</v>
      </c>
      <c r="CG144" s="29">
        <f>CH4_100yr_m3!CG152</f>
        <v>22405722.800000001</v>
      </c>
      <c r="CH144" s="29">
        <f>CH4_100yr_m3!CH152</f>
        <v>20951262.149999999</v>
      </c>
      <c r="CI144" s="29">
        <f>CH4_100yr_m3!CI152</f>
        <v>19598982.690000001</v>
      </c>
      <c r="CJ144" s="29">
        <f>CH4_100yr_m3!CJ152</f>
        <v>18341276.899999999</v>
      </c>
      <c r="CK144" s="29">
        <f>CH4_100yr_m3!CK152</f>
        <v>17171125.52</v>
      </c>
      <c r="CL144" s="29">
        <f>CH4_100yr_m3!CL152</f>
        <v>16082051.050000001</v>
      </c>
      <c r="CM144" s="29">
        <f>CH4_100yr_m3!CM152</f>
        <v>15068074.880000001</v>
      </c>
      <c r="CN144" s="29">
        <f>CH4_100yr_m3!CN152</f>
        <v>14123677.98</v>
      </c>
      <c r="CO144" s="29">
        <f>CH4_100yr_m3!CO152</f>
        <v>13243764.609999999</v>
      </c>
      <c r="CP144" s="29">
        <f>CH4_100yr_m3!CP152</f>
        <v>12423628.99</v>
      </c>
      <c r="CQ144" s="29">
        <f>CH4_100yr_m3!CQ152</f>
        <v>11658924.689999999</v>
      </c>
      <c r="CR144" s="29">
        <f>CH4_100yr_m3!CR152</f>
        <v>10945636.34</v>
      </c>
      <c r="CS144" s="29">
        <f>CH4_100yr_m3!CS152</f>
        <v>10280053.710000001</v>
      </c>
      <c r="CT144" s="29">
        <f>CH4_100yr_m3!CT152</f>
        <v>9658747.8289999999</v>
      </c>
      <c r="CU144" s="29">
        <f>CH4_100yr_m3!CU152</f>
        <v>9078548.9389999993</v>
      </c>
      <c r="CV144" s="29">
        <f>CH4_100yr_m3!CV152</f>
        <v>8536526.3120000008</v>
      </c>
      <c r="CW144" s="29">
        <f>CH4_100yr_m3!CW152</f>
        <v>8029969.5990000004</v>
      </c>
    </row>
    <row r="145" spans="1:101" ht="15.75" customHeight="1" x14ac:dyDescent="0.2">
      <c r="A145" s="12"/>
    </row>
    <row r="146" spans="1:101" ht="15.75" customHeight="1" x14ac:dyDescent="0.2">
      <c r="A146" s="12" t="s">
        <v>105</v>
      </c>
    </row>
    <row r="147" spans="1:101" ht="15.75" customHeight="1" x14ac:dyDescent="0.2">
      <c r="A147" s="13"/>
      <c r="B147" s="14">
        <v>2000</v>
      </c>
      <c r="C147" s="15">
        <v>2001</v>
      </c>
      <c r="D147" s="15">
        <v>2002</v>
      </c>
      <c r="E147" s="15">
        <v>2003</v>
      </c>
      <c r="F147" s="15">
        <v>2004</v>
      </c>
      <c r="G147" s="15">
        <v>2005</v>
      </c>
      <c r="H147" s="15">
        <v>2006</v>
      </c>
      <c r="I147" s="15">
        <v>2007</v>
      </c>
      <c r="J147" s="15">
        <v>2008</v>
      </c>
      <c r="K147" s="15">
        <v>2009</v>
      </c>
      <c r="L147" s="15">
        <v>2010</v>
      </c>
      <c r="M147" s="15">
        <v>2011</v>
      </c>
      <c r="N147" s="15">
        <v>2012</v>
      </c>
      <c r="O147" s="15">
        <v>2013</v>
      </c>
      <c r="P147" s="15">
        <v>2014</v>
      </c>
      <c r="Q147" s="15">
        <v>2015</v>
      </c>
      <c r="R147" s="15">
        <v>2016</v>
      </c>
      <c r="S147" s="15">
        <v>2017</v>
      </c>
      <c r="T147" s="15">
        <v>2018</v>
      </c>
      <c r="U147" s="15">
        <v>2019</v>
      </c>
      <c r="V147" s="15">
        <v>2020</v>
      </c>
      <c r="W147" s="15">
        <v>2021</v>
      </c>
      <c r="X147" s="15">
        <v>2022</v>
      </c>
      <c r="Y147" s="15">
        <v>2023</v>
      </c>
      <c r="Z147" s="15">
        <v>2024</v>
      </c>
      <c r="AA147" s="15">
        <v>2025</v>
      </c>
      <c r="AB147" s="15">
        <v>2026</v>
      </c>
      <c r="AC147" s="15">
        <v>2027</v>
      </c>
      <c r="AD147" s="15">
        <v>2028</v>
      </c>
      <c r="AE147" s="15">
        <v>2029</v>
      </c>
      <c r="AF147" s="15">
        <v>2030</v>
      </c>
      <c r="AG147" s="15">
        <v>2031</v>
      </c>
      <c r="AH147" s="15">
        <v>2032</v>
      </c>
      <c r="AI147" s="15">
        <v>2033</v>
      </c>
      <c r="AJ147" s="15">
        <v>2034</v>
      </c>
      <c r="AK147" s="15">
        <v>2035</v>
      </c>
      <c r="AL147" s="15">
        <v>2036</v>
      </c>
      <c r="AM147" s="15">
        <v>2037</v>
      </c>
      <c r="AN147" s="15">
        <v>2038</v>
      </c>
      <c r="AO147" s="15">
        <v>2039</v>
      </c>
      <c r="AP147" s="15">
        <v>2040</v>
      </c>
      <c r="AQ147" s="15">
        <v>2041</v>
      </c>
      <c r="AR147" s="15">
        <v>2042</v>
      </c>
      <c r="AS147" s="15">
        <v>2043</v>
      </c>
      <c r="AT147" s="15">
        <v>2044</v>
      </c>
      <c r="AU147" s="15">
        <v>2045</v>
      </c>
      <c r="AV147" s="15">
        <v>2046</v>
      </c>
      <c r="AW147" s="15">
        <v>2047</v>
      </c>
      <c r="AX147" s="15">
        <v>2048</v>
      </c>
      <c r="AY147" s="15">
        <v>2049</v>
      </c>
      <c r="AZ147" s="15">
        <v>2050</v>
      </c>
      <c r="BA147" s="15">
        <v>2051</v>
      </c>
      <c r="BB147" s="15">
        <v>2052</v>
      </c>
      <c r="BC147" s="15">
        <v>2053</v>
      </c>
      <c r="BD147" s="15">
        <v>2054</v>
      </c>
      <c r="BE147" s="15">
        <v>2055</v>
      </c>
      <c r="BF147" s="15">
        <v>2056</v>
      </c>
      <c r="BG147" s="15">
        <v>2057</v>
      </c>
      <c r="BH147" s="15">
        <v>2058</v>
      </c>
      <c r="BI147" s="15">
        <v>2059</v>
      </c>
      <c r="BJ147" s="15">
        <v>2060</v>
      </c>
      <c r="BK147" s="15">
        <v>2061</v>
      </c>
      <c r="BL147" s="15">
        <v>2062</v>
      </c>
      <c r="BM147" s="15">
        <v>2063</v>
      </c>
      <c r="BN147" s="15">
        <v>2064</v>
      </c>
      <c r="BO147" s="15">
        <v>2065</v>
      </c>
      <c r="BP147" s="15">
        <v>2066</v>
      </c>
      <c r="BQ147" s="15">
        <v>2067</v>
      </c>
      <c r="BR147" s="15">
        <v>2068</v>
      </c>
      <c r="BS147" s="15">
        <v>2069</v>
      </c>
      <c r="BT147" s="15">
        <v>2070</v>
      </c>
      <c r="BU147" s="15">
        <v>2071</v>
      </c>
      <c r="BV147" s="15">
        <v>2072</v>
      </c>
      <c r="BW147" s="15">
        <v>2073</v>
      </c>
      <c r="BX147" s="15">
        <v>2074</v>
      </c>
      <c r="BY147" s="15">
        <v>2075</v>
      </c>
      <c r="BZ147" s="15">
        <v>2076</v>
      </c>
      <c r="CA147" s="15">
        <v>2077</v>
      </c>
      <c r="CB147" s="15">
        <v>2078</v>
      </c>
      <c r="CC147" s="15">
        <v>2079</v>
      </c>
      <c r="CD147" s="15">
        <v>2080</v>
      </c>
      <c r="CE147" s="15">
        <v>2081</v>
      </c>
      <c r="CF147" s="15">
        <v>2082</v>
      </c>
      <c r="CG147" s="15">
        <v>2083</v>
      </c>
      <c r="CH147" s="15">
        <v>2084</v>
      </c>
      <c r="CI147" s="15">
        <v>2085</v>
      </c>
      <c r="CJ147" s="15">
        <v>2086</v>
      </c>
      <c r="CK147" s="15">
        <v>2087</v>
      </c>
      <c r="CL147" s="15">
        <v>2088</v>
      </c>
      <c r="CM147" s="15">
        <v>2089</v>
      </c>
      <c r="CN147" s="15">
        <v>2090</v>
      </c>
      <c r="CO147" s="15">
        <v>2091</v>
      </c>
      <c r="CP147" s="15">
        <v>2092</v>
      </c>
      <c r="CQ147" s="15">
        <v>2093</v>
      </c>
      <c r="CR147" s="15">
        <v>2094</v>
      </c>
      <c r="CS147" s="15">
        <v>2095</v>
      </c>
      <c r="CT147" s="15">
        <v>2096</v>
      </c>
      <c r="CU147" s="15">
        <v>2097</v>
      </c>
      <c r="CV147" s="15">
        <v>2098</v>
      </c>
      <c r="CW147" s="15">
        <v>2099</v>
      </c>
    </row>
    <row r="148" spans="1:101" ht="15.75" customHeight="1" x14ac:dyDescent="0.2">
      <c r="A148" s="14" t="s">
        <v>1</v>
      </c>
      <c r="B148" s="29">
        <f>CH4_100yr_m3!B156</f>
        <v>23163149.370000001</v>
      </c>
      <c r="C148" s="29">
        <f>CH4_100yr_m3!C156</f>
        <v>40187484.299999997</v>
      </c>
      <c r="D148" s="29">
        <f>CH4_100yr_m3!D156</f>
        <v>51336234.07</v>
      </c>
      <c r="E148" s="29">
        <f>CH4_100yr_m3!E156</f>
        <v>59612003.420000002</v>
      </c>
      <c r="F148" s="29">
        <f>CH4_100yr_m3!F156</f>
        <v>66006287.82</v>
      </c>
      <c r="G148" s="29">
        <f>CH4_100yr_m3!G156</f>
        <v>72298608.390000001</v>
      </c>
      <c r="H148" s="29">
        <f>CH4_100yr_m3!H156</f>
        <v>79653982.709999993</v>
      </c>
      <c r="I148" s="29">
        <f>CH4_100yr_m3!I156</f>
        <v>87691624.810000002</v>
      </c>
      <c r="J148" s="29">
        <f>CH4_100yr_m3!J156</f>
        <v>97857328.719999999</v>
      </c>
      <c r="K148" s="29">
        <f>CH4_100yr_m3!K156</f>
        <v>103344203.40000001</v>
      </c>
      <c r="L148" s="29">
        <f>CH4_100yr_m3!L156</f>
        <v>110422772.3</v>
      </c>
      <c r="M148" s="29">
        <f>CH4_100yr_m3!M156</f>
        <v>120787976.7</v>
      </c>
      <c r="N148" s="29">
        <f>CH4_100yr_m3!N156</f>
        <v>131652943.5</v>
      </c>
      <c r="O148" s="29">
        <f>CH4_100yr_m3!O156</f>
        <v>141800488.80000001</v>
      </c>
      <c r="P148" s="29">
        <f>CH4_100yr_m3!P156</f>
        <v>151541110.80000001</v>
      </c>
      <c r="Q148" s="29">
        <f>CH4_100yr_m3!Q156</f>
        <v>155372924.30000001</v>
      </c>
      <c r="R148" s="29">
        <f>CH4_100yr_m3!R156</f>
        <v>157116782.5</v>
      </c>
      <c r="S148" s="29">
        <f>CH4_100yr_m3!S156</f>
        <v>162996314.69999999</v>
      </c>
      <c r="T148" s="29">
        <f>CH4_100yr_m3!T156</f>
        <v>165939558.09999999</v>
      </c>
      <c r="U148" s="29">
        <f>CH4_100yr_m3!U156</f>
        <v>166835917.09999999</v>
      </c>
      <c r="V148" s="29">
        <f>CH4_100yr_m3!V156</f>
        <v>164933744.90000001</v>
      </c>
      <c r="W148" s="29">
        <f>CH4_100yr_m3!W156</f>
        <v>165651921</v>
      </c>
      <c r="X148" s="29">
        <f>CH4_100yr_m3!X156</f>
        <v>167908425.09999999</v>
      </c>
      <c r="Y148" s="29">
        <f>CH4_100yr_m3!Y156</f>
        <v>171548565.5</v>
      </c>
      <c r="Z148" s="29">
        <f>CH4_100yr_m3!Z156</f>
        <v>176308170.90000001</v>
      </c>
      <c r="AA148" s="29">
        <f>CH4_100yr_m3!AA156</f>
        <v>181997213.69999999</v>
      </c>
      <c r="AB148" s="29">
        <f>CH4_100yr_m3!AB156</f>
        <v>188271548.90000001</v>
      </c>
      <c r="AC148" s="29">
        <f>CH4_100yr_m3!AC156</f>
        <v>198745064.90000001</v>
      </c>
      <c r="AD148" s="29">
        <f>CH4_100yr_m3!AD156</f>
        <v>208126979</v>
      </c>
      <c r="AE148" s="29">
        <f>CH4_100yr_m3!AE156</f>
        <v>216829929</v>
      </c>
      <c r="AF148" s="29">
        <f>CH4_100yr_m3!AF156</f>
        <v>225130814.59999999</v>
      </c>
      <c r="AG148" s="29">
        <f>CH4_100yr_m3!AG156</f>
        <v>233215936.30000001</v>
      </c>
      <c r="AH148" s="29">
        <f>CH4_100yr_m3!AH156</f>
        <v>241210466</v>
      </c>
      <c r="AI148" s="29">
        <f>CH4_100yr_m3!AI156</f>
        <v>249197655.5</v>
      </c>
      <c r="AJ148" s="29">
        <f>CH4_100yr_m3!AJ156</f>
        <v>257232219.09999999</v>
      </c>
      <c r="AK148" s="29">
        <f>CH4_100yr_m3!AK156</f>
        <v>265349928.80000001</v>
      </c>
      <c r="AL148" s="29">
        <f>CH4_100yr_m3!AL156</f>
        <v>273574303.89999998</v>
      </c>
      <c r="AM148" s="29">
        <f>CH4_100yr_m3!AM156</f>
        <v>281921155.69999999</v>
      </c>
      <c r="AN148" s="29">
        <f>CH4_100yr_m3!AN156</f>
        <v>290401429.30000001</v>
      </c>
      <c r="AO148" s="29">
        <f>CH4_100yr_m3!AO156</f>
        <v>299022995.89999998</v>
      </c>
      <c r="AP148" s="29">
        <f>CH4_100yr_m3!AP156</f>
        <v>307791364.89999998</v>
      </c>
      <c r="AQ148" s="29">
        <f>CH4_100yr_m3!AQ156</f>
        <v>316710176.10000002</v>
      </c>
      <c r="AR148" s="29">
        <f>CH4_100yr_m3!AR156</f>
        <v>325781047.89999998</v>
      </c>
      <c r="AS148" s="29">
        <f>CH4_100yr_m3!AS156</f>
        <v>335003708</v>
      </c>
      <c r="AT148" s="29">
        <f>CH4_100yr_m3!AT156</f>
        <v>344376272.30000001</v>
      </c>
      <c r="AU148" s="29">
        <f>CH4_100yr_m3!AU156</f>
        <v>353896012.5</v>
      </c>
      <c r="AV148" s="29">
        <f>CH4_100yr_m3!AV156</f>
        <v>363560251.19999999</v>
      </c>
      <c r="AW148" s="29">
        <f>CH4_100yr_m3!AW156</f>
        <v>373366923.30000001</v>
      </c>
      <c r="AX148" s="29">
        <f>CH4_100yr_m3!AX156</f>
        <v>383314377.30000001</v>
      </c>
      <c r="AY148" s="29">
        <f>CH4_100yr_m3!AY156</f>
        <v>393401413.60000002</v>
      </c>
      <c r="AZ148" s="29">
        <f>CH4_100yr_m3!AZ156</f>
        <v>403627069.89999998</v>
      </c>
      <c r="BA148" s="29">
        <f>CH4_100yr_m3!BA156</f>
        <v>413990100.5</v>
      </c>
      <c r="BB148" s="29">
        <f>CH4_100yr_m3!BB156</f>
        <v>424489096.69999999</v>
      </c>
      <c r="BC148" s="29">
        <f>CH4_100yr_m3!BC156</f>
        <v>435122732.60000002</v>
      </c>
      <c r="BD148" s="29">
        <f>CH4_100yr_m3!BD156</f>
        <v>445889859.39999998</v>
      </c>
      <c r="BE148" s="29">
        <f>CH4_100yr_m3!BE156</f>
        <v>456789292.30000001</v>
      </c>
      <c r="BF148" s="29">
        <f>CH4_100yr_m3!BF156</f>
        <v>467819532.39999998</v>
      </c>
      <c r="BG148" s="29">
        <f>CH4_100yr_m3!BG156</f>
        <v>478978847.60000002</v>
      </c>
      <c r="BH148" s="29">
        <f>CH4_100yr_m3!BH156</f>
        <v>490265738.39999998</v>
      </c>
      <c r="BI148" s="29">
        <f>CH4_100yr_m3!BI156</f>
        <v>501678892.19999999</v>
      </c>
      <c r="BJ148" s="29">
        <f>CH4_100yr_m3!BJ156</f>
        <v>513216890.19999999</v>
      </c>
      <c r="BK148" s="29">
        <f>CH4_100yr_m3!BK156</f>
        <v>373879844.80000001</v>
      </c>
      <c r="BL148" s="29">
        <f>CH4_100yr_m3!BL156</f>
        <v>278460691</v>
      </c>
      <c r="BM148" s="29">
        <f>CH4_100yr_m3!BM156</f>
        <v>212617059.5</v>
      </c>
      <c r="BN148" s="29">
        <f>CH4_100yr_m3!BN156</f>
        <v>166725745.90000001</v>
      </c>
      <c r="BO148" s="29">
        <f>CH4_100yr_m3!BO156</f>
        <v>134327520.30000001</v>
      </c>
      <c r="BP148" s="29">
        <f>CH4_100yr_m3!BP156</f>
        <v>111084610</v>
      </c>
      <c r="BQ148" s="29">
        <f>CH4_100yr_m3!BQ156</f>
        <v>94081839.810000002</v>
      </c>
      <c r="BR148" s="29">
        <f>CH4_100yr_m3!BR156</f>
        <v>81358136</v>
      </c>
      <c r="BS148" s="29">
        <f>CH4_100yr_m3!BS156</f>
        <v>71592449.390000001</v>
      </c>
      <c r="BT148" s="29">
        <f>CH4_100yr_m3!BT156</f>
        <v>63893191.789999999</v>
      </c>
      <c r="BU148" s="29">
        <f>CH4_100yr_m3!BU156</f>
        <v>57657061.159999996</v>
      </c>
      <c r="BV148" s="29">
        <f>CH4_100yr_m3!BV156</f>
        <v>52474381.600000001</v>
      </c>
      <c r="BW148" s="29">
        <f>CH4_100yr_m3!BW156</f>
        <v>48065624.990000002</v>
      </c>
      <c r="BX148" s="29">
        <f>CH4_100yr_m3!BX156</f>
        <v>44238836.109999999</v>
      </c>
      <c r="BY148" s="29">
        <f>CH4_100yr_m3!BY156</f>
        <v>40861071.409999996</v>
      </c>
      <c r="BZ148" s="29">
        <f>CH4_100yr_m3!BZ156</f>
        <v>37839232.810000002</v>
      </c>
      <c r="CA148" s="29">
        <f>CH4_100yr_m3!CA156</f>
        <v>35107200.780000001</v>
      </c>
      <c r="CB148" s="29">
        <f>CH4_100yr_m3!CB156</f>
        <v>32617191.149999999</v>
      </c>
      <c r="CC148" s="29">
        <f>CH4_100yr_m3!CC156</f>
        <v>30333944.41</v>
      </c>
      <c r="CD148" s="29">
        <f>CH4_100yr_m3!CD156</f>
        <v>28230814.859999999</v>
      </c>
      <c r="CE148" s="29">
        <f>CH4_100yr_m3!CE156</f>
        <v>26287134.350000001</v>
      </c>
      <c r="CF148" s="29">
        <f>CH4_100yr_m3!CF156</f>
        <v>24486431.41</v>
      </c>
      <c r="CG148" s="29">
        <f>CH4_100yr_m3!CG156</f>
        <v>22815224.539999999</v>
      </c>
      <c r="CH148" s="29">
        <f>CH4_100yr_m3!CH156</f>
        <v>21262201.559999999</v>
      </c>
      <c r="CI148" s="29">
        <f>CH4_100yr_m3!CI156</f>
        <v>19817658.170000002</v>
      </c>
      <c r="CJ148" s="29">
        <f>CH4_100yr_m3!CJ156</f>
        <v>18473111.329999998</v>
      </c>
      <c r="CK148" s="29">
        <f>CH4_100yr_m3!CK156</f>
        <v>17221030.370000001</v>
      </c>
      <c r="CL148" s="29">
        <f>CH4_100yr_m3!CL156</f>
        <v>16054647.68</v>
      </c>
      <c r="CM148" s="29">
        <f>CH4_100yr_m3!CM156</f>
        <v>14967823.41</v>
      </c>
      <c r="CN148" s="29">
        <f>CH4_100yr_m3!CN156</f>
        <v>13954946.9</v>
      </c>
      <c r="CO148" s="29">
        <f>CH4_100yr_m3!CO156</f>
        <v>13010863.310000001</v>
      </c>
      <c r="CP148" s="29">
        <f>CH4_100yr_m3!CP156</f>
        <v>12130817.57</v>
      </c>
      <c r="CQ148" s="29">
        <f>CH4_100yr_m3!CQ156</f>
        <v>11310410.449999999</v>
      </c>
      <c r="CR148" s="29">
        <f>CH4_100yr_m3!CR156</f>
        <v>10545563.15</v>
      </c>
      <c r="CS148" s="29">
        <f>CH4_100yr_m3!CS156</f>
        <v>9832488.1050000004</v>
      </c>
      <c r="CT148" s="29">
        <f>CH4_100yr_m3!CT156</f>
        <v>9167664.1319999993</v>
      </c>
      <c r="CU148" s="29">
        <f>CH4_100yr_m3!CU156</f>
        <v>8547815.0539999995</v>
      </c>
      <c r="CV148" s="29">
        <f>CH4_100yr_m3!CV156</f>
        <v>7969890.8339999998</v>
      </c>
      <c r="CW148" s="29">
        <f>CH4_100yr_m3!CW156</f>
        <v>7431050.7510000002</v>
      </c>
    </row>
    <row r="149" spans="1:101" ht="15.75" customHeight="1" x14ac:dyDescent="0.2">
      <c r="A149" s="27" t="s">
        <v>2</v>
      </c>
      <c r="B149" s="29">
        <f>CH4_100yr_m3!B157</f>
        <v>8818562.125</v>
      </c>
      <c r="C149" s="29">
        <f>CH4_100yr_m3!C157</f>
        <v>15134199.43</v>
      </c>
      <c r="D149" s="29">
        <f>CH4_100yr_m3!D157</f>
        <v>19530734.809999999</v>
      </c>
      <c r="E149" s="29">
        <f>CH4_100yr_m3!E157</f>
        <v>22435091.5</v>
      </c>
      <c r="F149" s="29">
        <f>CH4_100yr_m3!F157</f>
        <v>24586927.199999999</v>
      </c>
      <c r="G149" s="29">
        <f>CH4_100yr_m3!G157</f>
        <v>26375298.010000002</v>
      </c>
      <c r="H149" s="29">
        <f>CH4_100yr_m3!H157</f>
        <v>27907643.620000001</v>
      </c>
      <c r="I149" s="29">
        <f>CH4_100yr_m3!I157</f>
        <v>29180578.949999999</v>
      </c>
      <c r="J149" s="29">
        <f>CH4_100yr_m3!J157</f>
        <v>30312091.460000001</v>
      </c>
      <c r="K149" s="29">
        <f>CH4_100yr_m3!K157</f>
        <v>31468297.48</v>
      </c>
      <c r="L149" s="29">
        <f>CH4_100yr_m3!L157</f>
        <v>32661794.640000001</v>
      </c>
      <c r="M149" s="29">
        <f>CH4_100yr_m3!M157</f>
        <v>33806529.859999999</v>
      </c>
      <c r="N149" s="29">
        <f>CH4_100yr_m3!N157</f>
        <v>34967317.439999998</v>
      </c>
      <c r="O149" s="29">
        <f>CH4_100yr_m3!O157</f>
        <v>36134078.299999997</v>
      </c>
      <c r="P149" s="29">
        <f>CH4_100yr_m3!P157</f>
        <v>37329560.25</v>
      </c>
      <c r="Q149" s="29">
        <f>CH4_100yr_m3!Q157</f>
        <v>38597402.869999997</v>
      </c>
      <c r="R149" s="29">
        <f>CH4_100yr_m3!R157</f>
        <v>39868203.450000003</v>
      </c>
      <c r="S149" s="29">
        <f>CH4_100yr_m3!S157</f>
        <v>41129120.219999999</v>
      </c>
      <c r="T149" s="29">
        <f>CH4_100yr_m3!T157</f>
        <v>42392099.710000001</v>
      </c>
      <c r="U149" s="29">
        <f>CH4_100yr_m3!U157</f>
        <v>43686456.840000004</v>
      </c>
      <c r="V149" s="29">
        <f>CH4_100yr_m3!V157</f>
        <v>45005223.700000003</v>
      </c>
      <c r="W149" s="29">
        <f>CH4_100yr_m3!W157</f>
        <v>46378008.259999998</v>
      </c>
      <c r="X149" s="29">
        <f>CH4_100yr_m3!X157</f>
        <v>47817340.289999999</v>
      </c>
      <c r="Y149" s="29">
        <f>CH4_100yr_m3!Y157</f>
        <v>49320143.700000003</v>
      </c>
      <c r="Z149" s="29">
        <f>CH4_100yr_m3!Z157</f>
        <v>50898404.299999997</v>
      </c>
      <c r="AA149" s="29">
        <f>CH4_100yr_m3!AA157</f>
        <v>52556122.469999999</v>
      </c>
      <c r="AB149" s="29">
        <f>CH4_100yr_m3!AB157</f>
        <v>54296354.280000001</v>
      </c>
      <c r="AC149" s="29">
        <f>CH4_100yr_m3!AC157</f>
        <v>55930510.560000002</v>
      </c>
      <c r="AD149" s="29">
        <f>CH4_100yr_m3!AD157</f>
        <v>57553255.049999997</v>
      </c>
      <c r="AE149" s="29">
        <f>CH4_100yr_m3!AE157</f>
        <v>59175664.530000001</v>
      </c>
      <c r="AF149" s="29">
        <f>CH4_100yr_m3!AF157</f>
        <v>60805083.899999999</v>
      </c>
      <c r="AG149" s="29">
        <f>CH4_100yr_m3!AG157</f>
        <v>62446397.200000003</v>
      </c>
      <c r="AH149" s="29">
        <f>CH4_100yr_m3!AH157</f>
        <v>64102826.520000003</v>
      </c>
      <c r="AI149" s="29">
        <f>CH4_100yr_m3!AI157</f>
        <v>65776410.420000002</v>
      </c>
      <c r="AJ149" s="29">
        <f>CH4_100yr_m3!AJ157</f>
        <v>67468386.069999993</v>
      </c>
      <c r="AK149" s="29">
        <f>CH4_100yr_m3!AK157</f>
        <v>69179456.709999993</v>
      </c>
      <c r="AL149" s="29">
        <f>CH4_100yr_m3!AL157</f>
        <v>70909976.530000001</v>
      </c>
      <c r="AM149" s="29">
        <f>CH4_100yr_m3!AM157</f>
        <v>72660025.040000007</v>
      </c>
      <c r="AN149" s="29">
        <f>CH4_100yr_m3!AN157</f>
        <v>74429424.469999999</v>
      </c>
      <c r="AO149" s="29">
        <f>CH4_100yr_m3!AO157</f>
        <v>76217818.129999995</v>
      </c>
      <c r="AP149" s="29">
        <f>CH4_100yr_m3!AP157</f>
        <v>78024670.790000007</v>
      </c>
      <c r="AQ149" s="29">
        <f>CH4_100yr_m3!AQ157</f>
        <v>79849484.049999997</v>
      </c>
      <c r="AR149" s="29">
        <f>CH4_100yr_m3!AR157</f>
        <v>81691759.450000003</v>
      </c>
      <c r="AS149" s="29">
        <f>CH4_100yr_m3!AS157</f>
        <v>83551042.920000002</v>
      </c>
      <c r="AT149" s="29">
        <f>CH4_100yr_m3!AT157</f>
        <v>85426955.920000002</v>
      </c>
      <c r="AU149" s="29">
        <f>CH4_100yr_m3!AU157</f>
        <v>87319108.640000001</v>
      </c>
      <c r="AV149" s="29">
        <f>CH4_100yr_m3!AV157</f>
        <v>89227122.129999995</v>
      </c>
      <c r="AW149" s="29">
        <f>CH4_100yr_m3!AW157</f>
        <v>91150540.730000004</v>
      </c>
      <c r="AX149" s="29">
        <f>CH4_100yr_m3!AX157</f>
        <v>93088903.219999999</v>
      </c>
      <c r="AY149" s="29">
        <f>CH4_100yr_m3!AY157</f>
        <v>95041714.370000005</v>
      </c>
      <c r="AZ149" s="29">
        <f>CH4_100yr_m3!AZ157</f>
        <v>97008470.519999996</v>
      </c>
      <c r="BA149" s="29">
        <f>CH4_100yr_m3!BA157</f>
        <v>98988622.989999995</v>
      </c>
      <c r="BB149" s="29">
        <f>CH4_100yr_m3!BB157</f>
        <v>100981673.8</v>
      </c>
      <c r="BC149" s="29">
        <f>CH4_100yr_m3!BC157</f>
        <v>102987178.5</v>
      </c>
      <c r="BD149" s="29">
        <f>CH4_100yr_m3!BD157</f>
        <v>105004852.7</v>
      </c>
      <c r="BE149" s="29">
        <f>CH4_100yr_m3!BE157</f>
        <v>107034427.7</v>
      </c>
      <c r="BF149" s="29">
        <f>CH4_100yr_m3!BF157</f>
        <v>109075568.7</v>
      </c>
      <c r="BG149" s="29">
        <f>CH4_100yr_m3!BG157</f>
        <v>111127808.90000001</v>
      </c>
      <c r="BH149" s="29">
        <f>CH4_100yr_m3!BH157</f>
        <v>113190391.09999999</v>
      </c>
      <c r="BI149" s="29">
        <f>CH4_100yr_m3!BI157</f>
        <v>115262339.40000001</v>
      </c>
      <c r="BJ149" s="29">
        <f>CH4_100yr_m3!BJ157</f>
        <v>117342578.40000001</v>
      </c>
      <c r="BK149" s="29">
        <f>CH4_100yr_m3!BK157</f>
        <v>85707347.620000005</v>
      </c>
      <c r="BL149" s="29">
        <f>CH4_100yr_m3!BL157</f>
        <v>64024976.810000002</v>
      </c>
      <c r="BM149" s="29">
        <f>CH4_100yr_m3!BM157</f>
        <v>49046431.420000002</v>
      </c>
      <c r="BN149" s="29">
        <f>CH4_100yr_m3!BN157</f>
        <v>38591639.979999997</v>
      </c>
      <c r="BO149" s="29">
        <f>CH4_100yr_m3!BO157</f>
        <v>31197225.620000001</v>
      </c>
      <c r="BP149" s="29">
        <f>CH4_100yr_m3!BP157</f>
        <v>25880363.559999999</v>
      </c>
      <c r="BQ149" s="29">
        <f>CH4_100yr_m3!BQ157</f>
        <v>21980480.75</v>
      </c>
      <c r="BR149" s="29">
        <f>CH4_100yr_m3!BR157</f>
        <v>19053135.350000001</v>
      </c>
      <c r="BS149" s="29">
        <f>CH4_100yr_m3!BS157</f>
        <v>16798873.890000001</v>
      </c>
      <c r="BT149" s="29">
        <f>CH4_100yr_m3!BT157</f>
        <v>15015535.300000001</v>
      </c>
      <c r="BU149" s="29">
        <f>CH4_100yr_m3!BU157</f>
        <v>13566272.35</v>
      </c>
      <c r="BV149" s="29">
        <f>CH4_100yr_m3!BV157</f>
        <v>12358109.18</v>
      </c>
      <c r="BW149" s="29">
        <f>CH4_100yr_m3!BW157</f>
        <v>11327561.949999999</v>
      </c>
      <c r="BX149" s="29">
        <f>CH4_100yr_m3!BX157</f>
        <v>10430994.33</v>
      </c>
      <c r="BY149" s="29">
        <f>CH4_100yr_m3!BY157</f>
        <v>9638147.341</v>
      </c>
      <c r="BZ149" s="29">
        <f>CH4_100yr_m3!BZ157</f>
        <v>8927797.2670000009</v>
      </c>
      <c r="CA149" s="29">
        <f>CH4_100yr_m3!CA157</f>
        <v>8284840.5219999999</v>
      </c>
      <c r="CB149" s="29">
        <f>CH4_100yr_m3!CB157</f>
        <v>7698335.2390000001</v>
      </c>
      <c r="CC149" s="29">
        <f>CH4_100yr_m3!CC157</f>
        <v>7160184.5140000004</v>
      </c>
      <c r="CD149" s="29">
        <f>CH4_100yr_m3!CD157</f>
        <v>6664250.017</v>
      </c>
      <c r="CE149" s="29">
        <f>CH4_100yr_m3!CE157</f>
        <v>6205754.3449999997</v>
      </c>
      <c r="CF149" s="29">
        <f>CH4_100yr_m3!CF157</f>
        <v>5780877.1610000003</v>
      </c>
      <c r="CG149" s="29">
        <f>CH4_100yr_m3!CG157</f>
        <v>5386481.4409999996</v>
      </c>
      <c r="CH149" s="29">
        <f>CH4_100yr_m3!CH157</f>
        <v>5019927.1560000004</v>
      </c>
      <c r="CI149" s="29">
        <f>CH4_100yr_m3!CI157</f>
        <v>4678943.74</v>
      </c>
      <c r="CJ149" s="29">
        <f>CH4_100yr_m3!CJ157</f>
        <v>4361542.1509999996</v>
      </c>
      <c r="CK149" s="29">
        <f>CH4_100yr_m3!CK157</f>
        <v>4065953.6320000002</v>
      </c>
      <c r="CL149" s="29">
        <f>CH4_100yr_m3!CL157</f>
        <v>3790586.5260000001</v>
      </c>
      <c r="CM149" s="29">
        <f>CH4_100yr_m3!CM157</f>
        <v>3533995.3429999999</v>
      </c>
      <c r="CN149" s="29">
        <f>CH4_100yr_m3!CN157</f>
        <v>3294858.1609999998</v>
      </c>
      <c r="CO149" s="29">
        <f>CH4_100yr_m3!CO157</f>
        <v>3071959.7560000001</v>
      </c>
      <c r="CP149" s="29">
        <f>CH4_100yr_m3!CP157</f>
        <v>2864178.6719999998</v>
      </c>
      <c r="CQ149" s="29">
        <f>CH4_100yr_m3!CQ157</f>
        <v>2670477.057</v>
      </c>
      <c r="CR149" s="29">
        <f>CH4_100yr_m3!CR157</f>
        <v>2489892.4410000001</v>
      </c>
      <c r="CS149" s="29">
        <f>CH4_100yr_m3!CS157</f>
        <v>2321530.9219999998</v>
      </c>
      <c r="CT149" s="29">
        <f>CH4_100yr_m3!CT157</f>
        <v>2164561.375</v>
      </c>
      <c r="CU149" s="29">
        <f>CH4_100yr_m3!CU157</f>
        <v>2018210.4380000001</v>
      </c>
      <c r="CV149" s="29">
        <f>CH4_100yr_m3!CV157</f>
        <v>1881758.0830000001</v>
      </c>
      <c r="CW149" s="29">
        <f>CH4_100yr_m3!CW157</f>
        <v>1754533.6710000001</v>
      </c>
    </row>
    <row r="150" spans="1:101" ht="15.75" customHeight="1" x14ac:dyDescent="0.2">
      <c r="A150" s="27" t="s">
        <v>3</v>
      </c>
      <c r="B150" s="29">
        <f>CH4_100yr_m3!B158</f>
        <v>698937.32050000003</v>
      </c>
      <c r="C150" s="29">
        <f>CH4_100yr_m3!C158</f>
        <v>1344024.5079999999</v>
      </c>
      <c r="D150" s="29">
        <f>CH4_100yr_m3!D158</f>
        <v>1948076.044</v>
      </c>
      <c r="E150" s="29">
        <f>CH4_100yr_m3!E158</f>
        <v>2597632.2420000001</v>
      </c>
      <c r="F150" s="29">
        <f>CH4_100yr_m3!F158</f>
        <v>3263755.0759999999</v>
      </c>
      <c r="G150" s="29">
        <f>CH4_100yr_m3!G158</f>
        <v>3931129.3450000002</v>
      </c>
      <c r="H150" s="29">
        <f>CH4_100yr_m3!H158</f>
        <v>4568504.5920000002</v>
      </c>
      <c r="I150" s="29">
        <f>CH4_100yr_m3!I158</f>
        <v>5201492.5520000001</v>
      </c>
      <c r="J150" s="29">
        <f>CH4_100yr_m3!J158</f>
        <v>5805932.9960000003</v>
      </c>
      <c r="K150" s="29">
        <f>CH4_100yr_m3!K158</f>
        <v>6351403.398</v>
      </c>
      <c r="L150" s="29">
        <f>CH4_100yr_m3!L158</f>
        <v>6961450.6960000005</v>
      </c>
      <c r="M150" s="29">
        <f>CH4_100yr_m3!M158</f>
        <v>7629738.8320000004</v>
      </c>
      <c r="N150" s="29">
        <f>CH4_100yr_m3!N158</f>
        <v>8280512.5719999997</v>
      </c>
      <c r="O150" s="29">
        <f>CH4_100yr_m3!O158</f>
        <v>8851209.6989999991</v>
      </c>
      <c r="P150" s="29">
        <f>CH4_100yr_m3!P158</f>
        <v>9433789.2300000004</v>
      </c>
      <c r="Q150" s="29">
        <f>CH4_100yr_m3!Q158</f>
        <v>9922833.6980000008</v>
      </c>
      <c r="R150" s="29">
        <f>CH4_100yr_m3!R158</f>
        <v>10430886</v>
      </c>
      <c r="S150" s="29">
        <f>CH4_100yr_m3!S158</f>
        <v>10974611.890000001</v>
      </c>
      <c r="T150" s="29">
        <f>CH4_100yr_m3!T158</f>
        <v>11537677.050000001</v>
      </c>
      <c r="U150" s="29">
        <f>CH4_100yr_m3!U158</f>
        <v>12066868.91</v>
      </c>
      <c r="V150" s="29">
        <f>CH4_100yr_m3!V158</f>
        <v>12491335.140000001</v>
      </c>
      <c r="W150" s="29">
        <f>CH4_100yr_m3!W158</f>
        <v>12995010.51</v>
      </c>
      <c r="X150" s="29">
        <f>CH4_100yr_m3!X158</f>
        <v>13521376.890000001</v>
      </c>
      <c r="Y150" s="29">
        <f>CH4_100yr_m3!Y158</f>
        <v>14069354.949999999</v>
      </c>
      <c r="Z150" s="29">
        <f>CH4_100yr_m3!Z158</f>
        <v>14629443.789999999</v>
      </c>
      <c r="AA150" s="29">
        <f>CH4_100yr_m3!AA158</f>
        <v>15204538.220000001</v>
      </c>
      <c r="AB150" s="29">
        <f>CH4_100yr_m3!AB158</f>
        <v>15800770.439999999</v>
      </c>
      <c r="AC150" s="29">
        <f>CH4_100yr_m3!AC158</f>
        <v>16103473.699999999</v>
      </c>
      <c r="AD150" s="29">
        <f>CH4_100yr_m3!AD158</f>
        <v>16407822.68</v>
      </c>
      <c r="AE150" s="29">
        <f>CH4_100yr_m3!AE158</f>
        <v>16713525.16</v>
      </c>
      <c r="AF150" s="29">
        <f>CH4_100yr_m3!AF158</f>
        <v>17020324.530000001</v>
      </c>
      <c r="AG150" s="29">
        <f>CH4_100yr_m3!AG158</f>
        <v>17327992.699999999</v>
      </c>
      <c r="AH150" s="29">
        <f>CH4_100yr_m3!AH158</f>
        <v>17636313.370000001</v>
      </c>
      <c r="AI150" s="29">
        <f>CH4_100yr_m3!AI158</f>
        <v>17945103.190000001</v>
      </c>
      <c r="AJ150" s="29">
        <f>CH4_100yr_m3!AJ158</f>
        <v>18254171</v>
      </c>
      <c r="AK150" s="29">
        <f>CH4_100yr_m3!AK158</f>
        <v>18563338.859999999</v>
      </c>
      <c r="AL150" s="29">
        <f>CH4_100yr_m3!AL158</f>
        <v>18872436.440000001</v>
      </c>
      <c r="AM150" s="29">
        <f>CH4_100yr_m3!AM158</f>
        <v>19181293.82</v>
      </c>
      <c r="AN150" s="29">
        <f>CH4_100yr_m3!AN158</f>
        <v>19489717.620000001</v>
      </c>
      <c r="AO150" s="29">
        <f>CH4_100yr_m3!AO158</f>
        <v>19797495.399999999</v>
      </c>
      <c r="AP150" s="29">
        <f>CH4_100yr_m3!AP158</f>
        <v>20104393.780000001</v>
      </c>
      <c r="AQ150" s="29">
        <f>CH4_100yr_m3!AQ158</f>
        <v>20410174.280000001</v>
      </c>
      <c r="AR150" s="29">
        <f>CH4_100yr_m3!AR158</f>
        <v>20714609.100000001</v>
      </c>
      <c r="AS150" s="29">
        <f>CH4_100yr_m3!AS158</f>
        <v>21017440.449999999</v>
      </c>
      <c r="AT150" s="29">
        <f>CH4_100yr_m3!AT158</f>
        <v>21318419.82</v>
      </c>
      <c r="AU150" s="29">
        <f>CH4_100yr_m3!AU158</f>
        <v>21617274.030000001</v>
      </c>
      <c r="AV150" s="29">
        <f>CH4_100yr_m3!AV158</f>
        <v>21913729.649999999</v>
      </c>
      <c r="AW150" s="29">
        <f>CH4_100yr_m3!AW158</f>
        <v>22207537.859999999</v>
      </c>
      <c r="AX150" s="29">
        <f>CH4_100yr_m3!AX158</f>
        <v>22498441.579999998</v>
      </c>
      <c r="AY150" s="29">
        <f>CH4_100yr_m3!AY158</f>
        <v>22786228.52</v>
      </c>
      <c r="AZ150" s="29">
        <f>CH4_100yr_m3!AZ158</f>
        <v>23070686.899999999</v>
      </c>
      <c r="BA150" s="29">
        <f>CH4_100yr_m3!BA158</f>
        <v>23351621.370000001</v>
      </c>
      <c r="BB150" s="29">
        <f>CH4_100yr_m3!BB158</f>
        <v>23628840.68</v>
      </c>
      <c r="BC150" s="29">
        <f>CH4_100yr_m3!BC158</f>
        <v>23902161.780000001</v>
      </c>
      <c r="BD150" s="29">
        <f>CH4_100yr_m3!BD158</f>
        <v>24171397</v>
      </c>
      <c r="BE150" s="29">
        <f>CH4_100yr_m3!BE158</f>
        <v>24436361.57</v>
      </c>
      <c r="BF150" s="29">
        <f>CH4_100yr_m3!BF158</f>
        <v>24696894.329999998</v>
      </c>
      <c r="BG150" s="29">
        <f>CH4_100yr_m3!BG158</f>
        <v>24952843.300000001</v>
      </c>
      <c r="BH150" s="29">
        <f>CH4_100yr_m3!BH158</f>
        <v>25204078.699999999</v>
      </c>
      <c r="BI150" s="29">
        <f>CH4_100yr_m3!BI158</f>
        <v>25450503.440000001</v>
      </c>
      <c r="BJ150" s="29">
        <f>CH4_100yr_m3!BJ158</f>
        <v>25692035.219999999</v>
      </c>
      <c r="BK150" s="29">
        <f>CH4_100yr_m3!BK158</f>
        <v>23832446.02</v>
      </c>
      <c r="BL150" s="29">
        <f>CH4_100yr_m3!BL158</f>
        <v>22114094.079999998</v>
      </c>
      <c r="BM150" s="29">
        <f>CH4_100yr_m3!BM158</f>
        <v>20525923.359999999</v>
      </c>
      <c r="BN150" s="29">
        <f>CH4_100yr_m3!BN158</f>
        <v>19057758.84</v>
      </c>
      <c r="BO150" s="29">
        <f>CH4_100yr_m3!BO158</f>
        <v>17700235.539999999</v>
      </c>
      <c r="BP150" s="29">
        <f>CH4_100yr_m3!BP158</f>
        <v>16444733.43</v>
      </c>
      <c r="BQ150" s="29">
        <f>CH4_100yr_m3!BQ158</f>
        <v>15283317.460000001</v>
      </c>
      <c r="BR150" s="29">
        <f>CH4_100yr_m3!BR158</f>
        <v>14208682.560000001</v>
      </c>
      <c r="BS150" s="29">
        <f>CH4_100yr_m3!BS158</f>
        <v>13214102.98</v>
      </c>
      <c r="BT150" s="29">
        <f>CH4_100yr_m3!BT158</f>
        <v>12293385.859999999</v>
      </c>
      <c r="BU150" s="29">
        <f>CH4_100yr_m3!BU158</f>
        <v>11440828.41</v>
      </c>
      <c r="BV150" s="29">
        <f>CH4_100yr_m3!BV158</f>
        <v>10651178.619999999</v>
      </c>
      <c r="BW150" s="29">
        <f>CH4_100yr_m3!BW158</f>
        <v>9919599.2039999999</v>
      </c>
      <c r="BX150" s="29">
        <f>CH4_100yr_m3!BX158</f>
        <v>9241634.3010000009</v>
      </c>
      <c r="BY150" s="29">
        <f>CH4_100yr_m3!BY158</f>
        <v>8613179.0160000008</v>
      </c>
      <c r="BZ150" s="29">
        <f>CH4_100yr_m3!BZ158</f>
        <v>8030451.3289999999</v>
      </c>
      <c r="CA150" s="29">
        <f>CH4_100yr_m3!CA158</f>
        <v>7489966.3049999997</v>
      </c>
      <c r="CB150" s="29">
        <f>CH4_100yr_m3!CB158</f>
        <v>6988512.3669999996</v>
      </c>
      <c r="CC150" s="29">
        <f>CH4_100yr_m3!CC158</f>
        <v>6523129.4929999998</v>
      </c>
      <c r="CD150" s="29">
        <f>CH4_100yr_m3!CD158</f>
        <v>6091089.1619999995</v>
      </c>
      <c r="CE150" s="29">
        <f>CH4_100yr_m3!CE158</f>
        <v>5689875.9189999998</v>
      </c>
      <c r="CF150" s="29">
        <f>CH4_100yr_m3!CF158</f>
        <v>5317170.4160000002</v>
      </c>
      <c r="CG150" s="29">
        <f>CH4_100yr_m3!CG158</f>
        <v>4970833.8260000004</v>
      </c>
      <c r="CH150" s="29">
        <f>CH4_100yr_m3!CH158</f>
        <v>4648893.5060000001</v>
      </c>
      <c r="CI150" s="29">
        <f>CH4_100yr_m3!CI158</f>
        <v>4349529.8090000004</v>
      </c>
      <c r="CJ150" s="29">
        <f>CH4_100yr_m3!CJ158</f>
        <v>4071063.9589999998</v>
      </c>
      <c r="CK150" s="29">
        <f>CH4_100yr_m3!CK158</f>
        <v>3811946.898</v>
      </c>
      <c r="CL150" s="29">
        <f>CH4_100yr_m3!CL158</f>
        <v>3570749.0269999998</v>
      </c>
      <c r="CM150" s="29">
        <f>CH4_100yr_m3!CM158</f>
        <v>3346150.77</v>
      </c>
      <c r="CN150" s="29">
        <f>CH4_100yr_m3!CN158</f>
        <v>3136933.892</v>
      </c>
      <c r="CO150" s="29">
        <f>CH4_100yr_m3!CO158</f>
        <v>2941973.5150000001</v>
      </c>
      <c r="CP150" s="29">
        <f>CH4_100yr_m3!CP158</f>
        <v>2760230.767</v>
      </c>
      <c r="CQ150" s="29">
        <f>CH4_100yr_m3!CQ158</f>
        <v>2590746.0290000001</v>
      </c>
      <c r="CR150" s="29">
        <f>CH4_100yr_m3!CR158</f>
        <v>2432632.7089999998</v>
      </c>
      <c r="CS150" s="29">
        <f>CH4_100yr_m3!CS158</f>
        <v>2285071.5189999999</v>
      </c>
      <c r="CT150" s="29">
        <f>CH4_100yr_m3!CT158</f>
        <v>2147305.2119999998</v>
      </c>
      <c r="CU150" s="29">
        <f>CH4_100yr_m3!CU158</f>
        <v>2018633.7320000001</v>
      </c>
      <c r="CV150" s="29">
        <f>CH4_100yr_m3!CV158</f>
        <v>1898409.7479999999</v>
      </c>
      <c r="CW150" s="29">
        <f>CH4_100yr_m3!CW158</f>
        <v>1786034.557</v>
      </c>
    </row>
    <row r="151" spans="1:101" ht="15.75" customHeight="1" x14ac:dyDescent="0.2">
      <c r="A151" s="27" t="s">
        <v>4</v>
      </c>
      <c r="B151" s="29">
        <f>CH4_100yr_m3!B159</f>
        <v>6649407.4220000003</v>
      </c>
      <c r="C151" s="29">
        <f>CH4_100yr_m3!C159</f>
        <v>12861899.380000001</v>
      </c>
      <c r="D151" s="29">
        <f>CH4_100yr_m3!D159</f>
        <v>18535417.98</v>
      </c>
      <c r="E151" s="29">
        <f>CH4_100yr_m3!E159</f>
        <v>23375242.280000001</v>
      </c>
      <c r="F151" s="29">
        <f>CH4_100yr_m3!F159</f>
        <v>27791722.789999999</v>
      </c>
      <c r="G151" s="29">
        <f>CH4_100yr_m3!G159</f>
        <v>31872415.66</v>
      </c>
      <c r="H151" s="29">
        <f>CH4_100yr_m3!H159</f>
        <v>35770462.850000001</v>
      </c>
      <c r="I151" s="29">
        <f>CH4_100yr_m3!I159</f>
        <v>39334793.289999999</v>
      </c>
      <c r="J151" s="29">
        <f>CH4_100yr_m3!J159</f>
        <v>42521700.829999998</v>
      </c>
      <c r="K151" s="29">
        <f>CH4_100yr_m3!K159</f>
        <v>45711211.310000002</v>
      </c>
      <c r="L151" s="29">
        <f>CH4_100yr_m3!L159</f>
        <v>48800168.82</v>
      </c>
      <c r="M151" s="29">
        <f>CH4_100yr_m3!M159</f>
        <v>51655252.049999997</v>
      </c>
      <c r="N151" s="29">
        <f>CH4_100yr_m3!N159</f>
        <v>54487325.090000004</v>
      </c>
      <c r="O151" s="29">
        <f>CH4_100yr_m3!O159</f>
        <v>57269080.450000003</v>
      </c>
      <c r="P151" s="29">
        <f>CH4_100yr_m3!P159</f>
        <v>60045425.549999997</v>
      </c>
      <c r="Q151" s="29">
        <f>CH4_100yr_m3!Q159</f>
        <v>63119620.369999997</v>
      </c>
      <c r="R151" s="29">
        <f>CH4_100yr_m3!R159</f>
        <v>66104017.090000004</v>
      </c>
      <c r="S151" s="29">
        <f>CH4_100yr_m3!S159</f>
        <v>68981471.489999995</v>
      </c>
      <c r="T151" s="29">
        <f>CH4_100yr_m3!T159</f>
        <v>71727610</v>
      </c>
      <c r="U151" s="29">
        <f>CH4_100yr_m3!U159</f>
        <v>74579807.950000003</v>
      </c>
      <c r="V151" s="29">
        <f>CH4_100yr_m3!V159</f>
        <v>77428752.409999996</v>
      </c>
      <c r="W151" s="29">
        <f>CH4_100yr_m3!W159</f>
        <v>80175167.620000005</v>
      </c>
      <c r="X151" s="29">
        <f>CH4_100yr_m3!X159</f>
        <v>82898508.510000005</v>
      </c>
      <c r="Y151" s="29">
        <f>CH4_100yr_m3!Y159</f>
        <v>85619813.310000002</v>
      </c>
      <c r="Z151" s="29">
        <f>CH4_100yr_m3!Z159</f>
        <v>88351369.719999999</v>
      </c>
      <c r="AA151" s="29">
        <f>CH4_100yr_m3!AA159</f>
        <v>91105125.739999995</v>
      </c>
      <c r="AB151" s="29">
        <f>CH4_100yr_m3!AB159</f>
        <v>93891367.980000004</v>
      </c>
      <c r="AC151" s="29">
        <f>CH4_100yr_m3!AC159</f>
        <v>97882266.230000004</v>
      </c>
      <c r="AD151" s="29">
        <f>CH4_100yr_m3!AD159</f>
        <v>101874919.5</v>
      </c>
      <c r="AE151" s="29">
        <f>CH4_100yr_m3!AE159</f>
        <v>105874804.90000001</v>
      </c>
      <c r="AF151" s="29">
        <f>CH4_100yr_m3!AF159</f>
        <v>109886852.09999999</v>
      </c>
      <c r="AG151" s="29">
        <f>CH4_100yr_m3!AG159</f>
        <v>113915505.2</v>
      </c>
      <c r="AH151" s="29">
        <f>CH4_100yr_m3!AH159</f>
        <v>117964742.3</v>
      </c>
      <c r="AI151" s="29">
        <f>CH4_100yr_m3!AI159</f>
        <v>122038054.7</v>
      </c>
      <c r="AJ151" s="29">
        <f>CH4_100yr_m3!AJ159</f>
        <v>126138448.59999999</v>
      </c>
      <c r="AK151" s="29">
        <f>CH4_100yr_m3!AK159</f>
        <v>130268495.8</v>
      </c>
      <c r="AL151" s="29">
        <f>CH4_100yr_m3!AL159</f>
        <v>134430394</v>
      </c>
      <c r="AM151" s="29">
        <f>CH4_100yr_m3!AM159</f>
        <v>138626016</v>
      </c>
      <c r="AN151" s="29">
        <f>CH4_100yr_m3!AN159</f>
        <v>142856813.90000001</v>
      </c>
      <c r="AO151" s="29">
        <f>CH4_100yr_m3!AO159</f>
        <v>147123841.90000001</v>
      </c>
      <c r="AP151" s="29">
        <f>CH4_100yr_m3!AP159</f>
        <v>151427811.80000001</v>
      </c>
      <c r="AQ151" s="29">
        <f>CH4_100yr_m3!AQ159</f>
        <v>155769161.59999999</v>
      </c>
      <c r="AR151" s="29">
        <f>CH4_100yr_m3!AR159</f>
        <v>160148136.09999999</v>
      </c>
      <c r="AS151" s="29">
        <f>CH4_100yr_m3!AS159</f>
        <v>164564823.09999999</v>
      </c>
      <c r="AT151" s="29">
        <f>CH4_100yr_m3!AT159</f>
        <v>169019202.80000001</v>
      </c>
      <c r="AU151" s="29">
        <f>CH4_100yr_m3!AU159</f>
        <v>173511138.09999999</v>
      </c>
      <c r="AV151" s="29">
        <f>CH4_100yr_m3!AV159</f>
        <v>178040373.30000001</v>
      </c>
      <c r="AW151" s="29">
        <f>CH4_100yr_m3!AW159</f>
        <v>182606466.69999999</v>
      </c>
      <c r="AX151" s="29">
        <f>CH4_100yr_m3!AX159</f>
        <v>187208711.69999999</v>
      </c>
      <c r="AY151" s="29">
        <f>CH4_100yr_m3!AY159</f>
        <v>191846118.19999999</v>
      </c>
      <c r="AZ151" s="29">
        <f>CH4_100yr_m3!AZ159</f>
        <v>196517486.40000001</v>
      </c>
      <c r="BA151" s="29">
        <f>CH4_100yr_m3!BA159</f>
        <v>201221515.09999999</v>
      </c>
      <c r="BB151" s="29">
        <f>CH4_100yr_m3!BB159</f>
        <v>205956921.09999999</v>
      </c>
      <c r="BC151" s="29">
        <f>CH4_100yr_m3!BC159</f>
        <v>210722562.90000001</v>
      </c>
      <c r="BD151" s="29">
        <f>CH4_100yr_m3!BD159</f>
        <v>215517506.5</v>
      </c>
      <c r="BE151" s="29">
        <f>CH4_100yr_m3!BE159</f>
        <v>220340943.59999999</v>
      </c>
      <c r="BF151" s="29">
        <f>CH4_100yr_m3!BF159</f>
        <v>225192000.90000001</v>
      </c>
      <c r="BG151" s="29">
        <f>CH4_100yr_m3!BG159</f>
        <v>230069702.69999999</v>
      </c>
      <c r="BH151" s="29">
        <f>CH4_100yr_m3!BH159</f>
        <v>234973045.19999999</v>
      </c>
      <c r="BI151" s="29">
        <f>CH4_100yr_m3!BI159</f>
        <v>239901002.30000001</v>
      </c>
      <c r="BJ151" s="29">
        <f>CH4_100yr_m3!BJ159</f>
        <v>244852487.69999999</v>
      </c>
      <c r="BK151" s="29">
        <f>CH4_100yr_m3!BK159</f>
        <v>227031201.90000001</v>
      </c>
      <c r="BL151" s="29">
        <f>CH4_100yr_m3!BL159</f>
        <v>210568354.40000001</v>
      </c>
      <c r="BM151" s="29">
        <f>CH4_100yr_m3!BM159</f>
        <v>195357375.80000001</v>
      </c>
      <c r="BN151" s="29">
        <f>CH4_100yr_m3!BN159</f>
        <v>181300198.90000001</v>
      </c>
      <c r="BO151" s="29">
        <f>CH4_100yr_m3!BO159</f>
        <v>168306574.40000001</v>
      </c>
      <c r="BP151" s="29">
        <f>CH4_100yr_m3!BP159</f>
        <v>156293441.09999999</v>
      </c>
      <c r="BQ151" s="29">
        <f>CH4_100yr_m3!BQ159</f>
        <v>145184347.80000001</v>
      </c>
      <c r="BR151" s="29">
        <f>CH4_100yr_m3!BR159</f>
        <v>134908921.40000001</v>
      </c>
      <c r="BS151" s="29">
        <f>CH4_100yr_m3!BS159</f>
        <v>125402378.2</v>
      </c>
      <c r="BT151" s="29">
        <f>CH4_100yr_m3!BT159</f>
        <v>116605075.2</v>
      </c>
      <c r="BU151" s="29">
        <f>CH4_100yr_m3!BU159</f>
        <v>108462096.90000001</v>
      </c>
      <c r="BV151" s="29">
        <f>CH4_100yr_m3!BV159</f>
        <v>100922876.2</v>
      </c>
      <c r="BW151" s="29">
        <f>CH4_100yr_m3!BW159</f>
        <v>93940845.299999997</v>
      </c>
      <c r="BX151" s="29">
        <f>CH4_100yr_m3!BX159</f>
        <v>87473115.519999996</v>
      </c>
      <c r="BY151" s="29">
        <f>CH4_100yr_m3!BY159</f>
        <v>81480182.299999997</v>
      </c>
      <c r="BZ151" s="29">
        <f>CH4_100yr_m3!BZ159</f>
        <v>75925654.400000006</v>
      </c>
      <c r="CA151" s="29">
        <f>CH4_100yr_m3!CA159</f>
        <v>70776004.900000006</v>
      </c>
      <c r="CB151" s="29">
        <f>CH4_100yr_m3!CB159</f>
        <v>66000342.18</v>
      </c>
      <c r="CC151" s="29">
        <f>CH4_100yr_m3!CC159</f>
        <v>61570199.469999999</v>
      </c>
      <c r="CD151" s="29">
        <f>CH4_100yr_m3!CD159</f>
        <v>57459341.299999997</v>
      </c>
      <c r="CE151" s="29">
        <f>CH4_100yr_m3!CE159</f>
        <v>53643585.600000001</v>
      </c>
      <c r="CF151" s="29">
        <f>CH4_100yr_m3!CF159</f>
        <v>50100640.049999997</v>
      </c>
      <c r="CG151" s="29">
        <f>CH4_100yr_m3!CG159</f>
        <v>46809951.640000001</v>
      </c>
      <c r="CH151" s="29">
        <f>CH4_100yr_m3!CH159</f>
        <v>43752568.399999999</v>
      </c>
      <c r="CI151" s="29">
        <f>CH4_100yr_m3!CI159</f>
        <v>40911012.109999999</v>
      </c>
      <c r="CJ151" s="29">
        <f>CH4_100yr_m3!CJ159</f>
        <v>38269161.340000004</v>
      </c>
      <c r="CK151" s="29">
        <f>CH4_100yr_m3!CK159</f>
        <v>35812143.869999997</v>
      </c>
      <c r="CL151" s="29">
        <f>CH4_100yr_m3!CL159</f>
        <v>33526237.719999999</v>
      </c>
      <c r="CM151" s="29">
        <f>CH4_100yr_m3!CM159</f>
        <v>31398780.120000001</v>
      </c>
      <c r="CN151" s="29">
        <f>CH4_100yr_m3!CN159</f>
        <v>29418083.829999998</v>
      </c>
      <c r="CO151" s="29">
        <f>CH4_100yr_m3!CO159</f>
        <v>27573360.079999998</v>
      </c>
      <c r="CP151" s="29">
        <f>CH4_100yr_m3!CP159</f>
        <v>25854647.760000002</v>
      </c>
      <c r="CQ151" s="29">
        <f>CH4_100yr_m3!CQ159</f>
        <v>24252748.23</v>
      </c>
      <c r="CR151" s="29">
        <f>CH4_100yr_m3!CR159</f>
        <v>22759165.350000001</v>
      </c>
      <c r="CS151" s="29">
        <f>CH4_100yr_m3!CS159</f>
        <v>21366050.309999999</v>
      </c>
      <c r="CT151" s="29">
        <f>CH4_100yr_m3!CT159</f>
        <v>20066150.870000001</v>
      </c>
      <c r="CU151" s="29">
        <f>CH4_100yr_m3!CU159</f>
        <v>18852764.620000001</v>
      </c>
      <c r="CV151" s="29">
        <f>CH4_100yr_m3!CV159</f>
        <v>17719696</v>
      </c>
      <c r="CW151" s="29">
        <f>CH4_100yr_m3!CW159</f>
        <v>16661216.74</v>
      </c>
    </row>
    <row r="152" spans="1:101" ht="15.75" customHeight="1" x14ac:dyDescent="0.2">
      <c r="A152" s="27" t="s">
        <v>5</v>
      </c>
      <c r="B152" s="29">
        <f>CH4_100yr_m3!B160</f>
        <v>15496905.85</v>
      </c>
      <c r="C152" s="29">
        <f>CH4_100yr_m3!C160</f>
        <v>26681090.190000001</v>
      </c>
      <c r="D152" s="29">
        <f>CH4_100yr_m3!D160</f>
        <v>35555719.020000003</v>
      </c>
      <c r="E152" s="29">
        <f>CH4_100yr_m3!E160</f>
        <v>42889381.469999999</v>
      </c>
      <c r="F152" s="29">
        <f>CH4_100yr_m3!F160</f>
        <v>47664463.520000003</v>
      </c>
      <c r="G152" s="29">
        <f>CH4_100yr_m3!G160</f>
        <v>50181822.25</v>
      </c>
      <c r="H152" s="29">
        <f>CH4_100yr_m3!H160</f>
        <v>51881803.740000002</v>
      </c>
      <c r="I152" s="29">
        <f>CH4_100yr_m3!I160</f>
        <v>53525659.18</v>
      </c>
      <c r="J152" s="29">
        <f>CH4_100yr_m3!J160</f>
        <v>54347338.759999998</v>
      </c>
      <c r="K152" s="29">
        <f>CH4_100yr_m3!K160</f>
        <v>55152135.25</v>
      </c>
      <c r="L152" s="29">
        <f>CH4_100yr_m3!L160</f>
        <v>55659138.799999997</v>
      </c>
      <c r="M152" s="29">
        <f>CH4_100yr_m3!M160</f>
        <v>56221420.18</v>
      </c>
      <c r="N152" s="29">
        <f>CH4_100yr_m3!N160</f>
        <v>57177459.079999998</v>
      </c>
      <c r="O152" s="29">
        <f>CH4_100yr_m3!O160</f>
        <v>58343108.579999998</v>
      </c>
      <c r="P152" s="29">
        <f>CH4_100yr_m3!P160</f>
        <v>59319424.799999997</v>
      </c>
      <c r="Q152" s="29">
        <f>CH4_100yr_m3!Q160</f>
        <v>59893481.899999999</v>
      </c>
      <c r="R152" s="29">
        <f>CH4_100yr_m3!R160</f>
        <v>61518323.899999999</v>
      </c>
      <c r="S152" s="29">
        <f>CH4_100yr_m3!S160</f>
        <v>63039431.039999999</v>
      </c>
      <c r="T152" s="29">
        <f>CH4_100yr_m3!T160</f>
        <v>65358388.25</v>
      </c>
      <c r="U152" s="29">
        <f>CH4_100yr_m3!U160</f>
        <v>68123162.900000006</v>
      </c>
      <c r="V152" s="29">
        <f>CH4_100yr_m3!V160</f>
        <v>70909038.620000005</v>
      </c>
      <c r="W152" s="29">
        <f>CH4_100yr_m3!W160</f>
        <v>73182252.890000001</v>
      </c>
      <c r="X152" s="29">
        <f>CH4_100yr_m3!X160</f>
        <v>75225478.269999996</v>
      </c>
      <c r="Y152" s="29">
        <f>CH4_100yr_m3!Y160</f>
        <v>77118717.329999998</v>
      </c>
      <c r="Z152" s="29">
        <f>CH4_100yr_m3!Z160</f>
        <v>78917993.060000002</v>
      </c>
      <c r="AA152" s="29">
        <f>CH4_100yr_m3!AA160</f>
        <v>80716625.200000003</v>
      </c>
      <c r="AB152" s="29">
        <f>CH4_100yr_m3!AB160</f>
        <v>82522853.290000007</v>
      </c>
      <c r="AC152" s="29">
        <f>CH4_100yr_m3!AC160</f>
        <v>88648290.170000002</v>
      </c>
      <c r="AD152" s="29">
        <f>CH4_100yr_m3!AD160</f>
        <v>93761006.519999996</v>
      </c>
      <c r="AE152" s="29">
        <f>CH4_100yr_m3!AE160</f>
        <v>98206358.719999999</v>
      </c>
      <c r="AF152" s="29">
        <f>CH4_100yr_m3!AF160</f>
        <v>102216413</v>
      </c>
      <c r="AG152" s="29">
        <f>CH4_100yr_m3!AG160</f>
        <v>105947038.90000001</v>
      </c>
      <c r="AH152" s="29">
        <f>CH4_100yr_m3!AH160</f>
        <v>109502996.40000001</v>
      </c>
      <c r="AI152" s="29">
        <f>CH4_100yr_m3!AI160</f>
        <v>112954977.8</v>
      </c>
      <c r="AJ152" s="29">
        <f>CH4_100yr_m3!AJ160</f>
        <v>116350929.8</v>
      </c>
      <c r="AK152" s="29">
        <f>CH4_100yr_m3!AK160</f>
        <v>119723345.8</v>
      </c>
      <c r="AL152" s="29">
        <f>CH4_100yr_m3!AL160</f>
        <v>123094254.3</v>
      </c>
      <c r="AM152" s="29">
        <f>CH4_100yr_m3!AM160</f>
        <v>126478428.7</v>
      </c>
      <c r="AN152" s="29">
        <f>CH4_100yr_m3!AN160</f>
        <v>129885922.5</v>
      </c>
      <c r="AO152" s="29">
        <f>CH4_100yr_m3!AO160</f>
        <v>133323517.7</v>
      </c>
      <c r="AP152" s="29">
        <f>CH4_100yr_m3!AP160</f>
        <v>136795721.90000001</v>
      </c>
      <c r="AQ152" s="29">
        <f>CH4_100yr_m3!AQ160</f>
        <v>140305388.90000001</v>
      </c>
      <c r="AR152" s="29">
        <f>CH4_100yr_m3!AR160</f>
        <v>143854238</v>
      </c>
      <c r="AS152" s="29">
        <f>CH4_100yr_m3!AS160</f>
        <v>147442963.30000001</v>
      </c>
      <c r="AT152" s="29">
        <f>CH4_100yr_m3!AT160</f>
        <v>151071550.69999999</v>
      </c>
      <c r="AU152" s="29">
        <f>CH4_100yr_m3!AU160</f>
        <v>154739441</v>
      </c>
      <c r="AV152" s="29">
        <f>CH4_100yr_m3!AV160</f>
        <v>158445804.19999999</v>
      </c>
      <c r="AW152" s="29">
        <f>CH4_100yr_m3!AW160</f>
        <v>162189555.59999999</v>
      </c>
      <c r="AX152" s="29">
        <f>CH4_100yr_m3!AX160</f>
        <v>165969005.30000001</v>
      </c>
      <c r="AY152" s="29">
        <f>CH4_100yr_m3!AY160</f>
        <v>169781948.09999999</v>
      </c>
      <c r="AZ152" s="29">
        <f>CH4_100yr_m3!AZ160</f>
        <v>173625851.59999999</v>
      </c>
      <c r="BA152" s="29">
        <f>CH4_100yr_m3!BA160</f>
        <v>177498286.59999999</v>
      </c>
      <c r="BB152" s="29">
        <f>CH4_100yr_m3!BB160</f>
        <v>181397054.80000001</v>
      </c>
      <c r="BC152" s="29">
        <f>CH4_100yr_m3!BC160</f>
        <v>185320024.09999999</v>
      </c>
      <c r="BD152" s="29">
        <f>CH4_100yr_m3!BD160</f>
        <v>189265162.5</v>
      </c>
      <c r="BE152" s="29">
        <f>CH4_100yr_m3!BE160</f>
        <v>193230501.30000001</v>
      </c>
      <c r="BF152" s="29">
        <f>CH4_100yr_m3!BF160</f>
        <v>197214137.09999999</v>
      </c>
      <c r="BG152" s="29">
        <f>CH4_100yr_m3!BG160</f>
        <v>201214178.5</v>
      </c>
      <c r="BH152" s="29">
        <f>CH4_100yr_m3!BH160</f>
        <v>205228602.80000001</v>
      </c>
      <c r="BI152" s="29">
        <f>CH4_100yr_m3!BI160</f>
        <v>209255222.09999999</v>
      </c>
      <c r="BJ152" s="29">
        <f>CH4_100yr_m3!BJ160</f>
        <v>213291925.30000001</v>
      </c>
      <c r="BK152" s="29">
        <f>CH4_100yr_m3!BK160</f>
        <v>155636459.40000001</v>
      </c>
      <c r="BL152" s="29">
        <f>CH4_100yr_m3!BL160</f>
        <v>116132774.40000001</v>
      </c>
      <c r="BM152" s="29">
        <f>CH4_100yr_m3!BM160</f>
        <v>88854467.629999995</v>
      </c>
      <c r="BN152" s="29">
        <f>CH4_100yr_m3!BN160</f>
        <v>69825039.920000002</v>
      </c>
      <c r="BO152" s="29">
        <f>CH4_100yr_m3!BO160</f>
        <v>56375315.850000001</v>
      </c>
      <c r="BP152" s="29">
        <f>CH4_100yr_m3!BP160</f>
        <v>46712692.079999998</v>
      </c>
      <c r="BQ152" s="29">
        <f>CH4_100yr_m3!BQ160</f>
        <v>39632379.030000001</v>
      </c>
      <c r="BR152" s="29">
        <f>CH4_100yr_m3!BR160</f>
        <v>34323824.899999999</v>
      </c>
      <c r="BS152" s="29">
        <f>CH4_100yr_m3!BS160</f>
        <v>30240943.309999999</v>
      </c>
      <c r="BT152" s="29">
        <f>CH4_100yr_m3!BT160</f>
        <v>27015110.739999998</v>
      </c>
      <c r="BU152" s="29">
        <f>CH4_100yr_m3!BU160</f>
        <v>24396834.420000002</v>
      </c>
      <c r="BV152" s="29">
        <f>CH4_100yr_m3!BV160</f>
        <v>22216639.309999999</v>
      </c>
      <c r="BW152" s="29">
        <f>CH4_100yr_m3!BW160</f>
        <v>20358839.030000001</v>
      </c>
      <c r="BX152" s="29">
        <f>CH4_100yr_m3!BX160</f>
        <v>18743943.640000001</v>
      </c>
      <c r="BY152" s="29">
        <f>CH4_100yr_m3!BY160</f>
        <v>17316857.809999999</v>
      </c>
      <c r="BZ152" s="29">
        <f>CH4_100yr_m3!BZ160</f>
        <v>16038960.83</v>
      </c>
      <c r="CA152" s="29">
        <f>CH4_100yr_m3!CA160</f>
        <v>14882789.5</v>
      </c>
      <c r="CB152" s="29">
        <f>CH4_100yr_m3!CB160</f>
        <v>13828466.199999999</v>
      </c>
      <c r="CC152" s="29">
        <f>CH4_100yr_m3!CC160</f>
        <v>12861297.33</v>
      </c>
      <c r="CD152" s="29">
        <f>CH4_100yr_m3!CD160</f>
        <v>11970156.82</v>
      </c>
      <c r="CE152" s="29">
        <f>CH4_100yr_m3!CE160</f>
        <v>11146396.310000001</v>
      </c>
      <c r="CF152" s="29">
        <f>CH4_100yr_m3!CF160</f>
        <v>10383108.76</v>
      </c>
      <c r="CG152" s="29">
        <f>CH4_100yr_m3!CG160</f>
        <v>9674629.4030000009</v>
      </c>
      <c r="CH152" s="29">
        <f>CH4_100yr_m3!CH160</f>
        <v>9016196.1640000008</v>
      </c>
      <c r="CI152" s="29">
        <f>CH4_100yr_m3!CI160</f>
        <v>8403717.2890000008</v>
      </c>
      <c r="CJ152" s="29">
        <f>CH4_100yr_m3!CJ160</f>
        <v>7833611.1710000001</v>
      </c>
      <c r="CK152" s="29">
        <f>CH4_100yr_m3!CK160</f>
        <v>7302694.8760000002</v>
      </c>
      <c r="CL152" s="29">
        <f>CH4_100yr_m3!CL160</f>
        <v>6808105.5860000001</v>
      </c>
      <c r="CM152" s="29">
        <f>CH4_100yr_m3!CM160</f>
        <v>6347244.3609999996</v>
      </c>
      <c r="CN152" s="29">
        <f>CH4_100yr_m3!CN160</f>
        <v>5917735.1150000002</v>
      </c>
      <c r="CO152" s="29">
        <f>CH4_100yr_m3!CO160</f>
        <v>5517394</v>
      </c>
      <c r="CP152" s="29">
        <f>CH4_100yr_m3!CP160</f>
        <v>5144205.9979999997</v>
      </c>
      <c r="CQ152" s="29">
        <f>CH4_100yr_m3!CQ160</f>
        <v>4796306.517</v>
      </c>
      <c r="CR152" s="29">
        <f>CH4_100yr_m3!CR160</f>
        <v>4471966.5429999996</v>
      </c>
      <c r="CS152" s="29">
        <f>CH4_100yr_m3!CS160</f>
        <v>4169580.3339999998</v>
      </c>
      <c r="CT152" s="29">
        <f>CH4_100yr_m3!CT160</f>
        <v>3887654.983</v>
      </c>
      <c r="CU152" s="29">
        <f>CH4_100yr_m3!CU160</f>
        <v>3624801.3810000001</v>
      </c>
      <c r="CV152" s="29">
        <f>CH4_100yr_m3!CV160</f>
        <v>3379726.2519999999</v>
      </c>
      <c r="CW152" s="29">
        <f>CH4_100yr_m3!CW160</f>
        <v>3151225.0419999999</v>
      </c>
    </row>
    <row r="153" spans="1:101" ht="15.75" customHeight="1" x14ac:dyDescent="0.2">
      <c r="A153" s="27" t="s">
        <v>6</v>
      </c>
      <c r="B153" s="29">
        <f>CH4_100yr_m3!B161</f>
        <v>154197.6202</v>
      </c>
      <c r="C153" s="29">
        <f>CH4_100yr_m3!C161</f>
        <v>299435.08120000002</v>
      </c>
      <c r="D153" s="29">
        <f>CH4_100yr_m3!D161</f>
        <v>437080.89850000001</v>
      </c>
      <c r="E153" s="29">
        <f>CH4_100yr_m3!E161</f>
        <v>571902.12430000002</v>
      </c>
      <c r="F153" s="29">
        <f>CH4_100yr_m3!F161</f>
        <v>703055.59389999998</v>
      </c>
      <c r="G153" s="29">
        <f>CH4_100yr_m3!G161</f>
        <v>828745.35820000002</v>
      </c>
      <c r="H153" s="29">
        <f>CH4_100yr_m3!H161</f>
        <v>952371.80519999994</v>
      </c>
      <c r="I153" s="29">
        <f>CH4_100yr_m3!I161</f>
        <v>1079497.952</v>
      </c>
      <c r="J153" s="29">
        <f>CH4_100yr_m3!J161</f>
        <v>1210033.76</v>
      </c>
      <c r="K153" s="29">
        <f>CH4_100yr_m3!K161</f>
        <v>1329057.8899999999</v>
      </c>
      <c r="L153" s="29">
        <f>CH4_100yr_m3!L161</f>
        <v>1439761.83</v>
      </c>
      <c r="M153" s="29">
        <f>CH4_100yr_m3!M161</f>
        <v>1552390.294</v>
      </c>
      <c r="N153" s="29">
        <f>CH4_100yr_m3!N161</f>
        <v>1653657.2879999999</v>
      </c>
      <c r="O153" s="29">
        <f>CH4_100yr_m3!O161</f>
        <v>1753876.7879999999</v>
      </c>
      <c r="P153" s="29">
        <f>CH4_100yr_m3!P161</f>
        <v>1849100.2409999999</v>
      </c>
      <c r="Q153" s="29">
        <f>CH4_100yr_m3!Q161</f>
        <v>1928615.051</v>
      </c>
      <c r="R153" s="29">
        <f>CH4_100yr_m3!R161</f>
        <v>2006897.98</v>
      </c>
      <c r="S153" s="29">
        <f>CH4_100yr_m3!S161</f>
        <v>2085651.872</v>
      </c>
      <c r="T153" s="29">
        <f>CH4_100yr_m3!T161</f>
        <v>2169835.642</v>
      </c>
      <c r="U153" s="29">
        <f>CH4_100yr_m3!U161</f>
        <v>2250307.2319999998</v>
      </c>
      <c r="V153" s="29">
        <f>CH4_100yr_m3!V161</f>
        <v>2317223.2489999998</v>
      </c>
      <c r="W153" s="29">
        <f>CH4_100yr_m3!W161</f>
        <v>2391274.4759999998</v>
      </c>
      <c r="X153" s="29">
        <f>CH4_100yr_m3!X161</f>
        <v>2468788.9780000001</v>
      </c>
      <c r="Y153" s="29">
        <f>CH4_100yr_m3!Y161</f>
        <v>2549144.051</v>
      </c>
      <c r="Z153" s="29">
        <f>CH4_100yr_m3!Z161</f>
        <v>2632619.37</v>
      </c>
      <c r="AA153" s="29">
        <f>CH4_100yr_m3!AA161</f>
        <v>2719556.5129999998</v>
      </c>
      <c r="AB153" s="29">
        <f>CH4_100yr_m3!AB161</f>
        <v>2810279.25</v>
      </c>
      <c r="AC153" s="29">
        <f>CH4_100yr_m3!AC161</f>
        <v>2855042.4619999998</v>
      </c>
      <c r="AD153" s="29">
        <f>CH4_100yr_m3!AD161</f>
        <v>2898887.0989999999</v>
      </c>
      <c r="AE153" s="29">
        <f>CH4_100yr_m3!AE161</f>
        <v>2941828.1189999999</v>
      </c>
      <c r="AF153" s="29">
        <f>CH4_100yr_m3!AF161</f>
        <v>2983885.395</v>
      </c>
      <c r="AG153" s="29">
        <f>CH4_100yr_m3!AG161</f>
        <v>3025066.361</v>
      </c>
      <c r="AH153" s="29">
        <f>CH4_100yr_m3!AH161</f>
        <v>3065379.6889999998</v>
      </c>
      <c r="AI153" s="29">
        <f>CH4_100yr_m3!AI161</f>
        <v>3104840.2409999999</v>
      </c>
      <c r="AJ153" s="29">
        <f>CH4_100yr_m3!AJ161</f>
        <v>3143454.65</v>
      </c>
      <c r="AK153" s="29">
        <f>CH4_100yr_m3!AK161</f>
        <v>3181219.432</v>
      </c>
      <c r="AL153" s="29">
        <f>CH4_100yr_m3!AL161</f>
        <v>3218144.0860000001</v>
      </c>
      <c r="AM153" s="29">
        <f>CH4_100yr_m3!AM161</f>
        <v>3254226.0839999998</v>
      </c>
      <c r="AN153" s="29">
        <f>CH4_100yr_m3!AN161</f>
        <v>3289465.6579999998</v>
      </c>
      <c r="AO153" s="29">
        <f>CH4_100yr_m3!AO161</f>
        <v>3323859.7519999999</v>
      </c>
      <c r="AP153" s="29">
        <f>CH4_100yr_m3!AP161</f>
        <v>3357406.4369999999</v>
      </c>
      <c r="AQ153" s="29">
        <f>CH4_100yr_m3!AQ161</f>
        <v>3390093.8420000002</v>
      </c>
      <c r="AR153" s="29">
        <f>CH4_100yr_m3!AR161</f>
        <v>3421919.9029999999</v>
      </c>
      <c r="AS153" s="29">
        <f>CH4_100yr_m3!AS161</f>
        <v>3452877.31</v>
      </c>
      <c r="AT153" s="29">
        <f>CH4_100yr_m3!AT161</f>
        <v>3482954.2510000002</v>
      </c>
      <c r="AU153" s="29">
        <f>CH4_100yr_m3!AU161</f>
        <v>3512149.1379999998</v>
      </c>
      <c r="AV153" s="29">
        <f>CH4_100yr_m3!AV161</f>
        <v>3540448.7250000001</v>
      </c>
      <c r="AW153" s="29">
        <f>CH4_100yr_m3!AW161</f>
        <v>3567844.6150000002</v>
      </c>
      <c r="AX153" s="29">
        <f>CH4_100yr_m3!AX161</f>
        <v>3594328.6189999999</v>
      </c>
      <c r="AY153" s="29">
        <f>CH4_100yr_m3!AY161</f>
        <v>3619884.3859999999</v>
      </c>
      <c r="AZ153" s="29">
        <f>CH4_100yr_m3!AZ161</f>
        <v>3644499.7009999999</v>
      </c>
      <c r="BA153" s="29">
        <f>CH4_100yr_m3!BA161</f>
        <v>3668159.148</v>
      </c>
      <c r="BB153" s="29">
        <f>CH4_100yr_m3!BB161</f>
        <v>3690850.11</v>
      </c>
      <c r="BC153" s="29">
        <f>CH4_100yr_m3!BC161</f>
        <v>3712558.0269999998</v>
      </c>
      <c r="BD153" s="29">
        <f>CH4_100yr_m3!BD161</f>
        <v>3733275.33</v>
      </c>
      <c r="BE153" s="29">
        <f>CH4_100yr_m3!BE161</f>
        <v>3752997.5750000002</v>
      </c>
      <c r="BF153" s="29">
        <f>CH4_100yr_m3!BF161</f>
        <v>3771711.7740000002</v>
      </c>
      <c r="BG153" s="29">
        <f>CH4_100yr_m3!BG161</f>
        <v>3789419.023</v>
      </c>
      <c r="BH153" s="29">
        <f>CH4_100yr_m3!BH161</f>
        <v>3806115.6889999998</v>
      </c>
      <c r="BI153" s="29">
        <f>CH4_100yr_m3!BI161</f>
        <v>3821793.3689999999</v>
      </c>
      <c r="BJ153" s="29">
        <f>CH4_100yr_m3!BJ161</f>
        <v>3836443.0070000002</v>
      </c>
      <c r="BK153" s="29">
        <f>CH4_100yr_m3!BK161</f>
        <v>3559673.0890000002</v>
      </c>
      <c r="BL153" s="29">
        <f>CH4_100yr_m3!BL161</f>
        <v>3303878.895</v>
      </c>
      <c r="BM153" s="29">
        <f>CH4_100yr_m3!BM161</f>
        <v>3067420.58</v>
      </c>
      <c r="BN153" s="29">
        <f>CH4_100yr_m3!BN161</f>
        <v>2848788.872</v>
      </c>
      <c r="BO153" s="29">
        <f>CH4_100yr_m3!BO161</f>
        <v>2646594.5669999998</v>
      </c>
      <c r="BP153" s="29">
        <f>CH4_100yr_m3!BP161</f>
        <v>2459558.8709999998</v>
      </c>
      <c r="BQ153" s="29">
        <f>CH4_100yr_m3!BQ161</f>
        <v>2286504.5269999998</v>
      </c>
      <c r="BR153" s="29">
        <f>CH4_100yr_m3!BR161</f>
        <v>2126347.66</v>
      </c>
      <c r="BS153" s="29">
        <f>CH4_100yr_m3!BS161</f>
        <v>1978090.277</v>
      </c>
      <c r="BT153" s="29">
        <f>CH4_100yr_m3!BT161</f>
        <v>1840813.378</v>
      </c>
      <c r="BU153" s="29">
        <f>CH4_100yr_m3!BU161</f>
        <v>1713670.621</v>
      </c>
      <c r="BV153" s="29">
        <f>CH4_100yr_m3!BV161</f>
        <v>1595882.4979999999</v>
      </c>
      <c r="BW153" s="29">
        <f>CH4_100yr_m3!BW161</f>
        <v>1486730.987</v>
      </c>
      <c r="BX153" s="29">
        <f>CH4_100yr_m3!BX161</f>
        <v>1385554.6240000001</v>
      </c>
      <c r="BY153" s="29">
        <f>CH4_100yr_m3!BY161</f>
        <v>1291743.9879999999</v>
      </c>
      <c r="BZ153" s="29">
        <f>CH4_100yr_m3!BZ161</f>
        <v>1204737.537</v>
      </c>
      <c r="CA153" s="29">
        <f>CH4_100yr_m3!CA161</f>
        <v>1124017.784</v>
      </c>
      <c r="CB153" s="29">
        <f>CH4_100yr_m3!CB161</f>
        <v>1049107.7879999999</v>
      </c>
      <c r="CC153" s="29">
        <f>CH4_100yr_m3!CC161</f>
        <v>979567.91319999995</v>
      </c>
      <c r="CD153" s="29">
        <f>CH4_100yr_m3!CD161</f>
        <v>914992.86499999999</v>
      </c>
      <c r="CE153" s="29">
        <f>CH4_100yr_m3!CE161</f>
        <v>855008.95259999996</v>
      </c>
      <c r="CF153" s="29">
        <f>CH4_100yr_m3!CF161</f>
        <v>799271.57790000003</v>
      </c>
      <c r="CG153" s="29">
        <f>CH4_100yr_m3!CG161</f>
        <v>747462.92390000005</v>
      </c>
      <c r="CH153" s="29">
        <f>CH4_100yr_m3!CH161</f>
        <v>699289.83010000002</v>
      </c>
      <c r="CI153" s="29">
        <f>CH4_100yr_m3!CI161</f>
        <v>654481.83770000003</v>
      </c>
      <c r="CJ153" s="29">
        <f>CH4_100yr_m3!CJ161</f>
        <v>612789.39190000005</v>
      </c>
      <c r="CK153" s="29">
        <f>CH4_100yr_m3!CK161</f>
        <v>573982.18850000005</v>
      </c>
      <c r="CL153" s="29">
        <f>CH4_100yr_m3!CL161</f>
        <v>537847.65280000004</v>
      </c>
      <c r="CM153" s="29">
        <f>CH4_100yr_m3!CM161</f>
        <v>504189.54080000002</v>
      </c>
      <c r="CN153" s="29">
        <f>CH4_100yr_m3!CN161</f>
        <v>472826.65179999999</v>
      </c>
      <c r="CO153" s="29">
        <f>CH4_100yr_m3!CO161</f>
        <v>443591.64439999999</v>
      </c>
      <c r="CP153" s="29">
        <f>CH4_100yr_m3!CP161</f>
        <v>416329.94709999999</v>
      </c>
      <c r="CQ153" s="29">
        <f>CH4_100yr_m3!CQ161</f>
        <v>390898.75569999998</v>
      </c>
      <c r="CR153" s="29">
        <f>CH4_100yr_m3!CR161</f>
        <v>367166.11090000003</v>
      </c>
      <c r="CS153" s="29">
        <f>CH4_100yr_m3!CS161</f>
        <v>345010.04930000001</v>
      </c>
      <c r="CT153" s="29">
        <f>CH4_100yr_m3!CT161</f>
        <v>324317.82250000001</v>
      </c>
      <c r="CU153" s="29">
        <f>CH4_100yr_m3!CU161</f>
        <v>304985.1778</v>
      </c>
      <c r="CV153" s="29">
        <f>CH4_100yr_m3!CV161</f>
        <v>286915.69620000001</v>
      </c>
      <c r="CW153" s="29">
        <f>CH4_100yr_m3!CW161</f>
        <v>270020.18349999998</v>
      </c>
    </row>
    <row r="154" spans="1:101" ht="15.75" customHeight="1" x14ac:dyDescent="0.2">
      <c r="A154" s="27" t="s">
        <v>7</v>
      </c>
      <c r="B154" s="29">
        <f>CH4_100yr_m3!B162</f>
        <v>25848827.940000001</v>
      </c>
      <c r="C154" s="29">
        <f>CH4_100yr_m3!C162</f>
        <v>44144991.509999998</v>
      </c>
      <c r="D154" s="29">
        <f>CH4_100yr_m3!D162</f>
        <v>57068575.649999999</v>
      </c>
      <c r="E154" s="29">
        <f>CH4_100yr_m3!E162</f>
        <v>65931546.759999998</v>
      </c>
      <c r="F154" s="29">
        <f>CH4_100yr_m3!F162</f>
        <v>72522956.060000002</v>
      </c>
      <c r="G154" s="29">
        <f>CH4_100yr_m3!G162</f>
        <v>78033288.200000003</v>
      </c>
      <c r="H154" s="29">
        <f>CH4_100yr_m3!H162</f>
        <v>82742324.890000001</v>
      </c>
      <c r="I154" s="29">
        <f>CH4_100yr_m3!I162</f>
        <v>86885618.400000006</v>
      </c>
      <c r="J154" s="29">
        <f>CH4_100yr_m3!J162</f>
        <v>90836447.25</v>
      </c>
      <c r="K154" s="29">
        <f>CH4_100yr_m3!K162</f>
        <v>94594102.430000007</v>
      </c>
      <c r="L154" s="29">
        <f>CH4_100yr_m3!L162</f>
        <v>98261532.75</v>
      </c>
      <c r="M154" s="29">
        <f>CH4_100yr_m3!M162</f>
        <v>101974307.7</v>
      </c>
      <c r="N154" s="29">
        <f>CH4_100yr_m3!N162</f>
        <v>105612056.8</v>
      </c>
      <c r="O154" s="29">
        <f>CH4_100yr_m3!O162</f>
        <v>109381711.5</v>
      </c>
      <c r="P154" s="29">
        <f>CH4_100yr_m3!P162</f>
        <v>113265707.59999999</v>
      </c>
      <c r="Q154" s="29">
        <f>CH4_100yr_m3!Q162</f>
        <v>116836158.90000001</v>
      </c>
      <c r="R154" s="29">
        <f>CH4_100yr_m3!R162</f>
        <v>120509545.5</v>
      </c>
      <c r="S154" s="29">
        <f>CH4_100yr_m3!S162</f>
        <v>124309383.8</v>
      </c>
      <c r="T154" s="29">
        <f>CH4_100yr_m3!T162</f>
        <v>128331077</v>
      </c>
      <c r="U154" s="29">
        <f>CH4_100yr_m3!U162</f>
        <v>132269147.7</v>
      </c>
      <c r="V154" s="29">
        <f>CH4_100yr_m3!V162</f>
        <v>136168531.40000001</v>
      </c>
      <c r="W154" s="29">
        <f>CH4_100yr_m3!W162</f>
        <v>140520468.5</v>
      </c>
      <c r="X154" s="29">
        <f>CH4_100yr_m3!X162</f>
        <v>145013703.69999999</v>
      </c>
      <c r="Y154" s="29">
        <f>CH4_100yr_m3!Y162</f>
        <v>149641055.5</v>
      </c>
      <c r="Z154" s="29">
        <f>CH4_100yr_m3!Z162</f>
        <v>154468955.09999999</v>
      </c>
      <c r="AA154" s="29">
        <f>CH4_100yr_m3!AA162</f>
        <v>159509898.59999999</v>
      </c>
      <c r="AB154" s="29">
        <f>CH4_100yr_m3!AB162</f>
        <v>164785818</v>
      </c>
      <c r="AC154" s="29">
        <f>CH4_100yr_m3!AC162</f>
        <v>168359235.09999999</v>
      </c>
      <c r="AD154" s="29">
        <f>CH4_100yr_m3!AD162</f>
        <v>172212325.69999999</v>
      </c>
      <c r="AE154" s="29">
        <f>CH4_100yr_m3!AE162</f>
        <v>176268734</v>
      </c>
      <c r="AF154" s="29">
        <f>CH4_100yr_m3!AF162</f>
        <v>180476886.09999999</v>
      </c>
      <c r="AG154" s="29">
        <f>CH4_100yr_m3!AG162</f>
        <v>184802001.09999999</v>
      </c>
      <c r="AH154" s="29">
        <f>CH4_100yr_m3!AH162</f>
        <v>189220674.69999999</v>
      </c>
      <c r="AI154" s="29">
        <f>CH4_100yr_m3!AI162</f>
        <v>193717123.09999999</v>
      </c>
      <c r="AJ154" s="29">
        <f>CH4_100yr_m3!AJ162</f>
        <v>198280756.30000001</v>
      </c>
      <c r="AK154" s="29">
        <f>CH4_100yr_m3!AK162</f>
        <v>202904262.90000001</v>
      </c>
      <c r="AL154" s="29">
        <f>CH4_100yr_m3!AL162</f>
        <v>207582498.09999999</v>
      </c>
      <c r="AM154" s="29">
        <f>CH4_100yr_m3!AM162</f>
        <v>212311540.80000001</v>
      </c>
      <c r="AN154" s="29">
        <f>CH4_100yr_m3!AN162</f>
        <v>217088127.09999999</v>
      </c>
      <c r="AO154" s="29">
        <f>CH4_100yr_m3!AO162</f>
        <v>221909365.40000001</v>
      </c>
      <c r="AP154" s="29">
        <f>CH4_100yr_m3!AP162</f>
        <v>226772611.09999999</v>
      </c>
      <c r="AQ154" s="29">
        <f>CH4_100yr_m3!AQ162</f>
        <v>231675399.09999999</v>
      </c>
      <c r="AR154" s="29">
        <f>CH4_100yr_m3!AR162</f>
        <v>236615579.90000001</v>
      </c>
      <c r="AS154" s="29">
        <f>CH4_100yr_m3!AS162</f>
        <v>241591347.80000001</v>
      </c>
      <c r="AT154" s="29">
        <f>CH4_100yr_m3!AT162</f>
        <v>246601201</v>
      </c>
      <c r="AU154" s="29">
        <f>CH4_100yr_m3!AU162</f>
        <v>251643634.30000001</v>
      </c>
      <c r="AV154" s="29">
        <f>CH4_100yr_m3!AV162</f>
        <v>256717243.90000001</v>
      </c>
      <c r="AW154" s="29">
        <f>CH4_100yr_m3!AW162</f>
        <v>261820191.69999999</v>
      </c>
      <c r="AX154" s="29">
        <f>CH4_100yr_m3!AX162</f>
        <v>266949825.80000001</v>
      </c>
      <c r="AY154" s="29">
        <f>CH4_100yr_m3!AY162</f>
        <v>272102678.89999998</v>
      </c>
      <c r="AZ154" s="29">
        <f>CH4_100yr_m3!AZ162</f>
        <v>277274994.10000002</v>
      </c>
      <c r="BA154" s="29">
        <f>CH4_100yr_m3!BA162</f>
        <v>282463311.30000001</v>
      </c>
      <c r="BB154" s="29">
        <f>CH4_100yr_m3!BB162</f>
        <v>287664831.39999998</v>
      </c>
      <c r="BC154" s="29">
        <f>CH4_100yr_m3!BC162</f>
        <v>292877483.39999998</v>
      </c>
      <c r="BD154" s="29">
        <f>CH4_100yr_m3!BD162</f>
        <v>298099788.60000002</v>
      </c>
      <c r="BE154" s="29">
        <f>CH4_100yr_m3!BE162</f>
        <v>303330671.80000001</v>
      </c>
      <c r="BF154" s="29">
        <f>CH4_100yr_m3!BF162</f>
        <v>308568871.69999999</v>
      </c>
      <c r="BG154" s="29">
        <f>CH4_100yr_m3!BG162</f>
        <v>313812835.60000002</v>
      </c>
      <c r="BH154" s="29">
        <f>CH4_100yr_m3!BH162</f>
        <v>319060950.89999998</v>
      </c>
      <c r="BI154" s="29">
        <f>CH4_100yr_m3!BI162</f>
        <v>324311468.30000001</v>
      </c>
      <c r="BJ154" s="29">
        <f>CH4_100yr_m3!BJ162</f>
        <v>329562637.19999999</v>
      </c>
      <c r="BK154" s="29">
        <f>CH4_100yr_m3!BK162</f>
        <v>240944259.40000001</v>
      </c>
      <c r="BL154" s="29">
        <f>CH4_100yr_m3!BL162</f>
        <v>180187309.69999999</v>
      </c>
      <c r="BM154" s="29">
        <f>CH4_100yr_m3!BM162</f>
        <v>138197991.09999999</v>
      </c>
      <c r="BN154" s="29">
        <f>CH4_100yr_m3!BN162</f>
        <v>108874359.3</v>
      </c>
      <c r="BO154" s="29">
        <f>CH4_100yr_m3!BO162</f>
        <v>88120387.390000001</v>
      </c>
      <c r="BP154" s="29">
        <f>CH4_100yr_m3!BP162</f>
        <v>73185045.209999993</v>
      </c>
      <c r="BQ154" s="29">
        <f>CH4_100yr_m3!BQ162</f>
        <v>62219244.740000002</v>
      </c>
      <c r="BR154" s="29">
        <f>CH4_100yr_m3!BR162</f>
        <v>53978827.009999998</v>
      </c>
      <c r="BS154" s="29">
        <f>CH4_100yr_m3!BS162</f>
        <v>47625445.43</v>
      </c>
      <c r="BT154" s="29">
        <f>CH4_100yr_m3!BT162</f>
        <v>42593072.439999998</v>
      </c>
      <c r="BU154" s="29">
        <f>CH4_100yr_m3!BU162</f>
        <v>38498496.369999997</v>
      </c>
      <c r="BV154" s="29">
        <f>CH4_100yr_m3!BV162</f>
        <v>35081307.060000002</v>
      </c>
      <c r="BW154" s="29">
        <f>CH4_100yr_m3!BW162</f>
        <v>32163649.699999999</v>
      </c>
      <c r="BX154" s="29">
        <f>CH4_100yr_m3!BX162</f>
        <v>29623230.870000001</v>
      </c>
      <c r="BY154" s="29">
        <f>CH4_100yr_m3!BY162</f>
        <v>27375208.850000001</v>
      </c>
      <c r="BZ154" s="29">
        <f>CH4_100yr_m3!BZ162</f>
        <v>25360040.32</v>
      </c>
      <c r="CA154" s="29">
        <f>CH4_100yr_m3!CA162</f>
        <v>23535320.640000001</v>
      </c>
      <c r="CB154" s="29">
        <f>CH4_100yr_m3!CB162</f>
        <v>21870302</v>
      </c>
      <c r="CC154" s="29">
        <f>CH4_100yr_m3!CC162</f>
        <v>20342207.48</v>
      </c>
      <c r="CD154" s="29">
        <f>CH4_100yr_m3!CD162</f>
        <v>18933749.640000001</v>
      </c>
      <c r="CE154" s="29">
        <f>CH4_100yr_m3!CE162</f>
        <v>17631457.27</v>
      </c>
      <c r="CF154" s="29">
        <f>CH4_100yr_m3!CF162</f>
        <v>16424544.560000001</v>
      </c>
      <c r="CG154" s="29">
        <f>CH4_100yr_m3!CG162</f>
        <v>15304144.529999999</v>
      </c>
      <c r="CH154" s="29">
        <f>CH4_100yr_m3!CH162</f>
        <v>14262787.029999999</v>
      </c>
      <c r="CI154" s="29">
        <f>CH4_100yr_m3!CI162</f>
        <v>13294041.5</v>
      </c>
      <c r="CJ154" s="29">
        <f>CH4_100yr_m3!CJ162</f>
        <v>12392270.4</v>
      </c>
      <c r="CK154" s="29">
        <f>CH4_100yr_m3!CK162</f>
        <v>11552457.51</v>
      </c>
      <c r="CL154" s="29">
        <f>CH4_100yr_m3!CL162</f>
        <v>10770086.73</v>
      </c>
      <c r="CM154" s="29">
        <f>CH4_100yr_m3!CM162</f>
        <v>10041055.189999999</v>
      </c>
      <c r="CN154" s="29">
        <f>CH4_100yr_m3!CN162</f>
        <v>9361609.7430000007</v>
      </c>
      <c r="CO154" s="29">
        <f>CH4_100yr_m3!CO162</f>
        <v>8728299.4739999995</v>
      </c>
      <c r="CP154" s="29">
        <f>CH4_100yr_m3!CP162</f>
        <v>8137939.2690000003</v>
      </c>
      <c r="CQ154" s="29">
        <f>CH4_100yr_m3!CQ162</f>
        <v>7587581.1380000003</v>
      </c>
      <c r="CR154" s="29">
        <f>CH4_100yr_m3!CR162</f>
        <v>7074490.9960000003</v>
      </c>
      <c r="CS154" s="29">
        <f>CH4_100yr_m3!CS162</f>
        <v>6596129.392</v>
      </c>
      <c r="CT154" s="29">
        <f>CH4_100yr_m3!CT162</f>
        <v>6150135.1179999998</v>
      </c>
      <c r="CU154" s="29">
        <f>CH4_100yr_m3!CU162</f>
        <v>5734311</v>
      </c>
      <c r="CV154" s="29">
        <f>CH4_100yr_m3!CV162</f>
        <v>5346611.352</v>
      </c>
      <c r="CW154" s="29">
        <f>CH4_100yr_m3!CW162</f>
        <v>4985130.767</v>
      </c>
    </row>
    <row r="155" spans="1:101" ht="15.75" customHeight="1" x14ac:dyDescent="0.2">
      <c r="A155" s="27" t="s">
        <v>8</v>
      </c>
      <c r="B155" s="29">
        <f>CH4_100yr_m3!B163</f>
        <v>7293862.2709999997</v>
      </c>
      <c r="C155" s="29">
        <f>CH4_100yr_m3!C163</f>
        <v>12424030.5</v>
      </c>
      <c r="D155" s="29">
        <f>CH4_100yr_m3!D163</f>
        <v>15925531.25</v>
      </c>
      <c r="E155" s="29">
        <f>CH4_100yr_m3!E163</f>
        <v>18034033.899999999</v>
      </c>
      <c r="F155" s="29">
        <f>CH4_100yr_m3!F163</f>
        <v>19470691.77</v>
      </c>
      <c r="G155" s="29">
        <f>CH4_100yr_m3!G163</f>
        <v>20509839.789999999</v>
      </c>
      <c r="H155" s="29">
        <f>CH4_100yr_m3!H163</f>
        <v>21258487.539999999</v>
      </c>
      <c r="I155" s="29">
        <f>CH4_100yr_m3!I163</f>
        <v>21698676.41</v>
      </c>
      <c r="J155" s="29">
        <f>CH4_100yr_m3!J163</f>
        <v>21904959.739999998</v>
      </c>
      <c r="K155" s="29">
        <f>CH4_100yr_m3!K163</f>
        <v>22220014.550000001</v>
      </c>
      <c r="L155" s="29">
        <f>CH4_100yr_m3!L163</f>
        <v>22528276.960000001</v>
      </c>
      <c r="M155" s="29">
        <f>CH4_100yr_m3!M163</f>
        <v>22619380</v>
      </c>
      <c r="N155" s="29">
        <f>CH4_100yr_m3!N163</f>
        <v>22708848.52</v>
      </c>
      <c r="O155" s="29">
        <f>CH4_100yr_m3!O163</f>
        <v>23726564.699999999</v>
      </c>
      <c r="P155" s="29">
        <f>CH4_100yr_m3!P163</f>
        <v>24212244.16</v>
      </c>
      <c r="Q155" s="29">
        <f>CH4_100yr_m3!Q163</f>
        <v>24943333.510000002</v>
      </c>
      <c r="R155" s="29">
        <f>CH4_100yr_m3!R163</f>
        <v>25392979.789999999</v>
      </c>
      <c r="S155" s="29">
        <f>CH4_100yr_m3!S163</f>
        <v>25551151.91</v>
      </c>
      <c r="T155" s="29">
        <f>CH4_100yr_m3!T163</f>
        <v>25622872.969999999</v>
      </c>
      <c r="U155" s="29">
        <f>CH4_100yr_m3!U163</f>
        <v>25871249.870000001</v>
      </c>
      <c r="V155" s="29">
        <f>CH4_100yr_m3!V163</f>
        <v>26158566.309999999</v>
      </c>
      <c r="W155" s="29">
        <f>CH4_100yr_m3!W163</f>
        <v>26263140.039999999</v>
      </c>
      <c r="X155" s="29">
        <f>CH4_100yr_m3!X163</f>
        <v>26373923.890000001</v>
      </c>
      <c r="Y155" s="29">
        <f>CH4_100yr_m3!Y163</f>
        <v>26522976.649999999</v>
      </c>
      <c r="Z155" s="29">
        <f>CH4_100yr_m3!Z163</f>
        <v>26710240.100000001</v>
      </c>
      <c r="AA155" s="29">
        <f>CH4_100yr_m3!AA163</f>
        <v>26934921.32</v>
      </c>
      <c r="AB155" s="29">
        <f>CH4_100yr_m3!AB163</f>
        <v>27195989.739999998</v>
      </c>
      <c r="AC155" s="29">
        <f>CH4_100yr_m3!AC163</f>
        <v>28802691.109999999</v>
      </c>
      <c r="AD155" s="29">
        <f>CH4_100yr_m3!AD163</f>
        <v>30125338.940000001</v>
      </c>
      <c r="AE155" s="29">
        <f>CH4_100yr_m3!AE163</f>
        <v>31261020.039999999</v>
      </c>
      <c r="AF155" s="29">
        <f>CH4_100yr_m3!AF163</f>
        <v>32273984.390000001</v>
      </c>
      <c r="AG155" s="29">
        <f>CH4_100yr_m3!AG163</f>
        <v>33206695.710000001</v>
      </c>
      <c r="AH155" s="29">
        <f>CH4_100yr_m3!AH163</f>
        <v>34087047.700000003</v>
      </c>
      <c r="AI155" s="29">
        <f>CH4_100yr_m3!AI163</f>
        <v>34933177.869999997</v>
      </c>
      <c r="AJ155" s="29">
        <f>CH4_100yr_m3!AJ163</f>
        <v>35756759.240000002</v>
      </c>
      <c r="AK155" s="29">
        <f>CH4_100yr_m3!AK163</f>
        <v>36565153.210000001</v>
      </c>
      <c r="AL155" s="29">
        <f>CH4_100yr_m3!AL163</f>
        <v>37362836.310000002</v>
      </c>
      <c r="AM155" s="29">
        <f>CH4_100yr_m3!AM163</f>
        <v>38152523.649999999</v>
      </c>
      <c r="AN155" s="29">
        <f>CH4_100yr_m3!AN163</f>
        <v>38935874.880000003</v>
      </c>
      <c r="AO155" s="29">
        <f>CH4_100yr_m3!AO163</f>
        <v>39713940.68</v>
      </c>
      <c r="AP155" s="29">
        <f>CH4_100yr_m3!AP163</f>
        <v>40487390.350000001</v>
      </c>
      <c r="AQ155" s="29">
        <f>CH4_100yr_m3!AQ163</f>
        <v>41256484.100000001</v>
      </c>
      <c r="AR155" s="29">
        <f>CH4_100yr_m3!AR163</f>
        <v>42021204.859999999</v>
      </c>
      <c r="AS155" s="29">
        <f>CH4_100yr_m3!AS163</f>
        <v>42781584.049999997</v>
      </c>
      <c r="AT155" s="29">
        <f>CH4_100yr_m3!AT163</f>
        <v>43537736.719999999</v>
      </c>
      <c r="AU155" s="29">
        <f>CH4_100yr_m3!AU163</f>
        <v>44289821.590000004</v>
      </c>
      <c r="AV155" s="29">
        <f>CH4_100yr_m3!AV163</f>
        <v>45037871.729999997</v>
      </c>
      <c r="AW155" s="29">
        <f>CH4_100yr_m3!AW163</f>
        <v>45781779.829999998</v>
      </c>
      <c r="AX155" s="29">
        <f>CH4_100yr_m3!AX163</f>
        <v>46521430.200000003</v>
      </c>
      <c r="AY155" s="29">
        <f>CH4_100yr_m3!AY163</f>
        <v>47256668.619999997</v>
      </c>
      <c r="AZ155" s="29">
        <f>CH4_100yr_m3!AZ163</f>
        <v>47987278.399999999</v>
      </c>
      <c r="BA155" s="29">
        <f>CH4_100yr_m3!BA163</f>
        <v>48713048.210000001</v>
      </c>
      <c r="BB155" s="29">
        <f>CH4_100yr_m3!BB163</f>
        <v>49433767.799999997</v>
      </c>
      <c r="BC155" s="29">
        <f>CH4_100yr_m3!BC163</f>
        <v>50149160.25</v>
      </c>
      <c r="BD155" s="29">
        <f>CH4_100yr_m3!BD163</f>
        <v>50858994.469999999</v>
      </c>
      <c r="BE155" s="29">
        <f>CH4_100yr_m3!BE163</f>
        <v>51562987.549999997</v>
      </c>
      <c r="BF155" s="29">
        <f>CH4_100yr_m3!BF163</f>
        <v>52260803.340000004</v>
      </c>
      <c r="BG155" s="29">
        <f>CH4_100yr_m3!BG163</f>
        <v>52952113.740000002</v>
      </c>
      <c r="BH155" s="29">
        <f>CH4_100yr_m3!BH163</f>
        <v>53636547.82</v>
      </c>
      <c r="BI155" s="29">
        <f>CH4_100yr_m3!BI163</f>
        <v>54313757.740000002</v>
      </c>
      <c r="BJ155" s="29">
        <f>CH4_100yr_m3!BJ163</f>
        <v>54983335.75</v>
      </c>
      <c r="BK155" s="29">
        <f>CH4_100yr_m3!BK163</f>
        <v>40276539.32</v>
      </c>
      <c r="BL155" s="29">
        <f>CH4_100yr_m3!BL163</f>
        <v>30187058.469999999</v>
      </c>
      <c r="BM155" s="29">
        <f>CH4_100yr_m3!BM163</f>
        <v>23208288.75</v>
      </c>
      <c r="BN155" s="29">
        <f>CH4_100yr_m3!BN163</f>
        <v>18329266.170000002</v>
      </c>
      <c r="BO155" s="29">
        <f>CH4_100yr_m3!BO163</f>
        <v>14871335.93</v>
      </c>
      <c r="BP155" s="29">
        <f>CH4_100yr_m3!BP163</f>
        <v>12378663.369999999</v>
      </c>
      <c r="BQ155" s="29">
        <f>CH4_100yr_m3!BQ163</f>
        <v>10544836.73</v>
      </c>
      <c r="BR155" s="29">
        <f>CH4_100yr_m3!BR163</f>
        <v>9163663.3640000001</v>
      </c>
      <c r="BS155" s="29">
        <f>CH4_100yr_m3!BS163</f>
        <v>8096183.4579999996</v>
      </c>
      <c r="BT155" s="29">
        <f>CH4_100yr_m3!BT163</f>
        <v>7248555.102</v>
      </c>
      <c r="BU155" s="29">
        <f>CH4_100yr_m3!BU163</f>
        <v>6557226.7439999999</v>
      </c>
      <c r="BV155" s="29">
        <f>CH4_100yr_m3!BV163</f>
        <v>5978994.8439999996</v>
      </c>
      <c r="BW155" s="29">
        <f>CH4_100yr_m3!BW163</f>
        <v>5484336.3530000001</v>
      </c>
      <c r="BX155" s="29">
        <f>CH4_100yr_m3!BX163</f>
        <v>5052936.5779999997</v>
      </c>
      <c r="BY155" s="29">
        <f>CH4_100yr_m3!BY163</f>
        <v>4670688.8569999998</v>
      </c>
      <c r="BZ155" s="29">
        <f>CH4_100yr_m3!BZ163</f>
        <v>4327680.9720000001</v>
      </c>
      <c r="CA155" s="29">
        <f>CH4_100yr_m3!CA163</f>
        <v>4016843.1710000001</v>
      </c>
      <c r="CB155" s="29">
        <f>CH4_100yr_m3!CB163</f>
        <v>3733039.824</v>
      </c>
      <c r="CC155" s="29">
        <f>CH4_100yr_m3!CC163</f>
        <v>3472458.594</v>
      </c>
      <c r="CD155" s="29">
        <f>CH4_100yr_m3!CD163</f>
        <v>3232199.18</v>
      </c>
      <c r="CE155" s="29">
        <f>CH4_100yr_m3!CE163</f>
        <v>3009995.946</v>
      </c>
      <c r="CF155" s="29">
        <f>CH4_100yr_m3!CF163</f>
        <v>2804030.42</v>
      </c>
      <c r="CG155" s="29">
        <f>CH4_100yr_m3!CG163</f>
        <v>2612804.1409999998</v>
      </c>
      <c r="CH155" s="29">
        <f>CH4_100yr_m3!CH163</f>
        <v>2435052.0520000001</v>
      </c>
      <c r="CI155" s="29">
        <f>CH4_100yr_m3!CI163</f>
        <v>2269683.1740000001</v>
      </c>
      <c r="CJ155" s="29">
        <f>CH4_100yr_m3!CJ163</f>
        <v>2115739.639</v>
      </c>
      <c r="CK155" s="29">
        <f>CH4_100yr_m3!CK163</f>
        <v>1972368.1229999999</v>
      </c>
      <c r="CL155" s="29">
        <f>CH4_100yr_m3!CL163</f>
        <v>1838799.6669999999</v>
      </c>
      <c r="CM155" s="29">
        <f>CH4_100yr_m3!CM163</f>
        <v>1714335.172</v>
      </c>
      <c r="CN155" s="29">
        <f>CH4_100yr_m3!CN163</f>
        <v>1598334.7879999999</v>
      </c>
      <c r="CO155" s="29">
        <f>CH4_100yr_m3!CO163</f>
        <v>1490209.956</v>
      </c>
      <c r="CP155" s="29">
        <f>CH4_100yr_m3!CP163</f>
        <v>1389417.2919999999</v>
      </c>
      <c r="CQ155" s="29">
        <f>CH4_100yr_m3!CQ163</f>
        <v>1295453.7560000001</v>
      </c>
      <c r="CR155" s="29">
        <f>CH4_100yr_m3!CR163</f>
        <v>1207852.7390000001</v>
      </c>
      <c r="CS155" s="29">
        <f>CH4_100yr_m3!CS163</f>
        <v>1126180.797</v>
      </c>
      <c r="CT155" s="29">
        <f>CH4_100yr_m3!CT163</f>
        <v>1050034.8770000001</v>
      </c>
      <c r="CU155" s="29">
        <f>CH4_100yr_m3!CU163</f>
        <v>979039.90430000005</v>
      </c>
      <c r="CV155" s="29">
        <f>CH4_100yr_m3!CV163</f>
        <v>912846.65009999997</v>
      </c>
      <c r="CW155" s="29">
        <f>CH4_100yr_m3!CW163</f>
        <v>851129.82270000002</v>
      </c>
    </row>
    <row r="156" spans="1:101" ht="15.75" customHeight="1" x14ac:dyDescent="0.2">
      <c r="A156" s="27" t="s">
        <v>9</v>
      </c>
      <c r="B156" s="29">
        <f>CH4_100yr_m3!B164</f>
        <v>5101732.2290000003</v>
      </c>
      <c r="C156" s="29">
        <f>CH4_100yr_m3!C164</f>
        <v>9641125.5830000006</v>
      </c>
      <c r="D156" s="29">
        <f>CH4_100yr_m3!D164</f>
        <v>13791249.34</v>
      </c>
      <c r="E156" s="29">
        <f>CH4_100yr_m3!E164</f>
        <v>17283047.530000001</v>
      </c>
      <c r="F156" s="29">
        <f>CH4_100yr_m3!F164</f>
        <v>20022899.809999999</v>
      </c>
      <c r="G156" s="29">
        <f>CH4_100yr_m3!G164</f>
        <v>22437373.350000001</v>
      </c>
      <c r="H156" s="29">
        <f>CH4_100yr_m3!H164</f>
        <v>24747504.829999998</v>
      </c>
      <c r="I156" s="29">
        <f>CH4_100yr_m3!I164</f>
        <v>26933963.539999999</v>
      </c>
      <c r="J156" s="29">
        <f>CH4_100yr_m3!J164</f>
        <v>29009839.789999999</v>
      </c>
      <c r="K156" s="29">
        <f>CH4_100yr_m3!K164</f>
        <v>31157813.02</v>
      </c>
      <c r="L156" s="29">
        <f>CH4_100yr_m3!L164</f>
        <v>33226311.460000001</v>
      </c>
      <c r="M156" s="29">
        <f>CH4_100yr_m3!M164</f>
        <v>35246137.710000001</v>
      </c>
      <c r="N156" s="29">
        <f>CH4_100yr_m3!N164</f>
        <v>37279213.950000003</v>
      </c>
      <c r="O156" s="29">
        <f>CH4_100yr_m3!O164</f>
        <v>39316858.899999999</v>
      </c>
      <c r="P156" s="29">
        <f>CH4_100yr_m3!P164</f>
        <v>41349530.340000004</v>
      </c>
      <c r="Q156" s="29">
        <f>CH4_100yr_m3!Q164</f>
        <v>43581955.920000002</v>
      </c>
      <c r="R156" s="29">
        <f>CH4_100yr_m3!R164</f>
        <v>45931004.479999997</v>
      </c>
      <c r="S156" s="29">
        <f>CH4_100yr_m3!S164</f>
        <v>48336969.68</v>
      </c>
      <c r="T156" s="29">
        <f>CH4_100yr_m3!T164</f>
        <v>50667855.590000004</v>
      </c>
      <c r="U156" s="29">
        <f>CH4_100yr_m3!U164</f>
        <v>53058758.25</v>
      </c>
      <c r="V156" s="29">
        <f>CH4_100yr_m3!V164</f>
        <v>55527799.57</v>
      </c>
      <c r="W156" s="29">
        <f>CH4_100yr_m3!W164</f>
        <v>57834061.18</v>
      </c>
      <c r="X156" s="29">
        <f>CH4_100yr_m3!X164</f>
        <v>60126633.619999997</v>
      </c>
      <c r="Y156" s="29">
        <f>CH4_100yr_m3!Y164</f>
        <v>62415342.43</v>
      </c>
      <c r="Z156" s="29">
        <f>CH4_100yr_m3!Z164</f>
        <v>64685806.109999999</v>
      </c>
      <c r="AA156" s="29">
        <f>CH4_100yr_m3!AA164</f>
        <v>66943439.380000003</v>
      </c>
      <c r="AB156" s="29">
        <f>CH4_100yr_m3!AB164</f>
        <v>69199099.75</v>
      </c>
      <c r="AC156" s="29">
        <f>CH4_100yr_m3!AC164</f>
        <v>72166839.780000001</v>
      </c>
      <c r="AD156" s="29">
        <f>CH4_100yr_m3!AD164</f>
        <v>75137551.430000007</v>
      </c>
      <c r="AE156" s="29">
        <f>CH4_100yr_m3!AE164</f>
        <v>78114239.930000007</v>
      </c>
      <c r="AF156" s="29">
        <f>CH4_100yr_m3!AF164</f>
        <v>81099649.900000006</v>
      </c>
      <c r="AG156" s="29">
        <f>CH4_100yr_m3!AG164</f>
        <v>84096255.459999993</v>
      </c>
      <c r="AH156" s="29">
        <f>CH4_100yr_m3!AH164</f>
        <v>87106213.659999996</v>
      </c>
      <c r="AI156" s="29">
        <f>CH4_100yr_m3!AI164</f>
        <v>90131361.170000002</v>
      </c>
      <c r="AJ156" s="29">
        <f>CH4_100yr_m3!AJ164</f>
        <v>93173185.349999994</v>
      </c>
      <c r="AK156" s="29">
        <f>CH4_100yr_m3!AK164</f>
        <v>96232895.819999993</v>
      </c>
      <c r="AL156" s="29">
        <f>CH4_100yr_m3!AL164</f>
        <v>99311474.569999993</v>
      </c>
      <c r="AM156" s="29">
        <f>CH4_100yr_m3!AM164</f>
        <v>102409752.59999999</v>
      </c>
      <c r="AN156" s="29">
        <f>CH4_100yr_m3!AN164</f>
        <v>105528458.2</v>
      </c>
      <c r="AO156" s="29">
        <f>CH4_100yr_m3!AO164</f>
        <v>108668246.3</v>
      </c>
      <c r="AP156" s="29">
        <f>CH4_100yr_m3!AP164</f>
        <v>111829684.40000001</v>
      </c>
      <c r="AQ156" s="29">
        <f>CH4_100yr_m3!AQ164</f>
        <v>115013203.09999999</v>
      </c>
      <c r="AR156" s="29">
        <f>CH4_100yr_m3!AR164</f>
        <v>118219060.40000001</v>
      </c>
      <c r="AS156" s="29">
        <f>CH4_100yr_m3!AS164</f>
        <v>121447308.5</v>
      </c>
      <c r="AT156" s="29">
        <f>CH4_100yr_m3!AT164</f>
        <v>124697763.8</v>
      </c>
      <c r="AU156" s="29">
        <f>CH4_100yr_m3!AU164</f>
        <v>127970074.2</v>
      </c>
      <c r="AV156" s="29">
        <f>CH4_100yr_m3!AV164</f>
        <v>131263785.90000001</v>
      </c>
      <c r="AW156" s="29">
        <f>CH4_100yr_m3!AW164</f>
        <v>134578369.69999999</v>
      </c>
      <c r="AX156" s="29">
        <f>CH4_100yr_m3!AX164</f>
        <v>137913251.90000001</v>
      </c>
      <c r="AY156" s="29">
        <f>CH4_100yr_m3!AY164</f>
        <v>141267822.80000001</v>
      </c>
      <c r="AZ156" s="29">
        <f>CH4_100yr_m3!AZ164</f>
        <v>144641443.5</v>
      </c>
      <c r="BA156" s="29">
        <f>CH4_100yr_m3!BA164</f>
        <v>148033394.09999999</v>
      </c>
      <c r="BB156" s="29">
        <f>CH4_100yr_m3!BB164</f>
        <v>151442882</v>
      </c>
      <c r="BC156" s="29">
        <f>CH4_100yr_m3!BC164</f>
        <v>154869075</v>
      </c>
      <c r="BD156" s="29">
        <f>CH4_100yr_m3!BD164</f>
        <v>158311092.09999999</v>
      </c>
      <c r="BE156" s="29">
        <f>CH4_100yr_m3!BE164</f>
        <v>161768019.69999999</v>
      </c>
      <c r="BF156" s="29">
        <f>CH4_100yr_m3!BF164</f>
        <v>165238893.19999999</v>
      </c>
      <c r="BG156" s="29">
        <f>CH4_100yr_m3!BG164</f>
        <v>168722678</v>
      </c>
      <c r="BH156" s="29">
        <f>CH4_100yr_m3!BH164</f>
        <v>172218263.30000001</v>
      </c>
      <c r="BI156" s="29">
        <f>CH4_100yr_m3!BI164</f>
        <v>175724450.5</v>
      </c>
      <c r="BJ156" s="29">
        <f>CH4_100yr_m3!BJ164</f>
        <v>179239965.59999999</v>
      </c>
      <c r="BK156" s="29">
        <f>CH4_100yr_m3!BK164</f>
        <v>166195687.80000001</v>
      </c>
      <c r="BL156" s="29">
        <f>CH4_100yr_m3!BL164</f>
        <v>154145645</v>
      </c>
      <c r="BM156" s="29">
        <f>CH4_100yr_m3!BM164</f>
        <v>143011842.90000001</v>
      </c>
      <c r="BN156" s="29">
        <f>CH4_100yr_m3!BN164</f>
        <v>132722509.59999999</v>
      </c>
      <c r="BO156" s="29">
        <f>CH4_100yr_m3!BO164</f>
        <v>123211594.7</v>
      </c>
      <c r="BP156" s="29">
        <f>CH4_100yr_m3!BP164</f>
        <v>114418308.3</v>
      </c>
      <c r="BQ156" s="29">
        <f>CH4_100yr_m3!BQ164</f>
        <v>106286698</v>
      </c>
      <c r="BR156" s="29">
        <f>CH4_100yr_m3!BR164</f>
        <v>98765259.640000001</v>
      </c>
      <c r="BS156" s="29">
        <f>CH4_100yr_m3!BS164</f>
        <v>91806579.920000002</v>
      </c>
      <c r="BT156" s="29">
        <f>CH4_100yr_m3!BT164</f>
        <v>85367007.430000007</v>
      </c>
      <c r="BU156" s="29">
        <f>CH4_100yr_m3!BU164</f>
        <v>79406350.790000007</v>
      </c>
      <c r="BV156" s="29">
        <f>CH4_100yr_m3!BV164</f>
        <v>73887600.879999995</v>
      </c>
      <c r="BW156" s="29">
        <f>CH4_100yr_m3!BW164</f>
        <v>68776675.640000001</v>
      </c>
      <c r="BX156" s="29">
        <f>CH4_100yr_m3!BX164</f>
        <v>64042185.439999998</v>
      </c>
      <c r="BY156" s="29">
        <f>CH4_100yr_m3!BY164</f>
        <v>59655217.420000002</v>
      </c>
      <c r="BZ156" s="29">
        <f>CH4_100yr_m3!BZ164</f>
        <v>55589137.25</v>
      </c>
      <c r="CA156" s="29">
        <f>CH4_100yr_m3!CA164</f>
        <v>51819406.82</v>
      </c>
      <c r="CB156" s="29">
        <f>CH4_100yr_m3!CB164</f>
        <v>48323416.729999997</v>
      </c>
      <c r="CC156" s="29">
        <f>CH4_100yr_m3!CC164</f>
        <v>45080332.240000002</v>
      </c>
      <c r="CD156" s="29">
        <f>CH4_100yr_m3!CD164</f>
        <v>42070951.619999997</v>
      </c>
      <c r="CE156" s="29">
        <f>CH4_100yr_m3!CE164</f>
        <v>39277575.909999996</v>
      </c>
      <c r="CF156" s="29">
        <f>CH4_100yr_m3!CF164</f>
        <v>36683889.259999998</v>
      </c>
      <c r="CG156" s="29">
        <f>CH4_100yr_m3!CG164</f>
        <v>34274848.719999999</v>
      </c>
      <c r="CH156" s="29">
        <f>CH4_100yr_m3!CH164</f>
        <v>32036583.129999999</v>
      </c>
      <c r="CI156" s="29">
        <f>CH4_100yr_m3!CI164</f>
        <v>29956299.890000001</v>
      </c>
      <c r="CJ156" s="29">
        <f>CH4_100yr_m3!CJ164</f>
        <v>28022199.43</v>
      </c>
      <c r="CK156" s="29">
        <f>CH4_100yr_m3!CK164</f>
        <v>26223396.449999999</v>
      </c>
      <c r="CL156" s="29">
        <f>CH4_100yr_m3!CL164</f>
        <v>24549847.460000001</v>
      </c>
      <c r="CM156" s="29">
        <f>CH4_100yr_m3!CM164</f>
        <v>22992284.23</v>
      </c>
      <c r="CN156" s="29">
        <f>CH4_100yr_m3!CN164</f>
        <v>21542152.440000001</v>
      </c>
      <c r="CO156" s="29">
        <f>CH4_100yr_m3!CO164</f>
        <v>20191555.41</v>
      </c>
      <c r="CP156" s="29">
        <f>CH4_100yr_m3!CP164</f>
        <v>18933202.18</v>
      </c>
      <c r="CQ156" s="29">
        <f>CH4_100yr_m3!CQ164</f>
        <v>17760359.84</v>
      </c>
      <c r="CR156" s="29">
        <f>CH4_100yr_m3!CR164</f>
        <v>16666809.65</v>
      </c>
      <c r="CS156" s="29">
        <f>CH4_100yr_m3!CS164</f>
        <v>15646806.640000001</v>
      </c>
      <c r="CT156" s="29">
        <f>CH4_100yr_m3!CT164</f>
        <v>14695042.449999999</v>
      </c>
      <c r="CU156" s="29">
        <f>CH4_100yr_m3!CU164</f>
        <v>13806611.16</v>
      </c>
      <c r="CV156" s="29">
        <f>CH4_100yr_m3!CV164</f>
        <v>12976977.84</v>
      </c>
      <c r="CW156" s="29">
        <f>CH4_100yr_m3!CW164</f>
        <v>12201949.51</v>
      </c>
    </row>
    <row r="157" spans="1:101" ht="15.75" customHeight="1" x14ac:dyDescent="0.2">
      <c r="A157" s="27" t="s">
        <v>10</v>
      </c>
      <c r="B157" s="29">
        <f>CH4_100yr_m3!B165</f>
        <v>290240.55560000002</v>
      </c>
      <c r="C157" s="29">
        <f>CH4_100yr_m3!C165</f>
        <v>560866.82590000005</v>
      </c>
      <c r="D157" s="29">
        <f>CH4_100yr_m3!D165</f>
        <v>811315.80160000001</v>
      </c>
      <c r="E157" s="29">
        <f>CH4_100yr_m3!E165</f>
        <v>1040280.652</v>
      </c>
      <c r="F157" s="29">
        <f>CH4_100yr_m3!F165</f>
        <v>1256442.273</v>
      </c>
      <c r="G157" s="29">
        <f>CH4_100yr_m3!G165</f>
        <v>1463086.473</v>
      </c>
      <c r="H157" s="29">
        <f>CH4_100yr_m3!H165</f>
        <v>1661306.6580000001</v>
      </c>
      <c r="I157" s="29">
        <f>CH4_100yr_m3!I165</f>
        <v>1851455.97</v>
      </c>
      <c r="J157" s="29">
        <f>CH4_100yr_m3!J165</f>
        <v>2036044.473</v>
      </c>
      <c r="K157" s="29">
        <f>CH4_100yr_m3!K165</f>
        <v>2214420.4</v>
      </c>
      <c r="L157" s="29">
        <f>CH4_100yr_m3!L165</f>
        <v>2387555.4190000002</v>
      </c>
      <c r="M157" s="29">
        <f>CH4_100yr_m3!M165</f>
        <v>2557534.0649999999</v>
      </c>
      <c r="N157" s="29">
        <f>CH4_100yr_m3!N165</f>
        <v>2722968.7540000002</v>
      </c>
      <c r="O157" s="29">
        <f>CH4_100yr_m3!O165</f>
        <v>2886395.074</v>
      </c>
      <c r="P157" s="29">
        <f>CH4_100yr_m3!P165</f>
        <v>3046787.983</v>
      </c>
      <c r="Q157" s="29">
        <f>CH4_100yr_m3!Q165</f>
        <v>3201849.125</v>
      </c>
      <c r="R157" s="29">
        <f>CH4_100yr_m3!R165</f>
        <v>3354517.4559999998</v>
      </c>
      <c r="S157" s="29">
        <f>CH4_100yr_m3!S165</f>
        <v>3505182.7880000002</v>
      </c>
      <c r="T157" s="29">
        <f>CH4_100yr_m3!T165</f>
        <v>3654678.0490000001</v>
      </c>
      <c r="U157" s="29">
        <f>CH4_100yr_m3!U165</f>
        <v>3802195.7680000002</v>
      </c>
      <c r="V157" s="29">
        <f>CH4_100yr_m3!V165</f>
        <v>3948210.929</v>
      </c>
      <c r="W157" s="29">
        <f>CH4_100yr_m3!W165</f>
        <v>4093688.571</v>
      </c>
      <c r="X157" s="29">
        <f>CH4_100yr_m3!X165</f>
        <v>4238556.4740000004</v>
      </c>
      <c r="Y157" s="29">
        <f>CH4_100yr_m3!Y165</f>
        <v>4382802.92</v>
      </c>
      <c r="Z157" s="29">
        <f>CH4_100yr_m3!Z165</f>
        <v>4526672.3820000002</v>
      </c>
      <c r="AA157" s="29">
        <f>CH4_100yr_m3!AA165</f>
        <v>4670279.0420000004</v>
      </c>
      <c r="AB157" s="29">
        <f>CH4_100yr_m3!AB165</f>
        <v>4813866.82</v>
      </c>
      <c r="AC157" s="29">
        <f>CH4_100yr_m3!AC165</f>
        <v>4957739.6349999998</v>
      </c>
      <c r="AD157" s="29">
        <f>CH4_100yr_m3!AD165</f>
        <v>5100981.2759999996</v>
      </c>
      <c r="AE157" s="29">
        <f>CH4_100yr_m3!AE165</f>
        <v>5243694.6119999997</v>
      </c>
      <c r="AF157" s="29">
        <f>CH4_100yr_m3!AF165</f>
        <v>5385969.4850000003</v>
      </c>
      <c r="AG157" s="29">
        <f>CH4_100yr_m3!AG165</f>
        <v>5527900.6119999997</v>
      </c>
      <c r="AH157" s="29">
        <f>CH4_100yr_m3!AH165</f>
        <v>5669569.8729999997</v>
      </c>
      <c r="AI157" s="29">
        <f>CH4_100yr_m3!AI165</f>
        <v>5811044.3229999999</v>
      </c>
      <c r="AJ157" s="29">
        <f>CH4_100yr_m3!AJ165</f>
        <v>5952389.2869999995</v>
      </c>
      <c r="AK157" s="29">
        <f>CH4_100yr_m3!AK165</f>
        <v>6093652.5659999996</v>
      </c>
      <c r="AL157" s="29">
        <f>CH4_100yr_m3!AL165</f>
        <v>6234878.7359999996</v>
      </c>
      <c r="AM157" s="29">
        <f>CH4_100yr_m3!AM165</f>
        <v>6376106.4179999996</v>
      </c>
      <c r="AN157" s="29">
        <f>CH4_100yr_m3!AN165</f>
        <v>6517373.159</v>
      </c>
      <c r="AO157" s="29">
        <f>CH4_100yr_m3!AO165</f>
        <v>6658696.7599999998</v>
      </c>
      <c r="AP157" s="29">
        <f>CH4_100yr_m3!AP165</f>
        <v>6800094.0779999997</v>
      </c>
      <c r="AQ157" s="29">
        <f>CH4_100yr_m3!AQ165</f>
        <v>6941581.6260000002</v>
      </c>
      <c r="AR157" s="29">
        <f>CH4_100yr_m3!AR165</f>
        <v>7083164.7000000002</v>
      </c>
      <c r="AS157" s="29">
        <f>CH4_100yr_m3!AS165</f>
        <v>7224839.6519999998</v>
      </c>
      <c r="AT157" s="29">
        <f>CH4_100yr_m3!AT165</f>
        <v>7366592.2050000001</v>
      </c>
      <c r="AU157" s="29">
        <f>CH4_100yr_m3!AU165</f>
        <v>7508409.0640000002</v>
      </c>
      <c r="AV157" s="29">
        <f>CH4_100yr_m3!AV165</f>
        <v>7650263.0369999995</v>
      </c>
      <c r="AW157" s="29">
        <f>CH4_100yr_m3!AW165</f>
        <v>7792128.4019999998</v>
      </c>
      <c r="AX157" s="29">
        <f>CH4_100yr_m3!AX165</f>
        <v>7933960.9859999996</v>
      </c>
      <c r="AY157" s="29">
        <f>CH4_100yr_m3!AY165</f>
        <v>8075723.3880000003</v>
      </c>
      <c r="AZ157" s="29">
        <f>CH4_100yr_m3!AZ165</f>
        <v>8217352.7029999997</v>
      </c>
      <c r="BA157" s="29">
        <f>CH4_100yr_m3!BA165</f>
        <v>8358791.6699999999</v>
      </c>
      <c r="BB157" s="29">
        <f>CH4_100yr_m3!BB165</f>
        <v>8499986.2510000002</v>
      </c>
      <c r="BC157" s="29">
        <f>CH4_100yr_m3!BC165</f>
        <v>8640882.9790000003</v>
      </c>
      <c r="BD157" s="29">
        <f>CH4_100yr_m3!BD165</f>
        <v>8781433.7530000005</v>
      </c>
      <c r="BE157" s="29">
        <f>CH4_100yr_m3!BE165</f>
        <v>8921603.4399999995</v>
      </c>
      <c r="BF157" s="29">
        <f>CH4_100yr_m3!BF165</f>
        <v>9061345.5559999999</v>
      </c>
      <c r="BG157" s="29">
        <f>CH4_100yr_m3!BG165</f>
        <v>9200616.0020000003</v>
      </c>
      <c r="BH157" s="29">
        <f>CH4_100yr_m3!BH165</f>
        <v>9339377.4340000004</v>
      </c>
      <c r="BI157" s="29">
        <f>CH4_100yr_m3!BI165</f>
        <v>9477556.9890000001</v>
      </c>
      <c r="BJ157" s="29">
        <f>CH4_100yr_m3!BJ165</f>
        <v>9615104.5179999992</v>
      </c>
      <c r="BK157" s="29">
        <f>CH4_100yr_m3!BK165</f>
        <v>8917388.977</v>
      </c>
      <c r="BL157" s="29">
        <f>CH4_100yr_m3!BL165</f>
        <v>8272753.3820000002</v>
      </c>
      <c r="BM157" s="29">
        <f>CH4_100yr_m3!BM165</f>
        <v>7677038.4910000004</v>
      </c>
      <c r="BN157" s="29">
        <f>CH4_100yr_m3!BN165</f>
        <v>7126416.682</v>
      </c>
      <c r="BO157" s="29">
        <f>CH4_100yr_m3!BO165</f>
        <v>6617365.2460000003</v>
      </c>
      <c r="BP157" s="29">
        <f>CH4_100yr_m3!BP165</f>
        <v>6146641.8540000003</v>
      </c>
      <c r="BQ157" s="29">
        <f>CH4_100yr_m3!BQ165</f>
        <v>5711261.9970000004</v>
      </c>
      <c r="BR157" s="29">
        <f>CH4_100yr_m3!BR165</f>
        <v>5308478.2630000003</v>
      </c>
      <c r="BS157" s="29">
        <f>CH4_100yr_m3!BS165</f>
        <v>4935761.284</v>
      </c>
      <c r="BT157" s="29">
        <f>CH4_100yr_m3!BT165</f>
        <v>4590782.2230000002</v>
      </c>
      <c r="BU157" s="29">
        <f>CH4_100yr_m3!BU165</f>
        <v>4271396.68</v>
      </c>
      <c r="BV157" s="29">
        <f>CH4_100yr_m3!BV165</f>
        <v>3975629.8969999999</v>
      </c>
      <c r="BW157" s="29">
        <f>CH4_100yr_m3!BW165</f>
        <v>3701663.1609999998</v>
      </c>
      <c r="BX157" s="29">
        <f>CH4_100yr_m3!BX165</f>
        <v>3447821.2990000001</v>
      </c>
      <c r="BY157" s="29">
        <f>CH4_100yr_m3!BY165</f>
        <v>3212561.1889999998</v>
      </c>
      <c r="BZ157" s="29">
        <f>CH4_100yr_m3!BZ165</f>
        <v>2994461.1940000001</v>
      </c>
      <c r="CA157" s="29">
        <f>CH4_100yr_m3!CA165</f>
        <v>2792211.4509999999</v>
      </c>
      <c r="CB157" s="29">
        <f>CH4_100yr_m3!CB165</f>
        <v>2604604.9419999998</v>
      </c>
      <c r="CC157" s="29">
        <f>CH4_100yr_m3!CC165</f>
        <v>2430529.284</v>
      </c>
      <c r="CD157" s="29">
        <f>CH4_100yr_m3!CD165</f>
        <v>2268959.1800000002</v>
      </c>
      <c r="CE157" s="29">
        <f>CH4_100yr_m3!CE165</f>
        <v>2118949.4840000002</v>
      </c>
      <c r="CF157" s="29">
        <f>CH4_100yr_m3!CF165</f>
        <v>1979628.8130000001</v>
      </c>
      <c r="CG157" s="29">
        <f>CH4_100yr_m3!CG165</f>
        <v>1850193.683</v>
      </c>
      <c r="CH157" s="29">
        <f>CH4_100yr_m3!CH165</f>
        <v>1729903.112</v>
      </c>
      <c r="CI157" s="29">
        <f>CH4_100yr_m3!CI165</f>
        <v>1618073.659</v>
      </c>
      <c r="CJ157" s="29">
        <f>CH4_100yr_m3!CJ165</f>
        <v>1514074.858</v>
      </c>
      <c r="CK157" s="29">
        <f>CH4_100yr_m3!CK165</f>
        <v>1417325.0220000001</v>
      </c>
      <c r="CL157" s="29">
        <f>CH4_100yr_m3!CL165</f>
        <v>1327287.3799999999</v>
      </c>
      <c r="CM157" s="29">
        <f>CH4_100yr_m3!CM165</f>
        <v>1243466.53</v>
      </c>
      <c r="CN157" s="29">
        <f>CH4_100yr_m3!CN165</f>
        <v>1165405.1710000001</v>
      </c>
      <c r="CO157" s="29">
        <f>CH4_100yr_m3!CO165</f>
        <v>1092681.0959999999</v>
      </c>
      <c r="CP157" s="29">
        <f>CH4_100yr_m3!CP165</f>
        <v>1024904.431</v>
      </c>
      <c r="CQ157" s="29">
        <f>CH4_100yr_m3!CQ165</f>
        <v>961715.08629999997</v>
      </c>
      <c r="CR157" s="29">
        <f>CH4_100yr_m3!CR165</f>
        <v>902780.42409999995</v>
      </c>
      <c r="CS157" s="29">
        <f>CH4_100yr_m3!CS165</f>
        <v>847793.09849999996</v>
      </c>
      <c r="CT157" s="29">
        <f>CH4_100yr_m3!CT165</f>
        <v>796469.07739999995</v>
      </c>
      <c r="CU157" s="29">
        <f>CH4_100yr_m3!CU165</f>
        <v>748545.81799999997</v>
      </c>
      <c r="CV157" s="29">
        <f>CH4_100yr_m3!CV165</f>
        <v>703780.58849999995</v>
      </c>
      <c r="CW157" s="29">
        <f>CH4_100yr_m3!CW165</f>
        <v>661948.92390000005</v>
      </c>
    </row>
    <row r="158" spans="1:101" ht="15.75" customHeight="1" x14ac:dyDescent="0.2">
      <c r="A158" s="27" t="s">
        <v>11</v>
      </c>
      <c r="B158" s="29">
        <f>CH4_100yr_m3!B166</f>
        <v>4081344.3659999999</v>
      </c>
      <c r="C158" s="29">
        <f>CH4_100yr_m3!C166</f>
        <v>7038099.9529999997</v>
      </c>
      <c r="D158" s="29">
        <f>CH4_100yr_m3!D166</f>
        <v>9196352.7129999995</v>
      </c>
      <c r="E158" s="29">
        <f>CH4_100yr_m3!E166</f>
        <v>10826179.08</v>
      </c>
      <c r="F158" s="29">
        <f>CH4_100yr_m3!F166</f>
        <v>12179626.77</v>
      </c>
      <c r="G158" s="29">
        <f>CH4_100yr_m3!G166</f>
        <v>13469069.050000001</v>
      </c>
      <c r="H158" s="29">
        <f>CH4_100yr_m3!H166</f>
        <v>14755229.060000001</v>
      </c>
      <c r="I158" s="29">
        <f>CH4_100yr_m3!I166</f>
        <v>15954191.310000001</v>
      </c>
      <c r="J158" s="29">
        <f>CH4_100yr_m3!J166</f>
        <v>17472091.91</v>
      </c>
      <c r="K158" s="29">
        <f>CH4_100yr_m3!K166</f>
        <v>18389584.890000001</v>
      </c>
      <c r="L158" s="29">
        <f>CH4_100yr_m3!L166</f>
        <v>19816761.289999999</v>
      </c>
      <c r="M158" s="29">
        <f>CH4_100yr_m3!M166</f>
        <v>21419590.780000001</v>
      </c>
      <c r="N158" s="29">
        <f>CH4_100yr_m3!N166</f>
        <v>23053095.550000001</v>
      </c>
      <c r="O158" s="29">
        <f>CH4_100yr_m3!O166</f>
        <v>24397116.609999999</v>
      </c>
      <c r="P158" s="29">
        <f>CH4_100yr_m3!P166</f>
        <v>25494802.940000001</v>
      </c>
      <c r="Q158" s="29">
        <f>CH4_100yr_m3!Q166</f>
        <v>25385657.859999999</v>
      </c>
      <c r="R158" s="29">
        <f>CH4_100yr_m3!R166</f>
        <v>25211842.690000001</v>
      </c>
      <c r="S158" s="29">
        <f>CH4_100yr_m3!S166</f>
        <v>25443631.48</v>
      </c>
      <c r="T158" s="29">
        <f>CH4_100yr_m3!T166</f>
        <v>26189279.510000002</v>
      </c>
      <c r="U158" s="29">
        <f>CH4_100yr_m3!U166</f>
        <v>26744317.649999999</v>
      </c>
      <c r="V158" s="29">
        <f>CH4_100yr_m3!V166</f>
        <v>26940706.239999998</v>
      </c>
      <c r="W158" s="29">
        <f>CH4_100yr_m3!W166</f>
        <v>27557559.800000001</v>
      </c>
      <c r="X158" s="29">
        <f>CH4_100yr_m3!X166</f>
        <v>28230795.370000001</v>
      </c>
      <c r="Y158" s="29">
        <f>CH4_100yr_m3!Y166</f>
        <v>29034164.41</v>
      </c>
      <c r="Z158" s="29">
        <f>CH4_100yr_m3!Z166</f>
        <v>29866571.350000001</v>
      </c>
      <c r="AA158" s="29">
        <f>CH4_100yr_m3!AA166</f>
        <v>30745620.780000001</v>
      </c>
      <c r="AB158" s="29">
        <f>CH4_100yr_m3!AB166</f>
        <v>31626059.300000001</v>
      </c>
      <c r="AC158" s="29">
        <f>CH4_100yr_m3!AC166</f>
        <v>32532977.629999999</v>
      </c>
      <c r="AD158" s="29">
        <f>CH4_100yr_m3!AD166</f>
        <v>33428345.329999998</v>
      </c>
      <c r="AE158" s="29">
        <f>CH4_100yr_m3!AE166</f>
        <v>34320361.18</v>
      </c>
      <c r="AF158" s="29">
        <f>CH4_100yr_m3!AF166</f>
        <v>35214496.990000002</v>
      </c>
      <c r="AG158" s="29">
        <f>CH4_100yr_m3!AG166</f>
        <v>36114447.600000001</v>
      </c>
      <c r="AH158" s="29">
        <f>CH4_100yr_m3!AH166</f>
        <v>37022648.740000002</v>
      </c>
      <c r="AI158" s="29">
        <f>CH4_100yr_m3!AI166</f>
        <v>37940614.509999998</v>
      </c>
      <c r="AJ158" s="29">
        <f>CH4_100yr_m3!AJ166</f>
        <v>38869163.869999997</v>
      </c>
      <c r="AK158" s="29">
        <f>CH4_100yr_m3!AK166</f>
        <v>39808621.229999997</v>
      </c>
      <c r="AL158" s="29">
        <f>CH4_100yr_m3!AL166</f>
        <v>40759133.359999999</v>
      </c>
      <c r="AM158" s="29">
        <f>CH4_100yr_m3!AM166</f>
        <v>41720702.609999999</v>
      </c>
      <c r="AN158" s="29">
        <f>CH4_100yr_m3!AN166</f>
        <v>42693191.810000002</v>
      </c>
      <c r="AO158" s="29">
        <f>CH4_100yr_m3!AO166</f>
        <v>43676372.560000002</v>
      </c>
      <c r="AP158" s="29">
        <f>CH4_100yr_m3!AP166</f>
        <v>44669984.020000003</v>
      </c>
      <c r="AQ158" s="29">
        <f>CH4_100yr_m3!AQ166</f>
        <v>45673707.520000003</v>
      </c>
      <c r="AR158" s="29">
        <f>CH4_100yr_m3!AR166</f>
        <v>46687217.57</v>
      </c>
      <c r="AS158" s="29">
        <f>CH4_100yr_m3!AS166</f>
        <v>47710120.729999997</v>
      </c>
      <c r="AT158" s="29">
        <f>CH4_100yr_m3!AT166</f>
        <v>48741927.600000001</v>
      </c>
      <c r="AU158" s="29">
        <f>CH4_100yr_m3!AU166</f>
        <v>49782171.979999997</v>
      </c>
      <c r="AV158" s="29">
        <f>CH4_100yr_m3!AV166</f>
        <v>50830393.659999996</v>
      </c>
      <c r="AW158" s="29">
        <f>CH4_100yr_m3!AW166</f>
        <v>51886215.57</v>
      </c>
      <c r="AX158" s="29">
        <f>CH4_100yr_m3!AX166</f>
        <v>52949361.299999997</v>
      </c>
      <c r="AY158" s="29">
        <f>CH4_100yr_m3!AY166</f>
        <v>54019640.280000001</v>
      </c>
      <c r="AZ158" s="29">
        <f>CH4_100yr_m3!AZ166</f>
        <v>55096886.5</v>
      </c>
      <c r="BA158" s="29">
        <f>CH4_100yr_m3!BA166</f>
        <v>56180962.380000003</v>
      </c>
      <c r="BB158" s="29">
        <f>CH4_100yr_m3!BB166</f>
        <v>57271711.710000001</v>
      </c>
      <c r="BC158" s="29">
        <f>CH4_100yr_m3!BC166</f>
        <v>58369016.619999997</v>
      </c>
      <c r="BD158" s="29">
        <f>CH4_100yr_m3!BD166</f>
        <v>59472774.119999997</v>
      </c>
      <c r="BE158" s="29">
        <f>CH4_100yr_m3!BE166</f>
        <v>60582923.509999998</v>
      </c>
      <c r="BF158" s="29">
        <f>CH4_100yr_m3!BF166</f>
        <v>61699328.07</v>
      </c>
      <c r="BG158" s="29">
        <f>CH4_100yr_m3!BG166</f>
        <v>62821891.25</v>
      </c>
      <c r="BH158" s="29">
        <f>CH4_100yr_m3!BH166</f>
        <v>63950633.740000002</v>
      </c>
      <c r="BI158" s="29">
        <f>CH4_100yr_m3!BI166</f>
        <v>65085697.969999999</v>
      </c>
      <c r="BJ158" s="29">
        <f>CH4_100yr_m3!BJ166</f>
        <v>66227242.200000003</v>
      </c>
      <c r="BK158" s="29">
        <f>CH4_100yr_m3!BK166</f>
        <v>48391987.710000001</v>
      </c>
      <c r="BL158" s="29">
        <f>CH4_100yr_m3!BL166</f>
        <v>36166333.100000001</v>
      </c>
      <c r="BM158" s="29">
        <f>CH4_100yr_m3!BM166</f>
        <v>27719181.460000001</v>
      </c>
      <c r="BN158" s="29">
        <f>CH4_100yr_m3!BN166</f>
        <v>21821876.25</v>
      </c>
      <c r="BO158" s="29">
        <f>CH4_100yr_m3!BO166</f>
        <v>17649672.359999999</v>
      </c>
      <c r="BP158" s="29">
        <f>CH4_100yr_m3!BP166</f>
        <v>14648652.470000001</v>
      </c>
      <c r="BQ158" s="29">
        <f>CH4_100yr_m3!BQ166</f>
        <v>12446513.17</v>
      </c>
      <c r="BR158" s="29">
        <f>CH4_100yr_m3!BR166</f>
        <v>10792758.220000001</v>
      </c>
      <c r="BS158" s="29">
        <f>CH4_100yr_m3!BS166</f>
        <v>9518604.2850000001</v>
      </c>
      <c r="BT158" s="29">
        <f>CH4_100yr_m3!BT166</f>
        <v>8510100.7050000001</v>
      </c>
      <c r="BU158" s="29">
        <f>CH4_100yr_m3!BU166</f>
        <v>7690107.1310000001</v>
      </c>
      <c r="BV158" s="29">
        <f>CH4_100yr_m3!BV166</f>
        <v>7006209.0860000001</v>
      </c>
      <c r="BW158" s="29">
        <f>CH4_100yr_m3!BW166</f>
        <v>6422614.0489999996</v>
      </c>
      <c r="BX158" s="29">
        <f>CH4_100yr_m3!BX166</f>
        <v>5914716.0219999999</v>
      </c>
      <c r="BY158" s="29">
        <f>CH4_100yr_m3!BY166</f>
        <v>5465449.0319999997</v>
      </c>
      <c r="BZ158" s="29">
        <f>CH4_100yr_m3!BZ166</f>
        <v>5062840.017</v>
      </c>
      <c r="CA158" s="29">
        <f>CH4_100yr_m3!CA166</f>
        <v>4698365.8540000003</v>
      </c>
      <c r="CB158" s="29">
        <f>CH4_100yr_m3!CB166</f>
        <v>4365849.608</v>
      </c>
      <c r="CC158" s="29">
        <f>CH4_100yr_m3!CC166</f>
        <v>4060718.3859999999</v>
      </c>
      <c r="CD158" s="29">
        <f>CH4_100yr_m3!CD166</f>
        <v>3779503.7560000001</v>
      </c>
      <c r="CE158" s="29">
        <f>CH4_100yr_m3!CE166</f>
        <v>3519504.8739999998</v>
      </c>
      <c r="CF158" s="29">
        <f>CH4_100yr_m3!CF166</f>
        <v>3278560.8420000002</v>
      </c>
      <c r="CG158" s="29">
        <f>CH4_100yr_m3!CG166</f>
        <v>3054896.392</v>
      </c>
      <c r="CH158" s="29">
        <f>CH4_100yr_m3!CH166</f>
        <v>2847016.844</v>
      </c>
      <c r="CI158" s="29">
        <f>CH4_100yr_m3!CI166</f>
        <v>2653636.1979999999</v>
      </c>
      <c r="CJ158" s="29">
        <f>CH4_100yr_m3!CJ166</f>
        <v>2473627.5440000002</v>
      </c>
      <c r="CK158" s="29">
        <f>CH4_100yr_m3!CK166</f>
        <v>2305988.5210000002</v>
      </c>
      <c r="CL158" s="29">
        <f>CH4_100yr_m3!CL166</f>
        <v>2149816.952</v>
      </c>
      <c r="CM158" s="29">
        <f>CH4_100yr_m3!CM166</f>
        <v>2004293.382</v>
      </c>
      <c r="CN158" s="29">
        <f>CH4_100yr_m3!CN166</f>
        <v>1868668.3230000001</v>
      </c>
      <c r="CO158" s="29">
        <f>CH4_100yr_m3!CO166</f>
        <v>1742252.7220000001</v>
      </c>
      <c r="CP158" s="29">
        <f>CH4_100yr_m3!CP166</f>
        <v>1624410.655</v>
      </c>
      <c r="CQ158" s="29">
        <f>CH4_100yr_m3!CQ166</f>
        <v>1514553.578</v>
      </c>
      <c r="CR158" s="29">
        <f>CH4_100yr_m3!CR166</f>
        <v>1412135.676</v>
      </c>
      <c r="CS158" s="29">
        <f>CH4_100yr_m3!CS166</f>
        <v>1316650.0060000001</v>
      </c>
      <c r="CT158" s="29">
        <f>CH4_100yr_m3!CT166</f>
        <v>1227625.2209999999</v>
      </c>
      <c r="CU158" s="29">
        <f>CH4_100yr_m3!CU166</f>
        <v>1144622.7239999999</v>
      </c>
      <c r="CV158" s="29">
        <f>CH4_100yr_m3!CV166</f>
        <v>1067234.1629999999</v>
      </c>
      <c r="CW158" s="29">
        <f>CH4_100yr_m3!CW166</f>
        <v>995079.19259999995</v>
      </c>
    </row>
    <row r="159" spans="1:101" ht="15.75" customHeight="1" x14ac:dyDescent="0.2">
      <c r="A159" s="27" t="s">
        <v>12</v>
      </c>
      <c r="B159" s="29">
        <f>CH4_100yr_m3!B167</f>
        <v>23853002.670000002</v>
      </c>
      <c r="C159" s="29">
        <f>CH4_100yr_m3!C167</f>
        <v>40809933.899999999</v>
      </c>
      <c r="D159" s="29">
        <f>CH4_100yr_m3!D167</f>
        <v>52955864.359999999</v>
      </c>
      <c r="E159" s="29">
        <f>CH4_100yr_m3!E167</f>
        <v>61800786.189999998</v>
      </c>
      <c r="F159" s="29">
        <f>CH4_100yr_m3!F167</f>
        <v>68630516.049999997</v>
      </c>
      <c r="G159" s="29">
        <f>CH4_100yr_m3!G167</f>
        <v>74114187.019999996</v>
      </c>
      <c r="H159" s="29">
        <f>CH4_100yr_m3!H167</f>
        <v>78709733.629999995</v>
      </c>
      <c r="I159" s="29">
        <f>CH4_100yr_m3!I167</f>
        <v>82828969.400000006</v>
      </c>
      <c r="J159" s="29">
        <f>CH4_100yr_m3!J167</f>
        <v>86912133.480000004</v>
      </c>
      <c r="K159" s="29">
        <f>CH4_100yr_m3!K167</f>
        <v>90547415.879999995</v>
      </c>
      <c r="L159" s="29">
        <f>CH4_100yr_m3!L167</f>
        <v>93963266.859999999</v>
      </c>
      <c r="M159" s="29">
        <f>CH4_100yr_m3!M167</f>
        <v>97286557.780000001</v>
      </c>
      <c r="N159" s="29">
        <f>CH4_100yr_m3!N167</f>
        <v>100610495.7</v>
      </c>
      <c r="O159" s="29">
        <f>CH4_100yr_m3!O167</f>
        <v>104484533.59999999</v>
      </c>
      <c r="P159" s="29">
        <f>CH4_100yr_m3!P167</f>
        <v>108783364.5</v>
      </c>
      <c r="Q159" s="29">
        <f>CH4_100yr_m3!Q167</f>
        <v>112269943.3</v>
      </c>
      <c r="R159" s="29">
        <f>CH4_100yr_m3!R167</f>
        <v>115890248.40000001</v>
      </c>
      <c r="S159" s="29">
        <f>CH4_100yr_m3!S167</f>
        <v>119816979.5</v>
      </c>
      <c r="T159" s="29">
        <f>CH4_100yr_m3!T167</f>
        <v>124378904.8</v>
      </c>
      <c r="U159" s="29">
        <f>CH4_100yr_m3!U167</f>
        <v>128579245.59999999</v>
      </c>
      <c r="V159" s="29">
        <f>CH4_100yr_m3!V167</f>
        <v>132880479.59999999</v>
      </c>
      <c r="W159" s="29">
        <f>CH4_100yr_m3!W167</f>
        <v>138270314.90000001</v>
      </c>
      <c r="X159" s="29">
        <f>CH4_100yr_m3!X167</f>
        <v>143968839</v>
      </c>
      <c r="Y159" s="29">
        <f>CH4_100yr_m3!Y167</f>
        <v>149890755.09999999</v>
      </c>
      <c r="Z159" s="29">
        <f>CH4_100yr_m3!Z167</f>
        <v>156057796.40000001</v>
      </c>
      <c r="AA159" s="29">
        <f>CH4_100yr_m3!AA167</f>
        <v>162477898.09999999</v>
      </c>
      <c r="AB159" s="29">
        <f>CH4_100yr_m3!AB167</f>
        <v>169156860.40000001</v>
      </c>
      <c r="AC159" s="29">
        <f>CH4_100yr_m3!AC167</f>
        <v>169257856.5</v>
      </c>
      <c r="AD159" s="29">
        <f>CH4_100yr_m3!AD167</f>
        <v>170732698.19999999</v>
      </c>
      <c r="AE159" s="29">
        <f>CH4_100yr_m3!AE167</f>
        <v>173147700.80000001</v>
      </c>
      <c r="AF159" s="29">
        <f>CH4_100yr_m3!AF167</f>
        <v>176211012.09999999</v>
      </c>
      <c r="AG159" s="29">
        <f>CH4_100yr_m3!AG167</f>
        <v>179726266.30000001</v>
      </c>
      <c r="AH159" s="29">
        <f>CH4_100yr_m3!AH167</f>
        <v>183561681.69999999</v>
      </c>
      <c r="AI159" s="29">
        <f>CH4_100yr_m3!AI167</f>
        <v>187629028.80000001</v>
      </c>
      <c r="AJ159" s="29">
        <f>CH4_100yr_m3!AJ167</f>
        <v>191869523.30000001</v>
      </c>
      <c r="AK159" s="29">
        <f>CH4_100yr_m3!AK167</f>
        <v>196243994.59999999</v>
      </c>
      <c r="AL159" s="29">
        <f>CH4_100yr_m3!AL167</f>
        <v>200725896.90000001</v>
      </c>
      <c r="AM159" s="29">
        <f>CH4_100yr_m3!AM167</f>
        <v>205296955.80000001</v>
      </c>
      <c r="AN159" s="29">
        <f>CH4_100yr_m3!AN167</f>
        <v>209944675.69999999</v>
      </c>
      <c r="AO159" s="29">
        <f>CH4_100yr_m3!AO167</f>
        <v>214660352.90000001</v>
      </c>
      <c r="AP159" s="29">
        <f>CH4_100yr_m3!AP167</f>
        <v>219437933.5</v>
      </c>
      <c r="AQ159" s="29">
        <f>CH4_100yr_m3!AQ167</f>
        <v>224272913.09999999</v>
      </c>
      <c r="AR159" s="29">
        <f>CH4_100yr_m3!AR167</f>
        <v>229161908.30000001</v>
      </c>
      <c r="AS159" s="29">
        <f>CH4_100yr_m3!AS167</f>
        <v>234102253.59999999</v>
      </c>
      <c r="AT159" s="29">
        <f>CH4_100yr_m3!AT167</f>
        <v>239091646.80000001</v>
      </c>
      <c r="AU159" s="29">
        <f>CH4_100yr_m3!AU167</f>
        <v>244128130.09999999</v>
      </c>
      <c r="AV159" s="29">
        <f>CH4_100yr_m3!AV167</f>
        <v>249209775.80000001</v>
      </c>
      <c r="AW159" s="29">
        <f>CH4_100yr_m3!AW167</f>
        <v>254334832.90000001</v>
      </c>
      <c r="AX159" s="29">
        <f>CH4_100yr_m3!AX167</f>
        <v>259501467</v>
      </c>
      <c r="AY159" s="29">
        <f>CH4_100yr_m3!AY167</f>
        <v>264707892.40000001</v>
      </c>
      <c r="AZ159" s="29">
        <f>CH4_100yr_m3!AZ167</f>
        <v>269952219.19999999</v>
      </c>
      <c r="BA159" s="29">
        <f>CH4_100yr_m3!BA167</f>
        <v>275232607.5</v>
      </c>
      <c r="BB159" s="29">
        <f>CH4_100yr_m3!BB167</f>
        <v>280547092.69999999</v>
      </c>
      <c r="BC159" s="29">
        <f>CH4_100yr_m3!BC167</f>
        <v>285893489</v>
      </c>
      <c r="BD159" s="29">
        <f>CH4_100yr_m3!BD167</f>
        <v>291269354.69999999</v>
      </c>
      <c r="BE159" s="29">
        <f>CH4_100yr_m3!BE167</f>
        <v>296672140.5</v>
      </c>
      <c r="BF159" s="29">
        <f>CH4_100yr_m3!BF167</f>
        <v>302099368.80000001</v>
      </c>
      <c r="BG159" s="29">
        <f>CH4_100yr_m3!BG167</f>
        <v>307548708.39999998</v>
      </c>
      <c r="BH159" s="29">
        <f>CH4_100yr_m3!BH167</f>
        <v>313017847.69999999</v>
      </c>
      <c r="BI159" s="29">
        <f>CH4_100yr_m3!BI167</f>
        <v>318504520.10000002</v>
      </c>
      <c r="BJ159" s="29">
        <f>CH4_100yr_m3!BJ167</f>
        <v>324006478</v>
      </c>
      <c r="BK159" s="29">
        <f>CH4_100yr_m3!BK167</f>
        <v>236786016.40000001</v>
      </c>
      <c r="BL159" s="29">
        <f>CH4_100yr_m3!BL167</f>
        <v>176995448</v>
      </c>
      <c r="BM159" s="29">
        <f>CH4_100yr_m3!BM167</f>
        <v>135681261.30000001</v>
      </c>
      <c r="BN159" s="29">
        <f>CH4_100yr_m3!BN167</f>
        <v>106835682.40000001</v>
      </c>
      <c r="BO159" s="29">
        <f>CH4_100yr_m3!BO167</f>
        <v>86425933.530000001</v>
      </c>
      <c r="BP159" s="29">
        <f>CH4_100yr_m3!BP167</f>
        <v>71743498.189999998</v>
      </c>
      <c r="BQ159" s="29">
        <f>CH4_100yr_m3!BQ167</f>
        <v>60967894.840000004</v>
      </c>
      <c r="BR159" s="29">
        <f>CH4_100yr_m3!BR167</f>
        <v>52874241.329999998</v>
      </c>
      <c r="BS159" s="29">
        <f>CH4_100yr_m3!BS167</f>
        <v>46637207.170000002</v>
      </c>
      <c r="BT159" s="29">
        <f>CH4_100yr_m3!BT167</f>
        <v>41699577.829999998</v>
      </c>
      <c r="BU159" s="29">
        <f>CH4_100yr_m3!BU167</f>
        <v>37684131.329999998</v>
      </c>
      <c r="BV159" s="29">
        <f>CH4_100yr_m3!BV167</f>
        <v>34334549.079999998</v>
      </c>
      <c r="BW159" s="29">
        <f>CH4_100yr_m3!BW167</f>
        <v>31475790.329999998</v>
      </c>
      <c r="BX159" s="29">
        <f>CH4_100yr_m3!BX167</f>
        <v>28987514.539999999</v>
      </c>
      <c r="BY159" s="29">
        <f>CH4_100yr_m3!BY167</f>
        <v>26786251.149999999</v>
      </c>
      <c r="BZ159" s="29">
        <f>CH4_100yr_m3!BZ167</f>
        <v>24813433.789999999</v>
      </c>
      <c r="CA159" s="29">
        <f>CH4_100yr_m3!CA167</f>
        <v>23027366.670000002</v>
      </c>
      <c r="CB159" s="29">
        <f>CH4_100yr_m3!CB167</f>
        <v>21397827.460000001</v>
      </c>
      <c r="CC159" s="29">
        <f>CH4_100yr_m3!CC167</f>
        <v>19902438.359999999</v>
      </c>
      <c r="CD159" s="29">
        <f>CH4_100yr_m3!CD167</f>
        <v>18524223.239999998</v>
      </c>
      <c r="CE159" s="29">
        <f>CH4_100yr_m3!CE167</f>
        <v>17249960.309999999</v>
      </c>
      <c r="CF159" s="29">
        <f>CH4_100yr_m3!CF167</f>
        <v>16069069.039999999</v>
      </c>
      <c r="CG159" s="29">
        <f>CH4_100yr_m3!CG167</f>
        <v>14972855.439999999</v>
      </c>
      <c r="CH159" s="29">
        <f>CH4_100yr_m3!CH167</f>
        <v>13953998.43</v>
      </c>
      <c r="CI159" s="29">
        <f>CH4_100yr_m3!CI167</f>
        <v>13006198.15</v>
      </c>
      <c r="CJ159" s="29">
        <f>CH4_100yr_m3!CJ167</f>
        <v>12123933.449999999</v>
      </c>
      <c r="CK159" s="29">
        <f>CH4_100yr_m3!CK167</f>
        <v>11302292.91</v>
      </c>
      <c r="CL159" s="29">
        <f>CH4_100yr_m3!CL167</f>
        <v>10536855.65</v>
      </c>
      <c r="CM159" s="29">
        <f>CH4_100yr_m3!CM167</f>
        <v>9823605.9529999997</v>
      </c>
      <c r="CN159" s="29">
        <f>CH4_100yr_m3!CN167</f>
        <v>9158870.7909999993</v>
      </c>
      <c r="CO159" s="29">
        <f>CH4_100yr_m3!CO167</f>
        <v>8539273.2100000009</v>
      </c>
      <c r="CP159" s="29">
        <f>CH4_100yr_m3!CP167</f>
        <v>7961696.5590000004</v>
      </c>
      <c r="CQ159" s="29">
        <f>CH4_100yr_m3!CQ167</f>
        <v>7423256.3459999999</v>
      </c>
      <c r="CR159" s="29">
        <f>CH4_100yr_m3!CR167</f>
        <v>6921277.4680000003</v>
      </c>
      <c r="CS159" s="29">
        <f>CH4_100yr_m3!CS167</f>
        <v>6453275.3130000001</v>
      </c>
      <c r="CT159" s="29">
        <f>CH4_100yr_m3!CT167</f>
        <v>6016939.7079999996</v>
      </c>
      <c r="CU159" s="29">
        <f>CH4_100yr_m3!CU167</f>
        <v>5610120.9919999996</v>
      </c>
      <c r="CV159" s="29">
        <f>CH4_100yr_m3!CV167</f>
        <v>5230817.7379999999</v>
      </c>
      <c r="CW159" s="29">
        <f>CH4_100yr_m3!CW167</f>
        <v>4877165.7740000002</v>
      </c>
    </row>
    <row r="160" spans="1:101" ht="15.75" customHeight="1" x14ac:dyDescent="0.2">
      <c r="A160" s="27" t="s">
        <v>13</v>
      </c>
      <c r="B160" s="29">
        <f>CH4_100yr_m3!B168</f>
        <v>77247402.579999998</v>
      </c>
      <c r="C160" s="29">
        <f>CH4_100yr_m3!C168</f>
        <v>173040549.90000001</v>
      </c>
      <c r="D160" s="29">
        <f>CH4_100yr_m3!D168</f>
        <v>234794616.09999999</v>
      </c>
      <c r="E160" s="29">
        <f>CH4_100yr_m3!E168</f>
        <v>281519333.60000002</v>
      </c>
      <c r="F160" s="29">
        <f>CH4_100yr_m3!F168</f>
        <v>313306858.19999999</v>
      </c>
      <c r="G160" s="29">
        <f>CH4_100yr_m3!G168</f>
        <v>333520416.5</v>
      </c>
      <c r="H160" s="29">
        <f>CH4_100yr_m3!H168</f>
        <v>345377356.5</v>
      </c>
      <c r="I160" s="29">
        <f>CH4_100yr_m3!I168</f>
        <v>352705555.39999998</v>
      </c>
      <c r="J160" s="29">
        <f>CH4_100yr_m3!J168</f>
        <v>357184109.19999999</v>
      </c>
      <c r="K160" s="29">
        <f>CH4_100yr_m3!K168</f>
        <v>368881692.89999998</v>
      </c>
      <c r="L160" s="29">
        <f>CH4_100yr_m3!L168</f>
        <v>376258552</v>
      </c>
      <c r="M160" s="29">
        <f>CH4_100yr_m3!M168</f>
        <v>379646289.80000001</v>
      </c>
      <c r="N160" s="29">
        <f>CH4_100yr_m3!N168</f>
        <v>382808919.10000002</v>
      </c>
      <c r="O160" s="29">
        <f>CH4_100yr_m3!O168</f>
        <v>386633910.10000002</v>
      </c>
      <c r="P160" s="29">
        <f>CH4_100yr_m3!P168</f>
        <v>391493383.89999998</v>
      </c>
      <c r="Q160" s="29">
        <f>CH4_100yr_m3!Q168</f>
        <v>398520291.19999999</v>
      </c>
      <c r="R160" s="29">
        <f>CH4_100yr_m3!R168</f>
        <v>410498833.89999998</v>
      </c>
      <c r="S160" s="29">
        <f>CH4_100yr_m3!S168</f>
        <v>423712619.39999998</v>
      </c>
      <c r="T160" s="29">
        <f>CH4_100yr_m3!T168</f>
        <v>430114693.80000001</v>
      </c>
      <c r="U160" s="29">
        <f>CH4_100yr_m3!U168</f>
        <v>437920102.19999999</v>
      </c>
      <c r="V160" s="29">
        <f>CH4_100yr_m3!V168</f>
        <v>450142006.89999998</v>
      </c>
      <c r="W160" s="29">
        <f>CH4_100yr_m3!W168</f>
        <v>460209704.80000001</v>
      </c>
      <c r="X160" s="29">
        <f>CH4_100yr_m3!X168</f>
        <v>471087601.69999999</v>
      </c>
      <c r="Y160" s="29">
        <f>CH4_100yr_m3!Y168</f>
        <v>482417956.69999999</v>
      </c>
      <c r="Z160" s="29">
        <f>CH4_100yr_m3!Z168</f>
        <v>493757607.69999999</v>
      </c>
      <c r="AA160" s="29">
        <f>CH4_100yr_m3!AA168</f>
        <v>505363351.30000001</v>
      </c>
      <c r="AB160" s="29">
        <f>CH4_100yr_m3!AB168</f>
        <v>517269579.10000002</v>
      </c>
      <c r="AC160" s="29">
        <f>CH4_100yr_m3!AC168</f>
        <v>565209553</v>
      </c>
      <c r="AD160" s="29">
        <f>CH4_100yr_m3!AD168</f>
        <v>604268700.10000002</v>
      </c>
      <c r="AE160" s="29">
        <f>CH4_100yr_m3!AE168</f>
        <v>637472238.29999995</v>
      </c>
      <c r="AF160" s="29">
        <f>CH4_100yr_m3!AF168</f>
        <v>666851375.20000005</v>
      </c>
      <c r="AG160" s="29">
        <f>CH4_100yr_m3!AG168</f>
        <v>693769133.10000002</v>
      </c>
      <c r="AH160" s="29">
        <f>CH4_100yr_m3!AH168</f>
        <v>719137693.70000005</v>
      </c>
      <c r="AI160" s="29">
        <f>CH4_100yr_m3!AI168</f>
        <v>743564938.29999995</v>
      </c>
      <c r="AJ160" s="29">
        <f>CH4_100yr_m3!AJ168</f>
        <v>767452945.20000005</v>
      </c>
      <c r="AK160" s="29">
        <f>CH4_100yr_m3!AK168</f>
        <v>791066321.79999995</v>
      </c>
      <c r="AL160" s="29">
        <f>CH4_100yr_m3!AL168</f>
        <v>814579556.70000005</v>
      </c>
      <c r="AM160" s="29">
        <f>CH4_100yr_m3!AM168</f>
        <v>838107387.20000005</v>
      </c>
      <c r="AN160" s="29">
        <f>CH4_100yr_m3!AN168</f>
        <v>861723112.29999995</v>
      </c>
      <c r="AO160" s="29">
        <f>CH4_100yr_m3!AO168</f>
        <v>885471949.89999998</v>
      </c>
      <c r="AP160" s="29">
        <f>CH4_100yr_m3!AP168</f>
        <v>909380094.5</v>
      </c>
      <c r="AQ160" s="29">
        <f>CH4_100yr_m3!AQ168</f>
        <v>933461740.70000005</v>
      </c>
      <c r="AR160" s="29">
        <f>CH4_100yr_m3!AR168</f>
        <v>957722080.60000002</v>
      </c>
      <c r="AS160" s="29">
        <f>CH4_100yr_m3!AS168</f>
        <v>982158469.20000005</v>
      </c>
      <c r="AT160" s="29">
        <f>CH4_100yr_m3!AT168</f>
        <v>1006762172</v>
      </c>
      <c r="AU160" s="29">
        <f>CH4_100yr_m3!AU168</f>
        <v>1031521254</v>
      </c>
      <c r="AV160" s="29">
        <f>CH4_100yr_m3!AV168</f>
        <v>1056422893</v>
      </c>
      <c r="AW160" s="29">
        <f>CH4_100yr_m3!AW168</f>
        <v>1081455347</v>
      </c>
      <c r="AX160" s="29">
        <f>CH4_100yr_m3!AX168</f>
        <v>1106608397</v>
      </c>
      <c r="AY160" s="29">
        <f>CH4_100yr_m3!AY168</f>
        <v>1131873804</v>
      </c>
      <c r="AZ160" s="29">
        <f>CH4_100yr_m3!AZ168</f>
        <v>1157244156</v>
      </c>
      <c r="BA160" s="29">
        <f>CH4_100yr_m3!BA168</f>
        <v>1182711034</v>
      </c>
      <c r="BB160" s="29">
        <f>CH4_100yr_m3!BB168</f>
        <v>1208264818</v>
      </c>
      <c r="BC160" s="29">
        <f>CH4_100yr_m3!BC168</f>
        <v>1233896131</v>
      </c>
      <c r="BD160" s="29">
        <f>CH4_100yr_m3!BD168</f>
        <v>1259595756</v>
      </c>
      <c r="BE160" s="29">
        <f>CH4_100yr_m3!BE168</f>
        <v>1285354373</v>
      </c>
      <c r="BF160" s="29">
        <f>CH4_100yr_m3!BF168</f>
        <v>1311162356</v>
      </c>
      <c r="BG160" s="29">
        <f>CH4_100yr_m3!BG168</f>
        <v>1337009529</v>
      </c>
      <c r="BH160" s="29">
        <f>CH4_100yr_m3!BH168</f>
        <v>1362885013</v>
      </c>
      <c r="BI160" s="29">
        <f>CH4_100yr_m3!BI168</f>
        <v>1388777290</v>
      </c>
      <c r="BJ160" s="29">
        <f>CH4_100yr_m3!BJ168</f>
        <v>1414674457</v>
      </c>
      <c r="BK160" s="29">
        <f>CH4_100yr_m3!BK168</f>
        <v>1032365801</v>
      </c>
      <c r="BL160" s="29">
        <f>CH4_100yr_m3!BL168</f>
        <v>770412238.79999995</v>
      </c>
      <c r="BM160" s="29">
        <f>CH4_100yr_m3!BM168</f>
        <v>589519410.60000002</v>
      </c>
      <c r="BN160" s="29">
        <f>CH4_100yr_m3!BN168</f>
        <v>463321536.80000001</v>
      </c>
      <c r="BO160" s="29">
        <f>CH4_100yr_m3!BO168</f>
        <v>374120882.60000002</v>
      </c>
      <c r="BP160" s="29">
        <f>CH4_100yr_m3!BP168</f>
        <v>310031714.60000002</v>
      </c>
      <c r="BQ160" s="29">
        <f>CH4_100yr_m3!BQ168</f>
        <v>263065727.69999999</v>
      </c>
      <c r="BR160" s="29">
        <f>CH4_100yr_m3!BR168</f>
        <v>227848564.5</v>
      </c>
      <c r="BS160" s="29">
        <f>CH4_100yr_m3!BS168</f>
        <v>200759377.19999999</v>
      </c>
      <c r="BT160" s="29">
        <f>CH4_100yr_m3!BT168</f>
        <v>179353967.90000001</v>
      </c>
      <c r="BU160" s="29">
        <f>CH4_100yr_m3!BU168</f>
        <v>161978025.09999999</v>
      </c>
      <c r="BV160" s="29">
        <f>CH4_100yr_m3!BV168</f>
        <v>147507790.09999999</v>
      </c>
      <c r="BW160" s="29">
        <f>CH4_100yr_m3!BW168</f>
        <v>135176147.40000001</v>
      </c>
      <c r="BX160" s="29">
        <f>CH4_100yr_m3!BX168</f>
        <v>124455982.40000001</v>
      </c>
      <c r="BY160" s="29">
        <f>CH4_100yr_m3!BY168</f>
        <v>114981929.90000001</v>
      </c>
      <c r="BZ160" s="29">
        <f>CH4_100yr_m3!BZ168</f>
        <v>106497862.09999999</v>
      </c>
      <c r="CA160" s="29">
        <f>CH4_100yr_m3!CA168</f>
        <v>98821633.299999997</v>
      </c>
      <c r="CB160" s="29">
        <f>CH4_100yr_m3!CB168</f>
        <v>91821396.560000002</v>
      </c>
      <c r="CC160" s="29">
        <f>CH4_100yr_m3!CC168</f>
        <v>85399680.489999995</v>
      </c>
      <c r="CD160" s="29">
        <f>CH4_100yr_m3!CD168</f>
        <v>79482670.930000007</v>
      </c>
      <c r="CE160" s="29">
        <f>CH4_100yr_m3!CE168</f>
        <v>74012984.799999997</v>
      </c>
      <c r="CF160" s="29">
        <f>CH4_100yr_m3!CF168</f>
        <v>68944787.370000005</v>
      </c>
      <c r="CG160" s="29">
        <f>CH4_100yr_m3!CG168</f>
        <v>64240483.32</v>
      </c>
      <c r="CH160" s="29">
        <f>CH4_100yr_m3!CH168</f>
        <v>59868464.880000003</v>
      </c>
      <c r="CI160" s="29">
        <f>CH4_100yr_m3!CI168</f>
        <v>55801571</v>
      </c>
      <c r="CJ160" s="29">
        <f>CH4_100yr_m3!CJ168</f>
        <v>52016025.240000002</v>
      </c>
      <c r="CK160" s="29">
        <f>CH4_100yr_m3!CK168</f>
        <v>48490696.460000001</v>
      </c>
      <c r="CL160" s="29">
        <f>CH4_100yr_m3!CL168</f>
        <v>45206577.810000002</v>
      </c>
      <c r="CM160" s="29">
        <f>CH4_100yr_m3!CM168</f>
        <v>42146413.82</v>
      </c>
      <c r="CN160" s="29">
        <f>CH4_100yr_m3!CN168</f>
        <v>39294428.149999999</v>
      </c>
      <c r="CO160" s="29">
        <f>CH4_100yr_m3!CO168</f>
        <v>36636120.619999997</v>
      </c>
      <c r="CP160" s="29">
        <f>CH4_100yr_m3!CP168</f>
        <v>34158111.780000001</v>
      </c>
      <c r="CQ160" s="29">
        <f>CH4_100yr_m3!CQ168</f>
        <v>31848020.899999999</v>
      </c>
      <c r="CR160" s="29">
        <f>CH4_100yr_m3!CR168</f>
        <v>29694367.359999999</v>
      </c>
      <c r="CS160" s="29">
        <f>CH4_100yr_m3!CS168</f>
        <v>27686489</v>
      </c>
      <c r="CT160" s="29">
        <f>CH4_100yr_m3!CT168</f>
        <v>25814472.870000001</v>
      </c>
      <c r="CU160" s="29">
        <f>CH4_100yr_m3!CU168</f>
        <v>24069095.18</v>
      </c>
      <c r="CV160" s="29">
        <f>CH4_100yr_m3!CV168</f>
        <v>22441768.489999998</v>
      </c>
      <c r="CW160" s="29">
        <f>CH4_100yr_m3!CW168</f>
        <v>20924494.449999999</v>
      </c>
    </row>
    <row r="161" spans="1:101" ht="15.75" customHeight="1" x14ac:dyDescent="0.2">
      <c r="A161" s="27" t="s">
        <v>14</v>
      </c>
      <c r="B161" s="29">
        <f>CH4_100yr_m3!B169</f>
        <v>817138.36</v>
      </c>
      <c r="C161" s="29">
        <f>CH4_100yr_m3!C169</f>
        <v>1474675.372</v>
      </c>
      <c r="D161" s="29">
        <f>CH4_100yr_m3!D169</f>
        <v>2017233.115</v>
      </c>
      <c r="E161" s="29">
        <f>CH4_100yr_m3!E169</f>
        <v>2671485.2319999998</v>
      </c>
      <c r="F161" s="29">
        <f>CH4_100yr_m3!F169</f>
        <v>3439975.6060000001</v>
      </c>
      <c r="G161" s="29">
        <f>CH4_100yr_m3!G169</f>
        <v>4263101.72</v>
      </c>
      <c r="H161" s="29">
        <f>CH4_100yr_m3!H169</f>
        <v>5076952.2989999996</v>
      </c>
      <c r="I161" s="29">
        <f>CH4_100yr_m3!I169</f>
        <v>5969685.7079999996</v>
      </c>
      <c r="J161" s="29">
        <f>CH4_100yr_m3!J169</f>
        <v>7157676.9850000003</v>
      </c>
      <c r="K161" s="29">
        <f>CH4_100yr_m3!K169</f>
        <v>7734488.4440000001</v>
      </c>
      <c r="L161" s="29">
        <f>CH4_100yr_m3!L169</f>
        <v>8323086.8640000001</v>
      </c>
      <c r="M161" s="29">
        <f>CH4_100yr_m3!M169</f>
        <v>9193209.3609999996</v>
      </c>
      <c r="N161" s="29">
        <f>CH4_100yr_m3!N169</f>
        <v>9971571.0800000001</v>
      </c>
      <c r="O161" s="29">
        <f>CH4_100yr_m3!O169</f>
        <v>10590133.390000001</v>
      </c>
      <c r="P161" s="29">
        <f>CH4_100yr_m3!P169</f>
        <v>11115840.24</v>
      </c>
      <c r="Q161" s="29">
        <f>CH4_100yr_m3!Q169</f>
        <v>10861032.24</v>
      </c>
      <c r="R161" s="29">
        <f>CH4_100yr_m3!R169</f>
        <v>10574826.42</v>
      </c>
      <c r="S161" s="29">
        <f>CH4_100yr_m3!S169</f>
        <v>10569003.449999999</v>
      </c>
      <c r="T161" s="29">
        <f>CH4_100yr_m3!T169</f>
        <v>10764403.66</v>
      </c>
      <c r="U161" s="29">
        <f>CH4_100yr_m3!U169</f>
        <v>10730399.09</v>
      </c>
      <c r="V161" s="29">
        <f>CH4_100yr_m3!V169</f>
        <v>10600232.41</v>
      </c>
      <c r="W161" s="29">
        <f>CH4_100yr_m3!W169</f>
        <v>10853228.710000001</v>
      </c>
      <c r="X161" s="29">
        <f>CH4_100yr_m3!X169</f>
        <v>11057228.140000001</v>
      </c>
      <c r="Y161" s="29">
        <f>CH4_100yr_m3!Y169</f>
        <v>11289878.109999999</v>
      </c>
      <c r="Z161" s="29">
        <f>CH4_100yr_m3!Z169</f>
        <v>11555033.25</v>
      </c>
      <c r="AA161" s="29">
        <f>CH4_100yr_m3!AA169</f>
        <v>11826682.039999999</v>
      </c>
      <c r="AB161" s="29">
        <f>CH4_100yr_m3!AB169</f>
        <v>12123040.640000001</v>
      </c>
      <c r="AC161" s="29">
        <f>CH4_100yr_m3!AC169</f>
        <v>13032826.42</v>
      </c>
      <c r="AD161" s="29">
        <f>CH4_100yr_m3!AD169</f>
        <v>13789057.619999999</v>
      </c>
      <c r="AE161" s="29">
        <f>CH4_100yr_m3!AE169</f>
        <v>14441992.029999999</v>
      </c>
      <c r="AF161" s="29">
        <f>CH4_100yr_m3!AF169</f>
        <v>15024970.18</v>
      </c>
      <c r="AG161" s="29">
        <f>CH4_100yr_m3!AG169</f>
        <v>15560108.99</v>
      </c>
      <c r="AH161" s="29">
        <f>CH4_100yr_m3!AH169</f>
        <v>16062486.710000001</v>
      </c>
      <c r="AI161" s="29">
        <f>CH4_100yr_m3!AI169</f>
        <v>16542679.060000001</v>
      </c>
      <c r="AJ161" s="29">
        <f>CH4_100yr_m3!AJ169</f>
        <v>17008509.170000002</v>
      </c>
      <c r="AK161" s="29">
        <f>CH4_100yr_m3!AK169</f>
        <v>17465780.969999999</v>
      </c>
      <c r="AL161" s="29">
        <f>CH4_100yr_m3!AL169</f>
        <v>17918561.460000001</v>
      </c>
      <c r="AM161" s="29">
        <f>CH4_100yr_m3!AM169</f>
        <v>18369360.219999999</v>
      </c>
      <c r="AN161" s="29">
        <f>CH4_100yr_m3!AN169</f>
        <v>18819629.440000001</v>
      </c>
      <c r="AO161" s="29">
        <f>CH4_100yr_m3!AO169</f>
        <v>19269870.579999998</v>
      </c>
      <c r="AP161" s="29">
        <f>CH4_100yr_m3!AP169</f>
        <v>19720077.219999999</v>
      </c>
      <c r="AQ161" s="29">
        <f>CH4_100yr_m3!AQ169</f>
        <v>20170166.68</v>
      </c>
      <c r="AR161" s="29">
        <f>CH4_100yr_m3!AR169</f>
        <v>20620104.149999999</v>
      </c>
      <c r="AS161" s="29">
        <f>CH4_100yr_m3!AS169</f>
        <v>21069751.32</v>
      </c>
      <c r="AT161" s="29">
        <f>CH4_100yr_m3!AT169</f>
        <v>21518935.379999999</v>
      </c>
      <c r="AU161" s="29">
        <f>CH4_100yr_m3!AU169</f>
        <v>21967401.109999999</v>
      </c>
      <c r="AV161" s="29">
        <f>CH4_100yr_m3!AV169</f>
        <v>22414918.969999999</v>
      </c>
      <c r="AW161" s="29">
        <f>CH4_100yr_m3!AW169</f>
        <v>22861249.68</v>
      </c>
      <c r="AX161" s="29">
        <f>CH4_100yr_m3!AX169</f>
        <v>23306292.809999999</v>
      </c>
      <c r="AY161" s="29">
        <f>CH4_100yr_m3!AY169</f>
        <v>23750133.379999999</v>
      </c>
      <c r="AZ161" s="29">
        <f>CH4_100yr_m3!AZ169</f>
        <v>24192913.449999999</v>
      </c>
      <c r="BA161" s="29">
        <f>CH4_100yr_m3!BA169</f>
        <v>24634708.170000002</v>
      </c>
      <c r="BB161" s="29">
        <f>CH4_100yr_m3!BB169</f>
        <v>25075428.039999999</v>
      </c>
      <c r="BC161" s="29">
        <f>CH4_100yr_m3!BC169</f>
        <v>25514983.379999999</v>
      </c>
      <c r="BD161" s="29">
        <f>CH4_100yr_m3!BD169</f>
        <v>25953115.780000001</v>
      </c>
      <c r="BE161" s="29">
        <f>CH4_100yr_m3!BE169</f>
        <v>26389550.809999999</v>
      </c>
      <c r="BF161" s="29">
        <f>CH4_100yr_m3!BF169</f>
        <v>26824072.789999999</v>
      </c>
      <c r="BG161" s="29">
        <f>CH4_100yr_m3!BG169</f>
        <v>27256429.989999998</v>
      </c>
      <c r="BH161" s="29">
        <f>CH4_100yr_m3!BH169</f>
        <v>27686326.129999999</v>
      </c>
      <c r="BI161" s="29">
        <f>CH4_100yr_m3!BI169</f>
        <v>28113435.91</v>
      </c>
      <c r="BJ161" s="29">
        <f>CH4_100yr_m3!BJ169</f>
        <v>28537425.510000002</v>
      </c>
      <c r="BK161" s="29">
        <f>CH4_100yr_m3!BK169</f>
        <v>20864973.66</v>
      </c>
      <c r="BL161" s="29">
        <f>CH4_100yr_m3!BL169</f>
        <v>15604626.92</v>
      </c>
      <c r="BM161" s="29">
        <f>CH4_100yr_m3!BM169</f>
        <v>11969096.08</v>
      </c>
      <c r="BN161" s="29">
        <f>CH4_100yr_m3!BN169</f>
        <v>9430109.0250000004</v>
      </c>
      <c r="BO161" s="29">
        <f>CH4_100yr_m3!BO169</f>
        <v>7633054.2939999998</v>
      </c>
      <c r="BP161" s="29">
        <f>CH4_100yr_m3!BP169</f>
        <v>6339762.4249999998</v>
      </c>
      <c r="BQ161" s="29">
        <f>CH4_100yr_m3!BQ169</f>
        <v>5390148.898</v>
      </c>
      <c r="BR161" s="29">
        <f>CH4_100yr_m3!BR169</f>
        <v>4676500.4819999998</v>
      </c>
      <c r="BS161" s="29">
        <f>CH4_100yr_m3!BS169</f>
        <v>4126236.8790000002</v>
      </c>
      <c r="BT161" s="29">
        <f>CH4_100yr_m3!BT169</f>
        <v>3690353.6510000001</v>
      </c>
      <c r="BU161" s="29">
        <f>CH4_100yr_m3!BU169</f>
        <v>3335673.5580000002</v>
      </c>
      <c r="BV161" s="29">
        <f>CH4_100yr_m3!BV169</f>
        <v>3039650.861</v>
      </c>
      <c r="BW161" s="29">
        <f>CH4_100yr_m3!BW169</f>
        <v>2786887.0430000001</v>
      </c>
      <c r="BX161" s="29">
        <f>CH4_100yr_m3!BX169</f>
        <v>2566793.8229999999</v>
      </c>
      <c r="BY161" s="29">
        <f>CH4_100yr_m3!BY169</f>
        <v>2372025.3289999999</v>
      </c>
      <c r="BZ161" s="29">
        <f>CH4_100yr_m3!BZ169</f>
        <v>2197425.923</v>
      </c>
      <c r="CA161" s="29">
        <f>CH4_100yr_m3!CA169</f>
        <v>2039323.7849999999</v>
      </c>
      <c r="CB161" s="29">
        <f>CH4_100yr_m3!CB169</f>
        <v>1895056.321</v>
      </c>
      <c r="CC161" s="29">
        <f>CH4_100yr_m3!CC169</f>
        <v>1762651.051</v>
      </c>
      <c r="CD161" s="29">
        <f>CH4_100yr_m3!CD169</f>
        <v>1640610.781</v>
      </c>
      <c r="CE161" s="29">
        <f>CH4_100yr_m3!CE169</f>
        <v>1527768.743</v>
      </c>
      <c r="CF161" s="29">
        <f>CH4_100yr_m3!CF169</f>
        <v>1423190.6880000001</v>
      </c>
      <c r="CG161" s="29">
        <f>CH4_100yr_m3!CG169</f>
        <v>1326108.52</v>
      </c>
      <c r="CH161" s="29">
        <f>CH4_100yr_m3!CH169</f>
        <v>1235875.105</v>
      </c>
      <c r="CI161" s="29">
        <f>CH4_100yr_m3!CI169</f>
        <v>1151933.334</v>
      </c>
      <c r="CJ161" s="29">
        <f>CH4_100yr_m3!CJ169</f>
        <v>1073794.7830000001</v>
      </c>
      <c r="CK161" s="29">
        <f>CH4_100yr_m3!CK169</f>
        <v>1001024.841</v>
      </c>
      <c r="CL161" s="29">
        <f>CH4_100yr_m3!CL169</f>
        <v>933232.21829999995</v>
      </c>
      <c r="CM161" s="29">
        <f>CH4_100yr_m3!CM169</f>
        <v>870061.42</v>
      </c>
      <c r="CN161" s="29">
        <f>CH4_100yr_m3!CN169</f>
        <v>811187.24879999994</v>
      </c>
      <c r="CO161" s="29">
        <f>CH4_100yr_m3!CO169</f>
        <v>756310.69039999996</v>
      </c>
      <c r="CP161" s="29">
        <f>CH4_100yr_m3!CP169</f>
        <v>705155.76</v>
      </c>
      <c r="CQ161" s="29">
        <f>CH4_100yr_m3!CQ169</f>
        <v>657467.0172</v>
      </c>
      <c r="CR161" s="29">
        <f>CH4_100yr_m3!CR169</f>
        <v>613007.55539999995</v>
      </c>
      <c r="CS161" s="29">
        <f>CH4_100yr_m3!CS169</f>
        <v>571557.33180000004</v>
      </c>
      <c r="CT161" s="29">
        <f>CH4_100yr_m3!CT169</f>
        <v>532911.74829999998</v>
      </c>
      <c r="CU161" s="29">
        <f>CH4_100yr_m3!CU169</f>
        <v>496880.41950000002</v>
      </c>
      <c r="CV161" s="29">
        <f>CH4_100yr_m3!CV169</f>
        <v>463286.08659999998</v>
      </c>
      <c r="CW161" s="29">
        <f>CH4_100yr_m3!CW169</f>
        <v>431963.64559999999</v>
      </c>
    </row>
    <row r="162" spans="1:101" ht="15.75" customHeight="1" x14ac:dyDescent="0.2">
      <c r="A162" s="27" t="s">
        <v>15</v>
      </c>
      <c r="B162" s="29">
        <f>CH4_100yr_m3!B170</f>
        <v>1264381.568</v>
      </c>
      <c r="C162" s="29">
        <f>CH4_100yr_m3!C170</f>
        <v>2463886.5759999999</v>
      </c>
      <c r="D162" s="29">
        <f>CH4_100yr_m3!D170</f>
        <v>3674603.983</v>
      </c>
      <c r="E162" s="29">
        <f>CH4_100yr_m3!E170</f>
        <v>4784734.193</v>
      </c>
      <c r="F162" s="29">
        <f>CH4_100yr_m3!F170</f>
        <v>5764034.0259999996</v>
      </c>
      <c r="G162" s="29">
        <f>CH4_100yr_m3!G170</f>
        <v>6749761.4019999998</v>
      </c>
      <c r="H162" s="29">
        <f>CH4_100yr_m3!H170</f>
        <v>7670582.1529999999</v>
      </c>
      <c r="I162" s="29">
        <f>CH4_100yr_m3!I170</f>
        <v>8529180.443</v>
      </c>
      <c r="J162" s="29">
        <f>CH4_100yr_m3!J170</f>
        <v>9427378.2249999996</v>
      </c>
      <c r="K162" s="29">
        <f>CH4_100yr_m3!K170</f>
        <v>10110306.279999999</v>
      </c>
      <c r="L162" s="29">
        <f>CH4_100yr_m3!L170</f>
        <v>10681675.48</v>
      </c>
      <c r="M162" s="29">
        <f>CH4_100yr_m3!M170</f>
        <v>11141546.85</v>
      </c>
      <c r="N162" s="29">
        <f>CH4_100yr_m3!N170</f>
        <v>11560499.779999999</v>
      </c>
      <c r="O162" s="29">
        <f>CH4_100yr_m3!O170</f>
        <v>12007521.41</v>
      </c>
      <c r="P162" s="29">
        <f>CH4_100yr_m3!P170</f>
        <v>12357295.029999999</v>
      </c>
      <c r="Q162" s="29">
        <f>CH4_100yr_m3!Q170</f>
        <v>12768167.01</v>
      </c>
      <c r="R162" s="29">
        <f>CH4_100yr_m3!R170</f>
        <v>13136031.890000001</v>
      </c>
      <c r="S162" s="29">
        <f>CH4_100yr_m3!S170</f>
        <v>13547872.84</v>
      </c>
      <c r="T162" s="29">
        <f>CH4_100yr_m3!T170</f>
        <v>13931040.66</v>
      </c>
      <c r="U162" s="29">
        <f>CH4_100yr_m3!U170</f>
        <v>14314050.52</v>
      </c>
      <c r="V162" s="29">
        <f>CH4_100yr_m3!V170</f>
        <v>14675339.17</v>
      </c>
      <c r="W162" s="29">
        <f>CH4_100yr_m3!W170</f>
        <v>15010873.18</v>
      </c>
      <c r="X162" s="29">
        <f>CH4_100yr_m3!X170</f>
        <v>15327732.449999999</v>
      </c>
      <c r="Y162" s="29">
        <f>CH4_100yr_m3!Y170</f>
        <v>15635091.76</v>
      </c>
      <c r="Z162" s="29">
        <f>CH4_100yr_m3!Z170</f>
        <v>15935157.560000001</v>
      </c>
      <c r="AA162" s="29">
        <f>CH4_100yr_m3!AA170</f>
        <v>16229333.25</v>
      </c>
      <c r="AB162" s="29">
        <f>CH4_100yr_m3!AB170</f>
        <v>16518846.939999999</v>
      </c>
      <c r="AC162" s="29">
        <f>CH4_100yr_m3!AC170</f>
        <v>17055102.579999998</v>
      </c>
      <c r="AD162" s="29">
        <f>CH4_100yr_m3!AD170</f>
        <v>17584853.149999999</v>
      </c>
      <c r="AE162" s="29">
        <f>CH4_100yr_m3!AE170</f>
        <v>18109557.609999999</v>
      </c>
      <c r="AF162" s="29">
        <f>CH4_100yr_m3!AF170</f>
        <v>18630680.68</v>
      </c>
      <c r="AG162" s="29">
        <f>CH4_100yr_m3!AG170</f>
        <v>19149526.469999999</v>
      </c>
      <c r="AH162" s="29">
        <f>CH4_100yr_m3!AH170</f>
        <v>19667166.539999999</v>
      </c>
      <c r="AI162" s="29">
        <f>CH4_100yr_m3!AI170</f>
        <v>20184469.09</v>
      </c>
      <c r="AJ162" s="29">
        <f>CH4_100yr_m3!AJ170</f>
        <v>20702082.379999999</v>
      </c>
      <c r="AK162" s="29">
        <f>CH4_100yr_m3!AK170</f>
        <v>21220485.440000001</v>
      </c>
      <c r="AL162" s="29">
        <f>CH4_100yr_m3!AL170</f>
        <v>21740031.02</v>
      </c>
      <c r="AM162" s="29">
        <f>CH4_100yr_m3!AM170</f>
        <v>22261007.59</v>
      </c>
      <c r="AN162" s="29">
        <f>CH4_100yr_m3!AN170</f>
        <v>22783600.170000002</v>
      </c>
      <c r="AO162" s="29">
        <f>CH4_100yr_m3!AO170</f>
        <v>23307909.66</v>
      </c>
      <c r="AP162" s="29">
        <f>CH4_100yr_m3!AP170</f>
        <v>23833964.370000001</v>
      </c>
      <c r="AQ162" s="29">
        <f>CH4_100yr_m3!AQ170</f>
        <v>24361731.66</v>
      </c>
      <c r="AR162" s="29">
        <f>CH4_100yr_m3!AR170</f>
        <v>24891123.050000001</v>
      </c>
      <c r="AS162" s="29">
        <f>CH4_100yr_m3!AS170</f>
        <v>25421951.760000002</v>
      </c>
      <c r="AT162" s="29">
        <f>CH4_100yr_m3!AT170</f>
        <v>25953948.469999999</v>
      </c>
      <c r="AU162" s="29">
        <f>CH4_100yr_m3!AU170</f>
        <v>26486793.16</v>
      </c>
      <c r="AV162" s="29">
        <f>CH4_100yr_m3!AV170</f>
        <v>27020128.5</v>
      </c>
      <c r="AW162" s="29">
        <f>CH4_100yr_m3!AW170</f>
        <v>27553612.27</v>
      </c>
      <c r="AX162" s="29">
        <f>CH4_100yr_m3!AX170</f>
        <v>28086924.809999999</v>
      </c>
      <c r="AY162" s="29">
        <f>CH4_100yr_m3!AY170</f>
        <v>28619769.539999999</v>
      </c>
      <c r="AZ162" s="29">
        <f>CH4_100yr_m3!AZ170</f>
        <v>29151900.75</v>
      </c>
      <c r="BA162" s="29">
        <f>CH4_100yr_m3!BA170</f>
        <v>29683060.579999998</v>
      </c>
      <c r="BB162" s="29">
        <f>CH4_100yr_m3!BB170</f>
        <v>30213004.640000001</v>
      </c>
      <c r="BC162" s="29">
        <f>CH4_100yr_m3!BC170</f>
        <v>30741551.559999999</v>
      </c>
      <c r="BD162" s="29">
        <f>CH4_100yr_m3!BD170</f>
        <v>31268582.600000001</v>
      </c>
      <c r="BE162" s="29">
        <f>CH4_100yr_m3!BE170</f>
        <v>31794030.350000001</v>
      </c>
      <c r="BF162" s="29">
        <f>CH4_100yr_m3!BF170</f>
        <v>32317834.800000001</v>
      </c>
      <c r="BG162" s="29">
        <f>CH4_100yr_m3!BG170</f>
        <v>32839927.649999999</v>
      </c>
      <c r="BH162" s="29">
        <f>CH4_100yr_m3!BH170</f>
        <v>33360243.789999999</v>
      </c>
      <c r="BI162" s="29">
        <f>CH4_100yr_m3!BI170</f>
        <v>33878713.25</v>
      </c>
      <c r="BJ162" s="29">
        <f>CH4_100yr_m3!BJ170</f>
        <v>34395255.909999996</v>
      </c>
      <c r="BK162" s="29">
        <f>CH4_100yr_m3!BK170</f>
        <v>31898861.670000002</v>
      </c>
      <c r="BL162" s="29">
        <f>CH4_100yr_m3!BL170</f>
        <v>29592410.670000002</v>
      </c>
      <c r="BM162" s="29">
        <f>CH4_100yr_m3!BM170</f>
        <v>27461018.129999999</v>
      </c>
      <c r="BN162" s="29">
        <f>CH4_100yr_m3!BN170</f>
        <v>25490986.07</v>
      </c>
      <c r="BO162" s="29">
        <f>CH4_100yr_m3!BO170</f>
        <v>23669707.800000001</v>
      </c>
      <c r="BP162" s="29">
        <f>CH4_100yr_m3!BP170</f>
        <v>21985580.030000001</v>
      </c>
      <c r="BQ162" s="29">
        <f>CH4_100yr_m3!BQ170</f>
        <v>20427922.210000001</v>
      </c>
      <c r="BR162" s="29">
        <f>CH4_100yr_m3!BR170</f>
        <v>18986902.32</v>
      </c>
      <c r="BS162" s="29">
        <f>CH4_100yr_m3!BS170</f>
        <v>17653468.68</v>
      </c>
      <c r="BT162" s="29">
        <f>CH4_100yr_m3!BT170</f>
        <v>16419287.26</v>
      </c>
      <c r="BU162" s="29">
        <f>CH4_100yr_m3!BU170</f>
        <v>15276684.15</v>
      </c>
      <c r="BV162" s="29">
        <f>CH4_100yr_m3!BV170</f>
        <v>14218592.5</v>
      </c>
      <c r="BW162" s="29">
        <f>CH4_100yr_m3!BW170</f>
        <v>13238503.960000001</v>
      </c>
      <c r="BX162" s="29">
        <f>CH4_100yr_m3!BX170</f>
        <v>12330423.85</v>
      </c>
      <c r="BY162" s="29">
        <f>CH4_100yr_m3!BY170</f>
        <v>11488830.09</v>
      </c>
      <c r="BZ162" s="29">
        <f>CH4_100yr_m3!BZ170</f>
        <v>10708635.369999999</v>
      </c>
      <c r="CA162" s="29">
        <f>CH4_100yr_m3!CA170</f>
        <v>9985152.3680000007</v>
      </c>
      <c r="CB162" s="29">
        <f>CH4_100yr_m3!CB170</f>
        <v>9314061.8430000003</v>
      </c>
      <c r="CC162" s="29">
        <f>CH4_100yr_m3!CC170</f>
        <v>8691383.2170000002</v>
      </c>
      <c r="CD162" s="29">
        <f>CH4_100yr_m3!CD170</f>
        <v>8113447.574</v>
      </c>
      <c r="CE162" s="29">
        <f>CH4_100yr_m3!CE170</f>
        <v>7576872.824</v>
      </c>
      <c r="CF162" s="29">
        <f>CH4_100yr_m3!CF170</f>
        <v>7078540.8629999999</v>
      </c>
      <c r="CG162" s="29">
        <f>CH4_100yr_m3!CG170</f>
        <v>6615576.5710000005</v>
      </c>
      <c r="CH162" s="29">
        <f>CH4_100yr_m3!CH170</f>
        <v>6185328.5020000003</v>
      </c>
      <c r="CI162" s="29">
        <f>CH4_100yr_m3!CI170</f>
        <v>5785351.1239999998</v>
      </c>
      <c r="CJ162" s="29">
        <f>CH4_100yr_m3!CJ170</f>
        <v>5413388.4869999997</v>
      </c>
      <c r="CK162" s="29">
        <f>CH4_100yr_m3!CK170</f>
        <v>5067359.199</v>
      </c>
      <c r="CL162" s="29">
        <f>CH4_100yr_m3!CL170</f>
        <v>4745342.6119999997</v>
      </c>
      <c r="CM162" s="29">
        <f>CH4_100yr_m3!CM170</f>
        <v>4445566.1100000003</v>
      </c>
      <c r="CN162" s="29">
        <f>CH4_100yr_m3!CN170</f>
        <v>4166393.4240000001</v>
      </c>
      <c r="CO162" s="29">
        <f>CH4_100yr_m3!CO170</f>
        <v>3906313.8739999998</v>
      </c>
      <c r="CP162" s="29">
        <f>CH4_100yr_m3!CP170</f>
        <v>3663932.4789999998</v>
      </c>
      <c r="CQ162" s="29">
        <f>CH4_100yr_m3!CQ170</f>
        <v>3437960.8489999999</v>
      </c>
      <c r="CR162" s="29">
        <f>CH4_100yr_m3!CR170</f>
        <v>3227208.8190000001</v>
      </c>
      <c r="CS162" s="29">
        <f>CH4_100yr_m3!CS170</f>
        <v>3030576.7349999999</v>
      </c>
      <c r="CT162" s="29">
        <f>CH4_100yr_m3!CT170</f>
        <v>2847048.3689999999</v>
      </c>
      <c r="CU162" s="29">
        <f>CH4_100yr_m3!CU170</f>
        <v>2675684.389</v>
      </c>
      <c r="CV162" s="29">
        <f>CH4_100yr_m3!CV170</f>
        <v>2515616.3530000001</v>
      </c>
      <c r="CW162" s="29">
        <f>CH4_100yr_m3!CW170</f>
        <v>2366041.1860000002</v>
      </c>
    </row>
    <row r="163" spans="1:101" ht="15.75" customHeight="1" x14ac:dyDescent="0.2">
      <c r="A163" s="27" t="s">
        <v>16</v>
      </c>
      <c r="B163" s="29">
        <f>CH4_100yr_m3!B171</f>
        <v>371089.62839999999</v>
      </c>
      <c r="C163" s="29">
        <f>CH4_100yr_m3!C171</f>
        <v>711574.08010000002</v>
      </c>
      <c r="D163" s="29">
        <f>CH4_100yr_m3!D171</f>
        <v>1026068.3419999999</v>
      </c>
      <c r="E163" s="29">
        <f>CH4_100yr_m3!E171</f>
        <v>1340641.4350000001</v>
      </c>
      <c r="F163" s="29">
        <f>CH4_100yr_m3!F171</f>
        <v>1655386.8430000001</v>
      </c>
      <c r="G163" s="29">
        <f>CH4_100yr_m3!G171</f>
        <v>1964288.469</v>
      </c>
      <c r="H163" s="29">
        <f>CH4_100yr_m3!H171</f>
        <v>2256271.11</v>
      </c>
      <c r="I163" s="29">
        <f>CH4_100yr_m3!I171</f>
        <v>2535390.3689999999</v>
      </c>
      <c r="J163" s="29">
        <f>CH4_100yr_m3!J171</f>
        <v>2788871.4479999999</v>
      </c>
      <c r="K163" s="29">
        <f>CH4_100yr_m3!K171</f>
        <v>3038401.7710000002</v>
      </c>
      <c r="L163" s="29">
        <f>CH4_100yr_m3!L171</f>
        <v>3306901.693</v>
      </c>
      <c r="M163" s="29">
        <f>CH4_100yr_m3!M171</f>
        <v>3573538.0970000001</v>
      </c>
      <c r="N163" s="29">
        <f>CH4_100yr_m3!N171</f>
        <v>3825127.4989999998</v>
      </c>
      <c r="O163" s="29">
        <f>CH4_100yr_m3!O171</f>
        <v>4048791.0269999998</v>
      </c>
      <c r="P163" s="29">
        <f>CH4_100yr_m3!P171</f>
        <v>4251437.2860000003</v>
      </c>
      <c r="Q163" s="29">
        <f>CH4_100yr_m3!Q171</f>
        <v>4426978.7580000004</v>
      </c>
      <c r="R163" s="29">
        <f>CH4_100yr_m3!R171</f>
        <v>4582736.7130000005</v>
      </c>
      <c r="S163" s="29">
        <f>CH4_100yr_m3!S171</f>
        <v>4755893.04</v>
      </c>
      <c r="T163" s="29">
        <f>CH4_100yr_m3!T171</f>
        <v>4930782.898</v>
      </c>
      <c r="U163" s="29">
        <f>CH4_100yr_m3!U171</f>
        <v>5088515.7740000002</v>
      </c>
      <c r="V163" s="29">
        <f>CH4_100yr_m3!V171</f>
        <v>5216357.659</v>
      </c>
      <c r="W163" s="29">
        <f>CH4_100yr_m3!W171</f>
        <v>5350377.1780000003</v>
      </c>
      <c r="X163" s="29">
        <f>CH4_100yr_m3!X171</f>
        <v>5484434.3119999999</v>
      </c>
      <c r="Y163" s="29">
        <f>CH4_100yr_m3!Y171</f>
        <v>5618401.5369999995</v>
      </c>
      <c r="Z163" s="29">
        <f>CH4_100yr_m3!Z171</f>
        <v>5754702.6809999999</v>
      </c>
      <c r="AA163" s="29">
        <f>CH4_100yr_m3!AA171</f>
        <v>5893890.3269999996</v>
      </c>
      <c r="AB163" s="29">
        <f>CH4_100yr_m3!AB171</f>
        <v>6046103.5530000003</v>
      </c>
      <c r="AC163" s="29">
        <f>CH4_100yr_m3!AC171</f>
        <v>6147738.108</v>
      </c>
      <c r="AD163" s="29">
        <f>CH4_100yr_m3!AD171</f>
        <v>6248548.7359999996</v>
      </c>
      <c r="AE163" s="29">
        <f>CH4_100yr_m3!AE171</f>
        <v>6349102.3399999999</v>
      </c>
      <c r="AF163" s="29">
        <f>CH4_100yr_m3!AF171</f>
        <v>6450076.8119999999</v>
      </c>
      <c r="AG163" s="29">
        <f>CH4_100yr_m3!AG171</f>
        <v>6552159.4910000004</v>
      </c>
      <c r="AH163" s="29">
        <f>CH4_100yr_m3!AH171</f>
        <v>6655901.8899999997</v>
      </c>
      <c r="AI163" s="29">
        <f>CH4_100yr_m3!AI171</f>
        <v>6761627.2570000002</v>
      </c>
      <c r="AJ163" s="29">
        <f>CH4_100yr_m3!AJ171</f>
        <v>6869363.6950000003</v>
      </c>
      <c r="AK163" s="29">
        <f>CH4_100yr_m3!AK171</f>
        <v>6978932.6140000001</v>
      </c>
      <c r="AL163" s="29">
        <f>CH4_100yr_m3!AL171</f>
        <v>7090103.8099999996</v>
      </c>
      <c r="AM163" s="29">
        <f>CH4_100yr_m3!AM171</f>
        <v>7202680.6900000004</v>
      </c>
      <c r="AN163" s="29">
        <f>CH4_100yr_m3!AN171</f>
        <v>7316486.3370000003</v>
      </c>
      <c r="AO163" s="29">
        <f>CH4_100yr_m3!AO171</f>
        <v>7431399.0580000002</v>
      </c>
      <c r="AP163" s="29">
        <f>CH4_100yr_m3!AP171</f>
        <v>7547322.8339999998</v>
      </c>
      <c r="AQ163" s="29">
        <f>CH4_100yr_m3!AQ171</f>
        <v>7664143.5520000001</v>
      </c>
      <c r="AR163" s="29">
        <f>CH4_100yr_m3!AR171</f>
        <v>7781723.3509999998</v>
      </c>
      <c r="AS163" s="29">
        <f>CH4_100yr_m3!AS171</f>
        <v>7899907.1160000004</v>
      </c>
      <c r="AT163" s="29">
        <f>CH4_100yr_m3!AT171</f>
        <v>8018524.6830000002</v>
      </c>
      <c r="AU163" s="29">
        <f>CH4_100yr_m3!AU171</f>
        <v>8137403.6500000004</v>
      </c>
      <c r="AV163" s="29">
        <f>CH4_100yr_m3!AV171</f>
        <v>8256366.0219999999</v>
      </c>
      <c r="AW163" s="29">
        <f>CH4_100yr_m3!AW171</f>
        <v>8375246.0250000004</v>
      </c>
      <c r="AX163" s="29">
        <f>CH4_100yr_m3!AX171</f>
        <v>8493879.9969999995</v>
      </c>
      <c r="AY163" s="29">
        <f>CH4_100yr_m3!AY171</f>
        <v>8612124.0549999997</v>
      </c>
      <c r="AZ163" s="29">
        <f>CH4_100yr_m3!AZ171</f>
        <v>8729839.5189999994</v>
      </c>
      <c r="BA163" s="29">
        <f>CH4_100yr_m3!BA171</f>
        <v>8846898.1160000004</v>
      </c>
      <c r="BB163" s="29">
        <f>CH4_100yr_m3!BB171</f>
        <v>8963172.0460000001</v>
      </c>
      <c r="BC163" s="29">
        <f>CH4_100yr_m3!BC171</f>
        <v>9078553.0710000005</v>
      </c>
      <c r="BD163" s="29">
        <f>CH4_100yr_m3!BD171</f>
        <v>9192936.2799999993</v>
      </c>
      <c r="BE163" s="29">
        <f>CH4_100yr_m3!BE171</f>
        <v>9306234.5130000003</v>
      </c>
      <c r="BF163" s="29">
        <f>CH4_100yr_m3!BF171</f>
        <v>9418366.6750000007</v>
      </c>
      <c r="BG163" s="29">
        <f>CH4_100yr_m3!BG171</f>
        <v>9529255.0079999994</v>
      </c>
      <c r="BH163" s="29">
        <f>CH4_100yr_m3!BH171</f>
        <v>9638827.0429999996</v>
      </c>
      <c r="BI163" s="29">
        <f>CH4_100yr_m3!BI171</f>
        <v>9747019.1199999992</v>
      </c>
      <c r="BJ163" s="29">
        <f>CH4_100yr_m3!BJ171</f>
        <v>9853765.2249999996</v>
      </c>
      <c r="BK163" s="29">
        <f>CH4_100yr_m3!BK171</f>
        <v>9140439.7740000002</v>
      </c>
      <c r="BL163" s="29">
        <f>CH4_100yr_m3!BL171</f>
        <v>8481297.4020000007</v>
      </c>
      <c r="BM163" s="29">
        <f>CH4_100yr_m3!BM171</f>
        <v>7872096.409</v>
      </c>
      <c r="BN163" s="29">
        <f>CH4_100yr_m3!BN171</f>
        <v>7308933.102</v>
      </c>
      <c r="BO163" s="29">
        <f>CH4_100yr_m3!BO171</f>
        <v>6788214.5930000003</v>
      </c>
      <c r="BP163" s="29">
        <f>CH4_100yr_m3!BP171</f>
        <v>6306633.7869999995</v>
      </c>
      <c r="BQ163" s="29">
        <f>CH4_100yr_m3!BQ171</f>
        <v>5861146.4079999998</v>
      </c>
      <c r="BR163" s="29">
        <f>CH4_100yr_m3!BR171</f>
        <v>5448949.8700000001</v>
      </c>
      <c r="BS163" s="29">
        <f>CH4_100yr_m3!BS171</f>
        <v>5067463.8660000004</v>
      </c>
      <c r="BT163" s="29">
        <f>CH4_100yr_m3!BT171</f>
        <v>4714312.5240000002</v>
      </c>
      <c r="BU163" s="29">
        <f>CH4_100yr_m3!BU171</f>
        <v>4387307.9989999998</v>
      </c>
      <c r="BV163" s="29">
        <f>CH4_100yr_m3!BV171</f>
        <v>4084435.4049999998</v>
      </c>
      <c r="BW163" s="29">
        <f>CH4_100yr_m3!BW171</f>
        <v>3803838.9479999999</v>
      </c>
      <c r="BX163" s="29">
        <f>CH4_100yr_m3!BX171</f>
        <v>3543809.19</v>
      </c>
      <c r="BY163" s="29">
        <f>CH4_100yr_m3!BY171</f>
        <v>3302771.3360000001</v>
      </c>
      <c r="BZ163" s="29">
        <f>CH4_100yr_m3!BZ171</f>
        <v>3079274.4670000002</v>
      </c>
      <c r="CA163" s="29">
        <f>CH4_100yr_m3!CA171</f>
        <v>2871981.6430000002</v>
      </c>
      <c r="CB163" s="29">
        <f>CH4_100yr_m3!CB171</f>
        <v>2679660.7969999998</v>
      </c>
      <c r="CC163" s="29">
        <f>CH4_100yr_m3!CC171</f>
        <v>2501176.3760000002</v>
      </c>
      <c r="CD163" s="29">
        <f>CH4_100yr_m3!CD171</f>
        <v>2335481.642</v>
      </c>
      <c r="CE163" s="29">
        <f>CH4_100yr_m3!CE171</f>
        <v>2181611.5989999999</v>
      </c>
      <c r="CF163" s="29">
        <f>CH4_100yr_m3!CF171</f>
        <v>2038676.49</v>
      </c>
      <c r="CG163" s="29">
        <f>CH4_100yr_m3!CG171</f>
        <v>1905855.8130000001</v>
      </c>
      <c r="CH163" s="29">
        <f>CH4_100yr_m3!CH171</f>
        <v>1782392.8230000001</v>
      </c>
      <c r="CI163" s="29">
        <f>CH4_100yr_m3!CI171</f>
        <v>1667589.4739999999</v>
      </c>
      <c r="CJ163" s="29">
        <f>CH4_100yr_m3!CJ171</f>
        <v>1560801.76</v>
      </c>
      <c r="CK163" s="29">
        <f>CH4_100yr_m3!CK171</f>
        <v>1461435.4450000001</v>
      </c>
      <c r="CL163" s="29">
        <f>CH4_100yr_m3!CL171</f>
        <v>1368942.12</v>
      </c>
      <c r="CM163" s="29">
        <f>CH4_100yr_m3!CM171</f>
        <v>1282815.5870000001</v>
      </c>
      <c r="CN163" s="29">
        <f>CH4_100yr_m3!CN171</f>
        <v>1202588.5249999999</v>
      </c>
      <c r="CO163" s="29">
        <f>CH4_100yr_m3!CO171</f>
        <v>1127829.429</v>
      </c>
      <c r="CP163" s="29">
        <f>CH4_100yr_m3!CP171</f>
        <v>1058139.791</v>
      </c>
      <c r="CQ163" s="29">
        <f>CH4_100yr_m3!CQ171</f>
        <v>993151.50289999996</v>
      </c>
      <c r="CR163" s="29">
        <f>CH4_100yr_m3!CR171</f>
        <v>932524.47620000003</v>
      </c>
      <c r="CS163" s="29">
        <f>CH4_100yr_m3!CS171</f>
        <v>875944.44090000005</v>
      </c>
      <c r="CT163" s="29">
        <f>CH4_100yr_m3!CT171</f>
        <v>823120.92740000004</v>
      </c>
      <c r="CU163" s="29">
        <f>CH4_100yr_m3!CU171</f>
        <v>773785.40599999996</v>
      </c>
      <c r="CV163" s="29">
        <f>CH4_100yr_m3!CV171</f>
        <v>727689.57499999995</v>
      </c>
      <c r="CW163" s="29">
        <f>CH4_100yr_m3!CW171</f>
        <v>684603.78559999994</v>
      </c>
    </row>
    <row r="164" spans="1:101" ht="15.75" customHeight="1" x14ac:dyDescent="0.2">
      <c r="A164" s="27" t="s">
        <v>17</v>
      </c>
      <c r="B164" s="29">
        <f>CH4_100yr_m3!B172</f>
        <v>74945586.329999998</v>
      </c>
      <c r="C164" s="29">
        <f>CH4_100yr_m3!C172</f>
        <v>147722647.80000001</v>
      </c>
      <c r="D164" s="29">
        <f>CH4_100yr_m3!D172</f>
        <v>219550683.09999999</v>
      </c>
      <c r="E164" s="29">
        <f>CH4_100yr_m3!E172</f>
        <v>287087003.30000001</v>
      </c>
      <c r="F164" s="29">
        <f>CH4_100yr_m3!F172</f>
        <v>346918413.19999999</v>
      </c>
      <c r="G164" s="29">
        <f>CH4_100yr_m3!G172</f>
        <v>398352561.10000002</v>
      </c>
      <c r="H164" s="29">
        <f>CH4_100yr_m3!H172</f>
        <v>441939149.19999999</v>
      </c>
      <c r="I164" s="29">
        <f>CH4_100yr_m3!I172</f>
        <v>477970618.39999998</v>
      </c>
      <c r="J164" s="29">
        <f>CH4_100yr_m3!J172</f>
        <v>505416650.19999999</v>
      </c>
      <c r="K164" s="29">
        <f>CH4_100yr_m3!K172</f>
        <v>530866013.60000002</v>
      </c>
      <c r="L164" s="29">
        <f>CH4_100yr_m3!L172</f>
        <v>558278176.89999998</v>
      </c>
      <c r="M164" s="29">
        <f>CH4_100yr_m3!M172</f>
        <v>582802790.39999998</v>
      </c>
      <c r="N164" s="29">
        <f>CH4_100yr_m3!N172</f>
        <v>600600693</v>
      </c>
      <c r="O164" s="29">
        <f>CH4_100yr_m3!O172</f>
        <v>617368003.60000002</v>
      </c>
      <c r="P164" s="29">
        <f>CH4_100yr_m3!P172</f>
        <v>632407917.20000005</v>
      </c>
      <c r="Q164" s="29">
        <f>CH4_100yr_m3!Q172</f>
        <v>646142388.70000005</v>
      </c>
      <c r="R164" s="29">
        <f>CH4_100yr_m3!R172</f>
        <v>659191060</v>
      </c>
      <c r="S164" s="29">
        <f>CH4_100yr_m3!S172</f>
        <v>672490887.29999995</v>
      </c>
      <c r="T164" s="29">
        <f>CH4_100yr_m3!T172</f>
        <v>686250524.5</v>
      </c>
      <c r="U164" s="29">
        <f>CH4_100yr_m3!U172</f>
        <v>699695629.10000002</v>
      </c>
      <c r="V164" s="29">
        <f>CH4_100yr_m3!V172</f>
        <v>713685161.79999995</v>
      </c>
      <c r="W164" s="29">
        <f>CH4_100yr_m3!W172</f>
        <v>728634217.70000005</v>
      </c>
      <c r="X164" s="29">
        <f>CH4_100yr_m3!X172</f>
        <v>744413565.10000002</v>
      </c>
      <c r="Y164" s="29">
        <f>CH4_100yr_m3!Y172</f>
        <v>760222412.79999995</v>
      </c>
      <c r="Z164" s="29">
        <f>CH4_100yr_m3!Z172</f>
        <v>776150999.60000002</v>
      </c>
      <c r="AA164" s="29">
        <f>CH4_100yr_m3!AA172</f>
        <v>792432957.29999995</v>
      </c>
      <c r="AB164" s="29">
        <f>CH4_100yr_m3!AB172</f>
        <v>809246815.39999998</v>
      </c>
      <c r="AC164" s="29">
        <f>CH4_100yr_m3!AC172</f>
        <v>852351447.79999995</v>
      </c>
      <c r="AD164" s="29">
        <f>CH4_100yr_m3!AD172</f>
        <v>894570402.60000002</v>
      </c>
      <c r="AE164" s="29">
        <f>CH4_100yr_m3!AE172</f>
        <v>935980995</v>
      </c>
      <c r="AF164" s="29">
        <f>CH4_100yr_m3!AF172</f>
        <v>976651821.70000005</v>
      </c>
      <c r="AG164" s="29">
        <f>CH4_100yr_m3!AG172</f>
        <v>1016644402</v>
      </c>
      <c r="AH164" s="29">
        <f>CH4_100yr_m3!AH172</f>
        <v>1056014457</v>
      </c>
      <c r="AI164" s="29">
        <f>CH4_100yr_m3!AI172</f>
        <v>1094812334</v>
      </c>
      <c r="AJ164" s="29">
        <f>CH4_100yr_m3!AJ172</f>
        <v>1133083771</v>
      </c>
      <c r="AK164" s="29">
        <f>CH4_100yr_m3!AK172</f>
        <v>1170870256</v>
      </c>
      <c r="AL164" s="29">
        <f>CH4_100yr_m3!AL172</f>
        <v>1208208616</v>
      </c>
      <c r="AM164" s="29">
        <f>CH4_100yr_m3!AM172</f>
        <v>1245131913</v>
      </c>
      <c r="AN164" s="29">
        <f>CH4_100yr_m3!AN172</f>
        <v>1281671189</v>
      </c>
      <c r="AO164" s="29">
        <f>CH4_100yr_m3!AO172</f>
        <v>1317856159</v>
      </c>
      <c r="AP164" s="29">
        <f>CH4_100yr_m3!AP172</f>
        <v>1353714671</v>
      </c>
      <c r="AQ164" s="29">
        <f>CH4_100yr_m3!AQ172</f>
        <v>1389271914</v>
      </c>
      <c r="AR164" s="29">
        <f>CH4_100yr_m3!AR172</f>
        <v>1424549468</v>
      </c>
      <c r="AS164" s="29">
        <f>CH4_100yr_m3!AS172</f>
        <v>1459565108</v>
      </c>
      <c r="AT164" s="29">
        <f>CH4_100yr_m3!AT172</f>
        <v>1494332520</v>
      </c>
      <c r="AU164" s="29">
        <f>CH4_100yr_m3!AU172</f>
        <v>1528861978</v>
      </c>
      <c r="AV164" s="29">
        <f>CH4_100yr_m3!AV172</f>
        <v>1563161303</v>
      </c>
      <c r="AW164" s="29">
        <f>CH4_100yr_m3!AW172</f>
        <v>1597236639</v>
      </c>
      <c r="AX164" s="29">
        <f>CH4_100yr_m3!AX172</f>
        <v>1631092510</v>
      </c>
      <c r="AY164" s="29">
        <f>CH4_100yr_m3!AY172</f>
        <v>1664732089</v>
      </c>
      <c r="AZ164" s="29">
        <f>CH4_100yr_m3!AZ172</f>
        <v>1698157100</v>
      </c>
      <c r="BA164" s="29">
        <f>CH4_100yr_m3!BA172</f>
        <v>1731367899</v>
      </c>
      <c r="BB164" s="29">
        <f>CH4_100yr_m3!BB172</f>
        <v>1764363012</v>
      </c>
      <c r="BC164" s="29">
        <f>CH4_100yr_m3!BC172</f>
        <v>1797138563</v>
      </c>
      <c r="BD164" s="29">
        <f>CH4_100yr_m3!BD172</f>
        <v>1829688131</v>
      </c>
      <c r="BE164" s="29">
        <f>CH4_100yr_m3!BE172</f>
        <v>1862003376</v>
      </c>
      <c r="BF164" s="29">
        <f>CH4_100yr_m3!BF172</f>
        <v>1894074851</v>
      </c>
      <c r="BG164" s="29">
        <f>CH4_100yr_m3!BG172</f>
        <v>1925892822</v>
      </c>
      <c r="BH164" s="29">
        <f>CH4_100yr_m3!BH172</f>
        <v>1957447547</v>
      </c>
      <c r="BI164" s="29">
        <f>CH4_100yr_m3!BI172</f>
        <v>1988729649</v>
      </c>
      <c r="BJ164" s="29">
        <f>CH4_100yr_m3!BJ172</f>
        <v>2019729871</v>
      </c>
      <c r="BK164" s="29">
        <f>CH4_100yr_m3!BK172</f>
        <v>1872988893</v>
      </c>
      <c r="BL164" s="29">
        <f>CH4_100yr_m3!BL172</f>
        <v>1737420400</v>
      </c>
      <c r="BM164" s="29">
        <f>CH4_100yr_m3!BM172</f>
        <v>1612148519</v>
      </c>
      <c r="BN164" s="29">
        <f>CH4_100yr_m3!BN172</f>
        <v>1496367229</v>
      </c>
      <c r="BO164" s="29">
        <f>CH4_100yr_m3!BO172</f>
        <v>1389334736</v>
      </c>
      <c r="BP164" s="29">
        <f>CH4_100yr_m3!BP172</f>
        <v>1290368304</v>
      </c>
      <c r="BQ164" s="29">
        <f>CH4_100yr_m3!BQ172</f>
        <v>1198839505</v>
      </c>
      <c r="BR164" s="29">
        <f>CH4_100yr_m3!BR172</f>
        <v>1114169848</v>
      </c>
      <c r="BS164" s="29">
        <f>CH4_100yr_m3!BS172</f>
        <v>1035826769</v>
      </c>
      <c r="BT164" s="29">
        <f>CH4_100yr_m3!BT172</f>
        <v>963319942.39999998</v>
      </c>
      <c r="BU164" s="29">
        <f>CH4_100yr_m3!BU172</f>
        <v>896197886.79999995</v>
      </c>
      <c r="BV164" s="29">
        <f>CH4_100yr_m3!BV172</f>
        <v>834044851.39999998</v>
      </c>
      <c r="BW164" s="29">
        <f>CH4_100yr_m3!BW172</f>
        <v>776477949.70000005</v>
      </c>
      <c r="BX164" s="29">
        <f>CH4_100yr_m3!BX172</f>
        <v>723144526.89999998</v>
      </c>
      <c r="BY164" s="29">
        <f>CH4_100yr_m3!BY172</f>
        <v>673719738.20000005</v>
      </c>
      <c r="BZ164" s="29">
        <f>CH4_100yr_m3!BZ172</f>
        <v>627904324</v>
      </c>
      <c r="CA164" s="29">
        <f>CH4_100yr_m3!CA172</f>
        <v>585422563.70000005</v>
      </c>
      <c r="CB164" s="29">
        <f>CH4_100yr_m3!CB172</f>
        <v>546020395.10000002</v>
      </c>
      <c r="CC164" s="29">
        <f>CH4_100yr_m3!CC172</f>
        <v>509463684.89999998</v>
      </c>
      <c r="CD164" s="29">
        <f>CH4_100yr_m3!CD172</f>
        <v>475536638.69999999</v>
      </c>
      <c r="CE164" s="29">
        <f>CH4_100yr_m3!CE172</f>
        <v>444040339.5</v>
      </c>
      <c r="CF164" s="29">
        <f>CH4_100yr_m3!CF172</f>
        <v>414791403.39999998</v>
      </c>
      <c r="CG164" s="29">
        <f>CH4_100yr_m3!CG172</f>
        <v>387620743.30000001</v>
      </c>
      <c r="CH164" s="29">
        <f>CH4_100yr_m3!CH172</f>
        <v>362372432.80000001</v>
      </c>
      <c r="CI164" s="29">
        <f>CH4_100yr_m3!CI172</f>
        <v>338902660.69999999</v>
      </c>
      <c r="CJ164" s="29">
        <f>CH4_100yr_m3!CJ172</f>
        <v>317078769.69999999</v>
      </c>
      <c r="CK164" s="29">
        <f>CH4_100yr_m3!CK172</f>
        <v>296778372.69999999</v>
      </c>
      <c r="CL164" s="29">
        <f>CH4_100yr_m3!CL172</f>
        <v>277888539</v>
      </c>
      <c r="CM164" s="29">
        <f>CH4_100yr_m3!CM172</f>
        <v>260305047.30000001</v>
      </c>
      <c r="CN164" s="29">
        <f>CH4_100yr_m3!CN172</f>
        <v>243931696.90000001</v>
      </c>
      <c r="CO164" s="29">
        <f>CH4_100yr_m3!CO172</f>
        <v>228679675.5</v>
      </c>
      <c r="CP164" s="29">
        <f>CH4_100yr_m3!CP172</f>
        <v>214466976.5</v>
      </c>
      <c r="CQ164" s="29">
        <f>CH4_100yr_m3!CQ172</f>
        <v>201217863.80000001</v>
      </c>
      <c r="CR164" s="29">
        <f>CH4_100yr_m3!CR172</f>
        <v>188862378.69999999</v>
      </c>
      <c r="CS164" s="29">
        <f>CH4_100yr_m3!CS172</f>
        <v>177335886.5</v>
      </c>
      <c r="CT164" s="29">
        <f>CH4_100yr_m3!CT172</f>
        <v>166578659.40000001</v>
      </c>
      <c r="CU164" s="29">
        <f>CH4_100yr_m3!CU172</f>
        <v>156535492.19999999</v>
      </c>
      <c r="CV164" s="29">
        <f>CH4_100yr_m3!CV172</f>
        <v>147155349.09999999</v>
      </c>
      <c r="CW164" s="29">
        <f>CH4_100yr_m3!CW172</f>
        <v>138391038.69999999</v>
      </c>
    </row>
    <row r="165" spans="1:101" ht="15.75" customHeight="1" x14ac:dyDescent="0.2">
      <c r="A165" s="27" t="s">
        <v>18</v>
      </c>
      <c r="B165" s="29">
        <f>CH4_100yr_m3!B173</f>
        <v>2735907.3670000001</v>
      </c>
      <c r="C165" s="29">
        <f>CH4_100yr_m3!C173</f>
        <v>4587636.5410000002</v>
      </c>
      <c r="D165" s="29">
        <f>CH4_100yr_m3!D173</f>
        <v>5975462.4819999998</v>
      </c>
      <c r="E165" s="29">
        <f>CH4_100yr_m3!E173</f>
        <v>7217669.5760000004</v>
      </c>
      <c r="F165" s="29">
        <f>CH4_100yr_m3!F173</f>
        <v>8374209.1840000004</v>
      </c>
      <c r="G165" s="29">
        <f>CH4_100yr_m3!G173</f>
        <v>9547688.568</v>
      </c>
      <c r="H165" s="29">
        <f>CH4_100yr_m3!H173</f>
        <v>10566929.949999999</v>
      </c>
      <c r="I165" s="29">
        <f>CH4_100yr_m3!I173</f>
        <v>11728681.98</v>
      </c>
      <c r="J165" s="29">
        <f>CH4_100yr_m3!J173</f>
        <v>13074795.18</v>
      </c>
      <c r="K165" s="29">
        <f>CH4_100yr_m3!K173</f>
        <v>13620362.859999999</v>
      </c>
      <c r="L165" s="29">
        <f>CH4_100yr_m3!L173</f>
        <v>14452120</v>
      </c>
      <c r="M165" s="29">
        <f>CH4_100yr_m3!M173</f>
        <v>15698141.34</v>
      </c>
      <c r="N165" s="29">
        <f>CH4_100yr_m3!N173</f>
        <v>16572780.390000001</v>
      </c>
      <c r="O165" s="29">
        <f>CH4_100yr_m3!O173</f>
        <v>17389466.109999999</v>
      </c>
      <c r="P165" s="29">
        <f>CH4_100yr_m3!P173</f>
        <v>18195443.800000001</v>
      </c>
      <c r="Q165" s="29">
        <f>CH4_100yr_m3!Q173</f>
        <v>18327273.239999998</v>
      </c>
      <c r="R165" s="29">
        <f>CH4_100yr_m3!R173</f>
        <v>18505724.5</v>
      </c>
      <c r="S165" s="29">
        <f>CH4_100yr_m3!S173</f>
        <v>18915214.469999999</v>
      </c>
      <c r="T165" s="29">
        <f>CH4_100yr_m3!T173</f>
        <v>19660952.25</v>
      </c>
      <c r="U165" s="29">
        <f>CH4_100yr_m3!U173</f>
        <v>20325784.469999999</v>
      </c>
      <c r="V165" s="29">
        <f>CH4_100yr_m3!V173</f>
        <v>20731558.02</v>
      </c>
      <c r="W165" s="29">
        <f>CH4_100yr_m3!W173</f>
        <v>21602870.91</v>
      </c>
      <c r="X165" s="29">
        <f>CH4_100yr_m3!X173</f>
        <v>22418772.899999999</v>
      </c>
      <c r="Y165" s="29">
        <f>CH4_100yr_m3!Y173</f>
        <v>23214121.809999999</v>
      </c>
      <c r="Z165" s="29">
        <f>CH4_100yr_m3!Z173</f>
        <v>24022072.399999999</v>
      </c>
      <c r="AA165" s="29">
        <f>CH4_100yr_m3!AA173</f>
        <v>24878452.559999999</v>
      </c>
      <c r="AB165" s="29">
        <f>CH4_100yr_m3!AB173</f>
        <v>25816545.190000001</v>
      </c>
      <c r="AC165" s="29">
        <f>CH4_100yr_m3!AC173</f>
        <v>25921144.550000001</v>
      </c>
      <c r="AD165" s="29">
        <f>CH4_100yr_m3!AD173</f>
        <v>26175000.920000002</v>
      </c>
      <c r="AE165" s="29">
        <f>CH4_100yr_m3!AE173</f>
        <v>26528656.039999999</v>
      </c>
      <c r="AF165" s="29">
        <f>CH4_100yr_m3!AF173</f>
        <v>26948996.149999999</v>
      </c>
      <c r="AG165" s="29">
        <f>CH4_100yr_m3!AG173</f>
        <v>27413948.079999998</v>
      </c>
      <c r="AH165" s="29">
        <f>CH4_100yr_m3!AH173</f>
        <v>27908874.949999999</v>
      </c>
      <c r="AI165" s="29">
        <f>CH4_100yr_m3!AI173</f>
        <v>28424149.359999999</v>
      </c>
      <c r="AJ165" s="29">
        <f>CH4_100yr_m3!AJ173</f>
        <v>28953577.469999999</v>
      </c>
      <c r="AK165" s="29">
        <f>CH4_100yr_m3!AK173</f>
        <v>29493136.329999998</v>
      </c>
      <c r="AL165" s="29">
        <f>CH4_100yr_m3!AL173</f>
        <v>30040217.609999999</v>
      </c>
      <c r="AM165" s="29">
        <f>CH4_100yr_m3!AM173</f>
        <v>30593091.23</v>
      </c>
      <c r="AN165" s="29">
        <f>CH4_100yr_m3!AN173</f>
        <v>31150752.010000002</v>
      </c>
      <c r="AO165" s="29">
        <f>CH4_100yr_m3!AO173</f>
        <v>31712551.02</v>
      </c>
      <c r="AP165" s="29">
        <f>CH4_100yr_m3!AP173</f>
        <v>32278166.239999998</v>
      </c>
      <c r="AQ165" s="29">
        <f>CH4_100yr_m3!AQ173</f>
        <v>32847305.760000002</v>
      </c>
      <c r="AR165" s="29">
        <f>CH4_100yr_m3!AR173</f>
        <v>33419775.739999998</v>
      </c>
      <c r="AS165" s="29">
        <f>CH4_100yr_m3!AS173</f>
        <v>33995265.439999998</v>
      </c>
      <c r="AT165" s="29">
        <f>CH4_100yr_m3!AT173</f>
        <v>34573381.219999999</v>
      </c>
      <c r="AU165" s="29">
        <f>CH4_100yr_m3!AU173</f>
        <v>35153636.170000002</v>
      </c>
      <c r="AV165" s="29">
        <f>CH4_100yr_m3!AV173</f>
        <v>35735641.859999999</v>
      </c>
      <c r="AW165" s="29">
        <f>CH4_100yr_m3!AW173</f>
        <v>36318906.630000003</v>
      </c>
      <c r="AX165" s="29">
        <f>CH4_100yr_m3!AX173</f>
        <v>36902929.939999998</v>
      </c>
      <c r="AY165" s="29">
        <f>CH4_100yr_m3!AY173</f>
        <v>37486990.030000001</v>
      </c>
      <c r="AZ165" s="29">
        <f>CH4_100yr_m3!AZ173</f>
        <v>38070389.68</v>
      </c>
      <c r="BA165" s="29">
        <f>CH4_100yr_m3!BA173</f>
        <v>38652478.979999997</v>
      </c>
      <c r="BB165" s="29">
        <f>CH4_100yr_m3!BB173</f>
        <v>39232652.049999997</v>
      </c>
      <c r="BC165" s="29">
        <f>CH4_100yr_m3!BC173</f>
        <v>39810316.689999998</v>
      </c>
      <c r="BD165" s="29">
        <f>CH4_100yr_m3!BD173</f>
        <v>40384774.079999998</v>
      </c>
      <c r="BE165" s="29">
        <f>CH4_100yr_m3!BE173</f>
        <v>40955370.229999997</v>
      </c>
      <c r="BF165" s="29">
        <f>CH4_100yr_m3!BF173</f>
        <v>41521555.670000002</v>
      </c>
      <c r="BG165" s="29">
        <f>CH4_100yr_m3!BG173</f>
        <v>42082882.32</v>
      </c>
      <c r="BH165" s="29">
        <f>CH4_100yr_m3!BH173</f>
        <v>42639001.299999997</v>
      </c>
      <c r="BI165" s="29">
        <f>CH4_100yr_m3!BI173</f>
        <v>43189620.759999998</v>
      </c>
      <c r="BJ165" s="29">
        <f>CH4_100yr_m3!BJ173</f>
        <v>43734549.590000004</v>
      </c>
      <c r="BK165" s="29">
        <f>CH4_100yr_m3!BK173</f>
        <v>32038248</v>
      </c>
      <c r="BL165" s="29">
        <f>CH4_100yr_m3!BL173</f>
        <v>24013951.609999999</v>
      </c>
      <c r="BM165" s="29">
        <f>CH4_100yr_m3!BM173</f>
        <v>18463515.539999999</v>
      </c>
      <c r="BN165" s="29">
        <f>CH4_100yr_m3!BN173</f>
        <v>14582958.15</v>
      </c>
      <c r="BO165" s="29">
        <f>CH4_100yr_m3!BO173</f>
        <v>11832570.140000001</v>
      </c>
      <c r="BP165" s="29">
        <f>CH4_100yr_m3!BP173</f>
        <v>9849842.3149999995</v>
      </c>
      <c r="BQ165" s="29">
        <f>CH4_100yr_m3!BQ173</f>
        <v>8391095.6750000007</v>
      </c>
      <c r="BR165" s="29">
        <f>CH4_100yr_m3!BR173</f>
        <v>7292351.6009999998</v>
      </c>
      <c r="BS165" s="29">
        <f>CH4_100yr_m3!BS173</f>
        <v>6443099.1950000003</v>
      </c>
      <c r="BT165" s="29">
        <f>CH4_100yr_m3!BT173</f>
        <v>5768708.1279999996</v>
      </c>
      <c r="BU165" s="29">
        <f>CH4_100yr_m3!BU173</f>
        <v>5218636.8940000003</v>
      </c>
      <c r="BV165" s="29">
        <f>CH4_100yr_m3!BV173</f>
        <v>4758526.0460000001</v>
      </c>
      <c r="BW165" s="29">
        <f>CH4_100yr_m3!BW173</f>
        <v>4364895.7790000001</v>
      </c>
      <c r="BX165" s="29">
        <f>CH4_100yr_m3!BX173</f>
        <v>4021589.4169999999</v>
      </c>
      <c r="BY165" s="29">
        <f>CH4_100yr_m3!BY173</f>
        <v>3717387.358</v>
      </c>
      <c r="BZ165" s="29">
        <f>CH4_100yr_m3!BZ173</f>
        <v>3444405.7560000001</v>
      </c>
      <c r="CA165" s="29">
        <f>CH4_100yr_m3!CA173</f>
        <v>3197021.335</v>
      </c>
      <c r="CB165" s="29">
        <f>CH4_100yr_m3!CB173</f>
        <v>2971149.0120000001</v>
      </c>
      <c r="CC165" s="29">
        <f>CH4_100yr_m3!CC173</f>
        <v>2763756.1340000001</v>
      </c>
      <c r="CD165" s="29">
        <f>CH4_100yr_m3!CD173</f>
        <v>2572535.406</v>
      </c>
      <c r="CE165" s="29">
        <f>CH4_100yr_m3!CE173</f>
        <v>2395684.3130000001</v>
      </c>
      <c r="CF165" s="29">
        <f>CH4_100yr_m3!CF173</f>
        <v>2231756.003</v>
      </c>
      <c r="CG165" s="29">
        <f>CH4_100yr_m3!CG173</f>
        <v>2079558.1610000001</v>
      </c>
      <c r="CH165" s="29">
        <f>CH4_100yr_m3!CH173</f>
        <v>1938084.1359999999</v>
      </c>
      <c r="CI165" s="29">
        <f>CH4_100yr_m3!CI173</f>
        <v>1806465.7509999999</v>
      </c>
      <c r="CJ165" s="29">
        <f>CH4_100yr_m3!CJ173</f>
        <v>1683940.726</v>
      </c>
      <c r="CK165" s="29">
        <f>CH4_100yr_m3!CK173</f>
        <v>1569829.959</v>
      </c>
      <c r="CL165" s="29">
        <f>CH4_100yr_m3!CL173</f>
        <v>1463521.469</v>
      </c>
      <c r="CM165" s="29">
        <f>CH4_100yr_m3!CM173</f>
        <v>1364458.8659999999</v>
      </c>
      <c r="CN165" s="29">
        <f>CH4_100yr_m3!CN173</f>
        <v>1272132.9069999999</v>
      </c>
      <c r="CO165" s="29">
        <f>CH4_100yr_m3!CO173</f>
        <v>1186075.162</v>
      </c>
      <c r="CP165" s="29">
        <f>CH4_100yr_m3!CP173</f>
        <v>1105853.1569999999</v>
      </c>
      <c r="CQ165" s="29">
        <f>CH4_100yr_m3!CQ173</f>
        <v>1031066.5209999999</v>
      </c>
      <c r="CR165" s="29">
        <f>CH4_100yr_m3!CR173</f>
        <v>961343.87860000005</v>
      </c>
      <c r="CS165" s="29">
        <f>CH4_100yr_m3!CS173</f>
        <v>896340.24979999999</v>
      </c>
      <c r="CT165" s="29">
        <f>CH4_100yr_m3!CT173</f>
        <v>835734.84230000002</v>
      </c>
      <c r="CU165" s="29">
        <f>CH4_100yr_m3!CU173</f>
        <v>779229.13069999998</v>
      </c>
      <c r="CV165" s="29">
        <f>CH4_100yr_m3!CV173</f>
        <v>726545.16029999999</v>
      </c>
      <c r="CW165" s="29">
        <f>CH4_100yr_m3!CW173</f>
        <v>677424.02859999996</v>
      </c>
    </row>
    <row r="166" spans="1:101" ht="15.75" customHeight="1" x14ac:dyDescent="0.2">
      <c r="A166" s="27" t="s">
        <v>19</v>
      </c>
      <c r="B166" s="29">
        <f>CH4_100yr_m3!B174</f>
        <v>394147.40620000003</v>
      </c>
      <c r="C166" s="29">
        <f>CH4_100yr_m3!C174</f>
        <v>774272.16350000002</v>
      </c>
      <c r="D166" s="29">
        <f>CH4_100yr_m3!D174</f>
        <v>1153804.1669999999</v>
      </c>
      <c r="E166" s="29">
        <f>CH4_100yr_m3!E174</f>
        <v>1528837.679</v>
      </c>
      <c r="F166" s="29">
        <f>CH4_100yr_m3!F174</f>
        <v>1878683.575</v>
      </c>
      <c r="G166" s="29">
        <f>CH4_100yr_m3!G174</f>
        <v>2213199.3849999998</v>
      </c>
      <c r="H166" s="29">
        <f>CH4_100yr_m3!H174</f>
        <v>2538102.2370000002</v>
      </c>
      <c r="I166" s="29">
        <f>CH4_100yr_m3!I174</f>
        <v>2837247.1869999999</v>
      </c>
      <c r="J166" s="29">
        <f>CH4_100yr_m3!J174</f>
        <v>3116685.6239999998</v>
      </c>
      <c r="K166" s="29">
        <f>CH4_100yr_m3!K174</f>
        <v>3397492.7850000001</v>
      </c>
      <c r="L166" s="29">
        <f>CH4_100yr_m3!L174</f>
        <v>3670731.2749999999</v>
      </c>
      <c r="M166" s="29">
        <f>CH4_100yr_m3!M174</f>
        <v>3950823.2820000001</v>
      </c>
      <c r="N166" s="29">
        <f>CH4_100yr_m3!N174</f>
        <v>4230251.4160000002</v>
      </c>
      <c r="O166" s="29">
        <f>CH4_100yr_m3!O174</f>
        <v>4513914.9890000001</v>
      </c>
      <c r="P166" s="29">
        <f>CH4_100yr_m3!P174</f>
        <v>4816106.142</v>
      </c>
      <c r="Q166" s="29">
        <f>CH4_100yr_m3!Q174</f>
        <v>5104899.2350000003</v>
      </c>
      <c r="R166" s="29">
        <f>CH4_100yr_m3!R174</f>
        <v>5384387.4869999997</v>
      </c>
      <c r="S166" s="29">
        <f>CH4_100yr_m3!S174</f>
        <v>5664938.5070000002</v>
      </c>
      <c r="T166" s="29">
        <f>CH4_100yr_m3!T174</f>
        <v>5934429.4359999998</v>
      </c>
      <c r="U166" s="29">
        <f>CH4_100yr_m3!U174</f>
        <v>6196736.9220000003</v>
      </c>
      <c r="V166" s="29">
        <f>CH4_100yr_m3!V174</f>
        <v>6457925.4469999997</v>
      </c>
      <c r="W166" s="29">
        <f>CH4_100yr_m3!W174</f>
        <v>6714749.4060000004</v>
      </c>
      <c r="X166" s="29">
        <f>CH4_100yr_m3!X174</f>
        <v>6968078.0630000001</v>
      </c>
      <c r="Y166" s="29">
        <f>CH4_100yr_m3!Y174</f>
        <v>7218915.1100000003</v>
      </c>
      <c r="Z166" s="29">
        <f>CH4_100yr_m3!Z174</f>
        <v>7468832.2130000005</v>
      </c>
      <c r="AA166" s="29">
        <f>CH4_100yr_m3!AA174</f>
        <v>7718918.2539999997</v>
      </c>
      <c r="AB166" s="29">
        <f>CH4_100yr_m3!AB174</f>
        <v>7970179.0180000002</v>
      </c>
      <c r="AC166" s="29">
        <f>CH4_100yr_m3!AC174</f>
        <v>8266172.534</v>
      </c>
      <c r="AD166" s="29">
        <f>CH4_100yr_m3!AD174</f>
        <v>8564175.6769999992</v>
      </c>
      <c r="AE166" s="29">
        <f>CH4_100yr_m3!AE174</f>
        <v>8864324.6750000007</v>
      </c>
      <c r="AF166" s="29">
        <f>CH4_100yr_m3!AF174</f>
        <v>9166732.3829999994</v>
      </c>
      <c r="AG166" s="29">
        <f>CH4_100yr_m3!AG174</f>
        <v>9471483.8859999999</v>
      </c>
      <c r="AH166" s="29">
        <f>CH4_100yr_m3!AH174</f>
        <v>9778644.8430000003</v>
      </c>
      <c r="AI166" s="29">
        <f>CH4_100yr_m3!AI174</f>
        <v>10088268.17</v>
      </c>
      <c r="AJ166" s="29">
        <f>CH4_100yr_m3!AJ174</f>
        <v>10400397.4</v>
      </c>
      <c r="AK166" s="29">
        <f>CH4_100yr_m3!AK174</f>
        <v>10715068.01</v>
      </c>
      <c r="AL166" s="29">
        <f>CH4_100yr_m3!AL174</f>
        <v>11032291.810000001</v>
      </c>
      <c r="AM166" s="29">
        <f>CH4_100yr_m3!AM174</f>
        <v>11352073.51</v>
      </c>
      <c r="AN166" s="29">
        <f>CH4_100yr_m3!AN174</f>
        <v>11674393.84</v>
      </c>
      <c r="AO166" s="29">
        <f>CH4_100yr_m3!AO174</f>
        <v>11999213.98</v>
      </c>
      <c r="AP166" s="29">
        <f>CH4_100yr_m3!AP174</f>
        <v>12326481.98</v>
      </c>
      <c r="AQ166" s="29">
        <f>CH4_100yr_m3!AQ174</f>
        <v>12656132.75</v>
      </c>
      <c r="AR166" s="29">
        <f>CH4_100yr_m3!AR174</f>
        <v>12988092.970000001</v>
      </c>
      <c r="AS166" s="29">
        <f>CH4_100yr_m3!AS174</f>
        <v>13322277.27</v>
      </c>
      <c r="AT166" s="29">
        <f>CH4_100yr_m3!AT174</f>
        <v>13658600.460000001</v>
      </c>
      <c r="AU166" s="29">
        <f>CH4_100yr_m3!AU174</f>
        <v>13996969.140000001</v>
      </c>
      <c r="AV166" s="29">
        <f>CH4_100yr_m3!AV174</f>
        <v>14337276.619999999</v>
      </c>
      <c r="AW166" s="29">
        <f>CH4_100yr_m3!AW174</f>
        <v>14679416.51</v>
      </c>
      <c r="AX166" s="29">
        <f>CH4_100yr_m3!AX174</f>
        <v>15023254.710000001</v>
      </c>
      <c r="AY166" s="29">
        <f>CH4_100yr_m3!AY174</f>
        <v>15368643.880000001</v>
      </c>
      <c r="AZ166" s="29">
        <f>CH4_100yr_m3!AZ174</f>
        <v>15715423.74</v>
      </c>
      <c r="BA166" s="29">
        <f>CH4_100yr_m3!BA174</f>
        <v>16063428.42</v>
      </c>
      <c r="BB166" s="29">
        <f>CH4_100yr_m3!BB174</f>
        <v>16412488.02</v>
      </c>
      <c r="BC166" s="29">
        <f>CH4_100yr_m3!BC174</f>
        <v>16762433.699999999</v>
      </c>
      <c r="BD166" s="29">
        <f>CH4_100yr_m3!BD174</f>
        <v>17113094.59</v>
      </c>
      <c r="BE166" s="29">
        <f>CH4_100yr_m3!BE174</f>
        <v>17464309.68</v>
      </c>
      <c r="BF166" s="29">
        <f>CH4_100yr_m3!BF174</f>
        <v>17815907.75</v>
      </c>
      <c r="BG166" s="29">
        <f>CH4_100yr_m3!BG174</f>
        <v>18167717.210000001</v>
      </c>
      <c r="BH166" s="29">
        <f>CH4_100yr_m3!BH174</f>
        <v>18519569.079999998</v>
      </c>
      <c r="BI166" s="29">
        <f>CH4_100yr_m3!BI174</f>
        <v>18871307.329999998</v>
      </c>
      <c r="BJ166" s="29">
        <f>CH4_100yr_m3!BJ174</f>
        <v>19222771.359999999</v>
      </c>
      <c r="BK166" s="29">
        <f>CH4_100yr_m3!BK174</f>
        <v>17824700.030000001</v>
      </c>
      <c r="BL166" s="29">
        <f>CH4_100yr_m3!BL174</f>
        <v>16533146.59</v>
      </c>
      <c r="BM166" s="29">
        <f>CH4_100yr_m3!BM174</f>
        <v>15339757.09</v>
      </c>
      <c r="BN166" s="29">
        <f>CH4_100yr_m3!BN174</f>
        <v>14236844</v>
      </c>
      <c r="BO166" s="29">
        <f>CH4_100yr_m3!BO174</f>
        <v>13217332.51</v>
      </c>
      <c r="BP166" s="29">
        <f>CH4_100yr_m3!BP174</f>
        <v>12274711.199999999</v>
      </c>
      <c r="BQ166" s="29">
        <f>CH4_100yr_m3!BQ174</f>
        <v>11402986.74</v>
      </c>
      <c r="BR166" s="29">
        <f>CH4_100yr_m3!BR174</f>
        <v>10596642.189999999</v>
      </c>
      <c r="BS166" s="29">
        <f>CH4_100yr_m3!BS174</f>
        <v>9850598.7170000002</v>
      </c>
      <c r="BT166" s="29">
        <f>CH4_100yr_m3!BT174</f>
        <v>9160180.4079999998</v>
      </c>
      <c r="BU166" s="29">
        <f>CH4_100yr_m3!BU174</f>
        <v>8521081.9100000001</v>
      </c>
      <c r="BV166" s="29">
        <f>CH4_100yr_m3!BV174</f>
        <v>7929338.6960000005</v>
      </c>
      <c r="BW166" s="29">
        <f>CH4_100yr_m3!BW174</f>
        <v>7381299.7340000002</v>
      </c>
      <c r="BX166" s="29">
        <f>CH4_100yr_m3!BX174</f>
        <v>6873602.3600000003</v>
      </c>
      <c r="BY166" s="29">
        <f>CH4_100yr_m3!BY174</f>
        <v>6403149.1830000002</v>
      </c>
      <c r="BZ166" s="29">
        <f>CH4_100yr_m3!BZ174</f>
        <v>5967086.8509999998</v>
      </c>
      <c r="CA166" s="29">
        <f>CH4_100yr_m3!CA174</f>
        <v>5562786.5369999995</v>
      </c>
      <c r="CB166" s="29">
        <f>CH4_100yr_m3!CB174</f>
        <v>5187825.9919999996</v>
      </c>
      <c r="CC166" s="29">
        <f>CH4_100yr_m3!CC174</f>
        <v>4839973.0460000001</v>
      </c>
      <c r="CD166" s="29">
        <f>CH4_100yr_m3!CD174</f>
        <v>4517170.443</v>
      </c>
      <c r="CE166" s="29">
        <f>CH4_100yr_m3!CE174</f>
        <v>4217521.8930000002</v>
      </c>
      <c r="CF166" s="29">
        <f>CH4_100yr_m3!CF174</f>
        <v>3939279.2519999999</v>
      </c>
      <c r="CG166" s="29">
        <f>CH4_100yr_m3!CG174</f>
        <v>3680830.7250000001</v>
      </c>
      <c r="CH166" s="29">
        <f>CH4_100yr_m3!CH174</f>
        <v>3440690.03</v>
      </c>
      <c r="CI166" s="29">
        <f>CH4_100yr_m3!CI174</f>
        <v>3217486.4219999998</v>
      </c>
      <c r="CJ166" s="29">
        <f>CH4_100yr_m3!CJ174</f>
        <v>3009955.5260000001</v>
      </c>
      <c r="CK166" s="29">
        <f>CH4_100yr_m3!CK174</f>
        <v>2816930.9040000001</v>
      </c>
      <c r="CL166" s="29">
        <f>CH4_100yr_m3!CL174</f>
        <v>2637336.2949999999</v>
      </c>
      <c r="CM166" s="29">
        <f>CH4_100yr_m3!CM174</f>
        <v>2470178.486</v>
      </c>
      <c r="CN166" s="29">
        <f>CH4_100yr_m3!CN174</f>
        <v>2314540.7459999998</v>
      </c>
      <c r="CO166" s="29">
        <f>CH4_100yr_m3!CO174</f>
        <v>2169576.7910000002</v>
      </c>
      <c r="CP166" s="29">
        <f>CH4_100yr_m3!CP174</f>
        <v>2034505.2290000001</v>
      </c>
      <c r="CQ166" s="29">
        <f>CH4_100yr_m3!CQ174</f>
        <v>1908604.4539999999</v>
      </c>
      <c r="CR166" s="29">
        <f>CH4_100yr_m3!CR174</f>
        <v>1791207.943</v>
      </c>
      <c r="CS166" s="29">
        <f>CH4_100yr_m3!CS174</f>
        <v>1681699.933</v>
      </c>
      <c r="CT166" s="29">
        <f>CH4_100yr_m3!CT174</f>
        <v>1579511.4369999999</v>
      </c>
      <c r="CU166" s="29">
        <f>CH4_100yr_m3!CU174</f>
        <v>1484116.5870000001</v>
      </c>
      <c r="CV166" s="29">
        <f>CH4_100yr_m3!CV174</f>
        <v>1395029.2609999999</v>
      </c>
      <c r="CW166" s="29">
        <f>CH4_100yr_m3!CW174</f>
        <v>1311799.98</v>
      </c>
    </row>
    <row r="167" spans="1:101" ht="15.75" customHeight="1" x14ac:dyDescent="0.2">
      <c r="A167" s="27" t="s">
        <v>20</v>
      </c>
      <c r="B167" s="29">
        <f>CH4_100yr_m3!B175</f>
        <v>52304571.560000002</v>
      </c>
      <c r="C167" s="29">
        <f>CH4_100yr_m3!C175</f>
        <v>89098154.909999996</v>
      </c>
      <c r="D167" s="29">
        <f>CH4_100yr_m3!D175</f>
        <v>114470000</v>
      </c>
      <c r="E167" s="29">
        <f>CH4_100yr_m3!E175</f>
        <v>131914295.40000001</v>
      </c>
      <c r="F167" s="29">
        <f>CH4_100yr_m3!F175</f>
        <v>144918289.5</v>
      </c>
      <c r="G167" s="29">
        <f>CH4_100yr_m3!G175</f>
        <v>155124648.09999999</v>
      </c>
      <c r="H167" s="29">
        <f>CH4_100yr_m3!H175</f>
        <v>164004120</v>
      </c>
      <c r="I167" s="29">
        <f>CH4_100yr_m3!I175</f>
        <v>172452472.19999999</v>
      </c>
      <c r="J167" s="29">
        <f>CH4_100yr_m3!J175</f>
        <v>180822129.30000001</v>
      </c>
      <c r="K167" s="29">
        <f>CH4_100yr_m3!K175</f>
        <v>187890051.30000001</v>
      </c>
      <c r="L167" s="29">
        <f>CH4_100yr_m3!L175</f>
        <v>195790761.30000001</v>
      </c>
      <c r="M167" s="29">
        <f>CH4_100yr_m3!M175</f>
        <v>205309954.59999999</v>
      </c>
      <c r="N167" s="29">
        <f>CH4_100yr_m3!N175</f>
        <v>214306596.80000001</v>
      </c>
      <c r="O167" s="29">
        <f>CH4_100yr_m3!O175</f>
        <v>223961710.90000001</v>
      </c>
      <c r="P167" s="29">
        <f>CH4_100yr_m3!P175</f>
        <v>229902272.69999999</v>
      </c>
      <c r="Q167" s="29">
        <f>CH4_100yr_m3!Q175</f>
        <v>234884155.19999999</v>
      </c>
      <c r="R167" s="29">
        <f>CH4_100yr_m3!R175</f>
        <v>241455036.30000001</v>
      </c>
      <c r="S167" s="29">
        <f>CH4_100yr_m3!S175</f>
        <v>248691196.19999999</v>
      </c>
      <c r="T167" s="29">
        <f>CH4_100yr_m3!T175</f>
        <v>257052497.80000001</v>
      </c>
      <c r="U167" s="29">
        <f>CH4_100yr_m3!U175</f>
        <v>264977551</v>
      </c>
      <c r="V167" s="29">
        <f>CH4_100yr_m3!V175</f>
        <v>272600223.89999998</v>
      </c>
      <c r="W167" s="29">
        <f>CH4_100yr_m3!W175</f>
        <v>281226140.89999998</v>
      </c>
      <c r="X167" s="29">
        <f>CH4_100yr_m3!X175</f>
        <v>290306614.30000001</v>
      </c>
      <c r="Y167" s="29">
        <f>CH4_100yr_m3!Y175</f>
        <v>299540437</v>
      </c>
      <c r="Z167" s="29">
        <f>CH4_100yr_m3!Z175</f>
        <v>309065857.69999999</v>
      </c>
      <c r="AA167" s="29">
        <f>CH4_100yr_m3!AA175</f>
        <v>318966911.5</v>
      </c>
      <c r="AB167" s="29">
        <f>CH4_100yr_m3!AB175</f>
        <v>329302004.89999998</v>
      </c>
      <c r="AC167" s="29">
        <f>CH4_100yr_m3!AC175</f>
        <v>331561479.39999998</v>
      </c>
      <c r="AD167" s="29">
        <f>CH4_100yr_m3!AD175</f>
        <v>335354911.60000002</v>
      </c>
      <c r="AE167" s="29">
        <f>CH4_100yr_m3!AE175</f>
        <v>340183896.39999998</v>
      </c>
      <c r="AF167" s="29">
        <f>CH4_100yr_m3!AF175</f>
        <v>345714352</v>
      </c>
      <c r="AG167" s="29">
        <f>CH4_100yr_m3!AG175</f>
        <v>351722150.39999998</v>
      </c>
      <c r="AH167" s="29">
        <f>CH4_100yr_m3!AH175</f>
        <v>358056767.5</v>
      </c>
      <c r="AI167" s="29">
        <f>CH4_100yr_m3!AI175</f>
        <v>364617031.39999998</v>
      </c>
      <c r="AJ167" s="29">
        <f>CH4_100yr_m3!AJ175</f>
        <v>371334954.39999998</v>
      </c>
      <c r="AK167" s="29">
        <f>CH4_100yr_m3!AK175</f>
        <v>378164571.69999999</v>
      </c>
      <c r="AL167" s="29">
        <f>CH4_100yr_m3!AL175</f>
        <v>385074611.10000002</v>
      </c>
      <c r="AM167" s="29">
        <f>CH4_100yr_m3!AM175</f>
        <v>392043644.10000002</v>
      </c>
      <c r="AN167" s="29">
        <f>CH4_100yr_m3!AN175</f>
        <v>399057146.39999998</v>
      </c>
      <c r="AO167" s="29">
        <f>CH4_100yr_m3!AO175</f>
        <v>406105027.69999999</v>
      </c>
      <c r="AP167" s="29">
        <f>CH4_100yr_m3!AP175</f>
        <v>413180220.10000002</v>
      </c>
      <c r="AQ167" s="29">
        <f>CH4_100yr_m3!AQ175</f>
        <v>420277364.80000001</v>
      </c>
      <c r="AR167" s="29">
        <f>CH4_100yr_m3!AR175</f>
        <v>427392032.30000001</v>
      </c>
      <c r="AS167" s="29">
        <f>CH4_100yr_m3!AS175</f>
        <v>434520058.19999999</v>
      </c>
      <c r="AT167" s="29">
        <f>CH4_100yr_m3!AT175</f>
        <v>441657310.80000001</v>
      </c>
      <c r="AU167" s="29">
        <f>CH4_100yr_m3!AU175</f>
        <v>448799640.19999999</v>
      </c>
      <c r="AV167" s="29">
        <f>CH4_100yr_m3!AV175</f>
        <v>455943425</v>
      </c>
      <c r="AW167" s="29">
        <f>CH4_100yr_m3!AW175</f>
        <v>463085270.30000001</v>
      </c>
      <c r="AX167" s="29">
        <f>CH4_100yr_m3!AX175</f>
        <v>470221679.10000002</v>
      </c>
      <c r="AY167" s="29">
        <f>CH4_100yr_m3!AY175</f>
        <v>477348836.39999998</v>
      </c>
      <c r="AZ167" s="29">
        <f>CH4_100yr_m3!AZ175</f>
        <v>484462965.89999998</v>
      </c>
      <c r="BA167" s="29">
        <f>CH4_100yr_m3!BA175</f>
        <v>491560538.69999999</v>
      </c>
      <c r="BB167" s="29">
        <f>CH4_100yr_m3!BB175</f>
        <v>498638281</v>
      </c>
      <c r="BC167" s="29">
        <f>CH4_100yr_m3!BC175</f>
        <v>505693258.60000002</v>
      </c>
      <c r="BD167" s="29">
        <f>CH4_100yr_m3!BD175</f>
        <v>512722722.19999999</v>
      </c>
      <c r="BE167" s="29">
        <f>CH4_100yr_m3!BE175</f>
        <v>519724179.10000002</v>
      </c>
      <c r="BF167" s="29">
        <f>CH4_100yr_m3!BF175</f>
        <v>526695059.69999999</v>
      </c>
      <c r="BG167" s="29">
        <f>CH4_100yr_m3!BG175</f>
        <v>533632818.69999999</v>
      </c>
      <c r="BH167" s="29">
        <f>CH4_100yr_m3!BH175</f>
        <v>540535281.39999998</v>
      </c>
      <c r="BI167" s="29">
        <f>CH4_100yr_m3!BI175</f>
        <v>547400707.70000005</v>
      </c>
      <c r="BJ167" s="29">
        <f>CH4_100yr_m3!BJ175</f>
        <v>554227391</v>
      </c>
      <c r="BK167" s="29">
        <f>CH4_100yr_m3!BK175</f>
        <v>406115036.19999999</v>
      </c>
      <c r="BL167" s="29">
        <f>CH4_100yr_m3!BL175</f>
        <v>304492823.19999999</v>
      </c>
      <c r="BM167" s="29">
        <f>CH4_100yr_m3!BM175</f>
        <v>234192051.09999999</v>
      </c>
      <c r="BN167" s="29">
        <f>CH4_100yr_m3!BN175</f>
        <v>185034142.30000001</v>
      </c>
      <c r="BO167" s="29">
        <f>CH4_100yr_m3!BO175</f>
        <v>150186222.40000001</v>
      </c>
      <c r="BP167" s="29">
        <f>CH4_100yr_m3!BP175</f>
        <v>125058782.5</v>
      </c>
      <c r="BQ167" s="29">
        <f>CH4_100yr_m3!BQ175</f>
        <v>106566715.09999999</v>
      </c>
      <c r="BR167" s="29">
        <f>CH4_100yr_m3!BR175</f>
        <v>92633929.219999999</v>
      </c>
      <c r="BS167" s="29">
        <f>CH4_100yr_m3!BS175</f>
        <v>81861244.150000006</v>
      </c>
      <c r="BT167" s="29">
        <f>CH4_100yr_m3!BT175</f>
        <v>73303735.189999998</v>
      </c>
      <c r="BU167" s="29">
        <f>CH4_100yr_m3!BU175</f>
        <v>66321449.549999997</v>
      </c>
      <c r="BV167" s="29">
        <f>CH4_100yr_m3!BV175</f>
        <v>60479306.030000001</v>
      </c>
      <c r="BW167" s="29">
        <f>CH4_100yr_m3!BW175</f>
        <v>55479965.969999999</v>
      </c>
      <c r="BX167" s="29">
        <f>CH4_100yr_m3!BX175</f>
        <v>51118807.289999999</v>
      </c>
      <c r="BY167" s="29">
        <f>CH4_100yr_m3!BY175</f>
        <v>47253716.68</v>
      </c>
      <c r="BZ167" s="29">
        <f>CH4_100yr_m3!BZ175</f>
        <v>43784816.43</v>
      </c>
      <c r="CA167" s="29">
        <f>CH4_100yr_m3!CA175</f>
        <v>40640852.299999997</v>
      </c>
      <c r="CB167" s="29">
        <f>CH4_100yr_m3!CB175</f>
        <v>37770047.920000002</v>
      </c>
      <c r="CC167" s="29">
        <f>CH4_100yr_m3!CC175</f>
        <v>35133954.649999999</v>
      </c>
      <c r="CD167" s="29">
        <f>CH4_100yr_m3!CD175</f>
        <v>32703310.66</v>
      </c>
      <c r="CE167" s="29">
        <f>CH4_100yr_m3!CE175</f>
        <v>30455248.100000001</v>
      </c>
      <c r="CF167" s="29">
        <f>CH4_100yr_m3!CF175</f>
        <v>28371405.079999998</v>
      </c>
      <c r="CG167" s="29">
        <f>CH4_100yr_m3!CG175</f>
        <v>26436645.18</v>
      </c>
      <c r="CH167" s="29">
        <f>CH4_100yr_m3!CH175</f>
        <v>24638185.260000002</v>
      </c>
      <c r="CI167" s="29">
        <f>CH4_100yr_m3!CI175</f>
        <v>22964997.949999999</v>
      </c>
      <c r="CJ167" s="29">
        <f>CH4_100yr_m3!CJ175</f>
        <v>21407398.969999999</v>
      </c>
      <c r="CK167" s="29">
        <f>CH4_100yr_m3!CK175</f>
        <v>19956759.359999999</v>
      </c>
      <c r="CL167" s="29">
        <f>CH4_100yr_m3!CL175</f>
        <v>18605302.02</v>
      </c>
      <c r="CM167" s="29">
        <f>CH4_100yr_m3!CM175</f>
        <v>17345955.670000002</v>
      </c>
      <c r="CN167" s="29">
        <f>CH4_100yr_m3!CN175</f>
        <v>16172247.699999999</v>
      </c>
      <c r="CO167" s="29">
        <f>CH4_100yr_m3!CO175</f>
        <v>15078224</v>
      </c>
      <c r="CP167" s="29">
        <f>CH4_100yr_m3!CP175</f>
        <v>14058387.17</v>
      </c>
      <c r="CQ167" s="29">
        <f>CH4_100yr_m3!CQ175</f>
        <v>13107647.859999999</v>
      </c>
      <c r="CR167" s="29">
        <f>CH4_100yr_m3!CR175</f>
        <v>12221285.1</v>
      </c>
      <c r="CS167" s="29">
        <f>CH4_100yr_m3!CS175</f>
        <v>11394913.449999999</v>
      </c>
      <c r="CT167" s="29">
        <f>CH4_100yr_m3!CT175</f>
        <v>10624454.869999999</v>
      </c>
      <c r="CU167" s="29">
        <f>CH4_100yr_m3!CU175</f>
        <v>9906114.3929999992</v>
      </c>
      <c r="CV167" s="29">
        <f>CH4_100yr_m3!CV175</f>
        <v>9236358.4989999998</v>
      </c>
      <c r="CW167" s="29">
        <f>CH4_100yr_m3!CW175</f>
        <v>8611895.8719999995</v>
      </c>
    </row>
    <row r="168" spans="1:101" ht="15.75" customHeight="1" x14ac:dyDescent="0.2">
      <c r="A168" s="27" t="s">
        <v>21</v>
      </c>
      <c r="B168" s="29">
        <f>CH4_100yr_m3!B176</f>
        <v>22168660.460000001</v>
      </c>
      <c r="C168" s="29">
        <f>CH4_100yr_m3!C176</f>
        <v>38491398.109999999</v>
      </c>
      <c r="D168" s="29">
        <f>CH4_100yr_m3!D176</f>
        <v>49989840.090000004</v>
      </c>
      <c r="E168" s="29">
        <f>CH4_100yr_m3!E176</f>
        <v>57412824.549999997</v>
      </c>
      <c r="F168" s="29">
        <f>CH4_100yr_m3!F176</f>
        <v>62892228.670000002</v>
      </c>
      <c r="G168" s="29">
        <f>CH4_100yr_m3!G176</f>
        <v>68340067.769999996</v>
      </c>
      <c r="H168" s="29">
        <f>CH4_100yr_m3!H176</f>
        <v>73669587.890000001</v>
      </c>
      <c r="I168" s="29">
        <f>CH4_100yr_m3!I176</f>
        <v>75283957.620000005</v>
      </c>
      <c r="J168" s="29">
        <f>CH4_100yr_m3!J176</f>
        <v>76770273.819999993</v>
      </c>
      <c r="K168" s="29">
        <f>CH4_100yr_m3!K176</f>
        <v>78884773.689999998</v>
      </c>
      <c r="L168" s="29">
        <f>CH4_100yr_m3!L176</f>
        <v>81172252.420000002</v>
      </c>
      <c r="M168" s="29">
        <f>CH4_100yr_m3!M176</f>
        <v>84581340.109999999</v>
      </c>
      <c r="N168" s="29">
        <f>CH4_100yr_m3!N176</f>
        <v>86542643.420000002</v>
      </c>
      <c r="O168" s="29">
        <f>CH4_100yr_m3!O176</f>
        <v>88014839.590000004</v>
      </c>
      <c r="P168" s="29">
        <f>CH4_100yr_m3!P176</f>
        <v>89702898.280000001</v>
      </c>
      <c r="Q168" s="29">
        <f>CH4_100yr_m3!Q176</f>
        <v>91844283.129999995</v>
      </c>
      <c r="R168" s="29">
        <f>CH4_100yr_m3!R176</f>
        <v>94496855.590000004</v>
      </c>
      <c r="S168" s="29">
        <f>CH4_100yr_m3!S176</f>
        <v>96387554.659999996</v>
      </c>
      <c r="T168" s="29">
        <f>CH4_100yr_m3!T176</f>
        <v>98081898.469999999</v>
      </c>
      <c r="U168" s="29">
        <f>CH4_100yr_m3!U176</f>
        <v>99929596.379999995</v>
      </c>
      <c r="V168" s="29">
        <f>CH4_100yr_m3!V176</f>
        <v>102001485.2</v>
      </c>
      <c r="W168" s="29">
        <f>CH4_100yr_m3!W176</f>
        <v>104356567.09999999</v>
      </c>
      <c r="X168" s="29">
        <f>CH4_100yr_m3!X176</f>
        <v>106916080.2</v>
      </c>
      <c r="Y168" s="29">
        <f>CH4_100yr_m3!Y176</f>
        <v>109642812.3</v>
      </c>
      <c r="Z168" s="29">
        <f>CH4_100yr_m3!Z176</f>
        <v>112519167.59999999</v>
      </c>
      <c r="AA168" s="29">
        <f>CH4_100yr_m3!AA176</f>
        <v>115537808.5</v>
      </c>
      <c r="AB168" s="29">
        <f>CH4_100yr_m3!AB176</f>
        <v>118696053.59999999</v>
      </c>
      <c r="AC168" s="29">
        <f>CH4_100yr_m3!AC176</f>
        <v>124756911.09999999</v>
      </c>
      <c r="AD168" s="29">
        <f>CH4_100yr_m3!AD176</f>
        <v>130058459.09999999</v>
      </c>
      <c r="AE168" s="29">
        <f>CH4_100yr_m3!AE176</f>
        <v>134863971.69999999</v>
      </c>
      <c r="AF168" s="29">
        <f>CH4_100yr_m3!AF176</f>
        <v>139349332.80000001</v>
      </c>
      <c r="AG168" s="29">
        <f>CH4_100yr_m3!AG176</f>
        <v>143631940.80000001</v>
      </c>
      <c r="AH168" s="29">
        <f>CH4_100yr_m3!AH176</f>
        <v>147790167.40000001</v>
      </c>
      <c r="AI168" s="29">
        <f>CH4_100yr_m3!AI176</f>
        <v>151876119.19999999</v>
      </c>
      <c r="AJ168" s="29">
        <f>CH4_100yr_m3!AJ176</f>
        <v>155924349.19999999</v>
      </c>
      <c r="AK168" s="29">
        <f>CH4_100yr_m3!AK176</f>
        <v>159957605</v>
      </c>
      <c r="AL168" s="29">
        <f>CH4_100yr_m3!AL176</f>
        <v>163990741.30000001</v>
      </c>
      <c r="AM168" s="29">
        <f>CH4_100yr_m3!AM176</f>
        <v>168033307.30000001</v>
      </c>
      <c r="AN168" s="29">
        <f>CH4_100yr_m3!AN176</f>
        <v>172091262.5</v>
      </c>
      <c r="AO168" s="29">
        <f>CH4_100yr_m3!AO176</f>
        <v>176168312.80000001</v>
      </c>
      <c r="AP168" s="29">
        <f>CH4_100yr_m3!AP176</f>
        <v>180266567.90000001</v>
      </c>
      <c r="AQ168" s="29">
        <f>CH4_100yr_m3!AQ176</f>
        <v>184386925.69999999</v>
      </c>
      <c r="AR168" s="29">
        <f>CH4_100yr_m3!AR176</f>
        <v>188529626.5</v>
      </c>
      <c r="AS168" s="29">
        <f>CH4_100yr_m3!AS176</f>
        <v>192694613.30000001</v>
      </c>
      <c r="AT168" s="29">
        <f>CH4_100yr_m3!AT176</f>
        <v>196881816.40000001</v>
      </c>
      <c r="AU168" s="29">
        <f>CH4_100yr_m3!AU176</f>
        <v>201090901.80000001</v>
      </c>
      <c r="AV168" s="29">
        <f>CH4_100yr_m3!AV176</f>
        <v>205321274</v>
      </c>
      <c r="AW168" s="29">
        <f>CH4_100yr_m3!AW176</f>
        <v>209571853.5</v>
      </c>
      <c r="AX168" s="29">
        <f>CH4_100yr_m3!AX176</f>
        <v>213841333.69999999</v>
      </c>
      <c r="AY168" s="29">
        <f>CH4_100yr_m3!AY176</f>
        <v>218128194</v>
      </c>
      <c r="AZ168" s="29">
        <f>CH4_100yr_m3!AZ176</f>
        <v>222430671.80000001</v>
      </c>
      <c r="BA168" s="29">
        <f>CH4_100yr_m3!BA176</f>
        <v>226747008.19999999</v>
      </c>
      <c r="BB168" s="29">
        <f>CH4_100yr_m3!BB176</f>
        <v>231075307.30000001</v>
      </c>
      <c r="BC168" s="29">
        <f>CH4_100yr_m3!BC176</f>
        <v>235413271.09999999</v>
      </c>
      <c r="BD168" s="29">
        <f>CH4_100yr_m3!BD176</f>
        <v>239758121.40000001</v>
      </c>
      <c r="BE168" s="29">
        <f>CH4_100yr_m3!BE176</f>
        <v>244106970.30000001</v>
      </c>
      <c r="BF168" s="29">
        <f>CH4_100yr_m3!BF176</f>
        <v>248456947.80000001</v>
      </c>
      <c r="BG168" s="29">
        <f>CH4_100yr_m3!BG176</f>
        <v>252805462.19999999</v>
      </c>
      <c r="BH168" s="29">
        <f>CH4_100yr_m3!BH176</f>
        <v>257150234.90000001</v>
      </c>
      <c r="BI168" s="29">
        <f>CH4_100yr_m3!BI176</f>
        <v>261489322.59999999</v>
      </c>
      <c r="BJ168" s="29">
        <f>CH4_100yr_m3!BJ176</f>
        <v>265820903.59999999</v>
      </c>
      <c r="BK168" s="29">
        <f>CH4_100yr_m3!BK176</f>
        <v>194260442.59999999</v>
      </c>
      <c r="BL168" s="29">
        <f>CH4_100yr_m3!BL176</f>
        <v>145205237.30000001</v>
      </c>
      <c r="BM168" s="29">
        <f>CH4_100yr_m3!BM176</f>
        <v>111309229.90000001</v>
      </c>
      <c r="BN168" s="29">
        <f>CH4_100yr_m3!BN176</f>
        <v>87643243.519999996</v>
      </c>
      <c r="BO168" s="29">
        <f>CH4_100yr_m3!BO176</f>
        <v>70898520.469999999</v>
      </c>
      <c r="BP168" s="29">
        <f>CH4_100yr_m3!BP176</f>
        <v>58852815.829999998</v>
      </c>
      <c r="BQ168" s="29">
        <f>CH4_100yr_m3!BQ176</f>
        <v>50012487.869999997</v>
      </c>
      <c r="BR168" s="29">
        <f>CH4_100yr_m3!BR176</f>
        <v>43372564.390000001</v>
      </c>
      <c r="BS168" s="29">
        <f>CH4_100yr_m3!BS176</f>
        <v>38255891.990000002</v>
      </c>
      <c r="BT168" s="29">
        <f>CH4_100yr_m3!BT176</f>
        <v>34205297.420000002</v>
      </c>
      <c r="BU168" s="29">
        <f>CH4_100yr_m3!BU176</f>
        <v>30911285.199999999</v>
      </c>
      <c r="BV168" s="29">
        <f>CH4_100yr_m3!BV176</f>
        <v>28163556.920000002</v>
      </c>
      <c r="BW168" s="29">
        <f>CH4_100yr_m3!BW176</f>
        <v>25818499.829999998</v>
      </c>
      <c r="BX168" s="29">
        <f>CH4_100yr_m3!BX176</f>
        <v>23777380.719999999</v>
      </c>
      <c r="BY168" s="29">
        <f>CH4_100yr_m3!BY176</f>
        <v>21971716.809999999</v>
      </c>
      <c r="BZ168" s="29">
        <f>CH4_100yr_m3!BZ176</f>
        <v>20353458.309999999</v>
      </c>
      <c r="CA168" s="29">
        <f>CH4_100yr_m3!CA176</f>
        <v>18888397.010000002</v>
      </c>
      <c r="CB168" s="29">
        <f>CH4_100yr_m3!CB176</f>
        <v>17551738.18</v>
      </c>
      <c r="CC168" s="29">
        <f>CH4_100yr_m3!CC176</f>
        <v>16325123.18</v>
      </c>
      <c r="CD168" s="29">
        <f>CH4_100yr_m3!CD176</f>
        <v>15194625.109999999</v>
      </c>
      <c r="CE168" s="29">
        <f>CH4_100yr_m3!CE176</f>
        <v>14149397.33</v>
      </c>
      <c r="CF168" s="29">
        <f>CH4_100yr_m3!CF176</f>
        <v>13180760.140000001</v>
      </c>
      <c r="CG168" s="29">
        <f>CH4_100yr_m3!CG176</f>
        <v>12281581.609999999</v>
      </c>
      <c r="CH168" s="29">
        <f>CH4_100yr_m3!CH176</f>
        <v>11445856.16</v>
      </c>
      <c r="CI168" s="29">
        <f>CH4_100yr_m3!CI176</f>
        <v>10668416.01</v>
      </c>
      <c r="CJ168" s="29">
        <f>CH4_100yr_m3!CJ176</f>
        <v>9944732.2039999999</v>
      </c>
      <c r="CK168" s="29">
        <f>CH4_100yr_m3!CK176</f>
        <v>9270775.9910000004</v>
      </c>
      <c r="CL168" s="29">
        <f>CH4_100yr_m3!CL176</f>
        <v>8642921.0449999999</v>
      </c>
      <c r="CM168" s="29">
        <f>CH4_100yr_m3!CM176</f>
        <v>8057873.3770000003</v>
      </c>
      <c r="CN168" s="29">
        <f>CH4_100yr_m3!CN176</f>
        <v>7512620.1339999996</v>
      </c>
      <c r="CO168" s="29">
        <f>CH4_100yr_m3!CO176</f>
        <v>7004391.3200000003</v>
      </c>
      <c r="CP168" s="29">
        <f>CH4_100yr_m3!CP176</f>
        <v>6530630.466</v>
      </c>
      <c r="CQ168" s="29">
        <f>CH4_100yr_m3!CQ176</f>
        <v>6088971.5389999999</v>
      </c>
      <c r="CR168" s="29">
        <f>CH4_100yr_m3!CR176</f>
        <v>5677220.2599999998</v>
      </c>
      <c r="CS168" s="29">
        <f>CH4_100yr_m3!CS176</f>
        <v>5293338.6069999998</v>
      </c>
      <c r="CT168" s="29">
        <f>CH4_100yr_m3!CT176</f>
        <v>4935431.6430000002</v>
      </c>
      <c r="CU168" s="29">
        <f>CH4_100yr_m3!CU176</f>
        <v>4601736.0930000003</v>
      </c>
      <c r="CV168" s="29">
        <f>CH4_100yr_m3!CV176</f>
        <v>4290610.2709999997</v>
      </c>
      <c r="CW168" s="29">
        <f>CH4_100yr_m3!CW176</f>
        <v>4000525.0789999999</v>
      </c>
    </row>
    <row r="169" spans="1:101" ht="15.75" customHeight="1" x14ac:dyDescent="0.2">
      <c r="A169" s="27" t="s">
        <v>22</v>
      </c>
      <c r="B169" s="29">
        <f>CH4_100yr_m3!B177</f>
        <v>2115261.2960000001</v>
      </c>
      <c r="C169" s="29">
        <f>CH4_100yr_m3!C177</f>
        <v>3591353.8390000002</v>
      </c>
      <c r="D169" s="29">
        <f>CH4_100yr_m3!D177</f>
        <v>4583329.0470000003</v>
      </c>
      <c r="E169" s="29">
        <f>CH4_100yr_m3!E177</f>
        <v>5219124.6119999997</v>
      </c>
      <c r="F169" s="29">
        <f>CH4_100yr_m3!F177</f>
        <v>5703084.1710000001</v>
      </c>
      <c r="G169" s="29">
        <f>CH4_100yr_m3!G177</f>
        <v>6055207.4929999998</v>
      </c>
      <c r="H169" s="29">
        <f>CH4_100yr_m3!H177</f>
        <v>6388101.7010000004</v>
      </c>
      <c r="I169" s="29">
        <f>CH4_100yr_m3!I177</f>
        <v>6592387.4299999997</v>
      </c>
      <c r="J169" s="29">
        <f>CH4_100yr_m3!J177</f>
        <v>6691219.682</v>
      </c>
      <c r="K169" s="29">
        <f>CH4_100yr_m3!K177</f>
        <v>6875985.1919999998</v>
      </c>
      <c r="L169" s="29">
        <f>CH4_100yr_m3!L177</f>
        <v>7050290.0970000001</v>
      </c>
      <c r="M169" s="29">
        <f>CH4_100yr_m3!M177</f>
        <v>7160616.3380000005</v>
      </c>
      <c r="N169" s="29">
        <f>CH4_100yr_m3!N177</f>
        <v>7362186.5070000002</v>
      </c>
      <c r="O169" s="29">
        <f>CH4_100yr_m3!O177</f>
        <v>7560494.0590000004</v>
      </c>
      <c r="P169" s="29">
        <f>CH4_100yr_m3!P177</f>
        <v>7772613.5609999998</v>
      </c>
      <c r="Q169" s="29">
        <f>CH4_100yr_m3!Q177</f>
        <v>7998736.1129999999</v>
      </c>
      <c r="R169" s="29">
        <f>CH4_100yr_m3!R177</f>
        <v>8204326.6739999996</v>
      </c>
      <c r="S169" s="29">
        <f>CH4_100yr_m3!S177</f>
        <v>8363411.0539999995</v>
      </c>
      <c r="T169" s="29">
        <f>CH4_100yr_m3!T177</f>
        <v>8547604.2890000008</v>
      </c>
      <c r="U169" s="29">
        <f>CH4_100yr_m3!U177</f>
        <v>8776218.7569999993</v>
      </c>
      <c r="V169" s="29">
        <f>CH4_100yr_m3!V177</f>
        <v>9021839.1840000004</v>
      </c>
      <c r="W169" s="29">
        <f>CH4_100yr_m3!W177</f>
        <v>9220384.9820000008</v>
      </c>
      <c r="X169" s="29">
        <f>CH4_100yr_m3!X177</f>
        <v>9414810.9800000004</v>
      </c>
      <c r="Y169" s="29">
        <f>CH4_100yr_m3!Y177</f>
        <v>9609428.7679999992</v>
      </c>
      <c r="Z169" s="29">
        <f>CH4_100yr_m3!Z177</f>
        <v>9807562.9829999991</v>
      </c>
      <c r="AA169" s="29">
        <f>CH4_100yr_m3!AA177</f>
        <v>10011716.15</v>
      </c>
      <c r="AB169" s="29">
        <f>CH4_100yr_m3!AB177</f>
        <v>10223545.539999999</v>
      </c>
      <c r="AC169" s="29">
        <f>CH4_100yr_m3!AC177</f>
        <v>10744608.050000001</v>
      </c>
      <c r="AD169" s="29">
        <f>CH4_100yr_m3!AD177</f>
        <v>11187479.6</v>
      </c>
      <c r="AE169" s="29">
        <f>CH4_100yr_m3!AE177</f>
        <v>11578460.470000001</v>
      </c>
      <c r="AF169" s="29">
        <f>CH4_100yr_m3!AF177</f>
        <v>11935206.16</v>
      </c>
      <c r="AG169" s="29">
        <f>CH4_100yr_m3!AG177</f>
        <v>12269583.529999999</v>
      </c>
      <c r="AH169" s="29">
        <f>CH4_100yr_m3!AH177</f>
        <v>12589533.48</v>
      </c>
      <c r="AI169" s="29">
        <f>CH4_100yr_m3!AI177</f>
        <v>12900379.34</v>
      </c>
      <c r="AJ169" s="29">
        <f>CH4_100yr_m3!AJ177</f>
        <v>13205642.58</v>
      </c>
      <c r="AK169" s="29">
        <f>CH4_100yr_m3!AK177</f>
        <v>13507677.550000001</v>
      </c>
      <c r="AL169" s="29">
        <f>CH4_100yr_m3!AL177</f>
        <v>13808051.050000001</v>
      </c>
      <c r="AM169" s="29">
        <f>CH4_100yr_m3!AM177</f>
        <v>14107784.859999999</v>
      </c>
      <c r="AN169" s="29">
        <f>CH4_100yr_m3!AN177</f>
        <v>14407587</v>
      </c>
      <c r="AO169" s="29">
        <f>CH4_100yr_m3!AO177</f>
        <v>14707995.199999999</v>
      </c>
      <c r="AP169" s="29">
        <f>CH4_100yr_m3!AP177</f>
        <v>15009390.34</v>
      </c>
      <c r="AQ169" s="29">
        <f>CH4_100yr_m3!AQ177</f>
        <v>15311991.74</v>
      </c>
      <c r="AR169" s="29">
        <f>CH4_100yr_m3!AR177</f>
        <v>15615904.77</v>
      </c>
      <c r="AS169" s="29">
        <f>CH4_100yr_m3!AS177</f>
        <v>15921111.220000001</v>
      </c>
      <c r="AT169" s="29">
        <f>CH4_100yr_m3!AT177</f>
        <v>16227425.93</v>
      </c>
      <c r="AU169" s="29">
        <f>CH4_100yr_m3!AU177</f>
        <v>16534630.42</v>
      </c>
      <c r="AV169" s="29">
        <f>CH4_100yr_m3!AV177</f>
        <v>16842514.84</v>
      </c>
      <c r="AW169" s="29">
        <f>CH4_100yr_m3!AW177</f>
        <v>17150877.23</v>
      </c>
      <c r="AX169" s="29">
        <f>CH4_100yr_m3!AX177</f>
        <v>17459568.620000001</v>
      </c>
      <c r="AY169" s="29">
        <f>CH4_100yr_m3!AY177</f>
        <v>17768401.129999999</v>
      </c>
      <c r="AZ169" s="29">
        <f>CH4_100yr_m3!AZ177</f>
        <v>18077229.739999998</v>
      </c>
      <c r="BA169" s="29">
        <f>CH4_100yr_m3!BA177</f>
        <v>18385885.109999999</v>
      </c>
      <c r="BB169" s="29">
        <f>CH4_100yr_m3!BB177</f>
        <v>18694228.030000001</v>
      </c>
      <c r="BC169" s="29">
        <f>CH4_100yr_m3!BC177</f>
        <v>19002057.760000002</v>
      </c>
      <c r="BD169" s="29">
        <f>CH4_100yr_m3!BD177</f>
        <v>19309178.149999999</v>
      </c>
      <c r="BE169" s="29">
        <f>CH4_100yr_m3!BE177</f>
        <v>19615373.949999999</v>
      </c>
      <c r="BF169" s="29">
        <f>CH4_100yr_m3!BF177</f>
        <v>19920473.989999998</v>
      </c>
      <c r="BG169" s="29">
        <f>CH4_100yr_m3!BG177</f>
        <v>20224284.899999999</v>
      </c>
      <c r="BH169" s="29">
        <f>CH4_100yr_m3!BH177</f>
        <v>20526703.93</v>
      </c>
      <c r="BI169" s="29">
        <f>CH4_100yr_m3!BI177</f>
        <v>20827691.859999999</v>
      </c>
      <c r="BJ169" s="29">
        <f>CH4_100yr_m3!BJ177</f>
        <v>21127185.84</v>
      </c>
      <c r="BK169" s="29">
        <f>CH4_100yr_m3!BK177</f>
        <v>15459100.630000001</v>
      </c>
      <c r="BL169" s="29">
        <f>CH4_100yr_m3!BL177</f>
        <v>11571975.869999999</v>
      </c>
      <c r="BM169" s="29">
        <f>CH4_100yr_m3!BM177</f>
        <v>8884593.216</v>
      </c>
      <c r="BN169" s="29">
        <f>CH4_100yr_m3!BN177</f>
        <v>7006949.5750000002</v>
      </c>
      <c r="BO169" s="29">
        <f>CH4_100yr_m3!BO177</f>
        <v>5677244.3289999999</v>
      </c>
      <c r="BP169" s="29">
        <f>CH4_100yr_m3!BP177</f>
        <v>4719638.8289999999</v>
      </c>
      <c r="BQ169" s="29">
        <f>CH4_100yr_m3!BQ177</f>
        <v>4015940.01</v>
      </c>
      <c r="BR169" s="29">
        <f>CH4_100yr_m3!BR177</f>
        <v>3486617.7650000001</v>
      </c>
      <c r="BS169" s="29">
        <f>CH4_100yr_m3!BS177</f>
        <v>3078079.0219999999</v>
      </c>
      <c r="BT169" s="29">
        <f>CH4_100yr_m3!BT177</f>
        <v>2754135.9169999999</v>
      </c>
      <c r="BU169" s="29">
        <f>CH4_100yr_m3!BU177</f>
        <v>2490285.452</v>
      </c>
      <c r="BV169" s="29">
        <f>CH4_100yr_m3!BV177</f>
        <v>2269873.8289999999</v>
      </c>
      <c r="BW169" s="29">
        <f>CH4_100yr_m3!BW177</f>
        <v>2081524.2039999999</v>
      </c>
      <c r="BX169" s="29">
        <f>CH4_100yr_m3!BX177</f>
        <v>1917411.4110000001</v>
      </c>
      <c r="BY169" s="29">
        <f>CH4_100yr_m3!BY177</f>
        <v>1772104.507</v>
      </c>
      <c r="BZ169" s="29">
        <f>CH4_100yr_m3!BZ177</f>
        <v>1641789.9839999999</v>
      </c>
      <c r="CA169" s="29">
        <f>CH4_100yr_m3!CA177</f>
        <v>1523750.236</v>
      </c>
      <c r="CB169" s="29">
        <f>CH4_100yr_m3!CB177</f>
        <v>1416013.1669999999</v>
      </c>
      <c r="CC169" s="29">
        <f>CH4_100yr_m3!CC177</f>
        <v>1317116.584</v>
      </c>
      <c r="CD169" s="29">
        <f>CH4_100yr_m3!CD177</f>
        <v>1225949.57</v>
      </c>
      <c r="CE169" s="29">
        <f>CH4_100yr_m3!CE177</f>
        <v>1141645.523</v>
      </c>
      <c r="CF169" s="29">
        <f>CH4_100yr_m3!CF177</f>
        <v>1063509.8470000001</v>
      </c>
      <c r="CG169" s="29">
        <f>CH4_100yr_m3!CG177</f>
        <v>990970.93740000005</v>
      </c>
      <c r="CH169" s="29">
        <f>CH4_100yr_m3!CH177</f>
        <v>923546.7953</v>
      </c>
      <c r="CI169" s="29">
        <f>CH4_100yr_m3!CI177</f>
        <v>860822.17090000003</v>
      </c>
      <c r="CJ169" s="29">
        <f>CH4_100yr_m3!CJ177</f>
        <v>802432.78749999998</v>
      </c>
      <c r="CK169" s="29">
        <f>CH4_100yr_m3!CK177</f>
        <v>748054.34569999995</v>
      </c>
      <c r="CL169" s="29">
        <f>CH4_100yr_m3!CL177</f>
        <v>697394.75989999995</v>
      </c>
      <c r="CM169" s="29">
        <f>CH4_100yr_m3!CM177</f>
        <v>650188.58889999997</v>
      </c>
      <c r="CN169" s="29">
        <f>CH4_100yr_m3!CN177</f>
        <v>606192.96010000003</v>
      </c>
      <c r="CO169" s="29">
        <f>CH4_100yr_m3!CO177</f>
        <v>565184.51969999995</v>
      </c>
      <c r="CP169" s="29">
        <f>CH4_100yr_m3!CP177</f>
        <v>526957.09149999998</v>
      </c>
      <c r="CQ169" s="29">
        <f>CH4_100yr_m3!CQ177</f>
        <v>491319.83039999998</v>
      </c>
      <c r="CR169" s="29">
        <f>CH4_100yr_m3!CR177</f>
        <v>458095.72739999997</v>
      </c>
      <c r="CS169" s="29">
        <f>CH4_100yr_m3!CS177</f>
        <v>427120.36570000002</v>
      </c>
      <c r="CT169" s="29">
        <f>CH4_100yr_m3!CT177</f>
        <v>398240.8639</v>
      </c>
      <c r="CU169" s="29">
        <f>CH4_100yr_m3!CU177</f>
        <v>371314.9571</v>
      </c>
      <c r="CV169" s="29">
        <f>CH4_100yr_m3!CV177</f>
        <v>346210.18719999999</v>
      </c>
      <c r="CW169" s="29">
        <f>CH4_100yr_m3!CW177</f>
        <v>322803.17700000003</v>
      </c>
    </row>
    <row r="170" spans="1:101" ht="15.75" customHeight="1" x14ac:dyDescent="0.2">
      <c r="A170" s="27" t="s">
        <v>23</v>
      </c>
      <c r="B170" s="29">
        <f>CH4_100yr_m3!B178</f>
        <v>14619633.65</v>
      </c>
      <c r="C170" s="29">
        <f>CH4_100yr_m3!C178</f>
        <v>28537043.66</v>
      </c>
      <c r="D170" s="29">
        <f>CH4_100yr_m3!D178</f>
        <v>41873878.600000001</v>
      </c>
      <c r="E170" s="29">
        <f>CH4_100yr_m3!E178</f>
        <v>54152956.140000001</v>
      </c>
      <c r="F170" s="29">
        <f>CH4_100yr_m3!F178</f>
        <v>65735126.869999997</v>
      </c>
      <c r="G170" s="29">
        <f>CH4_100yr_m3!G178</f>
        <v>76367579.040000007</v>
      </c>
      <c r="H170" s="29">
        <f>CH4_100yr_m3!H178</f>
        <v>86019676.560000002</v>
      </c>
      <c r="I170" s="29">
        <f>CH4_100yr_m3!I178</f>
        <v>94928088.129999995</v>
      </c>
      <c r="J170" s="29">
        <f>CH4_100yr_m3!J178</f>
        <v>103455626.8</v>
      </c>
      <c r="K170" s="29">
        <f>CH4_100yr_m3!K178</f>
        <v>111785417.2</v>
      </c>
      <c r="L170" s="29">
        <f>CH4_100yr_m3!L178</f>
        <v>119873300.40000001</v>
      </c>
      <c r="M170" s="29">
        <f>CH4_100yr_m3!M178</f>
        <v>127796087.7</v>
      </c>
      <c r="N170" s="29">
        <f>CH4_100yr_m3!N178</f>
        <v>135497499.90000001</v>
      </c>
      <c r="O170" s="29">
        <f>CH4_100yr_m3!O178</f>
        <v>143107038.09999999</v>
      </c>
      <c r="P170" s="29">
        <f>CH4_100yr_m3!P178</f>
        <v>150685039.90000001</v>
      </c>
      <c r="Q170" s="29">
        <f>CH4_100yr_m3!Q178</f>
        <v>158195795.59999999</v>
      </c>
      <c r="R170" s="29">
        <f>CH4_100yr_m3!R178</f>
        <v>165693481.40000001</v>
      </c>
      <c r="S170" s="29">
        <f>CH4_100yr_m3!S178</f>
        <v>173328594.09999999</v>
      </c>
      <c r="T170" s="29">
        <f>CH4_100yr_m3!T178</f>
        <v>181112637.5</v>
      </c>
      <c r="U170" s="29">
        <f>CH4_100yr_m3!U178</f>
        <v>189015039.59999999</v>
      </c>
      <c r="V170" s="29">
        <f>CH4_100yr_m3!V178</f>
        <v>196895360.5</v>
      </c>
      <c r="W170" s="29">
        <f>CH4_100yr_m3!W178</f>
        <v>204881233.59999999</v>
      </c>
      <c r="X170" s="29">
        <f>CH4_100yr_m3!X178</f>
        <v>212974623.59999999</v>
      </c>
      <c r="Y170" s="29">
        <f>CH4_100yr_m3!Y178</f>
        <v>221242794.5</v>
      </c>
      <c r="Z170" s="29">
        <f>CH4_100yr_m3!Z178</f>
        <v>229730830.59999999</v>
      </c>
      <c r="AA170" s="29">
        <f>CH4_100yr_m3!AA178</f>
        <v>238479818.30000001</v>
      </c>
      <c r="AB170" s="29">
        <f>CH4_100yr_m3!AB178</f>
        <v>247526387.90000001</v>
      </c>
      <c r="AC170" s="29">
        <f>CH4_100yr_m3!AC178</f>
        <v>255112830.80000001</v>
      </c>
      <c r="AD170" s="29">
        <f>CH4_100yr_m3!AD178</f>
        <v>262686701.40000001</v>
      </c>
      <c r="AE170" s="29">
        <f>CH4_100yr_m3!AE178</f>
        <v>270252229.5</v>
      </c>
      <c r="AF170" s="29">
        <f>CH4_100yr_m3!AF178</f>
        <v>277812754.30000001</v>
      </c>
      <c r="AG170" s="29">
        <f>CH4_100yr_m3!AG178</f>
        <v>285370986.80000001</v>
      </c>
      <c r="AH170" s="29">
        <f>CH4_100yr_m3!AH178</f>
        <v>292928799.60000002</v>
      </c>
      <c r="AI170" s="29">
        <f>CH4_100yr_m3!AI178</f>
        <v>300486798.69999999</v>
      </c>
      <c r="AJ170" s="29">
        <f>CH4_100yr_m3!AJ178</f>
        <v>308044176.30000001</v>
      </c>
      <c r="AK170" s="29">
        <f>CH4_100yr_m3!AK178</f>
        <v>315599072.69999999</v>
      </c>
      <c r="AL170" s="29">
        <f>CH4_100yr_m3!AL178</f>
        <v>323149120.89999998</v>
      </c>
      <c r="AM170" s="29">
        <f>CH4_100yr_m3!AM178</f>
        <v>330691809.60000002</v>
      </c>
      <c r="AN170" s="29">
        <f>CH4_100yr_m3!AN178</f>
        <v>338224492.30000001</v>
      </c>
      <c r="AO170" s="29">
        <f>CH4_100yr_m3!AO178</f>
        <v>345744519.60000002</v>
      </c>
      <c r="AP170" s="29">
        <f>CH4_100yr_m3!AP178</f>
        <v>353249234.30000001</v>
      </c>
      <c r="AQ170" s="29">
        <f>CH4_100yr_m3!AQ178</f>
        <v>360735842</v>
      </c>
      <c r="AR170" s="29">
        <f>CH4_100yr_m3!AR178</f>
        <v>368201423.30000001</v>
      </c>
      <c r="AS170" s="29">
        <f>CH4_100yr_m3!AS178</f>
        <v>375643110.69999999</v>
      </c>
      <c r="AT170" s="29">
        <f>CH4_100yr_m3!AT178</f>
        <v>383058125.39999998</v>
      </c>
      <c r="AU170" s="29">
        <f>CH4_100yr_m3!AU178</f>
        <v>390443806.89999998</v>
      </c>
      <c r="AV170" s="29">
        <f>CH4_100yr_m3!AV178</f>
        <v>397797441</v>
      </c>
      <c r="AW170" s="29">
        <f>CH4_100yr_m3!AW178</f>
        <v>405116389.30000001</v>
      </c>
      <c r="AX170" s="29">
        <f>CH4_100yr_m3!AX178</f>
        <v>412398293</v>
      </c>
      <c r="AY170" s="29">
        <f>CH4_100yr_m3!AY178</f>
        <v>419641160.5</v>
      </c>
      <c r="AZ170" s="29">
        <f>CH4_100yr_m3!AZ178</f>
        <v>426843228.89999998</v>
      </c>
      <c r="BA170" s="29">
        <f>CH4_100yr_m3!BA178</f>
        <v>434002782.10000002</v>
      </c>
      <c r="BB170" s="29">
        <f>CH4_100yr_m3!BB178</f>
        <v>441117969.69999999</v>
      </c>
      <c r="BC170" s="29">
        <f>CH4_100yr_m3!BC178</f>
        <v>448186792.89999998</v>
      </c>
      <c r="BD170" s="29">
        <f>CH4_100yr_m3!BD178</f>
        <v>455207030.19999999</v>
      </c>
      <c r="BE170" s="29">
        <f>CH4_100yr_m3!BE178</f>
        <v>462176297.69999999</v>
      </c>
      <c r="BF170" s="29">
        <f>CH4_100yr_m3!BF178</f>
        <v>469092158.39999998</v>
      </c>
      <c r="BG170" s="29">
        <f>CH4_100yr_m3!BG178</f>
        <v>475952164.19999999</v>
      </c>
      <c r="BH170" s="29">
        <f>CH4_100yr_m3!BH178</f>
        <v>482753792.10000002</v>
      </c>
      <c r="BI170" s="29">
        <f>CH4_100yr_m3!BI178</f>
        <v>489494451.80000001</v>
      </c>
      <c r="BJ170" s="29">
        <f>CH4_100yr_m3!BJ178</f>
        <v>496171486.69999999</v>
      </c>
      <c r="BK170" s="29">
        <f>CH4_100yr_m3!BK178</f>
        <v>460170635.89999998</v>
      </c>
      <c r="BL170" s="29">
        <f>CH4_100yr_m3!BL178</f>
        <v>426908435.69999999</v>
      </c>
      <c r="BM170" s="29">
        <f>CH4_100yr_m3!BM178</f>
        <v>396170299.19999999</v>
      </c>
      <c r="BN170" s="29">
        <f>CH4_100yr_m3!BN178</f>
        <v>367758748.10000002</v>
      </c>
      <c r="BO170" s="29">
        <f>CH4_100yr_m3!BO178</f>
        <v>341492035.30000001</v>
      </c>
      <c r="BP170" s="29">
        <f>CH4_100yr_m3!BP178</f>
        <v>317202878.89999998</v>
      </c>
      <c r="BQ170" s="29">
        <f>CH4_100yr_m3!BQ178</f>
        <v>294737298.5</v>
      </c>
      <c r="BR170" s="29">
        <f>CH4_100yr_m3!BR178</f>
        <v>273953545.89999998</v>
      </c>
      <c r="BS170" s="29">
        <f>CH4_100yr_m3!BS178</f>
        <v>254721122.09999999</v>
      </c>
      <c r="BT170" s="29">
        <f>CH4_100yr_m3!BT178</f>
        <v>236919874.09999999</v>
      </c>
      <c r="BU170" s="29">
        <f>CH4_100yr_m3!BU178</f>
        <v>220439164.40000001</v>
      </c>
      <c r="BV170" s="29">
        <f>CH4_100yr_m3!BV178</f>
        <v>205177107.59999999</v>
      </c>
      <c r="BW170" s="29">
        <f>CH4_100yr_m3!BW178</f>
        <v>191039868.90000001</v>
      </c>
      <c r="BX170" s="29">
        <f>CH4_100yr_m3!BX178</f>
        <v>177941019.30000001</v>
      </c>
      <c r="BY170" s="29">
        <f>CH4_100yr_m3!BY178</f>
        <v>165800942.40000001</v>
      </c>
      <c r="BZ170" s="29">
        <f>CH4_100yr_m3!BZ178</f>
        <v>154546289.90000001</v>
      </c>
      <c r="CA170" s="29">
        <f>CH4_100yr_m3!CA178</f>
        <v>144109479.69999999</v>
      </c>
      <c r="CB170" s="29">
        <f>CH4_100yr_m3!CB178</f>
        <v>134428236.09999999</v>
      </c>
      <c r="CC170" s="29">
        <f>CH4_100yr_m3!CC178</f>
        <v>125445165.7</v>
      </c>
      <c r="CD170" s="29">
        <f>CH4_100yr_m3!CD178</f>
        <v>117107368.40000001</v>
      </c>
      <c r="CE170" s="29">
        <f>CH4_100yr_m3!CE178</f>
        <v>109366078.90000001</v>
      </c>
      <c r="CF170" s="29">
        <f>CH4_100yr_m3!CF178</f>
        <v>102176337.90000001</v>
      </c>
      <c r="CG170" s="29">
        <f>CH4_100yr_m3!CG178</f>
        <v>95496689.049999997</v>
      </c>
      <c r="CH170" s="29">
        <f>CH4_100yr_m3!CH178</f>
        <v>89288900.829999998</v>
      </c>
      <c r="CI170" s="29">
        <f>CH4_100yr_m3!CI178</f>
        <v>83517710.290000007</v>
      </c>
      <c r="CJ170" s="29">
        <f>CH4_100yr_m3!CJ178</f>
        <v>78150587.75</v>
      </c>
      <c r="CK170" s="29">
        <f>CH4_100yr_m3!CK178</f>
        <v>73157520.170000002</v>
      </c>
      <c r="CL170" s="29">
        <f>CH4_100yr_m3!CL178</f>
        <v>68510812</v>
      </c>
      <c r="CM170" s="29">
        <f>CH4_100yr_m3!CM178</f>
        <v>64184901.990000002</v>
      </c>
      <c r="CN170" s="29">
        <f>CH4_100yr_m3!CN178</f>
        <v>60156194.640000001</v>
      </c>
      <c r="CO170" s="29">
        <f>CH4_100yr_m3!CO178</f>
        <v>56402905.18</v>
      </c>
      <c r="CP170" s="29">
        <f>CH4_100yr_m3!CP178</f>
        <v>52904916.950000003</v>
      </c>
      <c r="CQ170" s="29">
        <f>CH4_100yr_m3!CQ178</f>
        <v>49643650.170000002</v>
      </c>
      <c r="CR170" s="29">
        <f>CH4_100yr_m3!CR178</f>
        <v>46601941.229999997</v>
      </c>
      <c r="CS170" s="29">
        <f>CH4_100yr_m3!CS178</f>
        <v>43763931.579999998</v>
      </c>
      <c r="CT170" s="29">
        <f>CH4_100yr_m3!CT178</f>
        <v>41114965.479999997</v>
      </c>
      <c r="CU170" s="29">
        <f>CH4_100yr_m3!CU178</f>
        <v>38641495.979999997</v>
      </c>
      <c r="CV170" s="29">
        <f>CH4_100yr_m3!CV178</f>
        <v>36330998.259999998</v>
      </c>
      <c r="CW170" s="29">
        <f>CH4_100yr_m3!CW178</f>
        <v>34171889.990000002</v>
      </c>
    </row>
    <row r="171" spans="1:101" ht="15.75" customHeight="1" x14ac:dyDescent="0.2">
      <c r="A171" s="27" t="s">
        <v>24</v>
      </c>
      <c r="B171" s="29">
        <f>CH4_100yr_m3!B179</f>
        <v>876867.15789999999</v>
      </c>
      <c r="C171" s="29">
        <f>CH4_100yr_m3!C179</f>
        <v>1748988.37</v>
      </c>
      <c r="D171" s="29">
        <f>CH4_100yr_m3!D179</f>
        <v>2523309.9959999998</v>
      </c>
      <c r="E171" s="29">
        <f>CH4_100yr_m3!E179</f>
        <v>3137751.2280000001</v>
      </c>
      <c r="F171" s="29">
        <f>CH4_100yr_m3!F179</f>
        <v>3661937.7919999999</v>
      </c>
      <c r="G171" s="29">
        <f>CH4_100yr_m3!G179</f>
        <v>4133993.4350000001</v>
      </c>
      <c r="H171" s="29">
        <f>CH4_100yr_m3!H179</f>
        <v>4565972.9869999997</v>
      </c>
      <c r="I171" s="29">
        <f>CH4_100yr_m3!I179</f>
        <v>4950814.68</v>
      </c>
      <c r="J171" s="29">
        <f>CH4_100yr_m3!J179</f>
        <v>5313841.1310000001</v>
      </c>
      <c r="K171" s="29">
        <f>CH4_100yr_m3!K179</f>
        <v>5639174.074</v>
      </c>
      <c r="L171" s="29">
        <f>CH4_100yr_m3!L179</f>
        <v>5936577.1830000002</v>
      </c>
      <c r="M171" s="29">
        <f>CH4_100yr_m3!M179</f>
        <v>6215763.017</v>
      </c>
      <c r="N171" s="29">
        <f>CH4_100yr_m3!N179</f>
        <v>6478330.784</v>
      </c>
      <c r="O171" s="29">
        <f>CH4_100yr_m3!O179</f>
        <v>6727155.6119999997</v>
      </c>
      <c r="P171" s="29">
        <f>CH4_100yr_m3!P179</f>
        <v>6963143.2050000001</v>
      </c>
      <c r="Q171" s="29">
        <f>CH4_100yr_m3!Q179</f>
        <v>7189956.4440000001</v>
      </c>
      <c r="R171" s="29">
        <f>CH4_100yr_m3!R179</f>
        <v>7406368.6140000001</v>
      </c>
      <c r="S171" s="29">
        <f>CH4_100yr_m3!S179</f>
        <v>7611798.7390000001</v>
      </c>
      <c r="T171" s="29">
        <f>CH4_100yr_m3!T179</f>
        <v>7809194.3229999999</v>
      </c>
      <c r="U171" s="29">
        <f>CH4_100yr_m3!U179</f>
        <v>7999307.1150000002</v>
      </c>
      <c r="V171" s="29">
        <f>CH4_100yr_m3!V179</f>
        <v>8187470.835</v>
      </c>
      <c r="W171" s="29">
        <f>CH4_100yr_m3!W179</f>
        <v>8361610.0829999996</v>
      </c>
      <c r="X171" s="29">
        <f>CH4_100yr_m3!X179</f>
        <v>8528920.0800000001</v>
      </c>
      <c r="Y171" s="29">
        <f>CH4_100yr_m3!Y179</f>
        <v>8690830.2740000002</v>
      </c>
      <c r="Z171" s="29">
        <f>CH4_100yr_m3!Z179</f>
        <v>8848113.7420000006</v>
      </c>
      <c r="AA171" s="29">
        <f>CH4_100yr_m3!AA179</f>
        <v>9001674.8729999997</v>
      </c>
      <c r="AB171" s="29">
        <f>CH4_100yr_m3!AB179</f>
        <v>9153040.4859999996</v>
      </c>
      <c r="AC171" s="29">
        <f>CH4_100yr_m3!AC179</f>
        <v>9328834.7249999996</v>
      </c>
      <c r="AD171" s="29">
        <f>CH4_100yr_m3!AD179</f>
        <v>9499598.6439999994</v>
      </c>
      <c r="AE171" s="29">
        <f>CH4_100yr_m3!AE179</f>
        <v>9665694.4370000008</v>
      </c>
      <c r="AF171" s="29">
        <f>CH4_100yr_m3!AF179</f>
        <v>9827357.7459999993</v>
      </c>
      <c r="AG171" s="29">
        <f>CH4_100yr_m3!AG179</f>
        <v>9984757.7719999999</v>
      </c>
      <c r="AH171" s="29">
        <f>CH4_100yr_m3!AH179</f>
        <v>10138071.34</v>
      </c>
      <c r="AI171" s="29">
        <f>CH4_100yr_m3!AI179</f>
        <v>10287492.119999999</v>
      </c>
      <c r="AJ171" s="29">
        <f>CH4_100yr_m3!AJ179</f>
        <v>10433244.689999999</v>
      </c>
      <c r="AK171" s="29">
        <f>CH4_100yr_m3!AK179</f>
        <v>10575572.93</v>
      </c>
      <c r="AL171" s="29">
        <f>CH4_100yr_m3!AL179</f>
        <v>10714691.25</v>
      </c>
      <c r="AM171" s="29">
        <f>CH4_100yr_m3!AM179</f>
        <v>10850781.27</v>
      </c>
      <c r="AN171" s="29">
        <f>CH4_100yr_m3!AN179</f>
        <v>10984002.560000001</v>
      </c>
      <c r="AO171" s="29">
        <f>CH4_100yr_m3!AO179</f>
        <v>11114493.960000001</v>
      </c>
      <c r="AP171" s="29">
        <f>CH4_100yr_m3!AP179</f>
        <v>11242377.43</v>
      </c>
      <c r="AQ171" s="29">
        <f>CH4_100yr_m3!AQ179</f>
        <v>11367759.699999999</v>
      </c>
      <c r="AR171" s="29">
        <f>CH4_100yr_m3!AR179</f>
        <v>11490730.109999999</v>
      </c>
      <c r="AS171" s="29">
        <f>CH4_100yr_m3!AS179</f>
        <v>11611358.970000001</v>
      </c>
      <c r="AT171" s="29">
        <f>CH4_100yr_m3!AT179</f>
        <v>11729690.359999999</v>
      </c>
      <c r="AU171" s="29">
        <f>CH4_100yr_m3!AU179</f>
        <v>11845758.380000001</v>
      </c>
      <c r="AV171" s="29">
        <f>CH4_100yr_m3!AV179</f>
        <v>11959575.18</v>
      </c>
      <c r="AW171" s="29">
        <f>CH4_100yr_m3!AW179</f>
        <v>12071150.51</v>
      </c>
      <c r="AX171" s="29">
        <f>CH4_100yr_m3!AX179</f>
        <v>12180486.02</v>
      </c>
      <c r="AY171" s="29">
        <f>CH4_100yr_m3!AY179</f>
        <v>12287571.26</v>
      </c>
      <c r="AZ171" s="29">
        <f>CH4_100yr_m3!AZ179</f>
        <v>12392384.699999999</v>
      </c>
      <c r="BA171" s="29">
        <f>CH4_100yr_m3!BA179</f>
        <v>12494909.439999999</v>
      </c>
      <c r="BB171" s="29">
        <f>CH4_100yr_m3!BB179</f>
        <v>12595118.310000001</v>
      </c>
      <c r="BC171" s="29">
        <f>CH4_100yr_m3!BC179</f>
        <v>12692979.84</v>
      </c>
      <c r="BD171" s="29">
        <f>CH4_100yr_m3!BD179</f>
        <v>12788461.619999999</v>
      </c>
      <c r="BE171" s="29">
        <f>CH4_100yr_m3!BE179</f>
        <v>12881531.82</v>
      </c>
      <c r="BF171" s="29">
        <f>CH4_100yr_m3!BF179</f>
        <v>12972150.15</v>
      </c>
      <c r="BG171" s="29">
        <f>CH4_100yr_m3!BG179</f>
        <v>13060288.720000001</v>
      </c>
      <c r="BH171" s="29">
        <f>CH4_100yr_m3!BH179</f>
        <v>13145909.390000001</v>
      </c>
      <c r="BI171" s="29">
        <f>CH4_100yr_m3!BI179</f>
        <v>13228977.619999999</v>
      </c>
      <c r="BJ171" s="29">
        <f>CH4_100yr_m3!BJ179</f>
        <v>13309467.43</v>
      </c>
      <c r="BK171" s="29">
        <f>CH4_100yr_m3!BK179</f>
        <v>12348629.01</v>
      </c>
      <c r="BL171" s="29">
        <f>CH4_100yr_m3!BL179</f>
        <v>11460643.140000001</v>
      </c>
      <c r="BM171" s="29">
        <f>CH4_100yr_m3!BM179</f>
        <v>10639812.779999999</v>
      </c>
      <c r="BN171" s="29">
        <f>CH4_100yr_m3!BN179</f>
        <v>9880894.5899999999</v>
      </c>
      <c r="BO171" s="29">
        <f>CH4_100yr_m3!BO179</f>
        <v>9179062.4220000003</v>
      </c>
      <c r="BP171" s="29">
        <f>CH4_100yr_m3!BP179</f>
        <v>8529873.7609999999</v>
      </c>
      <c r="BQ171" s="29">
        <f>CH4_100yr_m3!BQ179</f>
        <v>7929238.898</v>
      </c>
      <c r="BR171" s="29">
        <f>CH4_100yr_m3!BR179</f>
        <v>7373392.5769999996</v>
      </c>
      <c r="BS171" s="29">
        <f>CH4_100yr_m3!BS179</f>
        <v>6858867.9479999999</v>
      </c>
      <c r="BT171" s="29">
        <f>CH4_100yr_m3!BT179</f>
        <v>6382472.6229999997</v>
      </c>
      <c r="BU171" s="29">
        <f>CH4_100yr_m3!BU179</f>
        <v>5941266.6569999997</v>
      </c>
      <c r="BV171" s="29">
        <f>CH4_100yr_m3!BV179</f>
        <v>5532542.3250000002</v>
      </c>
      <c r="BW171" s="29">
        <f>CH4_100yr_m3!BW179</f>
        <v>5153805.5140000004</v>
      </c>
      <c r="BX171" s="29">
        <f>CH4_100yr_m3!BX179</f>
        <v>4802758.6330000004</v>
      </c>
      <c r="BY171" s="29">
        <f>CH4_100yr_m3!BY179</f>
        <v>4477284.8880000003</v>
      </c>
      <c r="BZ171" s="29">
        <f>CH4_100yr_m3!BZ179</f>
        <v>4175433.838</v>
      </c>
      <c r="CA171" s="29">
        <f>CH4_100yr_m3!CA179</f>
        <v>3895408.1039999998</v>
      </c>
      <c r="CB171" s="29">
        <f>CH4_100yr_m3!CB179</f>
        <v>3635551.16</v>
      </c>
      <c r="CC171" s="29">
        <f>CH4_100yr_m3!CC179</f>
        <v>3394336.0959999999</v>
      </c>
      <c r="CD171" s="29">
        <f>CH4_100yr_m3!CD179</f>
        <v>3170355.301</v>
      </c>
      <c r="CE171" s="29">
        <f>CH4_100yr_m3!CE179</f>
        <v>2962310.9559999998</v>
      </c>
      <c r="CF171" s="29">
        <f>CH4_100yr_m3!CF179</f>
        <v>2769006.3139999998</v>
      </c>
      <c r="CG171" s="29">
        <f>CH4_100yr_m3!CG179</f>
        <v>2589337.6630000002</v>
      </c>
      <c r="CH171" s="29">
        <f>CH4_100yr_m3!CH179</f>
        <v>2422286.9440000001</v>
      </c>
      <c r="CI171" s="29">
        <f>CH4_100yr_m3!CI179</f>
        <v>2266914.963</v>
      </c>
      <c r="CJ171" s="29">
        <f>CH4_100yr_m3!CJ179</f>
        <v>2122355.139</v>
      </c>
      <c r="CK171" s="29">
        <f>CH4_100yr_m3!CK179</f>
        <v>1987807.7649999999</v>
      </c>
      <c r="CL171" s="29">
        <f>CH4_100yr_m3!CL179</f>
        <v>1862534.7180000001</v>
      </c>
      <c r="CM171" s="29">
        <f>CH4_100yr_m3!CM179</f>
        <v>1745854.6029999999</v>
      </c>
      <c r="CN171" s="29">
        <f>CH4_100yr_m3!CN179</f>
        <v>1637138.277</v>
      </c>
      <c r="CO171" s="29">
        <f>CH4_100yr_m3!CO179</f>
        <v>1535804.74</v>
      </c>
      <c r="CP171" s="29">
        <f>CH4_100yr_m3!CP179</f>
        <v>1441317.3430000001</v>
      </c>
      <c r="CQ171" s="29">
        <f>CH4_100yr_m3!CQ179</f>
        <v>1353180.311</v>
      </c>
      <c r="CR171" s="29">
        <f>CH4_100yr_m3!CR179</f>
        <v>1270935.5349999999</v>
      </c>
      <c r="CS171" s="29">
        <f>CH4_100yr_m3!CS179</f>
        <v>1194159.6240000001</v>
      </c>
      <c r="CT171" s="29">
        <f>CH4_100yr_m3!CT179</f>
        <v>1122461.192</v>
      </c>
      <c r="CU171" s="29">
        <f>CH4_100yr_m3!CU179</f>
        <v>1055478.3559999999</v>
      </c>
      <c r="CV171" s="29">
        <f>CH4_100yr_m3!CV179</f>
        <v>992876.44290000002</v>
      </c>
      <c r="CW171" s="29">
        <f>CH4_100yr_m3!CW179</f>
        <v>934345.86699999997</v>
      </c>
    </row>
    <row r="172" spans="1:101" ht="15.75" customHeight="1" x14ac:dyDescent="0.2">
      <c r="A172" s="27" t="s">
        <v>25</v>
      </c>
      <c r="B172" s="29">
        <f>CH4_100yr_m3!B180</f>
        <v>2285814.9380000001</v>
      </c>
      <c r="C172" s="29">
        <f>CH4_100yr_m3!C180</f>
        <v>3932333.9019999998</v>
      </c>
      <c r="D172" s="29">
        <f>CH4_100yr_m3!D180</f>
        <v>5116610.7230000002</v>
      </c>
      <c r="E172" s="29">
        <f>CH4_100yr_m3!E180</f>
        <v>6301173.4819999998</v>
      </c>
      <c r="F172" s="29">
        <f>CH4_100yr_m3!F180</f>
        <v>6962938.8880000003</v>
      </c>
      <c r="G172" s="29">
        <f>CH4_100yr_m3!G180</f>
        <v>7479596.3279999997</v>
      </c>
      <c r="H172" s="29">
        <f>CH4_100yr_m3!H180</f>
        <v>7824328.9850000003</v>
      </c>
      <c r="I172" s="29">
        <f>CH4_100yr_m3!I180</f>
        <v>8045546.2819999997</v>
      </c>
      <c r="J172" s="29">
        <f>CH4_100yr_m3!J180</f>
        <v>8179594.6150000002</v>
      </c>
      <c r="K172" s="29">
        <f>CH4_100yr_m3!K180</f>
        <v>8385290.591</v>
      </c>
      <c r="L172" s="29">
        <f>CH4_100yr_m3!L180</f>
        <v>8585443.9419999998</v>
      </c>
      <c r="M172" s="29">
        <f>CH4_100yr_m3!M180</f>
        <v>8729149.2699999996</v>
      </c>
      <c r="N172" s="29">
        <f>CH4_100yr_m3!N180</f>
        <v>8860291.5020000003</v>
      </c>
      <c r="O172" s="29">
        <f>CH4_100yr_m3!O180</f>
        <v>8985399.807</v>
      </c>
      <c r="P172" s="29">
        <f>CH4_100yr_m3!P180</f>
        <v>9163006.5649999995</v>
      </c>
      <c r="Q172" s="29">
        <f>CH4_100yr_m3!Q180</f>
        <v>9385407.3780000005</v>
      </c>
      <c r="R172" s="29">
        <f>CH4_100yr_m3!R180</f>
        <v>9611069.2819999997</v>
      </c>
      <c r="S172" s="29">
        <f>CH4_100yr_m3!S180</f>
        <v>9855034.5600000005</v>
      </c>
      <c r="T172" s="29">
        <f>CH4_100yr_m3!T180</f>
        <v>10137740.029999999</v>
      </c>
      <c r="U172" s="29">
        <f>CH4_100yr_m3!U180</f>
        <v>10480626.67</v>
      </c>
      <c r="V172" s="29">
        <f>CH4_100yr_m3!V180</f>
        <v>10835014.26</v>
      </c>
      <c r="W172" s="29">
        <f>CH4_100yr_m3!W180</f>
        <v>11113500.23</v>
      </c>
      <c r="X172" s="29">
        <f>CH4_100yr_m3!X180</f>
        <v>11355128.99</v>
      </c>
      <c r="Y172" s="29">
        <f>CH4_100yr_m3!Y180</f>
        <v>11603504.130000001</v>
      </c>
      <c r="Z172" s="29">
        <f>CH4_100yr_m3!Z180</f>
        <v>11842268.41</v>
      </c>
      <c r="AA172" s="29">
        <f>CH4_100yr_m3!AA180</f>
        <v>12076401.189999999</v>
      </c>
      <c r="AB172" s="29">
        <f>CH4_100yr_m3!AB180</f>
        <v>12309031</v>
      </c>
      <c r="AC172" s="29">
        <f>CH4_100yr_m3!AC180</f>
        <v>13026759.43</v>
      </c>
      <c r="AD172" s="29">
        <f>CH4_100yr_m3!AD180</f>
        <v>13628498.300000001</v>
      </c>
      <c r="AE172" s="29">
        <f>CH4_100yr_m3!AE180</f>
        <v>14153397.939999999</v>
      </c>
      <c r="AF172" s="29">
        <f>CH4_100yr_m3!AF180</f>
        <v>14627670.380000001</v>
      </c>
      <c r="AG172" s="29">
        <f>CH4_100yr_m3!AG180</f>
        <v>15068857.119999999</v>
      </c>
      <c r="AH172" s="29">
        <f>CH4_100yr_m3!AH180</f>
        <v>15488700.470000001</v>
      </c>
      <c r="AI172" s="29">
        <f>CH4_100yr_m3!AI180</f>
        <v>15895031.92</v>
      </c>
      <c r="AJ172" s="29">
        <f>CH4_100yr_m3!AJ180</f>
        <v>16293049.09</v>
      </c>
      <c r="AK172" s="29">
        <f>CH4_100yr_m3!AK180</f>
        <v>16686198.07</v>
      </c>
      <c r="AL172" s="29">
        <f>CH4_100yr_m3!AL180</f>
        <v>17076741.82</v>
      </c>
      <c r="AM172" s="29">
        <f>CH4_100yr_m3!AM180</f>
        <v>17466159.010000002</v>
      </c>
      <c r="AN172" s="29">
        <f>CH4_100yr_m3!AN180</f>
        <v>17855420.079999998</v>
      </c>
      <c r="AO172" s="29">
        <f>CH4_100yr_m3!AO180</f>
        <v>18245128.09</v>
      </c>
      <c r="AP172" s="29">
        <f>CH4_100yr_m3!AP180</f>
        <v>18635657.390000001</v>
      </c>
      <c r="AQ172" s="29">
        <f>CH4_100yr_m3!AQ180</f>
        <v>19027242.109999999</v>
      </c>
      <c r="AR172" s="29">
        <f>CH4_100yr_m3!AR180</f>
        <v>19419963.43</v>
      </c>
      <c r="AS172" s="29">
        <f>CH4_100yr_m3!AS180</f>
        <v>19813817.93</v>
      </c>
      <c r="AT172" s="29">
        <f>CH4_100yr_m3!AT180</f>
        <v>20208715.280000001</v>
      </c>
      <c r="AU172" s="29">
        <f>CH4_100yr_m3!AU180</f>
        <v>20604523.68</v>
      </c>
      <c r="AV172" s="29">
        <f>CH4_100yr_m3!AV180</f>
        <v>21001101.969999999</v>
      </c>
      <c r="AW172" s="29">
        <f>CH4_100yr_m3!AW180</f>
        <v>21398312.75</v>
      </c>
      <c r="AX172" s="29">
        <f>CH4_100yr_m3!AX180</f>
        <v>21796063.050000001</v>
      </c>
      <c r="AY172" s="29">
        <f>CH4_100yr_m3!AY180</f>
        <v>22194268.539999999</v>
      </c>
      <c r="AZ172" s="29">
        <f>CH4_100yr_m3!AZ180</f>
        <v>22592863.579999998</v>
      </c>
      <c r="BA172" s="29">
        <f>CH4_100yr_m3!BA180</f>
        <v>22991754.57</v>
      </c>
      <c r="BB172" s="29">
        <f>CH4_100yr_m3!BB180</f>
        <v>23390841.510000002</v>
      </c>
      <c r="BC172" s="29">
        <f>CH4_100yr_m3!BC180</f>
        <v>23790008.809999999</v>
      </c>
      <c r="BD172" s="29">
        <f>CH4_100yr_m3!BD180</f>
        <v>24189129.690000001</v>
      </c>
      <c r="BE172" s="29">
        <f>CH4_100yr_m3!BE180</f>
        <v>24588074.949999999</v>
      </c>
      <c r="BF172" s="29">
        <f>CH4_100yr_m3!BF180</f>
        <v>24986700.899999999</v>
      </c>
      <c r="BG172" s="29">
        <f>CH4_100yr_m3!BG180</f>
        <v>25384867.300000001</v>
      </c>
      <c r="BH172" s="29">
        <f>CH4_100yr_m3!BH180</f>
        <v>25782437.219999999</v>
      </c>
      <c r="BI172" s="29">
        <f>CH4_100yr_m3!BI180</f>
        <v>26179285.98</v>
      </c>
      <c r="BJ172" s="29">
        <f>CH4_100yr_m3!BJ180</f>
        <v>26575275.100000001</v>
      </c>
      <c r="BK172" s="29">
        <f>CH4_100yr_m3!BK180</f>
        <v>19437620.280000001</v>
      </c>
      <c r="BL172" s="29">
        <f>CH4_100yr_m3!BL180</f>
        <v>14543336.32</v>
      </c>
      <c r="BM172" s="29">
        <f>CH4_100yr_m3!BM180</f>
        <v>11160250.02</v>
      </c>
      <c r="BN172" s="29">
        <f>CH4_100yr_m3!BN180</f>
        <v>8797069.2599999998</v>
      </c>
      <c r="BO172" s="29">
        <f>CH4_100yr_m3!BO180</f>
        <v>7124003.307</v>
      </c>
      <c r="BP172" s="29">
        <f>CH4_100yr_m3!BP180</f>
        <v>5919550.6399999997</v>
      </c>
      <c r="BQ172" s="29">
        <f>CH4_100yr_m3!BQ180</f>
        <v>5034827.6639999999</v>
      </c>
      <c r="BR172" s="29">
        <f>CH4_100yr_m3!BR180</f>
        <v>4369655.5329999998</v>
      </c>
      <c r="BS172" s="29">
        <f>CH4_100yr_m3!BS180</f>
        <v>3856528.8020000001</v>
      </c>
      <c r="BT172" s="29">
        <f>CH4_100yr_m3!BT180</f>
        <v>3449867.5649999999</v>
      </c>
      <c r="BU172" s="29">
        <f>CH4_100yr_m3!BU180</f>
        <v>3118811.3339999998</v>
      </c>
      <c r="BV172" s="29">
        <f>CH4_100yr_m3!BV180</f>
        <v>2842387.1159999999</v>
      </c>
      <c r="BW172" s="29">
        <f>CH4_100yr_m3!BW180</f>
        <v>2606269.085</v>
      </c>
      <c r="BX172" s="29">
        <f>CH4_100yr_m3!BX180</f>
        <v>2400605.2069999999</v>
      </c>
      <c r="BY172" s="29">
        <f>CH4_100yr_m3!BY180</f>
        <v>2218559.1609999998</v>
      </c>
      <c r="BZ172" s="29">
        <f>CH4_100yr_m3!BZ180</f>
        <v>2055331.831</v>
      </c>
      <c r="CA172" s="29">
        <f>CH4_100yr_m3!CA180</f>
        <v>1907504.3160000001</v>
      </c>
      <c r="CB172" s="29">
        <f>CH4_100yr_m3!CB180</f>
        <v>1772596.561</v>
      </c>
      <c r="CC172" s="29">
        <f>CH4_100yr_m3!CC180</f>
        <v>1648770.5619999999</v>
      </c>
      <c r="CD172" s="29">
        <f>CH4_100yr_m3!CD180</f>
        <v>1534630.57</v>
      </c>
      <c r="CE172" s="29">
        <f>CH4_100yr_m3!CE180</f>
        <v>1429088.3529999999</v>
      </c>
      <c r="CF172" s="29">
        <f>CH4_100yr_m3!CF180</f>
        <v>1331272.132</v>
      </c>
      <c r="CG172" s="29">
        <f>CH4_100yr_m3!CG180</f>
        <v>1240464.8430000001</v>
      </c>
      <c r="CH172" s="29">
        <f>CH4_100yr_m3!CH180</f>
        <v>1156062.101</v>
      </c>
      <c r="CI172" s="29">
        <f>CH4_100yr_m3!CI180</f>
        <v>1077543.419</v>
      </c>
      <c r="CJ172" s="29">
        <f>CH4_100yr_m3!CJ180</f>
        <v>1004452.344</v>
      </c>
      <c r="CK172" s="29">
        <f>CH4_100yr_m3!CK180</f>
        <v>936382.61780000001</v>
      </c>
      <c r="CL172" s="29">
        <f>CH4_100yr_m3!CL180</f>
        <v>872968.41209999996</v>
      </c>
      <c r="CM172" s="29">
        <f>CH4_100yr_m3!CM180</f>
        <v>813877.31850000005</v>
      </c>
      <c r="CN172" s="29">
        <f>CH4_100yr_m3!CN180</f>
        <v>758805.22589999996</v>
      </c>
      <c r="CO172" s="29">
        <f>CH4_100yr_m3!CO180</f>
        <v>707472.48690000002</v>
      </c>
      <c r="CP172" s="29">
        <f>CH4_100yr_m3!CP180</f>
        <v>659620.97710000002</v>
      </c>
      <c r="CQ172" s="29">
        <f>CH4_100yr_m3!CQ180</f>
        <v>615011.77729999996</v>
      </c>
      <c r="CR172" s="29">
        <f>CH4_100yr_m3!CR180</f>
        <v>573423.29619999998</v>
      </c>
      <c r="CS172" s="29">
        <f>CH4_100yr_m3!CS180</f>
        <v>534649.7121</v>
      </c>
      <c r="CT172" s="29">
        <f>CH4_100yr_m3!CT180</f>
        <v>498499.64620000002</v>
      </c>
      <c r="CU172" s="29">
        <f>CH4_100yr_m3!CU180</f>
        <v>464795.0123</v>
      </c>
      <c r="CV172" s="29">
        <f>CH4_100yr_m3!CV180</f>
        <v>433370.00140000001</v>
      </c>
      <c r="CW172" s="29">
        <f>CH4_100yr_m3!CW180</f>
        <v>404070.17340000003</v>
      </c>
    </row>
    <row r="173" spans="1:101" ht="15.75" customHeight="1" x14ac:dyDescent="0.2">
      <c r="A173" s="27" t="s">
        <v>26</v>
      </c>
      <c r="B173" s="29">
        <f>CH4_100yr_m3!B181</f>
        <v>58657788</v>
      </c>
      <c r="C173" s="29">
        <f>CH4_100yr_m3!C181</f>
        <v>97868819.840000004</v>
      </c>
      <c r="D173" s="29">
        <f>CH4_100yr_m3!D181</f>
        <v>127991062</v>
      </c>
      <c r="E173" s="29">
        <f>CH4_100yr_m3!E181</f>
        <v>147673707.5</v>
      </c>
      <c r="F173" s="29">
        <f>CH4_100yr_m3!F181</f>
        <v>169949741.69999999</v>
      </c>
      <c r="G173" s="29">
        <f>CH4_100yr_m3!G181</f>
        <v>184734460.69999999</v>
      </c>
      <c r="H173" s="29">
        <f>CH4_100yr_m3!H181</f>
        <v>195961470.40000001</v>
      </c>
      <c r="I173" s="29">
        <f>CH4_100yr_m3!I181</f>
        <v>200173245.30000001</v>
      </c>
      <c r="J173" s="29">
        <f>CH4_100yr_m3!J181</f>
        <v>201574146.40000001</v>
      </c>
      <c r="K173" s="29">
        <f>CH4_100yr_m3!K181</f>
        <v>207505201</v>
      </c>
      <c r="L173" s="29">
        <f>CH4_100yr_m3!L181</f>
        <v>213755433.80000001</v>
      </c>
      <c r="M173" s="29">
        <f>CH4_100yr_m3!M181</f>
        <v>218006166.59999999</v>
      </c>
      <c r="N173" s="29">
        <f>CH4_100yr_m3!N181</f>
        <v>223752860</v>
      </c>
      <c r="O173" s="29">
        <f>CH4_100yr_m3!O181</f>
        <v>229176854.90000001</v>
      </c>
      <c r="P173" s="29">
        <f>CH4_100yr_m3!P181</f>
        <v>235652564.09999999</v>
      </c>
      <c r="Q173" s="29">
        <f>CH4_100yr_m3!Q181</f>
        <v>245434816.90000001</v>
      </c>
      <c r="R173" s="29">
        <f>CH4_100yr_m3!R181</f>
        <v>254204098</v>
      </c>
      <c r="S173" s="29">
        <f>CH4_100yr_m3!S181</f>
        <v>260843965</v>
      </c>
      <c r="T173" s="29">
        <f>CH4_100yr_m3!T181</f>
        <v>267192439.69999999</v>
      </c>
      <c r="U173" s="29">
        <f>CH4_100yr_m3!U181</f>
        <v>273834372.60000002</v>
      </c>
      <c r="V173" s="29">
        <f>CH4_100yr_m3!V181</f>
        <v>282834640.39999998</v>
      </c>
      <c r="W173" s="29">
        <f>CH4_100yr_m3!W181</f>
        <v>290702166.19999999</v>
      </c>
      <c r="X173" s="29">
        <f>CH4_100yr_m3!X181</f>
        <v>297415968.60000002</v>
      </c>
      <c r="Y173" s="29">
        <f>CH4_100yr_m3!Y181</f>
        <v>303411801.30000001</v>
      </c>
      <c r="Z173" s="29">
        <f>CH4_100yr_m3!Z181</f>
        <v>309178076.80000001</v>
      </c>
      <c r="AA173" s="29">
        <f>CH4_100yr_m3!AA181</f>
        <v>314904037.69999999</v>
      </c>
      <c r="AB173" s="29">
        <f>CH4_100yr_m3!AB181</f>
        <v>320651791.60000002</v>
      </c>
      <c r="AC173" s="29">
        <f>CH4_100yr_m3!AC181</f>
        <v>338074441.10000002</v>
      </c>
      <c r="AD173" s="29">
        <f>CH4_100yr_m3!AD181</f>
        <v>353065251.39999998</v>
      </c>
      <c r="AE173" s="29">
        <f>CH4_100yr_m3!AE181</f>
        <v>366456202.10000002</v>
      </c>
      <c r="AF173" s="29">
        <f>CH4_100yr_m3!AF181</f>
        <v>378802763.30000001</v>
      </c>
      <c r="AG173" s="29">
        <f>CH4_100yr_m3!AG181</f>
        <v>390475998.10000002</v>
      </c>
      <c r="AH173" s="29">
        <f>CH4_100yr_m3!AH181</f>
        <v>401724411.39999998</v>
      </c>
      <c r="AI173" s="29">
        <f>CH4_100yr_m3!AI181</f>
        <v>412714972.80000001</v>
      </c>
      <c r="AJ173" s="29">
        <f>CH4_100yr_m3!AJ181</f>
        <v>423560692.60000002</v>
      </c>
      <c r="AK173" s="29">
        <f>CH4_100yr_m3!AK181</f>
        <v>434337988</v>
      </c>
      <c r="AL173" s="29">
        <f>CH4_100yr_m3!AL181</f>
        <v>445097886.39999998</v>
      </c>
      <c r="AM173" s="29">
        <f>CH4_100yr_m3!AM181</f>
        <v>455873909.80000001</v>
      </c>
      <c r="AN173" s="29">
        <f>CH4_100yr_m3!AN181</f>
        <v>466688290.5</v>
      </c>
      <c r="AO173" s="29">
        <f>CH4_100yr_m3!AO181</f>
        <v>477555729.10000002</v>
      </c>
      <c r="AP173" s="29">
        <f>CH4_100yr_m3!AP181</f>
        <v>488485850.5</v>
      </c>
      <c r="AQ173" s="29">
        <f>CH4_100yr_m3!AQ181</f>
        <v>499484431.39999998</v>
      </c>
      <c r="AR173" s="29">
        <f>CH4_100yr_m3!AR181</f>
        <v>510555119.19999999</v>
      </c>
      <c r="AS173" s="29">
        <f>CH4_100yr_m3!AS181</f>
        <v>521700816.10000002</v>
      </c>
      <c r="AT173" s="29">
        <f>CH4_100yr_m3!AT181</f>
        <v>532924373.39999998</v>
      </c>
      <c r="AU173" s="29">
        <f>CH4_100yr_m3!AU181</f>
        <v>544227890.60000002</v>
      </c>
      <c r="AV173" s="29">
        <f>CH4_100yr_m3!AV181</f>
        <v>555612353.79999995</v>
      </c>
      <c r="AW173" s="29">
        <f>CH4_100yr_m3!AW181</f>
        <v>567077172.29999995</v>
      </c>
      <c r="AX173" s="29">
        <f>CH4_100yr_m3!AX181</f>
        <v>578620337.29999995</v>
      </c>
      <c r="AY173" s="29">
        <f>CH4_100yr_m3!AY181</f>
        <v>590238501.10000002</v>
      </c>
      <c r="AZ173" s="29">
        <f>CH4_100yr_m3!AZ181</f>
        <v>601927367.70000005</v>
      </c>
      <c r="BA173" s="29">
        <f>CH4_100yr_m3!BA181</f>
        <v>613682900.20000005</v>
      </c>
      <c r="BB173" s="29">
        <f>CH4_100yr_m3!BB181</f>
        <v>625500866.29999995</v>
      </c>
      <c r="BC173" s="29">
        <f>CH4_100yr_m3!BC181</f>
        <v>637376223.60000002</v>
      </c>
      <c r="BD173" s="29">
        <f>CH4_100yr_m3!BD181</f>
        <v>649302902</v>
      </c>
      <c r="BE173" s="29">
        <f>CH4_100yr_m3!BE181</f>
        <v>661274427.79999995</v>
      </c>
      <c r="BF173" s="29">
        <f>CH4_100yr_m3!BF181</f>
        <v>673284698.89999998</v>
      </c>
      <c r="BG173" s="29">
        <f>CH4_100yr_m3!BG181</f>
        <v>685328090</v>
      </c>
      <c r="BH173" s="29">
        <f>CH4_100yr_m3!BH181</f>
        <v>697399545.29999995</v>
      </c>
      <c r="BI173" s="29">
        <f>CH4_100yr_m3!BI181</f>
        <v>709494511.79999995</v>
      </c>
      <c r="BJ173" s="29">
        <f>CH4_100yr_m3!BJ181</f>
        <v>721608664.5</v>
      </c>
      <c r="BK173" s="29">
        <f>CH4_100yr_m3!BK181</f>
        <v>527290182.69999999</v>
      </c>
      <c r="BL173" s="29">
        <f>CH4_100yr_m3!BL181</f>
        <v>394088235</v>
      </c>
      <c r="BM173" s="29">
        <f>CH4_100yr_m3!BM181</f>
        <v>302053118.39999998</v>
      </c>
      <c r="BN173" s="29">
        <f>CH4_100yr_m3!BN181</f>
        <v>237798680.40000001</v>
      </c>
      <c r="BO173" s="29">
        <f>CH4_100yr_m3!BO181</f>
        <v>192339358.19999999</v>
      </c>
      <c r="BP173" s="29">
        <f>CH4_100yr_m3!BP181</f>
        <v>159640241.69999999</v>
      </c>
      <c r="BQ173" s="29">
        <f>CH4_100yr_m3!BQ181</f>
        <v>135645093.80000001</v>
      </c>
      <c r="BR173" s="29">
        <f>CH4_100yr_m3!BR181</f>
        <v>117624759.5</v>
      </c>
      <c r="BS173" s="29">
        <f>CH4_100yr_m3!BS181</f>
        <v>103740341.7</v>
      </c>
      <c r="BT173" s="29">
        <f>CH4_100yr_m3!BT181</f>
        <v>92750342.640000001</v>
      </c>
      <c r="BU173" s="29">
        <f>CH4_100yr_m3!BU181</f>
        <v>83814311.340000004</v>
      </c>
      <c r="BV173" s="29">
        <f>CH4_100yr_m3!BV181</f>
        <v>76361184.409999996</v>
      </c>
      <c r="BW173" s="29">
        <f>CH4_100yr_m3!BW181</f>
        <v>70000994.370000005</v>
      </c>
      <c r="BX173" s="29">
        <f>CH4_100yr_m3!BX181</f>
        <v>64465650.840000004</v>
      </c>
      <c r="BY173" s="29">
        <f>CH4_100yr_m3!BY181</f>
        <v>59569212.219999999</v>
      </c>
      <c r="BZ173" s="29">
        <f>CH4_100yr_m3!BZ181</f>
        <v>55181224.399999999</v>
      </c>
      <c r="CA173" s="29">
        <f>CH4_100yr_m3!CA181</f>
        <v>51208820.729999997</v>
      </c>
      <c r="CB173" s="29">
        <f>CH4_100yr_m3!CB181</f>
        <v>47584696.630000003</v>
      </c>
      <c r="CC173" s="29">
        <f>CH4_100yr_m3!CC181</f>
        <v>44259023.979999997</v>
      </c>
      <c r="CD173" s="29">
        <f>CH4_100yr_m3!CD181</f>
        <v>41194008.100000001</v>
      </c>
      <c r="CE173" s="29">
        <f>CH4_100yr_m3!CE181</f>
        <v>38360217.590000004</v>
      </c>
      <c r="CF173" s="29">
        <f>CH4_100yr_m3!CF181</f>
        <v>35734104.140000001</v>
      </c>
      <c r="CG173" s="29">
        <f>CH4_100yr_m3!CG181</f>
        <v>33296321.18</v>
      </c>
      <c r="CH173" s="29">
        <f>CH4_100yr_m3!CH181</f>
        <v>31030579.5</v>
      </c>
      <c r="CI173" s="29">
        <f>CH4_100yr_m3!CI181</f>
        <v>28922863.77</v>
      </c>
      <c r="CJ173" s="29">
        <f>CH4_100yr_m3!CJ181</f>
        <v>26960892.23</v>
      </c>
      <c r="CK173" s="29">
        <f>CH4_100yr_m3!CK181</f>
        <v>25133740.350000001</v>
      </c>
      <c r="CL173" s="29">
        <f>CH4_100yr_m3!CL181</f>
        <v>23431575.370000001</v>
      </c>
      <c r="CM173" s="29">
        <f>CH4_100yr_m3!CM181</f>
        <v>21845466.02</v>
      </c>
      <c r="CN173" s="29">
        <f>CH4_100yr_m3!CN181</f>
        <v>20367243.539999999</v>
      </c>
      <c r="CO173" s="29">
        <f>CH4_100yr_m3!CO181</f>
        <v>18989397.809999999</v>
      </c>
      <c r="CP173" s="29">
        <f>CH4_100yr_m3!CP181</f>
        <v>17704997.77</v>
      </c>
      <c r="CQ173" s="29">
        <f>CH4_100yr_m3!CQ181</f>
        <v>16507628.720000001</v>
      </c>
      <c r="CR173" s="29">
        <f>CH4_100yr_m3!CR181</f>
        <v>15391341.68</v>
      </c>
      <c r="CS173" s="29">
        <f>CH4_100yr_m3!CS181</f>
        <v>14350611.33</v>
      </c>
      <c r="CT173" s="29">
        <f>CH4_100yr_m3!CT181</f>
        <v>13380300.300000001</v>
      </c>
      <c r="CU173" s="29">
        <f>CH4_100yr_m3!CU181</f>
        <v>12475628.189999999</v>
      </c>
      <c r="CV173" s="29">
        <f>CH4_100yr_m3!CV181</f>
        <v>11632144.25</v>
      </c>
      <c r="CW173" s="29">
        <f>CH4_100yr_m3!CW181</f>
        <v>10845702.960000001</v>
      </c>
    </row>
    <row r="174" spans="1:101" ht="15.75" customHeight="1" x14ac:dyDescent="0.2">
      <c r="A174" s="27" t="s">
        <v>27</v>
      </c>
      <c r="B174" s="29">
        <f>CH4_100yr_m3!B182</f>
        <v>14921040.880000001</v>
      </c>
      <c r="C174" s="29">
        <f>CH4_100yr_m3!C182</f>
        <v>25839360.789999999</v>
      </c>
      <c r="D174" s="29">
        <f>CH4_100yr_m3!D182</f>
        <v>32991517.300000001</v>
      </c>
      <c r="E174" s="29">
        <f>CH4_100yr_m3!E182</f>
        <v>39097905.630000003</v>
      </c>
      <c r="F174" s="29">
        <f>CH4_100yr_m3!F182</f>
        <v>43446776.869999997</v>
      </c>
      <c r="G174" s="29">
        <f>CH4_100yr_m3!G182</f>
        <v>46807771.520000003</v>
      </c>
      <c r="H174" s="29">
        <f>CH4_100yr_m3!H182</f>
        <v>49311747.619999997</v>
      </c>
      <c r="I174" s="29">
        <f>CH4_100yr_m3!I182</f>
        <v>51158499.18</v>
      </c>
      <c r="J174" s="29">
        <f>CH4_100yr_m3!J182</f>
        <v>52078373.149999999</v>
      </c>
      <c r="K174" s="29">
        <f>CH4_100yr_m3!K182</f>
        <v>52604565.869999997</v>
      </c>
      <c r="L174" s="29">
        <f>CH4_100yr_m3!L182</f>
        <v>53085109.859999999</v>
      </c>
      <c r="M174" s="29">
        <f>CH4_100yr_m3!M182</f>
        <v>53443691.68</v>
      </c>
      <c r="N174" s="29">
        <f>CH4_100yr_m3!N182</f>
        <v>56106735.079999998</v>
      </c>
      <c r="O174" s="29">
        <f>CH4_100yr_m3!O182</f>
        <v>59462922.780000001</v>
      </c>
      <c r="P174" s="29">
        <f>CH4_100yr_m3!P182</f>
        <v>61832677.229999997</v>
      </c>
      <c r="Q174" s="29">
        <f>CH4_100yr_m3!Q182</f>
        <v>63918656.280000001</v>
      </c>
      <c r="R174" s="29">
        <f>CH4_100yr_m3!R182</f>
        <v>67481434.909999996</v>
      </c>
      <c r="S174" s="29">
        <f>CH4_100yr_m3!S182</f>
        <v>69799157.459999993</v>
      </c>
      <c r="T174" s="29">
        <f>CH4_100yr_m3!T182</f>
        <v>71468279.450000003</v>
      </c>
      <c r="U174" s="29">
        <f>CH4_100yr_m3!U182</f>
        <v>72711812.819999993</v>
      </c>
      <c r="V174" s="29">
        <f>CH4_100yr_m3!V182</f>
        <v>73691215.069999993</v>
      </c>
      <c r="W174" s="29">
        <f>CH4_100yr_m3!W182</f>
        <v>74612061.989999995</v>
      </c>
      <c r="X174" s="29">
        <f>CH4_100yr_m3!X182</f>
        <v>75886314.230000004</v>
      </c>
      <c r="Y174" s="29">
        <f>CH4_100yr_m3!Y182</f>
        <v>77419790.439999998</v>
      </c>
      <c r="Z174" s="29">
        <f>CH4_100yr_m3!Z182</f>
        <v>79088317.069999993</v>
      </c>
      <c r="AA174" s="29">
        <f>CH4_100yr_m3!AA182</f>
        <v>80848419.409999996</v>
      </c>
      <c r="AB174" s="29">
        <f>CH4_100yr_m3!AB182</f>
        <v>82575275.349999994</v>
      </c>
      <c r="AC174" s="29">
        <f>CH4_100yr_m3!AC182</f>
        <v>87219376.870000005</v>
      </c>
      <c r="AD174" s="29">
        <f>CH4_100yr_m3!AD182</f>
        <v>91222697.780000001</v>
      </c>
      <c r="AE174" s="29">
        <f>CH4_100yr_m3!AE182</f>
        <v>94807020.329999998</v>
      </c>
      <c r="AF174" s="29">
        <f>CH4_100yr_m3!AF182</f>
        <v>98120269.769999996</v>
      </c>
      <c r="AG174" s="29">
        <f>CH4_100yr_m3!AG182</f>
        <v>101261051</v>
      </c>
      <c r="AH174" s="29">
        <f>CH4_100yr_m3!AH182</f>
        <v>104295004.09999999</v>
      </c>
      <c r="AI174" s="29">
        <f>CH4_100yr_m3!AI182</f>
        <v>107265578.3</v>
      </c>
      <c r="AJ174" s="29">
        <f>CH4_100yr_m3!AJ182</f>
        <v>110201413.09999999</v>
      </c>
      <c r="AK174" s="29">
        <f>CH4_100yr_m3!AK182</f>
        <v>113121204</v>
      </c>
      <c r="AL174" s="29">
        <f>CH4_100yr_m3!AL182</f>
        <v>116036981</v>
      </c>
      <c r="AM174" s="29">
        <f>CH4_100yr_m3!AM182</f>
        <v>118956396</v>
      </c>
      <c r="AN174" s="29">
        <f>CH4_100yr_m3!AN182</f>
        <v>121884443</v>
      </c>
      <c r="AO174" s="29">
        <f>CH4_100yr_m3!AO182</f>
        <v>124824432.2</v>
      </c>
      <c r="AP174" s="29">
        <f>CH4_100yr_m3!AP182</f>
        <v>127778463.3</v>
      </c>
      <c r="AQ174" s="29">
        <f>CH4_100yr_m3!AQ182</f>
        <v>130747707.3</v>
      </c>
      <c r="AR174" s="29">
        <f>CH4_100yr_m3!AR182</f>
        <v>133732496.3</v>
      </c>
      <c r="AS174" s="29">
        <f>CH4_100yr_m3!AS182</f>
        <v>136732557.59999999</v>
      </c>
      <c r="AT174" s="29">
        <f>CH4_100yr_m3!AT182</f>
        <v>139747152.80000001</v>
      </c>
      <c r="AU174" s="29">
        <f>CH4_100yr_m3!AU182</f>
        <v>142775292.19999999</v>
      </c>
      <c r="AV174" s="29">
        <f>CH4_100yr_m3!AV182</f>
        <v>145815820.40000001</v>
      </c>
      <c r="AW174" s="29">
        <f>CH4_100yr_m3!AW182</f>
        <v>148867692.90000001</v>
      </c>
      <c r="AX174" s="29">
        <f>CH4_100yr_m3!AX182</f>
        <v>151930261.5</v>
      </c>
      <c r="AY174" s="29">
        <f>CH4_100yr_m3!AY182</f>
        <v>155003240.40000001</v>
      </c>
      <c r="AZ174" s="29">
        <f>CH4_100yr_m3!AZ182</f>
        <v>158086432.80000001</v>
      </c>
      <c r="BA174" s="29">
        <f>CH4_100yr_m3!BA182</f>
        <v>161179476.19999999</v>
      </c>
      <c r="BB174" s="29">
        <f>CH4_100yr_m3!BB182</f>
        <v>164281542.69999999</v>
      </c>
      <c r="BC174" s="29">
        <f>CH4_100yr_m3!BC182</f>
        <v>167391274.19999999</v>
      </c>
      <c r="BD174" s="29">
        <f>CH4_100yr_m3!BD182</f>
        <v>170506807.19999999</v>
      </c>
      <c r="BE174" s="29">
        <f>CH4_100yr_m3!BE182</f>
        <v>173626004.30000001</v>
      </c>
      <c r="BF174" s="29">
        <f>CH4_100yr_m3!BF182</f>
        <v>176746801.90000001</v>
      </c>
      <c r="BG174" s="29">
        <f>CH4_100yr_m3!BG182</f>
        <v>179867422.09999999</v>
      </c>
      <c r="BH174" s="29">
        <f>CH4_100yr_m3!BH182</f>
        <v>182986351.80000001</v>
      </c>
      <c r="BI174" s="29">
        <f>CH4_100yr_m3!BI182</f>
        <v>186102339.40000001</v>
      </c>
      <c r="BJ174" s="29">
        <f>CH4_100yr_m3!BJ182</f>
        <v>189214234.30000001</v>
      </c>
      <c r="BK174" s="29">
        <f>CH4_100yr_m3!BK182</f>
        <v>138260731.5</v>
      </c>
      <c r="BL174" s="29">
        <f>CH4_100yr_m3!BL182</f>
        <v>103333065.8</v>
      </c>
      <c r="BM174" s="29">
        <f>CH4_100yr_m3!BM182</f>
        <v>79200066.579999998</v>
      </c>
      <c r="BN174" s="29">
        <f>CH4_100yr_m3!BN182</f>
        <v>62351644.380000003</v>
      </c>
      <c r="BO174" s="29">
        <f>CH4_100yr_m3!BO182</f>
        <v>50431623.75</v>
      </c>
      <c r="BP174" s="29">
        <f>CH4_100yr_m3!BP182</f>
        <v>41857543.5</v>
      </c>
      <c r="BQ174" s="29">
        <f>CH4_100yr_m3!BQ182</f>
        <v>35565786.119999997</v>
      </c>
      <c r="BR174" s="29">
        <f>CH4_100yr_m3!BR182</f>
        <v>30840718.940000001</v>
      </c>
      <c r="BS174" s="29">
        <f>CH4_100yr_m3!BS182</f>
        <v>27200150.879999999</v>
      </c>
      <c r="BT174" s="29">
        <f>CH4_100yr_m3!BT182</f>
        <v>24318539.68</v>
      </c>
      <c r="BU174" s="29">
        <f>CH4_100yr_m3!BU182</f>
        <v>21975504.75</v>
      </c>
      <c r="BV174" s="29">
        <f>CH4_100yr_m3!BV182</f>
        <v>20021303.710000001</v>
      </c>
      <c r="BW174" s="29">
        <f>CH4_100yr_m3!BW182</f>
        <v>18353680.75</v>
      </c>
      <c r="BX174" s="29">
        <f>CH4_100yr_m3!BX182</f>
        <v>16902338.399999999</v>
      </c>
      <c r="BY174" s="29">
        <f>CH4_100yr_m3!BY182</f>
        <v>15618520.02</v>
      </c>
      <c r="BZ174" s="29">
        <f>CH4_100yr_m3!BZ182</f>
        <v>14468018.76</v>
      </c>
      <c r="CA174" s="29">
        <f>CH4_100yr_m3!CA182</f>
        <v>13426483.84</v>
      </c>
      <c r="CB174" s="29">
        <f>CH4_100yr_m3!CB182</f>
        <v>12476267.279999999</v>
      </c>
      <c r="CC174" s="29">
        <f>CH4_100yr_m3!CC182</f>
        <v>11604303.710000001</v>
      </c>
      <c r="CD174" s="29">
        <f>CH4_100yr_m3!CD182</f>
        <v>10800683.109999999</v>
      </c>
      <c r="CE174" s="29">
        <f>CH4_100yr_m3!CE182</f>
        <v>10057688.439999999</v>
      </c>
      <c r="CF174" s="29">
        <f>CH4_100yr_m3!CF182</f>
        <v>9369145.2850000001</v>
      </c>
      <c r="CG174" s="29">
        <f>CH4_100yr_m3!CG182</f>
        <v>8729980.9690000005</v>
      </c>
      <c r="CH174" s="29">
        <f>CH4_100yr_m3!CH182</f>
        <v>8135924.4929999998</v>
      </c>
      <c r="CI174" s="29">
        <f>CH4_100yr_m3!CI182</f>
        <v>7583301.0889999997</v>
      </c>
      <c r="CJ174" s="29">
        <f>CH4_100yr_m3!CJ182</f>
        <v>7068890.5429999996</v>
      </c>
      <c r="CK174" s="29">
        <f>CH4_100yr_m3!CK182</f>
        <v>6589828.5080000004</v>
      </c>
      <c r="CL174" s="29">
        <f>CH4_100yr_m3!CL182</f>
        <v>6143536.9009999996</v>
      </c>
      <c r="CM174" s="29">
        <f>CH4_100yr_m3!CM182</f>
        <v>5727674.0109999999</v>
      </c>
      <c r="CN174" s="29">
        <f>CH4_100yr_m3!CN182</f>
        <v>5340098.0590000004</v>
      </c>
      <c r="CO174" s="29">
        <f>CH4_100yr_m3!CO182</f>
        <v>4978839.9560000002</v>
      </c>
      <c r="CP174" s="29">
        <f>CH4_100yr_m3!CP182</f>
        <v>4642082.4340000004</v>
      </c>
      <c r="CQ174" s="29">
        <f>CH4_100yr_m3!CQ182</f>
        <v>4328143.6179999998</v>
      </c>
      <c r="CR174" s="29">
        <f>CH4_100yr_m3!CR182</f>
        <v>4035463.74</v>
      </c>
      <c r="CS174" s="29">
        <f>CH4_100yr_m3!CS182</f>
        <v>3762594.1120000002</v>
      </c>
      <c r="CT174" s="29">
        <f>CH4_100yr_m3!CT182</f>
        <v>3508187.7650000001</v>
      </c>
      <c r="CU174" s="29">
        <f>CH4_100yr_m3!CU182</f>
        <v>3270991.32</v>
      </c>
      <c r="CV174" s="29">
        <f>CH4_100yr_m3!CV182</f>
        <v>3049837.8330000001</v>
      </c>
      <c r="CW174" s="29">
        <f>CH4_100yr_m3!CW182</f>
        <v>2843640.39</v>
      </c>
    </row>
    <row r="175" spans="1:101" ht="15.75" customHeight="1" x14ac:dyDescent="0.2">
      <c r="A175" s="27" t="s">
        <v>28</v>
      </c>
      <c r="B175" s="29">
        <f>CH4_100yr_m3!B183</f>
        <v>5276846.608</v>
      </c>
      <c r="C175" s="29">
        <f>CH4_100yr_m3!C183</f>
        <v>10039157.98</v>
      </c>
      <c r="D175" s="29">
        <f>CH4_100yr_m3!D183</f>
        <v>14421772.279999999</v>
      </c>
      <c r="E175" s="29">
        <f>CH4_100yr_m3!E183</f>
        <v>18340623.420000002</v>
      </c>
      <c r="F175" s="29">
        <f>CH4_100yr_m3!F183</f>
        <v>21930468.32</v>
      </c>
      <c r="G175" s="29">
        <f>CH4_100yr_m3!G183</f>
        <v>25248404.109999999</v>
      </c>
      <c r="H175" s="29">
        <f>CH4_100yr_m3!H183</f>
        <v>28385090.82</v>
      </c>
      <c r="I175" s="29">
        <f>CH4_100yr_m3!I183</f>
        <v>31276622.969999999</v>
      </c>
      <c r="J175" s="29">
        <f>CH4_100yr_m3!J183</f>
        <v>33946619.649999999</v>
      </c>
      <c r="K175" s="29">
        <f>CH4_100yr_m3!K183</f>
        <v>36581194.399999999</v>
      </c>
      <c r="L175" s="29">
        <f>CH4_100yr_m3!L183</f>
        <v>39174529.350000001</v>
      </c>
      <c r="M175" s="29">
        <f>CH4_100yr_m3!M183</f>
        <v>41593469.93</v>
      </c>
      <c r="N175" s="29">
        <f>CH4_100yr_m3!N183</f>
        <v>44057787.450000003</v>
      </c>
      <c r="O175" s="29">
        <f>CH4_100yr_m3!O183</f>
        <v>46476305.270000003</v>
      </c>
      <c r="P175" s="29">
        <f>CH4_100yr_m3!P183</f>
        <v>48841448.530000001</v>
      </c>
      <c r="Q175" s="29">
        <f>CH4_100yr_m3!Q183</f>
        <v>51323300.399999999</v>
      </c>
      <c r="R175" s="29">
        <f>CH4_100yr_m3!R183</f>
        <v>53767549.840000004</v>
      </c>
      <c r="S175" s="29">
        <f>CH4_100yr_m3!S183</f>
        <v>56163370.369999997</v>
      </c>
      <c r="T175" s="29">
        <f>CH4_100yr_m3!T183</f>
        <v>58515198.159999996</v>
      </c>
      <c r="U175" s="29">
        <f>CH4_100yr_m3!U183</f>
        <v>60907876.060000002</v>
      </c>
      <c r="V175" s="29">
        <f>CH4_100yr_m3!V183</f>
        <v>63339179.380000003</v>
      </c>
      <c r="W175" s="29">
        <f>CH4_100yr_m3!W183</f>
        <v>65729907.229999997</v>
      </c>
      <c r="X175" s="29">
        <f>CH4_100yr_m3!X183</f>
        <v>68120601.640000001</v>
      </c>
      <c r="Y175" s="29">
        <f>CH4_100yr_m3!Y183</f>
        <v>70532476.010000005</v>
      </c>
      <c r="Z175" s="29">
        <f>CH4_100yr_m3!Z183</f>
        <v>72973517.209999993</v>
      </c>
      <c r="AA175" s="29">
        <f>CH4_100yr_m3!AA183</f>
        <v>75453267.170000002</v>
      </c>
      <c r="AB175" s="29">
        <f>CH4_100yr_m3!AB183</f>
        <v>77974745.849999994</v>
      </c>
      <c r="AC175" s="29">
        <f>CH4_100yr_m3!AC183</f>
        <v>81301723.599999994</v>
      </c>
      <c r="AD175" s="29">
        <f>CH4_100yr_m3!AD183</f>
        <v>84644873.689999998</v>
      </c>
      <c r="AE175" s="29">
        <f>CH4_100yr_m3!AE183</f>
        <v>88008286.170000002</v>
      </c>
      <c r="AF175" s="29">
        <f>CH4_100yr_m3!AF183</f>
        <v>91395446.370000005</v>
      </c>
      <c r="AG175" s="29">
        <f>CH4_100yr_m3!AG183</f>
        <v>94809386.519999996</v>
      </c>
      <c r="AH175" s="29">
        <f>CH4_100yr_m3!AH183</f>
        <v>98252790.349999994</v>
      </c>
      <c r="AI175" s="29">
        <f>CH4_100yr_m3!AI183</f>
        <v>101728006.8</v>
      </c>
      <c r="AJ175" s="29">
        <f>CH4_100yr_m3!AJ183</f>
        <v>105237092.90000001</v>
      </c>
      <c r="AK175" s="29">
        <f>CH4_100yr_m3!AK183</f>
        <v>108781784.40000001</v>
      </c>
      <c r="AL175" s="29">
        <f>CH4_100yr_m3!AL183</f>
        <v>112363538.3</v>
      </c>
      <c r="AM175" s="29">
        <f>CH4_100yr_m3!AM183</f>
        <v>115983423.90000001</v>
      </c>
      <c r="AN175" s="29">
        <f>CH4_100yr_m3!AN183</f>
        <v>119642020.90000001</v>
      </c>
      <c r="AO175" s="29">
        <f>CH4_100yr_m3!AO183</f>
        <v>123339368</v>
      </c>
      <c r="AP175" s="29">
        <f>CH4_100yr_m3!AP183</f>
        <v>127075087.8</v>
      </c>
      <c r="AQ175" s="29">
        <f>CH4_100yr_m3!AQ183</f>
        <v>130848567.7</v>
      </c>
      <c r="AR175" s="29">
        <f>CH4_100yr_m3!AR183</f>
        <v>134659104.40000001</v>
      </c>
      <c r="AS175" s="29">
        <f>CH4_100yr_m3!AS183</f>
        <v>138505904.69999999</v>
      </c>
      <c r="AT175" s="29">
        <f>CH4_100yr_m3!AT183</f>
        <v>142388148.30000001</v>
      </c>
      <c r="AU175" s="29">
        <f>CH4_100yr_m3!AU183</f>
        <v>146304975.59999999</v>
      </c>
      <c r="AV175" s="29">
        <f>CH4_100yr_m3!AV183</f>
        <v>150255401.59999999</v>
      </c>
      <c r="AW175" s="29">
        <f>CH4_100yr_m3!AW183</f>
        <v>154238328.69999999</v>
      </c>
      <c r="AX175" s="29">
        <f>CH4_100yr_m3!AX183</f>
        <v>158252642</v>
      </c>
      <c r="AY175" s="29">
        <f>CH4_100yr_m3!AY183</f>
        <v>162297247.69999999</v>
      </c>
      <c r="AZ175" s="29">
        <f>CH4_100yr_m3!AZ183</f>
        <v>166371026.19999999</v>
      </c>
      <c r="BA175" s="29">
        <f>CH4_100yr_m3!BA183</f>
        <v>170472817.69999999</v>
      </c>
      <c r="BB175" s="29">
        <f>CH4_100yr_m3!BB183</f>
        <v>174601367.80000001</v>
      </c>
      <c r="BC175" s="29">
        <f>CH4_100yr_m3!BC183</f>
        <v>178755280</v>
      </c>
      <c r="BD175" s="29">
        <f>CH4_100yr_m3!BD183</f>
        <v>182933004.80000001</v>
      </c>
      <c r="BE175" s="29">
        <f>CH4_100yr_m3!BE183</f>
        <v>187132875.59999999</v>
      </c>
      <c r="BF175" s="29">
        <f>CH4_100yr_m3!BF183</f>
        <v>191353157.90000001</v>
      </c>
      <c r="BG175" s="29">
        <f>CH4_100yr_m3!BG183</f>
        <v>195592124.19999999</v>
      </c>
      <c r="BH175" s="29">
        <f>CH4_100yr_m3!BH183</f>
        <v>199848086.30000001</v>
      </c>
      <c r="BI175" s="29">
        <f>CH4_100yr_m3!BI183</f>
        <v>204119430.19999999</v>
      </c>
      <c r="BJ175" s="29">
        <f>CH4_100yr_m3!BJ183</f>
        <v>208404584.19999999</v>
      </c>
      <c r="BK175" s="29">
        <f>CH4_100yr_m3!BK183</f>
        <v>193231622.59999999</v>
      </c>
      <c r="BL175" s="29">
        <f>CH4_100yr_m3!BL183</f>
        <v>179215450.5</v>
      </c>
      <c r="BM175" s="29">
        <f>CH4_100yr_m3!BM183</f>
        <v>166265307.30000001</v>
      </c>
      <c r="BN175" s="29">
        <f>CH4_100yr_m3!BN183</f>
        <v>154297674.09999999</v>
      </c>
      <c r="BO175" s="29">
        <f>CH4_100yr_m3!BO183</f>
        <v>143235690.40000001</v>
      </c>
      <c r="BP175" s="29">
        <f>CH4_100yr_m3!BP183</f>
        <v>133008617.8</v>
      </c>
      <c r="BQ175" s="29">
        <f>CH4_100yr_m3!BQ183</f>
        <v>123551347.90000001</v>
      </c>
      <c r="BR175" s="29">
        <f>CH4_100yr_m3!BR183</f>
        <v>114803948.59999999</v>
      </c>
      <c r="BS175" s="29">
        <f>CH4_100yr_m3!BS183</f>
        <v>106711248.8</v>
      </c>
      <c r="BT175" s="29">
        <f>CH4_100yr_m3!BT183</f>
        <v>99222455.349999994</v>
      </c>
      <c r="BU175" s="29">
        <f>CH4_100yr_m3!BU183</f>
        <v>92290801.579999998</v>
      </c>
      <c r="BV175" s="29">
        <f>CH4_100yr_m3!BV183</f>
        <v>85873224.200000003</v>
      </c>
      <c r="BW175" s="29">
        <f>CH4_100yr_m3!BW183</f>
        <v>79930066.239999995</v>
      </c>
      <c r="BX175" s="29">
        <f>CH4_100yr_m3!BX183</f>
        <v>74424803.969999999</v>
      </c>
      <c r="BY175" s="29">
        <f>CH4_100yr_m3!BY183</f>
        <v>69323795.939999998</v>
      </c>
      <c r="BZ175" s="29">
        <f>CH4_100yr_m3!BZ183</f>
        <v>64596052.200000003</v>
      </c>
      <c r="CA175" s="29">
        <f>CH4_100yr_m3!CA183</f>
        <v>60213022.25</v>
      </c>
      <c r="CB175" s="29">
        <f>CH4_100yr_m3!CB183</f>
        <v>56148399.960000001</v>
      </c>
      <c r="CC175" s="29">
        <f>CH4_100yr_m3!CC183</f>
        <v>52377944.369999997</v>
      </c>
      <c r="CD175" s="29">
        <f>CH4_100yr_m3!CD183</f>
        <v>48879314.799999997</v>
      </c>
      <c r="CE175" s="29">
        <f>CH4_100yr_m3!CE183</f>
        <v>45631919.32</v>
      </c>
      <c r="CF175" s="29">
        <f>CH4_100yr_m3!CF183</f>
        <v>42616775.43</v>
      </c>
      <c r="CG175" s="29">
        <f>CH4_100yr_m3!CG183</f>
        <v>39816381.890000001</v>
      </c>
      <c r="CH175" s="29">
        <f>CH4_100yr_m3!CH183</f>
        <v>37214600.920000002</v>
      </c>
      <c r="CI175" s="29">
        <f>CH4_100yr_m3!CI183</f>
        <v>34796549.859999999</v>
      </c>
      <c r="CJ175" s="29">
        <f>CH4_100yr_m3!CJ183</f>
        <v>32548501.52</v>
      </c>
      <c r="CK175" s="29">
        <f>CH4_100yr_m3!CK183</f>
        <v>30457792.52</v>
      </c>
      <c r="CL175" s="29">
        <f>CH4_100yr_m3!CL183</f>
        <v>28512739.07</v>
      </c>
      <c r="CM175" s="29">
        <f>CH4_100yr_m3!CM183</f>
        <v>26702559.41</v>
      </c>
      <c r="CN175" s="29">
        <f>CH4_100yr_m3!CN183</f>
        <v>25017302.489999998</v>
      </c>
      <c r="CO175" s="29">
        <f>CH4_100yr_m3!CO183</f>
        <v>23447782.43</v>
      </c>
      <c r="CP175" s="29">
        <f>CH4_100yr_m3!CP183</f>
        <v>21985518.149999999</v>
      </c>
      <c r="CQ175" s="29">
        <f>CH4_100yr_m3!CQ183</f>
        <v>20622677.879999999</v>
      </c>
      <c r="CR175" s="29">
        <f>CH4_100yr_m3!CR183</f>
        <v>19352028.050000001</v>
      </c>
      <c r="CS175" s="29">
        <f>CH4_100yr_m3!CS183</f>
        <v>18166886.359999999</v>
      </c>
      <c r="CT175" s="29">
        <f>CH4_100yr_m3!CT183</f>
        <v>17061078.489999998</v>
      </c>
      <c r="CU175" s="29">
        <f>CH4_100yr_m3!CU183</f>
        <v>16028898.35</v>
      </c>
      <c r="CV175" s="29">
        <f>CH4_100yr_m3!CV183</f>
        <v>15065071.43</v>
      </c>
      <c r="CW175" s="29">
        <f>CH4_100yr_m3!CW183</f>
        <v>14164721.119999999</v>
      </c>
    </row>
    <row r="176" spans="1:101" ht="15.75" customHeight="1" x14ac:dyDescent="0.2">
      <c r="A176" s="27" t="s">
        <v>29</v>
      </c>
      <c r="B176" s="29">
        <f>CH4_100yr_m3!B184</f>
        <v>1972653.0060000001</v>
      </c>
      <c r="C176" s="29">
        <f>CH4_100yr_m3!C184</f>
        <v>3332211.4410000001</v>
      </c>
      <c r="D176" s="29">
        <f>CH4_100yr_m3!D184</f>
        <v>4320220.1979999999</v>
      </c>
      <c r="E176" s="29">
        <f>CH4_100yr_m3!E184</f>
        <v>5167641.1550000003</v>
      </c>
      <c r="F176" s="29">
        <f>CH4_100yr_m3!F184</f>
        <v>5884979.4539999999</v>
      </c>
      <c r="G176" s="29">
        <f>CH4_100yr_m3!G184</f>
        <v>6392072.0659999996</v>
      </c>
      <c r="H176" s="29">
        <f>CH4_100yr_m3!H184</f>
        <v>6803737.2929999996</v>
      </c>
      <c r="I176" s="29">
        <f>CH4_100yr_m3!I184</f>
        <v>7262819.6160000004</v>
      </c>
      <c r="J176" s="29">
        <f>CH4_100yr_m3!J184</f>
        <v>7833260.4720000001</v>
      </c>
      <c r="K176" s="29">
        <f>CH4_100yr_m3!K184</f>
        <v>8151456.0970000001</v>
      </c>
      <c r="L176" s="29">
        <f>CH4_100yr_m3!L184</f>
        <v>8503837.9140000008</v>
      </c>
      <c r="M176" s="29">
        <f>CH4_100yr_m3!M184</f>
        <v>8946155.6219999995</v>
      </c>
      <c r="N176" s="29">
        <f>CH4_100yr_m3!N184</f>
        <v>9290889.2760000005</v>
      </c>
      <c r="O176" s="29">
        <f>CH4_100yr_m3!O184</f>
        <v>9601797.8139999993</v>
      </c>
      <c r="P176" s="29">
        <f>CH4_100yr_m3!P184</f>
        <v>9910603.5130000003</v>
      </c>
      <c r="Q176" s="29">
        <f>CH4_100yr_m3!Q184</f>
        <v>10028271.359999999</v>
      </c>
      <c r="R176" s="29">
        <f>CH4_100yr_m3!R184</f>
        <v>10193473.800000001</v>
      </c>
      <c r="S176" s="29">
        <f>CH4_100yr_m3!S184</f>
        <v>10439829.91</v>
      </c>
      <c r="T176" s="29">
        <f>CH4_100yr_m3!T184</f>
        <v>10727050.359999999</v>
      </c>
      <c r="U176" s="29">
        <f>CH4_100yr_m3!U184</f>
        <v>10934308.5</v>
      </c>
      <c r="V176" s="29">
        <f>CH4_100yr_m3!V184</f>
        <v>10817893.539999999</v>
      </c>
      <c r="W176" s="29">
        <f>CH4_100yr_m3!W184</f>
        <v>10848835.15</v>
      </c>
      <c r="X176" s="29">
        <f>CH4_100yr_m3!X184</f>
        <v>11013337.800000001</v>
      </c>
      <c r="Y176" s="29">
        <f>CH4_100yr_m3!Y184</f>
        <v>11213173.66</v>
      </c>
      <c r="Z176" s="29">
        <f>CH4_100yr_m3!Z184</f>
        <v>11418032.199999999</v>
      </c>
      <c r="AA176" s="29">
        <f>CH4_100yr_m3!AA184</f>
        <v>11624027.23</v>
      </c>
      <c r="AB176" s="29">
        <f>CH4_100yr_m3!AB184</f>
        <v>11838749.960000001</v>
      </c>
      <c r="AC176" s="29">
        <f>CH4_100yr_m3!AC184</f>
        <v>11455220.369999999</v>
      </c>
      <c r="AD176" s="29">
        <f>CH4_100yr_m3!AD184</f>
        <v>11202578.880000001</v>
      </c>
      <c r="AE176" s="29">
        <f>CH4_100yr_m3!AE184</f>
        <v>11036589.939999999</v>
      </c>
      <c r="AF176" s="29">
        <f>CH4_100yr_m3!AF184</f>
        <v>10927680.5</v>
      </c>
      <c r="AG176" s="29">
        <f>CH4_100yr_m3!AG184</f>
        <v>10856012.970000001</v>
      </c>
      <c r="AH176" s="29">
        <f>CH4_100yr_m3!AH184</f>
        <v>10808260.93</v>
      </c>
      <c r="AI176" s="29">
        <f>CH4_100yr_m3!AI184</f>
        <v>10775496.210000001</v>
      </c>
      <c r="AJ176" s="29">
        <f>CH4_100yr_m3!AJ184</f>
        <v>10751695.789999999</v>
      </c>
      <c r="AK176" s="29">
        <f>CH4_100yr_m3!AK184</f>
        <v>10732769.32</v>
      </c>
      <c r="AL176" s="29">
        <f>CH4_100yr_m3!AL184</f>
        <v>10715999.91</v>
      </c>
      <c r="AM176" s="29">
        <f>CH4_100yr_m3!AM184</f>
        <v>10699584.550000001</v>
      </c>
      <c r="AN176" s="29">
        <f>CH4_100yr_m3!AN184</f>
        <v>10682274.98</v>
      </c>
      <c r="AO176" s="29">
        <f>CH4_100yr_m3!AO184</f>
        <v>10663311</v>
      </c>
      <c r="AP176" s="29">
        <f>CH4_100yr_m3!AP184</f>
        <v>10642200.560000001</v>
      </c>
      <c r="AQ176" s="29">
        <f>CH4_100yr_m3!AQ184</f>
        <v>10618591.24</v>
      </c>
      <c r="AR176" s="29">
        <f>CH4_100yr_m3!AR184</f>
        <v>10592343.26</v>
      </c>
      <c r="AS176" s="29">
        <f>CH4_100yr_m3!AS184</f>
        <v>10563378.23</v>
      </c>
      <c r="AT176" s="29">
        <f>CH4_100yr_m3!AT184</f>
        <v>10531736.67</v>
      </c>
      <c r="AU176" s="29">
        <f>CH4_100yr_m3!AU184</f>
        <v>10497548.67</v>
      </c>
      <c r="AV176" s="29">
        <f>CH4_100yr_m3!AV184</f>
        <v>10460899.08</v>
      </c>
      <c r="AW176" s="29">
        <f>CH4_100yr_m3!AW184</f>
        <v>10421974.880000001</v>
      </c>
      <c r="AX176" s="29">
        <f>CH4_100yr_m3!AX184</f>
        <v>10380882.119999999</v>
      </c>
      <c r="AY176" s="29">
        <f>CH4_100yr_m3!AY184</f>
        <v>10337842.51</v>
      </c>
      <c r="AZ176" s="29">
        <f>CH4_100yr_m3!AZ184</f>
        <v>10293032.949999999</v>
      </c>
      <c r="BA176" s="29">
        <f>CH4_100yr_m3!BA184</f>
        <v>10246670.91</v>
      </c>
      <c r="BB176" s="29">
        <f>CH4_100yr_m3!BB184</f>
        <v>10198915.51</v>
      </c>
      <c r="BC176" s="29">
        <f>CH4_100yr_m3!BC184</f>
        <v>10149959.050000001</v>
      </c>
      <c r="BD176" s="29">
        <f>CH4_100yr_m3!BD184</f>
        <v>10099948.26</v>
      </c>
      <c r="BE176" s="29">
        <f>CH4_100yr_m3!BE184</f>
        <v>10049027.42</v>
      </c>
      <c r="BF176" s="29">
        <f>CH4_100yr_m3!BF184</f>
        <v>9997354.5720000006</v>
      </c>
      <c r="BG176" s="29">
        <f>CH4_100yr_m3!BG184</f>
        <v>9945052.9700000007</v>
      </c>
      <c r="BH176" s="29">
        <f>CH4_100yr_m3!BH184</f>
        <v>9892192.8670000006</v>
      </c>
      <c r="BI176" s="29">
        <f>CH4_100yr_m3!BI184</f>
        <v>9838841.4800000004</v>
      </c>
      <c r="BJ176" s="29">
        <f>CH4_100yr_m3!BJ184</f>
        <v>9785052.1740000006</v>
      </c>
      <c r="BK176" s="29">
        <f>CH4_100yr_m3!BK184</f>
        <v>7265817.6050000004</v>
      </c>
      <c r="BL176" s="29">
        <f>CH4_100yr_m3!BL184</f>
        <v>5529346.8190000001</v>
      </c>
      <c r="BM176" s="29">
        <f>CH4_100yr_m3!BM184</f>
        <v>4320808.3320000004</v>
      </c>
      <c r="BN176" s="29">
        <f>CH4_100yr_m3!BN184</f>
        <v>3469165.1230000001</v>
      </c>
      <c r="BO176" s="29">
        <f>CH4_100yr_m3!BO184</f>
        <v>2859564.0359999998</v>
      </c>
      <c r="BP176" s="29">
        <f>CH4_100yr_m3!BP184</f>
        <v>2414826.861</v>
      </c>
      <c r="BQ176" s="29">
        <f>CH4_100yr_m3!BQ184</f>
        <v>2083042.4850000001</v>
      </c>
      <c r="BR176" s="29">
        <f>CH4_100yr_m3!BR184</f>
        <v>1829248.8089999999</v>
      </c>
      <c r="BS176" s="29">
        <f>CH4_100yr_m3!BS184</f>
        <v>1629856.152</v>
      </c>
      <c r="BT176" s="29">
        <f>CH4_100yr_m3!BT184</f>
        <v>1468908.399</v>
      </c>
      <c r="BU176" s="29">
        <f>CH4_100yr_m3!BU184</f>
        <v>1335576.067</v>
      </c>
      <c r="BV176" s="29">
        <f>CH4_100yr_m3!BV184</f>
        <v>1222475.2009999999</v>
      </c>
      <c r="BW176" s="29">
        <f>CH4_100yr_m3!BW184</f>
        <v>1124539.8829999999</v>
      </c>
      <c r="BX176" s="29">
        <f>CH4_100yr_m3!BX184</f>
        <v>1038265.8909999999</v>
      </c>
      <c r="BY176" s="29">
        <f>CH4_100yr_m3!BY184</f>
        <v>961203.16150000005</v>
      </c>
      <c r="BZ176" s="29">
        <f>CH4_100yr_m3!BZ184</f>
        <v>891615.09820000001</v>
      </c>
      <c r="CA176" s="29">
        <f>CH4_100yr_m3!CA184</f>
        <v>828249.72470000002</v>
      </c>
      <c r="CB176" s="29">
        <f>CH4_100yr_m3!CB184</f>
        <v>770185.85950000002</v>
      </c>
      <c r="CC176" s="29">
        <f>CH4_100yr_m3!CC184</f>
        <v>716729.59970000002</v>
      </c>
      <c r="CD176" s="29">
        <f>CH4_100yr_m3!CD184</f>
        <v>667344.55839999998</v>
      </c>
      <c r="CE176" s="29">
        <f>CH4_100yr_m3!CE184</f>
        <v>621604.75150000001</v>
      </c>
      <c r="CF176" s="29">
        <f>CH4_100yr_m3!CF184</f>
        <v>579162.69169999997</v>
      </c>
      <c r="CG176" s="29">
        <f>CH4_100yr_m3!CG184</f>
        <v>539727.69700000004</v>
      </c>
      <c r="CH176" s="29">
        <f>CH4_100yr_m3!CH184</f>
        <v>503051.06770000001</v>
      </c>
      <c r="CI176" s="29">
        <f>CH4_100yr_m3!CI184</f>
        <v>468915.88660000003</v>
      </c>
      <c r="CJ176" s="29">
        <f>CH4_100yr_m3!CJ184</f>
        <v>437129.9351</v>
      </c>
      <c r="CK176" s="29">
        <f>CH4_100yr_m3!CK184</f>
        <v>407520.71539999999</v>
      </c>
      <c r="CL176" s="29">
        <f>CH4_100yr_m3!CL184</f>
        <v>379931.90029999998</v>
      </c>
      <c r="CM176" s="29">
        <f>CH4_100yr_m3!CM184</f>
        <v>354220.75319999998</v>
      </c>
      <c r="CN176" s="29">
        <f>CH4_100yr_m3!CN184</f>
        <v>330256.2133</v>
      </c>
      <c r="CO176" s="29">
        <f>CH4_100yr_m3!CO184</f>
        <v>307917.43810000003</v>
      </c>
      <c r="CP176" s="29">
        <f>CH4_100yr_m3!CP184</f>
        <v>287092.66519999999</v>
      </c>
      <c r="CQ176" s="29">
        <f>CH4_100yr_m3!CQ184</f>
        <v>267678.29810000001</v>
      </c>
      <c r="CR176" s="29">
        <f>CH4_100yr_m3!CR184</f>
        <v>249578.15299999999</v>
      </c>
      <c r="CS176" s="29">
        <f>CH4_100yr_m3!CS184</f>
        <v>232702.823</v>
      </c>
      <c r="CT176" s="29">
        <f>CH4_100yr_m3!CT184</f>
        <v>216969.1293</v>
      </c>
      <c r="CU176" s="29">
        <f>CH4_100yr_m3!CU184</f>
        <v>202299.6398</v>
      </c>
      <c r="CV176" s="29">
        <f>CH4_100yr_m3!CV184</f>
        <v>188622.23980000001</v>
      </c>
      <c r="CW176" s="29">
        <f>CH4_100yr_m3!CW184</f>
        <v>175869.74540000001</v>
      </c>
    </row>
    <row r="177" spans="1:101" ht="15.75" customHeight="1" x14ac:dyDescent="0.2">
      <c r="A177" s="27" t="s">
        <v>30</v>
      </c>
      <c r="B177" s="29">
        <f>CH4_100yr_m3!B185</f>
        <v>60601221.710000001</v>
      </c>
      <c r="C177" s="29">
        <f>CH4_100yr_m3!C185</f>
        <v>105150848.90000001</v>
      </c>
      <c r="D177" s="29">
        <f>CH4_100yr_m3!D185</f>
        <v>137203318.09999999</v>
      </c>
      <c r="E177" s="29">
        <f>CH4_100yr_m3!E185</f>
        <v>159651248.5</v>
      </c>
      <c r="F177" s="29">
        <f>CH4_100yr_m3!F185</f>
        <v>173537446.40000001</v>
      </c>
      <c r="G177" s="29">
        <f>CH4_100yr_m3!G185</f>
        <v>183542918.69999999</v>
      </c>
      <c r="H177" s="29">
        <f>CH4_100yr_m3!H185</f>
        <v>191618347</v>
      </c>
      <c r="I177" s="29">
        <f>CH4_100yr_m3!I185</f>
        <v>197525186.59999999</v>
      </c>
      <c r="J177" s="29">
        <f>CH4_100yr_m3!J185</f>
        <v>200990002.59999999</v>
      </c>
      <c r="K177" s="29">
        <f>CH4_100yr_m3!K185</f>
        <v>206722329</v>
      </c>
      <c r="L177" s="29">
        <f>CH4_100yr_m3!L185</f>
        <v>215043925</v>
      </c>
      <c r="M177" s="29">
        <f>CH4_100yr_m3!M185</f>
        <v>219096632.69999999</v>
      </c>
      <c r="N177" s="29">
        <f>CH4_100yr_m3!N185</f>
        <v>222602271.09999999</v>
      </c>
      <c r="O177" s="29">
        <f>CH4_100yr_m3!O185</f>
        <v>227106949.19999999</v>
      </c>
      <c r="P177" s="29">
        <f>CH4_100yr_m3!P185</f>
        <v>232415154</v>
      </c>
      <c r="Q177" s="29">
        <f>CH4_100yr_m3!Q185</f>
        <v>240853715.09999999</v>
      </c>
      <c r="R177" s="29">
        <f>CH4_100yr_m3!R185</f>
        <v>257134835.90000001</v>
      </c>
      <c r="S177" s="29">
        <f>CH4_100yr_m3!S185</f>
        <v>269206736.39999998</v>
      </c>
      <c r="T177" s="29">
        <f>CH4_100yr_m3!T185</f>
        <v>278100679.89999998</v>
      </c>
      <c r="U177" s="29">
        <f>CH4_100yr_m3!U185</f>
        <v>287026052.5</v>
      </c>
      <c r="V177" s="29">
        <f>CH4_100yr_m3!V185</f>
        <v>298546380.30000001</v>
      </c>
      <c r="W177" s="29">
        <f>CH4_100yr_m3!W185</f>
        <v>311420727.10000002</v>
      </c>
      <c r="X177" s="29">
        <f>CH4_100yr_m3!X185</f>
        <v>322255818.19999999</v>
      </c>
      <c r="Y177" s="29">
        <f>CH4_100yr_m3!Y185</f>
        <v>330267067.69999999</v>
      </c>
      <c r="Z177" s="29">
        <f>CH4_100yr_m3!Z185</f>
        <v>335728897.89999998</v>
      </c>
      <c r="AA177" s="29">
        <f>CH4_100yr_m3!AA185</f>
        <v>339683385.10000002</v>
      </c>
      <c r="AB177" s="29">
        <f>CH4_100yr_m3!AB185</f>
        <v>344388436.69999999</v>
      </c>
      <c r="AC177" s="29">
        <f>CH4_100yr_m3!AC185</f>
        <v>361139204.60000002</v>
      </c>
      <c r="AD177" s="29">
        <f>CH4_100yr_m3!AD185</f>
        <v>376154767.10000002</v>
      </c>
      <c r="AE177" s="29">
        <f>CH4_100yr_m3!AE185</f>
        <v>390062764.30000001</v>
      </c>
      <c r="AF177" s="29">
        <f>CH4_100yr_m3!AF185</f>
        <v>403282397.10000002</v>
      </c>
      <c r="AG177" s="29">
        <f>CH4_100yr_m3!AG185</f>
        <v>416093357.39999998</v>
      </c>
      <c r="AH177" s="29">
        <f>CH4_100yr_m3!AH185</f>
        <v>428682295.30000001</v>
      </c>
      <c r="AI177" s="29">
        <f>CH4_100yr_m3!AI185</f>
        <v>441173668.89999998</v>
      </c>
      <c r="AJ177" s="29">
        <f>CH4_100yr_m3!AJ185</f>
        <v>453650461.69999999</v>
      </c>
      <c r="AK177" s="29">
        <f>CH4_100yr_m3!AK185</f>
        <v>466167467.30000001</v>
      </c>
      <c r="AL177" s="29">
        <f>CH4_100yr_m3!AL185</f>
        <v>478760280</v>
      </c>
      <c r="AM177" s="29">
        <f>CH4_100yr_m3!AM185</f>
        <v>491451048.30000001</v>
      </c>
      <c r="AN177" s="29">
        <f>CH4_100yr_m3!AN185</f>
        <v>504252299.69999999</v>
      </c>
      <c r="AO177" s="29">
        <f>CH4_100yr_m3!AO185</f>
        <v>517169928.69999999</v>
      </c>
      <c r="AP177" s="29">
        <f>CH4_100yr_m3!AP185</f>
        <v>530205388.5</v>
      </c>
      <c r="AQ177" s="29">
        <f>CH4_100yr_m3!AQ185</f>
        <v>543357764.20000005</v>
      </c>
      <c r="AR177" s="29">
        <f>CH4_100yr_m3!AR185</f>
        <v>556624862.10000002</v>
      </c>
      <c r="AS177" s="29">
        <f>CH4_100yr_m3!AS185</f>
        <v>570003661.60000002</v>
      </c>
      <c r="AT177" s="29">
        <f>CH4_100yr_m3!AT185</f>
        <v>583490828.39999998</v>
      </c>
      <c r="AU177" s="29">
        <f>CH4_100yr_m3!AU185</f>
        <v>597082635</v>
      </c>
      <c r="AV177" s="29">
        <f>CH4_100yr_m3!AV185</f>
        <v>610774929.29999995</v>
      </c>
      <c r="AW177" s="29">
        <f>CH4_100yr_m3!AW185</f>
        <v>624562958.29999995</v>
      </c>
      <c r="AX177" s="29">
        <f>CH4_100yr_m3!AX185</f>
        <v>638441066.79999995</v>
      </c>
      <c r="AY177" s="29">
        <f>CH4_100yr_m3!AY185</f>
        <v>652402825.60000002</v>
      </c>
      <c r="AZ177" s="29">
        <f>CH4_100yr_m3!AZ185</f>
        <v>666441525.39999998</v>
      </c>
      <c r="BA177" s="29">
        <f>CH4_100yr_m3!BA185</f>
        <v>680550387.79999995</v>
      </c>
      <c r="BB177" s="29">
        <f>CH4_100yr_m3!BB185</f>
        <v>694723420</v>
      </c>
      <c r="BC177" s="29">
        <f>CH4_100yr_m3!BC185</f>
        <v>708955902</v>
      </c>
      <c r="BD177" s="29">
        <f>CH4_100yr_m3!BD185</f>
        <v>723244545.20000005</v>
      </c>
      <c r="BE177" s="29">
        <f>CH4_100yr_m3!BE185</f>
        <v>737586426.79999995</v>
      </c>
      <c r="BF177" s="29">
        <f>CH4_100yr_m3!BF185</f>
        <v>751978057.39999998</v>
      </c>
      <c r="BG177" s="29">
        <f>CH4_100yr_m3!BG185</f>
        <v>766414744.20000005</v>
      </c>
      <c r="BH177" s="29">
        <f>CH4_100yr_m3!BH185</f>
        <v>780890918.5</v>
      </c>
      <c r="BI177" s="29">
        <f>CH4_100yr_m3!BI185</f>
        <v>795399967.10000002</v>
      </c>
      <c r="BJ177" s="29">
        <f>CH4_100yr_m3!BJ185</f>
        <v>809934865.29999995</v>
      </c>
      <c r="BK177" s="29">
        <f>CH4_100yr_m3!BK185</f>
        <v>591358561</v>
      </c>
      <c r="BL177" s="29">
        <f>CH4_100yr_m3!BL185</f>
        <v>441567437.60000002</v>
      </c>
      <c r="BM177" s="29">
        <f>CH4_100yr_m3!BM185</f>
        <v>338105812.89999998</v>
      </c>
      <c r="BN177" s="29">
        <f>CH4_100yr_m3!BN185</f>
        <v>265906224.40000001</v>
      </c>
      <c r="BO177" s="29">
        <f>CH4_100yr_m3!BO185</f>
        <v>214854692.90000001</v>
      </c>
      <c r="BP177" s="29">
        <f>CH4_100yr_m3!BP185</f>
        <v>178158602.09999999</v>
      </c>
      <c r="BQ177" s="29">
        <f>CH4_100yr_m3!BQ185</f>
        <v>151252591.5</v>
      </c>
      <c r="BR177" s="29">
        <f>CH4_100yr_m3!BR185</f>
        <v>131065095.2</v>
      </c>
      <c r="BS177" s="29">
        <f>CH4_100yr_m3!BS185</f>
        <v>115526632.7</v>
      </c>
      <c r="BT177" s="29">
        <f>CH4_100yr_m3!BT185</f>
        <v>103240154.3</v>
      </c>
      <c r="BU177" s="29">
        <f>CH4_100yr_m3!BU185</f>
        <v>93260019.340000004</v>
      </c>
      <c r="BV177" s="29">
        <f>CH4_100yr_m3!BV185</f>
        <v>84943795.510000005</v>
      </c>
      <c r="BW177" s="29">
        <f>CH4_100yr_m3!BW185</f>
        <v>77852875.269999996</v>
      </c>
      <c r="BX177" s="29">
        <f>CH4_100yr_m3!BX185</f>
        <v>71685817.819999993</v>
      </c>
      <c r="BY177" s="29">
        <f>CH4_100yr_m3!BY185</f>
        <v>66233630.579999998</v>
      </c>
      <c r="BZ177" s="29">
        <f>CH4_100yr_m3!BZ185</f>
        <v>61349759.380000003</v>
      </c>
      <c r="CA177" s="29">
        <f>CH4_100yr_m3!CA185</f>
        <v>56929940.68</v>
      </c>
      <c r="CB177" s="29">
        <f>CH4_100yr_m3!CB185</f>
        <v>52898666.549999997</v>
      </c>
      <c r="CC177" s="29">
        <f>CH4_100yr_m3!CC185</f>
        <v>49200084.310000002</v>
      </c>
      <c r="CD177" s="29">
        <f>CH4_100yr_m3!CD185</f>
        <v>45791870.740000002</v>
      </c>
      <c r="CE177" s="29">
        <f>CH4_100yr_m3!CE185</f>
        <v>42641101.890000001</v>
      </c>
      <c r="CF177" s="29">
        <f>CH4_100yr_m3!CF185</f>
        <v>39721462.18</v>
      </c>
      <c r="CG177" s="29">
        <f>CH4_100yr_m3!CG185</f>
        <v>37011352.810000002</v>
      </c>
      <c r="CH177" s="29">
        <f>CH4_100yr_m3!CH185</f>
        <v>34492604.380000003</v>
      </c>
      <c r="CI177" s="29">
        <f>CH4_100yr_m3!CI185</f>
        <v>32149595.859999999</v>
      </c>
      <c r="CJ177" s="29">
        <f>CH4_100yr_m3!CJ185</f>
        <v>29968647.079999998</v>
      </c>
      <c r="CK177" s="29">
        <f>CH4_100yr_m3!CK185</f>
        <v>27937595.890000001</v>
      </c>
      <c r="CL177" s="29">
        <f>CH4_100yr_m3!CL185</f>
        <v>26045499.91</v>
      </c>
      <c r="CM177" s="29">
        <f>CH4_100yr_m3!CM185</f>
        <v>24282423.050000001</v>
      </c>
      <c r="CN177" s="29">
        <f>CH4_100yr_m3!CN185</f>
        <v>22639279.600000001</v>
      </c>
      <c r="CO177" s="29">
        <f>CH4_100yr_m3!CO185</f>
        <v>21107717.84</v>
      </c>
      <c r="CP177" s="29">
        <f>CH4_100yr_m3!CP185</f>
        <v>19680030.960000001</v>
      </c>
      <c r="CQ177" s="29">
        <f>CH4_100yr_m3!CQ185</f>
        <v>18349086.98</v>
      </c>
      <c r="CR177" s="29">
        <f>CH4_100yr_m3!CR185</f>
        <v>17108272.129999999</v>
      </c>
      <c r="CS177" s="29">
        <f>CH4_100yr_m3!CS185</f>
        <v>15951443.99</v>
      </c>
      <c r="CT177" s="29">
        <f>CH4_100yr_m3!CT185</f>
        <v>14872891.57</v>
      </c>
      <c r="CU177" s="29">
        <f>CH4_100yr_m3!CU185</f>
        <v>13867300.880000001</v>
      </c>
      <c r="CV177" s="29">
        <f>CH4_100yr_m3!CV185</f>
        <v>12929724.43</v>
      </c>
      <c r="CW177" s="29">
        <f>CH4_100yr_m3!CW185</f>
        <v>12055554.119999999</v>
      </c>
    </row>
    <row r="178" spans="1:101" ht="15.75" customHeight="1" x14ac:dyDescent="0.2">
      <c r="A178" s="27" t="s">
        <v>31</v>
      </c>
      <c r="B178" s="29">
        <f>CH4_100yr_m3!B186</f>
        <v>1439395.9040000001</v>
      </c>
      <c r="C178" s="29">
        <f>CH4_100yr_m3!C186</f>
        <v>2767829.105</v>
      </c>
      <c r="D178" s="29">
        <f>CH4_100yr_m3!D186</f>
        <v>4003199.9369999999</v>
      </c>
      <c r="E178" s="29">
        <f>CH4_100yr_m3!E186</f>
        <v>5279781.9419999998</v>
      </c>
      <c r="F178" s="29">
        <f>CH4_100yr_m3!F186</f>
        <v>6621892.5420000004</v>
      </c>
      <c r="G178" s="29">
        <f>CH4_100yr_m3!G186</f>
        <v>7936915.8820000002</v>
      </c>
      <c r="H178" s="29">
        <f>CH4_100yr_m3!H186</f>
        <v>9235877.3839999996</v>
      </c>
      <c r="I178" s="29">
        <f>CH4_100yr_m3!I186</f>
        <v>10535768.359999999</v>
      </c>
      <c r="J178" s="29">
        <f>CH4_100yr_m3!J186</f>
        <v>11744542.75</v>
      </c>
      <c r="K178" s="29">
        <f>CH4_100yr_m3!K186</f>
        <v>12925884.43</v>
      </c>
      <c r="L178" s="29">
        <f>CH4_100yr_m3!L186</f>
        <v>14245066.119999999</v>
      </c>
      <c r="M178" s="29">
        <f>CH4_100yr_m3!M186</f>
        <v>15586126.210000001</v>
      </c>
      <c r="N178" s="29">
        <f>CH4_100yr_m3!N186</f>
        <v>16899358.84</v>
      </c>
      <c r="O178" s="29">
        <f>CH4_100yr_m3!O186</f>
        <v>18072338.59</v>
      </c>
      <c r="P178" s="29">
        <f>CH4_100yr_m3!P186</f>
        <v>19205599.539999999</v>
      </c>
      <c r="Q178" s="29">
        <f>CH4_100yr_m3!Q186</f>
        <v>20201067.859999999</v>
      </c>
      <c r="R178" s="29">
        <f>CH4_100yr_m3!R186</f>
        <v>21089305.920000002</v>
      </c>
      <c r="S178" s="29">
        <f>CH4_100yr_m3!S186</f>
        <v>22121418.559999999</v>
      </c>
      <c r="T178" s="29">
        <f>CH4_100yr_m3!T186</f>
        <v>23171794.710000001</v>
      </c>
      <c r="U178" s="29">
        <f>CH4_100yr_m3!U186</f>
        <v>24083459.370000001</v>
      </c>
      <c r="V178" s="29">
        <f>CH4_100yr_m3!V186</f>
        <v>24781425.32</v>
      </c>
      <c r="W178" s="29">
        <f>CH4_100yr_m3!W186</f>
        <v>25518178.59</v>
      </c>
      <c r="X178" s="29">
        <f>CH4_100yr_m3!X186</f>
        <v>26274376.289999999</v>
      </c>
      <c r="Y178" s="29">
        <f>CH4_100yr_m3!Y186</f>
        <v>27040420.09</v>
      </c>
      <c r="Z178" s="29">
        <f>CH4_100yr_m3!Z186</f>
        <v>27813416.399999999</v>
      </c>
      <c r="AA178" s="29">
        <f>CH4_100yr_m3!AA186</f>
        <v>28594168.41</v>
      </c>
      <c r="AB178" s="29">
        <f>CH4_100yr_m3!AB186</f>
        <v>29384208.969999999</v>
      </c>
      <c r="AC178" s="29">
        <f>CH4_100yr_m3!AC186</f>
        <v>30072024.57</v>
      </c>
      <c r="AD178" s="29">
        <f>CH4_100yr_m3!AD186</f>
        <v>30757846.109999999</v>
      </c>
      <c r="AE178" s="29">
        <f>CH4_100yr_m3!AE186</f>
        <v>31441993.760000002</v>
      </c>
      <c r="AF178" s="29">
        <f>CH4_100yr_m3!AF186</f>
        <v>32124792.59</v>
      </c>
      <c r="AG178" s="29">
        <f>CH4_100yr_m3!AG186</f>
        <v>32806549.370000001</v>
      </c>
      <c r="AH178" s="29">
        <f>CH4_100yr_m3!AH186</f>
        <v>33487523.359999999</v>
      </c>
      <c r="AI178" s="29">
        <f>CH4_100yr_m3!AI186</f>
        <v>34167949.68</v>
      </c>
      <c r="AJ178" s="29">
        <f>CH4_100yr_m3!AJ186</f>
        <v>34848032.329999998</v>
      </c>
      <c r="AK178" s="29">
        <f>CH4_100yr_m3!AK186</f>
        <v>35527935.509999998</v>
      </c>
      <c r="AL178" s="29">
        <f>CH4_100yr_m3!AL186</f>
        <v>36207800.649999999</v>
      </c>
      <c r="AM178" s="29">
        <f>CH4_100yr_m3!AM186</f>
        <v>36887747.060000002</v>
      </c>
      <c r="AN178" s="29">
        <f>CH4_100yr_m3!AN186</f>
        <v>37567860.740000002</v>
      </c>
      <c r="AO178" s="29">
        <f>CH4_100yr_m3!AO186</f>
        <v>38248170.130000003</v>
      </c>
      <c r="AP178" s="29">
        <f>CH4_100yr_m3!AP186</f>
        <v>38928725.780000001</v>
      </c>
      <c r="AQ178" s="29">
        <f>CH4_100yr_m3!AQ186</f>
        <v>39609509.390000001</v>
      </c>
      <c r="AR178" s="29">
        <f>CH4_100yr_m3!AR186</f>
        <v>40290457.880000003</v>
      </c>
      <c r="AS178" s="29">
        <f>CH4_100yr_m3!AS186</f>
        <v>40971493.469999999</v>
      </c>
      <c r="AT178" s="29">
        <f>CH4_100yr_m3!AT186</f>
        <v>41652493.009999998</v>
      </c>
      <c r="AU178" s="29">
        <f>CH4_100yr_m3!AU186</f>
        <v>42333319.18</v>
      </c>
      <c r="AV178" s="29">
        <f>CH4_100yr_m3!AV186</f>
        <v>43013785.740000002</v>
      </c>
      <c r="AW178" s="29">
        <f>CH4_100yr_m3!AW186</f>
        <v>43693675.159999996</v>
      </c>
      <c r="AX178" s="29">
        <f>CH4_100yr_m3!AX186</f>
        <v>44372675.340000004</v>
      </c>
      <c r="AY178" s="29">
        <f>CH4_100yr_m3!AY186</f>
        <v>45050375.939999998</v>
      </c>
      <c r="AZ178" s="29">
        <f>CH4_100yr_m3!AZ186</f>
        <v>45726280.420000002</v>
      </c>
      <c r="BA178" s="29">
        <f>CH4_100yr_m3!BA186</f>
        <v>46399895.969999999</v>
      </c>
      <c r="BB178" s="29">
        <f>CH4_100yr_m3!BB186</f>
        <v>47070721.170000002</v>
      </c>
      <c r="BC178" s="29">
        <f>CH4_100yr_m3!BC186</f>
        <v>47738249.549999997</v>
      </c>
      <c r="BD178" s="29">
        <f>CH4_100yr_m3!BD186</f>
        <v>48401980.740000002</v>
      </c>
      <c r="BE178" s="29">
        <f>CH4_100yr_m3!BE186</f>
        <v>49061419.979999997</v>
      </c>
      <c r="BF178" s="29">
        <f>CH4_100yr_m3!BF186</f>
        <v>49716069.590000004</v>
      </c>
      <c r="BG178" s="29">
        <f>CH4_100yr_m3!BG186</f>
        <v>50365450.119999997</v>
      </c>
      <c r="BH178" s="29">
        <f>CH4_100yr_m3!BH186</f>
        <v>51009183.079999998</v>
      </c>
      <c r="BI178" s="29">
        <f>CH4_100yr_m3!BI186</f>
        <v>51646948.579999998</v>
      </c>
      <c r="BJ178" s="29">
        <f>CH4_100yr_m3!BJ186</f>
        <v>52278494.850000001</v>
      </c>
      <c r="BK178" s="29">
        <f>CH4_100yr_m3!BK186</f>
        <v>48490100.829999998</v>
      </c>
      <c r="BL178" s="29">
        <f>CH4_100yr_m3!BL186</f>
        <v>44989660.100000001</v>
      </c>
      <c r="BM178" s="29">
        <f>CH4_100yr_m3!BM186</f>
        <v>41754621.259999998</v>
      </c>
      <c r="BN178" s="29">
        <f>CH4_100yr_m3!BN186</f>
        <v>38764230.359999999</v>
      </c>
      <c r="BO178" s="29">
        <f>CH4_100yr_m3!BO186</f>
        <v>35999386.25</v>
      </c>
      <c r="BP178" s="29">
        <f>CH4_100yr_m3!BP186</f>
        <v>33442507.539999999</v>
      </c>
      <c r="BQ178" s="29">
        <f>CH4_100yr_m3!BQ186</f>
        <v>31077410.399999999</v>
      </c>
      <c r="BR178" s="29">
        <f>CH4_100yr_m3!BR186</f>
        <v>28889196.25</v>
      </c>
      <c r="BS178" s="29">
        <f>CH4_100yr_m3!BS186</f>
        <v>26864148.420000002</v>
      </c>
      <c r="BT178" s="29">
        <f>CH4_100yr_m3!BT186</f>
        <v>24989637.350000001</v>
      </c>
      <c r="BU178" s="29">
        <f>CH4_100yr_m3!BU186</f>
        <v>23254033.280000001</v>
      </c>
      <c r="BV178" s="29">
        <f>CH4_100yr_m3!BV186</f>
        <v>21646626.109999999</v>
      </c>
      <c r="BW178" s="29">
        <f>CH4_100yr_m3!BW186</f>
        <v>20157551.68</v>
      </c>
      <c r="BX178" s="29">
        <f>CH4_100yr_m3!BX186</f>
        <v>18777724.010000002</v>
      </c>
      <c r="BY178" s="29">
        <f>CH4_100yr_m3!BY186</f>
        <v>17498773.010000002</v>
      </c>
      <c r="BZ178" s="29">
        <f>CH4_100yr_m3!BZ186</f>
        <v>16312987.24</v>
      </c>
      <c r="CA178" s="29">
        <f>CH4_100yr_m3!CA186</f>
        <v>15213261.279999999</v>
      </c>
      <c r="CB178" s="29">
        <f>CH4_100yr_m3!CB186</f>
        <v>14193047.289999999</v>
      </c>
      <c r="CC178" s="29">
        <f>CH4_100yr_m3!CC186</f>
        <v>13246310.529999999</v>
      </c>
      <c r="CD178" s="29">
        <f>CH4_100yr_m3!CD186</f>
        <v>12367488.48</v>
      </c>
      <c r="CE178" s="29">
        <f>CH4_100yr_m3!CE186</f>
        <v>11551453.189999999</v>
      </c>
      <c r="CF178" s="29">
        <f>CH4_100yr_m3!CF186</f>
        <v>10793476.689999999</v>
      </c>
      <c r="CG178" s="29">
        <f>CH4_100yr_m3!CG186</f>
        <v>10089199.199999999</v>
      </c>
      <c r="CH178" s="29">
        <f>CH4_100yr_m3!CH186</f>
        <v>9434599.8699999992</v>
      </c>
      <c r="CI178" s="29">
        <f>CH4_100yr_m3!CI186</f>
        <v>8825969.8780000005</v>
      </c>
      <c r="CJ178" s="29">
        <f>CH4_100yr_m3!CJ186</f>
        <v>8259887.693</v>
      </c>
      <c r="CK178" s="29">
        <f>CH4_100yr_m3!CK186</f>
        <v>7733196.3260000004</v>
      </c>
      <c r="CL178" s="29">
        <f>CH4_100yr_m3!CL186</f>
        <v>7242982.3940000003</v>
      </c>
      <c r="CM178" s="29">
        <f>CH4_100yr_m3!CM186</f>
        <v>6786556.8739999998</v>
      </c>
      <c r="CN178" s="29">
        <f>CH4_100yr_m3!CN186</f>
        <v>6361437.3940000003</v>
      </c>
      <c r="CO178" s="29">
        <f>CH4_100yr_m3!CO186</f>
        <v>5965331.9380000001</v>
      </c>
      <c r="CP178" s="29">
        <f>CH4_100yr_m3!CP186</f>
        <v>5596123.8679999998</v>
      </c>
      <c r="CQ178" s="29">
        <f>CH4_100yr_m3!CQ186</f>
        <v>5251858.1239999998</v>
      </c>
      <c r="CR178" s="29">
        <f>CH4_100yr_m3!CR186</f>
        <v>4930728.5460000001</v>
      </c>
      <c r="CS178" s="29">
        <f>CH4_100yr_m3!CS186</f>
        <v>4631066.1909999996</v>
      </c>
      <c r="CT178" s="29">
        <f>CH4_100yr_m3!CT186</f>
        <v>4351328.5959999999</v>
      </c>
      <c r="CU178" s="29">
        <f>CH4_100yr_m3!CU186</f>
        <v>4090089.8859999999</v>
      </c>
      <c r="CV178" s="29">
        <f>CH4_100yr_m3!CV186</f>
        <v>3846031.6779999998</v>
      </c>
      <c r="CW178" s="29">
        <f>CH4_100yr_m3!CW186</f>
        <v>3617934.7009999999</v>
      </c>
    </row>
    <row r="179" spans="1:101" ht="15.75" customHeight="1" x14ac:dyDescent="0.2">
      <c r="A179" s="27" t="s">
        <v>32</v>
      </c>
      <c r="B179" s="29">
        <f>CH4_100yr_m3!B187</f>
        <v>9242598.2139999997</v>
      </c>
      <c r="C179" s="29">
        <f>CH4_100yr_m3!C187</f>
        <v>17919585.149999999</v>
      </c>
      <c r="D179" s="29">
        <f>CH4_100yr_m3!D187</f>
        <v>25926304.280000001</v>
      </c>
      <c r="E179" s="29">
        <f>CH4_100yr_m3!E187</f>
        <v>33049323.84</v>
      </c>
      <c r="F179" s="29">
        <f>CH4_100yr_m3!F187</f>
        <v>39736929.950000003</v>
      </c>
      <c r="G179" s="29">
        <f>CH4_100yr_m3!G187</f>
        <v>45841476.909999996</v>
      </c>
      <c r="H179" s="29">
        <f>CH4_100yr_m3!H187</f>
        <v>51680562.060000002</v>
      </c>
      <c r="I179" s="29">
        <f>CH4_100yr_m3!I187</f>
        <v>56922914.469999999</v>
      </c>
      <c r="J179" s="29">
        <f>CH4_100yr_m3!J187</f>
        <v>61496803.140000001</v>
      </c>
      <c r="K179" s="29">
        <f>CH4_100yr_m3!K187</f>
        <v>66172506.799999997</v>
      </c>
      <c r="L179" s="29">
        <f>CH4_100yr_m3!L187</f>
        <v>70777724.640000001</v>
      </c>
      <c r="M179" s="29">
        <f>CH4_100yr_m3!M187</f>
        <v>75204505.549999997</v>
      </c>
      <c r="N179" s="29">
        <f>CH4_100yr_m3!N187</f>
        <v>79593497.590000004</v>
      </c>
      <c r="O179" s="29">
        <f>CH4_100yr_m3!O187</f>
        <v>83935683.079999998</v>
      </c>
      <c r="P179" s="29">
        <f>CH4_100yr_m3!P187</f>
        <v>88308935.209999993</v>
      </c>
      <c r="Q179" s="29">
        <f>CH4_100yr_m3!Q187</f>
        <v>93286260.670000002</v>
      </c>
      <c r="R179" s="29">
        <f>CH4_100yr_m3!R187</f>
        <v>98249811.379999995</v>
      </c>
      <c r="S179" s="29">
        <f>CH4_100yr_m3!S187</f>
        <v>103170171.5</v>
      </c>
      <c r="T179" s="29">
        <f>CH4_100yr_m3!T187</f>
        <v>107847707.90000001</v>
      </c>
      <c r="U179" s="29">
        <f>CH4_100yr_m3!U187</f>
        <v>112778984</v>
      </c>
      <c r="V179" s="29">
        <f>CH4_100yr_m3!V187</f>
        <v>117767937</v>
      </c>
      <c r="W179" s="29">
        <f>CH4_100yr_m3!W187</f>
        <v>122507803.3</v>
      </c>
      <c r="X179" s="29">
        <f>CH4_100yr_m3!X187</f>
        <v>127053312.5</v>
      </c>
      <c r="Y179" s="29">
        <f>CH4_100yr_m3!Y187</f>
        <v>131538036.5</v>
      </c>
      <c r="Z179" s="29">
        <f>CH4_100yr_m3!Z187</f>
        <v>136099067.69999999</v>
      </c>
      <c r="AA179" s="29">
        <f>CH4_100yr_m3!AA187</f>
        <v>140761485.5</v>
      </c>
      <c r="AB179" s="29">
        <f>CH4_100yr_m3!AB187</f>
        <v>145546625.69999999</v>
      </c>
      <c r="AC179" s="29">
        <f>CH4_100yr_m3!AC187</f>
        <v>153585633.5</v>
      </c>
      <c r="AD179" s="29">
        <f>CH4_100yr_m3!AD187</f>
        <v>161718085.5</v>
      </c>
      <c r="AE179" s="29">
        <f>CH4_100yr_m3!AE187</f>
        <v>169957624.59999999</v>
      </c>
      <c r="AF179" s="29">
        <f>CH4_100yr_m3!AF187</f>
        <v>178316934</v>
      </c>
      <c r="AG179" s="29">
        <f>CH4_100yr_m3!AG187</f>
        <v>186807785.30000001</v>
      </c>
      <c r="AH179" s="29">
        <f>CH4_100yr_m3!AH187</f>
        <v>195441038.59999999</v>
      </c>
      <c r="AI179" s="29">
        <f>CH4_100yr_m3!AI187</f>
        <v>204226533.30000001</v>
      </c>
      <c r="AJ179" s="29">
        <f>CH4_100yr_m3!AJ187</f>
        <v>213173109.30000001</v>
      </c>
      <c r="AK179" s="29">
        <f>CH4_100yr_m3!AK187</f>
        <v>222288668.19999999</v>
      </c>
      <c r="AL179" s="29">
        <f>CH4_100yr_m3!AL187</f>
        <v>231580340.5</v>
      </c>
      <c r="AM179" s="29">
        <f>CH4_100yr_m3!AM187</f>
        <v>241054543.40000001</v>
      </c>
      <c r="AN179" s="29">
        <f>CH4_100yr_m3!AN187</f>
        <v>250716947.09999999</v>
      </c>
      <c r="AO179" s="29">
        <f>CH4_100yr_m3!AO187</f>
        <v>260572494.40000001</v>
      </c>
      <c r="AP179" s="29">
        <f>CH4_100yr_m3!AP187</f>
        <v>270625440.60000002</v>
      </c>
      <c r="AQ179" s="29">
        <f>CH4_100yr_m3!AQ187</f>
        <v>280879429.80000001</v>
      </c>
      <c r="AR179" s="29">
        <f>CH4_100yr_m3!AR187</f>
        <v>291337520.60000002</v>
      </c>
      <c r="AS179" s="29">
        <f>CH4_100yr_m3!AS187</f>
        <v>302002158.5</v>
      </c>
      <c r="AT179" s="29">
        <f>CH4_100yr_m3!AT187</f>
        <v>312875214.39999998</v>
      </c>
      <c r="AU179" s="29">
        <f>CH4_100yr_m3!AU187</f>
        <v>323958005</v>
      </c>
      <c r="AV179" s="29">
        <f>CH4_100yr_m3!AV187</f>
        <v>335251340.60000002</v>
      </c>
      <c r="AW179" s="29">
        <f>CH4_100yr_m3!AW187</f>
        <v>346755571.19999999</v>
      </c>
      <c r="AX179" s="29">
        <f>CH4_100yr_m3!AX187</f>
        <v>358470701.5</v>
      </c>
      <c r="AY179" s="29">
        <f>CH4_100yr_m3!AY187</f>
        <v>370396393.80000001</v>
      </c>
      <c r="AZ179" s="29">
        <f>CH4_100yr_m3!AZ187</f>
        <v>382531965.69999999</v>
      </c>
      <c r="BA179" s="29">
        <f>CH4_100yr_m3!BA187</f>
        <v>394876383.30000001</v>
      </c>
      <c r="BB179" s="29">
        <f>CH4_100yr_m3!BB187</f>
        <v>407428186.10000002</v>
      </c>
      <c r="BC179" s="29">
        <f>CH4_100yr_m3!BC187</f>
        <v>420185362.10000002</v>
      </c>
      <c r="BD179" s="29">
        <f>CH4_100yr_m3!BD187</f>
        <v>433145336.10000002</v>
      </c>
      <c r="BE179" s="29">
        <f>CH4_100yr_m3!BE187</f>
        <v>446305052.39999998</v>
      </c>
      <c r="BF179" s="29">
        <f>CH4_100yr_m3!BF187</f>
        <v>459661102.5</v>
      </c>
      <c r="BG179" s="29">
        <f>CH4_100yr_m3!BG187</f>
        <v>473209894.19999999</v>
      </c>
      <c r="BH179" s="29">
        <f>CH4_100yr_m3!BH187</f>
        <v>486947758</v>
      </c>
      <c r="BI179" s="29">
        <f>CH4_100yr_m3!BI187</f>
        <v>500871035.30000001</v>
      </c>
      <c r="BJ179" s="29">
        <f>CH4_100yr_m3!BJ187</f>
        <v>514975995.10000002</v>
      </c>
      <c r="BK179" s="29">
        <f>CH4_100yr_m3!BK187</f>
        <v>477375455.19999999</v>
      </c>
      <c r="BL179" s="29">
        <f>CH4_100yr_m3!BL187</f>
        <v>442646884.60000002</v>
      </c>
      <c r="BM179" s="29">
        <f>CH4_100yr_m3!BM187</f>
        <v>410564702.10000002</v>
      </c>
      <c r="BN179" s="29">
        <f>CH4_100yr_m3!BN187</f>
        <v>380921336.89999998</v>
      </c>
      <c r="BO179" s="29">
        <f>CH4_100yr_m3!BO187</f>
        <v>353525777.19999999</v>
      </c>
      <c r="BP179" s="29">
        <f>CH4_100yr_m3!BP187</f>
        <v>328202236.39999998</v>
      </c>
      <c r="BQ179" s="29">
        <f>CH4_100yr_m3!BQ187</f>
        <v>304788927.89999998</v>
      </c>
      <c r="BR179" s="29">
        <f>CH4_100yr_m3!BR187</f>
        <v>283136937.69999999</v>
      </c>
      <c r="BS179" s="29">
        <f>CH4_100yr_m3!BS187</f>
        <v>263109189.90000001</v>
      </c>
      <c r="BT179" s="29">
        <f>CH4_100yr_m3!BT187</f>
        <v>244579494.80000001</v>
      </c>
      <c r="BU179" s="29">
        <f>CH4_100yr_m3!BU187</f>
        <v>227431674.09999999</v>
      </c>
      <c r="BV179" s="29">
        <f>CH4_100yr_m3!BV187</f>
        <v>211558757.40000001</v>
      </c>
      <c r="BW179" s="29">
        <f>CH4_100yr_m3!BW187</f>
        <v>196862243</v>
      </c>
      <c r="BX179" s="29">
        <f>CH4_100yr_m3!BX187</f>
        <v>183251418.80000001</v>
      </c>
      <c r="BY179" s="29">
        <f>CH4_100yr_m3!BY187</f>
        <v>170642738.19999999</v>
      </c>
      <c r="BZ179" s="29">
        <f>CH4_100yr_m3!BZ187</f>
        <v>158959245.69999999</v>
      </c>
      <c r="CA179" s="29">
        <f>CH4_100yr_m3!CA187</f>
        <v>148130049.80000001</v>
      </c>
      <c r="CB179" s="29">
        <f>CH4_100yr_m3!CB187</f>
        <v>138089837.59999999</v>
      </c>
      <c r="CC179" s="29">
        <f>CH4_100yr_m3!CC187</f>
        <v>128778429.3</v>
      </c>
      <c r="CD179" s="29">
        <f>CH4_100yr_m3!CD187</f>
        <v>120140368</v>
      </c>
      <c r="CE179" s="29">
        <f>CH4_100yr_m3!CE187</f>
        <v>112124542.7</v>
      </c>
      <c r="CF179" s="29">
        <f>CH4_100yr_m3!CF187</f>
        <v>104683842.2</v>
      </c>
      <c r="CG179" s="29">
        <f>CH4_100yr_m3!CG187</f>
        <v>97774835.870000005</v>
      </c>
      <c r="CH179" s="29">
        <f>CH4_100yr_m3!CH187</f>
        <v>91357481.219999999</v>
      </c>
      <c r="CI179" s="29">
        <f>CH4_100yr_m3!CI187</f>
        <v>85394854.129999995</v>
      </c>
      <c r="CJ179" s="29">
        <f>CH4_100yr_m3!CJ187</f>
        <v>79852901.209999993</v>
      </c>
      <c r="CK179" s="29">
        <f>CH4_100yr_m3!CK187</f>
        <v>74700211.950000003</v>
      </c>
      <c r="CL179" s="29">
        <f>CH4_100yr_m3!CL187</f>
        <v>69907809.140000001</v>
      </c>
      <c r="CM179" s="29">
        <f>CH4_100yr_m3!CM187</f>
        <v>65448956.159999996</v>
      </c>
      <c r="CN179" s="29">
        <f>CH4_100yr_m3!CN187</f>
        <v>61298979.729999997</v>
      </c>
      <c r="CO179" s="29">
        <f>CH4_100yr_m3!CO187</f>
        <v>57435106.799999997</v>
      </c>
      <c r="CP179" s="29">
        <f>CH4_100yr_m3!CP187</f>
        <v>53836314.590000004</v>
      </c>
      <c r="CQ179" s="29">
        <f>CH4_100yr_m3!CQ187</f>
        <v>50483192.630000003</v>
      </c>
      <c r="CR179" s="29">
        <f>CH4_100yr_m3!CR187</f>
        <v>47357815.759999998</v>
      </c>
      <c r="CS179" s="29">
        <f>CH4_100yr_m3!CS187</f>
        <v>44443627.359999999</v>
      </c>
      <c r="CT179" s="29">
        <f>CH4_100yr_m3!CT187</f>
        <v>41725331.890000001</v>
      </c>
      <c r="CU179" s="29">
        <f>CH4_100yr_m3!CU187</f>
        <v>39188796.020000003</v>
      </c>
      <c r="CV179" s="29">
        <f>CH4_100yr_m3!CV187</f>
        <v>36820957.57</v>
      </c>
      <c r="CW179" s="29">
        <f>CH4_100yr_m3!CW187</f>
        <v>34609741.840000004</v>
      </c>
    </row>
    <row r="180" spans="1:101" ht="15.75" customHeight="1" x14ac:dyDescent="0.2">
      <c r="A180" s="27" t="s">
        <v>33</v>
      </c>
      <c r="B180" s="29">
        <f>CH4_100yr_m3!B188</f>
        <v>102349457.5</v>
      </c>
      <c r="C180" s="29">
        <f>CH4_100yr_m3!C188</f>
        <v>173993613.40000001</v>
      </c>
      <c r="D180" s="29">
        <f>CH4_100yr_m3!D188</f>
        <v>220970529.90000001</v>
      </c>
      <c r="E180" s="29">
        <f>CH4_100yr_m3!E188</f>
        <v>255378667.40000001</v>
      </c>
      <c r="F180" s="29">
        <f>CH4_100yr_m3!F188</f>
        <v>279582327.69999999</v>
      </c>
      <c r="G180" s="29">
        <f>CH4_100yr_m3!G188</f>
        <v>298515444</v>
      </c>
      <c r="H180" s="29">
        <f>CH4_100yr_m3!H188</f>
        <v>316277965.69999999</v>
      </c>
      <c r="I180" s="29">
        <f>CH4_100yr_m3!I188</f>
        <v>334025513.19999999</v>
      </c>
      <c r="J180" s="29">
        <f>CH4_100yr_m3!J188</f>
        <v>354313734.80000001</v>
      </c>
      <c r="K180" s="29">
        <f>CH4_100yr_m3!K188</f>
        <v>369529313.19999999</v>
      </c>
      <c r="L180" s="29">
        <f>CH4_100yr_m3!L188</f>
        <v>388768163.5</v>
      </c>
      <c r="M180" s="29">
        <f>CH4_100yr_m3!M188</f>
        <v>409181145.10000002</v>
      </c>
      <c r="N180" s="29">
        <f>CH4_100yr_m3!N188</f>
        <v>430724716.89999998</v>
      </c>
      <c r="O180" s="29">
        <f>CH4_100yr_m3!O188</f>
        <v>453784779.19999999</v>
      </c>
      <c r="P180" s="29">
        <f>CH4_100yr_m3!P188</f>
        <v>477961118.30000001</v>
      </c>
      <c r="Q180" s="29">
        <f>CH4_100yr_m3!Q188</f>
        <v>492052748</v>
      </c>
      <c r="R180" s="29">
        <f>CH4_100yr_m3!R188</f>
        <v>498807735.89999998</v>
      </c>
      <c r="S180" s="29">
        <f>CH4_100yr_m3!S188</f>
        <v>505531590.60000002</v>
      </c>
      <c r="T180" s="29">
        <f>CH4_100yr_m3!T188</f>
        <v>517496331.60000002</v>
      </c>
      <c r="U180" s="29">
        <f>CH4_100yr_m3!U188</f>
        <v>531761919.60000002</v>
      </c>
      <c r="V180" s="29">
        <f>CH4_100yr_m3!V188</f>
        <v>544332955.29999995</v>
      </c>
      <c r="W180" s="29">
        <f>CH4_100yr_m3!W188</f>
        <v>563508846.89999998</v>
      </c>
      <c r="X180" s="29">
        <f>CH4_100yr_m3!X188</f>
        <v>586835322.5</v>
      </c>
      <c r="Y180" s="29">
        <f>CH4_100yr_m3!Y188</f>
        <v>613749210.70000005</v>
      </c>
      <c r="Z180" s="29">
        <f>CH4_100yr_m3!Z188</f>
        <v>643969983.5</v>
      </c>
      <c r="AA180" s="29">
        <f>CH4_100yr_m3!AA188</f>
        <v>677286017.79999995</v>
      </c>
      <c r="AB180" s="29">
        <f>CH4_100yr_m3!AB188</f>
        <v>713973735.10000002</v>
      </c>
      <c r="AC180" s="29">
        <f>CH4_100yr_m3!AC188</f>
        <v>714205128.20000005</v>
      </c>
      <c r="AD180" s="29">
        <f>CH4_100yr_m3!AD188</f>
        <v>720292299.29999995</v>
      </c>
      <c r="AE180" s="29">
        <f>CH4_100yr_m3!AE188</f>
        <v>730395828.70000005</v>
      </c>
      <c r="AF180" s="29">
        <f>CH4_100yr_m3!AF188</f>
        <v>743282545.60000002</v>
      </c>
      <c r="AG180" s="29">
        <f>CH4_100yr_m3!AG188</f>
        <v>758125522.10000002</v>
      </c>
      <c r="AH180" s="29">
        <f>CH4_100yr_m3!AH188</f>
        <v>774369793.89999998</v>
      </c>
      <c r="AI180" s="29">
        <f>CH4_100yr_m3!AI188</f>
        <v>791642041.60000002</v>
      </c>
      <c r="AJ180" s="29">
        <f>CH4_100yr_m3!AJ188</f>
        <v>809690271</v>
      </c>
      <c r="AK180" s="29">
        <f>CH4_100yr_m3!AK188</f>
        <v>828343541.10000002</v>
      </c>
      <c r="AL180" s="29">
        <f>CH4_100yr_m3!AL188</f>
        <v>847485289.70000005</v>
      </c>
      <c r="AM180" s="29">
        <f>CH4_100yr_m3!AM188</f>
        <v>867035037.60000002</v>
      </c>
      <c r="AN180" s="29">
        <f>CH4_100yr_m3!AN188</f>
        <v>886935538.39999998</v>
      </c>
      <c r="AO180" s="29">
        <f>CH4_100yr_m3!AO188</f>
        <v>907144751.20000005</v>
      </c>
      <c r="AP180" s="29">
        <f>CH4_100yr_m3!AP188</f>
        <v>927630699</v>
      </c>
      <c r="AQ180" s="29">
        <f>CH4_100yr_m3!AQ188</f>
        <v>948369415</v>
      </c>
      <c r="AR180" s="29">
        <f>CH4_100yr_m3!AR188</f>
        <v>969341526.89999998</v>
      </c>
      <c r="AS180" s="29">
        <f>CH4_100yr_m3!AS188</f>
        <v>990528463.89999998</v>
      </c>
      <c r="AT180" s="29">
        <f>CH4_100yr_m3!AT188</f>
        <v>1011911290</v>
      </c>
      <c r="AU180" s="29">
        <f>CH4_100yr_m3!AU188</f>
        <v>1033471894</v>
      </c>
      <c r="AV180" s="29">
        <f>CH4_100yr_m3!AV188</f>
        <v>1055193489</v>
      </c>
      <c r="AW180" s="29">
        <f>CH4_100yr_m3!AW188</f>
        <v>1077062536</v>
      </c>
      <c r="AX180" s="29">
        <f>CH4_100yr_m3!AX188</f>
        <v>1099069898</v>
      </c>
      <c r="AY180" s="29">
        <f>CH4_100yr_m3!AY188</f>
        <v>1121210817</v>
      </c>
      <c r="AZ180" s="29">
        <f>CH4_100yr_m3!AZ188</f>
        <v>1143482190</v>
      </c>
      <c r="BA180" s="29">
        <f>CH4_100yr_m3!BA188</f>
        <v>1165880255</v>
      </c>
      <c r="BB180" s="29">
        <f>CH4_100yr_m3!BB188</f>
        <v>1188398168</v>
      </c>
      <c r="BC180" s="29">
        <f>CH4_100yr_m3!BC188</f>
        <v>1211025670</v>
      </c>
      <c r="BD180" s="29">
        <f>CH4_100yr_m3!BD188</f>
        <v>1233748861</v>
      </c>
      <c r="BE180" s="29">
        <f>CH4_100yr_m3!BE188</f>
        <v>1256552548</v>
      </c>
      <c r="BF180" s="29">
        <f>CH4_100yr_m3!BF188</f>
        <v>1279422353</v>
      </c>
      <c r="BG180" s="29">
        <f>CH4_100yr_m3!BG188</f>
        <v>1302346630</v>
      </c>
      <c r="BH180" s="29">
        <f>CH4_100yr_m3!BH188</f>
        <v>1325316600</v>
      </c>
      <c r="BI180" s="29">
        <f>CH4_100yr_m3!BI188</f>
        <v>1348326496</v>
      </c>
      <c r="BJ180" s="29">
        <f>CH4_100yr_m3!BJ188</f>
        <v>1371371662</v>
      </c>
      <c r="BK180" s="29">
        <f>CH4_100yr_m3!BK188</f>
        <v>1002197212</v>
      </c>
      <c r="BL180" s="29">
        <f>CH4_100yr_m3!BL188</f>
        <v>749124969.5</v>
      </c>
      <c r="BM180" s="29">
        <f>CH4_100yr_m3!BM188</f>
        <v>574257444.89999998</v>
      </c>
      <c r="BN180" s="29">
        <f>CH4_100yr_m3!BN188</f>
        <v>452165564.5</v>
      </c>
      <c r="BO180" s="29">
        <f>CH4_100yr_m3!BO188</f>
        <v>365779814.19999999</v>
      </c>
      <c r="BP180" s="29">
        <f>CH4_100yr_m3!BP188</f>
        <v>303635876.69999999</v>
      </c>
      <c r="BQ180" s="29">
        <f>CH4_100yr_m3!BQ188</f>
        <v>258028216.19999999</v>
      </c>
      <c r="BR180" s="29">
        <f>CH4_100yr_m3!BR188</f>
        <v>223772288.19999999</v>
      </c>
      <c r="BS180" s="29">
        <f>CH4_100yr_m3!BS188</f>
        <v>197374728.80000001</v>
      </c>
      <c r="BT180" s="29">
        <f>CH4_100yr_m3!BT188</f>
        <v>176477026.90000001</v>
      </c>
      <c r="BU180" s="29">
        <f>CH4_100yr_m3!BU188</f>
        <v>159482524.80000001</v>
      </c>
      <c r="BV180" s="29">
        <f>CH4_100yr_m3!BV188</f>
        <v>145306311.80000001</v>
      </c>
      <c r="BW180" s="29">
        <f>CH4_100yr_m3!BW188</f>
        <v>133207500.90000001</v>
      </c>
      <c r="BX180" s="29">
        <f>CH4_100yr_m3!BX188</f>
        <v>122676734.3</v>
      </c>
      <c r="BY180" s="29">
        <f>CH4_100yr_m3!BY188</f>
        <v>113360712.90000001</v>
      </c>
      <c r="BZ180" s="29">
        <f>CH4_100yr_m3!BZ188</f>
        <v>105011549.2</v>
      </c>
      <c r="CA180" s="29">
        <f>CH4_100yr_m3!CA188</f>
        <v>97452763.310000002</v>
      </c>
      <c r="CB180" s="29">
        <f>CH4_100yr_m3!CB188</f>
        <v>90556438.569999993</v>
      </c>
      <c r="CC180" s="29">
        <f>CH4_100yr_m3!CC188</f>
        <v>84227861.629999995</v>
      </c>
      <c r="CD180" s="29">
        <f>CH4_100yr_m3!CD188</f>
        <v>78395182.219999999</v>
      </c>
      <c r="CE180" s="29">
        <f>CH4_100yr_m3!CE188</f>
        <v>73002441</v>
      </c>
      <c r="CF180" s="29">
        <f>CH4_100yr_m3!CF188</f>
        <v>68004857.719999999</v>
      </c>
      <c r="CG180" s="29">
        <f>CH4_100yr_m3!CG188</f>
        <v>63365637.210000001</v>
      </c>
      <c r="CH180" s="29">
        <f>CH4_100yr_m3!CH188</f>
        <v>59053795.049999997</v>
      </c>
      <c r="CI180" s="29">
        <f>CH4_100yr_m3!CI188</f>
        <v>55042669.170000002</v>
      </c>
      <c r="CJ180" s="29">
        <f>CH4_100yr_m3!CJ188</f>
        <v>51308893.25</v>
      </c>
      <c r="CK180" s="29">
        <f>CH4_100yr_m3!CK188</f>
        <v>47831681.57</v>
      </c>
      <c r="CL180" s="29">
        <f>CH4_100yr_m3!CL188</f>
        <v>44592324.619999997</v>
      </c>
      <c r="CM180" s="29">
        <f>CH4_100yr_m3!CM188</f>
        <v>41573827.5</v>
      </c>
      <c r="CN180" s="29">
        <f>CH4_100yr_m3!CN188</f>
        <v>38760645.770000003</v>
      </c>
      <c r="CO180" s="29">
        <f>CH4_100yr_m3!CO188</f>
        <v>36138487.93</v>
      </c>
      <c r="CP180" s="29">
        <f>CH4_100yr_m3!CP188</f>
        <v>33694164.18</v>
      </c>
      <c r="CQ180" s="29">
        <f>CH4_100yr_m3!CQ188</f>
        <v>31415467.199999999</v>
      </c>
      <c r="CR180" s="29">
        <f>CH4_100yr_m3!CR188</f>
        <v>29291075.850000001</v>
      </c>
      <c r="CS180" s="29">
        <f>CH4_100yr_m3!CS188</f>
        <v>27310475.149999999</v>
      </c>
      <c r="CT180" s="29">
        <f>CH4_100yr_m3!CT188</f>
        <v>25463888.359999999</v>
      </c>
      <c r="CU180" s="29">
        <f>CH4_100yr_m3!CU188</f>
        <v>23742218.039999999</v>
      </c>
      <c r="CV180" s="29">
        <f>CH4_100yr_m3!CV188</f>
        <v>22136994.079999998</v>
      </c>
      <c r="CW180" s="29">
        <f>CH4_100yr_m3!CW188</f>
        <v>20640327.23</v>
      </c>
    </row>
    <row r="181" spans="1:101" ht="15.75" customHeight="1" x14ac:dyDescent="0.2">
      <c r="A181" s="27" t="s">
        <v>34</v>
      </c>
      <c r="B181" s="29">
        <f>CH4_100yr_m3!B189</f>
        <v>13191643.77</v>
      </c>
      <c r="C181" s="29">
        <f>CH4_100yr_m3!C189</f>
        <v>23069322.18</v>
      </c>
      <c r="D181" s="29">
        <f>CH4_100yr_m3!D189</f>
        <v>30426193.239999998</v>
      </c>
      <c r="E181" s="29">
        <f>CH4_100yr_m3!E189</f>
        <v>35352203.939999998</v>
      </c>
      <c r="F181" s="29">
        <f>CH4_100yr_m3!F189</f>
        <v>38518355.43</v>
      </c>
      <c r="G181" s="29">
        <f>CH4_100yr_m3!G189</f>
        <v>40039596.170000002</v>
      </c>
      <c r="H181" s="29">
        <f>CH4_100yr_m3!H189</f>
        <v>40395941.380000003</v>
      </c>
      <c r="I181" s="29">
        <f>CH4_100yr_m3!I189</f>
        <v>40301885.509999998</v>
      </c>
      <c r="J181" s="29">
        <f>CH4_100yr_m3!J189</f>
        <v>39912627.710000001</v>
      </c>
      <c r="K181" s="29">
        <f>CH4_100yr_m3!K189</f>
        <v>39841693.890000001</v>
      </c>
      <c r="L181" s="29">
        <f>CH4_100yr_m3!L189</f>
        <v>40052853.759999998</v>
      </c>
      <c r="M181" s="29">
        <f>CH4_100yr_m3!M189</f>
        <v>40310636.119999997</v>
      </c>
      <c r="N181" s="29">
        <f>CH4_100yr_m3!N189</f>
        <v>40669182.859999999</v>
      </c>
      <c r="O181" s="29">
        <f>CH4_100yr_m3!O189</f>
        <v>41279315.280000001</v>
      </c>
      <c r="P181" s="29">
        <f>CH4_100yr_m3!P189</f>
        <v>42016306.020000003</v>
      </c>
      <c r="Q181" s="29">
        <f>CH4_100yr_m3!Q189</f>
        <v>42884357.259999998</v>
      </c>
      <c r="R181" s="29">
        <f>CH4_100yr_m3!R189</f>
        <v>43880231.960000001</v>
      </c>
      <c r="S181" s="29">
        <f>CH4_100yr_m3!S189</f>
        <v>44899287.32</v>
      </c>
      <c r="T181" s="29">
        <f>CH4_100yr_m3!T189</f>
        <v>45982658.530000001</v>
      </c>
      <c r="U181" s="29">
        <f>CH4_100yr_m3!U189</f>
        <v>47088767.450000003</v>
      </c>
      <c r="V181" s="29">
        <f>CH4_100yr_m3!V189</f>
        <v>48259737.399999999</v>
      </c>
      <c r="W181" s="29">
        <f>CH4_100yr_m3!W189</f>
        <v>49476536.799999997</v>
      </c>
      <c r="X181" s="29">
        <f>CH4_100yr_m3!X189</f>
        <v>50645222.689999998</v>
      </c>
      <c r="Y181" s="29">
        <f>CH4_100yr_m3!Y189</f>
        <v>51716486.810000002</v>
      </c>
      <c r="Z181" s="29">
        <f>CH4_100yr_m3!Z189</f>
        <v>52752424.759999998</v>
      </c>
      <c r="AA181" s="29">
        <f>CH4_100yr_m3!AA189</f>
        <v>53790165.469999999</v>
      </c>
      <c r="AB181" s="29">
        <f>CH4_100yr_m3!AB189</f>
        <v>54863886.140000001</v>
      </c>
      <c r="AC181" s="29">
        <f>CH4_100yr_m3!AC189</f>
        <v>58799715.740000002</v>
      </c>
      <c r="AD181" s="29">
        <f>CH4_100yr_m3!AD189</f>
        <v>61979849.009999998</v>
      </c>
      <c r="AE181" s="29">
        <f>CH4_100yr_m3!AE189</f>
        <v>64653574.609999999</v>
      </c>
      <c r="AF181" s="29">
        <f>CH4_100yr_m3!AF189</f>
        <v>66988122.469999999</v>
      </c>
      <c r="AG181" s="29">
        <f>CH4_100yr_m3!AG189</f>
        <v>69095652.75</v>
      </c>
      <c r="AH181" s="29">
        <f>CH4_100yr_m3!AH189</f>
        <v>71051350.930000007</v>
      </c>
      <c r="AI181" s="29">
        <f>CH4_100yr_m3!AI189</f>
        <v>72905739.790000007</v>
      </c>
      <c r="AJ181" s="29">
        <f>CH4_100yr_m3!AJ189</f>
        <v>74692789.269999996</v>
      </c>
      <c r="AK181" s="29">
        <f>CH4_100yr_m3!AK189</f>
        <v>76435339.5</v>
      </c>
      <c r="AL181" s="29">
        <f>CH4_100yr_m3!AL189</f>
        <v>78148578.180000007</v>
      </c>
      <c r="AM181" s="29">
        <f>CH4_100yr_m3!AM189</f>
        <v>79842674.700000003</v>
      </c>
      <c r="AN181" s="29">
        <f>CH4_100yr_m3!AN189</f>
        <v>81524461.739999995</v>
      </c>
      <c r="AO181" s="29">
        <f>CH4_100yr_m3!AO189</f>
        <v>83198591.079999998</v>
      </c>
      <c r="AP181" s="29">
        <f>CH4_100yr_m3!AP189</f>
        <v>84868117.510000005</v>
      </c>
      <c r="AQ181" s="29">
        <f>CH4_100yr_m3!AQ189</f>
        <v>86535017.099999994</v>
      </c>
      <c r="AR181" s="29">
        <f>CH4_100yr_m3!AR189</f>
        <v>88200296.930000007</v>
      </c>
      <c r="AS181" s="29">
        <f>CH4_100yr_m3!AS189</f>
        <v>89864102.140000001</v>
      </c>
      <c r="AT181" s="29">
        <f>CH4_100yr_m3!AT189</f>
        <v>91525785.450000003</v>
      </c>
      <c r="AU181" s="29">
        <f>CH4_100yr_m3!AU189</f>
        <v>93184362.569999993</v>
      </c>
      <c r="AV181" s="29">
        <f>CH4_100yr_m3!AV189</f>
        <v>94838721.510000005</v>
      </c>
      <c r="AW181" s="29">
        <f>CH4_100yr_m3!AW189</f>
        <v>96487871.329999998</v>
      </c>
      <c r="AX181" s="29">
        <f>CH4_100yr_m3!AX189</f>
        <v>98130825.719999999</v>
      </c>
      <c r="AY181" s="29">
        <f>CH4_100yr_m3!AY189</f>
        <v>99766653.849999994</v>
      </c>
      <c r="AZ181" s="29">
        <f>CH4_100yr_m3!AZ189</f>
        <v>101394417</v>
      </c>
      <c r="BA181" s="29">
        <f>CH4_100yr_m3!BA189</f>
        <v>103013192.09999999</v>
      </c>
      <c r="BB181" s="29">
        <f>CH4_100yr_m3!BB189</f>
        <v>104621933.59999999</v>
      </c>
      <c r="BC181" s="29">
        <f>CH4_100yr_m3!BC189</f>
        <v>106219432.90000001</v>
      </c>
      <c r="BD181" s="29">
        <f>CH4_100yr_m3!BD189</f>
        <v>107804310.5</v>
      </c>
      <c r="BE181" s="29">
        <f>CH4_100yr_m3!BE189</f>
        <v>109375141.09999999</v>
      </c>
      <c r="BF181" s="29">
        <f>CH4_100yr_m3!BF189</f>
        <v>110930588.3</v>
      </c>
      <c r="BG181" s="29">
        <f>CH4_100yr_m3!BG189</f>
        <v>112469532.2</v>
      </c>
      <c r="BH181" s="29">
        <f>CH4_100yr_m3!BH189</f>
        <v>113990990.8</v>
      </c>
      <c r="BI181" s="29">
        <f>CH4_100yr_m3!BI189</f>
        <v>115494149.5</v>
      </c>
      <c r="BJ181" s="29">
        <f>CH4_100yr_m3!BJ189</f>
        <v>116978322.90000001</v>
      </c>
      <c r="BK181" s="29">
        <f>CH4_100yr_m3!BK189</f>
        <v>85643015.079999998</v>
      </c>
      <c r="BL181" s="29">
        <f>CH4_100yr_m3!BL189</f>
        <v>64149530.649999999</v>
      </c>
      <c r="BM181" s="29">
        <f>CH4_100yr_m3!BM189</f>
        <v>49286263.57</v>
      </c>
      <c r="BN181" s="29">
        <f>CH4_100yr_m3!BN189</f>
        <v>38898175.859999999</v>
      </c>
      <c r="BO181" s="29">
        <f>CH4_100yr_m3!BO189</f>
        <v>31538619.289999999</v>
      </c>
      <c r="BP181" s="29">
        <f>CH4_100yr_m3!BP189</f>
        <v>26235934.300000001</v>
      </c>
      <c r="BQ181" s="29">
        <f>CH4_100yr_m3!BQ189</f>
        <v>22336987.100000001</v>
      </c>
      <c r="BR181" s="29">
        <f>CH4_100yr_m3!BR189</f>
        <v>19402280.489999998</v>
      </c>
      <c r="BS181" s="29">
        <f>CH4_100yr_m3!BS189</f>
        <v>17135636.379999999</v>
      </c>
      <c r="BT181" s="29">
        <f>CH4_100yr_m3!BT189</f>
        <v>15337052.699999999</v>
      </c>
      <c r="BU181" s="29">
        <f>CH4_100yr_m3!BU189</f>
        <v>13871095.43</v>
      </c>
      <c r="BV181" s="29">
        <f>CH4_100yr_m3!BV189</f>
        <v>12645704.25</v>
      </c>
      <c r="BW181" s="29">
        <f>CH4_100yr_m3!BW189</f>
        <v>11597979.439999999</v>
      </c>
      <c r="BX181" s="29">
        <f>CH4_100yr_m3!BX189</f>
        <v>10684648.619999999</v>
      </c>
      <c r="BY181" s="29">
        <f>CH4_100yr_m3!BY189</f>
        <v>9875671.0429999996</v>
      </c>
      <c r="BZ181" s="29">
        <f>CH4_100yr_m3!BZ189</f>
        <v>9149945.2919999994</v>
      </c>
      <c r="CA181" s="29">
        <f>CH4_100yr_m3!CA189</f>
        <v>8492427.3890000004</v>
      </c>
      <c r="CB181" s="29">
        <f>CH4_100yr_m3!CB189</f>
        <v>7892194.5700000003</v>
      </c>
      <c r="CC181" s="29">
        <f>CH4_100yr_m3!CC189</f>
        <v>7341143.2889999999</v>
      </c>
      <c r="CD181" s="29">
        <f>CH4_100yr_m3!CD189</f>
        <v>6833112.6330000004</v>
      </c>
      <c r="CE181" s="29">
        <f>CH4_100yr_m3!CE189</f>
        <v>6363293.1569999997</v>
      </c>
      <c r="CF181" s="29">
        <f>CH4_100yr_m3!CF189</f>
        <v>5927827.2810000004</v>
      </c>
      <c r="CG181" s="29">
        <f>CH4_100yr_m3!CG189</f>
        <v>5523538.3210000005</v>
      </c>
      <c r="CH181" s="29">
        <f>CH4_100yr_m3!CH189</f>
        <v>5147745.9589999998</v>
      </c>
      <c r="CI181" s="29">
        <f>CH4_100yr_m3!CI189</f>
        <v>4798139.8480000002</v>
      </c>
      <c r="CJ181" s="29">
        <f>CH4_100yr_m3!CJ189</f>
        <v>4472692.3640000001</v>
      </c>
      <c r="CK181" s="29">
        <f>CH4_100yr_m3!CK189</f>
        <v>4169597.781</v>
      </c>
      <c r="CL181" s="29">
        <f>CH4_100yr_m3!CL189</f>
        <v>3887229.307</v>
      </c>
      <c r="CM181" s="29">
        <f>CH4_100yr_m3!CM189</f>
        <v>3624108.2390000001</v>
      </c>
      <c r="CN181" s="29">
        <f>CH4_100yr_m3!CN189</f>
        <v>3378881.392</v>
      </c>
      <c r="CO181" s="29">
        <f>CH4_100yr_m3!CO189</f>
        <v>3150304.1880000001</v>
      </c>
      <c r="CP181" s="29">
        <f>CH4_100yr_m3!CP189</f>
        <v>2937227.6710000001</v>
      </c>
      <c r="CQ181" s="29">
        <f>CH4_100yr_m3!CQ189</f>
        <v>2738588.2510000002</v>
      </c>
      <c r="CR181" s="29">
        <f>CH4_100yr_m3!CR189</f>
        <v>2553399.4070000001</v>
      </c>
      <c r="CS181" s="29">
        <f>CH4_100yr_m3!CS189</f>
        <v>2380744.7659999998</v>
      </c>
      <c r="CT181" s="29">
        <f>CH4_100yr_m3!CT189</f>
        <v>2219772.227</v>
      </c>
      <c r="CU181" s="29">
        <f>CH4_100yr_m3!CU189</f>
        <v>2069688.848</v>
      </c>
      <c r="CV181" s="29">
        <f>CH4_100yr_m3!CV189</f>
        <v>1929756.338</v>
      </c>
      <c r="CW181" s="29">
        <f>CH4_100yr_m3!CW189</f>
        <v>1799287.0160000001</v>
      </c>
    </row>
    <row r="182" spans="1:101" ht="15.75" customHeight="1" x14ac:dyDescent="0.2">
      <c r="A182" s="27" t="s">
        <v>35</v>
      </c>
      <c r="B182" s="29">
        <f>CH4_100yr_m3!B190</f>
        <v>3163735.9240000001</v>
      </c>
      <c r="C182" s="29">
        <f>CH4_100yr_m3!C190</f>
        <v>6123217.932</v>
      </c>
      <c r="D182" s="29">
        <f>CH4_100yr_m3!D190</f>
        <v>8902980.9210000001</v>
      </c>
      <c r="E182" s="29">
        <f>CH4_100yr_m3!E190</f>
        <v>11432988.74</v>
      </c>
      <c r="F182" s="29">
        <f>CH4_100yr_m3!F190</f>
        <v>13806158.859999999</v>
      </c>
      <c r="G182" s="29">
        <f>CH4_100yr_m3!G190</f>
        <v>16065034.09</v>
      </c>
      <c r="H182" s="29">
        <f>CH4_100yr_m3!H190</f>
        <v>18233427.800000001</v>
      </c>
      <c r="I182" s="29">
        <f>CH4_100yr_m3!I190</f>
        <v>20307017.43</v>
      </c>
      <c r="J182" s="29">
        <f>CH4_100yr_m3!J190</f>
        <v>22328800.18</v>
      </c>
      <c r="K182" s="29">
        <f>CH4_100yr_m3!K190</f>
        <v>24290837.379999999</v>
      </c>
      <c r="L182" s="29">
        <f>CH4_100yr_m3!L190</f>
        <v>26208210.989999998</v>
      </c>
      <c r="M182" s="29">
        <f>CH4_100yr_m3!M190</f>
        <v>28095087.050000001</v>
      </c>
      <c r="N182" s="29">
        <f>CH4_100yr_m3!N190</f>
        <v>29948191.699999999</v>
      </c>
      <c r="O182" s="29">
        <f>CH4_100yr_m3!O190</f>
        <v>31782308.989999998</v>
      </c>
      <c r="P182" s="29">
        <f>CH4_100yr_m3!P190</f>
        <v>33600906.159999996</v>
      </c>
      <c r="Q182" s="29">
        <f>CH4_100yr_m3!Q190</f>
        <v>35396012.950000003</v>
      </c>
      <c r="R182" s="29">
        <f>CH4_100yr_m3!R190</f>
        <v>37182071</v>
      </c>
      <c r="S182" s="29">
        <f>CH4_100yr_m3!S190</f>
        <v>38969570.270000003</v>
      </c>
      <c r="T182" s="29">
        <f>CH4_100yr_m3!T190</f>
        <v>40770237.140000001</v>
      </c>
      <c r="U182" s="29">
        <f>CH4_100yr_m3!U190</f>
        <v>42565298.719999999</v>
      </c>
      <c r="V182" s="29">
        <f>CH4_100yr_m3!V190</f>
        <v>44367735.68</v>
      </c>
      <c r="W182" s="29">
        <f>CH4_100yr_m3!W190</f>
        <v>46216256.68</v>
      </c>
      <c r="X182" s="29">
        <f>CH4_100yr_m3!X190</f>
        <v>48103010.890000001</v>
      </c>
      <c r="Y182" s="29">
        <f>CH4_100yr_m3!Y190</f>
        <v>50069483.869999997</v>
      </c>
      <c r="Z182" s="29">
        <f>CH4_100yr_m3!Z190</f>
        <v>52110935.07</v>
      </c>
      <c r="AA182" s="29">
        <f>CH4_100yr_m3!AA190</f>
        <v>54205535.25</v>
      </c>
      <c r="AB182" s="29">
        <f>CH4_100yr_m3!AB190</f>
        <v>56378132.82</v>
      </c>
      <c r="AC182" s="29">
        <f>CH4_100yr_m3!AC190</f>
        <v>58251642.020000003</v>
      </c>
      <c r="AD182" s="29">
        <f>CH4_100yr_m3!AD190</f>
        <v>60139335.200000003</v>
      </c>
      <c r="AE182" s="29">
        <f>CH4_100yr_m3!AE190</f>
        <v>62042428.630000003</v>
      </c>
      <c r="AF182" s="29">
        <f>CH4_100yr_m3!AF190</f>
        <v>63962101.219999999</v>
      </c>
      <c r="AG182" s="29">
        <f>CH4_100yr_m3!AG190</f>
        <v>65899435.670000002</v>
      </c>
      <c r="AH182" s="29">
        <f>CH4_100yr_m3!AH190</f>
        <v>67855428.930000007</v>
      </c>
      <c r="AI182" s="29">
        <f>CH4_100yr_m3!AI190</f>
        <v>69831031.109999999</v>
      </c>
      <c r="AJ182" s="29">
        <f>CH4_100yr_m3!AJ190</f>
        <v>71827148.849999994</v>
      </c>
      <c r="AK182" s="29">
        <f>CH4_100yr_m3!AK190</f>
        <v>73844620.849999994</v>
      </c>
      <c r="AL182" s="29">
        <f>CH4_100yr_m3!AL190</f>
        <v>75884211.680000007</v>
      </c>
      <c r="AM182" s="29">
        <f>CH4_100yr_m3!AM190</f>
        <v>77946548.230000004</v>
      </c>
      <c r="AN182" s="29">
        <f>CH4_100yr_m3!AN190</f>
        <v>80032067.900000006</v>
      </c>
      <c r="AO182" s="29">
        <f>CH4_100yr_m3!AO190</f>
        <v>82140987.040000007</v>
      </c>
      <c r="AP182" s="29">
        <f>CH4_100yr_m3!AP190</f>
        <v>84273345.890000001</v>
      </c>
      <c r="AQ182" s="29">
        <f>CH4_100yr_m3!AQ190</f>
        <v>86429080.120000005</v>
      </c>
      <c r="AR182" s="29">
        <f>CH4_100yr_m3!AR190</f>
        <v>88608067.670000002</v>
      </c>
      <c r="AS182" s="29">
        <f>CH4_100yr_m3!AS190</f>
        <v>90810111.769999996</v>
      </c>
      <c r="AT182" s="29">
        <f>CH4_100yr_m3!AT190</f>
        <v>93034936.280000001</v>
      </c>
      <c r="AU182" s="29">
        <f>CH4_100yr_m3!AU190</f>
        <v>95282210.780000001</v>
      </c>
      <c r="AV182" s="29">
        <f>CH4_100yr_m3!AV190</f>
        <v>97551547.109999999</v>
      </c>
      <c r="AW182" s="29">
        <f>CH4_100yr_m3!AW190</f>
        <v>99842493.390000001</v>
      </c>
      <c r="AX182" s="29">
        <f>CH4_100yr_m3!AX190</f>
        <v>102154494</v>
      </c>
      <c r="AY182" s="29">
        <f>CH4_100yr_m3!AY190</f>
        <v>104486887</v>
      </c>
      <c r="AZ182" s="29">
        <f>CH4_100yr_m3!AZ190</f>
        <v>106838933.7</v>
      </c>
      <c r="BA182" s="29">
        <f>CH4_100yr_m3!BA190</f>
        <v>109209858.8</v>
      </c>
      <c r="BB182" s="29">
        <f>CH4_100yr_m3!BB190</f>
        <v>111598884.7</v>
      </c>
      <c r="BC182" s="29">
        <f>CH4_100yr_m3!BC190</f>
        <v>114005315.40000001</v>
      </c>
      <c r="BD182" s="29">
        <f>CH4_100yr_m3!BD190</f>
        <v>116428544.59999999</v>
      </c>
      <c r="BE182" s="29">
        <f>CH4_100yr_m3!BE190</f>
        <v>118868028.59999999</v>
      </c>
      <c r="BF182" s="29">
        <f>CH4_100yr_m3!BF190</f>
        <v>121323245.3</v>
      </c>
      <c r="BG182" s="29">
        <f>CH4_100yr_m3!BG190</f>
        <v>123793613.90000001</v>
      </c>
      <c r="BH182" s="29">
        <f>CH4_100yr_m3!BH190</f>
        <v>126278491.09999999</v>
      </c>
      <c r="BI182" s="29">
        <f>CH4_100yr_m3!BI190</f>
        <v>128777138.3</v>
      </c>
      <c r="BJ182" s="29">
        <f>CH4_100yr_m3!BJ190</f>
        <v>131288763.90000001</v>
      </c>
      <c r="BK182" s="29">
        <f>CH4_100yr_m3!BK190</f>
        <v>121740338.5</v>
      </c>
      <c r="BL182" s="29">
        <f>CH4_100yr_m3!BL190</f>
        <v>112919389.8</v>
      </c>
      <c r="BM182" s="29">
        <f>CH4_100yr_m3!BM190</f>
        <v>104768863.90000001</v>
      </c>
      <c r="BN182" s="29">
        <f>CH4_100yr_m3!BN190</f>
        <v>97236258.409999996</v>
      </c>
      <c r="BO182" s="29">
        <f>CH4_100yr_m3!BO190</f>
        <v>90273255.290000007</v>
      </c>
      <c r="BP182" s="29">
        <f>CH4_100yr_m3!BP190</f>
        <v>83835384.450000003</v>
      </c>
      <c r="BQ182" s="29">
        <f>CH4_100yr_m3!BQ190</f>
        <v>77881713.900000006</v>
      </c>
      <c r="BR182" s="29">
        <f>CH4_100yr_m3!BR190</f>
        <v>72374565.280000001</v>
      </c>
      <c r="BS182" s="29">
        <f>CH4_100yr_m3!BS190</f>
        <v>67279252.319999993</v>
      </c>
      <c r="BT182" s="29">
        <f>CH4_100yr_m3!BT190</f>
        <v>62563840.439999998</v>
      </c>
      <c r="BU182" s="29">
        <f>CH4_100yr_m3!BU190</f>
        <v>58198925.869999997</v>
      </c>
      <c r="BV182" s="29">
        <f>CH4_100yr_m3!BV190</f>
        <v>54157432.5</v>
      </c>
      <c r="BW182" s="29">
        <f>CH4_100yr_m3!BW190</f>
        <v>50414425.240000002</v>
      </c>
      <c r="BX182" s="29">
        <f>CH4_100yr_m3!BX190</f>
        <v>46946938.439999998</v>
      </c>
      <c r="BY182" s="29">
        <f>CH4_100yr_m3!BY190</f>
        <v>43733818.149999999</v>
      </c>
      <c r="BZ182" s="29">
        <f>CH4_100yr_m3!BZ190</f>
        <v>40755577.090000004</v>
      </c>
      <c r="CA182" s="29">
        <f>CH4_100yr_m3!CA190</f>
        <v>37994261.390000001</v>
      </c>
      <c r="CB182" s="29">
        <f>CH4_100yr_m3!CB190</f>
        <v>35433328.020000003</v>
      </c>
      <c r="CC182" s="29">
        <f>CH4_100yr_m3!CC190</f>
        <v>33057532.09</v>
      </c>
      <c r="CD182" s="29">
        <f>CH4_100yr_m3!CD190</f>
        <v>30852823.309999999</v>
      </c>
      <c r="CE182" s="29">
        <f>CH4_100yr_m3!CE190</f>
        <v>28806250.73</v>
      </c>
      <c r="CF182" s="29">
        <f>CH4_100yr_m3!CF190</f>
        <v>26905875.140000001</v>
      </c>
      <c r="CG182" s="29">
        <f>CH4_100yr_m3!CG190</f>
        <v>25140688.57</v>
      </c>
      <c r="CH182" s="29">
        <f>CH4_100yr_m3!CH190</f>
        <v>23500540.23</v>
      </c>
      <c r="CI182" s="29">
        <f>CH4_100yr_m3!CI190</f>
        <v>21976068.41</v>
      </c>
      <c r="CJ182" s="29">
        <f>CH4_100yr_m3!CJ190</f>
        <v>20558637.850000001</v>
      </c>
      <c r="CK182" s="29">
        <f>CH4_100yr_m3!CK190</f>
        <v>19240282.18</v>
      </c>
      <c r="CL182" s="29">
        <f>CH4_100yr_m3!CL190</f>
        <v>18013650.890000001</v>
      </c>
      <c r="CM182" s="29">
        <f>CH4_100yr_m3!CM190</f>
        <v>16871960.640000001</v>
      </c>
      <c r="CN182" s="29">
        <f>CH4_100yr_m3!CN190</f>
        <v>15808950.460000001</v>
      </c>
      <c r="CO182" s="29">
        <f>CH4_100yr_m3!CO190</f>
        <v>14818840.48</v>
      </c>
      <c r="CP182" s="29">
        <f>CH4_100yr_m3!CP190</f>
        <v>13896294.039999999</v>
      </c>
      <c r="CQ182" s="29">
        <f>CH4_100yr_m3!CQ190</f>
        <v>13036382.77</v>
      </c>
      <c r="CR182" s="29">
        <f>CH4_100yr_m3!CR190</f>
        <v>12234554.52</v>
      </c>
      <c r="CS182" s="29">
        <f>CH4_100yr_m3!CS190</f>
        <v>11486603.789999999</v>
      </c>
      <c r="CT182" s="29">
        <f>CH4_100yr_m3!CT190</f>
        <v>10788644.550000001</v>
      </c>
      <c r="CU182" s="29">
        <f>CH4_100yr_m3!CU190</f>
        <v>10137085.279999999</v>
      </c>
      <c r="CV182" s="29">
        <f>CH4_100yr_m3!CV190</f>
        <v>9528605.8690000009</v>
      </c>
      <c r="CW182" s="29">
        <f>CH4_100yr_m3!CW190</f>
        <v>8960136.4940000009</v>
      </c>
    </row>
    <row r="183" spans="1:101" ht="15.75" customHeight="1" x14ac:dyDescent="0.2">
      <c r="A183" s="27" t="s">
        <v>36</v>
      </c>
      <c r="B183" s="29">
        <f>CH4_100yr_m3!B191</f>
        <v>172664.1441</v>
      </c>
      <c r="C183" s="29">
        <f>CH4_100yr_m3!C191</f>
        <v>295410.44579999999</v>
      </c>
      <c r="D183" s="29">
        <f>CH4_100yr_m3!D191</f>
        <v>391878.89610000001</v>
      </c>
      <c r="E183" s="29">
        <f>CH4_100yr_m3!E191</f>
        <v>464332.34370000003</v>
      </c>
      <c r="F183" s="29">
        <f>CH4_100yr_m3!F191</f>
        <v>535163.42949999997</v>
      </c>
      <c r="G183" s="29">
        <f>CH4_100yr_m3!G191</f>
        <v>597088.55379999999</v>
      </c>
      <c r="H183" s="29">
        <f>CH4_100yr_m3!H191</f>
        <v>651939.03890000004</v>
      </c>
      <c r="I183" s="29">
        <f>CH4_100yr_m3!I191</f>
        <v>694401.9486</v>
      </c>
      <c r="J183" s="29">
        <f>CH4_100yr_m3!J191</f>
        <v>720796.58200000005</v>
      </c>
      <c r="K183" s="29">
        <f>CH4_100yr_m3!K191</f>
        <v>725401.0098</v>
      </c>
      <c r="L183" s="29">
        <f>CH4_100yr_m3!L191</f>
        <v>742242.06469999999</v>
      </c>
      <c r="M183" s="29">
        <f>CH4_100yr_m3!M191</f>
        <v>764948.00690000004</v>
      </c>
      <c r="N183" s="29">
        <f>CH4_100yr_m3!N191</f>
        <v>787416.91819999996</v>
      </c>
      <c r="O183" s="29">
        <f>CH4_100yr_m3!O191</f>
        <v>829996.84140000003</v>
      </c>
      <c r="P183" s="29">
        <f>CH4_100yr_m3!P191</f>
        <v>862861.30949999997</v>
      </c>
      <c r="Q183" s="29">
        <f>CH4_100yr_m3!Q191</f>
        <v>890107.45920000004</v>
      </c>
      <c r="R183" s="29">
        <f>CH4_100yr_m3!R191</f>
        <v>916031.00529999996</v>
      </c>
      <c r="S183" s="29">
        <f>CH4_100yr_m3!S191</f>
        <v>945410.34039999999</v>
      </c>
      <c r="T183" s="29">
        <f>CH4_100yr_m3!T191</f>
        <v>969036.54099999997</v>
      </c>
      <c r="U183" s="29">
        <f>CH4_100yr_m3!U191</f>
        <v>990824.37210000004</v>
      </c>
      <c r="V183" s="29">
        <f>CH4_100yr_m3!V191</f>
        <v>968078.13789999997</v>
      </c>
      <c r="W183" s="29">
        <f>CH4_100yr_m3!W191</f>
        <v>935465.04079999996</v>
      </c>
      <c r="X183" s="29">
        <f>CH4_100yr_m3!X191</f>
        <v>921662.41899999999</v>
      </c>
      <c r="Y183" s="29">
        <f>CH4_100yr_m3!Y191</f>
        <v>932117.33319999999</v>
      </c>
      <c r="Z183" s="29">
        <f>CH4_100yr_m3!Z191</f>
        <v>959453.3075</v>
      </c>
      <c r="AA183" s="29">
        <f>CH4_100yr_m3!AA191</f>
        <v>1004807.41</v>
      </c>
      <c r="AB183" s="29">
        <f>CH4_100yr_m3!AB191</f>
        <v>1061893.1040000001</v>
      </c>
      <c r="AC183" s="29">
        <f>CH4_100yr_m3!AC191</f>
        <v>1038901.002</v>
      </c>
      <c r="AD183" s="29">
        <f>CH4_100yr_m3!AD191</f>
        <v>1025192.965</v>
      </c>
      <c r="AE183" s="29">
        <f>CH4_100yr_m3!AE191</f>
        <v>1017667.392</v>
      </c>
      <c r="AF183" s="29">
        <f>CH4_100yr_m3!AF191</f>
        <v>1014168.784</v>
      </c>
      <c r="AG183" s="29">
        <f>CH4_100yr_m3!AG191</f>
        <v>1013305.953</v>
      </c>
      <c r="AH183" s="29">
        <f>CH4_100yr_m3!AH191</f>
        <v>1014105.888</v>
      </c>
      <c r="AI183" s="29">
        <f>CH4_100yr_m3!AI191</f>
        <v>1016004.219</v>
      </c>
      <c r="AJ183" s="29">
        <f>CH4_100yr_m3!AJ191</f>
        <v>1018506.763</v>
      </c>
      <c r="AK183" s="29">
        <f>CH4_100yr_m3!AK191</f>
        <v>1021400.628</v>
      </c>
      <c r="AL183" s="29">
        <f>CH4_100yr_m3!AL191</f>
        <v>1024456.036</v>
      </c>
      <c r="AM183" s="29">
        <f>CH4_100yr_m3!AM191</f>
        <v>1027519.451</v>
      </c>
      <c r="AN183" s="29">
        <f>CH4_100yr_m3!AN191</f>
        <v>1030543.6040000001</v>
      </c>
      <c r="AO183" s="29">
        <f>CH4_100yr_m3!AO191</f>
        <v>1033435.1850000001</v>
      </c>
      <c r="AP183" s="29">
        <f>CH4_100yr_m3!AP191</f>
        <v>1036152.8540000001</v>
      </c>
      <c r="AQ183" s="29">
        <f>CH4_100yr_m3!AQ191</f>
        <v>1038672.054</v>
      </c>
      <c r="AR183" s="29">
        <f>CH4_100yr_m3!AR191</f>
        <v>1040966.425</v>
      </c>
      <c r="AS183" s="29">
        <f>CH4_100yr_m3!AS191</f>
        <v>1043023.9129999999</v>
      </c>
      <c r="AT183" s="29">
        <f>CH4_100yr_m3!AT191</f>
        <v>1044815.743</v>
      </c>
      <c r="AU183" s="29">
        <f>CH4_100yr_m3!AU191</f>
        <v>1046335.863</v>
      </c>
      <c r="AV183" s="29">
        <f>CH4_100yr_m3!AV191</f>
        <v>1047564.5379999999</v>
      </c>
      <c r="AW183" s="29">
        <f>CH4_100yr_m3!AW191</f>
        <v>1048543.834</v>
      </c>
      <c r="AX183" s="29">
        <f>CH4_100yr_m3!AX191</f>
        <v>1049237.071</v>
      </c>
      <c r="AY183" s="29">
        <f>CH4_100yr_m3!AY191</f>
        <v>1049640.4509999999</v>
      </c>
      <c r="AZ183" s="29">
        <f>CH4_100yr_m3!AZ191</f>
        <v>1049767.1740000001</v>
      </c>
      <c r="BA183" s="29">
        <f>CH4_100yr_m3!BA191</f>
        <v>1049618.7609999999</v>
      </c>
      <c r="BB183" s="29">
        <f>CH4_100yr_m3!BB191</f>
        <v>1049206.8119999999</v>
      </c>
      <c r="BC183" s="29">
        <f>CH4_100yr_m3!BC191</f>
        <v>1048513.19</v>
      </c>
      <c r="BD183" s="29">
        <f>CH4_100yr_m3!BD191</f>
        <v>1047601.902</v>
      </c>
      <c r="BE183" s="29">
        <f>CH4_100yr_m3!BE191</f>
        <v>1046461.855</v>
      </c>
      <c r="BF183" s="29">
        <f>CH4_100yr_m3!BF191</f>
        <v>1045122.73</v>
      </c>
      <c r="BG183" s="29">
        <f>CH4_100yr_m3!BG191</f>
        <v>1043592.027</v>
      </c>
      <c r="BH183" s="29">
        <f>CH4_100yr_m3!BH191</f>
        <v>1041898.9350000001</v>
      </c>
      <c r="BI183" s="29">
        <f>CH4_100yr_m3!BI191</f>
        <v>1040024.599</v>
      </c>
      <c r="BJ183" s="29">
        <f>CH4_100yr_m3!BJ191</f>
        <v>1038011.807</v>
      </c>
      <c r="BK183" s="29">
        <f>CH4_100yr_m3!BK191</f>
        <v>768166.05519999994</v>
      </c>
      <c r="BL183" s="29">
        <f>CH4_100yr_m3!BL191</f>
        <v>582390.65410000004</v>
      </c>
      <c r="BM183" s="29">
        <f>CH4_100yr_m3!BM191</f>
        <v>453300.04979999998</v>
      </c>
      <c r="BN183" s="29">
        <f>CH4_100yr_m3!BN191</f>
        <v>362514.7954</v>
      </c>
      <c r="BO183" s="29">
        <f>CH4_100yr_m3!BO191</f>
        <v>297693.92979999998</v>
      </c>
      <c r="BP183" s="29">
        <f>CH4_100yr_m3!BP191</f>
        <v>250545.61970000001</v>
      </c>
      <c r="BQ183" s="29">
        <f>CH4_100yr_m3!BQ191</f>
        <v>215493.55739999999</v>
      </c>
      <c r="BR183" s="29">
        <f>CH4_100yr_m3!BR191</f>
        <v>188782.93179999999</v>
      </c>
      <c r="BS183" s="29">
        <f>CH4_100yr_m3!BS191</f>
        <v>167881.06030000001</v>
      </c>
      <c r="BT183" s="29">
        <f>CH4_100yr_m3!BT191</f>
        <v>151075.54259999999</v>
      </c>
      <c r="BU183" s="29">
        <f>CH4_100yr_m3!BU191</f>
        <v>137204.82339999999</v>
      </c>
      <c r="BV183" s="29">
        <f>CH4_100yr_m3!BV191</f>
        <v>125477.5162</v>
      </c>
      <c r="BW183" s="29">
        <f>CH4_100yr_m3!BW191</f>
        <v>115351.2292</v>
      </c>
      <c r="BX183" s="29">
        <f>CH4_100yr_m3!BX191</f>
        <v>106451.2822</v>
      </c>
      <c r="BY183" s="29">
        <f>CH4_100yr_m3!BY191</f>
        <v>98516.166190000004</v>
      </c>
      <c r="BZ183" s="29">
        <f>CH4_100yr_m3!BZ191</f>
        <v>91360.932719999997</v>
      </c>
      <c r="CA183" s="29">
        <f>CH4_100yr_m3!CA191</f>
        <v>84852.606339999998</v>
      </c>
      <c r="CB183" s="29">
        <f>CH4_100yr_m3!CB191</f>
        <v>78893.658559999996</v>
      </c>
      <c r="CC183" s="29">
        <f>CH4_100yr_m3!CC191</f>
        <v>73410.889079999994</v>
      </c>
      <c r="CD183" s="29">
        <f>CH4_100yr_m3!CD191</f>
        <v>68347.934290000005</v>
      </c>
      <c r="CE183" s="29">
        <f>CH4_100yr_m3!CE191</f>
        <v>63660.209799999997</v>
      </c>
      <c r="CF183" s="29">
        <f>CH4_100yr_m3!CF191</f>
        <v>59311.486989999998</v>
      </c>
      <c r="CG183" s="29">
        <f>CH4_100yr_m3!CG191</f>
        <v>55271.567080000001</v>
      </c>
      <c r="CH183" s="29">
        <f>CH4_100yr_m3!CH191</f>
        <v>51514.693050000002</v>
      </c>
      <c r="CI183" s="29">
        <f>CH4_100yr_m3!CI191</f>
        <v>48018.458059999997</v>
      </c>
      <c r="CJ183" s="29">
        <f>CH4_100yr_m3!CJ191</f>
        <v>44763.048540000003</v>
      </c>
      <c r="CK183" s="29">
        <f>CH4_100yr_m3!CK191</f>
        <v>41730.713380000001</v>
      </c>
      <c r="CL183" s="29">
        <f>CH4_100yr_m3!CL191</f>
        <v>38905.38609</v>
      </c>
      <c r="CM183" s="29">
        <f>CH4_100yr_m3!CM191</f>
        <v>36272.411229999998</v>
      </c>
      <c r="CN183" s="29">
        <f>CH4_100yr_m3!CN191</f>
        <v>33818.341869999997</v>
      </c>
      <c r="CO183" s="29">
        <f>CH4_100yr_m3!CO191</f>
        <v>31530.78615</v>
      </c>
      <c r="CP183" s="29">
        <f>CH4_100yr_m3!CP191</f>
        <v>29398.287779999999</v>
      </c>
      <c r="CQ183" s="29">
        <f>CH4_100yr_m3!CQ191</f>
        <v>27410.230599999999</v>
      </c>
      <c r="CR183" s="29">
        <f>CH4_100yr_m3!CR191</f>
        <v>25556.760109999999</v>
      </c>
      <c r="CS183" s="29">
        <f>CH4_100yr_m3!CS191</f>
        <v>23828.717489999999</v>
      </c>
      <c r="CT183" s="29">
        <f>CH4_100yr_m3!CT191</f>
        <v>22217.582890000001</v>
      </c>
      <c r="CU183" s="29">
        <f>CH4_100yr_m3!CU191</f>
        <v>20715.42569</v>
      </c>
      <c r="CV183" s="29">
        <f>CH4_100yr_m3!CV191</f>
        <v>19314.860290000001</v>
      </c>
      <c r="CW183" s="29">
        <f>CH4_100yr_m3!CW191</f>
        <v>18009.006359999999</v>
      </c>
    </row>
    <row r="184" spans="1:101" ht="15.75" customHeight="1" x14ac:dyDescent="0.2">
      <c r="A184" s="27" t="s">
        <v>37</v>
      </c>
      <c r="B184" s="29">
        <f>CH4_100yr_m3!B192</f>
        <v>10015026.33</v>
      </c>
      <c r="C184" s="29">
        <f>CH4_100yr_m3!C192</f>
        <v>16824293.859999999</v>
      </c>
      <c r="D184" s="29">
        <f>CH4_100yr_m3!D192</f>
        <v>21577723.129999999</v>
      </c>
      <c r="E184" s="29">
        <f>CH4_100yr_m3!E192</f>
        <v>25168279.329999998</v>
      </c>
      <c r="F184" s="29">
        <f>CH4_100yr_m3!F192</f>
        <v>28192355.899999999</v>
      </c>
      <c r="G184" s="29">
        <f>CH4_100yr_m3!G192</f>
        <v>30455001.91</v>
      </c>
      <c r="H184" s="29">
        <f>CH4_100yr_m3!H192</f>
        <v>31922951.579999998</v>
      </c>
      <c r="I184" s="29">
        <f>CH4_100yr_m3!I192</f>
        <v>32885085.280000001</v>
      </c>
      <c r="J184" s="29">
        <f>CH4_100yr_m3!J192</f>
        <v>33416455.859999999</v>
      </c>
      <c r="K184" s="29">
        <f>CH4_100yr_m3!K192</f>
        <v>34277664.210000001</v>
      </c>
      <c r="L184" s="29">
        <f>CH4_100yr_m3!L192</f>
        <v>35098093.390000001</v>
      </c>
      <c r="M184" s="29">
        <f>CH4_100yr_m3!M192</f>
        <v>35590803.859999999</v>
      </c>
      <c r="N184" s="29">
        <f>CH4_100yr_m3!N192</f>
        <v>35509741.119999997</v>
      </c>
      <c r="O184" s="29">
        <f>CH4_100yr_m3!O192</f>
        <v>35192015.109999999</v>
      </c>
      <c r="P184" s="29">
        <f>CH4_100yr_m3!P192</f>
        <v>35267487.829999998</v>
      </c>
      <c r="Q184" s="29">
        <f>CH4_100yr_m3!Q192</f>
        <v>36053065.350000001</v>
      </c>
      <c r="R184" s="29">
        <f>CH4_100yr_m3!R192</f>
        <v>37252195.259999998</v>
      </c>
      <c r="S184" s="29">
        <f>CH4_100yr_m3!S192</f>
        <v>38584052.729999997</v>
      </c>
      <c r="T184" s="29">
        <f>CH4_100yr_m3!T192</f>
        <v>39547366.520000003</v>
      </c>
      <c r="U184" s="29">
        <f>CH4_100yr_m3!U192</f>
        <v>40562330.899999999</v>
      </c>
      <c r="V184" s="29">
        <f>CH4_100yr_m3!V192</f>
        <v>41572077.799999997</v>
      </c>
      <c r="W184" s="29">
        <f>CH4_100yr_m3!W192</f>
        <v>42471674.799999997</v>
      </c>
      <c r="X184" s="29">
        <f>CH4_100yr_m3!X192</f>
        <v>43455032.450000003</v>
      </c>
      <c r="Y184" s="29">
        <f>CH4_100yr_m3!Y192</f>
        <v>44453130.18</v>
      </c>
      <c r="Z184" s="29">
        <f>CH4_100yr_m3!Z192</f>
        <v>45379477.719999999</v>
      </c>
      <c r="AA184" s="29">
        <f>CH4_100yr_m3!AA192</f>
        <v>46233684.5</v>
      </c>
      <c r="AB184" s="29">
        <f>CH4_100yr_m3!AB192</f>
        <v>47024441.68</v>
      </c>
      <c r="AC184" s="29">
        <f>CH4_100yr_m3!AC192</f>
        <v>49388090.810000002</v>
      </c>
      <c r="AD184" s="29">
        <f>CH4_100yr_m3!AD192</f>
        <v>51347873.350000001</v>
      </c>
      <c r="AE184" s="29">
        <f>CH4_100yr_m3!AE192</f>
        <v>53036241.960000001</v>
      </c>
      <c r="AF184" s="29">
        <f>CH4_100yr_m3!AF192</f>
        <v>54542059.600000001</v>
      </c>
      <c r="AG184" s="29">
        <f>CH4_100yr_m3!AG192</f>
        <v>55924868.450000003</v>
      </c>
      <c r="AH184" s="29">
        <f>CH4_100yr_m3!AH192</f>
        <v>57224491.200000003</v>
      </c>
      <c r="AI184" s="29">
        <f>CH4_100yr_m3!AI192</f>
        <v>58467474.990000002</v>
      </c>
      <c r="AJ184" s="29">
        <f>CH4_100yr_m3!AJ192</f>
        <v>59671405.649999999</v>
      </c>
      <c r="AK184" s="29">
        <f>CH4_100yr_m3!AK192</f>
        <v>60847897.159999996</v>
      </c>
      <c r="AL184" s="29">
        <f>CH4_100yr_m3!AL192</f>
        <v>62004578.890000001</v>
      </c>
      <c r="AM184" s="29">
        <f>CH4_100yr_m3!AM192</f>
        <v>63146485.130000003</v>
      </c>
      <c r="AN184" s="29">
        <f>CH4_100yr_m3!AN192</f>
        <v>64276928.640000001</v>
      </c>
      <c r="AO184" s="29">
        <f>CH4_100yr_m3!AO192</f>
        <v>65398115.5</v>
      </c>
      <c r="AP184" s="29">
        <f>CH4_100yr_m3!AP192</f>
        <v>66511475.060000002</v>
      </c>
      <c r="AQ184" s="29">
        <f>CH4_100yr_m3!AQ192</f>
        <v>67617814.629999995</v>
      </c>
      <c r="AR184" s="29">
        <f>CH4_100yr_m3!AR192</f>
        <v>68717494.590000004</v>
      </c>
      <c r="AS184" s="29">
        <f>CH4_100yr_m3!AS192</f>
        <v>69810431.140000001</v>
      </c>
      <c r="AT184" s="29">
        <f>CH4_100yr_m3!AT192</f>
        <v>70896203.569999993</v>
      </c>
      <c r="AU184" s="29">
        <f>CH4_100yr_m3!AU192</f>
        <v>71974184.739999995</v>
      </c>
      <c r="AV184" s="29">
        <f>CH4_100yr_m3!AV192</f>
        <v>73043760.310000002</v>
      </c>
      <c r="AW184" s="29">
        <f>CH4_100yr_m3!AW192</f>
        <v>74104319.769999996</v>
      </c>
      <c r="AX184" s="29">
        <f>CH4_100yr_m3!AX192</f>
        <v>75155285.329999998</v>
      </c>
      <c r="AY184" s="29">
        <f>CH4_100yr_m3!AY192</f>
        <v>76196080.730000004</v>
      </c>
      <c r="AZ184" s="29">
        <f>CH4_100yr_m3!AZ192</f>
        <v>77226171.769999996</v>
      </c>
      <c r="BA184" s="29">
        <f>CH4_100yr_m3!BA192</f>
        <v>78244976</v>
      </c>
      <c r="BB184" s="29">
        <f>CH4_100yr_m3!BB192</f>
        <v>79251916.079999998</v>
      </c>
      <c r="BC184" s="29">
        <f>CH4_100yr_m3!BC192</f>
        <v>80246447.799999997</v>
      </c>
      <c r="BD184" s="29">
        <f>CH4_100yr_m3!BD192</f>
        <v>81227999.790000007</v>
      </c>
      <c r="BE184" s="29">
        <f>CH4_100yr_m3!BE192</f>
        <v>82196012.480000004</v>
      </c>
      <c r="BF184" s="29">
        <f>CH4_100yr_m3!BF192</f>
        <v>83149956.010000005</v>
      </c>
      <c r="BG184" s="29">
        <f>CH4_100yr_m3!BG192</f>
        <v>84089308.319999993</v>
      </c>
      <c r="BH184" s="29">
        <f>CH4_100yr_m3!BH192</f>
        <v>85013558.25</v>
      </c>
      <c r="BI184" s="29">
        <f>CH4_100yr_m3!BI192</f>
        <v>85922242.959999993</v>
      </c>
      <c r="BJ184" s="29">
        <f>CH4_100yr_m3!BJ192</f>
        <v>86814945.189999998</v>
      </c>
      <c r="BK184" s="29">
        <f>CH4_100yr_m3!BK192</f>
        <v>63661648.07</v>
      </c>
      <c r="BL184" s="29">
        <f>CH4_100yr_m3!BL192</f>
        <v>47771868.43</v>
      </c>
      <c r="BM184" s="29">
        <f>CH4_100yr_m3!BM192</f>
        <v>36775961.490000002</v>
      </c>
      <c r="BN184" s="29">
        <f>CH4_100yr_m3!BN192</f>
        <v>29083817.280000001</v>
      </c>
      <c r="BO184" s="29">
        <f>CH4_100yr_m3!BO192</f>
        <v>23627977.879999999</v>
      </c>
      <c r="BP184" s="29">
        <f>CH4_100yr_m3!BP192</f>
        <v>19691436.010000002</v>
      </c>
      <c r="BQ184" s="29">
        <f>CH4_100yr_m3!BQ192</f>
        <v>16792197.760000002</v>
      </c>
      <c r="BR184" s="29">
        <f>CH4_100yr_m3!BR192</f>
        <v>14605896.01</v>
      </c>
      <c r="BS184" s="29">
        <f>CH4_100yr_m3!BS192</f>
        <v>12913910.380000001</v>
      </c>
      <c r="BT184" s="29">
        <f>CH4_100yr_m3!BT192</f>
        <v>11568585.09</v>
      </c>
      <c r="BU184" s="29">
        <f>CH4_100yr_m3!BU192</f>
        <v>10469908.449999999</v>
      </c>
      <c r="BV184" s="29">
        <f>CH4_100yr_m3!BV192</f>
        <v>9549875.5289999992</v>
      </c>
      <c r="BW184" s="29">
        <f>CH4_100yr_m3!BW192</f>
        <v>8762001.398</v>
      </c>
      <c r="BX184" s="29">
        <f>CH4_100yr_m3!BX192</f>
        <v>8074287.2659999998</v>
      </c>
      <c r="BY184" s="29">
        <f>CH4_100yr_m3!BY192</f>
        <v>7464501.4110000003</v>
      </c>
      <c r="BZ184" s="29">
        <f>CH4_100yr_m3!BZ192</f>
        <v>6917012.057</v>
      </c>
      <c r="CA184" s="29">
        <f>CH4_100yr_m3!CA192</f>
        <v>6420660.8210000005</v>
      </c>
      <c r="CB184" s="29">
        <f>CH4_100yr_m3!CB192</f>
        <v>5967333.9019999998</v>
      </c>
      <c r="CC184" s="29">
        <f>CH4_100yr_m3!CC192</f>
        <v>5551001.21</v>
      </c>
      <c r="CD184" s="29">
        <f>CH4_100yr_m3!CD192</f>
        <v>5167069.3839999996</v>
      </c>
      <c r="CE184" s="29">
        <f>CH4_100yr_m3!CE192</f>
        <v>4811945.4009999996</v>
      </c>
      <c r="CF184" s="29">
        <f>CH4_100yr_m3!CF192</f>
        <v>4482741.5310000004</v>
      </c>
      <c r="CG184" s="29">
        <f>CH4_100yr_m3!CG192</f>
        <v>4177075.219</v>
      </c>
      <c r="CH184" s="29">
        <f>CH4_100yr_m3!CH192</f>
        <v>3892932.747</v>
      </c>
      <c r="CI184" s="29">
        <f>CH4_100yr_m3!CI192</f>
        <v>3628575.807</v>
      </c>
      <c r="CJ184" s="29">
        <f>CH4_100yr_m3!CJ192</f>
        <v>3382476.9619999998</v>
      </c>
      <c r="CK184" s="29">
        <f>CH4_100yr_m3!CK192</f>
        <v>3153274.6179999998</v>
      </c>
      <c r="CL184" s="29">
        <f>CH4_100yr_m3!CL192</f>
        <v>2939741.18</v>
      </c>
      <c r="CM184" s="29">
        <f>CH4_100yr_m3!CM192</f>
        <v>2740760.162</v>
      </c>
      <c r="CN184" s="29">
        <f>CH4_100yr_m3!CN192</f>
        <v>2555309.41</v>
      </c>
      <c r="CO184" s="29">
        <f>CH4_100yr_m3!CO192</f>
        <v>2382448.5049999999</v>
      </c>
      <c r="CP184" s="29">
        <f>CH4_100yr_m3!CP192</f>
        <v>2221309.0759999999</v>
      </c>
      <c r="CQ184" s="29">
        <f>CH4_100yr_m3!CQ192</f>
        <v>2071087.1370000001</v>
      </c>
      <c r="CR184" s="29">
        <f>CH4_100yr_m3!CR192</f>
        <v>1931036.861</v>
      </c>
      <c r="CS184" s="29">
        <f>CH4_100yr_m3!CS192</f>
        <v>1800465.395</v>
      </c>
      <c r="CT184" s="29">
        <f>CH4_100yr_m3!CT192</f>
        <v>1678728.4350000001</v>
      </c>
      <c r="CU184" s="29">
        <f>CH4_100yr_m3!CU192</f>
        <v>1565226.3840000001</v>
      </c>
      <c r="CV184" s="29">
        <f>CH4_100yr_m3!CV192</f>
        <v>1459400.949</v>
      </c>
      <c r="CW184" s="29">
        <f>CH4_100yr_m3!CW192</f>
        <v>1360732.0970000001</v>
      </c>
    </row>
    <row r="185" spans="1:101" ht="15.75" customHeight="1" x14ac:dyDescent="0.2">
      <c r="A185" s="27" t="s">
        <v>38</v>
      </c>
      <c r="B185" s="29">
        <f>CH4_100yr_m3!B193</f>
        <v>29231980.91</v>
      </c>
      <c r="C185" s="29">
        <f>CH4_100yr_m3!C193</f>
        <v>55556813.789999999</v>
      </c>
      <c r="D185" s="29">
        <f>CH4_100yr_m3!D193</f>
        <v>79804860.810000002</v>
      </c>
      <c r="E185" s="29">
        <f>CH4_100yr_m3!E193</f>
        <v>106308040.8</v>
      </c>
      <c r="F185" s="29">
        <f>CH4_100yr_m3!F193</f>
        <v>134494168.19999999</v>
      </c>
      <c r="G185" s="29">
        <f>CH4_100yr_m3!G193</f>
        <v>162606318.30000001</v>
      </c>
      <c r="H185" s="29">
        <f>CH4_100yr_m3!H193</f>
        <v>189761733.19999999</v>
      </c>
      <c r="I185" s="29">
        <f>CH4_100yr_m3!I193</f>
        <v>216780743.59999999</v>
      </c>
      <c r="J185" s="29">
        <f>CH4_100yr_m3!J193</f>
        <v>241413120</v>
      </c>
      <c r="K185" s="29">
        <f>CH4_100yr_m3!K193</f>
        <v>265134075.19999999</v>
      </c>
      <c r="L185" s="29">
        <f>CH4_100yr_m3!L193</f>
        <v>291783168.5</v>
      </c>
      <c r="M185" s="29">
        <f>CH4_100yr_m3!M193</f>
        <v>319033638.60000002</v>
      </c>
      <c r="N185" s="29">
        <f>CH4_100yr_m3!N193</f>
        <v>343663683.5</v>
      </c>
      <c r="O185" s="29">
        <f>CH4_100yr_m3!O193</f>
        <v>365359260.89999998</v>
      </c>
      <c r="P185" s="29">
        <f>CH4_100yr_m3!P193</f>
        <v>385033697.80000001</v>
      </c>
      <c r="Q185" s="29">
        <f>CH4_100yr_m3!Q193</f>
        <v>401789261.30000001</v>
      </c>
      <c r="R185" s="29">
        <f>CH4_100yr_m3!R193</f>
        <v>416460305.5</v>
      </c>
      <c r="S185" s="29">
        <f>CH4_100yr_m3!S193</f>
        <v>433559790.89999998</v>
      </c>
      <c r="T185" s="29">
        <f>CH4_100yr_m3!T193</f>
        <v>450848426.19999999</v>
      </c>
      <c r="U185" s="29">
        <f>CH4_100yr_m3!U193</f>
        <v>466290465.89999998</v>
      </c>
      <c r="V185" s="29">
        <f>CH4_100yr_m3!V193</f>
        <v>478054858.80000001</v>
      </c>
      <c r="W185" s="29">
        <f>CH4_100yr_m3!W193</f>
        <v>490917506.10000002</v>
      </c>
      <c r="X185" s="29">
        <f>CH4_100yr_m3!X193</f>
        <v>503998106.80000001</v>
      </c>
      <c r="Y185" s="29">
        <f>CH4_100yr_m3!Y193</f>
        <v>517030004.89999998</v>
      </c>
      <c r="Z185" s="29">
        <f>CH4_100yr_m3!Z193</f>
        <v>530015801.69999999</v>
      </c>
      <c r="AA185" s="29">
        <f>CH4_100yr_m3!AA193</f>
        <v>542966124</v>
      </c>
      <c r="AB185" s="29">
        <f>CH4_100yr_m3!AB193</f>
        <v>556850925</v>
      </c>
      <c r="AC185" s="29">
        <f>CH4_100yr_m3!AC193</f>
        <v>567712171.10000002</v>
      </c>
      <c r="AD185" s="29">
        <f>CH4_100yr_m3!AD193</f>
        <v>578317085.5</v>
      </c>
      <c r="AE185" s="29">
        <f>CH4_100yr_m3!AE193</f>
        <v>588674791.60000002</v>
      </c>
      <c r="AF185" s="29">
        <f>CH4_100yr_m3!AF193</f>
        <v>598794037.10000002</v>
      </c>
      <c r="AG185" s="29">
        <f>CH4_100yr_m3!AG193</f>
        <v>608683183.89999998</v>
      </c>
      <c r="AH185" s="29">
        <f>CH4_100yr_m3!AH193</f>
        <v>618350002.39999998</v>
      </c>
      <c r="AI185" s="29">
        <f>CH4_100yr_m3!AI193</f>
        <v>627801374.5</v>
      </c>
      <c r="AJ185" s="29">
        <f>CH4_100yr_m3!AJ193</f>
        <v>637043181.29999995</v>
      </c>
      <c r="AK185" s="29">
        <f>CH4_100yr_m3!AK193</f>
        <v>646080501.60000002</v>
      </c>
      <c r="AL185" s="29">
        <f>CH4_100yr_m3!AL193</f>
        <v>654917897.70000005</v>
      </c>
      <c r="AM185" s="29">
        <f>CH4_100yr_m3!AM193</f>
        <v>663559664</v>
      </c>
      <c r="AN185" s="29">
        <f>CH4_100yr_m3!AN193</f>
        <v>672009844.70000005</v>
      </c>
      <c r="AO185" s="29">
        <f>CH4_100yr_m3!AO193</f>
        <v>680272342.20000005</v>
      </c>
      <c r="AP185" s="29">
        <f>CH4_100yr_m3!AP193</f>
        <v>688350818.5</v>
      </c>
      <c r="AQ185" s="29">
        <f>CH4_100yr_m3!AQ193</f>
        <v>696248586.10000002</v>
      </c>
      <c r="AR185" s="29">
        <f>CH4_100yr_m3!AR193</f>
        <v>703968499.60000002</v>
      </c>
      <c r="AS185" s="29">
        <f>CH4_100yr_m3!AS193</f>
        <v>711512912.89999998</v>
      </c>
      <c r="AT185" s="29">
        <f>CH4_100yr_m3!AT193</f>
        <v>718883660.5</v>
      </c>
      <c r="AU185" s="29">
        <f>CH4_100yr_m3!AU193</f>
        <v>726082133.5</v>
      </c>
      <c r="AV185" s="29">
        <f>CH4_100yr_m3!AV193</f>
        <v>733109491.89999998</v>
      </c>
      <c r="AW185" s="29">
        <f>CH4_100yr_m3!AW193</f>
        <v>739966654.60000002</v>
      </c>
      <c r="AX185" s="29">
        <f>CH4_100yr_m3!AX193</f>
        <v>746654118.39999998</v>
      </c>
      <c r="AY185" s="29">
        <f>CH4_100yr_m3!AY193</f>
        <v>753171913.39999998</v>
      </c>
      <c r="AZ185" s="29">
        <f>CH4_100yr_m3!AZ193</f>
        <v>759519745.20000005</v>
      </c>
      <c r="BA185" s="29">
        <f>CH4_100yr_m3!BA193</f>
        <v>765697260</v>
      </c>
      <c r="BB185" s="29">
        <f>CH4_100yr_m3!BB193</f>
        <v>771704119.10000002</v>
      </c>
      <c r="BC185" s="29">
        <f>CH4_100yr_m3!BC193</f>
        <v>777539955.60000002</v>
      </c>
      <c r="BD185" s="29">
        <f>CH4_100yr_m3!BD193</f>
        <v>783204430.29999995</v>
      </c>
      <c r="BE185" s="29">
        <f>CH4_100yr_m3!BE193</f>
        <v>788697299.89999998</v>
      </c>
      <c r="BF185" s="29">
        <f>CH4_100yr_m3!BF193</f>
        <v>794018394.5</v>
      </c>
      <c r="BG185" s="29">
        <f>CH4_100yr_m3!BG193</f>
        <v>799167736.5</v>
      </c>
      <c r="BH185" s="29">
        <f>CH4_100yr_m3!BH193</f>
        <v>804145642.79999995</v>
      </c>
      <c r="BI185" s="29">
        <f>CH4_100yr_m3!BI193</f>
        <v>808952811.89999998</v>
      </c>
      <c r="BJ185" s="29">
        <f>CH4_100yr_m3!BJ193</f>
        <v>813590291.5</v>
      </c>
      <c r="BK185" s="29">
        <f>CH4_100yr_m3!BK193</f>
        <v>754838636.20000005</v>
      </c>
      <c r="BL185" s="29">
        <f>CH4_100yr_m3!BL193</f>
        <v>700542477.89999998</v>
      </c>
      <c r="BM185" s="29">
        <f>CH4_100yr_m3!BM193</f>
        <v>650353359</v>
      </c>
      <c r="BN185" s="29">
        <f>CH4_100yr_m3!BN193</f>
        <v>603950573.89999998</v>
      </c>
      <c r="BO185" s="29">
        <f>CH4_100yr_m3!BO193</f>
        <v>561038936</v>
      </c>
      <c r="BP185" s="29">
        <f>CH4_100yr_m3!BP193</f>
        <v>521346725.39999998</v>
      </c>
      <c r="BQ185" s="29">
        <f>CH4_100yr_m3!BQ193</f>
        <v>484623802.10000002</v>
      </c>
      <c r="BR185" s="29">
        <f>CH4_100yr_m3!BR193</f>
        <v>450639872.5</v>
      </c>
      <c r="BS185" s="29">
        <f>CH4_100yr_m3!BS193</f>
        <v>419182895.69999999</v>
      </c>
      <c r="BT185" s="29">
        <f>CH4_100yr_m3!BT193</f>
        <v>390057618.80000001</v>
      </c>
      <c r="BU185" s="29">
        <f>CH4_100yr_m3!BU193</f>
        <v>363084230.30000001</v>
      </c>
      <c r="BV185" s="29">
        <f>CH4_100yr_m3!BV193</f>
        <v>338097122.89999998</v>
      </c>
      <c r="BW185" s="29">
        <f>CH4_100yr_m3!BW193</f>
        <v>314943755.10000002</v>
      </c>
      <c r="BX185" s="29">
        <f>CH4_100yr_m3!BX193</f>
        <v>293483606</v>
      </c>
      <c r="BY185" s="29">
        <f>CH4_100yr_m3!BY193</f>
        <v>273587213.30000001</v>
      </c>
      <c r="BZ185" s="29">
        <f>CH4_100yr_m3!BZ193</f>
        <v>255135289.69999999</v>
      </c>
      <c r="CA185" s="29">
        <f>CH4_100yr_m3!CA193</f>
        <v>238017910.40000001</v>
      </c>
      <c r="CB185" s="29">
        <f>CH4_100yr_m3!CB193</f>
        <v>222133765.30000001</v>
      </c>
      <c r="CC185" s="29">
        <f>CH4_100yr_m3!CC193</f>
        <v>207389473</v>
      </c>
      <c r="CD185" s="29">
        <f>CH4_100yr_m3!CD193</f>
        <v>193698948.09999999</v>
      </c>
      <c r="CE185" s="29">
        <f>CH4_100yr_m3!CE193</f>
        <v>180982821.30000001</v>
      </c>
      <c r="CF185" s="29">
        <f>CH4_100yr_m3!CF193</f>
        <v>169167904.69999999</v>
      </c>
      <c r="CG185" s="29">
        <f>CH4_100yr_m3!CG193</f>
        <v>158186701.09999999</v>
      </c>
      <c r="CH185" s="29">
        <f>CH4_100yr_m3!CH193</f>
        <v>147976951.90000001</v>
      </c>
      <c r="CI185" s="29">
        <f>CH4_100yr_m3!CI193</f>
        <v>138481222</v>
      </c>
      <c r="CJ185" s="29">
        <f>CH4_100yr_m3!CJ193</f>
        <v>129646517.8</v>
      </c>
      <c r="CK185" s="29">
        <f>CH4_100yr_m3!CK193</f>
        <v>121423935.5</v>
      </c>
      <c r="CL185" s="29">
        <f>CH4_100yr_m3!CL193</f>
        <v>113768337.90000001</v>
      </c>
      <c r="CM185" s="29">
        <f>CH4_100yr_m3!CM193</f>
        <v>106638057.59999999</v>
      </c>
      <c r="CN185" s="29">
        <f>CH4_100yr_m3!CN193</f>
        <v>99994622.760000005</v>
      </c>
      <c r="CO185" s="29">
        <f>CH4_100yr_m3!CO193</f>
        <v>93802505.75</v>
      </c>
      <c r="CP185" s="29">
        <f>CH4_100yr_m3!CP193</f>
        <v>88028891.780000001</v>
      </c>
      <c r="CQ185" s="29">
        <f>CH4_100yr_m3!CQ193</f>
        <v>82643465.629999995</v>
      </c>
      <c r="CR185" s="29">
        <f>CH4_100yr_m3!CR193</f>
        <v>77618215.790000007</v>
      </c>
      <c r="CS185" s="29">
        <f>CH4_100yr_m3!CS193</f>
        <v>72927253.959999993</v>
      </c>
      <c r="CT185" s="29">
        <f>CH4_100yr_m3!CT193</f>
        <v>68546649.140000001</v>
      </c>
      <c r="CU185" s="29">
        <f>CH4_100yr_m3!CU193</f>
        <v>64454274.759999998</v>
      </c>
      <c r="CV185" s="29">
        <f>CH4_100yr_m3!CV193</f>
        <v>60629668.100000001</v>
      </c>
      <c r="CW185" s="29">
        <f>CH4_100yr_m3!CW193</f>
        <v>57053900.799999997</v>
      </c>
    </row>
    <row r="186" spans="1:101" ht="15.75" customHeight="1" x14ac:dyDescent="0.2">
      <c r="A186" s="27" t="s">
        <v>39</v>
      </c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</row>
    <row r="187" spans="1:101" ht="15.75" customHeight="1" x14ac:dyDescent="0.2">
      <c r="A187" s="27" t="s">
        <v>40</v>
      </c>
      <c r="B187" s="29">
        <f>CH4_100yr_m3!B195</f>
        <v>210008.91320000001</v>
      </c>
      <c r="C187" s="29">
        <f>CH4_100yr_m3!C195</f>
        <v>363761.97320000001</v>
      </c>
      <c r="D187" s="29">
        <f>CH4_100yr_m3!D195</f>
        <v>468810.24589999998</v>
      </c>
      <c r="E187" s="29">
        <f>CH4_100yr_m3!E195</f>
        <v>538090.61869999999</v>
      </c>
      <c r="F187" s="29">
        <f>CH4_100yr_m3!F195</f>
        <v>589122.52969999996</v>
      </c>
      <c r="G187" s="29">
        <f>CH4_100yr_m3!G195</f>
        <v>625090.32620000001</v>
      </c>
      <c r="H187" s="29">
        <f>CH4_100yr_m3!H195</f>
        <v>656366.58849999995</v>
      </c>
      <c r="I187" s="29">
        <f>CH4_100yr_m3!I195</f>
        <v>684512.995</v>
      </c>
      <c r="J187" s="29">
        <f>CH4_100yr_m3!J195</f>
        <v>707639.65469999996</v>
      </c>
      <c r="K187" s="29">
        <f>CH4_100yr_m3!K195</f>
        <v>732012.69620000001</v>
      </c>
      <c r="L187" s="29">
        <f>CH4_100yr_m3!L195</f>
        <v>756298.63089999999</v>
      </c>
      <c r="M187" s="29">
        <f>CH4_100yr_m3!M195</f>
        <v>779882.69189999998</v>
      </c>
      <c r="N187" s="29">
        <f>CH4_100yr_m3!N195</f>
        <v>803364.52220000001</v>
      </c>
      <c r="O187" s="29">
        <f>CH4_100yr_m3!O195</f>
        <v>828898.69519999996</v>
      </c>
      <c r="P187" s="29">
        <f>CH4_100yr_m3!P195</f>
        <v>856840.74439999997</v>
      </c>
      <c r="Q187" s="29">
        <f>CH4_100yr_m3!Q195</f>
        <v>878896.73809999996</v>
      </c>
      <c r="R187" s="29">
        <f>CH4_100yr_m3!R195</f>
        <v>902809.78300000005</v>
      </c>
      <c r="S187" s="29">
        <f>CH4_100yr_m3!S195</f>
        <v>928244.07539999997</v>
      </c>
      <c r="T187" s="29">
        <f>CH4_100yr_m3!T195</f>
        <v>956134.47340000002</v>
      </c>
      <c r="U187" s="29">
        <f>CH4_100yr_m3!U195</f>
        <v>982140.94640000002</v>
      </c>
      <c r="V187" s="29">
        <f>CH4_100yr_m3!V195</f>
        <v>1005597.606</v>
      </c>
      <c r="W187" s="29">
        <f>CH4_100yr_m3!W195</f>
        <v>1035955.544</v>
      </c>
      <c r="X187" s="29">
        <f>CH4_100yr_m3!X195</f>
        <v>1069710.8289999999</v>
      </c>
      <c r="Y187" s="29">
        <f>CH4_100yr_m3!Y195</f>
        <v>1105094.9720000001</v>
      </c>
      <c r="Z187" s="29">
        <f>CH4_100yr_m3!Z195</f>
        <v>1142659.1140000001</v>
      </c>
      <c r="AA187" s="29">
        <f>CH4_100yr_m3!AA195</f>
        <v>1182540.314</v>
      </c>
      <c r="AB187" s="29">
        <f>CH4_100yr_m3!AB195</f>
        <v>1221738.3689999999</v>
      </c>
      <c r="AC187" s="29">
        <f>CH4_100yr_m3!AC195</f>
        <v>1232002.121</v>
      </c>
      <c r="AD187" s="29">
        <f>CH4_100yr_m3!AD195</f>
        <v>1248122.811</v>
      </c>
      <c r="AE187" s="29">
        <f>CH4_100yr_m3!AE195</f>
        <v>1268359.669</v>
      </c>
      <c r="AF187" s="29">
        <f>CH4_100yr_m3!AF195</f>
        <v>1291496.129</v>
      </c>
      <c r="AG187" s="29">
        <f>CH4_100yr_m3!AG195</f>
        <v>1316700.297</v>
      </c>
      <c r="AH187" s="29">
        <f>CH4_100yr_m3!AH195</f>
        <v>1343415.6159999999</v>
      </c>
      <c r="AI187" s="29">
        <f>CH4_100yr_m3!AI195</f>
        <v>1371274.08</v>
      </c>
      <c r="AJ187" s="29">
        <f>CH4_100yr_m3!AJ195</f>
        <v>1400024.655</v>
      </c>
      <c r="AK187" s="29">
        <f>CH4_100yr_m3!AK195</f>
        <v>1429487.365</v>
      </c>
      <c r="AL187" s="29">
        <f>CH4_100yr_m3!AL195</f>
        <v>1459561.4180000001</v>
      </c>
      <c r="AM187" s="29">
        <f>CH4_100yr_m3!AM195</f>
        <v>1490129.2590000001</v>
      </c>
      <c r="AN187" s="29">
        <f>CH4_100yr_m3!AN195</f>
        <v>1521129.791</v>
      </c>
      <c r="AO187" s="29">
        <f>CH4_100yr_m3!AO195</f>
        <v>1552536.118</v>
      </c>
      <c r="AP187" s="29">
        <f>CH4_100yr_m3!AP195</f>
        <v>1584314.142</v>
      </c>
      <c r="AQ187" s="29">
        <f>CH4_100yr_m3!AQ195</f>
        <v>1616456.183</v>
      </c>
      <c r="AR187" s="29">
        <f>CH4_100yr_m3!AR195</f>
        <v>1648914.923</v>
      </c>
      <c r="AS187" s="29">
        <f>CH4_100yr_m3!AS195</f>
        <v>1681677.345</v>
      </c>
      <c r="AT187" s="29">
        <f>CH4_100yr_m3!AT195</f>
        <v>1714765.1370000001</v>
      </c>
      <c r="AU187" s="29">
        <f>CH4_100yr_m3!AU195</f>
        <v>1748142.32</v>
      </c>
      <c r="AV187" s="29">
        <f>CH4_100yr_m3!AV195</f>
        <v>1781817.3770000001</v>
      </c>
      <c r="AW187" s="29">
        <f>CH4_100yr_m3!AW195</f>
        <v>1815772.825</v>
      </c>
      <c r="AX187" s="29">
        <f>CH4_100yr_m3!AX195</f>
        <v>1850003.5279999999</v>
      </c>
      <c r="AY187" s="29">
        <f>CH4_100yr_m3!AY195</f>
        <v>1884465.9709999999</v>
      </c>
      <c r="AZ187" s="29">
        <f>CH4_100yr_m3!AZ195</f>
        <v>1919146.8470000001</v>
      </c>
      <c r="BA187" s="29">
        <f>CH4_100yr_m3!BA195</f>
        <v>1953992.4790000001</v>
      </c>
      <c r="BB187" s="29">
        <f>CH4_100yr_m3!BB195</f>
        <v>1989015.29</v>
      </c>
      <c r="BC187" s="29">
        <f>CH4_100yr_m3!BC195</f>
        <v>2024190.3940000001</v>
      </c>
      <c r="BD187" s="29">
        <f>CH4_100yr_m3!BD195</f>
        <v>2059462.9</v>
      </c>
      <c r="BE187" s="29">
        <f>CH4_100yr_m3!BE195</f>
        <v>2094866.344</v>
      </c>
      <c r="BF187" s="29">
        <f>CH4_100yr_m3!BF195</f>
        <v>2130350.057</v>
      </c>
      <c r="BG187" s="29">
        <f>CH4_100yr_m3!BG195</f>
        <v>2165907.577</v>
      </c>
      <c r="BH187" s="29">
        <f>CH4_100yr_m3!BH195</f>
        <v>2201531.2140000002</v>
      </c>
      <c r="BI187" s="29">
        <f>CH4_100yr_m3!BI195</f>
        <v>2237227.2480000001</v>
      </c>
      <c r="BJ187" s="29">
        <f>CH4_100yr_m3!BJ195</f>
        <v>2272970.5959999999</v>
      </c>
      <c r="BK187" s="29">
        <f>CH4_100yr_m3!BK195</f>
        <v>1662409.7830000001</v>
      </c>
      <c r="BL187" s="29">
        <f>CH4_100yr_m3!BL195</f>
        <v>1243755.432</v>
      </c>
      <c r="BM187" s="29">
        <f>CH4_100yr_m3!BM195</f>
        <v>954374.19149999996</v>
      </c>
      <c r="BN187" s="29">
        <f>CH4_100yr_m3!BN195</f>
        <v>752238.78379999998</v>
      </c>
      <c r="BO187" s="29">
        <f>CH4_100yr_m3!BO195</f>
        <v>609137.49490000005</v>
      </c>
      <c r="BP187" s="29">
        <f>CH4_100yr_m3!BP195</f>
        <v>506122.16310000001</v>
      </c>
      <c r="BQ187" s="29">
        <f>CH4_100yr_m3!BQ195</f>
        <v>430456.69270000001</v>
      </c>
      <c r="BR187" s="29">
        <f>CH4_100yr_m3!BR195</f>
        <v>373571.41009999998</v>
      </c>
      <c r="BS187" s="29">
        <f>CH4_100yr_m3!BS195</f>
        <v>329691.66950000002</v>
      </c>
      <c r="BT187" s="29">
        <f>CH4_100yr_m3!BT195</f>
        <v>294918.43150000001</v>
      </c>
      <c r="BU187" s="29">
        <f>CH4_100yr_m3!BU195</f>
        <v>266611.81829999998</v>
      </c>
      <c r="BV187" s="29">
        <f>CH4_100yr_m3!BV195</f>
        <v>242977.76930000001</v>
      </c>
      <c r="BW187" s="29">
        <f>CH4_100yr_m3!BW195</f>
        <v>222790.84880000001</v>
      </c>
      <c r="BX187" s="29">
        <f>CH4_100yr_m3!BX195</f>
        <v>205208.32569999999</v>
      </c>
      <c r="BY187" s="29">
        <f>CH4_100yr_m3!BY195</f>
        <v>189645.4431</v>
      </c>
      <c r="BZ187" s="29">
        <f>CH4_100yr_m3!BZ195</f>
        <v>175691.71220000001</v>
      </c>
      <c r="CA187" s="29">
        <f>CH4_100yr_m3!CA195</f>
        <v>163054.71119999999</v>
      </c>
      <c r="CB187" s="29">
        <f>CH4_100yr_m3!CB195</f>
        <v>151522.3279</v>
      </c>
      <c r="CC187" s="29">
        <f>CH4_100yr_m3!CC195</f>
        <v>140937.37160000001</v>
      </c>
      <c r="CD187" s="29">
        <f>CH4_100yr_m3!CD195</f>
        <v>131180.481</v>
      </c>
      <c r="CE187" s="29">
        <f>CH4_100yr_m3!CE195</f>
        <v>122158.5989</v>
      </c>
      <c r="CF187" s="29">
        <f>CH4_100yr_m3!CF195</f>
        <v>113797.1822</v>
      </c>
      <c r="CG187" s="29">
        <f>CH4_100yr_m3!CG195</f>
        <v>106034.9204</v>
      </c>
      <c r="CH187" s="29">
        <f>CH4_100yr_m3!CH195</f>
        <v>98820.140140000003</v>
      </c>
      <c r="CI187" s="29">
        <f>CH4_100yr_m3!CI195</f>
        <v>92108.343099999998</v>
      </c>
      <c r="CJ187" s="29">
        <f>CH4_100yr_m3!CJ195</f>
        <v>85860.506909999996</v>
      </c>
      <c r="CK187" s="29">
        <f>CH4_100yr_m3!CK195</f>
        <v>80041.901599999997</v>
      </c>
      <c r="CL187" s="29">
        <f>CH4_100yr_m3!CL195</f>
        <v>74621.253979999994</v>
      </c>
      <c r="CM187" s="29">
        <f>CH4_100yr_m3!CM195</f>
        <v>69570.148379999999</v>
      </c>
      <c r="CN187" s="29">
        <f>CH4_100yr_m3!CN195</f>
        <v>64862.588470000002</v>
      </c>
      <c r="CO187" s="29">
        <f>CH4_100yr_m3!CO195</f>
        <v>60474.669379999999</v>
      </c>
      <c r="CP187" s="29">
        <f>CH4_100yr_m3!CP195</f>
        <v>56384.326229999999</v>
      </c>
      <c r="CQ187" s="29">
        <f>CH4_100yr_m3!CQ195</f>
        <v>52571.13594</v>
      </c>
      <c r="CR187" s="29">
        <f>CH4_100yr_m3!CR195</f>
        <v>49016.156730000002</v>
      </c>
      <c r="CS187" s="29">
        <f>CH4_100yr_m3!CS195</f>
        <v>45701.794829999999</v>
      </c>
      <c r="CT187" s="29">
        <f>CH4_100yr_m3!CT195</f>
        <v>42611.691140000003</v>
      </c>
      <c r="CU187" s="29">
        <f>CH4_100yr_m3!CU195</f>
        <v>39730.622810000001</v>
      </c>
      <c r="CV187" s="29">
        <f>CH4_100yr_m3!CV195</f>
        <v>37044.41646</v>
      </c>
      <c r="CW187" s="29">
        <f>CH4_100yr_m3!CW195</f>
        <v>34539.870540000004</v>
      </c>
    </row>
    <row r="188" spans="1:101" ht="15.75" customHeight="1" x14ac:dyDescent="0.2">
      <c r="A188" s="27" t="s">
        <v>41</v>
      </c>
      <c r="B188" s="29">
        <f>CH4_100yr_m3!B196</f>
        <v>69754702.219999999</v>
      </c>
      <c r="C188" s="29">
        <f>CH4_100yr_m3!C196</f>
        <v>119812139.3</v>
      </c>
      <c r="D188" s="29">
        <f>CH4_100yr_m3!D196</f>
        <v>156227125.80000001</v>
      </c>
      <c r="E188" s="29">
        <f>CH4_100yr_m3!E196</f>
        <v>182609122.80000001</v>
      </c>
      <c r="F188" s="29">
        <f>CH4_100yr_m3!F196</f>
        <v>201765758.40000001</v>
      </c>
      <c r="G188" s="29">
        <f>CH4_100yr_m3!G196</f>
        <v>216023367.30000001</v>
      </c>
      <c r="H188" s="29">
        <f>CH4_100yr_m3!H196</f>
        <v>227093396.5</v>
      </c>
      <c r="I188" s="29">
        <f>CH4_100yr_m3!I196</f>
        <v>234950601.09999999</v>
      </c>
      <c r="J188" s="29">
        <f>CH4_100yr_m3!J196</f>
        <v>239183098.59999999</v>
      </c>
      <c r="K188" s="29">
        <f>CH4_100yr_m3!K196</f>
        <v>244673005.40000001</v>
      </c>
      <c r="L188" s="29">
        <f>CH4_100yr_m3!L196</f>
        <v>250434611.90000001</v>
      </c>
      <c r="M188" s="29">
        <f>CH4_100yr_m3!M196</f>
        <v>256586752.30000001</v>
      </c>
      <c r="N188" s="29">
        <f>CH4_100yr_m3!N196</f>
        <v>262203211</v>
      </c>
      <c r="O188" s="29">
        <f>CH4_100yr_m3!O196</f>
        <v>267958996.5</v>
      </c>
      <c r="P188" s="29">
        <f>CH4_100yr_m3!P196</f>
        <v>274470833</v>
      </c>
      <c r="Q188" s="29">
        <f>CH4_100yr_m3!Q196</f>
        <v>282616566.89999998</v>
      </c>
      <c r="R188" s="29">
        <f>CH4_100yr_m3!R196</f>
        <v>291146729.39999998</v>
      </c>
      <c r="S188" s="29">
        <f>CH4_100yr_m3!S196</f>
        <v>299867755.10000002</v>
      </c>
      <c r="T188" s="29">
        <f>CH4_100yr_m3!T196</f>
        <v>308840820</v>
      </c>
      <c r="U188" s="29">
        <f>CH4_100yr_m3!U196</f>
        <v>318036004.19999999</v>
      </c>
      <c r="V188" s="29">
        <f>CH4_100yr_m3!V196</f>
        <v>327630848.39999998</v>
      </c>
      <c r="W188" s="29">
        <f>CH4_100yr_m3!W196</f>
        <v>337548162.30000001</v>
      </c>
      <c r="X188" s="29">
        <f>CH4_100yr_m3!X196</f>
        <v>347668434.19999999</v>
      </c>
      <c r="Y188" s="29">
        <f>CH4_100yr_m3!Y196</f>
        <v>358030616.89999998</v>
      </c>
      <c r="Z188" s="29">
        <f>CH4_100yr_m3!Z196</f>
        <v>368654667.39999998</v>
      </c>
      <c r="AA188" s="29">
        <f>CH4_100yr_m3!AA196</f>
        <v>379581581.89999998</v>
      </c>
      <c r="AB188" s="29">
        <f>CH4_100yr_m3!AB196</f>
        <v>390857817.10000002</v>
      </c>
      <c r="AC188" s="29">
        <f>CH4_100yr_m3!AC196</f>
        <v>411795764.89999998</v>
      </c>
      <c r="AD188" s="29">
        <f>CH4_100yr_m3!AD196</f>
        <v>430327247.69999999</v>
      </c>
      <c r="AE188" s="29">
        <f>CH4_100yr_m3!AE196</f>
        <v>447324594.30000001</v>
      </c>
      <c r="AF188" s="29">
        <f>CH4_100yr_m3!AF196</f>
        <v>463373307.69999999</v>
      </c>
      <c r="AG188" s="29">
        <f>CH4_100yr_m3!AG196</f>
        <v>478866739.5</v>
      </c>
      <c r="AH188" s="29">
        <f>CH4_100yr_m3!AH196</f>
        <v>494068557.69999999</v>
      </c>
      <c r="AI188" s="29">
        <f>CH4_100yr_m3!AI196</f>
        <v>509154093.60000002</v>
      </c>
      <c r="AJ188" s="29">
        <f>CH4_100yr_m3!AJ196</f>
        <v>524238669.80000001</v>
      </c>
      <c r="AK188" s="29">
        <f>CH4_100yr_m3!AK196</f>
        <v>539397842.89999998</v>
      </c>
      <c r="AL188" s="29">
        <f>CH4_100yr_m3!AL196</f>
        <v>554681524</v>
      </c>
      <c r="AM188" s="29">
        <f>CH4_100yr_m3!AM196</f>
        <v>570122909.39999998</v>
      </c>
      <c r="AN188" s="29">
        <f>CH4_100yr_m3!AN196</f>
        <v>585743524.39999998</v>
      </c>
      <c r="AO188" s="29">
        <f>CH4_100yr_m3!AO196</f>
        <v>601557079.79999995</v>
      </c>
      <c r="AP188" s="29">
        <f>CH4_100yr_m3!AP196</f>
        <v>617572081.29999995</v>
      </c>
      <c r="AQ188" s="29">
        <f>CH4_100yr_m3!AQ196</f>
        <v>633792966</v>
      </c>
      <c r="AR188" s="29">
        <f>CH4_100yr_m3!AR196</f>
        <v>650221867</v>
      </c>
      <c r="AS188" s="29">
        <f>CH4_100yr_m3!AS196</f>
        <v>666860359.60000002</v>
      </c>
      <c r="AT188" s="29">
        <f>CH4_100yr_m3!AT196</f>
        <v>683710032.20000005</v>
      </c>
      <c r="AU188" s="29">
        <f>CH4_100yr_m3!AU196</f>
        <v>700771836.39999998</v>
      </c>
      <c r="AV188" s="29">
        <f>CH4_100yr_m3!AV196</f>
        <v>718046224.39999998</v>
      </c>
      <c r="AW188" s="29">
        <f>CH4_100yr_m3!AW196</f>
        <v>735531807.60000002</v>
      </c>
      <c r="AX188" s="29">
        <f>CH4_100yr_m3!AX196</f>
        <v>753224365.79999995</v>
      </c>
      <c r="AY188" s="29">
        <f>CH4_100yr_m3!AY196</f>
        <v>771116895</v>
      </c>
      <c r="AZ188" s="29">
        <f>CH4_100yr_m3!AZ196</f>
        <v>789201339.79999995</v>
      </c>
      <c r="BA188" s="29">
        <f>CH4_100yr_m3!BA196</f>
        <v>807470143.39999998</v>
      </c>
      <c r="BB188" s="29">
        <f>CH4_100yr_m3!BB196</f>
        <v>825917958.39999998</v>
      </c>
      <c r="BC188" s="29">
        <f>CH4_100yr_m3!BC196</f>
        <v>844542084</v>
      </c>
      <c r="BD188" s="29">
        <f>CH4_100yr_m3!BD196</f>
        <v>863342622.5</v>
      </c>
      <c r="BE188" s="29">
        <f>CH4_100yr_m3!BE196</f>
        <v>882320746.60000002</v>
      </c>
      <c r="BF188" s="29">
        <f>CH4_100yr_m3!BF196</f>
        <v>901476470.39999998</v>
      </c>
      <c r="BG188" s="29">
        <f>CH4_100yr_m3!BG196</f>
        <v>920807796.10000002</v>
      </c>
      <c r="BH188" s="29">
        <f>CH4_100yr_m3!BH196</f>
        <v>940311836.10000002</v>
      </c>
      <c r="BI188" s="29">
        <f>CH4_100yr_m3!BI196</f>
        <v>959984661.89999998</v>
      </c>
      <c r="BJ188" s="29">
        <f>CH4_100yr_m3!BJ196</f>
        <v>979821661.79999995</v>
      </c>
      <c r="BK188" s="29">
        <f>CH4_100yr_m3!BK196</f>
        <v>714649110.60000002</v>
      </c>
      <c r="BL188" s="29">
        <f>CH4_100yr_m3!BL196</f>
        <v>532987277.60000002</v>
      </c>
      <c r="BM188" s="29">
        <f>CH4_100yr_m3!BM196</f>
        <v>407568785.10000002</v>
      </c>
      <c r="BN188" s="29">
        <f>CH4_100yr_m3!BN196</f>
        <v>320097885.69999999</v>
      </c>
      <c r="BO188" s="29">
        <f>CH4_100yr_m3!BO196</f>
        <v>258293904.69999999</v>
      </c>
      <c r="BP188" s="29">
        <f>CH4_100yr_m3!BP196</f>
        <v>213909317.90000001</v>
      </c>
      <c r="BQ188" s="29">
        <f>CH4_100yr_m3!BQ196</f>
        <v>181401153.59999999</v>
      </c>
      <c r="BR188" s="29">
        <f>CH4_100yr_m3!BR196</f>
        <v>157040335.19999999</v>
      </c>
      <c r="BS188" s="29">
        <f>CH4_100yr_m3!BS196</f>
        <v>138314590.30000001</v>
      </c>
      <c r="BT188" s="29">
        <f>CH4_100yr_m3!BT196</f>
        <v>123528146</v>
      </c>
      <c r="BU188" s="29">
        <f>CH4_100yr_m3!BU196</f>
        <v>111533339.8</v>
      </c>
      <c r="BV188" s="29">
        <f>CH4_100yr_m3!BV196</f>
        <v>101550658.7</v>
      </c>
      <c r="BW188" s="29">
        <f>CH4_100yr_m3!BW196</f>
        <v>93048058.489999995</v>
      </c>
      <c r="BX188" s="29">
        <f>CH4_100yr_m3!BX196</f>
        <v>85660021.489999995</v>
      </c>
      <c r="BY188" s="29">
        <f>CH4_100yr_m3!BY196</f>
        <v>79133256.579999998</v>
      </c>
      <c r="BZ188" s="29">
        <f>CH4_100yr_m3!BZ196</f>
        <v>73290259.849999994</v>
      </c>
      <c r="CA188" s="29">
        <f>CH4_100yr_m3!CA196</f>
        <v>68004850.840000004</v>
      </c>
      <c r="CB188" s="29">
        <f>CH4_100yr_m3!CB196</f>
        <v>63185738.740000002</v>
      </c>
      <c r="CC188" s="29">
        <f>CH4_100yr_m3!CC196</f>
        <v>58765473.579999998</v>
      </c>
      <c r="CD188" s="29">
        <f>CH4_100yr_m3!CD196</f>
        <v>54693009.310000002</v>
      </c>
      <c r="CE188" s="29">
        <f>CH4_100yr_m3!CE196</f>
        <v>50928690.109999999</v>
      </c>
      <c r="CF188" s="29">
        <f>CH4_100yr_m3!CF196</f>
        <v>47440862.93</v>
      </c>
      <c r="CG188" s="29">
        <f>CH4_100yr_m3!CG196</f>
        <v>44203581.990000002</v>
      </c>
      <c r="CH188" s="29">
        <f>CH4_100yr_m3!CH196</f>
        <v>41195046.840000004</v>
      </c>
      <c r="CI188" s="29">
        <f>CH4_100yr_m3!CI196</f>
        <v>38396533.770000003</v>
      </c>
      <c r="CJ188" s="29">
        <f>CH4_100yr_m3!CJ196</f>
        <v>35791659.359999999</v>
      </c>
      <c r="CK188" s="29">
        <f>CH4_100yr_m3!CK196</f>
        <v>33365868.039999999</v>
      </c>
      <c r="CL188" s="29">
        <f>CH4_100yr_m3!CL196</f>
        <v>31106071.079999998</v>
      </c>
      <c r="CM188" s="29">
        <f>CH4_100yr_m3!CM196</f>
        <v>29000388.219999999</v>
      </c>
      <c r="CN188" s="29">
        <f>CH4_100yr_m3!CN196</f>
        <v>27037959.329999998</v>
      </c>
      <c r="CO188" s="29">
        <f>CH4_100yr_m3!CO196</f>
        <v>25208803.91</v>
      </c>
      <c r="CP188" s="29">
        <f>CH4_100yr_m3!CP196</f>
        <v>23503713.66</v>
      </c>
      <c r="CQ188" s="29">
        <f>CH4_100yr_m3!CQ196</f>
        <v>21914168.16</v>
      </c>
      <c r="CR188" s="29">
        <f>CH4_100yr_m3!CR196</f>
        <v>20432266.82</v>
      </c>
      <c r="CS188" s="29">
        <f>CH4_100yr_m3!CS196</f>
        <v>19050672.539999999</v>
      </c>
      <c r="CT188" s="29">
        <f>CH4_100yr_m3!CT196</f>
        <v>17762563.920000002</v>
      </c>
      <c r="CU188" s="29">
        <f>CH4_100yr_m3!CU196</f>
        <v>16561593.949999999</v>
      </c>
      <c r="CV188" s="29">
        <f>CH4_100yr_m3!CV196</f>
        <v>15441853.52</v>
      </c>
      <c r="CW188" s="29">
        <f>CH4_100yr_m3!CW196</f>
        <v>14397838.960000001</v>
      </c>
    </row>
    <row r="189" spans="1:101" ht="15.75" customHeight="1" x14ac:dyDescent="0.2">
      <c r="A189" s="27" t="s">
        <v>42</v>
      </c>
      <c r="B189" s="29">
        <f>CH4_100yr_m3!B197</f>
        <v>12712901.07</v>
      </c>
      <c r="C189" s="29">
        <f>CH4_100yr_m3!C197</f>
        <v>21985340.940000001</v>
      </c>
      <c r="D189" s="29">
        <f>CH4_100yr_m3!D197</f>
        <v>28252011.940000001</v>
      </c>
      <c r="E189" s="29">
        <f>CH4_100yr_m3!E197</f>
        <v>32222398.609999999</v>
      </c>
      <c r="F189" s="29">
        <f>CH4_100yr_m3!F197</f>
        <v>35245597.109999999</v>
      </c>
      <c r="G189" s="29">
        <f>CH4_100yr_m3!G197</f>
        <v>37842852.32</v>
      </c>
      <c r="H189" s="29">
        <f>CH4_100yr_m3!H197</f>
        <v>40098695.189999998</v>
      </c>
      <c r="I189" s="29">
        <f>CH4_100yr_m3!I197</f>
        <v>41786686.75</v>
      </c>
      <c r="J189" s="29">
        <f>CH4_100yr_m3!J197</f>
        <v>42846906.43</v>
      </c>
      <c r="K189" s="29">
        <f>CH4_100yr_m3!K197</f>
        <v>44095688.490000002</v>
      </c>
      <c r="L189" s="29">
        <f>CH4_100yr_m3!L197</f>
        <v>45475059.020000003</v>
      </c>
      <c r="M189" s="29">
        <f>CH4_100yr_m3!M197</f>
        <v>46666795.07</v>
      </c>
      <c r="N189" s="29">
        <f>CH4_100yr_m3!N197</f>
        <v>48045259.539999999</v>
      </c>
      <c r="O189" s="29">
        <f>CH4_100yr_m3!O197</f>
        <v>49285596.700000003</v>
      </c>
      <c r="P189" s="29">
        <f>CH4_100yr_m3!P197</f>
        <v>50563474.109999999</v>
      </c>
      <c r="Q189" s="29">
        <f>CH4_100yr_m3!Q197</f>
        <v>52228655.289999999</v>
      </c>
      <c r="R189" s="29">
        <f>CH4_100yr_m3!R197</f>
        <v>53759067.18</v>
      </c>
      <c r="S189" s="29">
        <f>CH4_100yr_m3!S197</f>
        <v>55224020.240000002</v>
      </c>
      <c r="T189" s="29">
        <f>CH4_100yr_m3!T197</f>
        <v>56539905.799999997</v>
      </c>
      <c r="U189" s="29">
        <f>CH4_100yr_m3!U197</f>
        <v>57968761.359999999</v>
      </c>
      <c r="V189" s="29">
        <f>CH4_100yr_m3!V197</f>
        <v>59430578.369999997</v>
      </c>
      <c r="W189" s="29">
        <f>CH4_100yr_m3!W197</f>
        <v>60736309.460000001</v>
      </c>
      <c r="X189" s="29">
        <f>CH4_100yr_m3!X197</f>
        <v>62074818.229999997</v>
      </c>
      <c r="Y189" s="29">
        <f>CH4_100yr_m3!Y197</f>
        <v>63465151.93</v>
      </c>
      <c r="Z189" s="29">
        <f>CH4_100yr_m3!Z197</f>
        <v>64912642.439999998</v>
      </c>
      <c r="AA189" s="29">
        <f>CH4_100yr_m3!AA197</f>
        <v>66427271.780000001</v>
      </c>
      <c r="AB189" s="29">
        <f>CH4_100yr_m3!AB197</f>
        <v>68016467.939999998</v>
      </c>
      <c r="AC189" s="29">
        <f>CH4_100yr_m3!AC197</f>
        <v>71022651.450000003</v>
      </c>
      <c r="AD189" s="29">
        <f>CH4_100yr_m3!AD197</f>
        <v>73669118.599999994</v>
      </c>
      <c r="AE189" s="29">
        <f>CH4_100yr_m3!AE197</f>
        <v>76081289.099999994</v>
      </c>
      <c r="AF189" s="29">
        <f>CH4_100yr_m3!AF197</f>
        <v>78343101.829999998</v>
      </c>
      <c r="AG189" s="29">
        <f>CH4_100yr_m3!AG197</f>
        <v>80510703.890000001</v>
      </c>
      <c r="AH189" s="29">
        <f>CH4_100yr_m3!AH197</f>
        <v>82621688.709999993</v>
      </c>
      <c r="AI189" s="29">
        <f>CH4_100yr_m3!AI197</f>
        <v>84700940.120000005</v>
      </c>
      <c r="AJ189" s="29">
        <f>CH4_100yr_m3!AJ197</f>
        <v>86764809.590000004</v>
      </c>
      <c r="AK189" s="29">
        <f>CH4_100yr_m3!AK197</f>
        <v>88823860.299999997</v>
      </c>
      <c r="AL189" s="29">
        <f>CH4_100yr_m3!AL197</f>
        <v>90884925.590000004</v>
      </c>
      <c r="AM189" s="29">
        <f>CH4_100yr_m3!AM197</f>
        <v>92952406.140000001</v>
      </c>
      <c r="AN189" s="29">
        <f>CH4_100yr_m3!AN197</f>
        <v>95028767.030000001</v>
      </c>
      <c r="AO189" s="29">
        <f>CH4_100yr_m3!AO197</f>
        <v>97115302.890000001</v>
      </c>
      <c r="AP189" s="29">
        <f>CH4_100yr_m3!AP197</f>
        <v>99212407.719999999</v>
      </c>
      <c r="AQ189" s="29">
        <f>CH4_100yr_m3!AQ197</f>
        <v>101320074.5</v>
      </c>
      <c r="AR189" s="29">
        <f>CH4_100yr_m3!AR197</f>
        <v>103438074.40000001</v>
      </c>
      <c r="AS189" s="29">
        <f>CH4_100yr_m3!AS197</f>
        <v>105565991.8</v>
      </c>
      <c r="AT189" s="29">
        <f>CH4_100yr_m3!AT197</f>
        <v>107703214.8</v>
      </c>
      <c r="AU189" s="29">
        <f>CH4_100yr_m3!AU197</f>
        <v>109849140.3</v>
      </c>
      <c r="AV189" s="29">
        <f>CH4_100yr_m3!AV197</f>
        <v>112003094.7</v>
      </c>
      <c r="AW189" s="29">
        <f>CH4_100yr_m3!AW197</f>
        <v>114164449.3</v>
      </c>
      <c r="AX189" s="29">
        <f>CH4_100yr_m3!AX197</f>
        <v>116332667.8</v>
      </c>
      <c r="AY189" s="29">
        <f>CH4_100yr_m3!AY197</f>
        <v>118507476.8</v>
      </c>
      <c r="AZ189" s="29">
        <f>CH4_100yr_m3!AZ197</f>
        <v>120688622.7</v>
      </c>
      <c r="BA189" s="29">
        <f>CH4_100yr_m3!BA197</f>
        <v>122875780.90000001</v>
      </c>
      <c r="BB189" s="29">
        <f>CH4_100yr_m3!BB197</f>
        <v>125068510.90000001</v>
      </c>
      <c r="BC189" s="29">
        <f>CH4_100yr_m3!BC197</f>
        <v>127266334.5</v>
      </c>
      <c r="BD189" s="29">
        <f>CH4_100yr_m3!BD197</f>
        <v>129468588.09999999</v>
      </c>
      <c r="BE189" s="29">
        <f>CH4_100yr_m3!BE197</f>
        <v>131674669.09999999</v>
      </c>
      <c r="BF189" s="29">
        <f>CH4_100yr_m3!BF197</f>
        <v>133883869.8</v>
      </c>
      <c r="BG189" s="29">
        <f>CH4_100yr_m3!BG197</f>
        <v>136095575.80000001</v>
      </c>
      <c r="BH189" s="29">
        <f>CH4_100yr_m3!BH197</f>
        <v>138309230.69999999</v>
      </c>
      <c r="BI189" s="29">
        <f>CH4_100yr_m3!BI197</f>
        <v>140524311.80000001</v>
      </c>
      <c r="BJ189" s="29">
        <f>CH4_100yr_m3!BJ197</f>
        <v>142740361.90000001</v>
      </c>
      <c r="BK189" s="29">
        <f>CH4_100yr_m3!BK197</f>
        <v>104380976.5</v>
      </c>
      <c r="BL189" s="29">
        <f>CH4_100yr_m3!BL197</f>
        <v>78079788.459999993</v>
      </c>
      <c r="BM189" s="29">
        <f>CH4_100yr_m3!BM197</f>
        <v>59901212.520000003</v>
      </c>
      <c r="BN189" s="29">
        <f>CH4_100yr_m3!BN197</f>
        <v>47204458.990000002</v>
      </c>
      <c r="BO189" s="29">
        <f>CH4_100yr_m3!BO197</f>
        <v>38216847.270000003</v>
      </c>
      <c r="BP189" s="29">
        <f>CH4_100yr_m3!BP197</f>
        <v>31747777.09</v>
      </c>
      <c r="BQ189" s="29">
        <f>CH4_100yr_m3!BQ197</f>
        <v>26996986.32</v>
      </c>
      <c r="BR189" s="29">
        <f>CH4_100yr_m3!BR197</f>
        <v>23426011.620000001</v>
      </c>
      <c r="BS189" s="29">
        <f>CH4_100yr_m3!BS197</f>
        <v>20672015.960000001</v>
      </c>
      <c r="BT189" s="29">
        <f>CH4_100yr_m3!BT197</f>
        <v>18490016.219999999</v>
      </c>
      <c r="BU189" s="29">
        <f>CH4_100yr_m3!BU197</f>
        <v>16714148.51</v>
      </c>
      <c r="BV189" s="29">
        <f>CH4_100yr_m3!BV197</f>
        <v>15231695.5</v>
      </c>
      <c r="BW189" s="29">
        <f>CH4_100yr_m3!BW197</f>
        <v>13965668.84</v>
      </c>
      <c r="BX189" s="29">
        <f>CH4_100yr_m3!BX197</f>
        <v>12863126.869999999</v>
      </c>
      <c r="BY189" s="29">
        <f>CH4_100yr_m3!BY197</f>
        <v>11887337.08</v>
      </c>
      <c r="BZ189" s="29">
        <f>CH4_100yr_m3!BZ197</f>
        <v>11012516.5</v>
      </c>
      <c r="CA189" s="29">
        <f>CH4_100yr_m3!CA197</f>
        <v>10220300.26</v>
      </c>
      <c r="CB189" s="29">
        <f>CH4_100yr_m3!CB197</f>
        <v>9497369.1439999994</v>
      </c>
      <c r="CC189" s="29">
        <f>CH4_100yr_m3!CC197</f>
        <v>8833854.3729999997</v>
      </c>
      <c r="CD189" s="29">
        <f>CH4_100yr_m3!CD197</f>
        <v>8222263.6359999999</v>
      </c>
      <c r="CE189" s="29">
        <f>CH4_100yr_m3!CE197</f>
        <v>7656756.9179999996</v>
      </c>
      <c r="CF189" s="29">
        <f>CH4_100yr_m3!CF197</f>
        <v>7132657.057</v>
      </c>
      <c r="CG189" s="29">
        <f>CH4_100yr_m3!CG197</f>
        <v>6646117.926</v>
      </c>
      <c r="CH189" s="29">
        <f>CH4_100yr_m3!CH197</f>
        <v>6193898.5140000004</v>
      </c>
      <c r="CI189" s="29">
        <f>CH4_100yr_m3!CI197</f>
        <v>5773208.2539999997</v>
      </c>
      <c r="CJ189" s="29">
        <f>CH4_100yr_m3!CJ197</f>
        <v>5381600.2989999996</v>
      </c>
      <c r="CK189" s="29">
        <f>CH4_100yr_m3!CK197</f>
        <v>5016897.1660000002</v>
      </c>
      <c r="CL189" s="29">
        <f>CH4_100yr_m3!CL197</f>
        <v>4677138.2580000004</v>
      </c>
      <c r="CM189" s="29">
        <f>CH4_100yr_m3!CM197</f>
        <v>4360542.2309999997</v>
      </c>
      <c r="CN189" s="29">
        <f>CH4_100yr_m3!CN197</f>
        <v>4065479.4759999998</v>
      </c>
      <c r="CO189" s="29">
        <f>CH4_100yr_m3!CO197</f>
        <v>3790451.5430000001</v>
      </c>
      <c r="CP189" s="29">
        <f>CH4_100yr_m3!CP197</f>
        <v>3534075.3509999998</v>
      </c>
      <c r="CQ189" s="29">
        <f>CH4_100yr_m3!CQ197</f>
        <v>3295070.7570000002</v>
      </c>
      <c r="CR189" s="29">
        <f>CH4_100yr_m3!CR197</f>
        <v>3072250.4810000001</v>
      </c>
      <c r="CS189" s="29">
        <f>CH4_100yr_m3!CS197</f>
        <v>2864511.7480000001</v>
      </c>
      <c r="CT189" s="29">
        <f>CH4_100yr_m3!CT197</f>
        <v>2670829.1779999998</v>
      </c>
      <c r="CU189" s="29">
        <f>CH4_100yr_m3!CU197</f>
        <v>2490248.6170000001</v>
      </c>
      <c r="CV189" s="29">
        <f>CH4_100yr_m3!CV197</f>
        <v>2321881.6940000001</v>
      </c>
      <c r="CW189" s="29">
        <f>CH4_100yr_m3!CW197</f>
        <v>2164900.952</v>
      </c>
    </row>
    <row r="190" spans="1:101" ht="15.75" customHeight="1" x14ac:dyDescent="0.2">
      <c r="A190" s="27" t="s">
        <v>43</v>
      </c>
      <c r="B190" s="29">
        <f>CH4_100yr_m3!B198</f>
        <v>59657957.380000003</v>
      </c>
      <c r="C190" s="29">
        <f>CH4_100yr_m3!C198</f>
        <v>103106808.7</v>
      </c>
      <c r="D190" s="29">
        <f>CH4_100yr_m3!D198</f>
        <v>134319223.19999999</v>
      </c>
      <c r="E190" s="29">
        <f>CH4_100yr_m3!E198</f>
        <v>158297013.19999999</v>
      </c>
      <c r="F190" s="29">
        <f>CH4_100yr_m3!F198</f>
        <v>173393297</v>
      </c>
      <c r="G190" s="29">
        <f>CH4_100yr_m3!G198</f>
        <v>184014536.30000001</v>
      </c>
      <c r="H190" s="29">
        <f>CH4_100yr_m3!H198</f>
        <v>192228530</v>
      </c>
      <c r="I190" s="29">
        <f>CH4_100yr_m3!I198</f>
        <v>197368453.80000001</v>
      </c>
      <c r="J190" s="29">
        <f>CH4_100yr_m3!J198</f>
        <v>200704651.30000001</v>
      </c>
      <c r="K190" s="29">
        <f>CH4_100yr_m3!K198</f>
        <v>205121798.69999999</v>
      </c>
      <c r="L190" s="29">
        <f>CH4_100yr_m3!L198</f>
        <v>210816617.19999999</v>
      </c>
      <c r="M190" s="29">
        <f>CH4_100yr_m3!M198</f>
        <v>216584124</v>
      </c>
      <c r="N190" s="29">
        <f>CH4_100yr_m3!N198</f>
        <v>222470566.90000001</v>
      </c>
      <c r="O190" s="29">
        <f>CH4_100yr_m3!O198</f>
        <v>229109792.30000001</v>
      </c>
      <c r="P190" s="29">
        <f>CH4_100yr_m3!P198</f>
        <v>236546066.19999999</v>
      </c>
      <c r="Q190" s="29">
        <f>CH4_100yr_m3!Q198</f>
        <v>247000690.80000001</v>
      </c>
      <c r="R190" s="29">
        <f>CH4_100yr_m3!R198</f>
        <v>256901892.09999999</v>
      </c>
      <c r="S190" s="29">
        <f>CH4_100yr_m3!S198</f>
        <v>266813134.59999999</v>
      </c>
      <c r="T190" s="29">
        <f>CH4_100yr_m3!T198</f>
        <v>276558077</v>
      </c>
      <c r="U190" s="29">
        <f>CH4_100yr_m3!U198</f>
        <v>285960761</v>
      </c>
      <c r="V190" s="29">
        <f>CH4_100yr_m3!V198</f>
        <v>296176227.5</v>
      </c>
      <c r="W190" s="29">
        <f>CH4_100yr_m3!W198</f>
        <v>305758918.19999999</v>
      </c>
      <c r="X190" s="29">
        <f>CH4_100yr_m3!X198</f>
        <v>314948582.19999999</v>
      </c>
      <c r="Y190" s="29">
        <f>CH4_100yr_m3!Y198</f>
        <v>324230056.10000002</v>
      </c>
      <c r="Z190" s="29">
        <f>CH4_100yr_m3!Z198</f>
        <v>333254479.5</v>
      </c>
      <c r="AA190" s="29">
        <f>CH4_100yr_m3!AA198</f>
        <v>342182456</v>
      </c>
      <c r="AB190" s="29">
        <f>CH4_100yr_m3!AB198</f>
        <v>351299439.39999998</v>
      </c>
      <c r="AC190" s="29">
        <f>CH4_100yr_m3!AC198</f>
        <v>369599669.69999999</v>
      </c>
      <c r="AD190" s="29">
        <f>CH4_100yr_m3!AD198</f>
        <v>385682277.60000002</v>
      </c>
      <c r="AE190" s="29">
        <f>CH4_100yr_m3!AE198</f>
        <v>400316346.80000001</v>
      </c>
      <c r="AF190" s="29">
        <f>CH4_100yr_m3!AF198</f>
        <v>413996384.39999998</v>
      </c>
      <c r="AG190" s="29">
        <f>CH4_100yr_m3!AG198</f>
        <v>427052220.69999999</v>
      </c>
      <c r="AH190" s="29">
        <f>CH4_100yr_m3!AH198</f>
        <v>439712136.30000001</v>
      </c>
      <c r="AI190" s="29">
        <f>CH4_100yr_m3!AI198</f>
        <v>452126147.10000002</v>
      </c>
      <c r="AJ190" s="29">
        <f>CH4_100yr_m3!AJ198</f>
        <v>464391990.19999999</v>
      </c>
      <c r="AK190" s="29">
        <f>CH4_100yr_m3!AK198</f>
        <v>476572594.5</v>
      </c>
      <c r="AL190" s="29">
        <f>CH4_100yr_m3!AL198</f>
        <v>488707024.60000002</v>
      </c>
      <c r="AM190" s="29">
        <f>CH4_100yr_m3!AM198</f>
        <v>500818803</v>
      </c>
      <c r="AN190" s="29">
        <f>CH4_100yr_m3!AN198</f>
        <v>512921981.30000001</v>
      </c>
      <c r="AO190" s="29">
        <f>CH4_100yr_m3!AO198</f>
        <v>525024642.10000002</v>
      </c>
      <c r="AP190" s="29">
        <f>CH4_100yr_m3!AP198</f>
        <v>537130713.60000002</v>
      </c>
      <c r="AQ190" s="29">
        <f>CH4_100yr_m3!AQ198</f>
        <v>549240638</v>
      </c>
      <c r="AR190" s="29">
        <f>CH4_100yr_m3!AR198</f>
        <v>561352222.39999998</v>
      </c>
      <c r="AS190" s="29">
        <f>CH4_100yr_m3!AS198</f>
        <v>573461867.89999998</v>
      </c>
      <c r="AT190" s="29">
        <f>CH4_100yr_m3!AT198</f>
        <v>585565000.29999995</v>
      </c>
      <c r="AU190" s="29">
        <f>CH4_100yr_m3!AU198</f>
        <v>597656401.79999995</v>
      </c>
      <c r="AV190" s="29">
        <f>CH4_100yr_m3!AV198</f>
        <v>609730490.10000002</v>
      </c>
      <c r="AW190" s="29">
        <f>CH4_100yr_m3!AW198</f>
        <v>621781378.89999998</v>
      </c>
      <c r="AX190" s="29">
        <f>CH4_100yr_m3!AX198</f>
        <v>633803012.70000005</v>
      </c>
      <c r="AY190" s="29">
        <f>CH4_100yr_m3!AY198</f>
        <v>645789192.79999995</v>
      </c>
      <c r="AZ190" s="29">
        <f>CH4_100yr_m3!AZ198</f>
        <v>657733653.70000005</v>
      </c>
      <c r="BA190" s="29">
        <f>CH4_100yr_m3!BA198</f>
        <v>669629901.20000005</v>
      </c>
      <c r="BB190" s="29">
        <f>CH4_100yr_m3!BB198</f>
        <v>681471508.5</v>
      </c>
      <c r="BC190" s="29">
        <f>CH4_100yr_m3!BC198</f>
        <v>693252583.79999995</v>
      </c>
      <c r="BD190" s="29">
        <f>CH4_100yr_m3!BD198</f>
        <v>704967664.5</v>
      </c>
      <c r="BE190" s="29">
        <f>CH4_100yr_m3!BE198</f>
        <v>716611483.60000002</v>
      </c>
      <c r="BF190" s="29">
        <f>CH4_100yr_m3!BF198</f>
        <v>728178626.29999995</v>
      </c>
      <c r="BG190" s="29">
        <f>CH4_100yr_m3!BG198</f>
        <v>739663093.70000005</v>
      </c>
      <c r="BH190" s="29">
        <f>CH4_100yr_m3!BH198</f>
        <v>751057756.29999995</v>
      </c>
      <c r="BI190" s="29">
        <f>CH4_100yr_m3!BI198</f>
        <v>762354364.29999995</v>
      </c>
      <c r="BJ190" s="29">
        <f>CH4_100yr_m3!BJ198</f>
        <v>773544358.89999998</v>
      </c>
      <c r="BK190" s="29">
        <f>CH4_100yr_m3!BK198</f>
        <v>565674799.89999998</v>
      </c>
      <c r="BL190" s="29">
        <f>CH4_100yr_m3!BL198</f>
        <v>423147866.5</v>
      </c>
      <c r="BM190" s="29">
        <f>CH4_100yr_m3!BM198</f>
        <v>324636919.89999998</v>
      </c>
      <c r="BN190" s="29">
        <f>CH4_100yr_m3!BN198</f>
        <v>255831716.59999999</v>
      </c>
      <c r="BO190" s="29">
        <f>CH4_100yr_m3!BO198</f>
        <v>207126228.19999999</v>
      </c>
      <c r="BP190" s="29">
        <f>CH4_100yr_m3!BP198</f>
        <v>172068674.69999999</v>
      </c>
      <c r="BQ190" s="29">
        <f>CH4_100yr_m3!BQ198</f>
        <v>146322488.5</v>
      </c>
      <c r="BR190" s="29">
        <f>CH4_100yr_m3!BR198</f>
        <v>126969769.2</v>
      </c>
      <c r="BS190" s="29">
        <f>CH4_100yr_m3!BS198</f>
        <v>112044322.40000001</v>
      </c>
      <c r="BT190" s="29">
        <f>CH4_100yr_m3!BT198</f>
        <v>100218595.40000001</v>
      </c>
      <c r="BU190" s="29">
        <f>CH4_100yr_m3!BU198</f>
        <v>90593776.769999996</v>
      </c>
      <c r="BV190" s="29">
        <f>CH4_100yr_m3!BV198</f>
        <v>82559052.780000001</v>
      </c>
      <c r="BW190" s="29">
        <f>CH4_100yr_m3!BW198</f>
        <v>75697222.670000002</v>
      </c>
      <c r="BX190" s="29">
        <f>CH4_100yr_m3!BX198</f>
        <v>69721393.129999995</v>
      </c>
      <c r="BY190" s="29">
        <f>CH4_100yr_m3!BY198</f>
        <v>64432507.659999996</v>
      </c>
      <c r="BZ190" s="29">
        <f>CH4_100yr_m3!BZ198</f>
        <v>59690844.579999998</v>
      </c>
      <c r="CA190" s="29">
        <f>CH4_100yr_m3!CA198</f>
        <v>55396880.840000004</v>
      </c>
      <c r="CB190" s="29">
        <f>CH4_100yr_m3!CB198</f>
        <v>51478435.799999997</v>
      </c>
      <c r="CC190" s="29">
        <f>CH4_100yr_m3!CC198</f>
        <v>47882026.670000002</v>
      </c>
      <c r="CD190" s="29">
        <f>CH4_100yr_m3!CD198</f>
        <v>44567048.93</v>
      </c>
      <c r="CE190" s="29">
        <f>CH4_100yr_m3!CE198</f>
        <v>41501852.009999998</v>
      </c>
      <c r="CF190" s="29">
        <f>CH4_100yr_m3!CF198</f>
        <v>38661087</v>
      </c>
      <c r="CG190" s="29">
        <f>CH4_100yr_m3!CG198</f>
        <v>36023908.57</v>
      </c>
      <c r="CH190" s="29">
        <f>CH4_100yr_m3!CH198</f>
        <v>33572750.700000003</v>
      </c>
      <c r="CI190" s="29">
        <f>CH4_100yr_m3!CI198</f>
        <v>31292488.489999998</v>
      </c>
      <c r="CJ190" s="29">
        <f>CH4_100yr_m3!CJ198</f>
        <v>29169859.870000001</v>
      </c>
      <c r="CK190" s="29">
        <f>CH4_100yr_m3!CK198</f>
        <v>27193062.59</v>
      </c>
      <c r="CL190" s="29">
        <f>CH4_100yr_m3!CL198</f>
        <v>25351469.890000001</v>
      </c>
      <c r="CM190" s="29">
        <f>CH4_100yr_m3!CM198</f>
        <v>23635426.510000002</v>
      </c>
      <c r="CN190" s="29">
        <f>CH4_100yr_m3!CN198</f>
        <v>22036099.609999999</v>
      </c>
      <c r="CO190" s="29">
        <f>CH4_100yr_m3!CO198</f>
        <v>20545367.219999999</v>
      </c>
      <c r="CP190" s="29">
        <f>CH4_100yr_m3!CP198</f>
        <v>19155732.68</v>
      </c>
      <c r="CQ190" s="29">
        <f>CH4_100yr_m3!CQ198</f>
        <v>17860257.260000002</v>
      </c>
      <c r="CR190" s="29">
        <f>CH4_100yr_m3!CR198</f>
        <v>16652505.59</v>
      </c>
      <c r="CS190" s="29">
        <f>CH4_100yr_m3!CS198</f>
        <v>15526500.310000001</v>
      </c>
      <c r="CT190" s="29">
        <f>CH4_100yr_m3!CT198</f>
        <v>14476683.57</v>
      </c>
      <c r="CU190" s="29">
        <f>CH4_100yr_m3!CU198</f>
        <v>13497883.58</v>
      </c>
      <c r="CV190" s="29">
        <f>CH4_100yr_m3!CV198</f>
        <v>12585285.1</v>
      </c>
      <c r="CW190" s="29">
        <f>CH4_100yr_m3!CW198</f>
        <v>11734403.09</v>
      </c>
    </row>
    <row r="191" spans="1:101" ht="15.75" customHeight="1" x14ac:dyDescent="0.2">
      <c r="A191" s="27" t="s">
        <v>44</v>
      </c>
      <c r="B191" s="29">
        <f>CH4_100yr_m3!B199</f>
        <v>18495337.100000001</v>
      </c>
      <c r="C191" s="29">
        <f>CH4_100yr_m3!C199</f>
        <v>31005836.02</v>
      </c>
      <c r="D191" s="29">
        <f>CH4_100yr_m3!D199</f>
        <v>40189529.719999999</v>
      </c>
      <c r="E191" s="29">
        <f>CH4_100yr_m3!E199</f>
        <v>46262327.810000002</v>
      </c>
      <c r="F191" s="29">
        <f>CH4_100yr_m3!F199</f>
        <v>49853502.219999999</v>
      </c>
      <c r="G191" s="29">
        <f>CH4_100yr_m3!G199</f>
        <v>51780760.130000003</v>
      </c>
      <c r="H191" s="29">
        <f>CH4_100yr_m3!H199</f>
        <v>52742171.380000003</v>
      </c>
      <c r="I191" s="29">
        <f>CH4_100yr_m3!I199</f>
        <v>53944695.810000002</v>
      </c>
      <c r="J191" s="29">
        <f>CH4_100yr_m3!J199</f>
        <v>55367890.399999999</v>
      </c>
      <c r="K191" s="29">
        <f>CH4_100yr_m3!K199</f>
        <v>56992972.880000003</v>
      </c>
      <c r="L191" s="29">
        <f>CH4_100yr_m3!L199</f>
        <v>58827301.439999998</v>
      </c>
      <c r="M191" s="29">
        <f>CH4_100yr_m3!M199</f>
        <v>60966398.399999999</v>
      </c>
      <c r="N191" s="29">
        <f>CH4_100yr_m3!N199</f>
        <v>63290501.5</v>
      </c>
      <c r="O191" s="29">
        <f>CH4_100yr_m3!O199</f>
        <v>65828802.18</v>
      </c>
      <c r="P191" s="29">
        <f>CH4_100yr_m3!P199</f>
        <v>68178383.549999997</v>
      </c>
      <c r="Q191" s="29">
        <f>CH4_100yr_m3!Q199</f>
        <v>70158877.400000006</v>
      </c>
      <c r="R191" s="29">
        <f>CH4_100yr_m3!R199</f>
        <v>72290222.430000007</v>
      </c>
      <c r="S191" s="29">
        <f>CH4_100yr_m3!S199</f>
        <v>74686985.519999996</v>
      </c>
      <c r="T191" s="29">
        <f>CH4_100yr_m3!T199</f>
        <v>77111310.400000006</v>
      </c>
      <c r="U191" s="29">
        <f>CH4_100yr_m3!U199</f>
        <v>79459199.519999996</v>
      </c>
      <c r="V191" s="29">
        <f>CH4_100yr_m3!V199</f>
        <v>82179371.989999995</v>
      </c>
      <c r="W191" s="29">
        <f>CH4_100yr_m3!W199</f>
        <v>84920381.150000006</v>
      </c>
      <c r="X191" s="29">
        <f>CH4_100yr_m3!X199</f>
        <v>87738276.819999993</v>
      </c>
      <c r="Y191" s="29">
        <f>CH4_100yr_m3!Y199</f>
        <v>90578700.569999993</v>
      </c>
      <c r="Z191" s="29">
        <f>CH4_100yr_m3!Z199</f>
        <v>93426471.269999996</v>
      </c>
      <c r="AA191" s="29">
        <f>CH4_100yr_m3!AA199</f>
        <v>96296750.209999993</v>
      </c>
      <c r="AB191" s="29">
        <f>CH4_100yr_m3!AB199</f>
        <v>99198405.239999995</v>
      </c>
      <c r="AC191" s="29">
        <f>CH4_100yr_m3!AC199</f>
        <v>103477921.40000001</v>
      </c>
      <c r="AD191" s="29">
        <f>CH4_100yr_m3!AD199</f>
        <v>107443910.3</v>
      </c>
      <c r="AE191" s="29">
        <f>CH4_100yr_m3!AE199</f>
        <v>111217644.2</v>
      </c>
      <c r="AF191" s="29">
        <f>CH4_100yr_m3!AF199</f>
        <v>114879737.40000001</v>
      </c>
      <c r="AG191" s="29">
        <f>CH4_100yr_m3!AG199</f>
        <v>118483991.7</v>
      </c>
      <c r="AH191" s="29">
        <f>CH4_100yr_m3!AH199</f>
        <v>122066255.2</v>
      </c>
      <c r="AI191" s="29">
        <f>CH4_100yr_m3!AI199</f>
        <v>125650046.2</v>
      </c>
      <c r="AJ191" s="29">
        <f>CH4_100yr_m3!AJ199</f>
        <v>129250517.8</v>
      </c>
      <c r="AK191" s="29">
        <f>CH4_100yr_m3!AK199</f>
        <v>132877298.8</v>
      </c>
      <c r="AL191" s="29">
        <f>CH4_100yr_m3!AL199</f>
        <v>136536368.80000001</v>
      </c>
      <c r="AM191" s="29">
        <f>CH4_100yr_m3!AM199</f>
        <v>140231469.90000001</v>
      </c>
      <c r="AN191" s="29">
        <f>CH4_100yr_m3!AN199</f>
        <v>143964963.40000001</v>
      </c>
      <c r="AO191" s="29">
        <f>CH4_100yr_m3!AO199</f>
        <v>147738398.59999999</v>
      </c>
      <c r="AP191" s="29">
        <f>CH4_100yr_m3!AP199</f>
        <v>151552727.40000001</v>
      </c>
      <c r="AQ191" s="29">
        <f>CH4_100yr_m3!AQ199</f>
        <v>155408350.5</v>
      </c>
      <c r="AR191" s="29">
        <f>CH4_100yr_m3!AR199</f>
        <v>159305121.59999999</v>
      </c>
      <c r="AS191" s="29">
        <f>CH4_100yr_m3!AS199</f>
        <v>163242478.59999999</v>
      </c>
      <c r="AT191" s="29">
        <f>CH4_100yr_m3!AT199</f>
        <v>167219425.19999999</v>
      </c>
      <c r="AU191" s="29">
        <f>CH4_100yr_m3!AU199</f>
        <v>171234816.90000001</v>
      </c>
      <c r="AV191" s="29">
        <f>CH4_100yr_m3!AV199</f>
        <v>175287452</v>
      </c>
      <c r="AW191" s="29">
        <f>CH4_100yr_m3!AW199</f>
        <v>179376389.69999999</v>
      </c>
      <c r="AX191" s="29">
        <f>CH4_100yr_m3!AX199</f>
        <v>183500948.40000001</v>
      </c>
      <c r="AY191" s="29">
        <f>CH4_100yr_m3!AY199</f>
        <v>187660827.30000001</v>
      </c>
      <c r="AZ191" s="29">
        <f>CH4_100yr_m3!AZ199</f>
        <v>191855796.80000001</v>
      </c>
      <c r="BA191" s="29">
        <f>CH4_100yr_m3!BA199</f>
        <v>196085553.30000001</v>
      </c>
      <c r="BB191" s="29">
        <f>CH4_100yr_m3!BB199</f>
        <v>200349537.40000001</v>
      </c>
      <c r="BC191" s="29">
        <f>CH4_100yr_m3!BC199</f>
        <v>204646963.59999999</v>
      </c>
      <c r="BD191" s="29">
        <f>CH4_100yr_m3!BD199</f>
        <v>208976841.5</v>
      </c>
      <c r="BE191" s="29">
        <f>CH4_100yr_m3!BE199</f>
        <v>213338053.90000001</v>
      </c>
      <c r="BF191" s="29">
        <f>CH4_100yr_m3!BF199</f>
        <v>217729416.69999999</v>
      </c>
      <c r="BG191" s="29">
        <f>CH4_100yr_m3!BG199</f>
        <v>222149882.90000001</v>
      </c>
      <c r="BH191" s="29">
        <f>CH4_100yr_m3!BH199</f>
        <v>226598764.59999999</v>
      </c>
      <c r="BI191" s="29">
        <f>CH4_100yr_m3!BI199</f>
        <v>231075735.59999999</v>
      </c>
      <c r="BJ191" s="29">
        <f>CH4_100yr_m3!BJ199</f>
        <v>235580553.40000001</v>
      </c>
      <c r="BK191" s="29">
        <f>CH4_100yr_m3!BK199</f>
        <v>171918656</v>
      </c>
      <c r="BL191" s="29">
        <f>CH4_100yr_m3!BL199</f>
        <v>128298033.59999999</v>
      </c>
      <c r="BM191" s="29">
        <f>CH4_100yr_m3!BM199</f>
        <v>98175487.379999995</v>
      </c>
      <c r="BN191" s="29">
        <f>CH4_100yr_m3!BN199</f>
        <v>77160652.930000007</v>
      </c>
      <c r="BO191" s="29">
        <f>CH4_100yr_m3!BO199</f>
        <v>62306546.060000002</v>
      </c>
      <c r="BP191" s="29">
        <f>CH4_100yr_m3!BP199</f>
        <v>51633982.200000003</v>
      </c>
      <c r="BQ191" s="29">
        <f>CH4_100yr_m3!BQ199</f>
        <v>43812766.609999999</v>
      </c>
      <c r="BR191" s="29">
        <f>CH4_100yr_m3!BR199</f>
        <v>37947972.560000002</v>
      </c>
      <c r="BS191" s="29">
        <f>CH4_100yr_m3!BS199</f>
        <v>33436663.289999999</v>
      </c>
      <c r="BT191" s="29">
        <f>CH4_100yr_m3!BT199</f>
        <v>29871834.960000001</v>
      </c>
      <c r="BU191" s="29">
        <f>CH4_100yr_m3!BU199</f>
        <v>26978013.690000001</v>
      </c>
      <c r="BV191" s="29">
        <f>CH4_100yr_m3!BV199</f>
        <v>24568072.010000002</v>
      </c>
      <c r="BW191" s="29">
        <f>CH4_100yr_m3!BW199</f>
        <v>22514269.920000002</v>
      </c>
      <c r="BX191" s="29">
        <f>CH4_100yr_m3!BX199</f>
        <v>20728831.850000001</v>
      </c>
      <c r="BY191" s="29">
        <f>CH4_100yr_m3!BY199</f>
        <v>19150916.460000001</v>
      </c>
      <c r="BZ191" s="29">
        <f>CH4_100yr_m3!BZ199</f>
        <v>17737872.43</v>
      </c>
      <c r="CA191" s="29">
        <f>CH4_100yr_m3!CA199</f>
        <v>16459367.869999999</v>
      </c>
      <c r="CB191" s="29">
        <f>CH4_100yr_m3!CB199</f>
        <v>15293446.609999999</v>
      </c>
      <c r="CC191" s="29">
        <f>CH4_100yr_m3!CC199</f>
        <v>14223876.68</v>
      </c>
      <c r="CD191" s="29">
        <f>CH4_100yr_m3!CD199</f>
        <v>13238365.57</v>
      </c>
      <c r="CE191" s="29">
        <f>CH4_100yr_m3!CE199</f>
        <v>12327356.869999999</v>
      </c>
      <c r="CF191" s="29">
        <f>CH4_100yr_m3!CF199</f>
        <v>11483217.27</v>
      </c>
      <c r="CG191" s="29">
        <f>CH4_100yr_m3!CG199</f>
        <v>10699685.539999999</v>
      </c>
      <c r="CH191" s="29">
        <f>CH4_100yr_m3!CH199</f>
        <v>9971497.5409999993</v>
      </c>
      <c r="CI191" s="29">
        <f>CH4_100yr_m3!CI199</f>
        <v>9294129.6380000003</v>
      </c>
      <c r="CJ191" s="29">
        <f>CH4_100yr_m3!CJ199</f>
        <v>8663621.8609999996</v>
      </c>
      <c r="CK191" s="29">
        <f>CH4_100yr_m3!CK199</f>
        <v>8076454.7810000004</v>
      </c>
      <c r="CL191" s="29">
        <f>CH4_100yr_m3!CL199</f>
        <v>7529462.75</v>
      </c>
      <c r="CM191" s="29">
        <f>CH4_100yr_m3!CM199</f>
        <v>7019771.7949999999</v>
      </c>
      <c r="CN191" s="29">
        <f>CH4_100yr_m3!CN199</f>
        <v>6544754.2939999998</v>
      </c>
      <c r="CO191" s="29">
        <f>CH4_100yr_m3!CO199</f>
        <v>6101995.1610000003</v>
      </c>
      <c r="CP191" s="29">
        <f>CH4_100yr_m3!CP199</f>
        <v>5689265.9759999998</v>
      </c>
      <c r="CQ191" s="29">
        <f>CH4_100yr_m3!CQ199</f>
        <v>5304504.6490000002</v>
      </c>
      <c r="CR191" s="29">
        <f>CH4_100yr_m3!CR199</f>
        <v>4945799.0140000004</v>
      </c>
      <c r="CS191" s="29">
        <f>CH4_100yr_m3!CS199</f>
        <v>4611373.22</v>
      </c>
      <c r="CT191" s="29">
        <f>CH4_100yr_m3!CT199</f>
        <v>4299576.1979999999</v>
      </c>
      <c r="CU191" s="29">
        <f>CH4_100yr_m3!CU199</f>
        <v>4008871.6680000001</v>
      </c>
      <c r="CV191" s="29">
        <f>CH4_100yr_m3!CV199</f>
        <v>3737829.3330000001</v>
      </c>
      <c r="CW191" s="29">
        <f>CH4_100yr_m3!CW199</f>
        <v>3485117.0150000001</v>
      </c>
    </row>
    <row r="192" spans="1:101" ht="15.75" customHeight="1" x14ac:dyDescent="0.2">
      <c r="A192" s="27" t="s">
        <v>45</v>
      </c>
      <c r="B192" s="29">
        <f>CH4_100yr_m3!B200</f>
        <v>6851241.1569999997</v>
      </c>
      <c r="C192" s="29">
        <f>CH4_100yr_m3!C200</f>
        <v>13214980.07</v>
      </c>
      <c r="D192" s="29">
        <f>CH4_100yr_m3!D200</f>
        <v>19150958.41</v>
      </c>
      <c r="E192" s="29">
        <f>CH4_100yr_m3!E200</f>
        <v>24769261.879999999</v>
      </c>
      <c r="F192" s="29">
        <f>CH4_100yr_m3!F200</f>
        <v>30011989.16</v>
      </c>
      <c r="G192" s="29">
        <f>CH4_100yr_m3!G200</f>
        <v>34964906.780000001</v>
      </c>
      <c r="H192" s="29">
        <f>CH4_100yr_m3!H200</f>
        <v>39776453.039999999</v>
      </c>
      <c r="I192" s="29">
        <f>CH4_100yr_m3!I200</f>
        <v>44374776.380000003</v>
      </c>
      <c r="J192" s="29">
        <f>CH4_100yr_m3!J200</f>
        <v>49025217.219999999</v>
      </c>
      <c r="K192" s="29">
        <f>CH4_100yr_m3!K200</f>
        <v>52795655.259999998</v>
      </c>
      <c r="L192" s="29">
        <f>CH4_100yr_m3!L200</f>
        <v>56180978.07</v>
      </c>
      <c r="M192" s="29">
        <f>CH4_100yr_m3!M200</f>
        <v>59358894.579999998</v>
      </c>
      <c r="N192" s="29">
        <f>CH4_100yr_m3!N200</f>
        <v>62420537.229999997</v>
      </c>
      <c r="O192" s="29">
        <f>CH4_100yr_m3!O200</f>
        <v>65415254.030000001</v>
      </c>
      <c r="P192" s="29">
        <f>CH4_100yr_m3!P200</f>
        <v>68326297.959999993</v>
      </c>
      <c r="Q192" s="29">
        <f>CH4_100yr_m3!Q200</f>
        <v>71159791.849999994</v>
      </c>
      <c r="R192" s="29">
        <f>CH4_100yr_m3!R200</f>
        <v>73907709.030000001</v>
      </c>
      <c r="S192" s="29">
        <f>CH4_100yr_m3!S200</f>
        <v>76611601.140000001</v>
      </c>
      <c r="T192" s="29">
        <f>CH4_100yr_m3!T200</f>
        <v>79209399.930000007</v>
      </c>
      <c r="U192" s="29">
        <f>CH4_100yr_m3!U200</f>
        <v>81707951.540000007</v>
      </c>
      <c r="V192" s="29">
        <f>CH4_100yr_m3!V200</f>
        <v>84166823.439999998</v>
      </c>
      <c r="W192" s="29">
        <f>CH4_100yr_m3!W200</f>
        <v>86711564.590000004</v>
      </c>
      <c r="X192" s="29">
        <f>CH4_100yr_m3!X200</f>
        <v>89327759.939999998</v>
      </c>
      <c r="Y192" s="29">
        <f>CH4_100yr_m3!Y200</f>
        <v>91871777.950000003</v>
      </c>
      <c r="Z192" s="29">
        <f>CH4_100yr_m3!Z200</f>
        <v>94389179.609999999</v>
      </c>
      <c r="AA192" s="29">
        <f>CH4_100yr_m3!AA200</f>
        <v>96899065.819999993</v>
      </c>
      <c r="AB192" s="29">
        <f>CH4_100yr_m3!AB200</f>
        <v>99420558.349999994</v>
      </c>
      <c r="AC192" s="29">
        <f>CH4_100yr_m3!AC200</f>
        <v>101872276.7</v>
      </c>
      <c r="AD192" s="29">
        <f>CH4_100yr_m3!AD200</f>
        <v>104323289.7</v>
      </c>
      <c r="AE192" s="29">
        <f>CH4_100yr_m3!AE200</f>
        <v>106777718.59999999</v>
      </c>
      <c r="AF192" s="29">
        <f>CH4_100yr_m3!AF200</f>
        <v>109238477.7</v>
      </c>
      <c r="AG192" s="29">
        <f>CH4_100yr_m3!AG200</f>
        <v>111707827.3</v>
      </c>
      <c r="AH192" s="29">
        <f>CH4_100yr_m3!AH200</f>
        <v>114187655.5</v>
      </c>
      <c r="AI192" s="29">
        <f>CH4_100yr_m3!AI200</f>
        <v>116679264.90000001</v>
      </c>
      <c r="AJ192" s="29">
        <f>CH4_100yr_m3!AJ200</f>
        <v>119183443.5</v>
      </c>
      <c r="AK192" s="29">
        <f>CH4_100yr_m3!AK200</f>
        <v>121700528.8</v>
      </c>
      <c r="AL192" s="29">
        <f>CH4_100yr_m3!AL200</f>
        <v>124230404.8</v>
      </c>
      <c r="AM192" s="29">
        <f>CH4_100yr_m3!AM200</f>
        <v>126772561.3</v>
      </c>
      <c r="AN192" s="29">
        <f>CH4_100yr_m3!AN200</f>
        <v>129326068.7</v>
      </c>
      <c r="AO192" s="29">
        <f>CH4_100yr_m3!AO200</f>
        <v>131889643.7</v>
      </c>
      <c r="AP192" s="29">
        <f>CH4_100yr_m3!AP200</f>
        <v>134461672.80000001</v>
      </c>
      <c r="AQ192" s="29">
        <f>CH4_100yr_m3!AQ200</f>
        <v>137040339.80000001</v>
      </c>
      <c r="AR192" s="29">
        <f>CH4_100yr_m3!AR200</f>
        <v>139623629.40000001</v>
      </c>
      <c r="AS192" s="29">
        <f>CH4_100yr_m3!AS200</f>
        <v>142209304.40000001</v>
      </c>
      <c r="AT192" s="29">
        <f>CH4_100yr_m3!AT200</f>
        <v>144794933.90000001</v>
      </c>
      <c r="AU192" s="29">
        <f>CH4_100yr_m3!AU200</f>
        <v>147377938.5</v>
      </c>
      <c r="AV192" s="29">
        <f>CH4_100yr_m3!AV200</f>
        <v>149955720.30000001</v>
      </c>
      <c r="AW192" s="29">
        <f>CH4_100yr_m3!AW200</f>
        <v>152525692.5</v>
      </c>
      <c r="AX192" s="29">
        <f>CH4_100yr_m3!AX200</f>
        <v>155085214</v>
      </c>
      <c r="AY192" s="29">
        <f>CH4_100yr_m3!AY200</f>
        <v>157631641.09999999</v>
      </c>
      <c r="AZ192" s="29">
        <f>CH4_100yr_m3!AZ200</f>
        <v>160162371.19999999</v>
      </c>
      <c r="BA192" s="29">
        <f>CH4_100yr_m3!BA200</f>
        <v>162674869.19999999</v>
      </c>
      <c r="BB192" s="29">
        <f>CH4_100yr_m3!BB200</f>
        <v>165166785.59999999</v>
      </c>
      <c r="BC192" s="29">
        <f>CH4_100yr_m3!BC200</f>
        <v>167636100.19999999</v>
      </c>
      <c r="BD192" s="29">
        <f>CH4_100yr_m3!BD200</f>
        <v>170081140.59999999</v>
      </c>
      <c r="BE192" s="29">
        <f>CH4_100yr_m3!BE200</f>
        <v>172500568.90000001</v>
      </c>
      <c r="BF192" s="29">
        <f>CH4_100yr_m3!BF200</f>
        <v>174893154.19999999</v>
      </c>
      <c r="BG192" s="29">
        <f>CH4_100yr_m3!BG200</f>
        <v>177257777.30000001</v>
      </c>
      <c r="BH192" s="29">
        <f>CH4_100yr_m3!BH200</f>
        <v>179593583.90000001</v>
      </c>
      <c r="BI192" s="29">
        <f>CH4_100yr_m3!BI200</f>
        <v>181900040</v>
      </c>
      <c r="BJ192" s="29">
        <f>CH4_100yr_m3!BJ200</f>
        <v>184176822.5</v>
      </c>
      <c r="BK192" s="29">
        <f>CH4_100yr_m3!BK200</f>
        <v>170825767.30000001</v>
      </c>
      <c r="BL192" s="29">
        <f>CH4_100yr_m3!BL200</f>
        <v>158489742.80000001</v>
      </c>
      <c r="BM192" s="29">
        <f>CH4_100yr_m3!BM200</f>
        <v>147089244.90000001</v>
      </c>
      <c r="BN192" s="29">
        <f>CH4_100yr_m3!BN200</f>
        <v>136551107.19999999</v>
      </c>
      <c r="BO192" s="29">
        <f>CH4_100yr_m3!BO200</f>
        <v>126807990.09999999</v>
      </c>
      <c r="BP192" s="29">
        <f>CH4_100yr_m3!BP200</f>
        <v>117797912.5</v>
      </c>
      <c r="BQ192" s="29">
        <f>CH4_100yr_m3!BQ200</f>
        <v>109463820.8</v>
      </c>
      <c r="BR192" s="29">
        <f>CH4_100yr_m3!BR200</f>
        <v>101753192.3</v>
      </c>
      <c r="BS192" s="29">
        <f>CH4_100yr_m3!BS200</f>
        <v>94617671.909999996</v>
      </c>
      <c r="BT192" s="29">
        <f>CH4_100yr_m3!BT200</f>
        <v>88012736.780000001</v>
      </c>
      <c r="BU192" s="29">
        <f>CH4_100yr_m3!BU200</f>
        <v>81897389.260000005</v>
      </c>
      <c r="BV192" s="29">
        <f>CH4_100yr_m3!BV200</f>
        <v>76233873.959999993</v>
      </c>
      <c r="BW192" s="29">
        <f>CH4_100yr_m3!BW200</f>
        <v>70987417.950000003</v>
      </c>
      <c r="BX192" s="29">
        <f>CH4_100yr_m3!BX200</f>
        <v>66125991.82</v>
      </c>
      <c r="BY192" s="29">
        <f>CH4_100yr_m3!BY200</f>
        <v>61620090.109999999</v>
      </c>
      <c r="BZ192" s="29">
        <f>CH4_100yr_m3!BZ200</f>
        <v>57442529.43</v>
      </c>
      <c r="CA192" s="29">
        <f>CH4_100yr_m3!CA200</f>
        <v>53568262.829999998</v>
      </c>
      <c r="CB192" s="29">
        <f>CH4_100yr_m3!CB200</f>
        <v>49974209.210000001</v>
      </c>
      <c r="CC192" s="29">
        <f>CH4_100yr_m3!CC200</f>
        <v>46639096.390000001</v>
      </c>
      <c r="CD192" s="29">
        <f>CH4_100yr_m3!CD200</f>
        <v>43543316.890000001</v>
      </c>
      <c r="CE192" s="29">
        <f>CH4_100yr_m3!CE200</f>
        <v>40668795.329999998</v>
      </c>
      <c r="CF192" s="29">
        <f>CH4_100yr_m3!CF200</f>
        <v>37998866.420000002</v>
      </c>
      <c r="CG192" s="29">
        <f>CH4_100yr_m3!CG200</f>
        <v>35518162.850000001</v>
      </c>
      <c r="CH192" s="29">
        <f>CH4_100yr_m3!CH200</f>
        <v>33212512.149999999</v>
      </c>
      <c r="CI192" s="29">
        <f>CH4_100yr_m3!CI200</f>
        <v>31068841.879999999</v>
      </c>
      <c r="CJ192" s="29">
        <f>CH4_100yr_m3!CJ200</f>
        <v>29075092.359999999</v>
      </c>
      <c r="CK192" s="29">
        <f>CH4_100yr_m3!CK200</f>
        <v>27220136.48</v>
      </c>
      <c r="CL192" s="29">
        <f>CH4_100yr_m3!CL200</f>
        <v>25493705.920000002</v>
      </c>
      <c r="CM192" s="29">
        <f>CH4_100yr_m3!CM200</f>
        <v>23886323.25</v>
      </c>
      <c r="CN192" s="29">
        <f>CH4_100yr_m3!CN200</f>
        <v>22389239.530000001</v>
      </c>
      <c r="CO192" s="29">
        <f>CH4_100yr_m3!CO200</f>
        <v>20994376.850000001</v>
      </c>
      <c r="CP192" s="29">
        <f>CH4_100yr_m3!CP200</f>
        <v>19694275.5</v>
      </c>
      <c r="CQ192" s="29">
        <f>CH4_100yr_m3!CQ200</f>
        <v>18482045.379999999</v>
      </c>
      <c r="CR192" s="29">
        <f>CH4_100yr_m3!CR200</f>
        <v>17351321.239999998</v>
      </c>
      <c r="CS192" s="29">
        <f>CH4_100yr_m3!CS200</f>
        <v>16296221.51</v>
      </c>
      <c r="CT192" s="29">
        <f>CH4_100yr_m3!CT200</f>
        <v>15311310.48</v>
      </c>
      <c r="CU192" s="29">
        <f>CH4_100yr_m3!CU200</f>
        <v>14391563.380000001</v>
      </c>
      <c r="CV192" s="29">
        <f>CH4_100yr_m3!CV200</f>
        <v>13532334.32</v>
      </c>
      <c r="CW192" s="29">
        <f>CH4_100yr_m3!CW200</f>
        <v>12729326.810000001</v>
      </c>
    </row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CW1000"/>
  <sheetViews>
    <sheetView workbookViewId="0"/>
  </sheetViews>
  <sheetFormatPr baseColWidth="10" defaultColWidth="16.75" defaultRowHeight="15" customHeight="1" x14ac:dyDescent="0.15"/>
  <cols>
    <col min="1" max="101" width="16.75" customWidth="1"/>
  </cols>
  <sheetData>
    <row r="1" spans="1:101" ht="15" customHeight="1" x14ac:dyDescent="0.2">
      <c r="A1" s="12"/>
    </row>
    <row r="2" spans="1:101" ht="15" customHeight="1" x14ac:dyDescent="0.2">
      <c r="A2" s="12" t="s">
        <v>79</v>
      </c>
    </row>
    <row r="3" spans="1:101" ht="15" customHeight="1" x14ac:dyDescent="0.2">
      <c r="A3" s="13"/>
      <c r="B3" s="14">
        <v>2000</v>
      </c>
      <c r="C3" s="15">
        <v>2001</v>
      </c>
      <c r="D3" s="15">
        <v>2002</v>
      </c>
      <c r="E3" s="15">
        <v>2003</v>
      </c>
      <c r="F3" s="15">
        <v>2004</v>
      </c>
      <c r="G3" s="15">
        <v>2005</v>
      </c>
      <c r="H3" s="15">
        <v>2006</v>
      </c>
      <c r="I3" s="15">
        <v>2007</v>
      </c>
      <c r="J3" s="15">
        <v>2008</v>
      </c>
      <c r="K3" s="15">
        <v>2009</v>
      </c>
      <c r="L3" s="15">
        <v>2010</v>
      </c>
      <c r="M3" s="15">
        <v>2011</v>
      </c>
      <c r="N3" s="15">
        <v>2012</v>
      </c>
      <c r="O3" s="15">
        <v>2013</v>
      </c>
      <c r="P3" s="15">
        <v>2014</v>
      </c>
      <c r="Q3" s="15">
        <v>2015</v>
      </c>
      <c r="R3" s="15">
        <v>2016</v>
      </c>
      <c r="S3" s="15">
        <v>2017</v>
      </c>
      <c r="T3" s="15">
        <v>2018</v>
      </c>
      <c r="U3" s="15">
        <v>2019</v>
      </c>
      <c r="V3" s="15">
        <v>2020</v>
      </c>
      <c r="W3" s="15">
        <v>2021</v>
      </c>
      <c r="X3" s="15">
        <v>2022</v>
      </c>
      <c r="Y3" s="15">
        <v>2023</v>
      </c>
      <c r="Z3" s="15">
        <v>2024</v>
      </c>
      <c r="AA3" s="15">
        <v>2025</v>
      </c>
      <c r="AB3" s="15">
        <v>2026</v>
      </c>
      <c r="AC3" s="15">
        <v>2027</v>
      </c>
      <c r="AD3" s="15">
        <v>2028</v>
      </c>
      <c r="AE3" s="15">
        <v>2029</v>
      </c>
      <c r="AF3" s="15">
        <v>2030</v>
      </c>
      <c r="AG3" s="15">
        <v>2031</v>
      </c>
      <c r="AH3" s="15">
        <v>2032</v>
      </c>
      <c r="AI3" s="15">
        <v>2033</v>
      </c>
      <c r="AJ3" s="15">
        <v>2034</v>
      </c>
      <c r="AK3" s="15">
        <v>2035</v>
      </c>
      <c r="AL3" s="15">
        <v>2036</v>
      </c>
      <c r="AM3" s="15">
        <v>2037</v>
      </c>
      <c r="AN3" s="15">
        <v>2038</v>
      </c>
      <c r="AO3" s="15">
        <v>2039</v>
      </c>
      <c r="AP3" s="15">
        <v>2040</v>
      </c>
      <c r="AQ3" s="15">
        <v>2041</v>
      </c>
      <c r="AR3" s="15">
        <v>2042</v>
      </c>
      <c r="AS3" s="15">
        <v>2043</v>
      </c>
      <c r="AT3" s="15">
        <v>2044</v>
      </c>
      <c r="AU3" s="15">
        <v>2045</v>
      </c>
      <c r="AV3" s="15">
        <v>2046</v>
      </c>
      <c r="AW3" s="15">
        <v>2047</v>
      </c>
      <c r="AX3" s="15">
        <v>2048</v>
      </c>
      <c r="AY3" s="15">
        <v>2049</v>
      </c>
      <c r="AZ3" s="15">
        <v>2050</v>
      </c>
      <c r="BA3" s="15">
        <v>2051</v>
      </c>
      <c r="BB3" s="15">
        <v>2052</v>
      </c>
      <c r="BC3" s="15">
        <v>2053</v>
      </c>
      <c r="BD3" s="15">
        <v>2054</v>
      </c>
      <c r="BE3" s="15">
        <v>2055</v>
      </c>
      <c r="BF3" s="15">
        <v>2056</v>
      </c>
      <c r="BG3" s="15">
        <v>2057</v>
      </c>
      <c r="BH3" s="15">
        <v>2058</v>
      </c>
      <c r="BI3" s="15">
        <v>2059</v>
      </c>
      <c r="BJ3" s="15">
        <v>2060</v>
      </c>
      <c r="BK3" s="15">
        <v>2061</v>
      </c>
      <c r="BL3" s="15">
        <v>2062</v>
      </c>
      <c r="BM3" s="15">
        <v>2063</v>
      </c>
      <c r="BN3" s="15">
        <v>2064</v>
      </c>
      <c r="BO3" s="15">
        <v>2065</v>
      </c>
      <c r="BP3" s="15">
        <v>2066</v>
      </c>
      <c r="BQ3" s="15">
        <v>2067</v>
      </c>
      <c r="BR3" s="15">
        <v>2068</v>
      </c>
      <c r="BS3" s="15">
        <v>2069</v>
      </c>
      <c r="BT3" s="15">
        <v>2070</v>
      </c>
      <c r="BU3" s="15">
        <v>2071</v>
      </c>
      <c r="BV3" s="15">
        <v>2072</v>
      </c>
      <c r="BW3" s="15">
        <v>2073</v>
      </c>
      <c r="BX3" s="15">
        <v>2074</v>
      </c>
      <c r="BY3" s="15">
        <v>2075</v>
      </c>
      <c r="BZ3" s="15">
        <v>2076</v>
      </c>
      <c r="CA3" s="15">
        <v>2077</v>
      </c>
      <c r="CB3" s="15">
        <v>2078</v>
      </c>
      <c r="CC3" s="15">
        <v>2079</v>
      </c>
      <c r="CD3" s="15">
        <v>2080</v>
      </c>
      <c r="CE3" s="15">
        <v>2081</v>
      </c>
      <c r="CF3" s="15">
        <v>2082</v>
      </c>
      <c r="CG3" s="15">
        <v>2083</v>
      </c>
      <c r="CH3" s="15">
        <v>2084</v>
      </c>
      <c r="CI3" s="15">
        <v>2085</v>
      </c>
      <c r="CJ3" s="15">
        <v>2086</v>
      </c>
      <c r="CK3" s="15">
        <v>2087</v>
      </c>
      <c r="CL3" s="15">
        <v>2088</v>
      </c>
      <c r="CM3" s="15">
        <v>2089</v>
      </c>
      <c r="CN3" s="15">
        <v>2090</v>
      </c>
      <c r="CO3" s="15">
        <v>2091</v>
      </c>
      <c r="CP3" s="15">
        <v>2092</v>
      </c>
      <c r="CQ3" s="15">
        <v>2093</v>
      </c>
      <c r="CR3" s="15">
        <v>2094</v>
      </c>
      <c r="CS3" s="15">
        <v>2095</v>
      </c>
      <c r="CT3" s="15">
        <v>2096</v>
      </c>
      <c r="CU3" s="15">
        <v>2097</v>
      </c>
      <c r="CV3" s="15">
        <v>2098</v>
      </c>
      <c r="CW3" s="15">
        <v>2099</v>
      </c>
    </row>
    <row r="4" spans="1:101" ht="15" customHeight="1" x14ac:dyDescent="0.2">
      <c r="A4" s="14" t="s">
        <v>1</v>
      </c>
      <c r="B4" s="31">
        <f>Data_CH4_m3!B4*0.668</f>
        <v>35165872.215040006</v>
      </c>
      <c r="C4" s="31">
        <f>Data_CH4_m3!C4*0.668</f>
        <v>61011907.982120007</v>
      </c>
      <c r="D4" s="31">
        <f>Data_CH4_m3!D4*0.668</f>
        <v>77937737.212400004</v>
      </c>
      <c r="E4" s="31">
        <f>Data_CH4_m3!E4*0.668</f>
        <v>90501859.701200008</v>
      </c>
      <c r="F4" s="31">
        <f>Data_CH4_m3!F4*0.668</f>
        <v>100209546.05400001</v>
      </c>
      <c r="G4" s="31">
        <f>Data_CH4_m3!G4*0.668</f>
        <v>109762432.7588</v>
      </c>
      <c r="H4" s="31">
        <f>Data_CH4_m3!H4*0.668</f>
        <v>120929228.30520001</v>
      </c>
      <c r="I4" s="31">
        <f>Data_CH4_m3!I4*0.668</f>
        <v>133131830.39640002</v>
      </c>
      <c r="J4" s="31">
        <f>Data_CH4_m3!J4*0.668</f>
        <v>148565217.22640002</v>
      </c>
      <c r="K4" s="31">
        <f>Data_CH4_m3!K4*0.668</f>
        <v>156895290.586</v>
      </c>
      <c r="L4" s="31">
        <f>Data_CH4_m3!L4*0.668</f>
        <v>167641845.19480002</v>
      </c>
      <c r="M4" s="31">
        <f>Data_CH4_m3!M4*0.668</f>
        <v>183378110.03840002</v>
      </c>
      <c r="N4" s="31">
        <f>Data_CH4_m3!N4*0.668</f>
        <v>199873105.18040001</v>
      </c>
      <c r="O4" s="31">
        <f>Data_CH4_m3!O4*0.668</f>
        <v>215278923.91760001</v>
      </c>
      <c r="P4" s="31">
        <f>Data_CH4_m3!P4*0.668</f>
        <v>230066959.08719999</v>
      </c>
      <c r="Q4" s="31">
        <f>Data_CH4_m3!Q4*0.668</f>
        <v>235884348.77680004</v>
      </c>
      <c r="R4" s="31">
        <f>Data_CH4_m3!R4*0.668</f>
        <v>238531842.46200001</v>
      </c>
      <c r="S4" s="31">
        <f>Data_CH4_m3!S4*0.668</f>
        <v>247458041.42640004</v>
      </c>
      <c r="T4" s="31">
        <f>Data_CH4_m3!T4*0.668</f>
        <v>251926420.01240003</v>
      </c>
      <c r="U4" s="31">
        <f>Data_CH4_m3!U4*0.668</f>
        <v>253287256.05200002</v>
      </c>
      <c r="V4" s="31">
        <f>Data_CH4_m3!V4*0.668</f>
        <v>250399412.6936</v>
      </c>
      <c r="W4" s="31">
        <f>Data_CH4_m3!W4*0.668</f>
        <v>251489734.58480003</v>
      </c>
      <c r="X4" s="31">
        <f>Data_CH4_m3!X4*0.668</f>
        <v>254915518.14280003</v>
      </c>
      <c r="Y4" s="31">
        <f>Data_CH4_m3!Y4*0.668</f>
        <v>260441913.13800001</v>
      </c>
      <c r="Z4" s="31">
        <f>Data_CH4_m3!Z4*0.668</f>
        <v>267667859.45120001</v>
      </c>
      <c r="AA4" s="31">
        <f>Data_CH4_m3!AA4*0.668</f>
        <v>276304860.7748</v>
      </c>
      <c r="AB4" s="31">
        <f>Data_CH4_m3!AB4*0.668</f>
        <v>285830442.37840003</v>
      </c>
      <c r="AC4" s="31">
        <f>Data_CH4_m3!AC4*0.668</f>
        <v>301731144.03920001</v>
      </c>
      <c r="AD4" s="31">
        <f>Data_CH4_m3!AD4*0.668</f>
        <v>315974595.4152</v>
      </c>
      <c r="AE4" s="31">
        <f>Data_CH4_m3!AE4*0.668</f>
        <v>329187255.79080003</v>
      </c>
      <c r="AF4" s="31">
        <f>Data_CH4_m3!AF4*0.668</f>
        <v>341789509.45640004</v>
      </c>
      <c r="AG4" s="31">
        <f>Data_CH4_m3!AG4*0.668</f>
        <v>354064194.1584</v>
      </c>
      <c r="AH4" s="31">
        <f>Data_CH4_m3!AH4*0.668</f>
        <v>366201343.87280005</v>
      </c>
      <c r="AI4" s="31">
        <f>Data_CH4_m3!AI4*0.668</f>
        <v>378327349.74400002</v>
      </c>
      <c r="AJ4" s="31">
        <f>Data_CH4_m3!AJ4*0.668</f>
        <v>390525278.10640001</v>
      </c>
      <c r="AK4" s="31">
        <f>Data_CH4_m3!AK4*0.668</f>
        <v>402849437.36000001</v>
      </c>
      <c r="AL4" s="31">
        <f>Data_CH4_m3!AL4*0.668</f>
        <v>415335534.17560005</v>
      </c>
      <c r="AM4" s="31">
        <f>Data_CH4_m3!AM4*0.668</f>
        <v>428007572.7992</v>
      </c>
      <c r="AN4" s="31">
        <f>Data_CH4_m3!AN4*0.668</f>
        <v>440882169.93120003</v>
      </c>
      <c r="AO4" s="31">
        <f>Data_CH4_m3!AO4*0.668</f>
        <v>453971275.62400001</v>
      </c>
      <c r="AP4" s="31">
        <f>Data_CH4_m3!AP4*0.668</f>
        <v>467283254.03920001</v>
      </c>
      <c r="AQ4" s="31">
        <f>Data_CH4_m3!AQ4*0.668</f>
        <v>480823631.00639999</v>
      </c>
      <c r="AR4" s="31">
        <f>Data_CH4_m3!AR4*0.668</f>
        <v>494594863.5632</v>
      </c>
      <c r="AS4" s="31">
        <f>Data_CH4_m3!AS4*0.668</f>
        <v>508596538.55160004</v>
      </c>
      <c r="AT4" s="31">
        <f>Data_CH4_m3!AT4*0.668</f>
        <v>522825795.19480002</v>
      </c>
      <c r="AU4" s="31">
        <f>Data_CH4_m3!AU4*0.668</f>
        <v>537278491.69239998</v>
      </c>
      <c r="AV4" s="31">
        <f>Data_CH4_m3!AV4*0.668</f>
        <v>551950563.19760001</v>
      </c>
      <c r="AW4" s="31">
        <f>Data_CH4_m3!AW4*0.668</f>
        <v>566838874.51919997</v>
      </c>
      <c r="AX4" s="31">
        <f>Data_CH4_m3!AX4*0.668</f>
        <v>581940918.25240004</v>
      </c>
      <c r="AY4" s="31">
        <f>Data_CH4_m3!AY4*0.668</f>
        <v>597254873.36240005</v>
      </c>
      <c r="AZ4" s="31">
        <f>Data_CH4_m3!AZ4*0.668</f>
        <v>612779278.79960012</v>
      </c>
      <c r="BA4" s="31">
        <f>Data_CH4_m3!BA4*0.668</f>
        <v>628512243.52280009</v>
      </c>
      <c r="BB4" s="31">
        <f>Data_CH4_m3!BB4*0.668</f>
        <v>644451628.72960007</v>
      </c>
      <c r="BC4" s="31">
        <f>Data_CH4_m3!BC4*0.668</f>
        <v>660595421.40200007</v>
      </c>
      <c r="BD4" s="31">
        <f>Data_CH4_m3!BD4*0.668</f>
        <v>676941877.39200008</v>
      </c>
      <c r="BE4" s="31">
        <f>Data_CH4_m3!BE4*0.668</f>
        <v>693489197.97600007</v>
      </c>
      <c r="BF4" s="31">
        <f>Data_CH4_m3!BF4*0.668</f>
        <v>710235108.28000009</v>
      </c>
      <c r="BG4" s="31">
        <f>Data_CH4_m3!BG4*0.668</f>
        <v>727176977.72000003</v>
      </c>
      <c r="BH4" s="31">
        <f>Data_CH4_m3!BH4*0.668</f>
        <v>744312530.42000008</v>
      </c>
      <c r="BI4" s="31">
        <f>Data_CH4_m3!BI4*0.668</f>
        <v>761639772.4000001</v>
      </c>
      <c r="BJ4" s="31">
        <f>Data_CH4_m3!BJ4*0.668</f>
        <v>779156551.36400008</v>
      </c>
      <c r="BK4" s="31">
        <f>Data_CH4_m3!BK4*0.668</f>
        <v>567617582.62680006</v>
      </c>
      <c r="BL4" s="31">
        <f>Data_CH4_m3!BL4*0.668</f>
        <v>422753958.14239997</v>
      </c>
      <c r="BM4" s="31">
        <f>Data_CH4_m3!BM4*0.668</f>
        <v>322791353.91960001</v>
      </c>
      <c r="BN4" s="31">
        <f>Data_CH4_m3!BN4*0.668</f>
        <v>253119995.99959999</v>
      </c>
      <c r="BO4" s="31">
        <f>Data_CH4_m3!BO4*0.668</f>
        <v>203933598.95840001</v>
      </c>
      <c r="BP4" s="31">
        <f>Data_CH4_m3!BP4*0.668</f>
        <v>168646635.0968</v>
      </c>
      <c r="BQ4" s="31">
        <f>Data_CH4_m3!BQ4*0.668</f>
        <v>142833338.61759999</v>
      </c>
      <c r="BR4" s="31">
        <f>Data_CH4_m3!BR4*0.668</f>
        <v>123516442.80600001</v>
      </c>
      <c r="BS4" s="31">
        <f>Data_CH4_m3!BS4*0.668</f>
        <v>108690355.01640001</v>
      </c>
      <c r="BT4" s="31">
        <f>Data_CH4_m3!BT4*0.668</f>
        <v>97001482.066</v>
      </c>
      <c r="BU4" s="31">
        <f>Data_CH4_m3!BU4*0.668</f>
        <v>87533901.967200011</v>
      </c>
      <c r="BV4" s="31">
        <f>Data_CH4_m3!BV4*0.668</f>
        <v>79665652.077600002</v>
      </c>
      <c r="BW4" s="31">
        <f>Data_CH4_m3!BW4*0.668</f>
        <v>72972357.942400008</v>
      </c>
      <c r="BX4" s="31">
        <f>Data_CH4_m3!BX4*0.668</f>
        <v>67162596.612399995</v>
      </c>
      <c r="BY4" s="31">
        <f>Data_CH4_m3!BY4*0.668</f>
        <v>62034535.681840003</v>
      </c>
      <c r="BZ4" s="31">
        <f>Data_CH4_m3!BZ4*0.668</f>
        <v>57446835.261840001</v>
      </c>
      <c r="CA4" s="31">
        <f>Data_CH4_m3!CA4*0.668</f>
        <v>53299113.916919999</v>
      </c>
      <c r="CB4" s="31">
        <f>Data_CH4_m3!CB4*0.668</f>
        <v>49518826.566520005</v>
      </c>
      <c r="CC4" s="31">
        <f>Data_CH4_m3!CC4*0.668</f>
        <v>46052442.877000004</v>
      </c>
      <c r="CD4" s="31">
        <f>Data_CH4_m3!CD4*0.668</f>
        <v>42859509.823800005</v>
      </c>
      <c r="CE4" s="31">
        <f>Data_CH4_m3!CE4*0.668</f>
        <v>39908649.429560006</v>
      </c>
      <c r="CF4" s="31">
        <f>Data_CH4_m3!CF4*0.668</f>
        <v>37174854.953960001</v>
      </c>
      <c r="CG4" s="31">
        <f>Data_CH4_m3!CG4*0.668</f>
        <v>34637659.077399999</v>
      </c>
      <c r="CH4" s="31">
        <f>Data_CH4_m3!CH4*0.668</f>
        <v>32279887.82048</v>
      </c>
      <c r="CI4" s="31">
        <f>Data_CH4_m3!CI4*0.668</f>
        <v>30086808.309600003</v>
      </c>
      <c r="CJ4" s="31">
        <f>Data_CH4_m3!CJ4*0.668</f>
        <v>28045541.75192</v>
      </c>
      <c r="CK4" s="31">
        <f>Data_CH4_m3!CK4*0.668</f>
        <v>26144655.207200002</v>
      </c>
      <c r="CL4" s="31">
        <f>Data_CH4_m3!CL4*0.668</f>
        <v>24373874.207520001</v>
      </c>
      <c r="CM4" s="31">
        <f>Data_CH4_m3!CM4*0.668</f>
        <v>22723877.35396</v>
      </c>
      <c r="CN4" s="31">
        <f>Data_CH4_m3!CN4*0.668</f>
        <v>21186146.6512</v>
      </c>
      <c r="CO4" s="31">
        <f>Data_CH4_m3!CO4*0.668</f>
        <v>19752856.118520003</v>
      </c>
      <c r="CP4" s="31">
        <f>Data_CH4_m3!CP4*0.668</f>
        <v>18416786.679920003</v>
      </c>
      <c r="CQ4" s="31">
        <f>Data_CH4_m3!CQ4*0.668</f>
        <v>17171259.497719999</v>
      </c>
      <c r="CR4" s="31">
        <f>Data_CH4_m3!CR4*0.668</f>
        <v>16010082.238640001</v>
      </c>
      <c r="CS4" s="31">
        <f>Data_CH4_m3!CS4*0.668</f>
        <v>14927504.671840001</v>
      </c>
      <c r="CT4" s="31">
        <f>Data_CH4_m3!CT4*0.668</f>
        <v>13918181.000400001</v>
      </c>
      <c r="CU4" s="31">
        <f>Data_CH4_m3!CU4*0.668</f>
        <v>12977137.403200001</v>
      </c>
      <c r="CV4" s="31">
        <f>Data_CH4_m3!CV4*0.668</f>
        <v>12099743.357680002</v>
      </c>
      <c r="CW4" s="31">
        <f>Data_CH4_m3!CW4*0.668</f>
        <v>11281686.142280001</v>
      </c>
    </row>
    <row r="5" spans="1:101" ht="15" customHeight="1" x14ac:dyDescent="0.2">
      <c r="A5" s="27" t="s">
        <v>2</v>
      </c>
      <c r="B5" s="31">
        <f>Data_CH4_m3!B5*0.668</f>
        <v>15708798.667560002</v>
      </c>
      <c r="C5" s="31">
        <f>Data_CH4_m3!C5*0.668</f>
        <v>26959053.913520001</v>
      </c>
      <c r="D5" s="31">
        <f>Data_CH4_m3!D5*0.668</f>
        <v>34790748.939320005</v>
      </c>
      <c r="E5" s="31">
        <f>Data_CH4_m3!E5*0.668</f>
        <v>39964376.320880003</v>
      </c>
      <c r="F5" s="31">
        <f>Data_CH4_m3!F5*0.668</f>
        <v>43797512.985600002</v>
      </c>
      <c r="G5" s="31">
        <f>Data_CH4_m3!G5*0.668</f>
        <v>46983197.524040006</v>
      </c>
      <c r="H5" s="31">
        <f>Data_CH4_m3!H5*0.668</f>
        <v>49712815.823959999</v>
      </c>
      <c r="I5" s="31">
        <f>Data_CH4_m3!I5*0.668</f>
        <v>51980337.969600007</v>
      </c>
      <c r="J5" s="31">
        <f>Data_CH4_m3!J5*0.668</f>
        <v>53995938.925200008</v>
      </c>
      <c r="K5" s="31">
        <f>Data_CH4_m3!K5*0.668</f>
        <v>56055527.246600002</v>
      </c>
      <c r="L5" s="31">
        <f>Data_CH4_m3!L5*0.668</f>
        <v>58181543.518720008</v>
      </c>
      <c r="M5" s="31">
        <f>Data_CH4_m3!M5*0.668</f>
        <v>60220698.515040003</v>
      </c>
      <c r="N5" s="31">
        <f>Data_CH4_m3!N5*0.668</f>
        <v>62288448.126440004</v>
      </c>
      <c r="O5" s="31">
        <f>Data_CH4_m3!O5*0.668</f>
        <v>64366838.136160009</v>
      </c>
      <c r="P5" s="31">
        <f>Data_CH4_m3!P5*0.668</f>
        <v>66496389.992000006</v>
      </c>
      <c r="Q5" s="31">
        <f>Data_CH4_m3!Q5*0.668</f>
        <v>68754840.276800007</v>
      </c>
      <c r="R5" s="31">
        <f>Data_CH4_m3!R5*0.668</f>
        <v>71018559.7456</v>
      </c>
      <c r="S5" s="31">
        <f>Data_CH4_m3!S5*0.668</f>
        <v>73264672.805200011</v>
      </c>
      <c r="T5" s="31">
        <f>Data_CH4_m3!T5*0.668</f>
        <v>75514460.265600011</v>
      </c>
      <c r="U5" s="31">
        <f>Data_CH4_m3!U5*0.668</f>
        <v>77820141.757600009</v>
      </c>
      <c r="V5" s="31">
        <f>Data_CH4_m3!V5*0.668</f>
        <v>80169305.173200011</v>
      </c>
      <c r="W5" s="31">
        <f>Data_CH4_m3!W5*0.668</f>
        <v>82614692.051600009</v>
      </c>
      <c r="X5" s="31">
        <f>Data_CH4_m3!X5*0.668</f>
        <v>85178622.14320001</v>
      </c>
      <c r="Y5" s="31">
        <f>Data_CH4_m3!Y5*0.668</f>
        <v>87855615.977600008</v>
      </c>
      <c r="Z5" s="31">
        <f>Data_CH4_m3!Z5*0.668</f>
        <v>90667024.1708</v>
      </c>
      <c r="AA5" s="31">
        <f>Data_CH4_m3!AA5*0.668</f>
        <v>93619972.813200012</v>
      </c>
      <c r="AB5" s="31">
        <f>Data_CH4_m3!AB5*0.668</f>
        <v>96719905.770799994</v>
      </c>
      <c r="AC5" s="31">
        <f>Data_CH4_m3!AC5*0.668</f>
        <v>99630882.837599993</v>
      </c>
      <c r="AD5" s="31">
        <f>Data_CH4_m3!AD5*0.668</f>
        <v>102521531.66240001</v>
      </c>
      <c r="AE5" s="31">
        <f>Data_CH4_m3!AE5*0.668</f>
        <v>105411583.76280001</v>
      </c>
      <c r="AF5" s="31">
        <f>Data_CH4_m3!AF5*0.668</f>
        <v>108314122.7872</v>
      </c>
      <c r="AG5" s="31">
        <f>Data_CH4_m3!AG5*0.668</f>
        <v>111237848.90120001</v>
      </c>
      <c r="AH5" s="31">
        <f>Data_CH4_m3!AH5*0.668</f>
        <v>114188501.6276</v>
      </c>
      <c r="AI5" s="31">
        <f>Data_CH4_m3!AI5*0.668</f>
        <v>117169712.4148</v>
      </c>
      <c r="AJ5" s="31">
        <f>Data_CH4_m3!AJ5*0.668</f>
        <v>120183685.0616</v>
      </c>
      <c r="AK5" s="31">
        <f>Data_CH4_m3!AK5*0.668</f>
        <v>123231672.2016</v>
      </c>
      <c r="AL5" s="31">
        <f>Data_CH4_m3!AL5*0.668</f>
        <v>126314304.89440002</v>
      </c>
      <c r="AM5" s="31">
        <f>Data_CH4_m3!AM5*0.668</f>
        <v>129431724.62240002</v>
      </c>
      <c r="AN5" s="31">
        <f>Data_CH4_m3!AN5*0.668</f>
        <v>132583614.7536</v>
      </c>
      <c r="AO5" s="31">
        <f>Data_CH4_m3!AO5*0.668</f>
        <v>135769340.02000001</v>
      </c>
      <c r="AP5" s="31">
        <f>Data_CH4_m3!AP5*0.668</f>
        <v>138987946.91840002</v>
      </c>
      <c r="AQ5" s="31">
        <f>Data_CH4_m3!AQ5*0.668</f>
        <v>142238547.61000001</v>
      </c>
      <c r="AR5" s="31">
        <f>Data_CH4_m3!AR5*0.668</f>
        <v>145520254.18920001</v>
      </c>
      <c r="AS5" s="31">
        <f>Data_CH4_m3!AS5*0.668</f>
        <v>148832257.7748</v>
      </c>
      <c r="AT5" s="31">
        <f>Data_CH4_m3!AT5*0.668</f>
        <v>152173884.15440002</v>
      </c>
      <c r="AU5" s="31">
        <f>Data_CH4_m3!AU5*0.668</f>
        <v>155544438.8752</v>
      </c>
      <c r="AV5" s="31">
        <f>Data_CH4_m3!AV5*0.668</f>
        <v>158943246.92320001</v>
      </c>
      <c r="AW5" s="31">
        <f>Data_CH4_m3!AW5*0.668</f>
        <v>162369496.54480001</v>
      </c>
      <c r="AX5" s="31">
        <f>Data_CH4_m3!AX5*0.668</f>
        <v>165822366.30040002</v>
      </c>
      <c r="AY5" s="31">
        <f>Data_CH4_m3!AY5*0.668</f>
        <v>169300973.82879999</v>
      </c>
      <c r="AZ5" s="31">
        <f>Data_CH4_m3!AZ5*0.668</f>
        <v>172804422.13960001</v>
      </c>
      <c r="BA5" s="31">
        <f>Data_CH4_m3!BA5*0.668</f>
        <v>176331733.74840003</v>
      </c>
      <c r="BB5" s="31">
        <f>Data_CH4_m3!BB5*0.668</f>
        <v>179882021.5512</v>
      </c>
      <c r="BC5" s="31">
        <f>Data_CH4_m3!BC5*0.668</f>
        <v>183454493.9012</v>
      </c>
      <c r="BD5" s="31">
        <f>Data_CH4_m3!BD5*0.668</f>
        <v>187048644.32080004</v>
      </c>
      <c r="BE5" s="31">
        <f>Data_CH4_m3!BE5*0.668</f>
        <v>190663993.854</v>
      </c>
      <c r="BF5" s="31">
        <f>Data_CH4_m3!BF5*0.668</f>
        <v>194299946.44440001</v>
      </c>
      <c r="BG5" s="31">
        <f>Data_CH4_m3!BG5*0.668</f>
        <v>197955670.29840001</v>
      </c>
      <c r="BH5" s="31">
        <f>Data_CH4_m3!BH5*0.668</f>
        <v>201629816.65720001</v>
      </c>
      <c r="BI5" s="31">
        <f>Data_CH4_m3!BI5*0.668</f>
        <v>205320647.18440002</v>
      </c>
      <c r="BJ5" s="31">
        <f>Data_CH4_m3!BJ5*0.668</f>
        <v>209026246.25640002</v>
      </c>
      <c r="BK5" s="31">
        <f>Data_CH4_m3!BK5*0.668</f>
        <v>152673355.236</v>
      </c>
      <c r="BL5" s="31">
        <f>Data_CH4_m3!BL5*0.668</f>
        <v>114049825.362</v>
      </c>
      <c r="BM5" s="31">
        <f>Data_CH4_m3!BM5*0.668</f>
        <v>87368043.17840001</v>
      </c>
      <c r="BN5" s="31">
        <f>Data_CH4_m3!BN5*0.668</f>
        <v>68744574.719999999</v>
      </c>
      <c r="BO5" s="31">
        <f>Data_CH4_m3!BO5*0.668</f>
        <v>55572657.908880003</v>
      </c>
      <c r="BP5" s="31">
        <f>Data_CH4_m3!BP5*0.668</f>
        <v>46101554.283759996</v>
      </c>
      <c r="BQ5" s="31">
        <f>Data_CH4_m3!BQ5*0.668</f>
        <v>39154563.040440001</v>
      </c>
      <c r="BR5" s="31">
        <f>Data_CH4_m3!BR5*0.668</f>
        <v>33939985.107919998</v>
      </c>
      <c r="BS5" s="31">
        <f>Data_CH4_m3!BS5*0.668</f>
        <v>29924394.022720002</v>
      </c>
      <c r="BT5" s="31">
        <f>Data_CH4_m3!BT5*0.668</f>
        <v>26747673.556639999</v>
      </c>
      <c r="BU5" s="31">
        <f>Data_CH4_m3!BU5*0.668</f>
        <v>24166053.148360003</v>
      </c>
      <c r="BV5" s="31">
        <f>Data_CH4_m3!BV5*0.668</f>
        <v>22013911.817079999</v>
      </c>
      <c r="BW5" s="31">
        <f>Data_CH4_m3!BW5*0.668</f>
        <v>20178163.68248</v>
      </c>
      <c r="BX5" s="31">
        <f>Data_CH4_m3!BX5*0.668</f>
        <v>18581077.906520002</v>
      </c>
      <c r="BY5" s="31">
        <f>Data_CH4_m3!BY5*0.668</f>
        <v>17168753.128320001</v>
      </c>
      <c r="BZ5" s="31">
        <f>Data_CH4_m3!BZ5*0.668</f>
        <v>15903382.865840001</v>
      </c>
      <c r="CA5" s="31">
        <f>Data_CH4_m3!CA5*0.668</f>
        <v>14758062.584079999</v>
      </c>
      <c r="CB5" s="31">
        <f>Data_CH4_m3!CB5*0.668</f>
        <v>13713301.17196</v>
      </c>
      <c r="CC5" s="31">
        <f>Data_CH4_m3!CC5*0.668</f>
        <v>12754675.347160002</v>
      </c>
      <c r="CD5" s="31">
        <f>Data_CH4_m3!CD5*0.668</f>
        <v>11871250.69784</v>
      </c>
      <c r="CE5" s="31">
        <f>Data_CH4_m3!CE5*0.668</f>
        <v>11054517.071</v>
      </c>
      <c r="CF5" s="31">
        <f>Data_CH4_m3!CF5*0.668</f>
        <v>10297669.18324</v>
      </c>
      <c r="CG5" s="31">
        <f>Data_CH4_m3!CG5*0.668</f>
        <v>9595118.9406800009</v>
      </c>
      <c r="CH5" s="31">
        <f>Data_CH4_m3!CH5*0.668</f>
        <v>8942163.57656</v>
      </c>
      <c r="CI5" s="31">
        <f>Data_CH4_m3!CI5*0.668</f>
        <v>8334758.451080001</v>
      </c>
      <c r="CJ5" s="31">
        <f>Data_CH4_m3!CJ5*0.668</f>
        <v>7769360.4187600007</v>
      </c>
      <c r="CK5" s="31">
        <f>Data_CH4_m3!CK5*0.668</f>
        <v>7242818.7373599997</v>
      </c>
      <c r="CL5" s="31">
        <f>Data_CH4_m3!CL5*0.668</f>
        <v>6752298.1343200002</v>
      </c>
      <c r="CM5" s="31">
        <f>Data_CH4_m3!CM5*0.668</f>
        <v>6295223.7041080007</v>
      </c>
      <c r="CN5" s="31">
        <f>Data_CH4_m3!CN5*0.668</f>
        <v>5869240.6712400001</v>
      </c>
      <c r="CO5" s="31">
        <f>Data_CH4_m3!CO5*0.668</f>
        <v>5472184.3122440008</v>
      </c>
      <c r="CP5" s="31">
        <f>Data_CH4_m3!CP5*0.668</f>
        <v>5102056.9417239996</v>
      </c>
      <c r="CQ5" s="31">
        <f>Data_CH4_m3!CQ5*0.668</f>
        <v>4757009.7975359997</v>
      </c>
      <c r="CR5" s="31">
        <f>Data_CH4_m3!CR5*0.668</f>
        <v>4435328.4008999998</v>
      </c>
      <c r="CS5" s="31">
        <f>Data_CH4_m3!CS5*0.668</f>
        <v>4135420.4148320002</v>
      </c>
      <c r="CT5" s="31">
        <f>Data_CH4_m3!CT5*0.668</f>
        <v>3855805.3295560004</v>
      </c>
      <c r="CU5" s="31">
        <f>Data_CH4_m3!CU5*0.668</f>
        <v>3595105.5260000001</v>
      </c>
      <c r="CV5" s="31">
        <f>Data_CH4_m3!CV5*0.668</f>
        <v>3352038.3994080001</v>
      </c>
      <c r="CW5" s="31">
        <f>Data_CH4_m3!CW5*0.668</f>
        <v>3125409.3132760003</v>
      </c>
    </row>
    <row r="6" spans="1:101" ht="15" customHeight="1" x14ac:dyDescent="0.2">
      <c r="A6" s="27" t="s">
        <v>3</v>
      </c>
      <c r="B6" s="31">
        <f>Data_CH4_m3!B6*0.668</f>
        <v>1061113.93188</v>
      </c>
      <c r="C6" s="31">
        <f>Data_CH4_m3!C6*0.668</f>
        <v>2040473.5715399999</v>
      </c>
      <c r="D6" s="31">
        <f>Data_CH4_m3!D6*0.668</f>
        <v>2957533.6294040005</v>
      </c>
      <c r="E6" s="31">
        <f>Data_CH4_m3!E6*0.668</f>
        <v>3943678.0395200001</v>
      </c>
      <c r="F6" s="31">
        <f>Data_CH4_m3!F6*0.668</f>
        <v>4954973.6155640008</v>
      </c>
      <c r="G6" s="31">
        <f>Data_CH4_m3!G6*0.668</f>
        <v>5968169.0965</v>
      </c>
      <c r="H6" s="31">
        <f>Data_CH4_m3!H6*0.668</f>
        <v>6935820.6066400008</v>
      </c>
      <c r="I6" s="31">
        <f>Data_CH4_m3!I6*0.668</f>
        <v>7896811.4186400007</v>
      </c>
      <c r="J6" s="31">
        <f>Data_CH4_m3!J6*0.668</f>
        <v>8814461.9096799996</v>
      </c>
      <c r="K6" s="31">
        <f>Data_CH4_m3!K6*0.668</f>
        <v>9642585.1569600012</v>
      </c>
      <c r="L6" s="31">
        <f>Data_CH4_m3!L6*0.668</f>
        <v>10568747.8718</v>
      </c>
      <c r="M6" s="31">
        <f>Data_CH4_m3!M6*0.668</f>
        <v>11583330.774040002</v>
      </c>
      <c r="N6" s="31">
        <f>Data_CH4_m3!N6*0.668</f>
        <v>12571323.629000001</v>
      </c>
      <c r="O6" s="31">
        <f>Data_CH4_m3!O6*0.668</f>
        <v>13437745.634240001</v>
      </c>
      <c r="P6" s="31">
        <f>Data_CH4_m3!P6*0.668</f>
        <v>14322207.286760001</v>
      </c>
      <c r="Q6" s="31">
        <f>Data_CH4_m3!Q6*0.668</f>
        <v>15064665.706360001</v>
      </c>
      <c r="R6" s="31">
        <f>Data_CH4_m3!R6*0.668</f>
        <v>15835981.478800002</v>
      </c>
      <c r="S6" s="31">
        <f>Data_CH4_m3!S6*0.668</f>
        <v>16661456.239680002</v>
      </c>
      <c r="T6" s="31">
        <f>Data_CH4_m3!T6*0.668</f>
        <v>17516291.517719999</v>
      </c>
      <c r="U6" s="31">
        <f>Data_CH4_m3!U6*0.668</f>
        <v>18319700.982760001</v>
      </c>
      <c r="V6" s="31">
        <f>Data_CH4_m3!V6*0.668</f>
        <v>18964117.890719999</v>
      </c>
      <c r="W6" s="31">
        <f>Data_CH4_m3!W6*0.668</f>
        <v>19728788.6864</v>
      </c>
      <c r="X6" s="31">
        <f>Data_CH4_m3!X6*0.668</f>
        <v>20527908.55604</v>
      </c>
      <c r="Y6" s="31">
        <f>Data_CH4_m3!Y6*0.668</f>
        <v>21359838.882280003</v>
      </c>
      <c r="Z6" s="31">
        <f>Data_CH4_m3!Z6*0.668</f>
        <v>22210155.567839999</v>
      </c>
      <c r="AA6" s="31">
        <f>Data_CH4_m3!AA6*0.668</f>
        <v>23083253.484919999</v>
      </c>
      <c r="AB6" s="31">
        <f>Data_CH4_m3!AB6*0.668</f>
        <v>23988442.395879999</v>
      </c>
      <c r="AC6" s="31">
        <f>Data_CH4_m3!AC6*0.668</f>
        <v>24448000.97848</v>
      </c>
      <c r="AD6" s="31">
        <f>Data_CH4_m3!AD6*0.668</f>
        <v>24910058.074800003</v>
      </c>
      <c r="AE6" s="31">
        <f>Data_CH4_m3!AE6*0.668</f>
        <v>25374170.012600005</v>
      </c>
      <c r="AF6" s="31">
        <f>Data_CH4_m3!AF6*0.668</f>
        <v>25839947.247680001</v>
      </c>
      <c r="AG6" s="31">
        <f>Data_CH4_m3!AG6*0.668</f>
        <v>26307043.45544</v>
      </c>
      <c r="AH6" s="31">
        <f>Data_CH4_m3!AH6*0.668</f>
        <v>26775130.300520003</v>
      </c>
      <c r="AI6" s="31">
        <f>Data_CH4_m3!AI6*0.668</f>
        <v>27243929.38724</v>
      </c>
      <c r="AJ6" s="31">
        <f>Data_CH4_m3!AJ6*0.668</f>
        <v>27713150.523040004</v>
      </c>
      <c r="AK6" s="31">
        <f>Data_CH4_m3!AK6*0.668</f>
        <v>28182523.535320003</v>
      </c>
      <c r="AL6" s="31">
        <f>Data_CH4_m3!AL6*0.668</f>
        <v>28651789.861320004</v>
      </c>
      <c r="AM6" s="31">
        <f>Data_CH4_m3!AM6*0.668</f>
        <v>29120691.519439999</v>
      </c>
      <c r="AN6" s="31">
        <f>Data_CH4_m3!AN6*0.668</f>
        <v>29588934.930360004</v>
      </c>
      <c r="AO6" s="31">
        <f>Data_CH4_m3!AO6*0.668</f>
        <v>30056197.556960002</v>
      </c>
      <c r="AP6" s="31">
        <f>Data_CH4_m3!AP6*0.668</f>
        <v>30522125.112080004</v>
      </c>
      <c r="AQ6" s="31">
        <f>Data_CH4_m3!AQ6*0.668</f>
        <v>30986355.492960002</v>
      </c>
      <c r="AR6" s="31">
        <f>Data_CH4_m3!AR6*0.668</f>
        <v>31448542.896040004</v>
      </c>
      <c r="AS6" s="31">
        <f>Data_CH4_m3!AS6*0.668</f>
        <v>31908295.960159998</v>
      </c>
      <c r="AT6" s="31">
        <f>Data_CH4_m3!AT6*0.668</f>
        <v>32365237.36552</v>
      </c>
      <c r="AU6" s="31">
        <f>Data_CH4_m3!AU6*0.668</f>
        <v>32818952.391000003</v>
      </c>
      <c r="AV6" s="31">
        <f>Data_CH4_m3!AV6*0.668</f>
        <v>33269025.921360005</v>
      </c>
      <c r="AW6" s="31">
        <f>Data_CH4_m3!AW6*0.668</f>
        <v>33715080.202600002</v>
      </c>
      <c r="AX6" s="31">
        <f>Data_CH4_m3!AX6*0.668</f>
        <v>34156724.942360006</v>
      </c>
      <c r="AY6" s="31">
        <f>Data_CH4_m3!AY6*0.668</f>
        <v>34593637.83732</v>
      </c>
      <c r="AZ6" s="31">
        <f>Data_CH4_m3!AZ6*0.668</f>
        <v>35025497.379080005</v>
      </c>
      <c r="BA6" s="31">
        <f>Data_CH4_m3!BA6*0.668</f>
        <v>35452006.982320003</v>
      </c>
      <c r="BB6" s="31">
        <f>Data_CH4_m3!BB6*0.668</f>
        <v>35872876.300840005</v>
      </c>
      <c r="BC6" s="31">
        <f>Data_CH4_m3!BC6*0.668</f>
        <v>36287827.433280006</v>
      </c>
      <c r="BD6" s="31">
        <f>Data_CH4_m3!BD6*0.668</f>
        <v>36696575.450920001</v>
      </c>
      <c r="BE6" s="31">
        <f>Data_CH4_m3!BE6*0.668</f>
        <v>37098839.833840005</v>
      </c>
      <c r="BF6" s="31">
        <f>Data_CH4_m3!BF6*0.668</f>
        <v>37494375.940399997</v>
      </c>
      <c r="BG6" s="31">
        <f>Data_CH4_m3!BG6*0.668</f>
        <v>37882953.016680002</v>
      </c>
      <c r="BH6" s="31">
        <f>Data_CH4_m3!BH6*0.668</f>
        <v>38264374.029399998</v>
      </c>
      <c r="BI6" s="31">
        <f>Data_CH4_m3!BI6*0.668</f>
        <v>38638491.584360003</v>
      </c>
      <c r="BJ6" s="31">
        <f>Data_CH4_m3!BJ6*0.668</f>
        <v>39005180.738840006</v>
      </c>
      <c r="BK6" s="31">
        <f>Data_CH4_m3!BK6*0.668</f>
        <v>36181986.226719998</v>
      </c>
      <c r="BL6" s="31">
        <f>Data_CH4_m3!BL6*0.668</f>
        <v>33573215.552960001</v>
      </c>
      <c r="BM6" s="31">
        <f>Data_CH4_m3!BM6*0.668</f>
        <v>31162083.647760004</v>
      </c>
      <c r="BN6" s="31">
        <f>Data_CH4_m3!BN6*0.668</f>
        <v>28933142.957680002</v>
      </c>
      <c r="BO6" s="31">
        <f>Data_CH4_m3!BO6*0.668</f>
        <v>26872175.777399998</v>
      </c>
      <c r="BP6" s="31">
        <f>Data_CH4_m3!BP6*0.668</f>
        <v>24966095.29888</v>
      </c>
      <c r="BQ6" s="31">
        <f>Data_CH4_m3!BQ6*0.668</f>
        <v>23202854.689879999</v>
      </c>
      <c r="BR6" s="31">
        <f>Data_CH4_m3!BR6*0.668</f>
        <v>21571363.513800003</v>
      </c>
      <c r="BS6" s="31">
        <f>Data_CH4_m3!BS6*0.668</f>
        <v>20061410.88964</v>
      </c>
      <c r="BT6" s="31">
        <f>Data_CH4_m3!BT6*0.668</f>
        <v>18663594.89776</v>
      </c>
      <c r="BU6" s="31">
        <f>Data_CH4_m3!BU6*0.668</f>
        <v>17369257.67032</v>
      </c>
      <c r="BV6" s="31">
        <f>Data_CH4_m3!BV6*0.668</f>
        <v>16170425.7322</v>
      </c>
      <c r="BW6" s="31">
        <f>Data_CH4_m3!BW6*0.668</f>
        <v>15059755.158199999</v>
      </c>
      <c r="BX6" s="31">
        <f>Data_CH4_m3!BX6*0.668</f>
        <v>14030481.165760001</v>
      </c>
      <c r="BY6" s="31">
        <f>Data_CH4_m3!BY6*0.668</f>
        <v>13076371.775800001</v>
      </c>
      <c r="BZ6" s="31">
        <f>Data_CH4_m3!BZ6*0.668</f>
        <v>12191685.201000001</v>
      </c>
      <c r="CA6" s="31">
        <f>Data_CH4_m3!CA6*0.668</f>
        <v>11371130.660920002</v>
      </c>
      <c r="CB6" s="31">
        <f>Data_CH4_m3!CB6*0.668</f>
        <v>10609832.410200002</v>
      </c>
      <c r="CC6" s="31">
        <f>Data_CH4_m3!CC6*0.668</f>
        <v>9903296.5924000014</v>
      </c>
      <c r="CD6" s="31">
        <f>Data_CH4_m3!CD6*0.668</f>
        <v>9247380.8192800004</v>
      </c>
      <c r="CE6" s="31">
        <f>Data_CH4_m3!CE6*0.668</f>
        <v>8638266.1682399996</v>
      </c>
      <c r="CF6" s="31">
        <f>Data_CH4_m3!CF6*0.668</f>
        <v>8072431.450960001</v>
      </c>
      <c r="CG6" s="31">
        <f>Data_CH4_m3!CG6*0.668</f>
        <v>7546629.5394799998</v>
      </c>
      <c r="CH6" s="31">
        <f>Data_CH4_m3!CH6*0.668</f>
        <v>7057865.5960800005</v>
      </c>
      <c r="CI6" s="31">
        <f>Data_CH4_m3!CI6*0.668</f>
        <v>6603377.0740280002</v>
      </c>
      <c r="CJ6" s="31">
        <f>Data_CH4_m3!CJ6*0.668</f>
        <v>6180615.282784</v>
      </c>
      <c r="CK6" s="31">
        <f>Data_CH4_m3!CK6*0.668</f>
        <v>5787228.472236</v>
      </c>
      <c r="CL6" s="31">
        <f>Data_CH4_m3!CL6*0.668</f>
        <v>5421046.2502640001</v>
      </c>
      <c r="CM6" s="31">
        <f>Data_CH4_m3!CM6*0.668</f>
        <v>5080065.260152</v>
      </c>
      <c r="CN6" s="31">
        <f>Data_CH4_m3!CN6*0.668</f>
        <v>4762435.9996119998</v>
      </c>
      <c r="CO6" s="31">
        <f>Data_CH4_m3!CO6*0.668</f>
        <v>4466450.6992560001</v>
      </c>
      <c r="CP6" s="31">
        <f>Data_CH4_m3!CP6*0.668</f>
        <v>4190532.164992</v>
      </c>
      <c r="CQ6" s="31">
        <f>Data_CH4_m3!CQ6*0.668</f>
        <v>3933223.516876</v>
      </c>
      <c r="CR6" s="31">
        <f>Data_CH4_m3!CR6*0.668</f>
        <v>3693178.7482680003</v>
      </c>
      <c r="CS6" s="31">
        <f>Data_CH4_m3!CS6*0.668</f>
        <v>3469154.033148</v>
      </c>
      <c r="CT6" s="31">
        <f>Data_CH4_m3!CT6*0.668</f>
        <v>3259999.7314920002</v>
      </c>
      <c r="CU6" s="31">
        <f>Data_CH4_m3!CU6*0.668</f>
        <v>3064653.0285799997</v>
      </c>
      <c r="CV6" s="31">
        <f>Data_CH4_m3!CV6*0.668</f>
        <v>2882131.1634800006</v>
      </c>
      <c r="CW6" s="31">
        <f>Data_CH4_m3!CW6*0.668</f>
        <v>2711525.1919320002</v>
      </c>
    </row>
    <row r="7" spans="1:101" ht="15" customHeight="1" x14ac:dyDescent="0.2">
      <c r="A7" s="27" t="s">
        <v>4</v>
      </c>
      <c r="B7" s="31">
        <f>Data_CH4_m3!B7*0.668</f>
        <v>9450647.1471599992</v>
      </c>
      <c r="C7" s="31">
        <f>Data_CH4_m3!C7*0.668</f>
        <v>18280316.557800002</v>
      </c>
      <c r="D7" s="31">
        <f>Data_CH4_m3!D7*0.668</f>
        <v>26343955.772720002</v>
      </c>
      <c r="E7" s="31">
        <f>Data_CH4_m3!E7*0.668</f>
        <v>33222684.777399998</v>
      </c>
      <c r="F7" s="31">
        <f>Data_CH4_m3!F7*0.668</f>
        <v>39499725.160120003</v>
      </c>
      <c r="G7" s="31">
        <f>Data_CH4_m3!G7*0.668</f>
        <v>45299518.433799997</v>
      </c>
      <c r="H7" s="31">
        <f>Data_CH4_m3!H7*0.668</f>
        <v>50839721.66368001</v>
      </c>
      <c r="I7" s="31">
        <f>Data_CH4_m3!I7*0.668</f>
        <v>55905621.099399999</v>
      </c>
      <c r="J7" s="31">
        <f>Data_CH4_m3!J7*0.668</f>
        <v>60435098.198520005</v>
      </c>
      <c r="K7" s="31">
        <f>Data_CH4_m3!K7*0.668</f>
        <v>64968274.788520001</v>
      </c>
      <c r="L7" s="31">
        <f>Data_CH4_m3!L7*0.668</f>
        <v>69358537.795200005</v>
      </c>
      <c r="M7" s="31">
        <f>Data_CH4_m3!M7*0.668</f>
        <v>73416400.788800001</v>
      </c>
      <c r="N7" s="31">
        <f>Data_CH4_m3!N7*0.668</f>
        <v>77441559.905200005</v>
      </c>
      <c r="O7" s="31">
        <f>Data_CH4_m3!O7*0.668</f>
        <v>81395203.676400006</v>
      </c>
      <c r="P7" s="31">
        <f>Data_CH4_m3!P7*0.668</f>
        <v>85341158.032800004</v>
      </c>
      <c r="Q7" s="31">
        <f>Data_CH4_m3!Q7*0.668</f>
        <v>89710439.152799994</v>
      </c>
      <c r="R7" s="31">
        <f>Data_CH4_m3!R7*0.668</f>
        <v>93952092.39320001</v>
      </c>
      <c r="S7" s="31">
        <f>Data_CH4_m3!S7*0.668</f>
        <v>98041750.984400019</v>
      </c>
      <c r="T7" s="31">
        <f>Data_CH4_m3!T7*0.668</f>
        <v>101944773.38159999</v>
      </c>
      <c r="U7" s="31">
        <f>Data_CH4_m3!U7*0.668</f>
        <v>105998535.52320001</v>
      </c>
      <c r="V7" s="31">
        <f>Data_CH4_m3!V7*0.668</f>
        <v>110047673.63520001</v>
      </c>
      <c r="W7" s="31">
        <f>Data_CH4_m3!W7*0.668</f>
        <v>113951089.28400001</v>
      </c>
      <c r="X7" s="31">
        <f>Data_CH4_m3!X7*0.668</f>
        <v>117821709.94040002</v>
      </c>
      <c r="Y7" s="31">
        <f>Data_CH4_m3!Y7*0.668</f>
        <v>121689436.82080001</v>
      </c>
      <c r="Z7" s="31">
        <f>Data_CH4_m3!Z7*0.668</f>
        <v>125571733.98360001</v>
      </c>
      <c r="AA7" s="31">
        <f>Data_CH4_m3!AA7*0.668</f>
        <v>129485582.99080001</v>
      </c>
      <c r="AB7" s="31">
        <f>Data_CH4_m3!AB7*0.668</f>
        <v>133445603.824</v>
      </c>
      <c r="AC7" s="31">
        <f>Data_CH4_m3!AC7*0.668</f>
        <v>139117774.12120003</v>
      </c>
      <c r="AD7" s="31">
        <f>Data_CH4_m3!AD7*0.668</f>
        <v>144792438.73040003</v>
      </c>
      <c r="AE7" s="31">
        <f>Data_CH4_m3!AE7*0.668</f>
        <v>150477382.32320002</v>
      </c>
      <c r="AF7" s="31">
        <f>Data_CH4_m3!AF7*0.668</f>
        <v>156179611.08400002</v>
      </c>
      <c r="AG7" s="31">
        <f>Data_CH4_m3!AG7*0.668</f>
        <v>161905441.3536</v>
      </c>
      <c r="AH7" s="31">
        <f>Data_CH4_m3!AH7*0.668</f>
        <v>167660527.35120001</v>
      </c>
      <c r="AI7" s="31">
        <f>Data_CH4_m3!AI7*0.668</f>
        <v>173449830.914</v>
      </c>
      <c r="AJ7" s="31">
        <f>Data_CH4_m3!AJ7*0.668</f>
        <v>179277624.83720002</v>
      </c>
      <c r="AK7" s="31">
        <f>Data_CH4_m3!AK7*0.668</f>
        <v>185147564.21640003</v>
      </c>
      <c r="AL7" s="31">
        <f>Data_CH4_m3!AL7*0.668</f>
        <v>191062772.75319999</v>
      </c>
      <c r="AM7" s="31">
        <f>Data_CH4_m3!AM7*0.668</f>
        <v>197025912.16040003</v>
      </c>
      <c r="AN7" s="31">
        <f>Data_CH4_m3!AN7*0.668</f>
        <v>203039046.15720001</v>
      </c>
      <c r="AO7" s="31">
        <f>Data_CH4_m3!AO7*0.668</f>
        <v>209103673.13440001</v>
      </c>
      <c r="AP7" s="31">
        <f>Data_CH4_m3!AP7*0.668</f>
        <v>215220804.91159999</v>
      </c>
      <c r="AQ7" s="31">
        <f>Data_CH4_m3!AQ7*0.668</f>
        <v>221391063.73080003</v>
      </c>
      <c r="AR7" s="31">
        <f>Data_CH4_m3!AR7*0.668</f>
        <v>227614797.68680003</v>
      </c>
      <c r="AS7" s="31">
        <f>Data_CH4_m3!AS7*0.668</f>
        <v>233892131.56200001</v>
      </c>
      <c r="AT7" s="31">
        <f>Data_CH4_m3!AT7*0.668</f>
        <v>240223037.23360002</v>
      </c>
      <c r="AU7" s="31">
        <f>Data_CH4_m3!AU7*0.668</f>
        <v>246607319.64560002</v>
      </c>
      <c r="AV7" s="31">
        <f>Data_CH4_m3!AV7*0.668</f>
        <v>253044615.67320001</v>
      </c>
      <c r="AW7" s="31">
        <f>Data_CH4_m3!AW7*0.668</f>
        <v>259534297.39640003</v>
      </c>
      <c r="AX7" s="31">
        <f>Data_CH4_m3!AX7*0.668</f>
        <v>266075360.41040003</v>
      </c>
      <c r="AY7" s="31">
        <f>Data_CH4_m3!AY7*0.668</f>
        <v>272666397.77359998</v>
      </c>
      <c r="AZ7" s="31">
        <f>Data_CH4_m3!AZ7*0.668</f>
        <v>279305704.01520002</v>
      </c>
      <c r="BA7" s="31">
        <f>Data_CH4_m3!BA7*0.668</f>
        <v>285991429.91080004</v>
      </c>
      <c r="BB7" s="31">
        <f>Data_CH4_m3!BB7*0.668</f>
        <v>292721751.7536</v>
      </c>
      <c r="BC7" s="31">
        <f>Data_CH4_m3!BC7*0.668</f>
        <v>299495046.838</v>
      </c>
      <c r="BD7" s="31">
        <f>Data_CH4_m3!BD7*0.668</f>
        <v>306309988.04840004</v>
      </c>
      <c r="BE7" s="31">
        <f>Data_CH4_m3!BE7*0.668</f>
        <v>313165426.15759999</v>
      </c>
      <c r="BF7" s="31">
        <f>Data_CH4_m3!BF7*0.668</f>
        <v>320060120.4224</v>
      </c>
      <c r="BG7" s="31">
        <f>Data_CH4_m3!BG7*0.668</f>
        <v>326992683.80760002</v>
      </c>
      <c r="BH7" s="31">
        <f>Data_CH4_m3!BH7*0.668</f>
        <v>333961689.7992</v>
      </c>
      <c r="BI7" s="31">
        <f>Data_CH4_m3!BI7*0.668</f>
        <v>340965679.81919998</v>
      </c>
      <c r="BJ7" s="31">
        <f>Data_CH4_m3!BJ7*0.668</f>
        <v>348003110.25319999</v>
      </c>
      <c r="BK7" s="31">
        <f>Data_CH4_m3!BK7*0.668</f>
        <v>322674133.74720001</v>
      </c>
      <c r="BL7" s="31">
        <f>Data_CH4_m3!BL7*0.668</f>
        <v>299275873.96719998</v>
      </c>
      <c r="BM7" s="31">
        <f>Data_CH4_m3!BM7*0.668</f>
        <v>277656865.98800004</v>
      </c>
      <c r="BN7" s="31">
        <f>Data_CH4_m3!BN7*0.668</f>
        <v>257677729.472</v>
      </c>
      <c r="BO7" s="31">
        <f>Data_CH4_m3!BO7*0.668</f>
        <v>239210195.05919999</v>
      </c>
      <c r="BP7" s="31">
        <f>Data_CH4_m3!BP7*0.668</f>
        <v>222136209.9152</v>
      </c>
      <c r="BQ7" s="31">
        <f>Data_CH4_m3!BQ7*0.668</f>
        <v>206347115.62360001</v>
      </c>
      <c r="BR7" s="31">
        <f>Data_CH4_m3!BR7*0.668</f>
        <v>191742892.47760001</v>
      </c>
      <c r="BS7" s="31">
        <f>Data_CH4_m3!BS7*0.668</f>
        <v>178231465.16080001</v>
      </c>
      <c r="BT7" s="31">
        <f>Data_CH4_m3!BT7*0.668</f>
        <v>165728064.2728</v>
      </c>
      <c r="BU7" s="31">
        <f>Data_CH4_m3!BU7*0.668</f>
        <v>154154639.82520002</v>
      </c>
      <c r="BV7" s="31">
        <f>Data_CH4_m3!BV7*0.668</f>
        <v>143439321.89840001</v>
      </c>
      <c r="BW7" s="31">
        <f>Data_CH4_m3!BW7*0.668</f>
        <v>133515924.78520001</v>
      </c>
      <c r="BX7" s="31">
        <f>Data_CH4_m3!BX7*0.668</f>
        <v>124323491.81559999</v>
      </c>
      <c r="BY7" s="31">
        <f>Data_CH4_m3!BY7*0.668</f>
        <v>115805876.12</v>
      </c>
      <c r="BZ7" s="31">
        <f>Data_CH4_m3!BZ7*0.668</f>
        <v>107911355.59400001</v>
      </c>
      <c r="CA7" s="31">
        <f>Data_CH4_m3!CA7*0.668</f>
        <v>100592279.32600001</v>
      </c>
      <c r="CB7" s="31">
        <f>Data_CH4_m3!CB7*0.668</f>
        <v>93804741.680000007</v>
      </c>
      <c r="CC7" s="31">
        <f>Data_CH4_m3!CC7*0.668</f>
        <v>87508283.499200016</v>
      </c>
      <c r="CD7" s="31">
        <f>Data_CH4_m3!CD7*0.668</f>
        <v>81665617.023600012</v>
      </c>
      <c r="CE7" s="31">
        <f>Data_CH4_m3!CE7*0.668</f>
        <v>76242372.71800001</v>
      </c>
      <c r="CF7" s="31">
        <f>Data_CH4_m3!CF7*0.668</f>
        <v>71206867.142000005</v>
      </c>
      <c r="CG7" s="31">
        <f>Data_CH4_m3!CG7*0.668</f>
        <v>66529888.722400002</v>
      </c>
      <c r="CH7" s="31">
        <f>Data_CH4_m3!CH7*0.668</f>
        <v>62184501.474759996</v>
      </c>
      <c r="CI7" s="31">
        <f>Data_CH4_m3!CI7*0.668</f>
        <v>58145864.022160009</v>
      </c>
      <c r="CJ7" s="31">
        <f>Data_CH4_m3!CJ7*0.668</f>
        <v>54391063.350040004</v>
      </c>
      <c r="CK7" s="31">
        <f>Data_CH4_m3!CK7*0.668</f>
        <v>50898961.92772001</v>
      </c>
      <c r="CL7" s="31">
        <f>Data_CH4_m3!CL7*0.668</f>
        <v>47650057.007560007</v>
      </c>
      <c r="CM7" s="31">
        <f>Data_CH4_m3!CM7*0.668</f>
        <v>44626351.320200004</v>
      </c>
      <c r="CN7" s="31">
        <f>Data_CH4_m3!CN7*0.668</f>
        <v>41811234.036959998</v>
      </c>
      <c r="CO7" s="31">
        <f>Data_CH4_m3!CO7*0.668</f>
        <v>39189371.351439998</v>
      </c>
      <c r="CP7" s="31">
        <f>Data_CH4_m3!CP7*0.668</f>
        <v>36746605.758480005</v>
      </c>
      <c r="CQ7" s="31">
        <f>Data_CH4_m3!CQ7*0.668</f>
        <v>34469863.442639999</v>
      </c>
      <c r="CR7" s="31">
        <f>Data_CH4_m3!CR7*0.668</f>
        <v>32347069.054760002</v>
      </c>
      <c r="CS7" s="31">
        <f>Data_CH4_m3!CS7*0.668</f>
        <v>30367067.248679999</v>
      </c>
      <c r="CT7" s="31">
        <f>Data_CH4_m3!CT7*0.668</f>
        <v>28519550.597360004</v>
      </c>
      <c r="CU7" s="31">
        <f>Data_CH4_m3!CU7*0.668</f>
        <v>26794993.120200001</v>
      </c>
      <c r="CV7" s="31">
        <f>Data_CH4_m3!CV7*0.668</f>
        <v>25184589.214480001</v>
      </c>
      <c r="CW7" s="31">
        <f>Data_CH4_m3!CW7*0.668</f>
        <v>23680197.409760002</v>
      </c>
    </row>
    <row r="8" spans="1:101" ht="15" customHeight="1" x14ac:dyDescent="0.2">
      <c r="A8" s="27" t="s">
        <v>5</v>
      </c>
      <c r="B8" s="31">
        <f>Data_CH4_m3!B8*0.668</f>
        <v>25248617.328439999</v>
      </c>
      <c r="C8" s="31">
        <f>Data_CH4_m3!C8*0.668</f>
        <v>43470654.259640001</v>
      </c>
      <c r="D8" s="31">
        <f>Data_CH4_m3!D8*0.668</f>
        <v>57929805.62120001</v>
      </c>
      <c r="E8" s="31">
        <f>Data_CH4_m3!E8*0.668</f>
        <v>69878309.329999998</v>
      </c>
      <c r="F8" s="31">
        <f>Data_CH4_m3!F8*0.668</f>
        <v>77658199.118799999</v>
      </c>
      <c r="G8" s="31">
        <f>Data_CH4_m3!G8*0.668</f>
        <v>81759651.851200014</v>
      </c>
      <c r="H8" s="31">
        <f>Data_CH4_m3!H8*0.668</f>
        <v>84529377.779600009</v>
      </c>
      <c r="I8" s="31">
        <f>Data_CH4_m3!I8*0.668</f>
        <v>87207659.317600012</v>
      </c>
      <c r="J8" s="31">
        <f>Data_CH4_m3!J8*0.668</f>
        <v>88546395.846400008</v>
      </c>
      <c r="K8" s="31">
        <f>Data_CH4_m3!K8*0.668</f>
        <v>89857625.204000011</v>
      </c>
      <c r="L8" s="31">
        <f>Data_CH4_m3!L8*0.668</f>
        <v>90683670.062800005</v>
      </c>
      <c r="M8" s="31">
        <f>Data_CH4_m3!M8*0.668</f>
        <v>91599777.286799997</v>
      </c>
      <c r="N8" s="31">
        <f>Data_CH4_m3!N8*0.668</f>
        <v>93157421.15640001</v>
      </c>
      <c r="O8" s="31">
        <f>Data_CH4_m3!O8*0.668</f>
        <v>95056576.886400014</v>
      </c>
      <c r="P8" s="31">
        <f>Data_CH4_m3!P8*0.668</f>
        <v>96647257.965200007</v>
      </c>
      <c r="Q8" s="31">
        <f>Data_CH4_m3!Q8*0.668</f>
        <v>97582551.0176</v>
      </c>
      <c r="R8" s="31">
        <f>Data_CH4_m3!R8*0.668</f>
        <v>100229854.52320001</v>
      </c>
      <c r="S8" s="31">
        <f>Data_CH4_m3!S8*0.668</f>
        <v>102708146.2132</v>
      </c>
      <c r="T8" s="31">
        <f>Data_CH4_m3!T8*0.668</f>
        <v>106486349.6708</v>
      </c>
      <c r="U8" s="31">
        <f>Data_CH4_m3!U8*0.668</f>
        <v>110990909.34120001</v>
      </c>
      <c r="V8" s="31">
        <f>Data_CH4_m3!V8*0.668</f>
        <v>115529848.29960001</v>
      </c>
      <c r="W8" s="31">
        <f>Data_CH4_m3!W8*0.668</f>
        <v>119233524.1996</v>
      </c>
      <c r="X8" s="31">
        <f>Data_CH4_m3!X8*0.668</f>
        <v>122562486.56840001</v>
      </c>
      <c r="Y8" s="31">
        <f>Data_CH4_m3!Y8*0.668</f>
        <v>125647080.91000001</v>
      </c>
      <c r="Z8" s="31">
        <f>Data_CH4_m3!Z8*0.668</f>
        <v>128578583.81320001</v>
      </c>
      <c r="AA8" s="31">
        <f>Data_CH4_m3!AA8*0.668</f>
        <v>131509038.1568</v>
      </c>
      <c r="AB8" s="31">
        <f>Data_CH4_m3!AB8*0.668</f>
        <v>134451868.2692</v>
      </c>
      <c r="AC8" s="31">
        <f>Data_CH4_m3!AC8*0.668</f>
        <v>144431848.3892</v>
      </c>
      <c r="AD8" s="31">
        <f>Data_CH4_m3!AD8*0.668</f>
        <v>152761835.0424</v>
      </c>
      <c r="AE8" s="31">
        <f>Data_CH4_m3!AE8*0.668</f>
        <v>160004506.40560001</v>
      </c>
      <c r="AF8" s="31">
        <f>Data_CH4_m3!AF8*0.668</f>
        <v>166537960.6992</v>
      </c>
      <c r="AG8" s="31">
        <f>Data_CH4_m3!AG8*0.668</f>
        <v>172616151.21600002</v>
      </c>
      <c r="AH8" s="31">
        <f>Data_CH4_m3!AH8*0.668</f>
        <v>178409759.972</v>
      </c>
      <c r="AI8" s="31">
        <f>Data_CH4_m3!AI8*0.668</f>
        <v>184033963.8612</v>
      </c>
      <c r="AJ8" s="31">
        <f>Data_CH4_m3!AJ8*0.668</f>
        <v>189566880.74080002</v>
      </c>
      <c r="AK8" s="31">
        <f>Data_CH4_m3!AK8*0.668</f>
        <v>195061451.21400002</v>
      </c>
      <c r="AL8" s="31">
        <f>Data_CH4_m3!AL8*0.668</f>
        <v>200553565.45120001</v>
      </c>
      <c r="AM8" s="31">
        <f>Data_CH4_m3!AM8*0.668</f>
        <v>206067293.49640003</v>
      </c>
      <c r="AN8" s="31">
        <f>Data_CH4_m3!AN8*0.668</f>
        <v>211619015.17719999</v>
      </c>
      <c r="AO8" s="31">
        <f>Data_CH4_m3!AO8*0.668</f>
        <v>217219780.01519999</v>
      </c>
      <c r="AP8" s="31">
        <f>Data_CH4_m3!AP8*0.668</f>
        <v>222876932.2696</v>
      </c>
      <c r="AQ8" s="31">
        <f>Data_CH4_m3!AQ8*0.668</f>
        <v>228595121.4876</v>
      </c>
      <c r="AR8" s="31">
        <f>Data_CH4_m3!AR8*0.668</f>
        <v>234377148.72680002</v>
      </c>
      <c r="AS8" s="31">
        <f>Data_CH4_m3!AS8*0.668</f>
        <v>240224145.11160001</v>
      </c>
      <c r="AT8" s="31">
        <f>Data_CH4_m3!AT8*0.668</f>
        <v>246136087.39560002</v>
      </c>
      <c r="AU8" s="31">
        <f>Data_CH4_m3!AU8*0.668</f>
        <v>252112064.8276</v>
      </c>
      <c r="AV8" s="31">
        <f>Data_CH4_m3!AV8*0.668</f>
        <v>258150724.90800002</v>
      </c>
      <c r="AW8" s="31">
        <f>Data_CH4_m3!AW8*0.668</f>
        <v>264250300.37600002</v>
      </c>
      <c r="AX8" s="31">
        <f>Data_CH4_m3!AX8*0.668</f>
        <v>270408037.93599999</v>
      </c>
      <c r="AY8" s="31">
        <f>Data_CH4_m3!AY8*0.668</f>
        <v>276620344.6832</v>
      </c>
      <c r="AZ8" s="31">
        <f>Data_CH4_m3!AZ8*0.668</f>
        <v>282883094.71560001</v>
      </c>
      <c r="BA8" s="31">
        <f>Data_CH4_m3!BA8*0.668</f>
        <v>289192330.33359998</v>
      </c>
      <c r="BB8" s="31">
        <f>Data_CH4_m3!BB8*0.668</f>
        <v>295544469.78799999</v>
      </c>
      <c r="BC8" s="31">
        <f>Data_CH4_m3!BC8*0.668</f>
        <v>301936039.3452</v>
      </c>
      <c r="BD8" s="31">
        <f>Data_CH4_m3!BD8*0.668</f>
        <v>308363728.13</v>
      </c>
      <c r="BE8" s="31">
        <f>Data_CH4_m3!BE8*0.668</f>
        <v>314824328.94080001</v>
      </c>
      <c r="BF8" s="31">
        <f>Data_CH4_m3!BF8*0.668</f>
        <v>321314740.52080005</v>
      </c>
      <c r="BG8" s="31">
        <f>Data_CH4_m3!BG8*0.668</f>
        <v>327831881.05200005</v>
      </c>
      <c r="BH8" s="31">
        <f>Data_CH4_m3!BH8*0.668</f>
        <v>334372455.29040003</v>
      </c>
      <c r="BI8" s="31">
        <f>Data_CH4_m3!BI8*0.668</f>
        <v>340932898.3872</v>
      </c>
      <c r="BJ8" s="31">
        <f>Data_CH4_m3!BJ8*0.668</f>
        <v>347509771.0776</v>
      </c>
      <c r="BK8" s="31">
        <f>Data_CH4_m3!BK8*0.668</f>
        <v>253573548.49400002</v>
      </c>
      <c r="BL8" s="31">
        <f>Data_CH4_m3!BL8*0.668</f>
        <v>189211447.02560002</v>
      </c>
      <c r="BM8" s="31">
        <f>Data_CH4_m3!BM8*0.668</f>
        <v>144767766.7516</v>
      </c>
      <c r="BN8" s="31">
        <f>Data_CH4_m3!BN8*0.668</f>
        <v>113763723.56720001</v>
      </c>
      <c r="BO8" s="31">
        <f>Data_CH4_m3!BO8*0.668</f>
        <v>91850514.627200007</v>
      </c>
      <c r="BP8" s="31">
        <f>Data_CH4_m3!BP8*0.668</f>
        <v>76107508.060400009</v>
      </c>
      <c r="BQ8" s="31">
        <f>Data_CH4_m3!BQ8*0.668</f>
        <v>64571778.512120008</v>
      </c>
      <c r="BR8" s="31">
        <f>Data_CH4_m3!BR8*0.668</f>
        <v>55922719.594800003</v>
      </c>
      <c r="BS8" s="31">
        <f>Data_CH4_m3!BS8*0.668</f>
        <v>49270610.077759996</v>
      </c>
      <c r="BT8" s="31">
        <f>Data_CH4_m3!BT8*0.668</f>
        <v>44014863.358680002</v>
      </c>
      <c r="BU8" s="31">
        <f>Data_CH4_m3!BU8*0.668</f>
        <v>39748988.752240002</v>
      </c>
      <c r="BV8" s="31">
        <f>Data_CH4_m3!BV8*0.668</f>
        <v>36196866.000200003</v>
      </c>
      <c r="BW8" s="31">
        <f>Data_CH4_m3!BW8*0.668</f>
        <v>33170010.906600002</v>
      </c>
      <c r="BX8" s="31">
        <f>Data_CH4_m3!BX8*0.668</f>
        <v>30538913.054280002</v>
      </c>
      <c r="BY8" s="31">
        <f>Data_CH4_m3!BY8*0.668</f>
        <v>28213807.351399999</v>
      </c>
      <c r="BZ8" s="31">
        <f>Data_CH4_m3!BZ8*0.668</f>
        <v>26131770.3222</v>
      </c>
      <c r="CA8" s="31">
        <f>Data_CH4_m3!CA8*0.668</f>
        <v>24248057.048800003</v>
      </c>
      <c r="CB8" s="31">
        <f>Data_CH4_m3!CB8*0.668</f>
        <v>22530281.521800004</v>
      </c>
      <c r="CC8" s="31">
        <f>Data_CH4_m3!CC8*0.668</f>
        <v>20954503.943840001</v>
      </c>
      <c r="CD8" s="31">
        <f>Data_CH4_m3!CD8*0.668</f>
        <v>19502596.972600002</v>
      </c>
      <c r="CE8" s="31">
        <f>Data_CH4_m3!CE8*0.668</f>
        <v>18160470.089960001</v>
      </c>
      <c r="CF8" s="31">
        <f>Data_CH4_m3!CF8*0.668</f>
        <v>16916869.880680002</v>
      </c>
      <c r="CG8" s="31">
        <f>Data_CH4_m3!CG8*0.668</f>
        <v>15762566.929439999</v>
      </c>
      <c r="CH8" s="31">
        <f>Data_CH4_m3!CH8*0.668</f>
        <v>14689802.529800002</v>
      </c>
      <c r="CI8" s="31">
        <f>Data_CH4_m3!CI8*0.668</f>
        <v>13691910.121920001</v>
      </c>
      <c r="CJ8" s="31">
        <f>Data_CH4_m3!CJ8*0.668</f>
        <v>12763054.298280001</v>
      </c>
      <c r="CK8" s="31">
        <f>Data_CH4_m3!CK8*0.668</f>
        <v>11898049.214560002</v>
      </c>
      <c r="CL8" s="31">
        <f>Data_CH4_m3!CL8*0.668</f>
        <v>11092230.567440001</v>
      </c>
      <c r="CM8" s="31">
        <f>Data_CH4_m3!CM8*0.668</f>
        <v>10341363.98508</v>
      </c>
      <c r="CN8" s="31">
        <f>Data_CH4_m3!CN8*0.668</f>
        <v>9641578.1870399993</v>
      </c>
      <c r="CO8" s="31">
        <f>Data_CH4_m3!CO8*0.668</f>
        <v>8989315.1047200002</v>
      </c>
      <c r="CP8" s="31">
        <f>Data_CH4_m3!CP8*0.668</f>
        <v>8381291.7252000012</v>
      </c>
      <c r="CQ8" s="31">
        <f>Data_CH4_m3!CQ8*0.668</f>
        <v>7814470.1314400006</v>
      </c>
      <c r="CR8" s="31">
        <f>Data_CH4_m3!CR8*0.668</f>
        <v>7286033.2939600013</v>
      </c>
      <c r="CS8" s="31">
        <f>Data_CH4_m3!CS8*0.668</f>
        <v>6793365.0308400011</v>
      </c>
      <c r="CT8" s="31">
        <f>Data_CH4_m3!CT8*0.668</f>
        <v>6334032.9971000003</v>
      </c>
      <c r="CU8" s="31">
        <f>Data_CH4_m3!CU8*0.668</f>
        <v>5905773.9579720004</v>
      </c>
      <c r="CV8" s="31">
        <f>Data_CH4_m3!CV8*0.668</f>
        <v>5506480.8203480002</v>
      </c>
      <c r="CW8" s="31">
        <f>Data_CH4_m3!CW8*0.668</f>
        <v>5134191.0443160003</v>
      </c>
    </row>
    <row r="9" spans="1:101" ht="15" customHeight="1" x14ac:dyDescent="0.2">
      <c r="A9" s="27" t="s">
        <v>6</v>
      </c>
      <c r="B9" s="31">
        <f>Data_CH4_m3!B9*0.668</f>
        <v>234100.0234492</v>
      </c>
      <c r="C9" s="31">
        <f>Data_CH4_m3!C9*0.668</f>
        <v>454596.89603400003</v>
      </c>
      <c r="D9" s="31">
        <f>Data_CH4_m3!D9*0.668</f>
        <v>663568.27317120007</v>
      </c>
      <c r="E9" s="31">
        <f>Data_CH4_m3!E9*0.668</f>
        <v>868251.40674000001</v>
      </c>
      <c r="F9" s="31">
        <f>Data_CH4_m3!F9*0.668</f>
        <v>1067366.2201640001</v>
      </c>
      <c r="G9" s="31">
        <f>Data_CH4_m3!G9*0.668</f>
        <v>1258186.1349040002</v>
      </c>
      <c r="H9" s="31">
        <f>Data_CH4_m3!H9*0.668</f>
        <v>1445873.5591680002</v>
      </c>
      <c r="I9" s="31">
        <f>Data_CH4_m3!I9*0.668</f>
        <v>1638874.1632480002</v>
      </c>
      <c r="J9" s="31">
        <f>Data_CH4_m3!J9*0.668</f>
        <v>1837051.2543040002</v>
      </c>
      <c r="K9" s="31">
        <f>Data_CH4_m3!K9*0.668</f>
        <v>2017751.5241520002</v>
      </c>
      <c r="L9" s="31">
        <f>Data_CH4_m3!L9*0.668</f>
        <v>2185820.232636</v>
      </c>
      <c r="M9" s="31">
        <f>Data_CH4_m3!M9*0.668</f>
        <v>2356810.7190120001</v>
      </c>
      <c r="N9" s="31">
        <f>Data_CH4_m3!N9*0.668</f>
        <v>2510552.428024</v>
      </c>
      <c r="O9" s="31">
        <f>Data_CH4_m3!O9*0.668</f>
        <v>2662703.8501440003</v>
      </c>
      <c r="P9" s="31">
        <f>Data_CH4_m3!P9*0.668</f>
        <v>2807270.3653960004</v>
      </c>
      <c r="Q9" s="31">
        <f>Data_CH4_m3!Q9*0.668</f>
        <v>2927988.3053679997</v>
      </c>
      <c r="R9" s="31">
        <f>Data_CH4_m3!R9*0.668</f>
        <v>3046836.0236960002</v>
      </c>
      <c r="S9" s="31">
        <f>Data_CH4_m3!S9*0.668</f>
        <v>3166398.7505199998</v>
      </c>
      <c r="T9" s="31">
        <f>Data_CH4_m3!T9*0.668</f>
        <v>3294205.0201880001</v>
      </c>
      <c r="U9" s="31">
        <f>Data_CH4_m3!U9*0.668</f>
        <v>3416375.524824</v>
      </c>
      <c r="V9" s="31">
        <f>Data_CH4_m3!V9*0.668</f>
        <v>3517966.2046320005</v>
      </c>
      <c r="W9" s="31">
        <f>Data_CH4_m3!W9*0.668</f>
        <v>3630389.4322919999</v>
      </c>
      <c r="X9" s="31">
        <f>Data_CH4_m3!X9*0.668</f>
        <v>3748070.5393880005</v>
      </c>
      <c r="Y9" s="31">
        <f>Data_CH4_m3!Y9*0.668</f>
        <v>3870064.1509440001</v>
      </c>
      <c r="Z9" s="31">
        <f>Data_CH4_m3!Z9*0.668</f>
        <v>3996794.8624560004</v>
      </c>
      <c r="AA9" s="31">
        <f>Data_CH4_m3!AA9*0.668</f>
        <v>4128781.2510080002</v>
      </c>
      <c r="AB9" s="31">
        <f>Data_CH4_m3!AB9*0.668</f>
        <v>4266514.86106</v>
      </c>
      <c r="AC9" s="31">
        <f>Data_CH4_m3!AC9*0.668</f>
        <v>4334473.5564919999</v>
      </c>
      <c r="AD9" s="31">
        <f>Data_CH4_m3!AD9*0.668</f>
        <v>4401037.6863599997</v>
      </c>
      <c r="AE9" s="31">
        <f>Data_CH4_m3!AE9*0.668</f>
        <v>4466229.9633320002</v>
      </c>
      <c r="AF9" s="31">
        <f>Data_CH4_m3!AF9*0.668</f>
        <v>4530080.5549560003</v>
      </c>
      <c r="AG9" s="31">
        <f>Data_CH4_m3!AG9*0.668</f>
        <v>4592600.7477600006</v>
      </c>
      <c r="AH9" s="31">
        <f>Data_CH4_m3!AH9*0.668</f>
        <v>4653803.7093599997</v>
      </c>
      <c r="AI9" s="31">
        <f>Data_CH4_m3!AI9*0.668</f>
        <v>4713712.0027919998</v>
      </c>
      <c r="AJ9" s="31">
        <f>Data_CH4_m3!AJ9*0.668</f>
        <v>4772335.6961520007</v>
      </c>
      <c r="AK9" s="31">
        <f>Data_CH4_m3!AK9*0.668</f>
        <v>4829669.5008840002</v>
      </c>
      <c r="AL9" s="31">
        <f>Data_CH4_m3!AL9*0.668</f>
        <v>4885727.8397760009</v>
      </c>
      <c r="AM9" s="31">
        <f>Data_CH4_m3!AM9*0.668</f>
        <v>4940506.8738320004</v>
      </c>
      <c r="AN9" s="31">
        <f>Data_CH4_m3!AN9*0.668</f>
        <v>4994006.9537520008</v>
      </c>
      <c r="AO9" s="31">
        <f>Data_CH4_m3!AO9*0.668</f>
        <v>5046223.4416120006</v>
      </c>
      <c r="AP9" s="31">
        <f>Data_CH4_m3!AP9*0.668</f>
        <v>5097153.4082319997</v>
      </c>
      <c r="AQ9" s="31">
        <f>Data_CH4_m3!AQ9*0.668</f>
        <v>5146778.832308</v>
      </c>
      <c r="AR9" s="31">
        <f>Data_CH4_m3!AR9*0.668</f>
        <v>5195096.5802520001</v>
      </c>
      <c r="AS9" s="31">
        <f>Data_CH4_m3!AS9*0.668</f>
        <v>5242095.5519080004</v>
      </c>
      <c r="AT9" s="31">
        <f>Data_CH4_m3!AT9*0.668</f>
        <v>5287757.8181560002</v>
      </c>
      <c r="AU9" s="31">
        <f>Data_CH4_m3!AU9*0.668</f>
        <v>5332080.9635080006</v>
      </c>
      <c r="AV9" s="31">
        <f>Data_CH4_m3!AV9*0.668</f>
        <v>5375044.8831680007</v>
      </c>
      <c r="AW9" s="31">
        <f>Data_CH4_m3!AW9*0.668</f>
        <v>5416636.8250160003</v>
      </c>
      <c r="AX9" s="31">
        <f>Data_CH4_m3!AX9*0.668</f>
        <v>5456844.35824</v>
      </c>
      <c r="AY9" s="31">
        <f>Data_CH4_m3!AY9*0.668</f>
        <v>5495642.6586240008</v>
      </c>
      <c r="AZ9" s="31">
        <f>Data_CH4_m3!AZ9*0.668</f>
        <v>5533013.1818200005</v>
      </c>
      <c r="BA9" s="31">
        <f>Data_CH4_m3!BA9*0.668</f>
        <v>5568932.5244480008</v>
      </c>
      <c r="BB9" s="31">
        <f>Data_CH4_m3!BB9*0.668</f>
        <v>5603381.5302720005</v>
      </c>
      <c r="BC9" s="31">
        <f>Data_CH4_m3!BC9*0.668</f>
        <v>5636338.095172001</v>
      </c>
      <c r="BD9" s="31">
        <f>Data_CH4_m3!BD9*0.668</f>
        <v>5667790.7282119999</v>
      </c>
      <c r="BE9" s="31">
        <f>Data_CH4_m3!BE9*0.668</f>
        <v>5697732.681256</v>
      </c>
      <c r="BF9" s="31">
        <f>Data_CH4_m3!BF9*0.668</f>
        <v>5726144.2396200001</v>
      </c>
      <c r="BG9" s="31">
        <f>Data_CH4_m3!BG9*0.668</f>
        <v>5753027.0619479995</v>
      </c>
      <c r="BH9" s="31">
        <f>Data_CH4_m3!BH9*0.668</f>
        <v>5778375.6365719996</v>
      </c>
      <c r="BI9" s="31">
        <f>Data_CH4_m3!BI9*0.668</f>
        <v>5802177.20536</v>
      </c>
      <c r="BJ9" s="31">
        <f>Data_CH4_m3!BJ9*0.668</f>
        <v>5824418.0202040011</v>
      </c>
      <c r="BK9" s="31">
        <f>Data_CH4_m3!BK9*0.668</f>
        <v>5404230.962816</v>
      </c>
      <c r="BL9" s="31">
        <f>Data_CH4_m3!BL9*0.668</f>
        <v>5015888.8682280006</v>
      </c>
      <c r="BM9" s="31">
        <f>Data_CH4_m3!BM9*0.668</f>
        <v>4656902.1532120006</v>
      </c>
      <c r="BN9" s="31">
        <f>Data_CH4_m3!BN9*0.668</f>
        <v>4324979.4702200005</v>
      </c>
      <c r="BO9" s="31">
        <f>Data_CH4_m3!BO9*0.668</f>
        <v>4018011.752204</v>
      </c>
      <c r="BP9" s="31">
        <f>Data_CH4_m3!BP9*0.668</f>
        <v>3734057.5587000004</v>
      </c>
      <c r="BQ9" s="31">
        <f>Data_CH4_m3!BQ9*0.668</f>
        <v>3471329.6002640002</v>
      </c>
      <c r="BR9" s="31">
        <f>Data_CH4_m3!BR9*0.668</f>
        <v>3228182.3564240001</v>
      </c>
      <c r="BS9" s="31">
        <f>Data_CH4_m3!BS9*0.668</f>
        <v>3003100.6936280001</v>
      </c>
      <c r="BT9" s="31">
        <f>Data_CH4_m3!BT9*0.668</f>
        <v>2794689.4016920002</v>
      </c>
      <c r="BU9" s="31">
        <f>Data_CH4_m3!BU9*0.668</f>
        <v>2601663.5792760001</v>
      </c>
      <c r="BV9" s="31">
        <f>Data_CH4_m3!BV9*0.668</f>
        <v>2422839.7929040003</v>
      </c>
      <c r="BW9" s="31">
        <f>Data_CH4_m3!BW9*0.668</f>
        <v>2257127.9527480002</v>
      </c>
      <c r="BX9" s="31">
        <f>Data_CH4_m3!BX9*0.668</f>
        <v>2103523.8383760001</v>
      </c>
      <c r="BY9" s="31">
        <f>Data_CH4_m3!BY9*0.668</f>
        <v>1961102.2370560002</v>
      </c>
      <c r="BZ9" s="31">
        <f>Data_CH4_m3!BZ9*0.668</f>
        <v>1829010.6238080002</v>
      </c>
      <c r="CA9" s="31">
        <f>Data_CH4_m3!CA9*0.668</f>
        <v>1706463.3638319999</v>
      </c>
      <c r="CB9" s="31">
        <f>Data_CH4_m3!CB9*0.668</f>
        <v>1592736.3685080002</v>
      </c>
      <c r="CC9" s="31">
        <f>Data_CH4_m3!CC9*0.668</f>
        <v>1487162.1956159999</v>
      </c>
      <c r="CD9" s="31">
        <f>Data_CH4_m3!CD9*0.668</f>
        <v>1389125.531652</v>
      </c>
      <c r="CE9" s="31">
        <f>Data_CH4_m3!CE9*0.668</f>
        <v>1298059.0462200001</v>
      </c>
      <c r="CF9" s="31">
        <f>Data_CH4_m3!CF9*0.668</f>
        <v>1213439.5770840002</v>
      </c>
      <c r="CG9" s="31">
        <f>Data_CH4_m3!CG9*0.668</f>
        <v>1134784.6204960002</v>
      </c>
      <c r="CH9" s="31">
        <f>Data_CH4_m3!CH9*0.668</f>
        <v>1061649.105424</v>
      </c>
      <c r="CI9" s="31">
        <f>Data_CH4_m3!CI9*0.668</f>
        <v>993622.42629600014</v>
      </c>
      <c r="CJ9" s="31">
        <f>Data_CH4_m3!CJ9*0.668</f>
        <v>930325.71288400004</v>
      </c>
      <c r="CK9" s="31">
        <f>Data_CH4_m3!CK9*0.668</f>
        <v>871409.32263199997</v>
      </c>
      <c r="CL9" s="31">
        <f>Data_CH4_m3!CL9*0.668</f>
        <v>816550.52737200016</v>
      </c>
      <c r="CM9" s="31">
        <f>Data_CH4_m3!CM9*0.668</f>
        <v>765451.39376000012</v>
      </c>
      <c r="CN9" s="31">
        <f>Data_CH4_m3!CN9*0.668</f>
        <v>717836.82603600004</v>
      </c>
      <c r="CO9" s="31">
        <f>Data_CH4_m3!CO9*0.668</f>
        <v>673452.76910400006</v>
      </c>
      <c r="CP9" s="31">
        <f>Data_CH4_m3!CP9*0.668</f>
        <v>632064.55610040005</v>
      </c>
      <c r="CQ9" s="31">
        <f>Data_CH4_m3!CQ9*0.668</f>
        <v>593455.383684</v>
      </c>
      <c r="CR9" s="31">
        <f>Data_CH4_m3!CR9*0.668</f>
        <v>557424.91377840005</v>
      </c>
      <c r="CS9" s="31">
        <f>Data_CH4_m3!CS9*0.668</f>
        <v>523787.98393120005</v>
      </c>
      <c r="CT9" s="31">
        <f>Data_CH4_m3!CT9*0.668</f>
        <v>492373.42148040008</v>
      </c>
      <c r="CU9" s="31">
        <f>Data_CH4_m3!CU9*0.668</f>
        <v>463022.95170840004</v>
      </c>
      <c r="CV9" s="31">
        <f>Data_CH4_m3!CV9*0.668</f>
        <v>435590.19330360001</v>
      </c>
      <c r="CW9" s="31">
        <f>Data_CH4_m3!CW9*0.668</f>
        <v>409939.73304680007</v>
      </c>
    </row>
    <row r="10" spans="1:101" ht="15" customHeight="1" x14ac:dyDescent="0.2">
      <c r="A10" s="27" t="s">
        <v>7</v>
      </c>
      <c r="B10" s="31">
        <f>Data_CH4_m3!B10*0.668</f>
        <v>33528188.47188</v>
      </c>
      <c r="C10" s="31">
        <f>Data_CH4_m3!C10*0.668</f>
        <v>57259911.313480005</v>
      </c>
      <c r="D10" s="31">
        <f>Data_CH4_m3!D10*0.668</f>
        <v>74022929.224399999</v>
      </c>
      <c r="E10" s="31">
        <f>Data_CH4_m3!E10*0.668</f>
        <v>85518977.161200002</v>
      </c>
      <c r="F10" s="31">
        <f>Data_CH4_m3!F10*0.668</f>
        <v>94068610.965200007</v>
      </c>
      <c r="G10" s="31">
        <f>Data_CH4_m3!G10*0.668</f>
        <v>101215993.264</v>
      </c>
      <c r="H10" s="31">
        <f>Data_CH4_m3!H10*0.668</f>
        <v>107324025.27800001</v>
      </c>
      <c r="I10" s="31">
        <f>Data_CH4_m3!I10*0.668</f>
        <v>112698238.9848</v>
      </c>
      <c r="J10" s="31">
        <f>Data_CH4_m3!J10*0.668</f>
        <v>117822809.26800001</v>
      </c>
      <c r="K10" s="31">
        <f>Data_CH4_m3!K10*0.668</f>
        <v>122696816.35840002</v>
      </c>
      <c r="L10" s="31">
        <f>Data_CH4_m3!L10*0.668</f>
        <v>127453793.9236</v>
      </c>
      <c r="M10" s="31">
        <f>Data_CH4_m3!M10*0.668</f>
        <v>132269587.486</v>
      </c>
      <c r="N10" s="31">
        <f>Data_CH4_m3!N10*0.668</f>
        <v>136988065.8732</v>
      </c>
      <c r="O10" s="31">
        <f>Data_CH4_m3!O10*0.668</f>
        <v>141877637.43040001</v>
      </c>
      <c r="P10" s="31">
        <f>Data_CH4_m3!P10*0.668</f>
        <v>146915519.75040001</v>
      </c>
      <c r="Q10" s="31">
        <f>Data_CH4_m3!Q10*0.668</f>
        <v>151546707.104</v>
      </c>
      <c r="R10" s="31">
        <f>Data_CH4_m3!R10*0.668</f>
        <v>156311410.42320001</v>
      </c>
      <c r="S10" s="31">
        <f>Data_CH4_m3!S10*0.668</f>
        <v>161240132.7924</v>
      </c>
      <c r="T10" s="31">
        <f>Data_CH4_m3!T10*0.668</f>
        <v>166456620.27640003</v>
      </c>
      <c r="U10" s="31">
        <f>Data_CH4_m3!U10*0.668</f>
        <v>171564641.99520001</v>
      </c>
      <c r="V10" s="31">
        <f>Data_CH4_m3!V10*0.668</f>
        <v>176622483.3536</v>
      </c>
      <c r="W10" s="31">
        <f>Data_CH4_m3!W10*0.668</f>
        <v>182267326.17160001</v>
      </c>
      <c r="X10" s="31">
        <f>Data_CH4_m3!X10*0.668</f>
        <v>188095444.87640002</v>
      </c>
      <c r="Y10" s="31">
        <f>Data_CH4_m3!Y10*0.668</f>
        <v>194097524.4752</v>
      </c>
      <c r="Z10" s="31">
        <f>Data_CH4_m3!Z10*0.668</f>
        <v>200359732.0916</v>
      </c>
      <c r="AA10" s="31">
        <f>Data_CH4_m3!AA10*0.668</f>
        <v>206898276.278</v>
      </c>
      <c r="AB10" s="31">
        <f>Data_CH4_m3!AB10*0.668</f>
        <v>213741604.74959999</v>
      </c>
      <c r="AC10" s="31">
        <f>Data_CH4_m3!AC10*0.668</f>
        <v>218376638.98160002</v>
      </c>
      <c r="AD10" s="31">
        <f>Data_CH4_m3!AD10*0.668</f>
        <v>223374434.02040002</v>
      </c>
      <c r="AE10" s="31">
        <f>Data_CH4_m3!AE10*0.668</f>
        <v>228635950.11519998</v>
      </c>
      <c r="AF10" s="31">
        <f>Data_CH4_m3!AF10*0.668</f>
        <v>234094291.14080003</v>
      </c>
      <c r="AG10" s="31">
        <f>Data_CH4_m3!AG10*0.668</f>
        <v>239704343.11600003</v>
      </c>
      <c r="AH10" s="31">
        <f>Data_CH4_m3!AH10*0.668</f>
        <v>245435748.91440001</v>
      </c>
      <c r="AI10" s="31">
        <f>Data_CH4_m3!AI10*0.668</f>
        <v>251268035.40480003</v>
      </c>
      <c r="AJ10" s="31">
        <f>Data_CH4_m3!AJ10*0.668</f>
        <v>257187466.3696</v>
      </c>
      <c r="AK10" s="31">
        <f>Data_CH4_m3!AK10*0.668</f>
        <v>263184558.41319999</v>
      </c>
      <c r="AL10" s="31">
        <f>Data_CH4_m3!AL10*0.668</f>
        <v>269252638.28240001</v>
      </c>
      <c r="AM10" s="31">
        <f>Data_CH4_m3!AM10*0.668</f>
        <v>275386619.82520002</v>
      </c>
      <c r="AN10" s="31">
        <f>Data_CH4_m3!AN10*0.668</f>
        <v>281582269.6584</v>
      </c>
      <c r="AO10" s="31">
        <f>Data_CH4_m3!AO10*0.668</f>
        <v>287835837.09560001</v>
      </c>
      <c r="AP10" s="31">
        <f>Data_CH4_m3!AP10*0.668</f>
        <v>294143891.68959999</v>
      </c>
      <c r="AQ10" s="31">
        <f>Data_CH4_m3!AQ10*0.668</f>
        <v>300503236.12519997</v>
      </c>
      <c r="AR10" s="31">
        <f>Data_CH4_m3!AR10*0.668</f>
        <v>306911082.30400002</v>
      </c>
      <c r="AS10" s="31">
        <f>Data_CH4_m3!AS10*0.668</f>
        <v>313365087.95080006</v>
      </c>
      <c r="AT10" s="31">
        <f>Data_CH4_m3!AT10*0.668</f>
        <v>319863305.37800002</v>
      </c>
      <c r="AU10" s="31">
        <f>Data_CH4_m3!AU10*0.668</f>
        <v>326403781.95480001</v>
      </c>
      <c r="AV10" s="31">
        <f>Data_CH4_m3!AV10*0.668</f>
        <v>332984696.91360003</v>
      </c>
      <c r="AW10" s="31">
        <f>Data_CH4_m3!AW10*0.668</f>
        <v>339603666.16240001</v>
      </c>
      <c r="AX10" s="31">
        <f>Data_CH4_m3!AX10*0.668</f>
        <v>346257249.76840001</v>
      </c>
      <c r="AY10" s="31">
        <f>Data_CH4_m3!AY10*0.668</f>
        <v>352940950.42159998</v>
      </c>
      <c r="AZ10" s="31">
        <f>Data_CH4_m3!AZ10*0.668</f>
        <v>359649895.32920003</v>
      </c>
      <c r="BA10" s="31">
        <f>Data_CH4_m3!BA10*0.668</f>
        <v>366379596.06560004</v>
      </c>
      <c r="BB10" s="31">
        <f>Data_CH4_m3!BB10*0.668</f>
        <v>373126422.11760002</v>
      </c>
      <c r="BC10" s="31">
        <f>Data_CH4_m3!BC10*0.668</f>
        <v>379887687.19</v>
      </c>
      <c r="BD10" s="31">
        <f>Data_CH4_m3!BD10*0.668</f>
        <v>386661473.32120001</v>
      </c>
      <c r="BE10" s="31">
        <f>Data_CH4_m3!BE10*0.668</f>
        <v>393446385.92760003</v>
      </c>
      <c r="BF10" s="31">
        <f>Data_CH4_m3!BF10*0.668</f>
        <v>400240788.87680006</v>
      </c>
      <c r="BG10" s="31">
        <f>Data_CH4_m3!BG10*0.668</f>
        <v>407042668.28240001</v>
      </c>
      <c r="BH10" s="31">
        <f>Data_CH4_m3!BH10*0.668</f>
        <v>413849932.36919999</v>
      </c>
      <c r="BI10" s="31">
        <f>Data_CH4_m3!BI10*0.668</f>
        <v>420660312.34200001</v>
      </c>
      <c r="BJ10" s="31">
        <f>Data_CH4_m3!BJ10*0.668</f>
        <v>427471537.13440001</v>
      </c>
      <c r="BK10" s="31">
        <f>Data_CH4_m3!BK10*0.668</f>
        <v>312525757.84119999</v>
      </c>
      <c r="BL10" s="31">
        <f>Data_CH4_m3!BL10*0.668</f>
        <v>233718685.22840002</v>
      </c>
      <c r="BM10" s="31">
        <f>Data_CH4_m3!BM10*0.668</f>
        <v>179254870.01840001</v>
      </c>
      <c r="BN10" s="31">
        <f>Data_CH4_m3!BN10*0.668</f>
        <v>141219557.29720002</v>
      </c>
      <c r="BO10" s="31">
        <f>Data_CH4_m3!BO10*0.668</f>
        <v>114299842.26440002</v>
      </c>
      <c r="BP10" s="31">
        <f>Data_CH4_m3!BP10*0.668</f>
        <v>94927398.445200011</v>
      </c>
      <c r="BQ10" s="31">
        <f>Data_CH4_m3!BQ10*0.668</f>
        <v>80703797.090000004</v>
      </c>
      <c r="BR10" s="31">
        <f>Data_CH4_m3!BR10*0.668</f>
        <v>70015255.208399996</v>
      </c>
      <c r="BS10" s="31">
        <f>Data_CH4_m3!BS10*0.668</f>
        <v>61774364.164080001</v>
      </c>
      <c r="BT10" s="31">
        <f>Data_CH4_m3!BT10*0.668</f>
        <v>55246936.673359998</v>
      </c>
      <c r="BU10" s="31">
        <f>Data_CH4_m3!BU10*0.668</f>
        <v>49935913.73584</v>
      </c>
      <c r="BV10" s="31">
        <f>Data_CH4_m3!BV10*0.668</f>
        <v>45503520.610440001</v>
      </c>
      <c r="BW10" s="31">
        <f>Data_CH4_m3!BW10*0.668</f>
        <v>41719064.078320004</v>
      </c>
      <c r="BX10" s="31">
        <f>Data_CH4_m3!BX10*0.668</f>
        <v>38423918.882200003</v>
      </c>
      <c r="BY10" s="31">
        <f>Data_CH4_m3!BY10*0.668</f>
        <v>35508037.893800005</v>
      </c>
      <c r="BZ10" s="31">
        <f>Data_CH4_m3!BZ10*0.668</f>
        <v>32894188.222320002</v>
      </c>
      <c r="CA10" s="31">
        <f>Data_CH4_m3!CA10*0.668</f>
        <v>30527367.348960001</v>
      </c>
      <c r="CB10" s="31">
        <f>Data_CH4_m3!CB10*0.668</f>
        <v>28367692.69444</v>
      </c>
      <c r="CC10" s="31">
        <f>Data_CH4_m3!CC10*0.668</f>
        <v>26385620.582680002</v>
      </c>
      <c r="CD10" s="31">
        <f>Data_CH4_m3!CD10*0.668</f>
        <v>24558727.689879999</v>
      </c>
      <c r="CE10" s="31">
        <f>Data_CH4_m3!CE10*0.668</f>
        <v>22869540.685800001</v>
      </c>
      <c r="CF10" s="31">
        <f>Data_CH4_m3!CF10*0.668</f>
        <v>21304069.452720001</v>
      </c>
      <c r="CG10" s="31">
        <f>Data_CH4_m3!CG10*0.668</f>
        <v>19850812.707320001</v>
      </c>
      <c r="CH10" s="31">
        <f>Data_CH4_m3!CH10*0.668</f>
        <v>18500081.049480002</v>
      </c>
      <c r="CI10" s="31">
        <f>Data_CH4_m3!CI10*0.668</f>
        <v>17243533.44376</v>
      </c>
      <c r="CJ10" s="31">
        <f>Data_CH4_m3!CJ10*0.668</f>
        <v>16073857.534640001</v>
      </c>
      <c r="CK10" s="31">
        <f>Data_CH4_m3!CK10*0.668</f>
        <v>14984546.828439999</v>
      </c>
      <c r="CL10" s="31">
        <f>Data_CH4_m3!CL10*0.668</f>
        <v>13969743.559680002</v>
      </c>
      <c r="CM10" s="31">
        <f>Data_CH4_m3!CM10*0.668</f>
        <v>13024125.952719999</v>
      </c>
      <c r="CN10" s="31">
        <f>Data_CH4_m3!CN10*0.668</f>
        <v>12142825.844000001</v>
      </c>
      <c r="CO10" s="31">
        <f>Data_CH4_m3!CO10*0.668</f>
        <v>11321367.085760001</v>
      </c>
      <c r="CP10" s="31">
        <f>Data_CH4_m3!CP10*0.668</f>
        <v>10555618.311760001</v>
      </c>
      <c r="CQ10" s="31">
        <f>Data_CH4_m3!CQ10*0.668</f>
        <v>9841755.7296799999</v>
      </c>
      <c r="CR10" s="31">
        <f>Data_CH4_m3!CR10*0.668</f>
        <v>9176232.9809600003</v>
      </c>
      <c r="CS10" s="31">
        <f>Data_CH4_m3!CS10*0.668</f>
        <v>8555756.1843200009</v>
      </c>
      <c r="CT10" s="31">
        <f>Data_CH4_m3!CT10*0.668</f>
        <v>7977262.63992</v>
      </c>
      <c r="CU10" s="31">
        <f>Data_CH4_m3!CU10*0.668</f>
        <v>7437902.4259600006</v>
      </c>
      <c r="CV10" s="31">
        <f>Data_CH4_m3!CV10*0.668</f>
        <v>6935022.0994800003</v>
      </c>
      <c r="CW10" s="31">
        <f>Data_CH4_m3!CW10*0.668</f>
        <v>6466150.1994240005</v>
      </c>
    </row>
    <row r="11" spans="1:101" ht="15" customHeight="1" x14ac:dyDescent="0.2">
      <c r="A11" s="27" t="s">
        <v>8</v>
      </c>
      <c r="B11" s="31">
        <f>Data_CH4_m3!B11*0.668</f>
        <v>11073409.086280001</v>
      </c>
      <c r="C11" s="31">
        <f>Data_CH4_m3!C11*0.668</f>
        <v>18861937.203920003</v>
      </c>
      <c r="D11" s="31">
        <f>Data_CH4_m3!D11*0.668</f>
        <v>24177851.978920002</v>
      </c>
      <c r="E11" s="31">
        <f>Data_CH4_m3!E11*0.668</f>
        <v>27378942.367560003</v>
      </c>
      <c r="F11" s="31">
        <f>Data_CH4_m3!F11*0.668</f>
        <v>29560050.229600005</v>
      </c>
      <c r="G11" s="31">
        <f>Data_CH4_m3!G11*0.668</f>
        <v>31137665.869679999</v>
      </c>
      <c r="H11" s="31">
        <f>Data_CH4_m3!H11*0.668</f>
        <v>32274249.259199999</v>
      </c>
      <c r="I11" s="31">
        <f>Data_CH4_m3!I11*0.668</f>
        <v>32942536.00488</v>
      </c>
      <c r="J11" s="31">
        <f>Data_CH4_m3!J11*0.668</f>
        <v>33255711.60588</v>
      </c>
      <c r="K11" s="31">
        <f>Data_CH4_m3!K11*0.668</f>
        <v>33734022.09076</v>
      </c>
      <c r="L11" s="31">
        <f>Data_CH4_m3!L11*0.668</f>
        <v>34202020.485959999</v>
      </c>
      <c r="M11" s="31">
        <f>Data_CH4_m3!M11*0.668</f>
        <v>34340331.449080005</v>
      </c>
      <c r="N11" s="31">
        <f>Data_CH4_m3!N11*0.668</f>
        <v>34476160.939159997</v>
      </c>
      <c r="O11" s="31">
        <f>Data_CH4_m3!O11*0.668</f>
        <v>36021239.134240001</v>
      </c>
      <c r="P11" s="31">
        <f>Data_CH4_m3!P11*0.668</f>
        <v>36758588.863520004</v>
      </c>
      <c r="Q11" s="31">
        <f>Data_CH4_m3!Q11*0.668</f>
        <v>37868515.419120006</v>
      </c>
      <c r="R11" s="31">
        <f>Data_CH4_m3!R11*0.668</f>
        <v>38551160.223600008</v>
      </c>
      <c r="S11" s="31">
        <f>Data_CH4_m3!S11*0.668</f>
        <v>38791294.266400002</v>
      </c>
      <c r="T11" s="31">
        <f>Data_CH4_m3!T11*0.668</f>
        <v>38900179.876280002</v>
      </c>
      <c r="U11" s="31">
        <f>Data_CH4_m3!U11*0.668</f>
        <v>39277261.166879997</v>
      </c>
      <c r="V11" s="31">
        <f>Data_CH4_m3!V11*0.668</f>
        <v>39713459.756080002</v>
      </c>
      <c r="W11" s="31">
        <f>Data_CH4_m3!W11*0.668</f>
        <v>39872221.699519999</v>
      </c>
      <c r="X11" s="31">
        <f>Data_CH4_m3!X11*0.668</f>
        <v>40040411.728160001</v>
      </c>
      <c r="Y11" s="31">
        <f>Data_CH4_m3!Y11*0.668</f>
        <v>40266700.91652</v>
      </c>
      <c r="Z11" s="31">
        <f>Data_CH4_m3!Z11*0.668</f>
        <v>40551000.881520003</v>
      </c>
      <c r="AA11" s="31">
        <f>Data_CH4_m3!AA11*0.668</f>
        <v>40892107.820360005</v>
      </c>
      <c r="AB11" s="31">
        <f>Data_CH4_m3!AB11*0.668</f>
        <v>41288457.150120005</v>
      </c>
      <c r="AC11" s="31">
        <f>Data_CH4_m3!AC11*0.668</f>
        <v>43727721.962159999</v>
      </c>
      <c r="AD11" s="31">
        <f>Data_CH4_m3!AD11*0.668</f>
        <v>45735741.839200005</v>
      </c>
      <c r="AE11" s="31">
        <f>Data_CH4_m3!AE11*0.668</f>
        <v>47459912.237080008</v>
      </c>
      <c r="AF11" s="31">
        <f>Data_CH4_m3!AF11*0.668</f>
        <v>48997776.306040004</v>
      </c>
      <c r="AG11" s="31">
        <f>Data_CH4_m3!AG11*0.668</f>
        <v>50413801.663960002</v>
      </c>
      <c r="AH11" s="31">
        <f>Data_CH4_m3!AH11*0.668</f>
        <v>51750336.043920003</v>
      </c>
      <c r="AI11" s="31">
        <f>Data_CH4_m3!AI11*0.668</f>
        <v>53034915.494759999</v>
      </c>
      <c r="AJ11" s="31">
        <f>Data_CH4_m3!AJ11*0.668</f>
        <v>54285261.749200009</v>
      </c>
      <c r="AK11" s="31">
        <f>Data_CH4_m3!AK11*0.668</f>
        <v>55512550.787919998</v>
      </c>
      <c r="AL11" s="31">
        <f>Data_CH4_m3!AL11*0.668</f>
        <v>56723578.756080002</v>
      </c>
      <c r="AM11" s="31">
        <f>Data_CH4_m3!AM11*0.668</f>
        <v>57922467.721359998</v>
      </c>
      <c r="AN11" s="31">
        <f>Data_CH4_m3!AN11*0.668</f>
        <v>59111737.312960006</v>
      </c>
      <c r="AO11" s="31">
        <f>Data_CH4_m3!AO11*0.668</f>
        <v>60292982.668120004</v>
      </c>
      <c r="AP11" s="31">
        <f>Data_CH4_m3!AP11*0.668</f>
        <v>61467219.888319999</v>
      </c>
      <c r="AQ11" s="31">
        <f>Data_CH4_m3!AQ11*0.668</f>
        <v>62634844.048799999</v>
      </c>
      <c r="AR11" s="31">
        <f>Data_CH4_m3!AR11*0.668</f>
        <v>63795829.197760001</v>
      </c>
      <c r="AS11" s="31">
        <f>Data_CH4_m3!AS11*0.668</f>
        <v>64950223.0638</v>
      </c>
      <c r="AT11" s="31">
        <f>Data_CH4_m3!AT11*0.668</f>
        <v>66098200.295520008</v>
      </c>
      <c r="AU11" s="31">
        <f>Data_CH4_m3!AU11*0.668</f>
        <v>67240001.847200006</v>
      </c>
      <c r="AV11" s="31">
        <f>Data_CH4_m3!AV11*0.668</f>
        <v>68375677.999200001</v>
      </c>
      <c r="AW11" s="31">
        <f>Data_CH4_m3!AW11*0.668</f>
        <v>69505065.732800007</v>
      </c>
      <c r="AX11" s="31">
        <f>Data_CH4_m3!AX11*0.668</f>
        <v>70627989.497600004</v>
      </c>
      <c r="AY11" s="31">
        <f>Data_CH4_m3!AY11*0.668</f>
        <v>71744215.092800006</v>
      </c>
      <c r="AZ11" s="31">
        <f>Data_CH4_m3!AZ11*0.668</f>
        <v>72853413.595200002</v>
      </c>
      <c r="BA11" s="31">
        <f>Data_CH4_m3!BA11*0.668</f>
        <v>73955264.097600013</v>
      </c>
      <c r="BB11" s="31">
        <f>Data_CH4_m3!BB11*0.668</f>
        <v>75049447.496399999</v>
      </c>
      <c r="BC11" s="31">
        <f>Data_CH4_m3!BC11*0.668</f>
        <v>76135543.285600007</v>
      </c>
      <c r="BD11" s="31">
        <f>Data_CH4_m3!BD11*0.668</f>
        <v>77213200.698400006</v>
      </c>
      <c r="BE11" s="31">
        <f>Data_CH4_m3!BE11*0.668</f>
        <v>78281990.210800007</v>
      </c>
      <c r="BF11" s="31">
        <f>Data_CH4_m3!BF11*0.668</f>
        <v>79341401.403999999</v>
      </c>
      <c r="BG11" s="31">
        <f>Data_CH4_m3!BG11*0.668</f>
        <v>80390936.284000009</v>
      </c>
      <c r="BH11" s="31">
        <f>Data_CH4_m3!BH11*0.668</f>
        <v>81430031.660000011</v>
      </c>
      <c r="BI11" s="31">
        <f>Data_CH4_m3!BI11*0.668</f>
        <v>82458159.478</v>
      </c>
      <c r="BJ11" s="31">
        <f>Data_CH4_m3!BJ11*0.668</f>
        <v>83474700.635600001</v>
      </c>
      <c r="BK11" s="31">
        <f>Data_CH4_m3!BK11*0.668</f>
        <v>61147109.685800001</v>
      </c>
      <c r="BL11" s="31">
        <f>Data_CH4_m3!BL11*0.668</f>
        <v>45829443.31476</v>
      </c>
      <c r="BM11" s="31">
        <f>Data_CH4_m3!BM11*0.668</f>
        <v>35234402.014399998</v>
      </c>
      <c r="BN11" s="31">
        <f>Data_CH4_m3!BN11*0.668</f>
        <v>27827158.637480002</v>
      </c>
      <c r="BO11" s="31">
        <f>Data_CH4_m3!BO11*0.668</f>
        <v>22577391.821000002</v>
      </c>
      <c r="BP11" s="31">
        <f>Data_CH4_m3!BP11*0.668</f>
        <v>18793061.661120001</v>
      </c>
      <c r="BQ11" s="31">
        <f>Data_CH4_m3!BQ11*0.668</f>
        <v>16008979.404040001</v>
      </c>
      <c r="BR11" s="31">
        <f>Data_CH4_m3!BR11*0.668</f>
        <v>13912107.10352</v>
      </c>
      <c r="BS11" s="31">
        <f>Data_CH4_m3!BS11*0.668</f>
        <v>12291478.522600001</v>
      </c>
      <c r="BT11" s="31">
        <f>Data_CH4_m3!BT11*0.668</f>
        <v>11004624.565160001</v>
      </c>
      <c r="BU11" s="31">
        <f>Data_CH4_m3!BU11*0.668</f>
        <v>9955062.4174000006</v>
      </c>
      <c r="BV11" s="31">
        <f>Data_CH4_m3!BV11*0.668</f>
        <v>9077201.2662000004</v>
      </c>
      <c r="BW11" s="31">
        <f>Data_CH4_m3!BW11*0.668</f>
        <v>8326219.7344000014</v>
      </c>
      <c r="BX11" s="31">
        <f>Data_CH4_m3!BX11*0.668</f>
        <v>7671276.4423599998</v>
      </c>
      <c r="BY11" s="31">
        <f>Data_CH4_m3!BY11*0.668</f>
        <v>7090954.9025999997</v>
      </c>
      <c r="BZ11" s="31">
        <f>Data_CH4_m3!BZ11*0.668</f>
        <v>6570206.5667640008</v>
      </c>
      <c r="CA11" s="31">
        <f>Data_CH4_m3!CA11*0.668</f>
        <v>6098298.2687000008</v>
      </c>
      <c r="CB11" s="31">
        <f>Data_CH4_m3!CB11*0.668</f>
        <v>5667433.1865560003</v>
      </c>
      <c r="CC11" s="31">
        <f>Data_CH4_m3!CC11*0.668</f>
        <v>5271823.5017999997</v>
      </c>
      <c r="CD11" s="31">
        <f>Data_CH4_m3!CD11*0.668</f>
        <v>4907066.0283040004</v>
      </c>
      <c r="CE11" s="31">
        <f>Data_CH4_m3!CE11*0.668</f>
        <v>4569721.1178360004</v>
      </c>
      <c r="CF11" s="31">
        <f>Data_CH4_m3!CF11*0.668</f>
        <v>4257028.0012119999</v>
      </c>
      <c r="CG11" s="31">
        <f>Data_CH4_m3!CG11*0.668</f>
        <v>3966711.7409720006</v>
      </c>
      <c r="CH11" s="31">
        <f>Data_CH4_m3!CH11*0.668</f>
        <v>3696851.7522800001</v>
      </c>
      <c r="CI11" s="31">
        <f>Data_CH4_m3!CI11*0.668</f>
        <v>3445791.728468</v>
      </c>
      <c r="CJ11" s="31">
        <f>Data_CH4_m3!CJ11*0.668</f>
        <v>3212077.451572</v>
      </c>
      <c r="CK11" s="31">
        <f>Data_CH4_m3!CK11*0.668</f>
        <v>2994413.4237680002</v>
      </c>
      <c r="CL11" s="31">
        <f>Data_CH4_m3!CL11*0.668</f>
        <v>2791632.2208680003</v>
      </c>
      <c r="CM11" s="31">
        <f>Data_CH4_m3!CM11*0.668</f>
        <v>2602672.4877320002</v>
      </c>
      <c r="CN11" s="31">
        <f>Data_CH4_m3!CN11*0.668</f>
        <v>2426562.8140840004</v>
      </c>
      <c r="CO11" s="31">
        <f>Data_CH4_m3!CO11*0.668</f>
        <v>2262409.660412</v>
      </c>
      <c r="CP11" s="31">
        <f>Data_CH4_m3!CP11*0.668</f>
        <v>2109388.0700960001</v>
      </c>
      <c r="CQ11" s="31">
        <f>Data_CH4_m3!CQ11*0.668</f>
        <v>1966734.3387760001</v>
      </c>
      <c r="CR11" s="31">
        <f>Data_CH4_m3!CR11*0.668</f>
        <v>1833740.0671480002</v>
      </c>
      <c r="CS11" s="31">
        <f>Data_CH4_m3!CS11*0.668</f>
        <v>1709747.2097480001</v>
      </c>
      <c r="CT11" s="31">
        <f>Data_CH4_m3!CT11*0.668</f>
        <v>1594143.8585359999</v>
      </c>
      <c r="CU11" s="31">
        <f>Data_CH4_m3!CU11*0.668</f>
        <v>1486360.5815880001</v>
      </c>
      <c r="CV11" s="31">
        <f>Data_CH4_m3!CV11*0.668</f>
        <v>1385867.1873039999</v>
      </c>
      <c r="CW11" s="31">
        <f>Data_CH4_m3!CW11*0.668</f>
        <v>1292169.821948</v>
      </c>
    </row>
    <row r="12" spans="1:101" ht="15" customHeight="1" x14ac:dyDescent="0.2">
      <c r="A12" s="27" t="s">
        <v>9</v>
      </c>
      <c r="B12" s="31">
        <f>Data_CH4_m3!B12*0.668</f>
        <v>7745357.1079600006</v>
      </c>
      <c r="C12" s="31">
        <f>Data_CH4_m3!C12*0.668</f>
        <v>14636981.565400001</v>
      </c>
      <c r="D12" s="31">
        <f>Data_CH4_m3!D12*0.668</f>
        <v>20937624.004680004</v>
      </c>
      <c r="E12" s="31">
        <f>Data_CH4_m3!E12*0.668</f>
        <v>26238808.517960001</v>
      </c>
      <c r="F12" s="31">
        <f>Data_CH4_m3!F12*0.668</f>
        <v>30398402.440639999</v>
      </c>
      <c r="G12" s="31">
        <f>Data_CH4_m3!G12*0.668</f>
        <v>34064012.267120004</v>
      </c>
      <c r="H12" s="31">
        <f>Data_CH4_m3!H12*0.668</f>
        <v>37571211.878880002</v>
      </c>
      <c r="I12" s="31">
        <f>Data_CH4_m3!I12*0.668</f>
        <v>40890653.738000005</v>
      </c>
      <c r="J12" s="31">
        <f>Data_CH4_m3!J12*0.668</f>
        <v>44042211.31876</v>
      </c>
      <c r="K12" s="31">
        <f>Data_CH4_m3!K12*0.668</f>
        <v>47303225.228560001</v>
      </c>
      <c r="L12" s="31">
        <f>Data_CH4_m3!L12*0.668</f>
        <v>50443581.938960001</v>
      </c>
      <c r="M12" s="31">
        <f>Data_CH4_m3!M12*0.668</f>
        <v>53510045.424560003</v>
      </c>
      <c r="N12" s="31">
        <f>Data_CH4_m3!N12*0.668</f>
        <v>56596624.808320001</v>
      </c>
      <c r="O12" s="31">
        <f>Data_CH4_m3!O12*0.668</f>
        <v>59690140.330000006</v>
      </c>
      <c r="P12" s="31">
        <f>Data_CH4_m3!P12*0.668</f>
        <v>62776105.147080004</v>
      </c>
      <c r="Q12" s="31">
        <f>Data_CH4_m3!Q12*0.668</f>
        <v>66165333.073080003</v>
      </c>
      <c r="R12" s="31">
        <f>Data_CH4_m3!R12*0.668</f>
        <v>69731615.862000003</v>
      </c>
      <c r="S12" s="31">
        <f>Data_CH4_m3!S12*0.668</f>
        <v>73384308.532399997</v>
      </c>
      <c r="T12" s="31">
        <f>Data_CH4_m3!T12*0.668</f>
        <v>76923017.089600012</v>
      </c>
      <c r="U12" s="31">
        <f>Data_CH4_m3!U12*0.668</f>
        <v>80552842.049200013</v>
      </c>
      <c r="V12" s="31">
        <f>Data_CH4_m3!V12*0.668</f>
        <v>84301295.726000011</v>
      </c>
      <c r="W12" s="31">
        <f>Data_CH4_m3!W12*0.668</f>
        <v>87802620.130799994</v>
      </c>
      <c r="X12" s="31">
        <f>Data_CH4_m3!X12*0.668</f>
        <v>91283161.920000002</v>
      </c>
      <c r="Y12" s="31">
        <f>Data_CH4_m3!Y12*0.668</f>
        <v>94757838.068000004</v>
      </c>
      <c r="Z12" s="31">
        <f>Data_CH4_m3!Z12*0.668</f>
        <v>98204814.727599993</v>
      </c>
      <c r="AA12" s="31">
        <f>Data_CH4_m3!AA12*0.668</f>
        <v>101632312.5072</v>
      </c>
      <c r="AB12" s="31">
        <f>Data_CH4_m3!AB12*0.668</f>
        <v>105056815.0416</v>
      </c>
      <c r="AC12" s="31">
        <f>Data_CH4_m3!AC12*0.668</f>
        <v>109562384.06</v>
      </c>
      <c r="AD12" s="31">
        <f>Data_CH4_m3!AD12*0.668</f>
        <v>114072464.41640002</v>
      </c>
      <c r="AE12" s="31">
        <f>Data_CH4_m3!AE12*0.668</f>
        <v>118591618.818</v>
      </c>
      <c r="AF12" s="31">
        <f>Data_CH4_m3!AF12*0.668</f>
        <v>123124013.9148</v>
      </c>
      <c r="AG12" s="31">
        <f>Data_CH4_m3!AG12*0.668</f>
        <v>127673406.00440001</v>
      </c>
      <c r="AH12" s="31">
        <f>Data_CH4_m3!AH12*0.668</f>
        <v>132243069.82320002</v>
      </c>
      <c r="AI12" s="31">
        <f>Data_CH4_m3!AI12*0.668</f>
        <v>136835793.80360001</v>
      </c>
      <c r="AJ12" s="31">
        <f>Data_CH4_m3!AJ12*0.668</f>
        <v>141453835.9192</v>
      </c>
      <c r="AK12" s="31">
        <f>Data_CH4_m3!AK12*0.668</f>
        <v>146099032.76920003</v>
      </c>
      <c r="AL12" s="31">
        <f>Data_CH4_m3!AL12*0.668</f>
        <v>150772875.06240001</v>
      </c>
      <c r="AM12" s="31">
        <f>Data_CH4_m3!AM12*0.668</f>
        <v>155476624.45040002</v>
      </c>
      <c r="AN12" s="31">
        <f>Data_CH4_m3!AN12*0.668</f>
        <v>160211386.54000002</v>
      </c>
      <c r="AO12" s="31">
        <f>Data_CH4_m3!AO12*0.668</f>
        <v>164978155.78280002</v>
      </c>
      <c r="AP12" s="31">
        <f>Data_CH4_m3!AP12*0.668</f>
        <v>169777793.56479999</v>
      </c>
      <c r="AQ12" s="31">
        <f>Data_CH4_m3!AQ12*0.668</f>
        <v>174610953.79120001</v>
      </c>
      <c r="AR12" s="31">
        <f>Data_CH4_m3!AR12*0.668</f>
        <v>179478027.97680002</v>
      </c>
      <c r="AS12" s="31">
        <f>Data_CH4_m3!AS12*0.668</f>
        <v>184379095.54680002</v>
      </c>
      <c r="AT12" s="31">
        <f>Data_CH4_m3!AT12*0.668</f>
        <v>189313877.74480003</v>
      </c>
      <c r="AU12" s="31">
        <f>Data_CH4_m3!AU12*0.668</f>
        <v>194281839.97040001</v>
      </c>
      <c r="AV12" s="31">
        <f>Data_CH4_m3!AV12*0.668</f>
        <v>199282293.1816</v>
      </c>
      <c r="AW12" s="31">
        <f>Data_CH4_m3!AW12*0.668</f>
        <v>204314434.04159999</v>
      </c>
      <c r="AX12" s="31">
        <f>Data_CH4_m3!AX12*0.668</f>
        <v>209377391.54519999</v>
      </c>
      <c r="AY12" s="31">
        <f>Data_CH4_m3!AY12*0.668</f>
        <v>214470240.04480001</v>
      </c>
      <c r="AZ12" s="31">
        <f>Data_CH4_m3!AZ12*0.668</f>
        <v>219592009.60440001</v>
      </c>
      <c r="BA12" s="31">
        <f>Data_CH4_m3!BA12*0.668</f>
        <v>224741607.37600002</v>
      </c>
      <c r="BB12" s="31">
        <f>Data_CH4_m3!BB12*0.668</f>
        <v>229917829.9576</v>
      </c>
      <c r="BC12" s="31">
        <f>Data_CH4_m3!BC12*0.668</f>
        <v>235119413.8272</v>
      </c>
      <c r="BD12" s="31">
        <f>Data_CH4_m3!BD12*0.668</f>
        <v>240345021.58200002</v>
      </c>
      <c r="BE12" s="31">
        <f>Data_CH4_m3!BE12*0.668</f>
        <v>245593266.2536</v>
      </c>
      <c r="BF12" s="31">
        <f>Data_CH4_m3!BF12*0.668</f>
        <v>250862683.252</v>
      </c>
      <c r="BG12" s="31">
        <f>Data_CH4_m3!BG12*0.668</f>
        <v>256151702.04240003</v>
      </c>
      <c r="BH12" s="31">
        <f>Data_CH4_m3!BH12*0.668</f>
        <v>261458636.1252</v>
      </c>
      <c r="BI12" s="31">
        <f>Data_CH4_m3!BI12*0.668</f>
        <v>266781665.80160001</v>
      </c>
      <c r="BJ12" s="31">
        <f>Data_CH4_m3!BJ12*0.668</f>
        <v>272118856.87760001</v>
      </c>
      <c r="BK12" s="31">
        <f>Data_CH4_m3!BK12*0.668</f>
        <v>252315271.4296</v>
      </c>
      <c r="BL12" s="31">
        <f>Data_CH4_m3!BL12*0.668</f>
        <v>234021115.61519998</v>
      </c>
      <c r="BM12" s="31">
        <f>Data_CH4_m3!BM12*0.668</f>
        <v>217117979.68760002</v>
      </c>
      <c r="BN12" s="31">
        <f>Data_CH4_m3!BN12*0.668</f>
        <v>201496901.02320001</v>
      </c>
      <c r="BO12" s="31">
        <f>Data_CH4_m3!BO12*0.668</f>
        <v>187057602.86880001</v>
      </c>
      <c r="BP12" s="31">
        <f>Data_CH4_m3!BP12*0.668</f>
        <v>173707795.27959999</v>
      </c>
      <c r="BQ12" s="31">
        <f>Data_CH4_m3!BQ12*0.668</f>
        <v>161362532.3696</v>
      </c>
      <c r="BR12" s="31">
        <f>Data_CH4_m3!BR12*0.668</f>
        <v>149943621.46560001</v>
      </c>
      <c r="BS12" s="31">
        <f>Data_CH4_m3!BS12*0.668</f>
        <v>139379080.42399999</v>
      </c>
      <c r="BT12" s="31">
        <f>Data_CH4_m3!BT12*0.668</f>
        <v>129602638.568</v>
      </c>
      <c r="BU12" s="31">
        <f>Data_CH4_m3!BU12*0.668</f>
        <v>120553278.0388</v>
      </c>
      <c r="BV12" s="31">
        <f>Data_CH4_m3!BV12*0.668</f>
        <v>112174812.2208</v>
      </c>
      <c r="BW12" s="31">
        <f>Data_CH4_m3!BW12*0.668</f>
        <v>104415498.43520001</v>
      </c>
      <c r="BX12" s="31">
        <f>Data_CH4_m3!BX12*0.668</f>
        <v>97227681.495200008</v>
      </c>
      <c r="BY12" s="31">
        <f>Data_CH4_m3!BY12*0.668</f>
        <v>90567466.452800006</v>
      </c>
      <c r="BZ12" s="31">
        <f>Data_CH4_m3!BZ12*0.668</f>
        <v>84394417.464400008</v>
      </c>
      <c r="CA12" s="31">
        <f>Data_CH4_m3!CA12*0.668</f>
        <v>78671281.238800004</v>
      </c>
      <c r="CB12" s="31">
        <f>Data_CH4_m3!CB12*0.668</f>
        <v>73363732.662799999</v>
      </c>
      <c r="CC12" s="31">
        <f>Data_CH4_m3!CC12*0.668</f>
        <v>68440140.800799996</v>
      </c>
      <c r="CD12" s="31">
        <f>Data_CH4_m3!CD12*0.668</f>
        <v>63871353.818839997</v>
      </c>
      <c r="CE12" s="31">
        <f>Data_CH4_m3!CE12*0.668</f>
        <v>59630501.617320001</v>
      </c>
      <c r="CF12" s="31">
        <f>Data_CH4_m3!CF12*0.668</f>
        <v>55692813.68744</v>
      </c>
      <c r="CG12" s="31">
        <f>Data_CH4_m3!CG12*0.668</f>
        <v>52035452.157960005</v>
      </c>
      <c r="CH12" s="31">
        <f>Data_CH4_m3!CH12*0.668</f>
        <v>48637358.021600008</v>
      </c>
      <c r="CI12" s="31">
        <f>Data_CH4_m3!CI12*0.668</f>
        <v>45479109.833000004</v>
      </c>
      <c r="CJ12" s="31">
        <f>Data_CH4_m3!CJ12*0.668</f>
        <v>42542793.689199999</v>
      </c>
      <c r="CK12" s="31">
        <f>Data_CH4_m3!CK12*0.668</f>
        <v>39811883.704400003</v>
      </c>
      <c r="CL12" s="31">
        <f>Data_CH4_m3!CL12*0.668</f>
        <v>37271132.057159998</v>
      </c>
      <c r="CM12" s="31">
        <f>Data_CH4_m3!CM12*0.668</f>
        <v>34906467.868560001</v>
      </c>
      <c r="CN12" s="31">
        <f>Data_CH4_m3!CN12*0.668</f>
        <v>32704904.156480003</v>
      </c>
      <c r="CO12" s="31">
        <f>Data_CH4_m3!CO12*0.668</f>
        <v>30654452.304880001</v>
      </c>
      <c r="CP12" s="31">
        <f>Data_CH4_m3!CP12*0.668</f>
        <v>28744043.306600004</v>
      </c>
      <c r="CQ12" s="31">
        <f>Data_CH4_m3!CQ12*0.668</f>
        <v>26963455.39892</v>
      </c>
      <c r="CR12" s="31">
        <f>Data_CH4_m3!CR12*0.668</f>
        <v>25303247.383800004</v>
      </c>
      <c r="CS12" s="31">
        <f>Data_CH4_m3!CS12*0.668</f>
        <v>23754697.35224</v>
      </c>
      <c r="CT12" s="31">
        <f>Data_CH4_m3!CT12*0.668</f>
        <v>22309746.25832</v>
      </c>
      <c r="CU12" s="31">
        <f>Data_CH4_m3!CU12*0.668</f>
        <v>20960946.042320002</v>
      </c>
      <c r="CV12" s="31">
        <f>Data_CH4_m3!CV12*0.668</f>
        <v>19701411.808600001</v>
      </c>
      <c r="CW12" s="31">
        <f>Data_CH4_m3!CW12*0.668</f>
        <v>18524777.897920001</v>
      </c>
    </row>
    <row r="13" spans="1:101" ht="15" customHeight="1" x14ac:dyDescent="0.2">
      <c r="A13" s="27" t="s">
        <v>10</v>
      </c>
      <c r="B13" s="31">
        <f>Data_CH4_m3!B13*0.668</f>
        <v>323134.48521239997</v>
      </c>
      <c r="C13" s="31">
        <f>Data_CH4_m3!C13*0.668</f>
        <v>624431.73285759997</v>
      </c>
      <c r="D13" s="31">
        <f>Data_CH4_m3!D13*0.668</f>
        <v>903264.92600400012</v>
      </c>
      <c r="E13" s="31">
        <f>Data_CH4_m3!E13*0.668</f>
        <v>1158179.1261160001</v>
      </c>
      <c r="F13" s="31">
        <f>Data_CH4_m3!F13*0.668</f>
        <v>1398839.064608</v>
      </c>
      <c r="G13" s="31">
        <f>Data_CH4_m3!G13*0.668</f>
        <v>1628902.9406079999</v>
      </c>
      <c r="H13" s="31">
        <f>Data_CH4_m3!H13*0.668</f>
        <v>1849588.0792400001</v>
      </c>
      <c r="I13" s="31">
        <f>Data_CH4_m3!I13*0.668</f>
        <v>2061287.6459320001</v>
      </c>
      <c r="J13" s="31">
        <f>Data_CH4_m3!J13*0.668</f>
        <v>2266796.1799400002</v>
      </c>
      <c r="K13" s="31">
        <f>Data_CH4_m3!K13*0.668</f>
        <v>2465388.045556</v>
      </c>
      <c r="L13" s="31">
        <f>Data_CH4_m3!L13*0.668</f>
        <v>2658145.0333760004</v>
      </c>
      <c r="M13" s="31">
        <f>Data_CH4_m3!M13*0.668</f>
        <v>2847387.9250320005</v>
      </c>
      <c r="N13" s="31">
        <f>Data_CH4_m3!N13*0.668</f>
        <v>3031571.8796760002</v>
      </c>
      <c r="O13" s="31">
        <f>Data_CH4_m3!O13*0.668</f>
        <v>3213519.8492760006</v>
      </c>
      <c r="P13" s="31">
        <f>Data_CH4_m3!P13*0.668</f>
        <v>3392090.6206280002</v>
      </c>
      <c r="Q13" s="31">
        <f>Data_CH4_m3!Q13*0.668</f>
        <v>3564725.3596120002</v>
      </c>
      <c r="R13" s="31">
        <f>Data_CH4_m3!R13*0.668</f>
        <v>3734696.1012360002</v>
      </c>
      <c r="S13" s="31">
        <f>Data_CH4_m3!S13*0.668</f>
        <v>3902436.8377520004</v>
      </c>
      <c r="T13" s="31">
        <f>Data_CH4_m3!T13*0.668</f>
        <v>4068874.8941080002</v>
      </c>
      <c r="U13" s="31">
        <f>Data_CH4_m3!U13*0.668</f>
        <v>4233111.2879280001</v>
      </c>
      <c r="V13" s="31">
        <f>Data_CH4_m3!V13*0.668</f>
        <v>4395674.8340640003</v>
      </c>
      <c r="W13" s="31">
        <f>Data_CH4_m3!W13*0.668</f>
        <v>4557639.9417120004</v>
      </c>
      <c r="X13" s="31">
        <f>Data_CH4_m3!X13*0.668</f>
        <v>4718926.2077200003</v>
      </c>
      <c r="Y13" s="31">
        <f>Data_CH4_m3!Y13*0.668</f>
        <v>4879520.5840440001</v>
      </c>
      <c r="Z13" s="31">
        <f>Data_CH4_m3!Z13*0.668</f>
        <v>5039695.2526280005</v>
      </c>
      <c r="AA13" s="31">
        <f>Data_CH4_m3!AA13*0.668</f>
        <v>5199577.3338720007</v>
      </c>
      <c r="AB13" s="31">
        <f>Data_CH4_m3!AB13*0.668</f>
        <v>5359438.3931560004</v>
      </c>
      <c r="AC13" s="31">
        <f>Data_CH4_m3!AC13*0.668</f>
        <v>5519616.7938560005</v>
      </c>
      <c r="AD13" s="31">
        <f>Data_CH4_m3!AD13*0.668</f>
        <v>5679092.4866120005</v>
      </c>
      <c r="AE13" s="31">
        <f>Data_CH4_m3!AE13*0.668</f>
        <v>5837980.0006919997</v>
      </c>
      <c r="AF13" s="31">
        <f>Data_CH4_m3!AF13*0.668</f>
        <v>5996379.3604120007</v>
      </c>
      <c r="AG13" s="31">
        <f>Data_CH4_m3!AG13*0.668</f>
        <v>6154396.0149160009</v>
      </c>
      <c r="AH13" s="31">
        <f>Data_CH4_m3!AH13*0.668</f>
        <v>6312121.1254960001</v>
      </c>
      <c r="AI13" s="31">
        <f>Data_CH4_m3!AI13*0.668</f>
        <v>6469629.346496</v>
      </c>
      <c r="AJ13" s="31">
        <f>Data_CH4_m3!AJ13*0.668</f>
        <v>6626993.4064160008</v>
      </c>
      <c r="AK13" s="31">
        <f>Data_CH4_m3!AK13*0.668</f>
        <v>6784266.52348</v>
      </c>
      <c r="AL13" s="31">
        <f>Data_CH4_m3!AL13*0.668</f>
        <v>6941498.326080001</v>
      </c>
      <c r="AM13" s="31">
        <f>Data_CH4_m3!AM13*0.668</f>
        <v>7098731.8120400002</v>
      </c>
      <c r="AN13" s="31">
        <f>Data_CH4_m3!AN13*0.668</f>
        <v>7256008.7848000005</v>
      </c>
      <c r="AO13" s="31">
        <f>Data_CH4_m3!AO13*0.668</f>
        <v>7413349.05724</v>
      </c>
      <c r="AP13" s="31">
        <f>Data_CH4_m3!AP13*0.668</f>
        <v>7570771.4068400012</v>
      </c>
      <c r="AQ13" s="31">
        <f>Data_CH4_m3!AQ13*0.668</f>
        <v>7728294.2102800012</v>
      </c>
      <c r="AR13" s="31">
        <f>Data_CH4_m3!AR13*0.668</f>
        <v>7885923.3660000004</v>
      </c>
      <c r="AS13" s="31">
        <f>Data_CH4_m3!AS13*0.668</f>
        <v>8043654.8125600005</v>
      </c>
      <c r="AT13" s="31">
        <f>Data_CH4_m3!AT13*0.668</f>
        <v>8201472.6582400007</v>
      </c>
      <c r="AU13" s="31">
        <f>Data_CH4_m3!AU13*0.668</f>
        <v>8359362.0934800003</v>
      </c>
      <c r="AV13" s="31">
        <f>Data_CH4_m3!AV13*0.668</f>
        <v>8517292.8512000013</v>
      </c>
      <c r="AW13" s="31">
        <f>Data_CH4_m3!AW13*0.668</f>
        <v>8675236.287560001</v>
      </c>
      <c r="AX13" s="31">
        <f>Data_CH4_m3!AX13*0.668</f>
        <v>8833143.2310800012</v>
      </c>
      <c r="AY13" s="31">
        <f>Data_CH4_m3!AY13*0.668</f>
        <v>8990972.0386399999</v>
      </c>
      <c r="AZ13" s="31">
        <f>Data_CH4_m3!AZ13*0.668</f>
        <v>9148652.6771200001</v>
      </c>
      <c r="BA13" s="31">
        <f>Data_CH4_m3!BA13*0.668</f>
        <v>9306121.3925999999</v>
      </c>
      <c r="BB13" s="31">
        <f>Data_CH4_m3!BB13*0.668</f>
        <v>9463318.0250000004</v>
      </c>
      <c r="BC13" s="31">
        <f>Data_CH4_m3!BC13*0.668</f>
        <v>9620183.0488400012</v>
      </c>
      <c r="BD13" s="31">
        <f>Data_CH4_m3!BD13*0.668</f>
        <v>9776662.9105600007</v>
      </c>
      <c r="BE13" s="31">
        <f>Data_CH4_m3!BE13*0.668</f>
        <v>9932718.4987599999</v>
      </c>
      <c r="BF13" s="31">
        <f>Data_CH4_m3!BF13*0.668</f>
        <v>10088298.05012</v>
      </c>
      <c r="BG13" s="31">
        <f>Data_CH4_m3!BG13*0.668</f>
        <v>10243352.48</v>
      </c>
      <c r="BH13" s="31">
        <f>Data_CH4_m3!BH13*0.668</f>
        <v>10397840.212080002</v>
      </c>
      <c r="BI13" s="31">
        <f>Data_CH4_m3!BI13*0.668</f>
        <v>10551680.117760001</v>
      </c>
      <c r="BJ13" s="31">
        <f>Data_CH4_m3!BJ13*0.668</f>
        <v>10704816.365599999</v>
      </c>
      <c r="BK13" s="31">
        <f>Data_CH4_m3!BK13*0.668</f>
        <v>9928026.3932800014</v>
      </c>
      <c r="BL13" s="31">
        <f>Data_CH4_m3!BL13*0.668</f>
        <v>9210332.0964000002</v>
      </c>
      <c r="BM13" s="31">
        <f>Data_CH4_m3!BM13*0.668</f>
        <v>8547102.8522000015</v>
      </c>
      <c r="BN13" s="31">
        <f>Data_CH4_m3!BN13*0.668</f>
        <v>7934077.2415200006</v>
      </c>
      <c r="BO13" s="31">
        <f>Data_CH4_m3!BO13*0.668</f>
        <v>7367333.3094400009</v>
      </c>
      <c r="BP13" s="31">
        <f>Data_CH4_m3!BP13*0.668</f>
        <v>6843261.2641200004</v>
      </c>
      <c r="BQ13" s="31">
        <f>Data_CH4_m3!BQ13*0.668</f>
        <v>6358538.35666</v>
      </c>
      <c r="BR13" s="31">
        <f>Data_CH4_m3!BR13*0.668</f>
        <v>5910105.7996960003</v>
      </c>
      <c r="BS13" s="31">
        <f>Data_CH4_m3!BS13*0.668</f>
        <v>5495147.5630760007</v>
      </c>
      <c r="BT13" s="31">
        <f>Data_CH4_m3!BT13*0.668</f>
        <v>5111070.8749400005</v>
      </c>
      <c r="BU13" s="31">
        <f>Data_CH4_m3!BU13*0.668</f>
        <v>4755488.3032880006</v>
      </c>
      <c r="BV13" s="31">
        <f>Data_CH4_m3!BV13*0.668</f>
        <v>4426201.2857720004</v>
      </c>
      <c r="BW13" s="31">
        <f>Data_CH4_m3!BW13*0.668</f>
        <v>4121184.9861360001</v>
      </c>
      <c r="BX13" s="31">
        <f>Data_CH4_m3!BX13*0.668</f>
        <v>3838574.3797760005</v>
      </c>
      <c r="BY13" s="31">
        <f>Data_CH4_m3!BY13*0.668</f>
        <v>3576651.4575320003</v>
      </c>
      <c r="BZ13" s="31">
        <f>Data_CH4_m3!BZ13*0.668</f>
        <v>3333833.462876</v>
      </c>
      <c r="CA13" s="31">
        <f>Data_CH4_m3!CA13*0.668</f>
        <v>3108662.0823360002</v>
      </c>
      <c r="CB13" s="31">
        <f>Data_CH4_m3!CB13*0.668</f>
        <v>2899793.5023159999</v>
      </c>
      <c r="CC13" s="31">
        <f>Data_CH4_m3!CC13*0.668</f>
        <v>2705989.2688520001</v>
      </c>
      <c r="CD13" s="31">
        <f>Data_CH4_m3!CD13*0.668</f>
        <v>2526107.8875120003</v>
      </c>
      <c r="CE13" s="31">
        <f>Data_CH4_m3!CE13*0.668</f>
        <v>2359097.0919640004</v>
      </c>
      <c r="CF13" s="31">
        <f>Data_CH4_m3!CF13*0.668</f>
        <v>2203986.7444719998</v>
      </c>
      <c r="CG13" s="31">
        <f>Data_CH4_m3!CG13*0.668</f>
        <v>2059882.3001840001</v>
      </c>
      <c r="CH13" s="31">
        <f>Data_CH4_m3!CH13*0.668</f>
        <v>1925958.7984720001</v>
      </c>
      <c r="CI13" s="31">
        <f>Data_CH4_m3!CI13*0.668</f>
        <v>1801455.340576</v>
      </c>
      <c r="CJ13" s="31">
        <f>Data_CH4_m3!CJ13*0.668</f>
        <v>1685670.0087960002</v>
      </c>
      <c r="CK13" s="31">
        <f>Data_CH4_m3!CK13*0.668</f>
        <v>1577955.190492</v>
      </c>
      <c r="CL13" s="31">
        <f>Data_CH4_m3!CL13*0.668</f>
        <v>1477713.282844</v>
      </c>
      <c r="CM13" s="31">
        <f>Data_CH4_m3!CM13*0.668</f>
        <v>1384392.7369560001</v>
      </c>
      <c r="CN13" s="31">
        <f>Data_CH4_m3!CN13*0.668</f>
        <v>1297484.4239360001</v>
      </c>
      <c r="CO13" s="31">
        <f>Data_CH4_m3!CO13*0.668</f>
        <v>1216518.2875480002</v>
      </c>
      <c r="CP13" s="31">
        <f>Data_CH4_m3!CP13*0.668</f>
        <v>1141060.2660680001</v>
      </c>
      <c r="CQ13" s="31">
        <f>Data_CH4_m3!CQ13*0.668</f>
        <v>1070709.462636</v>
      </c>
      <c r="CR13" s="31">
        <f>Data_CH4_m3!CR13*0.668</f>
        <v>1005095.5387200001</v>
      </c>
      <c r="CS13" s="31">
        <f>Data_CH4_m3!CS13*0.668</f>
        <v>943876.31666400004</v>
      </c>
      <c r="CT13" s="31">
        <f>Data_CH4_m3!CT13*0.668</f>
        <v>886735.57261600008</v>
      </c>
      <c r="CU13" s="31">
        <f>Data_CH4_m3!CU13*0.668</f>
        <v>833381.01048399997</v>
      </c>
      <c r="CV13" s="31">
        <f>Data_CH4_m3!CV13*0.668</f>
        <v>783542.3888640001</v>
      </c>
      <c r="CW13" s="31">
        <f>Data_CH4_m3!CW13*0.668</f>
        <v>736969.80160800007</v>
      </c>
    </row>
    <row r="14" spans="1:101" ht="15" customHeight="1" x14ac:dyDescent="0.2">
      <c r="A14" s="27" t="s">
        <v>11</v>
      </c>
      <c r="B14" s="31">
        <f>Data_CH4_m3!B14*0.668</f>
        <v>6196222.8102000002</v>
      </c>
      <c r="C14" s="31">
        <f>Data_CH4_m3!C14*0.668</f>
        <v>10685115.382280001</v>
      </c>
      <c r="D14" s="31">
        <f>Data_CH4_m3!D14*0.668</f>
        <v>13961735.482160002</v>
      </c>
      <c r="E14" s="31">
        <f>Data_CH4_m3!E14*0.668</f>
        <v>16436108.243280001</v>
      </c>
      <c r="F14" s="31">
        <f>Data_CH4_m3!F14*0.668</f>
        <v>18490887.913240001</v>
      </c>
      <c r="G14" s="31">
        <f>Data_CH4_m3!G14*0.668</f>
        <v>20448495.740760002</v>
      </c>
      <c r="H14" s="31">
        <f>Data_CH4_m3!H14*0.668</f>
        <v>22401120.47532</v>
      </c>
      <c r="I14" s="31">
        <f>Data_CH4_m3!I14*0.668</f>
        <v>24221363.18096</v>
      </c>
      <c r="J14" s="31">
        <f>Data_CH4_m3!J14*0.668</f>
        <v>26525812.259720001</v>
      </c>
      <c r="K14" s="31">
        <f>Data_CH4_m3!K14*0.668</f>
        <v>27918733.428160001</v>
      </c>
      <c r="L14" s="31">
        <f>Data_CH4_m3!L14*0.668</f>
        <v>30085446.678440001</v>
      </c>
      <c r="M14" s="31">
        <f>Data_CH4_m3!M14*0.668</f>
        <v>32518833.277520001</v>
      </c>
      <c r="N14" s="31">
        <f>Data_CH4_m3!N14*0.668</f>
        <v>34998790.518639997</v>
      </c>
      <c r="O14" s="31">
        <f>Data_CH4_m3!O14*0.668</f>
        <v>37039258.849720001</v>
      </c>
      <c r="P14" s="31">
        <f>Data_CH4_m3!P14*0.668</f>
        <v>38705746.278600007</v>
      </c>
      <c r="Q14" s="31">
        <f>Data_CH4_m3!Q14*0.668</f>
        <v>38540044.202600002</v>
      </c>
      <c r="R14" s="31">
        <f>Data_CH4_m3!R14*0.668</f>
        <v>38276161.176639996</v>
      </c>
      <c r="S14" s="31">
        <f>Data_CH4_m3!S14*0.668</f>
        <v>38628058.700240001</v>
      </c>
      <c r="T14" s="31">
        <f>Data_CH4_m3!T14*0.668</f>
        <v>39760087.979720004</v>
      </c>
      <c r="U14" s="31">
        <f>Data_CH4_m3!U14*0.668</f>
        <v>40602736.800159998</v>
      </c>
      <c r="V14" s="31">
        <f>Data_CH4_m3!V14*0.668</f>
        <v>40900890.390440002</v>
      </c>
      <c r="W14" s="31">
        <f>Data_CH4_m3!W14*0.668</f>
        <v>41837386.236960001</v>
      </c>
      <c r="X14" s="31">
        <f>Data_CH4_m3!X14*0.668</f>
        <v>42859480.251440004</v>
      </c>
      <c r="Y14" s="31">
        <f>Data_CH4_m3!Y14*0.668</f>
        <v>44079140.516400002</v>
      </c>
      <c r="Z14" s="31">
        <f>Data_CH4_m3!Z14*0.668</f>
        <v>45342885.588320002</v>
      </c>
      <c r="AA14" s="31">
        <f>Data_CH4_m3!AA14*0.668</f>
        <v>46677442.447799996</v>
      </c>
      <c r="AB14" s="31">
        <f>Data_CH4_m3!AB14*0.668</f>
        <v>48014108.210000001</v>
      </c>
      <c r="AC14" s="31">
        <f>Data_CH4_m3!AC14*0.668</f>
        <v>49390975.127360001</v>
      </c>
      <c r="AD14" s="31">
        <f>Data_CH4_m3!AD14*0.668</f>
        <v>50750306.09616001</v>
      </c>
      <c r="AE14" s="31">
        <f>Data_CH4_m3!AE14*0.668</f>
        <v>52104548.327799998</v>
      </c>
      <c r="AF14" s="31">
        <f>Data_CH4_m3!AF14*0.668</f>
        <v>53462009.070280001</v>
      </c>
      <c r="AG14" s="31">
        <f>Data_CH4_m3!AG14*0.668</f>
        <v>54828297.720000006</v>
      </c>
      <c r="AH14" s="31">
        <f>Data_CH4_m3!AH14*0.668</f>
        <v>56207112.178000003</v>
      </c>
      <c r="AI14" s="31">
        <f>Data_CH4_m3!AI14*0.668</f>
        <v>57600751.119120009</v>
      </c>
      <c r="AJ14" s="31">
        <f>Data_CH4_m3!AJ14*0.668</f>
        <v>59010457.878399998</v>
      </c>
      <c r="AK14" s="31">
        <f>Data_CH4_m3!AK14*0.668</f>
        <v>60436724.95220001</v>
      </c>
      <c r="AL14" s="31">
        <f>Data_CH4_m3!AL14*0.668</f>
        <v>61879775.192000002</v>
      </c>
      <c r="AM14" s="31">
        <f>Data_CH4_m3!AM14*0.668</f>
        <v>63339612.144880004</v>
      </c>
      <c r="AN14" s="31">
        <f>Data_CH4_m3!AN14*0.668</f>
        <v>64816027.568520002</v>
      </c>
      <c r="AO14" s="31">
        <f>Data_CH4_m3!AO14*0.668</f>
        <v>66308674.704120003</v>
      </c>
      <c r="AP14" s="31">
        <f>Data_CH4_m3!AP14*0.668</f>
        <v>67817157.588</v>
      </c>
      <c r="AQ14" s="31">
        <f>Data_CH4_m3!AQ14*0.668</f>
        <v>69340992.307600006</v>
      </c>
      <c r="AR14" s="31">
        <f>Data_CH4_m3!AR14*0.668</f>
        <v>70879684.883600011</v>
      </c>
      <c r="AS14" s="31">
        <f>Data_CH4_m3!AS14*0.668</f>
        <v>72432637.856800005</v>
      </c>
      <c r="AT14" s="31">
        <f>Data_CH4_m3!AT14*0.668</f>
        <v>73999108.277600005</v>
      </c>
      <c r="AU14" s="31">
        <f>Data_CH4_m3!AU14*0.668</f>
        <v>75578388.400000006</v>
      </c>
      <c r="AV14" s="31">
        <f>Data_CH4_m3!AV14*0.668</f>
        <v>77169779.496000007</v>
      </c>
      <c r="AW14" s="31">
        <f>Data_CH4_m3!AW14*0.668</f>
        <v>78772709.089600012</v>
      </c>
      <c r="AX14" s="31">
        <f>Data_CH4_m3!AX14*0.668</f>
        <v>80386757.609999999</v>
      </c>
      <c r="AY14" s="31">
        <f>Data_CH4_m3!AY14*0.668</f>
        <v>82011635.6796</v>
      </c>
      <c r="AZ14" s="31">
        <f>Data_CH4_m3!AZ14*0.668</f>
        <v>83647091.328800008</v>
      </c>
      <c r="BA14" s="31">
        <f>Data_CH4_m3!BA14*0.668</f>
        <v>85292915.607200012</v>
      </c>
      <c r="BB14" s="31">
        <f>Data_CH4_m3!BB14*0.668</f>
        <v>86948871.44160001</v>
      </c>
      <c r="BC14" s="31">
        <f>Data_CH4_m3!BC14*0.668</f>
        <v>88614779.807999998</v>
      </c>
      <c r="BD14" s="31">
        <f>Data_CH4_m3!BD14*0.668</f>
        <v>90290484.327600002</v>
      </c>
      <c r="BE14" s="31">
        <f>Data_CH4_m3!BE14*0.668</f>
        <v>91975892.950000003</v>
      </c>
      <c r="BF14" s="31">
        <f>Data_CH4_m3!BF14*0.668</f>
        <v>93670798.060800001</v>
      </c>
      <c r="BG14" s="31">
        <f>Data_CH4_m3!BG14*0.668</f>
        <v>95375053.100800008</v>
      </c>
      <c r="BH14" s="31">
        <f>Data_CH4_m3!BH14*0.668</f>
        <v>97088689.399200007</v>
      </c>
      <c r="BI14" s="31">
        <f>Data_CH4_m3!BI14*0.668</f>
        <v>98811923.254400015</v>
      </c>
      <c r="BJ14" s="31">
        <f>Data_CH4_m3!BJ14*0.668</f>
        <v>100544995.01280001</v>
      </c>
      <c r="BK14" s="31">
        <f>Data_CH4_m3!BK14*0.668</f>
        <v>73467835.85360001</v>
      </c>
      <c r="BL14" s="31">
        <f>Data_CH4_m3!BL14*0.668</f>
        <v>54907069.348799996</v>
      </c>
      <c r="BM14" s="31">
        <f>Data_CH4_m3!BM14*0.668</f>
        <v>42082757.30624</v>
      </c>
      <c r="BN14" s="31">
        <f>Data_CH4_m3!BN14*0.668</f>
        <v>33129575.764400002</v>
      </c>
      <c r="BO14" s="31">
        <f>Data_CH4_m3!BO14*0.668</f>
        <v>26795411.675639998</v>
      </c>
      <c r="BP14" s="31">
        <f>Data_CH4_m3!BP14*0.668</f>
        <v>22239317.842640001</v>
      </c>
      <c r="BQ14" s="31">
        <f>Data_CH4_m3!BQ14*0.668</f>
        <v>18896069.993240003</v>
      </c>
      <c r="BR14" s="31">
        <f>Data_CH4_m3!BR14*0.668</f>
        <v>16385369.294600001</v>
      </c>
      <c r="BS14" s="31">
        <f>Data_CH4_m3!BS14*0.668</f>
        <v>14450971.96208</v>
      </c>
      <c r="BT14" s="31">
        <f>Data_CH4_m3!BT14*0.668</f>
        <v>12919880.163960001</v>
      </c>
      <c r="BU14" s="31">
        <f>Data_CH4_m3!BU14*0.668</f>
        <v>11674980.828280002</v>
      </c>
      <c r="BV14" s="31">
        <f>Data_CH4_m3!BV14*0.668</f>
        <v>10636699.249960002</v>
      </c>
      <c r="BW14" s="31">
        <f>Data_CH4_m3!BW14*0.668</f>
        <v>9750695.8734799996</v>
      </c>
      <c r="BX14" s="31">
        <f>Data_CH4_m3!BX14*0.668</f>
        <v>8979614.3218799997</v>
      </c>
      <c r="BY14" s="31">
        <f>Data_CH4_m3!BY14*0.668</f>
        <v>8297545.346760001</v>
      </c>
      <c r="BZ14" s="31">
        <f>Data_CH4_m3!BZ14*0.668</f>
        <v>7686311.6594400005</v>
      </c>
      <c r="CA14" s="31">
        <f>Data_CH4_m3!CA14*0.668</f>
        <v>7132973.6122800009</v>
      </c>
      <c r="CB14" s="31">
        <f>Data_CH4_m3!CB14*0.668</f>
        <v>6628153.4952959996</v>
      </c>
      <c r="CC14" s="31">
        <f>Data_CH4_m3!CC14*0.668</f>
        <v>6164908.8232320007</v>
      </c>
      <c r="CD14" s="31">
        <f>Data_CH4_m3!CD14*0.668</f>
        <v>5737973.8836840009</v>
      </c>
      <c r="CE14" s="31">
        <f>Data_CH4_m3!CE14*0.668</f>
        <v>5343248.3082840005</v>
      </c>
      <c r="CF14" s="31">
        <f>Data_CH4_m3!CF14*0.668</f>
        <v>4977451.45952</v>
      </c>
      <c r="CG14" s="31">
        <f>Data_CH4_m3!CG14*0.668</f>
        <v>4637888.159128</v>
      </c>
      <c r="CH14" s="31">
        <f>Data_CH4_m3!CH14*0.668</f>
        <v>4322289.2084360002</v>
      </c>
      <c r="CI14" s="31">
        <f>Data_CH4_m3!CI14*0.668</f>
        <v>4028702.2278120006</v>
      </c>
      <c r="CJ14" s="31">
        <f>Data_CH4_m3!CJ14*0.668</f>
        <v>3755416.3623759998</v>
      </c>
      <c r="CK14" s="31">
        <f>Data_CH4_m3!CK14*0.668</f>
        <v>3500909.8460039999</v>
      </c>
      <c r="CL14" s="31">
        <f>Data_CH4_m3!CL14*0.668</f>
        <v>3263813.0088240001</v>
      </c>
      <c r="CM14" s="31">
        <f>Data_CH4_m3!CM14*0.668</f>
        <v>3042881.770308</v>
      </c>
      <c r="CN14" s="31">
        <f>Data_CH4_m3!CN14*0.668</f>
        <v>2836978.2719480004</v>
      </c>
      <c r="CO14" s="31">
        <f>Data_CH4_m3!CO14*0.668</f>
        <v>2645056.4050360001</v>
      </c>
      <c r="CP14" s="31">
        <f>Data_CH4_m3!CP14*0.668</f>
        <v>2466150.721864</v>
      </c>
      <c r="CQ14" s="31">
        <f>Data_CH4_m3!CQ14*0.668</f>
        <v>2299367.7042960003</v>
      </c>
      <c r="CR14" s="31">
        <f>Data_CH4_m3!CR14*0.668</f>
        <v>2143878.707684</v>
      </c>
      <c r="CS14" s="31">
        <f>Data_CH4_m3!CS14*0.668</f>
        <v>1998914.1005040002</v>
      </c>
      <c r="CT14" s="31">
        <f>Data_CH4_m3!CT14*0.668</f>
        <v>1863758.290428</v>
      </c>
      <c r="CU14" s="31">
        <f>Data_CH4_m3!CU14*0.668</f>
        <v>1737745.4083760001</v>
      </c>
      <c r="CV14" s="31">
        <f>Data_CH4_m3!CV14*0.668</f>
        <v>1620255.5022519999</v>
      </c>
      <c r="CW14" s="31">
        <f>Data_CH4_m3!CW14*0.668</f>
        <v>1510711.1381600001</v>
      </c>
    </row>
    <row r="15" spans="1:101" ht="15" customHeight="1" x14ac:dyDescent="0.2">
      <c r="A15" s="27" t="s">
        <v>12</v>
      </c>
      <c r="B15" s="31">
        <f>Data_CH4_m3!B15*0.668</f>
        <v>33195428.720760003</v>
      </c>
      <c r="C15" s="31">
        <f>Data_CH4_m3!C15*0.668</f>
        <v>56793824.674160004</v>
      </c>
      <c r="D15" s="31">
        <f>Data_CH4_m3!D15*0.668</f>
        <v>73696911.223200008</v>
      </c>
      <c r="E15" s="31">
        <f>Data_CH4_m3!E15*0.668</f>
        <v>86006094.117200002</v>
      </c>
      <c r="F15" s="31">
        <f>Data_CH4_m3!F15*0.668</f>
        <v>95510801.522400007</v>
      </c>
      <c r="G15" s="31">
        <f>Data_CH4_m3!G15*0.668</f>
        <v>103142243.60840002</v>
      </c>
      <c r="H15" s="31">
        <f>Data_CH4_m3!H15*0.668</f>
        <v>109537712.6156</v>
      </c>
      <c r="I15" s="31">
        <f>Data_CH4_m3!I15*0.668</f>
        <v>115270315.73720001</v>
      </c>
      <c r="J15" s="31">
        <f>Data_CH4_m3!J15*0.668</f>
        <v>120952719.0596</v>
      </c>
      <c r="K15" s="31">
        <f>Data_CH4_m3!K15*0.668</f>
        <v>126011820.46640001</v>
      </c>
      <c r="L15" s="31">
        <f>Data_CH4_m3!L15*0.668</f>
        <v>130765546.40800001</v>
      </c>
      <c r="M15" s="31">
        <f>Data_CH4_m3!M15*0.668</f>
        <v>135390459.57159999</v>
      </c>
      <c r="N15" s="31">
        <f>Data_CH4_m3!N15*0.668</f>
        <v>140016273.1992</v>
      </c>
      <c r="O15" s="31">
        <f>Data_CH4_m3!O15*0.668</f>
        <v>145407642.61559999</v>
      </c>
      <c r="P15" s="31">
        <f>Data_CH4_m3!P15*0.668</f>
        <v>151390182.27920002</v>
      </c>
      <c r="Q15" s="31">
        <f>Data_CH4_m3!Q15*0.668</f>
        <v>156242337.82040003</v>
      </c>
      <c r="R15" s="31">
        <f>Data_CH4_m3!R15*0.668</f>
        <v>161280595.7568</v>
      </c>
      <c r="S15" s="31">
        <f>Data_CH4_m3!S15*0.668</f>
        <v>166745296.47640002</v>
      </c>
      <c r="T15" s="31">
        <f>Data_CH4_m3!T15*0.668</f>
        <v>173093975.82440001</v>
      </c>
      <c r="U15" s="31">
        <f>Data_CH4_m3!U15*0.668</f>
        <v>178939450.17120001</v>
      </c>
      <c r="V15" s="31">
        <f>Data_CH4_m3!V15*0.668</f>
        <v>184925334.17680001</v>
      </c>
      <c r="W15" s="31">
        <f>Data_CH4_m3!W15*0.668</f>
        <v>192426188.208</v>
      </c>
      <c r="X15" s="31">
        <f>Data_CH4_m3!X15*0.668</f>
        <v>200356634.30840001</v>
      </c>
      <c r="Y15" s="31">
        <f>Data_CH4_m3!Y15*0.668</f>
        <v>208597967.4752</v>
      </c>
      <c r="Z15" s="31">
        <f>Data_CH4_m3!Z15*0.668</f>
        <v>217180433.34560001</v>
      </c>
      <c r="AA15" s="31">
        <f>Data_CH4_m3!AA15*0.668</f>
        <v>226115074.89480004</v>
      </c>
      <c r="AB15" s="31">
        <f>Data_CH4_m3!AB15*0.668</f>
        <v>235409963.96760002</v>
      </c>
      <c r="AC15" s="31">
        <f>Data_CH4_m3!AC15*0.668</f>
        <v>235550516.97920001</v>
      </c>
      <c r="AD15" s="31">
        <f>Data_CH4_m3!AD15*0.668</f>
        <v>237603005.02840003</v>
      </c>
      <c r="AE15" s="31">
        <f>Data_CH4_m3!AE15*0.668</f>
        <v>240963883.56880003</v>
      </c>
      <c r="AF15" s="31">
        <f>Data_CH4_m3!AF15*0.668</f>
        <v>245226991.83360001</v>
      </c>
      <c r="AG15" s="31">
        <f>Data_CH4_m3!AG15*0.668</f>
        <v>250119053.89519998</v>
      </c>
      <c r="AH15" s="31">
        <f>Data_CH4_m3!AH15*0.668</f>
        <v>255456673.76040003</v>
      </c>
      <c r="AI15" s="31">
        <f>Data_CH4_m3!AI15*0.668</f>
        <v>261117065.08000001</v>
      </c>
      <c r="AJ15" s="31">
        <f>Data_CH4_m3!AJ15*0.668</f>
        <v>267018419.96480003</v>
      </c>
      <c r="AK15" s="31">
        <f>Data_CH4_m3!AK15*0.668</f>
        <v>273106225.80720001</v>
      </c>
      <c r="AL15" s="31">
        <f>Data_CH4_m3!AL15*0.668</f>
        <v>279343539.86919999</v>
      </c>
      <c r="AM15" s="31">
        <f>Data_CH4_m3!AM15*0.668</f>
        <v>285704930.25520003</v>
      </c>
      <c r="AN15" s="31">
        <f>Data_CH4_m3!AN15*0.668</f>
        <v>292173007.05480003</v>
      </c>
      <c r="AO15" s="31">
        <f>Data_CH4_m3!AO15*0.668</f>
        <v>298735657.82480001</v>
      </c>
      <c r="AP15" s="31">
        <f>Data_CH4_m3!AP15*0.668</f>
        <v>305384457.48199999</v>
      </c>
      <c r="AQ15" s="31">
        <f>Data_CH4_m3!AQ15*0.668</f>
        <v>312113137.38080001</v>
      </c>
      <c r="AR15" s="31">
        <f>Data_CH4_m3!AR15*0.668</f>
        <v>318916988.9896</v>
      </c>
      <c r="AS15" s="31">
        <f>Data_CH4_m3!AS15*0.668</f>
        <v>325792302.83759999</v>
      </c>
      <c r="AT15" s="31">
        <f>Data_CH4_m3!AT15*0.668</f>
        <v>332735875.13</v>
      </c>
      <c r="AU15" s="31">
        <f>Data_CH4_m3!AU15*0.668</f>
        <v>339744981.09480006</v>
      </c>
      <c r="AV15" s="31">
        <f>Data_CH4_m3!AV15*0.668</f>
        <v>346816937.91040003</v>
      </c>
      <c r="AW15" s="31">
        <f>Data_CH4_m3!AW15*0.668</f>
        <v>353949309.04680002</v>
      </c>
      <c r="AX15" s="31">
        <f>Data_CH4_m3!AX15*0.668</f>
        <v>361139541.54160005</v>
      </c>
      <c r="AY15" s="31">
        <f>Data_CH4_m3!AY15*0.668</f>
        <v>368385150.23439997</v>
      </c>
      <c r="AZ15" s="31">
        <f>Data_CH4_m3!AZ15*0.668</f>
        <v>375683505.00880003</v>
      </c>
      <c r="BA15" s="31">
        <f>Data_CH4_m3!BA15*0.668</f>
        <v>383032045.42080003</v>
      </c>
      <c r="BB15" s="31">
        <f>Data_CH4_m3!BB15*0.668</f>
        <v>390428037.27960008</v>
      </c>
      <c r="BC15" s="31">
        <f>Data_CH4_m3!BC15*0.668</f>
        <v>397868438.78039998</v>
      </c>
      <c r="BD15" s="31">
        <f>Data_CH4_m3!BD15*0.668</f>
        <v>405349852.00760007</v>
      </c>
      <c r="BE15" s="31">
        <f>Data_CH4_m3!BE15*0.668</f>
        <v>412868728.87919998</v>
      </c>
      <c r="BF15" s="31">
        <f>Data_CH4_m3!BF15*0.668</f>
        <v>420421621.64680004</v>
      </c>
      <c r="BG15" s="31">
        <f>Data_CH4_m3!BG15*0.668</f>
        <v>428005285.76760006</v>
      </c>
      <c r="BH15" s="31">
        <f>Data_CH4_m3!BH15*0.668</f>
        <v>435616504.75480002</v>
      </c>
      <c r="BI15" s="31">
        <f>Data_CH4_m3!BI15*0.668</f>
        <v>443252123.84480006</v>
      </c>
      <c r="BJ15" s="31">
        <f>Data_CH4_m3!BJ15*0.668</f>
        <v>450909015.26120001</v>
      </c>
      <c r="BK15" s="31">
        <f>Data_CH4_m3!BK15*0.668</f>
        <v>329527206.13440001</v>
      </c>
      <c r="BL15" s="31">
        <f>Data_CH4_m3!BL15*0.668</f>
        <v>246318665.08880004</v>
      </c>
      <c r="BM15" s="31">
        <f>Data_CH4_m3!BM15*0.668</f>
        <v>188823088.72600001</v>
      </c>
      <c r="BN15" s="31">
        <f>Data_CH4_m3!BN15*0.668</f>
        <v>148679658.0512</v>
      </c>
      <c r="BO15" s="31">
        <f>Data_CH4_m3!BO15*0.668</f>
        <v>120276090.83759999</v>
      </c>
      <c r="BP15" s="31">
        <f>Data_CH4_m3!BP15*0.668</f>
        <v>99843034.961599991</v>
      </c>
      <c r="BQ15" s="31">
        <f>Data_CH4_m3!BQ15*0.668</f>
        <v>84846986.996800005</v>
      </c>
      <c r="BR15" s="31">
        <f>Data_CH4_m3!BR15*0.668</f>
        <v>73583319.159200013</v>
      </c>
      <c r="BS15" s="31">
        <f>Data_CH4_m3!BS15*0.668</f>
        <v>64903446.644359998</v>
      </c>
      <c r="BT15" s="31">
        <f>Data_CH4_m3!BT15*0.668</f>
        <v>58031912.487319998</v>
      </c>
      <c r="BU15" s="31">
        <f>Data_CH4_m3!BU15*0.668</f>
        <v>52443749.43592</v>
      </c>
      <c r="BV15" s="31">
        <f>Data_CH4_m3!BV15*0.668</f>
        <v>47782247.467440002</v>
      </c>
      <c r="BW15" s="31">
        <f>Data_CH4_m3!BW15*0.668</f>
        <v>43803808.204240002</v>
      </c>
      <c r="BX15" s="31">
        <f>Data_CH4_m3!BX15*0.668</f>
        <v>40340957.740400001</v>
      </c>
      <c r="BY15" s="31">
        <f>Data_CH4_m3!BY15*0.668</f>
        <v>37277532.846519999</v>
      </c>
      <c r="BZ15" s="31">
        <f>Data_CH4_m3!BZ15*0.668</f>
        <v>34532028.691639997</v>
      </c>
      <c r="CA15" s="31">
        <f>Data_CH4_m3!CA15*0.668</f>
        <v>32046418.614080004</v>
      </c>
      <c r="CB15" s="31">
        <f>Data_CH4_m3!CB15*0.668</f>
        <v>29778643.209600005</v>
      </c>
      <c r="CC15" s="31">
        <f>Data_CH4_m3!CC15*0.668</f>
        <v>27697560.05768</v>
      </c>
      <c r="CD15" s="31">
        <f>Data_CH4_m3!CD15*0.668</f>
        <v>25779544.002320003</v>
      </c>
      <c r="CE15" s="31">
        <f>Data_CH4_m3!CE15*0.668</f>
        <v>24006194.769760001</v>
      </c>
      <c r="CF15" s="31">
        <f>Data_CH4_m3!CF15*0.668</f>
        <v>22362787.749560002</v>
      </c>
      <c r="CG15" s="31">
        <f>Data_CH4_m3!CG15*0.668</f>
        <v>20837223.825120002</v>
      </c>
      <c r="CH15" s="31">
        <f>Data_CH4_m3!CH15*0.668</f>
        <v>19419314.480080001</v>
      </c>
      <c r="CI15" s="31">
        <f>Data_CH4_m3!CI15*0.668</f>
        <v>18100292.428199999</v>
      </c>
      <c r="CJ15" s="31">
        <f>Data_CH4_m3!CJ15*0.668</f>
        <v>16872474.052920002</v>
      </c>
      <c r="CK15" s="31">
        <f>Data_CH4_m3!CK15*0.668</f>
        <v>15729024.298079999</v>
      </c>
      <c r="CL15" s="31">
        <f>Data_CH4_m3!CL15*0.668</f>
        <v>14663790.78348</v>
      </c>
      <c r="CM15" s="31">
        <f>Data_CH4_m3!CM15*0.668</f>
        <v>13671184.95432</v>
      </c>
      <c r="CN15" s="31">
        <f>Data_CH4_m3!CN15*0.668</f>
        <v>12746095.18108</v>
      </c>
      <c r="CO15" s="31">
        <f>Data_CH4_m3!CO15*0.668</f>
        <v>11883821.88336</v>
      </c>
      <c r="CP15" s="31">
        <f>Data_CH4_m3!CP15*0.668</f>
        <v>11080027.710440001</v>
      </c>
      <c r="CQ15" s="31">
        <f>Data_CH4_m3!CQ15*0.668</f>
        <v>10330698.416520001</v>
      </c>
      <c r="CR15" s="31">
        <f>Data_CH4_m3!CR15*0.668</f>
        <v>9632111.14408</v>
      </c>
      <c r="CS15" s="31">
        <f>Data_CH4_m3!CS15*0.668</f>
        <v>8980808.1447600015</v>
      </c>
      <c r="CT15" s="31">
        <f>Data_CH4_m3!CT15*0.668</f>
        <v>8373574.4280800009</v>
      </c>
      <c r="CU15" s="31">
        <f>Data_CH4_m3!CU15*0.668</f>
        <v>7807418.3827600004</v>
      </c>
      <c r="CV15" s="31">
        <f>Data_CH4_m3!CV15*0.668</f>
        <v>7279554.6825999999</v>
      </c>
      <c r="CW15" s="31">
        <f>Data_CH4_m3!CW15*0.668</f>
        <v>6787389.0360399997</v>
      </c>
    </row>
    <row r="16" spans="1:101" ht="15" customHeight="1" x14ac:dyDescent="0.2">
      <c r="A16" s="27" t="s">
        <v>13</v>
      </c>
      <c r="B16" s="31">
        <f>Data_CH4_m3!B16*0.668</f>
        <v>117275602.1048</v>
      </c>
      <c r="C16" s="31">
        <f>Data_CH4_m3!C16*0.668</f>
        <v>262707016.63600001</v>
      </c>
      <c r="D16" s="31">
        <f>Data_CH4_m3!D16*0.668</f>
        <v>356460917.17000002</v>
      </c>
      <c r="E16" s="31">
        <f>Data_CH4_m3!E16*0.668</f>
        <v>427397533.75639999</v>
      </c>
      <c r="F16" s="31">
        <f>Data_CH4_m3!F16*0.668</f>
        <v>475656775.6552</v>
      </c>
      <c r="G16" s="31">
        <f>Data_CH4_m3!G16*0.668</f>
        <v>506344632.32880002</v>
      </c>
      <c r="H16" s="31">
        <f>Data_CH4_m3!H16*0.668</f>
        <v>524345622.98320001</v>
      </c>
      <c r="I16" s="31">
        <f>Data_CH4_m3!I16*0.668</f>
        <v>535471161.44680005</v>
      </c>
      <c r="J16" s="31">
        <f>Data_CH4_m3!J16*0.668</f>
        <v>542270420.42200005</v>
      </c>
      <c r="K16" s="31">
        <f>Data_CH4_m3!K16*0.668</f>
        <v>560029479.24520004</v>
      </c>
      <c r="L16" s="31">
        <f>Data_CH4_m3!L16*0.668</f>
        <v>571228892.63039994</v>
      </c>
      <c r="M16" s="31">
        <f>Data_CH4_m3!M16*0.668</f>
        <v>576372094.56920004</v>
      </c>
      <c r="N16" s="31">
        <f>Data_CH4_m3!N16*0.668</f>
        <v>581173540.7608</v>
      </c>
      <c r="O16" s="31">
        <f>Data_CH4_m3!O16*0.668</f>
        <v>586980572.64280009</v>
      </c>
      <c r="P16" s="31">
        <f>Data_CH4_m3!P16*0.668</f>
        <v>594358137.32080007</v>
      </c>
      <c r="Q16" s="31">
        <f>Data_CH4_m3!Q16*0.668</f>
        <v>605026260.31280005</v>
      </c>
      <c r="R16" s="31">
        <f>Data_CH4_m3!R16*0.668</f>
        <v>623211865.99360001</v>
      </c>
      <c r="S16" s="31">
        <f>Data_CH4_m3!S16*0.668</f>
        <v>643272794.90120006</v>
      </c>
      <c r="T16" s="31">
        <f>Data_CH4_m3!T16*0.668</f>
        <v>652992307.92680001</v>
      </c>
      <c r="U16" s="31">
        <f>Data_CH4_m3!U16*0.668</f>
        <v>664842337.0128001</v>
      </c>
      <c r="V16" s="31">
        <f>Data_CH4_m3!V16*0.668</f>
        <v>683397410.68800008</v>
      </c>
      <c r="W16" s="31">
        <f>Data_CH4_m3!W16*0.668</f>
        <v>698682006.1960001</v>
      </c>
      <c r="X16" s="31">
        <f>Data_CH4_m3!X16*0.668</f>
        <v>715196631.5200001</v>
      </c>
      <c r="Y16" s="31">
        <f>Data_CH4_m3!Y16*0.668</f>
        <v>732398170.59600008</v>
      </c>
      <c r="Z16" s="31">
        <f>Data_CH4_m3!Z16*0.668</f>
        <v>749613822.50800002</v>
      </c>
      <c r="AA16" s="31">
        <f>Data_CH4_m3!AA16*0.668</f>
        <v>767233451.42800009</v>
      </c>
      <c r="AB16" s="31">
        <f>Data_CH4_m3!AB16*0.668</f>
        <v>785309270.24000001</v>
      </c>
      <c r="AC16" s="31">
        <f>Data_CH4_m3!AC16*0.668</f>
        <v>858090866.88800001</v>
      </c>
      <c r="AD16" s="31">
        <f>Data_CH4_m3!AD16*0.668</f>
        <v>917389753.94000006</v>
      </c>
      <c r="AE16" s="31">
        <f>Data_CH4_m3!AE16*0.668</f>
        <v>967798762.05600011</v>
      </c>
      <c r="AF16" s="31">
        <f>Data_CH4_m3!AF16*0.668</f>
        <v>1012401633.0760001</v>
      </c>
      <c r="AG16" s="31">
        <f>Data_CH4_m3!AG16*0.668</f>
        <v>1053267684.0400001</v>
      </c>
      <c r="AH16" s="31">
        <f>Data_CH4_m3!AH16*0.668</f>
        <v>1091781771.132</v>
      </c>
      <c r="AI16" s="31">
        <f>Data_CH4_m3!AI16*0.668</f>
        <v>1128866769.7520001</v>
      </c>
      <c r="AJ16" s="31">
        <f>Data_CH4_m3!AJ16*0.668</f>
        <v>1165133107.652</v>
      </c>
      <c r="AK16" s="31">
        <f>Data_CH4_m3!AK16*0.668</f>
        <v>1200982506.6720002</v>
      </c>
      <c r="AL16" s="31">
        <f>Data_CH4_m3!AL16*0.668</f>
        <v>1236679872.2320001</v>
      </c>
      <c r="AM16" s="31">
        <f>Data_CH4_m3!AM16*0.668</f>
        <v>1272399396.688</v>
      </c>
      <c r="AN16" s="31">
        <f>Data_CH4_m3!AN16*0.668</f>
        <v>1308252361.4920001</v>
      </c>
      <c r="AO16" s="31">
        <f>Data_CH4_m3!AO16*0.668</f>
        <v>1344307415</v>
      </c>
      <c r="AP16" s="31">
        <f>Data_CH4_m3!AP16*0.668</f>
        <v>1380604325.256</v>
      </c>
      <c r="AQ16" s="31">
        <f>Data_CH4_m3!AQ16*0.668</f>
        <v>1417164642.608</v>
      </c>
      <c r="AR16" s="31">
        <f>Data_CH4_m3!AR16*0.668</f>
        <v>1453996249.4560001</v>
      </c>
      <c r="AS16" s="31">
        <f>Data_CH4_m3!AS16*0.668</f>
        <v>1491095130.4520001</v>
      </c>
      <c r="AT16" s="31">
        <f>Data_CH4_m3!AT16*0.668</f>
        <v>1528448025.128</v>
      </c>
      <c r="AU16" s="31">
        <f>Data_CH4_m3!AU16*0.668</f>
        <v>1566036812.648</v>
      </c>
      <c r="AV16" s="31">
        <f>Data_CH4_m3!AV16*0.668</f>
        <v>1603842028.8280001</v>
      </c>
      <c r="AW16" s="31">
        <f>Data_CH4_m3!AW16*0.668</f>
        <v>1641845844.0800002</v>
      </c>
      <c r="AX16" s="31">
        <f>Data_CH4_m3!AX16*0.668</f>
        <v>1680032748.112</v>
      </c>
      <c r="AY16" s="31">
        <f>Data_CH4_m3!AY16*0.668</f>
        <v>1718390229.9520001</v>
      </c>
      <c r="AZ16" s="31">
        <f>Data_CH4_m3!AZ16*0.668</f>
        <v>1756907037.1400001</v>
      </c>
      <c r="BA16" s="31">
        <f>Data_CH4_m3!BA16*0.668</f>
        <v>1795570387.4960001</v>
      </c>
      <c r="BB16" s="31">
        <f>Data_CH4_m3!BB16*0.668</f>
        <v>1834365678.5400002</v>
      </c>
      <c r="BC16" s="31">
        <f>Data_CH4_m3!BC16*0.668</f>
        <v>1873278672.5200002</v>
      </c>
      <c r="BD16" s="31">
        <f>Data_CH4_m3!BD16*0.668</f>
        <v>1912295374.8360002</v>
      </c>
      <c r="BE16" s="31">
        <f>Data_CH4_m3!BE16*0.668</f>
        <v>1951401638.5840001</v>
      </c>
      <c r="BF16" s="31">
        <f>Data_CH4_m3!BF16*0.668</f>
        <v>1990582848.592</v>
      </c>
      <c r="BG16" s="31">
        <f>Data_CH4_m3!BG16*0.668</f>
        <v>2029823558.0280001</v>
      </c>
      <c r="BH16" s="31">
        <f>Data_CH4_m3!BH16*0.668</f>
        <v>2069107247.2520001</v>
      </c>
      <c r="BI16" s="31">
        <f>Data_CH4_m3!BI16*0.668</f>
        <v>2108416430.6960001</v>
      </c>
      <c r="BJ16" s="31">
        <f>Data_CH4_m3!BJ16*0.668</f>
        <v>2147733039.6280003</v>
      </c>
      <c r="BK16" s="31">
        <f>Data_CH4_m3!BK16*0.668</f>
        <v>1567318988.5480001</v>
      </c>
      <c r="BL16" s="31">
        <f>Data_CH4_m3!BL16*0.668</f>
        <v>1169625853.2080002</v>
      </c>
      <c r="BM16" s="31">
        <f>Data_CH4_m3!BM16*0.668</f>
        <v>894997650.45600009</v>
      </c>
      <c r="BN16" s="31">
        <f>Data_CH4_m3!BN16*0.668</f>
        <v>703406333.324</v>
      </c>
      <c r="BO16" s="31">
        <f>Data_CH4_m3!BO16*0.668</f>
        <v>567983521.71080005</v>
      </c>
      <c r="BP16" s="31">
        <f>Data_CH4_m3!BP16*0.668</f>
        <v>470684512.17760009</v>
      </c>
      <c r="BQ16" s="31">
        <f>Data_CH4_m3!BQ16*0.668</f>
        <v>399381604.73839998</v>
      </c>
      <c r="BR16" s="31">
        <f>Data_CH4_m3!BR16*0.668</f>
        <v>345915547.92880005</v>
      </c>
      <c r="BS16" s="31">
        <f>Data_CH4_m3!BS16*0.668</f>
        <v>304789236.28240001</v>
      </c>
      <c r="BT16" s="31">
        <f>Data_CH4_m3!BT16*0.668</f>
        <v>272291933.07240003</v>
      </c>
      <c r="BU16" s="31">
        <f>Data_CH4_m3!BU16*0.668</f>
        <v>245912092.6336</v>
      </c>
      <c r="BV16" s="31">
        <f>Data_CH4_m3!BV16*0.668</f>
        <v>223943644.9032</v>
      </c>
      <c r="BW16" s="31">
        <f>Data_CH4_m3!BW16*0.668</f>
        <v>205221969.22240001</v>
      </c>
      <c r="BX16" s="31">
        <f>Data_CH4_m3!BX16*0.668</f>
        <v>188946809.6072</v>
      </c>
      <c r="BY16" s="31">
        <f>Data_CH4_m3!BY16*0.668</f>
        <v>174563475.42400002</v>
      </c>
      <c r="BZ16" s="31">
        <f>Data_CH4_m3!BZ16*0.668</f>
        <v>161683117.9276</v>
      </c>
      <c r="CA16" s="31">
        <f>Data_CH4_m3!CA16*0.668</f>
        <v>150029206.89480001</v>
      </c>
      <c r="CB16" s="31">
        <f>Data_CH4_m3!CB16*0.668</f>
        <v>139401574.78960001</v>
      </c>
      <c r="CC16" s="31">
        <f>Data_CH4_m3!CC16*0.668</f>
        <v>129652242.1772</v>
      </c>
      <c r="CD16" s="31">
        <f>Data_CH4_m3!CD16*0.668</f>
        <v>120669145.84520002</v>
      </c>
      <c r="CE16" s="31">
        <f>Data_CH4_m3!CE16*0.668</f>
        <v>112365167.8388</v>
      </c>
      <c r="CF16" s="31">
        <f>Data_CH4_m3!CF16*0.668</f>
        <v>104670722.6648</v>
      </c>
      <c r="CG16" s="31">
        <f>Data_CH4_m3!CG16*0.668</f>
        <v>97528733.798000008</v>
      </c>
      <c r="CH16" s="31">
        <f>Data_CH4_m3!CH16*0.668</f>
        <v>90891214.857200012</v>
      </c>
      <c r="CI16" s="31">
        <f>Data_CH4_m3!CI16*0.668</f>
        <v>84716930.536400005</v>
      </c>
      <c r="CJ16" s="31">
        <f>Data_CH4_m3!CJ16*0.668</f>
        <v>78969783.785600007</v>
      </c>
      <c r="CK16" s="31">
        <f>Data_CH4_m3!CK16*0.668</f>
        <v>73617693.704400003</v>
      </c>
      <c r="CL16" s="31">
        <f>Data_CH4_m3!CL16*0.668</f>
        <v>68631804.496399999</v>
      </c>
      <c r="CM16" s="31">
        <f>Data_CH4_m3!CM16*0.668</f>
        <v>63985919.165520005</v>
      </c>
      <c r="CN16" s="31">
        <f>Data_CH4_m3!CN16*0.668</f>
        <v>59656086.378040001</v>
      </c>
      <c r="CO16" s="31">
        <f>Data_CH4_m3!CO16*0.668</f>
        <v>55620292.214000002</v>
      </c>
      <c r="CP16" s="31">
        <f>Data_CH4_m3!CP16*0.668</f>
        <v>51858224.249640003</v>
      </c>
      <c r="CQ16" s="31">
        <f>Data_CH4_m3!CQ16*0.668</f>
        <v>48351086.274240009</v>
      </c>
      <c r="CR16" s="31">
        <f>Data_CH4_m3!CR16*0.668</f>
        <v>45081448.624720007</v>
      </c>
      <c r="CS16" s="31">
        <f>Data_CH4_m3!CS16*0.668</f>
        <v>42033124.204840004</v>
      </c>
      <c r="CT16" s="31">
        <f>Data_CH4_m3!CT16*0.668</f>
        <v>39191063.348680004</v>
      </c>
      <c r="CU16" s="31">
        <f>Data_CH4_m3!CU16*0.668</f>
        <v>36541262.678720005</v>
      </c>
      <c r="CV16" s="31">
        <f>Data_CH4_m3!CV16*0.668</f>
        <v>34070684.88572</v>
      </c>
      <c r="CW16" s="31">
        <f>Data_CH4_m3!CW16*0.668</f>
        <v>31767187.025600005</v>
      </c>
    </row>
    <row r="17" spans="1:101" ht="15" customHeight="1" x14ac:dyDescent="0.2">
      <c r="A17" s="27" t="s">
        <v>14</v>
      </c>
      <c r="B17" s="31">
        <f>Data_CH4_m3!B17*0.668</f>
        <v>1240564.600848</v>
      </c>
      <c r="C17" s="31">
        <f>Data_CH4_m3!C17*0.668</f>
        <v>2238825.3372480003</v>
      </c>
      <c r="D17" s="31">
        <f>Data_CH4_m3!D17*0.668</f>
        <v>3062526.6376200002</v>
      </c>
      <c r="E17" s="31">
        <f>Data_CH4_m3!E17*0.668</f>
        <v>4055800.3064600001</v>
      </c>
      <c r="F17" s="31">
        <f>Data_CH4_m3!F17*0.668</f>
        <v>5222508.4198360005</v>
      </c>
      <c r="G17" s="31">
        <f>Data_CH4_m3!G17*0.668</f>
        <v>6472163.5207280004</v>
      </c>
      <c r="H17" s="31">
        <f>Data_CH4_m3!H17*0.668</f>
        <v>7707736.6705999998</v>
      </c>
      <c r="I17" s="31">
        <f>Data_CH4_m3!I17*0.668</f>
        <v>9063068.3033600003</v>
      </c>
      <c r="J17" s="31">
        <f>Data_CH4_m3!J17*0.668</f>
        <v>10866655.056919999</v>
      </c>
      <c r="K17" s="31">
        <f>Data_CH4_m3!K17*0.668</f>
        <v>11742359.73044</v>
      </c>
      <c r="L17" s="31">
        <f>Data_CH4_m3!L17*0.668</f>
        <v>12635959.148680001</v>
      </c>
      <c r="M17" s="31">
        <f>Data_CH4_m3!M17*0.668</f>
        <v>13956963.303520001</v>
      </c>
      <c r="N17" s="31">
        <f>Data_CH4_m3!N17*0.668</f>
        <v>15138657.915400002</v>
      </c>
      <c r="O17" s="31">
        <f>Data_CH4_m3!O17*0.668</f>
        <v>16077747.97332</v>
      </c>
      <c r="P17" s="31">
        <f>Data_CH4_m3!P17*0.668</f>
        <v>16875866.544360001</v>
      </c>
      <c r="Q17" s="31">
        <f>Data_CH4_m3!Q17*0.668</f>
        <v>16489021.665560002</v>
      </c>
      <c r="R17" s="31">
        <f>Data_CH4_m3!R17*0.668</f>
        <v>16054509.1952</v>
      </c>
      <c r="S17" s="31">
        <f>Data_CH4_m3!S17*0.668</f>
        <v>16045668.87652</v>
      </c>
      <c r="T17" s="31">
        <f>Data_CH4_m3!T17*0.668</f>
        <v>16342321.925040001</v>
      </c>
      <c r="U17" s="31">
        <f>Data_CH4_m3!U17*0.668</f>
        <v>16290696.794199999</v>
      </c>
      <c r="V17" s="31">
        <f>Data_CH4_m3!V17*0.668</f>
        <v>16093080.109720001</v>
      </c>
      <c r="W17" s="31">
        <f>Data_CH4_m3!W17*0.668</f>
        <v>16477174.498520002</v>
      </c>
      <c r="X17" s="31">
        <f>Data_CH4_m3!X17*0.668</f>
        <v>16786882.718600001</v>
      </c>
      <c r="Y17" s="31">
        <f>Data_CH4_m3!Y17*0.668</f>
        <v>17140087.678520001</v>
      </c>
      <c r="Z17" s="31">
        <f>Data_CH4_m3!Z17*0.668</f>
        <v>17542641.392280001</v>
      </c>
      <c r="AA17" s="31">
        <f>Data_CH4_m3!AA17*0.668</f>
        <v>17955053.643759999</v>
      </c>
      <c r="AB17" s="31">
        <f>Data_CH4_m3!AB17*0.668</f>
        <v>18404979.886800002</v>
      </c>
      <c r="AC17" s="31">
        <f>Data_CH4_m3!AC17*0.668</f>
        <v>19786200.113400001</v>
      </c>
      <c r="AD17" s="31">
        <f>Data_CH4_m3!AD17*0.668</f>
        <v>20934296.569760002</v>
      </c>
      <c r="AE17" s="31">
        <f>Data_CH4_m3!AE17*0.668</f>
        <v>21925569.712200001</v>
      </c>
      <c r="AF17" s="31">
        <f>Data_CH4_m3!AF17*0.668</f>
        <v>22810636.552680001</v>
      </c>
      <c r="AG17" s="31">
        <f>Data_CH4_m3!AG17*0.668</f>
        <v>23623074.552080002</v>
      </c>
      <c r="AH17" s="31">
        <f>Data_CH4_m3!AH17*0.668</f>
        <v>24385775.275480002</v>
      </c>
      <c r="AI17" s="31">
        <f>Data_CH4_m3!AI17*0.668</f>
        <v>25114794.57048</v>
      </c>
      <c r="AJ17" s="31">
        <f>Data_CH4_m3!AJ17*0.668</f>
        <v>25822009.376879998</v>
      </c>
      <c r="AK17" s="31">
        <f>Data_CH4_m3!AK17*0.668</f>
        <v>26516231.109000001</v>
      </c>
      <c r="AL17" s="31">
        <f>Data_CH4_m3!AL17*0.668</f>
        <v>27203634.224440001</v>
      </c>
      <c r="AM17" s="31">
        <f>Data_CH4_m3!AM17*0.668</f>
        <v>27888028.694600005</v>
      </c>
      <c r="AN17" s="31">
        <f>Data_CH4_m3!AN17*0.668</f>
        <v>28571619.246800002</v>
      </c>
      <c r="AO17" s="31">
        <f>Data_CH4_m3!AO17*0.668</f>
        <v>29255167.1472</v>
      </c>
      <c r="AP17" s="31">
        <f>Data_CH4_m3!AP17*0.668</f>
        <v>29938662.683080003</v>
      </c>
      <c r="AQ17" s="31">
        <f>Data_CH4_m3!AQ17*0.668</f>
        <v>30621980.317200001</v>
      </c>
      <c r="AR17" s="31">
        <f>Data_CH4_m3!AR17*0.668</f>
        <v>31305067.204080004</v>
      </c>
      <c r="AS17" s="31">
        <f>Data_CH4_m3!AS17*0.668</f>
        <v>31987713.371280003</v>
      </c>
      <c r="AT17" s="31">
        <f>Data_CH4_m3!AT17*0.668</f>
        <v>32669656.441760004</v>
      </c>
      <c r="AU17" s="31">
        <f>Data_CH4_m3!AU17*0.668</f>
        <v>33350508.955480002</v>
      </c>
      <c r="AV17" s="31">
        <f>Data_CH4_m3!AV17*0.668</f>
        <v>34029922.43688</v>
      </c>
      <c r="AW17" s="31">
        <f>Data_CH4_m3!AW17*0.668</f>
        <v>34707533.607519999</v>
      </c>
      <c r="AX17" s="31">
        <f>Data_CH4_m3!AX17*0.668</f>
        <v>35383189.989720002</v>
      </c>
      <c r="AY17" s="31">
        <f>Data_CH4_m3!AY17*0.668</f>
        <v>36057020.681160003</v>
      </c>
      <c r="AZ17" s="31">
        <f>Data_CH4_m3!AZ17*0.668</f>
        <v>36729241.338959999</v>
      </c>
      <c r="BA17" s="31">
        <f>Data_CH4_m3!BA17*0.668</f>
        <v>37399966.044160001</v>
      </c>
      <c r="BB17" s="31">
        <f>Data_CH4_m3!BB17*0.668</f>
        <v>38069058.938919999</v>
      </c>
      <c r="BC17" s="31">
        <f>Data_CH4_m3!BC17*0.668</f>
        <v>38736383.858120002</v>
      </c>
      <c r="BD17" s="31">
        <f>Data_CH4_m3!BD17*0.668</f>
        <v>39401548.505400002</v>
      </c>
      <c r="BE17" s="31">
        <f>Data_CH4_m3!BE17*0.668</f>
        <v>40064136.222440004</v>
      </c>
      <c r="BF17" s="31">
        <f>Data_CH4_m3!BF17*0.668</f>
        <v>40723819.602399997</v>
      </c>
      <c r="BG17" s="31">
        <f>Data_CH4_m3!BG17*0.668</f>
        <v>41380216.442400001</v>
      </c>
      <c r="BH17" s="31">
        <f>Data_CH4_m3!BH17*0.668</f>
        <v>42032876.944640003</v>
      </c>
      <c r="BI17" s="31">
        <f>Data_CH4_m3!BI17*0.668</f>
        <v>42681307.243360005</v>
      </c>
      <c r="BJ17" s="31">
        <f>Data_CH4_m3!BJ17*0.668</f>
        <v>43325000.540320002</v>
      </c>
      <c r="BK17" s="31">
        <f>Data_CH4_m3!BK17*0.668</f>
        <v>31676823.646240003</v>
      </c>
      <c r="BL17" s="31">
        <f>Data_CH4_m3!BL17*0.668</f>
        <v>23690660.874919999</v>
      </c>
      <c r="BM17" s="31">
        <f>Data_CH4_m3!BM17*0.668</f>
        <v>18171264.048119999</v>
      </c>
      <c r="BN17" s="31">
        <f>Data_CH4_m3!BN17*0.668</f>
        <v>14316620.06796</v>
      </c>
      <c r="BO17" s="31">
        <f>Data_CH4_m3!BO17*0.668</f>
        <v>11588364.247560002</v>
      </c>
      <c r="BP17" s="31">
        <f>Data_CH4_m3!BP17*0.668</f>
        <v>9624912.0479600001</v>
      </c>
      <c r="BQ17" s="31">
        <f>Data_CH4_m3!BQ17*0.668</f>
        <v>8183226.0512000006</v>
      </c>
      <c r="BR17" s="31">
        <f>Data_CH4_m3!BR17*0.668</f>
        <v>7099778.0069199996</v>
      </c>
      <c r="BS17" s="31">
        <f>Data_CH4_m3!BS17*0.668</f>
        <v>6264377.8074519997</v>
      </c>
      <c r="BT17" s="31">
        <f>Data_CH4_m3!BT17*0.668</f>
        <v>5602627.8165199999</v>
      </c>
      <c r="BU17" s="31">
        <f>Data_CH4_m3!BU17*0.668</f>
        <v>5064158.9476920003</v>
      </c>
      <c r="BV17" s="31">
        <f>Data_CH4_m3!BV17*0.668</f>
        <v>4614742.6712159999</v>
      </c>
      <c r="BW17" s="31">
        <f>Data_CH4_m3!BW17*0.668</f>
        <v>4231001.238252</v>
      </c>
      <c r="BX17" s="31">
        <f>Data_CH4_m3!BX17*0.668</f>
        <v>3896859.7137680002</v>
      </c>
      <c r="BY17" s="31">
        <f>Data_CH4_m3!BY17*0.668</f>
        <v>3601165.7262080004</v>
      </c>
      <c r="BZ17" s="31">
        <f>Data_CH4_m3!BZ17*0.668</f>
        <v>3336092.0824320004</v>
      </c>
      <c r="CA17" s="31">
        <f>Data_CH4_m3!CA17*0.668</f>
        <v>3096064.2910440001</v>
      </c>
      <c r="CB17" s="31">
        <f>Data_CH4_m3!CB17*0.668</f>
        <v>2877040.0509120002</v>
      </c>
      <c r="CC17" s="31">
        <f>Data_CH4_m3!CC17*0.668</f>
        <v>2676024.7774880002</v>
      </c>
      <c r="CD17" s="31">
        <f>Data_CH4_m3!CD17*0.668</f>
        <v>2490745.4584880001</v>
      </c>
      <c r="CE17" s="31">
        <f>Data_CH4_m3!CE17*0.668</f>
        <v>2319430.7275840002</v>
      </c>
      <c r="CF17" s="31">
        <f>Data_CH4_m3!CF17*0.668</f>
        <v>2160662.2263880004</v>
      </c>
      <c r="CG17" s="31">
        <f>Data_CH4_m3!CG17*0.668</f>
        <v>2013273.844</v>
      </c>
      <c r="CH17" s="31">
        <f>Data_CH4_m3!CH17*0.668</f>
        <v>1876283.113408</v>
      </c>
      <c r="CI17" s="31">
        <f>Data_CH4_m3!CI17*0.668</f>
        <v>1748844.2430720001</v>
      </c>
      <c r="CJ17" s="31">
        <f>Data_CH4_m3!CJ17*0.668</f>
        <v>1630215.7162519998</v>
      </c>
      <c r="CK17" s="31">
        <f>Data_CH4_m3!CK17*0.668</f>
        <v>1519737.7139440002</v>
      </c>
      <c r="CL17" s="31">
        <f>Data_CH4_m3!CL17*0.668</f>
        <v>1416816.185752</v>
      </c>
      <c r="CM17" s="31">
        <f>Data_CH4_m3!CM17*0.668</f>
        <v>1320911.428424</v>
      </c>
      <c r="CN17" s="31">
        <f>Data_CH4_m3!CN17*0.668</f>
        <v>1231529.732512</v>
      </c>
      <c r="CO17" s="31">
        <f>Data_CH4_m3!CO17*0.668</f>
        <v>1148217.139244</v>
      </c>
      <c r="CP17" s="31">
        <f>Data_CH4_m3!CP17*0.668</f>
        <v>1070554.6536360001</v>
      </c>
      <c r="CQ17" s="31">
        <f>Data_CH4_m3!CQ17*0.668</f>
        <v>998154.47162800003</v>
      </c>
      <c r="CR17" s="31">
        <f>Data_CH4_m3!CR17*0.668</f>
        <v>930656.92465200007</v>
      </c>
      <c r="CS17" s="31">
        <f>Data_CH4_m3!CS17*0.668</f>
        <v>867727.94924800005</v>
      </c>
      <c r="CT17" s="31">
        <f>Data_CH4_m3!CT17*0.668</f>
        <v>809056.926752</v>
      </c>
      <c r="CU17" s="31">
        <f>Data_CH4_m3!CU17*0.668</f>
        <v>754354.81890800013</v>
      </c>
      <c r="CV17" s="31">
        <f>Data_CH4_m3!CV17*0.668</f>
        <v>703352.51323200017</v>
      </c>
      <c r="CW17" s="31">
        <f>Data_CH4_m3!CW17*0.668</f>
        <v>655799.3528776</v>
      </c>
    </row>
    <row r="18" spans="1:101" ht="15" customHeight="1" x14ac:dyDescent="0.2">
      <c r="A18" s="27" t="s">
        <v>15</v>
      </c>
      <c r="B18" s="31">
        <f>Data_CH4_m3!B18*0.668</f>
        <v>1919561.1079640002</v>
      </c>
      <c r="C18" s="31">
        <f>Data_CH4_m3!C18*0.668</f>
        <v>3740627.802292</v>
      </c>
      <c r="D18" s="31">
        <f>Data_CH4_m3!D18*0.668</f>
        <v>5578716.9569200007</v>
      </c>
      <c r="E18" s="31">
        <f>Data_CH4_m3!E18*0.668</f>
        <v>7264096.4545200011</v>
      </c>
      <c r="F18" s="31">
        <f>Data_CH4_m3!F18*0.668</f>
        <v>8750851.656440001</v>
      </c>
      <c r="G18" s="31">
        <f>Data_CH4_m3!G18*0.668</f>
        <v>10247365.03576</v>
      </c>
      <c r="H18" s="31">
        <f>Data_CH4_m3!H18*0.668</f>
        <v>11645338.361680001</v>
      </c>
      <c r="I18" s="31">
        <f>Data_CH4_m3!I18*0.668</f>
        <v>12948846.674680002</v>
      </c>
      <c r="J18" s="31">
        <f>Data_CH4_m3!J18*0.668</f>
        <v>14312474.212800002</v>
      </c>
      <c r="K18" s="31">
        <f>Data_CH4_m3!K18*0.668</f>
        <v>15349283.16508</v>
      </c>
      <c r="L18" s="31">
        <f>Data_CH4_m3!L18*0.668</f>
        <v>16216725.50024</v>
      </c>
      <c r="M18" s="31">
        <f>Data_CH4_m3!M18*0.668</f>
        <v>16914893.856520001</v>
      </c>
      <c r="N18" s="31">
        <f>Data_CH4_m3!N18*0.668</f>
        <v>17550940.577520002</v>
      </c>
      <c r="O18" s="31">
        <f>Data_CH4_m3!O18*0.668</f>
        <v>18229600.681839999</v>
      </c>
      <c r="P18" s="31">
        <f>Data_CH4_m3!P18*0.668</f>
        <v>18760620.64192</v>
      </c>
      <c r="Q18" s="31">
        <f>Data_CH4_m3!Q18*0.668</f>
        <v>19384399.0152</v>
      </c>
      <c r="R18" s="31">
        <f>Data_CH4_m3!R18*0.668</f>
        <v>19942884.777240001</v>
      </c>
      <c r="S18" s="31">
        <f>Data_CH4_m3!S18*0.668</f>
        <v>20568134.220120002</v>
      </c>
      <c r="T18" s="31">
        <f>Data_CH4_m3!T18*0.668</f>
        <v>21149852.634720001</v>
      </c>
      <c r="U18" s="31">
        <f>Data_CH4_m3!U18*0.668</f>
        <v>21731331.237319998</v>
      </c>
      <c r="V18" s="31">
        <f>Data_CH4_m3!V18*0.668</f>
        <v>22279833.098080002</v>
      </c>
      <c r="W18" s="31">
        <f>Data_CH4_m3!W18*0.668</f>
        <v>22789234.734480001</v>
      </c>
      <c r="X18" s="31">
        <f>Data_CH4_m3!X18*0.668</f>
        <v>23270284.714080002</v>
      </c>
      <c r="Y18" s="31">
        <f>Data_CH4_m3!Y18*0.668</f>
        <v>23736912.032600004</v>
      </c>
      <c r="Z18" s="31">
        <f>Data_CH4_m3!Z18*0.668</f>
        <v>24192466.476240002</v>
      </c>
      <c r="AA18" s="31">
        <f>Data_CH4_m3!AA18*0.668</f>
        <v>24639078.6644</v>
      </c>
      <c r="AB18" s="31">
        <f>Data_CH4_m3!AB18*0.668</f>
        <v>25078613.078600004</v>
      </c>
      <c r="AC18" s="31">
        <f>Data_CH4_m3!AC18*0.668</f>
        <v>25892746.649040002</v>
      </c>
      <c r="AD18" s="31">
        <f>Data_CH4_m3!AD18*0.668</f>
        <v>26697004.320440002</v>
      </c>
      <c r="AE18" s="31">
        <f>Data_CH4_m3!AE18*0.668</f>
        <v>27493601.093960002</v>
      </c>
      <c r="AF18" s="31">
        <f>Data_CH4_m3!AF18*0.668</f>
        <v>28284760.674800001</v>
      </c>
      <c r="AG18" s="31">
        <f>Data_CH4_m3!AG18*0.668</f>
        <v>29072462.908080004</v>
      </c>
      <c r="AH18" s="31">
        <f>Data_CH4_m3!AH18*0.668</f>
        <v>29858334.647679999</v>
      </c>
      <c r="AI18" s="31">
        <f>Data_CH4_m3!AI18*0.668</f>
        <v>30643693.9912</v>
      </c>
      <c r="AJ18" s="31">
        <f>Data_CH4_m3!AJ18*0.668</f>
        <v>31429525.069639999</v>
      </c>
      <c r="AK18" s="31">
        <f>Data_CH4_m3!AK18*0.668</f>
        <v>32216555.161320005</v>
      </c>
      <c r="AL18" s="31">
        <f>Data_CH4_m3!AL18*0.668</f>
        <v>33005319.821879998</v>
      </c>
      <c r="AM18" s="31">
        <f>Data_CH4_m3!AM18*0.668</f>
        <v>33796256.972080007</v>
      </c>
      <c r="AN18" s="31">
        <f>Data_CH4_m3!AN18*0.668</f>
        <v>34589647.532640003</v>
      </c>
      <c r="AO18" s="31">
        <f>Data_CH4_m3!AO18*0.668</f>
        <v>35385644.66928</v>
      </c>
      <c r="AP18" s="31">
        <f>Data_CH4_m3!AP18*0.668</f>
        <v>36184291.354440004</v>
      </c>
      <c r="AQ18" s="31">
        <f>Data_CH4_m3!AQ18*0.668</f>
        <v>36985538.069280006</v>
      </c>
      <c r="AR18" s="31">
        <f>Data_CH4_m3!AR18*0.668</f>
        <v>37789250.445600003</v>
      </c>
      <c r="AS18" s="31">
        <f>Data_CH4_m3!AS18*0.668</f>
        <v>38595144.93744</v>
      </c>
      <c r="AT18" s="31">
        <f>Data_CH4_m3!AT18*0.668</f>
        <v>39402812.675360002</v>
      </c>
      <c r="AU18" s="31">
        <f>Data_CH4_m3!AU18*0.668</f>
        <v>40211767.796240002</v>
      </c>
      <c r="AV18" s="31">
        <f>Data_CH4_m3!AV18*0.668</f>
        <v>41021467.810600005</v>
      </c>
      <c r="AW18" s="31">
        <f>Data_CH4_m3!AW18*0.668</f>
        <v>41831393.168080002</v>
      </c>
      <c r="AX18" s="31">
        <f>Data_CH4_m3!AX18*0.668</f>
        <v>42641058.573360004</v>
      </c>
      <c r="AY18" s="31">
        <f>Data_CH4_m3!AY18*0.668</f>
        <v>43450013.754360005</v>
      </c>
      <c r="AZ18" s="31">
        <f>Data_CH4_m3!AZ18*0.668</f>
        <v>44257885.686520003</v>
      </c>
      <c r="BA18" s="31">
        <f>Data_CH4_m3!BA18*0.668</f>
        <v>45064282.881760001</v>
      </c>
      <c r="BB18" s="31">
        <f>Data_CH4_m3!BB18*0.668</f>
        <v>45868834.31284</v>
      </c>
      <c r="BC18" s="31">
        <f>Data_CH4_m3!BC18*0.668</f>
        <v>46671264.643520005</v>
      </c>
      <c r="BD18" s="31">
        <f>Data_CH4_m3!BD18*0.668</f>
        <v>47471393.587279998</v>
      </c>
      <c r="BE18" s="31">
        <f>Data_CH4_m3!BE18*0.668</f>
        <v>48269118.80652</v>
      </c>
      <c r="BF18" s="31">
        <f>Data_CH4_m3!BF18*0.668</f>
        <v>49064349.192720011</v>
      </c>
      <c r="BG18" s="31">
        <f>Data_CH4_m3!BG18*0.668</f>
        <v>49856981.065600008</v>
      </c>
      <c r="BH18" s="31">
        <f>Data_CH4_m3!BH18*0.668</f>
        <v>50646915.574520007</v>
      </c>
      <c r="BI18" s="31">
        <f>Data_CH4_m3!BI18*0.668</f>
        <v>51434046.474080004</v>
      </c>
      <c r="BJ18" s="31">
        <f>Data_CH4_m3!BJ18*0.668</f>
        <v>52218252.148200005</v>
      </c>
      <c r="BK18" s="31">
        <f>Data_CH4_m3!BK18*0.668</f>
        <v>48428271.803839996</v>
      </c>
      <c r="BL18" s="31">
        <f>Data_CH4_m3!BL18*0.668</f>
        <v>44926659.838399999</v>
      </c>
      <c r="BM18" s="31">
        <f>Data_CH4_m3!BM18*0.668</f>
        <v>41690818.433120005</v>
      </c>
      <c r="BN18" s="31">
        <f>Data_CH4_m3!BN18*0.668</f>
        <v>38699951.58568</v>
      </c>
      <c r="BO18" s="31">
        <f>Data_CH4_m3!BO18*0.668</f>
        <v>35934920.020600006</v>
      </c>
      <c r="BP18" s="31">
        <f>Data_CH4_m3!BP18*0.668</f>
        <v>33378107.863120005</v>
      </c>
      <c r="BQ18" s="31">
        <f>Data_CH4_m3!BQ18*0.668</f>
        <v>31013300.087919999</v>
      </c>
      <c r="BR18" s="31">
        <f>Data_CH4_m3!BR18*0.668</f>
        <v>28825569.887639999</v>
      </c>
      <c r="BS18" s="31">
        <f>Data_CH4_m3!BS18*0.668</f>
        <v>26801175.172960002</v>
      </c>
      <c r="BT18" s="31">
        <f>Data_CH4_m3!BT18*0.668</f>
        <v>24927463.389280003</v>
      </c>
      <c r="BU18" s="31">
        <f>Data_CH4_m3!BU18*0.668</f>
        <v>23192784.115600005</v>
      </c>
      <c r="BV18" s="31">
        <f>Data_CH4_m3!BV18*0.668</f>
        <v>21586408.617280003</v>
      </c>
      <c r="BW18" s="31">
        <f>Data_CH4_m3!BW18*0.668</f>
        <v>20098456.012000002</v>
      </c>
      <c r="BX18" s="31">
        <f>Data_CH4_m3!BX18*0.668</f>
        <v>18719825.307440002</v>
      </c>
      <c r="BY18" s="31">
        <f>Data_CH4_m3!BY18*0.668</f>
        <v>17442132.963319998</v>
      </c>
      <c r="BZ18" s="31">
        <f>Data_CH4_m3!BZ18*0.668</f>
        <v>16257655.516880002</v>
      </c>
      <c r="CA18" s="31">
        <f>Data_CH4_m3!CA18*0.668</f>
        <v>15159276.777480001</v>
      </c>
      <c r="CB18" s="31">
        <f>Data_CH4_m3!CB18*0.668</f>
        <v>14140439.343160002</v>
      </c>
      <c r="CC18" s="31">
        <f>Data_CH4_m3!CC18*0.668</f>
        <v>13195099.971560001</v>
      </c>
      <c r="CD18" s="31">
        <f>Data_CH4_m3!CD18*0.668</f>
        <v>12317688.59144</v>
      </c>
      <c r="CE18" s="31">
        <f>Data_CH4_m3!CE18*0.668</f>
        <v>11503070.560680002</v>
      </c>
      <c r="CF18" s="31">
        <f>Data_CH4_m3!CF18*0.668</f>
        <v>10746512.03716</v>
      </c>
      <c r="CG18" s="31">
        <f>Data_CH4_m3!CG18*0.668</f>
        <v>10043648.068400001</v>
      </c>
      <c r="CH18" s="31">
        <f>Data_CH4_m3!CH18*0.668</f>
        <v>9390453.2730400003</v>
      </c>
      <c r="CI18" s="31">
        <f>Data_CH4_m3!CI18*0.668</f>
        <v>8783214.8870400004</v>
      </c>
      <c r="CJ18" s="31">
        <f>Data_CH4_m3!CJ18*0.668</f>
        <v>8218507.974200001</v>
      </c>
      <c r="CK18" s="31">
        <f>Data_CH4_m3!CK18*0.668</f>
        <v>7693172.6005999995</v>
      </c>
      <c r="CL18" s="31">
        <f>Data_CH4_m3!CL18*0.668</f>
        <v>7204292.8727600006</v>
      </c>
      <c r="CM18" s="31">
        <f>Data_CH4_m3!CM18*0.668</f>
        <v>6749177.6391200004</v>
      </c>
      <c r="CN18" s="31">
        <f>Data_CH4_m3!CN18*0.668</f>
        <v>6325342.7439520005</v>
      </c>
      <c r="CO18" s="31">
        <f>Data_CH4_m3!CO18*0.668</f>
        <v>5930494.700104</v>
      </c>
      <c r="CP18" s="31">
        <f>Data_CH4_m3!CP18*0.668</f>
        <v>5562515.6716920007</v>
      </c>
      <c r="CQ18" s="31">
        <f>Data_CH4_m3!CQ18*0.668</f>
        <v>5219449.6525119999</v>
      </c>
      <c r="CR18" s="31">
        <f>Data_CH4_m3!CR18*0.668</f>
        <v>4899489.7519960003</v>
      </c>
      <c r="CS18" s="31">
        <f>Data_CH4_m3!CS18*0.668</f>
        <v>4600966.4978640005</v>
      </c>
      <c r="CT18" s="31">
        <f>Data_CH4_m3!CT18*0.668</f>
        <v>4322337.0692999996</v>
      </c>
      <c r="CU18" s="31">
        <f>Data_CH4_m3!CU18*0.668</f>
        <v>4062175.3898440003</v>
      </c>
      <c r="CV18" s="31">
        <f>Data_CH4_m3!CV18*0.668</f>
        <v>3819163.0091920006</v>
      </c>
      <c r="CW18" s="31">
        <f>Data_CH4_m3!CW18*0.668</f>
        <v>3592080.7097760006</v>
      </c>
    </row>
    <row r="19" spans="1:101" ht="15" customHeight="1" x14ac:dyDescent="0.2">
      <c r="A19" s="27" t="s">
        <v>16</v>
      </c>
      <c r="B19" s="31">
        <f>Data_CH4_m3!B19*0.668</f>
        <v>563381.52669199998</v>
      </c>
      <c r="C19" s="31">
        <f>Data_CH4_m3!C19*0.668</f>
        <v>1080298.830424</v>
      </c>
      <c r="D19" s="31">
        <f>Data_CH4_m3!D19*0.668</f>
        <v>1557758.30134</v>
      </c>
      <c r="E19" s="31">
        <f>Data_CH4_m3!E19*0.668</f>
        <v>2035337.451136</v>
      </c>
      <c r="F19" s="31">
        <f>Data_CH4_m3!F19*0.668</f>
        <v>2513178.2077680002</v>
      </c>
      <c r="G19" s="31">
        <f>Data_CH4_m3!G19*0.668</f>
        <v>2982147.0399680003</v>
      </c>
      <c r="H19" s="31">
        <f>Data_CH4_m3!H19*0.668</f>
        <v>3425429.7765160003</v>
      </c>
      <c r="I19" s="31">
        <f>Data_CH4_m3!I19*0.668</f>
        <v>3849183.5597840007</v>
      </c>
      <c r="J19" s="31">
        <f>Data_CH4_m3!J19*0.668</f>
        <v>4234013.9256000007</v>
      </c>
      <c r="K19" s="31">
        <f>Data_CH4_m3!K19*0.668</f>
        <v>4612846.3254280007</v>
      </c>
      <c r="L19" s="31">
        <f>Data_CH4_m3!L19*0.668</f>
        <v>5020478.0248880005</v>
      </c>
      <c r="M19" s="31">
        <f>Data_CH4_m3!M19*0.668</f>
        <v>5425280.5646559997</v>
      </c>
      <c r="N19" s="31">
        <f>Data_CH4_m3!N19*0.668</f>
        <v>5807239.0214520004</v>
      </c>
      <c r="O19" s="31">
        <f>Data_CH4_m3!O19*0.668</f>
        <v>6146800.9230520008</v>
      </c>
      <c r="P19" s="31">
        <f>Data_CH4_m3!P19*0.668</f>
        <v>6454454.7886240007</v>
      </c>
      <c r="Q19" s="31">
        <f>Data_CH4_m3!Q19*0.668</f>
        <v>6720958.6604800001</v>
      </c>
      <c r="R19" s="31">
        <f>Data_CH4_m3!R19*0.668</f>
        <v>6957427.5542800007</v>
      </c>
      <c r="S19" s="31">
        <f>Data_CH4_m3!S19*0.668</f>
        <v>7220310.3437600005</v>
      </c>
      <c r="T19" s="31">
        <f>Data_CH4_m3!T19*0.668</f>
        <v>7485824.9463600004</v>
      </c>
      <c r="U19" s="31">
        <f>Data_CH4_m3!U19*0.668</f>
        <v>7725292.1314400006</v>
      </c>
      <c r="V19" s="31">
        <f>Data_CH4_m3!V19*0.668</f>
        <v>7919379.357760001</v>
      </c>
      <c r="W19" s="31">
        <f>Data_CH4_m3!W19*0.668</f>
        <v>8122845.3508400014</v>
      </c>
      <c r="X19" s="31">
        <f>Data_CH4_m3!X19*0.668</f>
        <v>8326368.45792</v>
      </c>
      <c r="Y19" s="31">
        <f>Data_CH4_m3!Y19*0.668</f>
        <v>8529755.0592</v>
      </c>
      <c r="Z19" s="31">
        <f>Data_CH4_m3!Z19*0.668</f>
        <v>8736684.9796400014</v>
      </c>
      <c r="AA19" s="31">
        <f>Data_CH4_m3!AA19*0.668</f>
        <v>8947997.1337199993</v>
      </c>
      <c r="AB19" s="31">
        <f>Data_CH4_m3!AB19*0.668</f>
        <v>9179084.4859200008</v>
      </c>
      <c r="AC19" s="31">
        <f>Data_CH4_m3!AC19*0.668</f>
        <v>9333384.2160800006</v>
      </c>
      <c r="AD19" s="31">
        <f>Data_CH4_m3!AD19*0.668</f>
        <v>9486433.0828400012</v>
      </c>
      <c r="AE19" s="31">
        <f>Data_CH4_m3!AE19*0.668</f>
        <v>9639091.7374000009</v>
      </c>
      <c r="AF19" s="31">
        <f>Data_CH4_m3!AF19*0.668</f>
        <v>9792389.340640001</v>
      </c>
      <c r="AG19" s="31">
        <f>Data_CH4_m3!AG19*0.668</f>
        <v>9947369.40876</v>
      </c>
      <c r="AH19" s="31">
        <f>Data_CH4_m3!AH19*0.668</f>
        <v>10104869.233000001</v>
      </c>
      <c r="AI19" s="31">
        <f>Data_CH4_m3!AI19*0.668</f>
        <v>10265379.56624</v>
      </c>
      <c r="AJ19" s="31">
        <f>Data_CH4_m3!AJ19*0.668</f>
        <v>10428943.066960001</v>
      </c>
      <c r="AK19" s="31">
        <f>Data_CH4_m3!AK19*0.668</f>
        <v>10595288.607320001</v>
      </c>
      <c r="AL19" s="31">
        <f>Data_CH4_m3!AL19*0.668</f>
        <v>10764066.696400002</v>
      </c>
      <c r="AM19" s="31">
        <f>Data_CH4_m3!AM19*0.668</f>
        <v>10934978.865120001</v>
      </c>
      <c r="AN19" s="31">
        <f>Data_CH4_m3!AN19*0.668</f>
        <v>11107756.530719999</v>
      </c>
      <c r="AO19" s="31">
        <f>Data_CH4_m3!AO19*0.668</f>
        <v>11282214.93108</v>
      </c>
      <c r="AP19" s="31">
        <f>Data_CH4_m3!AP19*0.668</f>
        <v>11458208.301920002</v>
      </c>
      <c r="AQ19" s="31">
        <f>Data_CH4_m3!AQ19*0.668</f>
        <v>11635563.390760001</v>
      </c>
      <c r="AR19" s="31">
        <f>Data_CH4_m3!AR19*0.668</f>
        <v>11814070.906520002</v>
      </c>
      <c r="AS19" s="31">
        <f>Data_CH4_m3!AS19*0.668</f>
        <v>11993495.345800001</v>
      </c>
      <c r="AT19" s="31">
        <f>Data_CH4_m3!AT19*0.668</f>
        <v>12173578.379640002</v>
      </c>
      <c r="AU19" s="31">
        <f>Data_CH4_m3!AU19*0.668</f>
        <v>12354058.2656</v>
      </c>
      <c r="AV19" s="31">
        <f>Data_CH4_m3!AV19*0.668</f>
        <v>12534664.777640002</v>
      </c>
      <c r="AW19" s="31">
        <f>Data_CH4_m3!AW19*0.668</f>
        <v>12715146.240079999</v>
      </c>
      <c r="AX19" s="31">
        <f>Data_CH4_m3!AX19*0.668</f>
        <v>12895254.176960001</v>
      </c>
      <c r="AY19" s="31">
        <f>Data_CH4_m3!AY19*0.668</f>
        <v>13074770.15896</v>
      </c>
      <c r="AZ19" s="31">
        <f>Data_CH4_m3!AZ19*0.668</f>
        <v>13253483.632480001</v>
      </c>
      <c r="BA19" s="31">
        <f>Data_CH4_m3!BA19*0.668</f>
        <v>13431199.86884</v>
      </c>
      <c r="BB19" s="31">
        <f>Data_CH4_m3!BB19*0.668</f>
        <v>13607724.834079999</v>
      </c>
      <c r="BC19" s="31">
        <f>Data_CH4_m3!BC19*0.668</f>
        <v>13782894.206880001</v>
      </c>
      <c r="BD19" s="31">
        <f>Data_CH4_m3!BD19*0.668</f>
        <v>13956548.716</v>
      </c>
      <c r="BE19" s="31">
        <f>Data_CH4_m3!BE19*0.668</f>
        <v>14128556.03064</v>
      </c>
      <c r="BF19" s="31">
        <f>Data_CH4_m3!BF19*0.668</f>
        <v>14298793.045080001</v>
      </c>
      <c r="BG19" s="31">
        <f>Data_CH4_m3!BG19*0.668</f>
        <v>14467141.697000001</v>
      </c>
      <c r="BH19" s="31">
        <f>Data_CH4_m3!BH19*0.668</f>
        <v>14633491.966800002</v>
      </c>
      <c r="BI19" s="31">
        <f>Data_CH4_m3!BI19*0.668</f>
        <v>14797747.208240001</v>
      </c>
      <c r="BJ19" s="31">
        <f>Data_CH4_m3!BJ19*0.668</f>
        <v>14959807.20796</v>
      </c>
      <c r="BK19" s="31">
        <f>Data_CH4_m3!BK19*0.668</f>
        <v>13876849.475680001</v>
      </c>
      <c r="BL19" s="31">
        <f>Data_CH4_m3!BL19*0.668</f>
        <v>12876151.50788</v>
      </c>
      <c r="BM19" s="31">
        <f>Data_CH4_m3!BM19*0.668</f>
        <v>11951273.637600001</v>
      </c>
      <c r="BN19" s="31">
        <f>Data_CH4_m3!BN19*0.668</f>
        <v>11096289.3488</v>
      </c>
      <c r="BO19" s="31">
        <f>Data_CH4_m3!BO19*0.668</f>
        <v>10305743.973920001</v>
      </c>
      <c r="BP19" s="31">
        <f>Data_CH4_m3!BP19*0.668</f>
        <v>9574616.7514800001</v>
      </c>
      <c r="BQ19" s="31">
        <f>Data_CH4_m3!BQ19*0.668</f>
        <v>8898285.9097199999</v>
      </c>
      <c r="BR19" s="31">
        <f>Data_CH4_m3!BR19*0.668</f>
        <v>8272496.6226400007</v>
      </c>
      <c r="BS19" s="31">
        <f>Data_CH4_m3!BS19*0.668</f>
        <v>7693331.5044400003</v>
      </c>
      <c r="BT19" s="31">
        <f>Data_CH4_m3!BT19*0.668</f>
        <v>7157183.5555200009</v>
      </c>
      <c r="BU19" s="31">
        <f>Data_CH4_m3!BU19*0.668</f>
        <v>6660731.2347240001</v>
      </c>
      <c r="BV19" s="31">
        <f>Data_CH4_m3!BV19*0.668</f>
        <v>6200915.568984</v>
      </c>
      <c r="BW19" s="31">
        <f>Data_CH4_m3!BW19*0.668</f>
        <v>5774919.1293560006</v>
      </c>
      <c r="BX19" s="31">
        <f>Data_CH4_m3!BX19*0.668</f>
        <v>5380146.67906</v>
      </c>
      <c r="BY19" s="31">
        <f>Data_CH4_m3!BY19*0.668</f>
        <v>5014207.3919880008</v>
      </c>
      <c r="BZ19" s="31">
        <f>Data_CH4_m3!BZ19*0.668</f>
        <v>4674898.509416</v>
      </c>
      <c r="CA19" s="31">
        <f>Data_CH4_m3!CA19*0.668</f>
        <v>4360190.312008</v>
      </c>
      <c r="CB19" s="31">
        <f>Data_CH4_m3!CB19*0.668</f>
        <v>4068212.3009000001</v>
      </c>
      <c r="CC19" s="31">
        <f>Data_CH4_m3!CC19*0.668</f>
        <v>3797240.4983520005</v>
      </c>
      <c r="CD19" s="31">
        <f>Data_CH4_m3!CD19*0.668</f>
        <v>3545685.7657639999</v>
      </c>
      <c r="CE19" s="31">
        <f>Data_CH4_m3!CE19*0.668</f>
        <v>3312083.0642400002</v>
      </c>
      <c r="CF19" s="31">
        <f>Data_CH4_m3!CF19*0.668</f>
        <v>3095081.5795439999</v>
      </c>
      <c r="CG19" s="31">
        <f>Data_CH4_m3!CG19*0.668</f>
        <v>2893435.6433120002</v>
      </c>
      <c r="CH19" s="31">
        <f>Data_CH4_m3!CH19*0.668</f>
        <v>2705996.3777080001</v>
      </c>
      <c r="CI19" s="31">
        <f>Data_CH4_m3!CI19*0.668</f>
        <v>2531704.018768</v>
      </c>
      <c r="CJ19" s="31">
        <f>Data_CH4_m3!CJ19*0.668</f>
        <v>2369580.8536360003</v>
      </c>
      <c r="CK19" s="31">
        <f>Data_CH4_m3!CK19*0.668</f>
        <v>2218724.7209240003</v>
      </c>
      <c r="CL19" s="31">
        <f>Data_CH4_m3!CL19*0.668</f>
        <v>2078303.036788</v>
      </c>
      <c r="CM19" s="31">
        <f>Data_CH4_m3!CM19*0.668</f>
        <v>1947547.2999600002</v>
      </c>
      <c r="CN19" s="31">
        <f>Data_CH4_m3!CN19*0.668</f>
        <v>1825748.0329839999</v>
      </c>
      <c r="CO19" s="31">
        <f>Data_CH4_m3!CO19*0.668</f>
        <v>1712250.1329360001</v>
      </c>
      <c r="CP19" s="31">
        <f>Data_CH4_m3!CP19*0.668</f>
        <v>1606448.5908800003</v>
      </c>
      <c r="CQ19" s="31">
        <f>Data_CH4_m3!CQ19*0.668</f>
        <v>1507784.5546760003</v>
      </c>
      <c r="CR19" s="31">
        <f>Data_CH4_m3!CR19*0.668</f>
        <v>1415741.704412</v>
      </c>
      <c r="CS19" s="31">
        <f>Data_CH4_m3!CS19*0.668</f>
        <v>1329842.9237600002</v>
      </c>
      <c r="CT19" s="31">
        <f>Data_CH4_m3!CT19*0.668</f>
        <v>1249647.2265080002</v>
      </c>
      <c r="CU19" s="31">
        <f>Data_CH4_m3!CU19*0.668</f>
        <v>1174746.93426</v>
      </c>
      <c r="CV19" s="31">
        <f>Data_CH4_m3!CV19*0.668</f>
        <v>1104765.0819240001</v>
      </c>
      <c r="CW19" s="31">
        <f>Data_CH4_m3!CW19*0.668</f>
        <v>1039353.0202600001</v>
      </c>
    </row>
    <row r="20" spans="1:101" ht="15" customHeight="1" x14ac:dyDescent="0.2">
      <c r="A20" s="27" t="s">
        <v>17</v>
      </c>
      <c r="B20" s="31">
        <f>Data_CH4_m3!B20*0.668</f>
        <v>72556016.922399998</v>
      </c>
      <c r="C20" s="31">
        <f>Data_CH4_m3!C20*0.668</f>
        <v>143012650.32520002</v>
      </c>
      <c r="D20" s="31">
        <f>Data_CH4_m3!D20*0.668</f>
        <v>212550516.4612</v>
      </c>
      <c r="E20" s="31">
        <f>Data_CH4_m3!E20*0.668</f>
        <v>277933504.62760001</v>
      </c>
      <c r="F20" s="31">
        <f>Data_CH4_m3!F20*0.668</f>
        <v>335857246.412</v>
      </c>
      <c r="G20" s="31">
        <f>Data_CH4_m3!G20*0.668</f>
        <v>385651465.00319999</v>
      </c>
      <c r="H20" s="31">
        <f>Data_CH4_m3!H20*0.668</f>
        <v>427848335.76080006</v>
      </c>
      <c r="I20" s="31">
        <f>Data_CH4_m3!I20*0.668</f>
        <v>462730975.45480007</v>
      </c>
      <c r="J20" s="31">
        <f>Data_CH4_m3!J20*0.668</f>
        <v>489301916.46520001</v>
      </c>
      <c r="K20" s="31">
        <f>Data_CH4_m3!K20*0.668</f>
        <v>513939850.84560007</v>
      </c>
      <c r="L20" s="31">
        <f>Data_CH4_m3!L20*0.668</f>
        <v>540478003.14280009</v>
      </c>
      <c r="M20" s="31">
        <f>Data_CH4_m3!M20*0.668</f>
        <v>564220672.43360007</v>
      </c>
      <c r="N20" s="31">
        <f>Data_CH4_m3!N20*0.668</f>
        <v>581451105.71600008</v>
      </c>
      <c r="O20" s="31">
        <f>Data_CH4_m3!O20*0.668</f>
        <v>597683806.3828001</v>
      </c>
      <c r="P20" s="31">
        <f>Data_CH4_m3!P20*0.668</f>
        <v>612244186.48440003</v>
      </c>
      <c r="Q20" s="31">
        <f>Data_CH4_m3!Q20*0.668</f>
        <v>625540747.32600009</v>
      </c>
      <c r="R20" s="31">
        <f>Data_CH4_m3!R20*0.668</f>
        <v>638173374.01639998</v>
      </c>
      <c r="S20" s="31">
        <f>Data_CH4_m3!S20*0.668</f>
        <v>651049148.89919996</v>
      </c>
      <c r="T20" s="31">
        <f>Data_CH4_m3!T20*0.668</f>
        <v>664370073.03680003</v>
      </c>
      <c r="U20" s="31">
        <f>Data_CH4_m3!U20*0.668</f>
        <v>677386492.84800005</v>
      </c>
      <c r="V20" s="31">
        <f>Data_CH4_m3!V20*0.668</f>
        <v>690929982.42800009</v>
      </c>
      <c r="W20" s="31">
        <f>Data_CH4_m3!W20*0.668</f>
        <v>705402402.16000009</v>
      </c>
      <c r="X20" s="31">
        <f>Data_CH4_m3!X20*0.668</f>
        <v>720678639.65200007</v>
      </c>
      <c r="Y20" s="31">
        <f>Data_CH4_m3!Y20*0.668</f>
        <v>735983437.48400009</v>
      </c>
      <c r="Z20" s="31">
        <f>Data_CH4_m3!Z20*0.668</f>
        <v>751404156.028</v>
      </c>
      <c r="AA20" s="31">
        <f>Data_CH4_m3!AA20*0.668</f>
        <v>767166978.74800003</v>
      </c>
      <c r="AB20" s="31">
        <f>Data_CH4_m3!AB20*0.668</f>
        <v>783444743.296</v>
      </c>
      <c r="AC20" s="31">
        <f>Data_CH4_m3!AC20*0.668</f>
        <v>825175024.60400009</v>
      </c>
      <c r="AD20" s="31">
        <f>Data_CH4_m3!AD20*0.668</f>
        <v>866047867.79200006</v>
      </c>
      <c r="AE20" s="31">
        <f>Data_CH4_m3!AE20*0.668</f>
        <v>906138122.92800009</v>
      </c>
      <c r="AF20" s="31">
        <f>Data_CH4_m3!AF20*0.668</f>
        <v>945512198.56400001</v>
      </c>
      <c r="AG20" s="31">
        <f>Data_CH4_m3!AG20*0.668</f>
        <v>984229652.91200006</v>
      </c>
      <c r="AH20" s="31">
        <f>Data_CH4_m3!AH20*0.668</f>
        <v>1022344430.312</v>
      </c>
      <c r="AI20" s="31">
        <f>Data_CH4_m3!AI20*0.668</f>
        <v>1059905274.7240001</v>
      </c>
      <c r="AJ20" s="31">
        <f>Data_CH4_m3!AJ20*0.668</f>
        <v>1096956462.5240002</v>
      </c>
      <c r="AK20" s="31">
        <f>Data_CH4_m3!AK20*0.668</f>
        <v>1133538161.22</v>
      </c>
      <c r="AL20" s="31">
        <f>Data_CH4_m3!AL20*0.668</f>
        <v>1169686021.9720001</v>
      </c>
      <c r="AM20" s="31">
        <f>Data_CH4_m3!AM20*0.668</f>
        <v>1205432054.6720002</v>
      </c>
      <c r="AN20" s="31">
        <f>Data_CH4_m3!AN20*0.668</f>
        <v>1240806310.6360002</v>
      </c>
      <c r="AO20" s="31">
        <f>Data_CH4_m3!AO20*0.668</f>
        <v>1275837556.6160002</v>
      </c>
      <c r="AP20" s="31">
        <f>Data_CH4_m3!AP20*0.668</f>
        <v>1310552753.76</v>
      </c>
      <c r="AQ20" s="31">
        <f>Data_CH4_m3!AQ20*0.668</f>
        <v>1344976287.408</v>
      </c>
      <c r="AR20" s="31">
        <f>Data_CH4_m3!AR20*0.668</f>
        <v>1379129049.928</v>
      </c>
      <c r="AS20" s="31">
        <f>Data_CH4_m3!AS20*0.668</f>
        <v>1413028249.668</v>
      </c>
      <c r="AT20" s="31">
        <f>Data_CH4_m3!AT20*0.668</f>
        <v>1446687135.74</v>
      </c>
      <c r="AU20" s="31">
        <f>Data_CH4_m3!AU20*0.668</f>
        <v>1480115653.9960001</v>
      </c>
      <c r="AV20" s="31">
        <f>Data_CH4_m3!AV20*0.668</f>
        <v>1513321377.552</v>
      </c>
      <c r="AW20" s="31">
        <f>Data_CH4_m3!AW20*0.668</f>
        <v>1546310253.612</v>
      </c>
      <c r="AX20" s="31">
        <f>Data_CH4_m3!AX20*0.668</f>
        <v>1579086662.2520001</v>
      </c>
      <c r="AY20" s="31">
        <f>Data_CH4_m3!AY20*0.668</f>
        <v>1611653674.9360001</v>
      </c>
      <c r="AZ20" s="31">
        <f>Data_CH4_m3!AZ20*0.668</f>
        <v>1644012960.3280001</v>
      </c>
      <c r="BA20" s="31">
        <f>Data_CH4_m3!BA20*0.668</f>
        <v>1676164864.4520001</v>
      </c>
      <c r="BB20" s="31">
        <f>Data_CH4_m3!BB20*0.668</f>
        <v>1708107959.1240001</v>
      </c>
      <c r="BC20" s="31">
        <f>Data_CH4_m3!BC20*0.668</f>
        <v>1739838492.8560002</v>
      </c>
      <c r="BD20" s="31">
        <f>Data_CH4_m3!BD20*0.668</f>
        <v>1771350247.904</v>
      </c>
      <c r="BE20" s="31">
        <f>Data_CH4_m3!BE20*0.668</f>
        <v>1802635152.8240001</v>
      </c>
      <c r="BF20" s="31">
        <f>Data_CH4_m3!BF20*0.668</f>
        <v>1833684058.0200002</v>
      </c>
      <c r="BG20" s="31">
        <f>Data_CH4_m3!BG20*0.668</f>
        <v>1864487544.0240002</v>
      </c>
      <c r="BH20" s="31">
        <f>Data_CH4_m3!BH20*0.668</f>
        <v>1895036175.3360002</v>
      </c>
      <c r="BI20" s="31">
        <f>Data_CH4_m3!BI20*0.668</f>
        <v>1925320877.8440001</v>
      </c>
      <c r="BJ20" s="31">
        <f>Data_CH4_m3!BJ20*0.668</f>
        <v>1955332686.9880002</v>
      </c>
      <c r="BK20" s="31">
        <f>Data_CH4_m3!BK20*0.668</f>
        <v>1813270406.2080002</v>
      </c>
      <c r="BL20" s="31">
        <f>Data_CH4_m3!BL20*0.668</f>
        <v>1682024387.4400001</v>
      </c>
      <c r="BM20" s="31">
        <f>Data_CH4_m3!BM20*0.668</f>
        <v>1560746682.8400002</v>
      </c>
      <c r="BN20" s="31">
        <f>Data_CH4_m3!BN20*0.668</f>
        <v>1448656969.5440001</v>
      </c>
      <c r="BO20" s="31">
        <f>Data_CH4_m3!BO20*0.668</f>
        <v>1345037106.8040001</v>
      </c>
      <c r="BP20" s="31">
        <f>Data_CH4_m3!BP20*0.668</f>
        <v>1249226126.6560001</v>
      </c>
      <c r="BQ20" s="31">
        <f>Data_CH4_m3!BQ20*0.668</f>
        <v>1160615636.744</v>
      </c>
      <c r="BR20" s="31">
        <f>Data_CH4_m3!BR20*0.668</f>
        <v>1078645591.8800001</v>
      </c>
      <c r="BS20" s="31">
        <f>Data_CH4_m3!BS20*0.668</f>
        <v>1002800408.2880001</v>
      </c>
      <c r="BT20" s="31">
        <f>Data_CH4_m3!BT20*0.668</f>
        <v>932605393.81200004</v>
      </c>
      <c r="BU20" s="31">
        <f>Data_CH4_m3!BU20*0.668</f>
        <v>867623461.35600007</v>
      </c>
      <c r="BV20" s="31">
        <f>Data_CH4_m3!BV20*0.668</f>
        <v>807452116.8720001</v>
      </c>
      <c r="BW20" s="31">
        <f>Data_CH4_m3!BW20*0.668</f>
        <v>751720681.81599998</v>
      </c>
      <c r="BX20" s="31">
        <f>Data_CH4_m3!BX20*0.668</f>
        <v>700087744.72800004</v>
      </c>
      <c r="BY20" s="31">
        <f>Data_CH4_m3!BY20*0.668</f>
        <v>652238819.0236001</v>
      </c>
      <c r="BZ20" s="31">
        <f>Data_CH4_m3!BZ20*0.668</f>
        <v>607884186.08880007</v>
      </c>
      <c r="CA20" s="31">
        <f>Data_CH4_m3!CA20*0.668</f>
        <v>566756916.79760003</v>
      </c>
      <c r="CB20" s="31">
        <f>Data_CH4_m3!CB20*0.668</f>
        <v>528611049.208</v>
      </c>
      <c r="CC20" s="31">
        <f>Data_CH4_m3!CC20*0.668</f>
        <v>493219915.222</v>
      </c>
      <c r="CD20" s="31">
        <f>Data_CH4_m3!CD20*0.668</f>
        <v>460374600.97920001</v>
      </c>
      <c r="CE20" s="31">
        <f>Data_CH4_m3!CE20*0.668</f>
        <v>429882531.63200003</v>
      </c>
      <c r="CF20" s="31">
        <f>Data_CH4_m3!CF20*0.668</f>
        <v>401566170.21520001</v>
      </c>
      <c r="CG20" s="31">
        <f>Data_CH4_m3!CG20*0.668</f>
        <v>375261821.05760008</v>
      </c>
      <c r="CH20" s="31">
        <f>Data_CH4_m3!CH20*0.668</f>
        <v>350818529.18519998</v>
      </c>
      <c r="CI20" s="31">
        <f>Data_CH4_m3!CI20*0.668</f>
        <v>328097068.63520002</v>
      </c>
      <c r="CJ20" s="31">
        <f>Data_CH4_m3!CJ20*0.668</f>
        <v>306969011.86519998</v>
      </c>
      <c r="CK20" s="31">
        <f>Data_CH4_m3!CK20*0.668</f>
        <v>287315873.84480006</v>
      </c>
      <c r="CL20" s="31">
        <f>Data_CH4_m3!CL20*0.668</f>
        <v>269028324.68400002</v>
      </c>
      <c r="CM20" s="31">
        <f>Data_CH4_m3!CM20*0.668</f>
        <v>252005466.05560002</v>
      </c>
      <c r="CN20" s="31">
        <f>Data_CH4_m3!CN20*0.668</f>
        <v>236154164.53119999</v>
      </c>
      <c r="CO20" s="31">
        <f>Data_CH4_m3!CO20*0.668</f>
        <v>221388439.426</v>
      </c>
      <c r="CP20" s="31">
        <f>Data_CH4_m3!CP20*0.668</f>
        <v>207628899.00680003</v>
      </c>
      <c r="CQ20" s="31">
        <f>Data_CH4_m3!CQ20*0.668</f>
        <v>194802221.79000002</v>
      </c>
      <c r="CR20" s="31">
        <f>Data_CH4_m3!CR20*0.668</f>
        <v>182840679.65640002</v>
      </c>
      <c r="CS20" s="31">
        <f>Data_CH4_m3!CS20*0.668</f>
        <v>171681698.8416</v>
      </c>
      <c r="CT20" s="31">
        <f>Data_CH4_m3!CT20*0.668</f>
        <v>161267455.72920001</v>
      </c>
      <c r="CU20" s="31">
        <f>Data_CH4_m3!CU20*0.668</f>
        <v>151544505.44280002</v>
      </c>
      <c r="CV20" s="31">
        <f>Data_CH4_m3!CV20*0.668</f>
        <v>142463439.42920002</v>
      </c>
      <c r="CW20" s="31">
        <f>Data_CH4_m3!CW20*0.668</f>
        <v>133978570.76360001</v>
      </c>
    </row>
    <row r="21" spans="1:101" ht="15" customHeight="1" x14ac:dyDescent="0.2">
      <c r="A21" s="27" t="s">
        <v>18</v>
      </c>
      <c r="B21" s="31">
        <f>Data_CH4_m3!B21*0.668</f>
        <v>3206291.4413160002</v>
      </c>
      <c r="C21" s="31">
        <f>Data_CH4_m3!C21*0.668</f>
        <v>5376388.0868800003</v>
      </c>
      <c r="D21" s="31">
        <f>Data_CH4_m3!D21*0.668</f>
        <v>7002822.6966800001</v>
      </c>
      <c r="E21" s="31">
        <f>Data_CH4_m3!E21*0.668</f>
        <v>8458602.2376000006</v>
      </c>
      <c r="F21" s="31">
        <f>Data_CH4_m3!F21*0.668</f>
        <v>9813985.5000800006</v>
      </c>
      <c r="G21" s="31">
        <f>Data_CH4_m3!G21*0.668</f>
        <v>11189220.98776</v>
      </c>
      <c r="H21" s="31">
        <f>Data_CH4_m3!H21*0.668</f>
        <v>12383700.364800002</v>
      </c>
      <c r="I21" s="31">
        <f>Data_CH4_m3!I21*0.668</f>
        <v>13745192.213400001</v>
      </c>
      <c r="J21" s="31">
        <f>Data_CH4_m3!J21*0.668</f>
        <v>15322742.416200001</v>
      </c>
      <c r="K21" s="31">
        <f>Data_CH4_m3!K21*0.668</f>
        <v>15962109.457920002</v>
      </c>
      <c r="L21" s="31">
        <f>Data_CH4_m3!L21*0.668</f>
        <v>16936870.44864</v>
      </c>
      <c r="M21" s="31">
        <f>Data_CH4_m3!M21*0.668</f>
        <v>18397120.018440001</v>
      </c>
      <c r="N21" s="31">
        <f>Data_CH4_m3!N21*0.668</f>
        <v>19422135.617760003</v>
      </c>
      <c r="O21" s="31">
        <f>Data_CH4_m3!O21*0.668</f>
        <v>20379233.973719999</v>
      </c>
      <c r="P21" s="31">
        <f>Data_CH4_m3!P21*0.668</f>
        <v>21323783.254960001</v>
      </c>
      <c r="Q21" s="31">
        <f>Data_CH4_m3!Q21*0.668</f>
        <v>21478278.114599999</v>
      </c>
      <c r="R21" s="31">
        <f>Data_CH4_m3!R21*0.668</f>
        <v>21687410.464439999</v>
      </c>
      <c r="S21" s="31">
        <f>Data_CH4_m3!S21*0.668</f>
        <v>22167303.97572</v>
      </c>
      <c r="T21" s="31">
        <f>Data_CH4_m3!T21*0.668</f>
        <v>23041256.324919999</v>
      </c>
      <c r="U21" s="31">
        <f>Data_CH4_m3!U21*0.668</f>
        <v>23820393.021320004</v>
      </c>
      <c r="V21" s="31">
        <f>Data_CH4_m3!V21*0.668</f>
        <v>24295931.152560003</v>
      </c>
      <c r="W21" s="31">
        <f>Data_CH4_m3!W21*0.668</f>
        <v>25317048.711360004</v>
      </c>
      <c r="X21" s="31">
        <f>Data_CH4_m3!X21*0.668</f>
        <v>26273228.587360002</v>
      </c>
      <c r="Y21" s="31">
        <f>Data_CH4_m3!Y21*0.668</f>
        <v>27205321.699320003</v>
      </c>
      <c r="Z21" s="31">
        <f>Data_CH4_m3!Z21*0.668</f>
        <v>28152183.088879999</v>
      </c>
      <c r="AA21" s="31">
        <f>Data_CH4_m3!AA21*0.668</f>
        <v>29155800.544000003</v>
      </c>
      <c r="AB21" s="31">
        <f>Data_CH4_m3!AB21*0.668</f>
        <v>30255179.279399998</v>
      </c>
      <c r="AC21" s="31">
        <f>Data_CH4_m3!AC21*0.668</f>
        <v>30377762.382920001</v>
      </c>
      <c r="AD21" s="31">
        <f>Data_CH4_m3!AD21*0.668</f>
        <v>30675264.239</v>
      </c>
      <c r="AE21" s="31">
        <f>Data_CH4_m3!AE21*0.668</f>
        <v>31089723.222440001</v>
      </c>
      <c r="AF21" s="31">
        <f>Data_CH4_m3!AF21*0.668</f>
        <v>31582332.33416</v>
      </c>
      <c r="AG21" s="31">
        <f>Data_CH4_m3!AG21*0.668</f>
        <v>32127223.367680002</v>
      </c>
      <c r="AH21" s="31">
        <f>Data_CH4_m3!AH21*0.668</f>
        <v>32707242.931360003</v>
      </c>
      <c r="AI21" s="31">
        <f>Data_CH4_m3!AI21*0.668</f>
        <v>33311108.371600002</v>
      </c>
      <c r="AJ21" s="31">
        <f>Data_CH4_m3!AJ21*0.668</f>
        <v>33931560.966600001</v>
      </c>
      <c r="AK21" s="31">
        <f>Data_CH4_m3!AK21*0.668</f>
        <v>34563886.092600003</v>
      </c>
      <c r="AL21" s="31">
        <f>Data_CH4_m3!AL21*0.668</f>
        <v>35205026.948200002</v>
      </c>
      <c r="AM21" s="31">
        <f>Data_CH4_m3!AM21*0.668</f>
        <v>35852956.033160001</v>
      </c>
      <c r="AN21" s="31">
        <f>Data_CH4_m3!AN21*0.668</f>
        <v>36506495.342840001</v>
      </c>
      <c r="AO21" s="31">
        <f>Data_CH4_m3!AO21*0.668</f>
        <v>37164884.352560006</v>
      </c>
      <c r="AP21" s="31">
        <f>Data_CH4_m3!AP21*0.668</f>
        <v>37827745.702440001</v>
      </c>
      <c r="AQ21" s="31">
        <f>Data_CH4_m3!AQ21*0.668</f>
        <v>38494737.276280001</v>
      </c>
      <c r="AR21" s="31">
        <f>Data_CH4_m3!AR21*0.668</f>
        <v>39165631.920680001</v>
      </c>
      <c r="AS21" s="31">
        <f>Data_CH4_m3!AS21*0.668</f>
        <v>39840065.468760006</v>
      </c>
      <c r="AT21" s="31">
        <f>Data_CH4_m3!AT21*0.668</f>
        <v>40517576.593040004</v>
      </c>
      <c r="AU21" s="31">
        <f>Data_CH4_m3!AU21*0.668</f>
        <v>41197594.667879999</v>
      </c>
      <c r="AV21" s="31">
        <f>Data_CH4_m3!AV21*0.668</f>
        <v>41879664.498040006</v>
      </c>
      <c r="AW21" s="31">
        <f>Data_CH4_m3!AW21*0.668</f>
        <v>42563209.873400003</v>
      </c>
      <c r="AX21" s="31">
        <f>Data_CH4_m3!AX21*0.668</f>
        <v>43247644.209800005</v>
      </c>
      <c r="AY21" s="31">
        <f>Data_CH4_m3!AY21*0.668</f>
        <v>43932121.652240001</v>
      </c>
      <c r="AZ21" s="31">
        <f>Data_CH4_m3!AZ21*0.668</f>
        <v>44615825.096440002</v>
      </c>
      <c r="BA21" s="31">
        <f>Data_CH4_m3!BA21*0.668</f>
        <v>45297992.908840001</v>
      </c>
      <c r="BB21" s="31">
        <f>Data_CH4_m3!BB21*0.668</f>
        <v>45977915.032160006</v>
      </c>
      <c r="BC21" s="31">
        <f>Data_CH4_m3!BC21*0.668</f>
        <v>46654897.45448</v>
      </c>
      <c r="BD21" s="31">
        <f>Data_CH4_m3!BD21*0.668</f>
        <v>47328121.207800001</v>
      </c>
      <c r="BE21" s="31">
        <f>Data_CH4_m3!BE21*0.668</f>
        <v>47996819.848960005</v>
      </c>
      <c r="BF21" s="31">
        <f>Data_CH4_m3!BF21*0.668</f>
        <v>48660349.446000002</v>
      </c>
      <c r="BG21" s="31">
        <f>Data_CH4_m3!BG21*0.668</f>
        <v>49318184.897480004</v>
      </c>
      <c r="BH21" s="31">
        <f>Data_CH4_m3!BH21*0.668</f>
        <v>49969917.307240009</v>
      </c>
      <c r="BI21" s="31">
        <f>Data_CH4_m3!BI21*0.668</f>
        <v>50615204.67932</v>
      </c>
      <c r="BJ21" s="31">
        <f>Data_CH4_m3!BJ21*0.668</f>
        <v>51253823.033320002</v>
      </c>
      <c r="BK21" s="31">
        <f>Data_CH4_m3!BK21*0.668</f>
        <v>37546578.350160003</v>
      </c>
      <c r="BL21" s="31">
        <f>Data_CH4_m3!BL21*0.668</f>
        <v>28142666.092879999</v>
      </c>
      <c r="BM21" s="31">
        <f>Data_CH4_m3!BM21*0.668</f>
        <v>21637944.530040003</v>
      </c>
      <c r="BN21" s="31">
        <f>Data_CH4_m3!BN21*0.668</f>
        <v>17090203.589480001</v>
      </c>
      <c r="BO21" s="31">
        <f>Data_CH4_m3!BO21*0.668</f>
        <v>13866941.853319999</v>
      </c>
      <c r="BP21" s="31">
        <f>Data_CH4_m3!BP21*0.668</f>
        <v>11543323.973480001</v>
      </c>
      <c r="BQ21" s="31">
        <f>Data_CH4_m3!BQ21*0.668</f>
        <v>9833775.2806400005</v>
      </c>
      <c r="BR21" s="31">
        <f>Data_CH4_m3!BR21*0.668</f>
        <v>8546124.3324000016</v>
      </c>
      <c r="BS21" s="31">
        <f>Data_CH4_m3!BS21*0.668</f>
        <v>7550860.1104000006</v>
      </c>
      <c r="BT21" s="31">
        <f>Data_CH4_m3!BT21*0.668</f>
        <v>6760521.1074400004</v>
      </c>
      <c r="BU21" s="31">
        <f>Data_CH4_m3!BU21*0.668</f>
        <v>6115876.2197640007</v>
      </c>
      <c r="BV21" s="31">
        <f>Data_CH4_m3!BV21*0.668</f>
        <v>5576658.5944120008</v>
      </c>
      <c r="BW21" s="31">
        <f>Data_CH4_m3!BW21*0.668</f>
        <v>5115351.5451920005</v>
      </c>
      <c r="BX21" s="31">
        <f>Data_CH4_m3!BX21*0.668</f>
        <v>4713020.5793719999</v>
      </c>
      <c r="BY21" s="31">
        <f>Data_CH4_m3!BY21*0.668</f>
        <v>4356517.1142760003</v>
      </c>
      <c r="BZ21" s="31">
        <f>Data_CH4_m3!BZ21*0.668</f>
        <v>4036601.8341560001</v>
      </c>
      <c r="CA21" s="31">
        <f>Data_CH4_m3!CA21*0.668</f>
        <v>3746684.6518120002</v>
      </c>
      <c r="CB21" s="31">
        <f>Data_CH4_m3!CB21*0.668</f>
        <v>3481978.1408360004</v>
      </c>
      <c r="CC21" s="31">
        <f>Data_CH4_m3!CC21*0.668</f>
        <v>3238928.2412960003</v>
      </c>
      <c r="CD21" s="31">
        <f>Data_CH4_m3!CD21*0.668</f>
        <v>3014830.9666800001</v>
      </c>
      <c r="CE21" s="31">
        <f>Data_CH4_m3!CE21*0.668</f>
        <v>2807573.8965799999</v>
      </c>
      <c r="CF21" s="31">
        <f>Data_CH4_m3!CF21*0.668</f>
        <v>2615461.4205439999</v>
      </c>
      <c r="CG21" s="31">
        <f>Data_CH4_m3!CG21*0.668</f>
        <v>2437096.2308680001</v>
      </c>
      <c r="CH21" s="31">
        <f>Data_CH4_m3!CH21*0.668</f>
        <v>2271298.6014760002</v>
      </c>
      <c r="CI21" s="31">
        <f>Data_CH4_m3!CI21*0.668</f>
        <v>2117051.0902120001</v>
      </c>
      <c r="CJ21" s="31">
        <f>Data_CH4_m3!CJ21*0.668</f>
        <v>1973460.3593000001</v>
      </c>
      <c r="CK21" s="31">
        <f>Data_CH4_m3!CK21*0.668</f>
        <v>1839730.548196</v>
      </c>
      <c r="CL21" s="31">
        <f>Data_CH4_m3!CL21*0.668</f>
        <v>1715144.4580320003</v>
      </c>
      <c r="CM21" s="31">
        <f>Data_CH4_m3!CM21*0.668</f>
        <v>1599050.0393120002</v>
      </c>
      <c r="CN21" s="31">
        <f>Data_CH4_m3!CN21*0.668</f>
        <v>1490850.4941560002</v>
      </c>
      <c r="CO21" s="31">
        <f>Data_CH4_m3!CO21*0.668</f>
        <v>1389996.8568240001</v>
      </c>
      <c r="CP21" s="31">
        <f>Data_CH4_m3!CP21*0.668</f>
        <v>1295982.295676</v>
      </c>
      <c r="CQ21" s="31">
        <f>Data_CH4_m3!CQ21*0.668</f>
        <v>1208337.6068440001</v>
      </c>
      <c r="CR21" s="31">
        <f>Data_CH4_m3!CR21*0.668</f>
        <v>1126627.5629440001</v>
      </c>
      <c r="CS21" s="31">
        <f>Data_CH4_m3!CS21*0.668</f>
        <v>1050447.871672</v>
      </c>
      <c r="CT21" s="31">
        <f>Data_CH4_m3!CT21*0.668</f>
        <v>979422.58730399993</v>
      </c>
      <c r="CU21" s="31">
        <f>Data_CH4_m3!CU21*0.668</f>
        <v>913201.85820000002</v>
      </c>
      <c r="CV21" s="31">
        <f>Data_CH4_m3!CV21*0.668</f>
        <v>851459.94217599998</v>
      </c>
      <c r="CW21" s="31">
        <f>Data_CH4_m3!CW21*0.668</f>
        <v>793893.42294400011</v>
      </c>
    </row>
    <row r="22" spans="1:101" ht="15" customHeight="1" x14ac:dyDescent="0.2">
      <c r="A22" s="27" t="s">
        <v>19</v>
      </c>
      <c r="B22" s="31">
        <f>Data_CH4_m3!B22*0.668</f>
        <v>752258.47792800004</v>
      </c>
      <c r="C22" s="31">
        <f>Data_CH4_m3!C22*0.668</f>
        <v>1477753.728908</v>
      </c>
      <c r="D22" s="31">
        <f>Data_CH4_m3!D22*0.668</f>
        <v>2202117.6684480002</v>
      </c>
      <c r="E22" s="31">
        <f>Data_CH4_m3!E22*0.668</f>
        <v>2917895.9135400006</v>
      </c>
      <c r="F22" s="31">
        <f>Data_CH4_m3!F22*0.668</f>
        <v>3585601.7951440001</v>
      </c>
      <c r="G22" s="31">
        <f>Data_CH4_m3!G22*0.668</f>
        <v>4224049.1124200001</v>
      </c>
      <c r="H22" s="31">
        <f>Data_CH4_m3!H22*0.668</f>
        <v>4844149.411568</v>
      </c>
      <c r="I22" s="31">
        <f>Data_CH4_m3!I22*0.668</f>
        <v>5415088.9173800005</v>
      </c>
      <c r="J22" s="31">
        <f>Data_CH4_m3!J22*0.668</f>
        <v>5948417.1340920003</v>
      </c>
      <c r="K22" s="31">
        <f>Data_CH4_m3!K22*0.668</f>
        <v>6484357.6589920009</v>
      </c>
      <c r="L22" s="31">
        <f>Data_CH4_m3!L22*0.668</f>
        <v>7005852.8315200005</v>
      </c>
      <c r="M22" s="31">
        <f>Data_CH4_m3!M22*0.668</f>
        <v>7540428.4353600005</v>
      </c>
      <c r="N22" s="31">
        <f>Data_CH4_m3!N22*0.668</f>
        <v>8073736.9901599996</v>
      </c>
      <c r="O22" s="31">
        <f>Data_CH4_m3!O22*0.668</f>
        <v>8615129.1799600013</v>
      </c>
      <c r="P22" s="31">
        <f>Data_CH4_m3!P22*0.668</f>
        <v>9191882.577680001</v>
      </c>
      <c r="Q22" s="31">
        <f>Data_CH4_m3!Q22*0.668</f>
        <v>9743064.8285200018</v>
      </c>
      <c r="R22" s="31">
        <f>Data_CH4_m3!R22*0.668</f>
        <v>10276488.119000001</v>
      </c>
      <c r="S22" s="31">
        <f>Data_CH4_m3!S22*0.668</f>
        <v>10811939.77812</v>
      </c>
      <c r="T22" s="31">
        <f>Data_CH4_m3!T22*0.668</f>
        <v>11326282.470240001</v>
      </c>
      <c r="U22" s="31">
        <f>Data_CH4_m3!U22*0.668</f>
        <v>11826915.036839999</v>
      </c>
      <c r="V22" s="31">
        <f>Data_CH4_m3!V22*0.668</f>
        <v>12325411.99408</v>
      </c>
      <c r="W22" s="31">
        <f>Data_CH4_m3!W22*0.668</f>
        <v>12815578.864400001</v>
      </c>
      <c r="X22" s="31">
        <f>Data_CH4_m3!X22*0.668</f>
        <v>13299074.70596</v>
      </c>
      <c r="Y22" s="31">
        <f>Data_CH4_m3!Y22*0.668</f>
        <v>13777815.12232</v>
      </c>
      <c r="Z22" s="31">
        <f>Data_CH4_m3!Z22*0.668</f>
        <v>14254799.767480001</v>
      </c>
      <c r="AA22" s="31">
        <f>Data_CH4_m3!AA22*0.668</f>
        <v>14732106.836200001</v>
      </c>
      <c r="AB22" s="31">
        <f>Data_CH4_m3!AB22*0.668</f>
        <v>15211655.953400001</v>
      </c>
      <c r="AC22" s="31">
        <f>Data_CH4_m3!AC22*0.668</f>
        <v>15776580.72108</v>
      </c>
      <c r="AD22" s="31">
        <f>Data_CH4_m3!AD22*0.668</f>
        <v>16345341.004480001</v>
      </c>
      <c r="AE22" s="31">
        <f>Data_CH4_m3!AE22*0.668</f>
        <v>16918196.809240002</v>
      </c>
      <c r="AF22" s="31">
        <f>Data_CH4_m3!AF22*0.668</f>
        <v>17495363.518600002</v>
      </c>
      <c r="AG22" s="31">
        <f>Data_CH4_m3!AG22*0.668</f>
        <v>18077003.530040003</v>
      </c>
      <c r="AH22" s="31">
        <f>Data_CH4_m3!AH22*0.668</f>
        <v>18663242.160360001</v>
      </c>
      <c r="AI22" s="31">
        <f>Data_CH4_m3!AI22*0.668</f>
        <v>19254180.397800002</v>
      </c>
      <c r="AJ22" s="31">
        <f>Data_CH4_m3!AJ22*0.668</f>
        <v>19849901.328200001</v>
      </c>
      <c r="AK22" s="31">
        <f>Data_CH4_m3!AK22*0.668</f>
        <v>20450472.660040002</v>
      </c>
      <c r="AL22" s="31">
        <f>Data_CH4_m3!AL22*0.668</f>
        <v>21055916.931640003</v>
      </c>
      <c r="AM22" s="31">
        <f>Data_CH4_m3!AM22*0.668</f>
        <v>21666243.161000002</v>
      </c>
      <c r="AN22" s="31">
        <f>Data_CH4_m3!AN22*0.668</f>
        <v>22281414.527959999</v>
      </c>
      <c r="AO22" s="31">
        <f>Data_CH4_m3!AO22*0.668</f>
        <v>22901356.971360002</v>
      </c>
      <c r="AP22" s="31">
        <f>Data_CH4_m3!AP22*0.668</f>
        <v>23525971.333280001</v>
      </c>
      <c r="AQ22" s="31">
        <f>Data_CH4_m3!AQ22*0.668</f>
        <v>24155133.359040003</v>
      </c>
      <c r="AR22" s="31">
        <f>Data_CH4_m3!AR22*0.668</f>
        <v>24788703.156080004</v>
      </c>
      <c r="AS22" s="31">
        <f>Data_CH4_m3!AS22*0.668</f>
        <v>25426517.765800003</v>
      </c>
      <c r="AT22" s="31">
        <f>Data_CH4_m3!AT22*0.668</f>
        <v>26068414.597000003</v>
      </c>
      <c r="AU22" s="31">
        <f>Data_CH4_m3!AU22*0.668</f>
        <v>26714215.380520001</v>
      </c>
      <c r="AV22" s="31">
        <f>Data_CH4_m3!AV22*0.668</f>
        <v>27363716.51664</v>
      </c>
      <c r="AW22" s="31">
        <f>Data_CH4_m3!AW22*0.668</f>
        <v>28016714.933360003</v>
      </c>
      <c r="AX22" s="31">
        <f>Data_CH4_m3!AX22*0.668</f>
        <v>28672954.713199999</v>
      </c>
      <c r="AY22" s="31">
        <f>Data_CH4_m3!AY22*0.668</f>
        <v>29332154.601440001</v>
      </c>
      <c r="AZ22" s="31">
        <f>Data_CH4_m3!AZ22*0.668</f>
        <v>29994008.734240003</v>
      </c>
      <c r="BA22" s="31">
        <f>Data_CH4_m3!BA22*0.668</f>
        <v>30658200.533040002</v>
      </c>
      <c r="BB22" s="31">
        <f>Data_CH4_m3!BB22*0.668</f>
        <v>31324405.703880001</v>
      </c>
      <c r="BC22" s="31">
        <f>Data_CH4_m3!BC22*0.668</f>
        <v>31992302.030280001</v>
      </c>
      <c r="BD22" s="31">
        <f>Data_CH4_m3!BD22*0.668</f>
        <v>32661563.387960002</v>
      </c>
      <c r="BE22" s="31">
        <f>Data_CH4_m3!BE22*0.668</f>
        <v>33331882.463520002</v>
      </c>
      <c r="BF22" s="31">
        <f>Data_CH4_m3!BF22*0.668</f>
        <v>34002932.49808</v>
      </c>
      <c r="BG22" s="31">
        <f>Data_CH4_m3!BG22*0.668</f>
        <v>34674385.984600008</v>
      </c>
      <c r="BH22" s="31">
        <f>Data_CH4_m3!BH22*0.668</f>
        <v>35345920.41268</v>
      </c>
      <c r="BI22" s="31">
        <f>Data_CH4_m3!BI22*0.668</f>
        <v>36017238.001280002</v>
      </c>
      <c r="BJ22" s="31">
        <f>Data_CH4_m3!BJ22*0.668</f>
        <v>36688032.19184</v>
      </c>
      <c r="BK22" s="31">
        <f>Data_CH4_m3!BK22*0.668</f>
        <v>34019713.199160002</v>
      </c>
      <c r="BL22" s="31">
        <f>Data_CH4_m3!BL22*0.668</f>
        <v>31554691.202240001</v>
      </c>
      <c r="BM22" s="31">
        <f>Data_CH4_m3!BM22*0.668</f>
        <v>29277022.1032</v>
      </c>
      <c r="BN22" s="31">
        <f>Data_CH4_m3!BN22*0.668</f>
        <v>27172033.696200002</v>
      </c>
      <c r="BO22" s="31">
        <f>Data_CH4_m3!BO22*0.668</f>
        <v>25226223.189560004</v>
      </c>
      <c r="BP22" s="31">
        <f>Data_CH4_m3!BP22*0.668</f>
        <v>23427163.097920001</v>
      </c>
      <c r="BQ22" s="31">
        <f>Data_CH4_m3!BQ22*0.668</f>
        <v>21763414.696160004</v>
      </c>
      <c r="BR22" s="31">
        <f>Data_CH4_m3!BR22*0.668</f>
        <v>20224448.520720001</v>
      </c>
      <c r="BS22" s="31">
        <f>Data_CH4_m3!BS22*0.668</f>
        <v>18800571.263680004</v>
      </c>
      <c r="BT22" s="31">
        <f>Data_CH4_m3!BT22*0.668</f>
        <v>17482858.605360001</v>
      </c>
      <c r="BU22" s="31">
        <f>Data_CH4_m3!BU22*0.668</f>
        <v>16263093.47108</v>
      </c>
      <c r="BV22" s="31">
        <f>Data_CH4_m3!BV22*0.668</f>
        <v>15133709.284560002</v>
      </c>
      <c r="BW22" s="31">
        <f>Data_CH4_m3!BW22*0.668</f>
        <v>14087737.777079999</v>
      </c>
      <c r="BX22" s="31">
        <f>Data_CH4_m3!BX22*0.668</f>
        <v>13118761.078520002</v>
      </c>
      <c r="BY22" s="31">
        <f>Data_CH4_m3!BY22*0.668</f>
        <v>12220867.582599999</v>
      </c>
      <c r="BZ22" s="31">
        <f>Data_CH4_m3!BZ22*0.668</f>
        <v>11388611.472760001</v>
      </c>
      <c r="CA22" s="31">
        <f>Data_CH4_m3!CA22*0.668</f>
        <v>10616975.447760001</v>
      </c>
      <c r="CB22" s="31">
        <f>Data_CH4_m3!CB22*0.668</f>
        <v>9901336.4666400012</v>
      </c>
      <c r="CC22" s="31">
        <f>Data_CH4_m3!CC22*0.668</f>
        <v>9237434.2725600004</v>
      </c>
      <c r="CD22" s="31">
        <f>Data_CH4_m3!CD22*0.668</f>
        <v>8621342.4416800011</v>
      </c>
      <c r="CE22" s="31">
        <f>Data_CH4_m3!CE22*0.668</f>
        <v>8049441.783400001</v>
      </c>
      <c r="CF22" s="31">
        <f>Data_CH4_m3!CF22*0.668</f>
        <v>7518395.8314400008</v>
      </c>
      <c r="CG22" s="31">
        <f>Data_CH4_m3!CG22*0.668</f>
        <v>7025128.3522800012</v>
      </c>
      <c r="CH22" s="31">
        <f>Data_CH4_m3!CH22*0.668</f>
        <v>6566802.6859240001</v>
      </c>
      <c r="CI22" s="31">
        <f>Data_CH4_m3!CI22*0.668</f>
        <v>6140802.6571319997</v>
      </c>
      <c r="CJ22" s="31">
        <f>Data_CH4_m3!CJ22*0.668</f>
        <v>5744715.1192440009</v>
      </c>
      <c r="CK22" s="31">
        <f>Data_CH4_m3!CK22*0.668</f>
        <v>5376313.8393480005</v>
      </c>
      <c r="CL22" s="31">
        <f>Data_CH4_m3!CL22*0.668</f>
        <v>5033544.7007440003</v>
      </c>
      <c r="CM22" s="31">
        <f>Data_CH4_m3!CM22*0.668</f>
        <v>4714512.0824239999</v>
      </c>
      <c r="CN22" s="31">
        <f>Data_CH4_m3!CN22*0.668</f>
        <v>4417466.3380800001</v>
      </c>
      <c r="CO22" s="31">
        <f>Data_CH4_m3!CO22*0.668</f>
        <v>4140792.2744400003</v>
      </c>
      <c r="CP22" s="31">
        <f>Data_CH4_m3!CP22*0.668</f>
        <v>3882998.5507760006</v>
      </c>
      <c r="CQ22" s="31">
        <f>Data_CH4_m3!CQ22*0.668</f>
        <v>3642707.9294440001</v>
      </c>
      <c r="CR22" s="31">
        <f>Data_CH4_m3!CR22*0.668</f>
        <v>3418648.3033079999</v>
      </c>
      <c r="CS22" s="31">
        <f>Data_CH4_m3!CS22*0.668</f>
        <v>3209644.4426000002</v>
      </c>
      <c r="CT22" s="31">
        <f>Data_CH4_m3!CT22*0.668</f>
        <v>3014610.3990920004</v>
      </c>
      <c r="CU22" s="31">
        <f>Data_CH4_m3!CU22*0.668</f>
        <v>2832542.5141400006</v>
      </c>
      <c r="CV22" s="31">
        <f>Data_CH4_m3!CV22*0.668</f>
        <v>2662512.9891840001</v>
      </c>
      <c r="CW22" s="31">
        <f>Data_CH4_m3!CW22*0.668</f>
        <v>2503663.9612560002</v>
      </c>
    </row>
    <row r="23" spans="1:101" ht="15" customHeight="1" x14ac:dyDescent="0.2">
      <c r="A23" s="27" t="s">
        <v>20</v>
      </c>
      <c r="B23" s="31">
        <f>Data_CH4_m3!B23*0.668</f>
        <v>42095727.474800006</v>
      </c>
      <c r="C23" s="31">
        <f>Data_CH4_m3!C23*0.668</f>
        <v>71707912.632799998</v>
      </c>
      <c r="D23" s="31">
        <f>Data_CH4_m3!D23*0.668</f>
        <v>92127662.683599994</v>
      </c>
      <c r="E23" s="31">
        <f>Data_CH4_m3!E23*0.668</f>
        <v>106167167.848</v>
      </c>
      <c r="F23" s="31">
        <f>Data_CH4_m3!F23*0.668</f>
        <v>116633032.99840002</v>
      </c>
      <c r="G23" s="31">
        <f>Data_CH4_m3!G23*0.668</f>
        <v>124847307.1552</v>
      </c>
      <c r="H23" s="31">
        <f>Data_CH4_m3!H23*0.668</f>
        <v>131993677.30040002</v>
      </c>
      <c r="I23" s="31">
        <f>Data_CH4_m3!I23*0.668</f>
        <v>138793073.95040002</v>
      </c>
      <c r="J23" s="31">
        <f>Data_CH4_m3!J23*0.668</f>
        <v>145529135.38280001</v>
      </c>
      <c r="K23" s="31">
        <f>Data_CH4_m3!K23*0.668</f>
        <v>151217535.27440003</v>
      </c>
      <c r="L23" s="31">
        <f>Data_CH4_m3!L23*0.668</f>
        <v>157576178.97800002</v>
      </c>
      <c r="M23" s="31">
        <f>Data_CH4_m3!M23*0.668</f>
        <v>165237409.25479999</v>
      </c>
      <c r="N23" s="31">
        <f>Data_CH4_m3!N23*0.668</f>
        <v>172478080.292</v>
      </c>
      <c r="O23" s="31">
        <f>Data_CH4_m3!O23*0.668</f>
        <v>180248702.24880004</v>
      </c>
      <c r="P23" s="31">
        <f>Data_CH4_m3!P23*0.668</f>
        <v>185029780.92000002</v>
      </c>
      <c r="Q23" s="31">
        <f>Data_CH4_m3!Q23*0.668</f>
        <v>189039295.94400001</v>
      </c>
      <c r="R23" s="31">
        <f>Data_CH4_m3!R23*0.668</f>
        <v>194327667.77640003</v>
      </c>
      <c r="S23" s="31">
        <f>Data_CH4_m3!S23*0.668</f>
        <v>200151468.79640001</v>
      </c>
      <c r="T23" s="31">
        <f>Data_CH4_m3!T23*0.668</f>
        <v>206880805.47280002</v>
      </c>
      <c r="U23" s="31">
        <f>Data_CH4_m3!U23*0.668</f>
        <v>213259041.08200002</v>
      </c>
      <c r="V23" s="31">
        <f>Data_CH4_m3!V23*0.668</f>
        <v>219393915.13960001</v>
      </c>
      <c r="W23" s="31">
        <f>Data_CH4_m3!W23*0.668</f>
        <v>226336219.43440002</v>
      </c>
      <c r="X23" s="31">
        <f>Data_CH4_m3!X23*0.668</f>
        <v>233644359.4736</v>
      </c>
      <c r="Y23" s="31">
        <f>Data_CH4_m3!Y23*0.668</f>
        <v>241075917.99040002</v>
      </c>
      <c r="Z23" s="31">
        <f>Data_CH4_m3!Z23*0.668</f>
        <v>248742160.20440003</v>
      </c>
      <c r="AA23" s="31">
        <f>Data_CH4_m3!AA23*0.668</f>
        <v>256710719.11160001</v>
      </c>
      <c r="AB23" s="31">
        <f>Data_CH4_m3!AB23*0.668</f>
        <v>265028601.47119999</v>
      </c>
      <c r="AC23" s="31">
        <f>Data_CH4_m3!AC23*0.668</f>
        <v>266847070.21600002</v>
      </c>
      <c r="AD23" s="31">
        <f>Data_CH4_m3!AD23*0.668</f>
        <v>269900097.54960001</v>
      </c>
      <c r="AE23" s="31">
        <f>Data_CH4_m3!AE23*0.668</f>
        <v>273786557.55480003</v>
      </c>
      <c r="AF23" s="31">
        <f>Data_CH4_m3!AF23*0.668</f>
        <v>278237574.8876</v>
      </c>
      <c r="AG23" s="31">
        <f>Data_CH4_m3!AG23*0.668</f>
        <v>283072766.76920003</v>
      </c>
      <c r="AH23" s="31">
        <f>Data_CH4_m3!AH23*0.668</f>
        <v>288170988.79440004</v>
      </c>
      <c r="AI23" s="31">
        <f>Data_CH4_m3!AI23*0.668</f>
        <v>293450815.6376</v>
      </c>
      <c r="AJ23" s="31">
        <f>Data_CH4_m3!AJ23*0.668</f>
        <v>298857529.54840004</v>
      </c>
      <c r="AK23" s="31">
        <f>Data_CH4_m3!AK23*0.668</f>
        <v>304354137.22119999</v>
      </c>
      <c r="AL23" s="31">
        <f>Data_CH4_m3!AL23*0.668</f>
        <v>309915470.15280002</v>
      </c>
      <c r="AM23" s="31">
        <f>Data_CH4_m3!AM23*0.668</f>
        <v>315524282.25319999</v>
      </c>
      <c r="AN23" s="31">
        <f>Data_CH4_m3!AN23*0.668</f>
        <v>321168884.05680001</v>
      </c>
      <c r="AO23" s="31">
        <f>Data_CH4_m3!AO23*0.668</f>
        <v>326841154.82120001</v>
      </c>
      <c r="AP23" s="31">
        <f>Data_CH4_m3!AP23*0.668</f>
        <v>332535406.05880004</v>
      </c>
      <c r="AQ23" s="31">
        <f>Data_CH4_m3!AQ23*0.668</f>
        <v>338247324.8944</v>
      </c>
      <c r="AR23" s="31">
        <f>Data_CH4_m3!AR23*0.668</f>
        <v>343973346.41240001</v>
      </c>
      <c r="AS23" s="31">
        <f>Data_CH4_m3!AS23*0.668</f>
        <v>349710119.19</v>
      </c>
      <c r="AT23" s="31">
        <f>Data_CH4_m3!AT23*0.668</f>
        <v>355454317.58920002</v>
      </c>
      <c r="AU23" s="31">
        <f>Data_CH4_m3!AU23*0.668</f>
        <v>361202601.94400001</v>
      </c>
      <c r="AV23" s="31">
        <f>Data_CH4_m3!AV23*0.668</f>
        <v>366952057.70360005</v>
      </c>
      <c r="AW23" s="31">
        <f>Data_CH4_m3!AW23*0.668</f>
        <v>372699952.48080003</v>
      </c>
      <c r="AX23" s="31">
        <f>Data_CH4_m3!AX23*0.668</f>
        <v>378443471.85800004</v>
      </c>
      <c r="AY23" s="31">
        <f>Data_CH4_m3!AY23*0.668</f>
        <v>384179545.44</v>
      </c>
      <c r="AZ23" s="31">
        <f>Data_CH4_m3!AZ23*0.668</f>
        <v>389905133.96039999</v>
      </c>
      <c r="BA23" s="31">
        <f>Data_CH4_m3!BA23*0.668</f>
        <v>395617397.41720003</v>
      </c>
      <c r="BB23" s="31">
        <f>Data_CH4_m3!BB23*0.668</f>
        <v>401313700.81760007</v>
      </c>
      <c r="BC23" s="31">
        <f>Data_CH4_m3!BC23*0.668</f>
        <v>406991682.78160006</v>
      </c>
      <c r="BD23" s="31">
        <f>Data_CH4_m3!BD23*0.668</f>
        <v>412649130.62600005</v>
      </c>
      <c r="BE23" s="31">
        <f>Data_CH4_m3!BE23*0.668</f>
        <v>418284038.14639997</v>
      </c>
      <c r="BF23" s="31">
        <f>Data_CH4_m3!BF23*0.668</f>
        <v>423894337.21480006</v>
      </c>
      <c r="BG23" s="31">
        <f>Data_CH4_m3!BG23*0.668</f>
        <v>429477979.40920001</v>
      </c>
      <c r="BH23" s="31">
        <f>Data_CH4_m3!BH23*0.668</f>
        <v>435033214.43600005</v>
      </c>
      <c r="BI23" s="31">
        <f>Data_CH4_m3!BI23*0.668</f>
        <v>440558641.83320004</v>
      </c>
      <c r="BJ23" s="31">
        <f>Data_CH4_m3!BJ23*0.668</f>
        <v>446052888.12600005</v>
      </c>
      <c r="BK23" s="31">
        <f>Data_CH4_m3!BK23*0.668</f>
        <v>326849209.89920002</v>
      </c>
      <c r="BL23" s="31">
        <f>Data_CH4_m3!BL23*0.668</f>
        <v>245061693.8976</v>
      </c>
      <c r="BM23" s="31">
        <f>Data_CH4_m3!BM23*0.668</f>
        <v>188482277.26359999</v>
      </c>
      <c r="BN23" s="31">
        <f>Data_CH4_m3!BN23*0.668</f>
        <v>148919044.6688</v>
      </c>
      <c r="BO23" s="31">
        <f>Data_CH4_m3!BO23*0.668</f>
        <v>120872767.008</v>
      </c>
      <c r="BP23" s="31">
        <f>Data_CH4_m3!BP23*0.668</f>
        <v>100649718.97600001</v>
      </c>
      <c r="BQ23" s="31">
        <f>Data_CH4_m3!BQ23*0.668</f>
        <v>85766946.643600002</v>
      </c>
      <c r="BR23" s="31">
        <f>Data_CH4_m3!BR23*0.668</f>
        <v>74553571.924799994</v>
      </c>
      <c r="BS23" s="31">
        <f>Data_CH4_m3!BS23*0.668</f>
        <v>65883507.340000004</v>
      </c>
      <c r="BT23" s="31">
        <f>Data_CH4_m3!BT23*0.668</f>
        <v>58996259.171000004</v>
      </c>
      <c r="BU23" s="31">
        <f>Data_CH4_m3!BU23*0.668</f>
        <v>53376781.081200004</v>
      </c>
      <c r="BV23" s="31">
        <f>Data_CH4_m3!BV23*0.668</f>
        <v>48674911.35836</v>
      </c>
      <c r="BW23" s="31">
        <f>Data_CH4_m3!BW23*0.668</f>
        <v>44651346.103320003</v>
      </c>
      <c r="BX23" s="31">
        <f>Data_CH4_m3!BX23*0.668</f>
        <v>41141401.525920004</v>
      </c>
      <c r="BY23" s="31">
        <f>Data_CH4_m3!BY23*0.668</f>
        <v>38030702.098360002</v>
      </c>
      <c r="BZ23" s="31">
        <f>Data_CH4_m3!BZ23*0.668</f>
        <v>35238864.307840005</v>
      </c>
      <c r="CA23" s="31">
        <f>Data_CH4_m3!CA23*0.668</f>
        <v>32708541.369720001</v>
      </c>
      <c r="CB23" s="31">
        <f>Data_CH4_m3!CB23*0.668</f>
        <v>30398062.662440002</v>
      </c>
      <c r="CC23" s="31">
        <f>Data_CH4_m3!CC23*0.668</f>
        <v>28276483.981120005</v>
      </c>
      <c r="CD23" s="31">
        <f>Data_CH4_m3!CD23*0.668</f>
        <v>26320254.838800002</v>
      </c>
      <c r="CE23" s="31">
        <f>Data_CH4_m3!CE23*0.668</f>
        <v>24510970.760000002</v>
      </c>
      <c r="CF23" s="31">
        <f>Data_CH4_m3!CF23*0.668</f>
        <v>22833853.727680001</v>
      </c>
      <c r="CG23" s="31">
        <f>Data_CH4_m3!CG23*0.668</f>
        <v>21276721.659640003</v>
      </c>
      <c r="CH23" s="31">
        <f>Data_CH4_m3!CH23*0.668</f>
        <v>19829286.454080001</v>
      </c>
      <c r="CI23" s="31">
        <f>Data_CH4_m3!CI23*0.668</f>
        <v>18482673.04964</v>
      </c>
      <c r="CJ23" s="31">
        <f>Data_CH4_m3!CJ23*0.668</f>
        <v>17229087.369280003</v>
      </c>
      <c r="CK23" s="31">
        <f>Data_CH4_m3!CK23*0.668</f>
        <v>16061584.637840001</v>
      </c>
      <c r="CL23" s="31">
        <f>Data_CH4_m3!CL23*0.668</f>
        <v>14973905.72872</v>
      </c>
      <c r="CM23" s="31">
        <f>Data_CH4_m3!CM23*0.668</f>
        <v>13960359.502360001</v>
      </c>
      <c r="CN23" s="31">
        <f>Data_CH4_m3!CN23*0.668</f>
        <v>13015736.701040002</v>
      </c>
      <c r="CO23" s="31">
        <f>Data_CH4_m3!CO23*0.668</f>
        <v>12135245.333240001</v>
      </c>
      <c r="CP23" s="31">
        <f>Data_CH4_m3!CP23*0.668</f>
        <v>11314461.001160001</v>
      </c>
      <c r="CQ23" s="31">
        <f>Data_CH4_m3!CQ23*0.668</f>
        <v>10549287.675760001</v>
      </c>
      <c r="CR23" s="31">
        <f>Data_CH4_m3!CR23*0.668</f>
        <v>9835925.8398400005</v>
      </c>
      <c r="CS23" s="31">
        <f>Data_CH4_m3!CS23*0.668</f>
        <v>9170846.001840001</v>
      </c>
      <c r="CT23" s="31">
        <f>Data_CH4_m3!CT23*0.668</f>
        <v>8550766.0907199997</v>
      </c>
      <c r="CU23" s="31">
        <f>Data_CH4_m3!CU23*0.668</f>
        <v>7972631.8234400004</v>
      </c>
      <c r="CV23" s="31">
        <f>Data_CH4_m3!CV23*0.668</f>
        <v>7433599.3703600001</v>
      </c>
      <c r="CW23" s="31">
        <f>Data_CH4_m3!CW23*0.668</f>
        <v>6931019.8108800007</v>
      </c>
    </row>
    <row r="24" spans="1:101" ht="15" customHeight="1" x14ac:dyDescent="0.2">
      <c r="A24" s="27" t="s">
        <v>21</v>
      </c>
      <c r="B24" s="31">
        <f>Data_CH4_m3!B24*0.668</f>
        <v>19485085.77344</v>
      </c>
      <c r="C24" s="31">
        <f>Data_CH4_m3!C24*0.668</f>
        <v>33831913.075280003</v>
      </c>
      <c r="D24" s="31">
        <f>Data_CH4_m3!D24*0.668</f>
        <v>43938438.400520004</v>
      </c>
      <c r="E24" s="31">
        <f>Data_CH4_m3!E24*0.668</f>
        <v>50462851.053600006</v>
      </c>
      <c r="F24" s="31">
        <f>Data_CH4_m3!F24*0.668</f>
        <v>55278958.883280002</v>
      </c>
      <c r="G24" s="31">
        <f>Data_CH4_m3!G24*0.668</f>
        <v>60067322.729080006</v>
      </c>
      <c r="H24" s="31">
        <f>Data_CH4_m3!H24*0.668</f>
        <v>64751690.404360004</v>
      </c>
      <c r="I24" s="31">
        <f>Data_CH4_m3!I24*0.668</f>
        <v>66170636.431960002</v>
      </c>
      <c r="J24" s="31">
        <f>Data_CH4_m3!J24*0.668</f>
        <v>67477030.157600001</v>
      </c>
      <c r="K24" s="31">
        <f>Data_CH4_m3!K24*0.668</f>
        <v>69335564.273200005</v>
      </c>
      <c r="L24" s="31">
        <f>Data_CH4_m3!L24*0.668</f>
        <v>71346137.660400003</v>
      </c>
      <c r="M24" s="31">
        <f>Data_CH4_m3!M24*0.668</f>
        <v>74342546.316</v>
      </c>
      <c r="N24" s="31">
        <f>Data_CH4_m3!N24*0.668</f>
        <v>76066428.665600002</v>
      </c>
      <c r="O24" s="31">
        <f>Data_CH4_m3!O24*0.668</f>
        <v>77360411.666000009</v>
      </c>
      <c r="P24" s="31">
        <f>Data_CH4_m3!P24*0.668</f>
        <v>78844126.372400001</v>
      </c>
      <c r="Q24" s="31">
        <f>Data_CH4_m3!Q24*0.668</f>
        <v>80726290.988000005</v>
      </c>
      <c r="R24" s="31">
        <f>Data_CH4_m3!R24*0.668</f>
        <v>83057762.557200015</v>
      </c>
      <c r="S24" s="31">
        <f>Data_CH4_m3!S24*0.668</f>
        <v>84719587.506400004</v>
      </c>
      <c r="T24" s="31">
        <f>Data_CH4_m3!T24*0.668</f>
        <v>86208826.572799996</v>
      </c>
      <c r="U24" s="31">
        <f>Data_CH4_m3!U24*0.668</f>
        <v>87832855.748000011</v>
      </c>
      <c r="V24" s="31">
        <f>Data_CH4_m3!V24*0.668</f>
        <v>89653936.974000007</v>
      </c>
      <c r="W24" s="31">
        <f>Data_CH4_m3!W24*0.668</f>
        <v>91723930.030000001</v>
      </c>
      <c r="X24" s="31">
        <f>Data_CH4_m3!X24*0.668</f>
        <v>93973607.337200016</v>
      </c>
      <c r="Y24" s="31">
        <f>Data_CH4_m3!Y24*0.668</f>
        <v>96370261.344400018</v>
      </c>
      <c r="Z24" s="31">
        <f>Data_CH4_m3!Z24*0.668</f>
        <v>98898426.248400018</v>
      </c>
      <c r="AA24" s="31">
        <f>Data_CH4_m3!AA24*0.668</f>
        <v>101551652.7096</v>
      </c>
      <c r="AB24" s="31">
        <f>Data_CH4_m3!AB24*0.668</f>
        <v>104327583.95720001</v>
      </c>
      <c r="AC24" s="31">
        <f>Data_CH4_m3!AC24*0.668</f>
        <v>109654758.70720001</v>
      </c>
      <c r="AD24" s="31">
        <f>Data_CH4_m3!AD24*0.668</f>
        <v>114314540.33520001</v>
      </c>
      <c r="AE24" s="31">
        <f>Data_CH4_m3!AE24*0.668</f>
        <v>118538333.0592</v>
      </c>
      <c r="AF24" s="31">
        <f>Data_CH4_m3!AF24*0.668</f>
        <v>122480729.38040002</v>
      </c>
      <c r="AG24" s="31">
        <f>Data_CH4_m3!AG24*0.668</f>
        <v>126244916.39440002</v>
      </c>
      <c r="AH24" s="31">
        <f>Data_CH4_m3!AH24*0.668</f>
        <v>129899778.662</v>
      </c>
      <c r="AI24" s="31">
        <f>Data_CH4_m3!AI24*0.668</f>
        <v>133491115.26520002</v>
      </c>
      <c r="AJ24" s="31">
        <f>Data_CH4_m3!AJ24*0.668</f>
        <v>137049296.42320001</v>
      </c>
      <c r="AK24" s="31">
        <f>Data_CH4_m3!AK24*0.668</f>
        <v>140594316.044</v>
      </c>
      <c r="AL24" s="31">
        <f>Data_CH4_m3!AL24*0.668</f>
        <v>144139230.52160001</v>
      </c>
      <c r="AM24" s="31">
        <f>Data_CH4_m3!AM24*0.668</f>
        <v>147692433.27600002</v>
      </c>
      <c r="AN24" s="31">
        <f>Data_CH4_m3!AN24*0.668</f>
        <v>151259162.2956</v>
      </c>
      <c r="AO24" s="31">
        <f>Data_CH4_m3!AO24*0.668</f>
        <v>154842674.882</v>
      </c>
      <c r="AP24" s="31">
        <f>Data_CH4_m3!AP24*0.668</f>
        <v>158444825.47</v>
      </c>
      <c r="AQ24" s="31">
        <f>Data_CH4_m3!AQ24*0.668</f>
        <v>162066403.10120001</v>
      </c>
      <c r="AR24" s="31">
        <f>Data_CH4_m3!AR24*0.668</f>
        <v>165707619.06400001</v>
      </c>
      <c r="AS24" s="31">
        <f>Data_CH4_m3!AS24*0.668</f>
        <v>169368423.25840002</v>
      </c>
      <c r="AT24" s="31">
        <f>Data_CH4_m3!AT24*0.668</f>
        <v>173048754.42880002</v>
      </c>
      <c r="AU24" s="31">
        <f>Data_CH4_m3!AU24*0.668</f>
        <v>176748318.98920003</v>
      </c>
      <c r="AV24" s="31">
        <f>Data_CH4_m3!AV24*0.668</f>
        <v>180466593.428</v>
      </c>
      <c r="AW24" s="31">
        <f>Data_CH4_m3!AW24*0.668</f>
        <v>184202629.11840001</v>
      </c>
      <c r="AX24" s="31">
        <f>Data_CH4_m3!AX24*0.668</f>
        <v>187955277.50119999</v>
      </c>
      <c r="AY24" s="31">
        <f>Data_CH4_m3!AY24*0.668</f>
        <v>191723202.10880002</v>
      </c>
      <c r="AZ24" s="31">
        <f>Data_CH4_m3!AZ24*0.668</f>
        <v>195504853.58200002</v>
      </c>
      <c r="BA24" s="31">
        <f>Data_CH4_m3!BA24*0.668</f>
        <v>199298686.102</v>
      </c>
      <c r="BB24" s="31">
        <f>Data_CH4_m3!BB24*0.668</f>
        <v>203103033.27600002</v>
      </c>
      <c r="BC24" s="31">
        <f>Data_CH4_m3!BC24*0.668</f>
        <v>206915875.07200003</v>
      </c>
      <c r="BD24" s="31">
        <f>Data_CH4_m3!BD24*0.668</f>
        <v>210734769.88319999</v>
      </c>
      <c r="BE24" s="31">
        <f>Data_CH4_m3!BE24*0.668</f>
        <v>214557179.176</v>
      </c>
      <c r="BF24" s="31">
        <f>Data_CH4_m3!BF24*0.668</f>
        <v>218380580.44880003</v>
      </c>
      <c r="BG24" s="31">
        <f>Data_CH4_m3!BG24*0.668</f>
        <v>222202695.68800002</v>
      </c>
      <c r="BH24" s="31">
        <f>Data_CH4_m3!BH24*0.668</f>
        <v>226021522.29640001</v>
      </c>
      <c r="BI24" s="31">
        <f>Data_CH4_m3!BI24*0.668</f>
        <v>229835351.93080002</v>
      </c>
      <c r="BJ24" s="31">
        <f>Data_CH4_m3!BJ24*0.668</f>
        <v>233642583.72920001</v>
      </c>
      <c r="BK24" s="31">
        <f>Data_CH4_m3!BK24*0.668</f>
        <v>170744704.8608</v>
      </c>
      <c r="BL24" s="31">
        <f>Data_CH4_m3!BL24*0.668</f>
        <v>127627761.1636</v>
      </c>
      <c r="BM24" s="31">
        <f>Data_CH4_m3!BM24*0.668</f>
        <v>97834954.684</v>
      </c>
      <c r="BN24" s="31">
        <f>Data_CH4_m3!BN24*0.668</f>
        <v>77033798.2764</v>
      </c>
      <c r="BO24" s="31">
        <f>Data_CH4_m3!BO24*0.668</f>
        <v>62316067.989240006</v>
      </c>
      <c r="BP24" s="31">
        <f>Data_CH4_m3!BP24*0.668</f>
        <v>51728527.600759998</v>
      </c>
      <c r="BQ24" s="31">
        <f>Data_CH4_m3!BQ24*0.668</f>
        <v>43958344.600120008</v>
      </c>
      <c r="BR24" s="31">
        <f>Data_CH4_m3!BR24*0.668</f>
        <v>38122201.331560001</v>
      </c>
      <c r="BS24" s="31">
        <f>Data_CH4_m3!BS24*0.668</f>
        <v>33624915.593320005</v>
      </c>
      <c r="BT24" s="31">
        <f>Data_CH4_m3!BT24*0.668</f>
        <v>30064656.153720003</v>
      </c>
      <c r="BU24" s="31">
        <f>Data_CH4_m3!BU24*0.668</f>
        <v>27169392.778240003</v>
      </c>
      <c r="BV24" s="31">
        <f>Data_CH4_m3!BV24*0.668</f>
        <v>24754284.242320001</v>
      </c>
      <c r="BW24" s="31">
        <f>Data_CH4_m3!BW24*0.668</f>
        <v>22693102.4804</v>
      </c>
      <c r="BX24" s="31">
        <f>Data_CH4_m3!BX24*0.668</f>
        <v>20899066.209680002</v>
      </c>
      <c r="BY24" s="31">
        <f>Data_CH4_m3!BY24*0.668</f>
        <v>19311982.671599999</v>
      </c>
      <c r="BZ24" s="31">
        <f>Data_CH4_m3!BZ24*0.668</f>
        <v>17889618.621600002</v>
      </c>
      <c r="CA24" s="31">
        <f>Data_CH4_m3!CA24*0.668</f>
        <v>16601906.845280001</v>
      </c>
      <c r="CB24" s="31">
        <f>Data_CH4_m3!CB24*0.668</f>
        <v>15427054.089800002</v>
      </c>
      <c r="CC24" s="31">
        <f>Data_CH4_m3!CC24*0.668</f>
        <v>14348924.060319999</v>
      </c>
      <c r="CD24" s="31">
        <f>Data_CH4_m3!CD24*0.668</f>
        <v>13355275.750360001</v>
      </c>
      <c r="CE24" s="31">
        <f>Data_CH4_m3!CE24*0.668</f>
        <v>12436575.550760001</v>
      </c>
      <c r="CF24" s="31">
        <f>Data_CH4_m3!CF24*0.668</f>
        <v>11585194.4406</v>
      </c>
      <c r="CG24" s="31">
        <f>Data_CH4_m3!CG24*0.668</f>
        <v>10794863.834400002</v>
      </c>
      <c r="CH24" s="31">
        <f>Data_CH4_m3!CH24*0.668</f>
        <v>10060305.149400001</v>
      </c>
      <c r="CI24" s="31">
        <f>Data_CH4_m3!CI24*0.668</f>
        <v>9376976.1793200001</v>
      </c>
      <c r="CJ24" s="31">
        <f>Data_CH4_m3!CJ24*0.668</f>
        <v>8740896.1985999998</v>
      </c>
      <c r="CK24" s="31">
        <f>Data_CH4_m3!CK24*0.668</f>
        <v>8148524.1592800012</v>
      </c>
      <c r="CL24" s="31">
        <f>Data_CH4_m3!CL24*0.668</f>
        <v>7596672.7060399996</v>
      </c>
      <c r="CM24" s="31">
        <f>Data_CH4_m3!CM24*0.668</f>
        <v>7082446.5999600012</v>
      </c>
      <c r="CN24" s="31">
        <f>Data_CH4_m3!CN24*0.668</f>
        <v>6603197.6966560008</v>
      </c>
      <c r="CO24" s="31">
        <f>Data_CH4_m3!CO24*0.668</f>
        <v>6156491.3178240005</v>
      </c>
      <c r="CP24" s="31">
        <f>Data_CH4_m3!CP24*0.668</f>
        <v>5740080.4624319999</v>
      </c>
      <c r="CQ24" s="31">
        <f>Data_CH4_m3!CQ24*0.668</f>
        <v>5351885.5108759999</v>
      </c>
      <c r="CR24" s="31">
        <f>Data_CH4_m3!CR24*0.668</f>
        <v>4989977.8075440004</v>
      </c>
      <c r="CS24" s="31">
        <f>Data_CH4_m3!CS24*0.668</f>
        <v>4652566.0389600005</v>
      </c>
      <c r="CT24" s="31">
        <f>Data_CH4_m3!CT24*0.668</f>
        <v>4337984.6546719996</v>
      </c>
      <c r="CU24" s="31">
        <f>Data_CH4_m3!CU24*0.668</f>
        <v>4044683.8285480007</v>
      </c>
      <c r="CV24" s="31">
        <f>Data_CH4_m3!CV24*0.668</f>
        <v>3771220.6064400002</v>
      </c>
      <c r="CW24" s="31">
        <f>Data_CH4_m3!CW24*0.668</f>
        <v>3516250.9903839999</v>
      </c>
    </row>
    <row r="25" spans="1:101" ht="15" customHeight="1" x14ac:dyDescent="0.2">
      <c r="A25" s="27" t="s">
        <v>22</v>
      </c>
      <c r="B25" s="31">
        <f>Data_CH4_m3!B25*0.668</f>
        <v>3211351.2407160001</v>
      </c>
      <c r="C25" s="31">
        <f>Data_CH4_m3!C25*0.668</f>
        <v>5452328.1010880005</v>
      </c>
      <c r="D25" s="31">
        <f>Data_CH4_m3!D25*0.668</f>
        <v>6958326.8292399999</v>
      </c>
      <c r="E25" s="31">
        <f>Data_CH4_m3!E25*0.668</f>
        <v>7923580.0958000002</v>
      </c>
      <c r="F25" s="31">
        <f>Data_CH4_m3!F25*0.668</f>
        <v>8658318.6932399999</v>
      </c>
      <c r="G25" s="31">
        <f>Data_CH4_m3!G25*0.668</f>
        <v>9192905.9202800002</v>
      </c>
      <c r="H25" s="31">
        <f>Data_CH4_m3!H25*0.668</f>
        <v>9698299.857280001</v>
      </c>
      <c r="I25" s="31">
        <f>Data_CH4_m3!I25*0.668</f>
        <v>10008442.7316</v>
      </c>
      <c r="J25" s="31">
        <f>Data_CH4_m3!J25*0.668</f>
        <v>10158488.063280001</v>
      </c>
      <c r="K25" s="31">
        <f>Data_CH4_m3!K25*0.668</f>
        <v>10438995.698760001</v>
      </c>
      <c r="L25" s="31">
        <f>Data_CH4_m3!L25*0.668</f>
        <v>10703622.235440001</v>
      </c>
      <c r="M25" s="31">
        <f>Data_CH4_m3!M25*0.668</f>
        <v>10871117.530719999</v>
      </c>
      <c r="N25" s="31">
        <f>Data_CH4_m3!N25*0.668</f>
        <v>11177137.696080001</v>
      </c>
      <c r="O25" s="31">
        <f>Data_CH4_m3!O25*0.668</f>
        <v>11478204.61472</v>
      </c>
      <c r="P25" s="31">
        <f>Data_CH4_m3!P25*0.668</f>
        <v>11800240.587760001</v>
      </c>
      <c r="Q25" s="31">
        <f>Data_CH4_m3!Q25*0.668</f>
        <v>12143535.734280001</v>
      </c>
      <c r="R25" s="31">
        <f>Data_CH4_m3!R25*0.668</f>
        <v>12455659.58932</v>
      </c>
      <c r="S25" s="31">
        <f>Data_CH4_m3!S25*0.668</f>
        <v>12697178.6032</v>
      </c>
      <c r="T25" s="31">
        <f>Data_CH4_m3!T25*0.668</f>
        <v>12976817.41784</v>
      </c>
      <c r="U25" s="31">
        <f>Data_CH4_m3!U25*0.668</f>
        <v>13323895.74896</v>
      </c>
      <c r="V25" s="31">
        <f>Data_CH4_m3!V25*0.668</f>
        <v>13696792.213280002</v>
      </c>
      <c r="W25" s="31">
        <f>Data_CH4_m3!W25*0.668</f>
        <v>13998220.833880002</v>
      </c>
      <c r="X25" s="31">
        <f>Data_CH4_m3!X25*0.668</f>
        <v>14293394.850240001</v>
      </c>
      <c r="Y25" s="31">
        <f>Data_CH4_m3!Y25*0.668</f>
        <v>14588860.04112</v>
      </c>
      <c r="Z25" s="31">
        <f>Data_CH4_m3!Z25*0.668</f>
        <v>14889663.801160002</v>
      </c>
      <c r="AA25" s="31">
        <f>Data_CH4_m3!AA25*0.668</f>
        <v>15199605.42712</v>
      </c>
      <c r="AB25" s="31">
        <f>Data_CH4_m3!AB25*0.668</f>
        <v>15521200.954360001</v>
      </c>
      <c r="AC25" s="31">
        <f>Data_CH4_m3!AC25*0.668</f>
        <v>16312268.57832</v>
      </c>
      <c r="AD25" s="31">
        <f>Data_CH4_m3!AD25*0.668</f>
        <v>16984628.11332</v>
      </c>
      <c r="AE25" s="31">
        <f>Data_CH4_m3!AE25*0.668</f>
        <v>17578208.17052</v>
      </c>
      <c r="AF25" s="31">
        <f>Data_CH4_m3!AF25*0.668</f>
        <v>18119812.984719999</v>
      </c>
      <c r="AG25" s="31">
        <f>Data_CH4_m3!AG25*0.668</f>
        <v>18627458.629480001</v>
      </c>
      <c r="AH25" s="31">
        <f>Data_CH4_m3!AH25*0.668</f>
        <v>19113200.82144</v>
      </c>
      <c r="AI25" s="31">
        <f>Data_CH4_m3!AI25*0.668</f>
        <v>19585121.365280002</v>
      </c>
      <c r="AJ25" s="31">
        <f>Data_CH4_m3!AJ25*0.668</f>
        <v>20048566.458720002</v>
      </c>
      <c r="AK25" s="31">
        <f>Data_CH4_m3!AK25*0.668</f>
        <v>20507110.4562</v>
      </c>
      <c r="AL25" s="31">
        <f>Data_CH4_m3!AL25*0.668</f>
        <v>20963132.052280001</v>
      </c>
      <c r="AM25" s="31">
        <f>Data_CH4_m3!AM25*0.668</f>
        <v>21418182.463199999</v>
      </c>
      <c r="AN25" s="31">
        <f>Data_CH4_m3!AN25*0.668</f>
        <v>21873336.62788</v>
      </c>
      <c r="AO25" s="31">
        <f>Data_CH4_m3!AO25*0.668</f>
        <v>22329410.89576</v>
      </c>
      <c r="AP25" s="31">
        <f>Data_CH4_m3!AP25*0.668</f>
        <v>22786983.514360003</v>
      </c>
      <c r="AQ25" s="31">
        <f>Data_CH4_m3!AQ25*0.668</f>
        <v>23246387.45496</v>
      </c>
      <c r="AR25" s="31">
        <f>Data_CH4_m3!AR25*0.668</f>
        <v>23707782.690200001</v>
      </c>
      <c r="AS25" s="31">
        <f>Data_CH4_m3!AS25*0.668</f>
        <v>24171141.58492</v>
      </c>
      <c r="AT25" s="31">
        <f>Data_CH4_m3!AT25*0.668</f>
        <v>24636183.011320002</v>
      </c>
      <c r="AU25" s="31">
        <f>Data_CH4_m3!AU25*0.668</f>
        <v>25102575.274</v>
      </c>
      <c r="AV25" s="31">
        <f>Data_CH4_m3!AV25*0.668</f>
        <v>25569999.803760003</v>
      </c>
      <c r="AW25" s="31">
        <f>Data_CH4_m3!AW25*0.668</f>
        <v>26038149.97524</v>
      </c>
      <c r="AX25" s="31">
        <f>Data_CH4_m3!AX25*0.668</f>
        <v>26506799.623679999</v>
      </c>
      <c r="AY25" s="31">
        <f>Data_CH4_m3!AY25*0.668</f>
        <v>26975663.533120003</v>
      </c>
      <c r="AZ25" s="31">
        <f>Data_CH4_m3!AZ25*0.668</f>
        <v>27444521.524080005</v>
      </c>
      <c r="BA25" s="31">
        <f>Data_CH4_m3!BA25*0.668</f>
        <v>27913116.476679999</v>
      </c>
      <c r="BB25" s="31">
        <f>Data_CH4_m3!BB25*0.668</f>
        <v>28381237.10252</v>
      </c>
      <c r="BC25" s="31">
        <f>Data_CH4_m3!BC25*0.668</f>
        <v>28848578.593200002</v>
      </c>
      <c r="BD25" s="31">
        <f>Data_CH4_m3!BD25*0.668</f>
        <v>29314843.187720001</v>
      </c>
      <c r="BE25" s="31">
        <f>Data_CH4_m3!BE25*0.668</f>
        <v>29779704.08044</v>
      </c>
      <c r="BF25" s="31">
        <f>Data_CH4_m3!BF25*0.668</f>
        <v>30242901.419360004</v>
      </c>
      <c r="BG25" s="31">
        <f>Data_CH4_m3!BG25*0.668</f>
        <v>30704141.618480001</v>
      </c>
      <c r="BH25" s="31">
        <f>Data_CH4_m3!BH25*0.668</f>
        <v>31163268.693120003</v>
      </c>
      <c r="BI25" s="31">
        <f>Data_CH4_m3!BI25*0.668</f>
        <v>31620223.10444</v>
      </c>
      <c r="BJ25" s="31">
        <f>Data_CH4_m3!BJ25*0.668</f>
        <v>32074909.415280003</v>
      </c>
      <c r="BK25" s="31">
        <f>Data_CH4_m3!BK25*0.668</f>
        <v>23469725.506159998</v>
      </c>
      <c r="BL25" s="31">
        <f>Data_CH4_m3!BL25*0.668</f>
        <v>17568363.360199999</v>
      </c>
      <c r="BM25" s="31">
        <f>Data_CH4_m3!BM25*0.668</f>
        <v>13488427.88308</v>
      </c>
      <c r="BN25" s="31">
        <f>Data_CH4_m3!BN25*0.668</f>
        <v>10637823.4472</v>
      </c>
      <c r="BO25" s="31">
        <f>Data_CH4_m3!BO25*0.668</f>
        <v>8619089.1173599996</v>
      </c>
      <c r="BP25" s="31">
        <f>Data_CH4_m3!BP25*0.668</f>
        <v>7165269.8558400013</v>
      </c>
      <c r="BQ25" s="31">
        <f>Data_CH4_m3!BQ25*0.668</f>
        <v>6096927.1058480004</v>
      </c>
      <c r="BR25" s="31">
        <f>Data_CH4_m3!BR25*0.668</f>
        <v>5293319.6977120005</v>
      </c>
      <c r="BS25" s="31">
        <f>Data_CH4_m3!BS25*0.668</f>
        <v>4673083.6061880002</v>
      </c>
      <c r="BT25" s="31">
        <f>Data_CH4_m3!BT25*0.668</f>
        <v>4181279.073748</v>
      </c>
      <c r="BU25" s="31">
        <f>Data_CH4_m3!BU25*0.668</f>
        <v>3780706.0955520002</v>
      </c>
      <c r="BV25" s="31">
        <f>Data_CH4_m3!BV25*0.668</f>
        <v>3446081.1768760001</v>
      </c>
      <c r="BW25" s="31">
        <f>Data_CH4_m3!BW25*0.668</f>
        <v>3160132.1997680003</v>
      </c>
      <c r="BX25" s="31">
        <f>Data_CH4_m3!BX25*0.668</f>
        <v>2910979.1429439997</v>
      </c>
      <c r="BY25" s="31">
        <f>Data_CH4_m3!BY25*0.668</f>
        <v>2690376.8429920003</v>
      </c>
      <c r="BZ25" s="31">
        <f>Data_CH4_m3!BZ25*0.668</f>
        <v>2492535.7031640001</v>
      </c>
      <c r="CA25" s="31">
        <f>Data_CH4_m3!CA25*0.668</f>
        <v>2313329.903624</v>
      </c>
      <c r="CB25" s="31">
        <f>Data_CH4_m3!CB25*0.668</f>
        <v>2149765.4449920002</v>
      </c>
      <c r="CC25" s="31">
        <f>Data_CH4_m3!CC25*0.668</f>
        <v>1999622.4497080001</v>
      </c>
      <c r="CD25" s="31">
        <f>Data_CH4_m3!CD25*0.668</f>
        <v>1861214.347364</v>
      </c>
      <c r="CE25" s="31">
        <f>Data_CH4_m3!CE25*0.668</f>
        <v>1733225.4758880003</v>
      </c>
      <c r="CF25" s="31">
        <f>Data_CH4_m3!CF25*0.668</f>
        <v>1614601.31378</v>
      </c>
      <c r="CG25" s="31">
        <f>Data_CH4_m3!CG25*0.668</f>
        <v>1504474.059568</v>
      </c>
      <c r="CH25" s="31">
        <f>Data_CH4_m3!CH25*0.668</f>
        <v>1402111.9526520001</v>
      </c>
      <c r="CI25" s="31">
        <f>Data_CH4_m3!CI25*0.668</f>
        <v>1306884.5686999999</v>
      </c>
      <c r="CJ25" s="31">
        <f>Data_CH4_m3!CJ25*0.668</f>
        <v>1218238.8685080002</v>
      </c>
      <c r="CK25" s="31">
        <f>Data_CH4_m3!CK25*0.668</f>
        <v>1135682.5066840001</v>
      </c>
      <c r="CL25" s="31">
        <f>Data_CH4_m3!CL25*0.668</f>
        <v>1058772.0447880002</v>
      </c>
      <c r="CM25" s="31">
        <f>Data_CH4_m3!CM25*0.668</f>
        <v>987104.49378400005</v>
      </c>
      <c r="CN25" s="31">
        <f>Data_CH4_m3!CN25*0.668</f>
        <v>920311.1303640001</v>
      </c>
      <c r="CO25" s="31">
        <f>Data_CH4_m3!CO25*0.668</f>
        <v>858052.86169600009</v>
      </c>
      <c r="CP25" s="31">
        <f>Data_CH4_m3!CP25*0.668</f>
        <v>800016.67500400008</v>
      </c>
      <c r="CQ25" s="31">
        <f>Data_CH4_m3!CQ25*0.668</f>
        <v>745912.83330399997</v>
      </c>
      <c r="CR25" s="31">
        <f>Data_CH4_m3!CR25*0.668</f>
        <v>695472.60420400009</v>
      </c>
      <c r="CS25" s="31">
        <f>Data_CH4_m3!CS25*0.668</f>
        <v>648446.37347200012</v>
      </c>
      <c r="CT25" s="31">
        <f>Data_CH4_m3!CT25*0.668</f>
        <v>604602.03883000009</v>
      </c>
      <c r="CU25" s="31">
        <f>Data_CH4_m3!CU25*0.668</f>
        <v>563723.61670640006</v>
      </c>
      <c r="CV25" s="31">
        <f>Data_CH4_m3!CV25*0.668</f>
        <v>525610.01144600008</v>
      </c>
      <c r="CW25" s="31">
        <f>Data_CH4_m3!CW25*0.668</f>
        <v>490073.91424560006</v>
      </c>
    </row>
    <row r="26" spans="1:101" ht="15" customHeight="1" x14ac:dyDescent="0.2">
      <c r="A26" s="27" t="s">
        <v>23</v>
      </c>
      <c r="B26" s="31">
        <f>Data_CH4_m3!B26*0.668</f>
        <v>20559821.634800002</v>
      </c>
      <c r="C26" s="31">
        <f>Data_CH4_m3!C26*0.668</f>
        <v>40132095.082199998</v>
      </c>
      <c r="D26" s="31">
        <f>Data_CH4_m3!D26*0.668</f>
        <v>58887896.645200007</v>
      </c>
      <c r="E26" s="31">
        <f>Data_CH4_m3!E26*0.668</f>
        <v>76156157.298000008</v>
      </c>
      <c r="F26" s="31">
        <f>Data_CH4_m3!F26*0.668</f>
        <v>92444346.854400009</v>
      </c>
      <c r="G26" s="31">
        <f>Data_CH4_m3!G26*0.668</f>
        <v>107396932.2008</v>
      </c>
      <c r="H26" s="31">
        <f>Data_CH4_m3!H26*0.668</f>
        <v>120970829.34120001</v>
      </c>
      <c r="I26" s="31">
        <f>Data_CH4_m3!I26*0.668</f>
        <v>133498869.2088</v>
      </c>
      <c r="J26" s="31">
        <f>Data_CH4_m3!J26*0.668</f>
        <v>145491281.426</v>
      </c>
      <c r="K26" s="31">
        <f>Data_CH4_m3!K26*0.668</f>
        <v>157205597.294</v>
      </c>
      <c r="L26" s="31">
        <f>Data_CH4_m3!L26*0.668</f>
        <v>168579715.05720001</v>
      </c>
      <c r="M26" s="31">
        <f>Data_CH4_m3!M26*0.668</f>
        <v>179721655.99360001</v>
      </c>
      <c r="N26" s="31">
        <f>Data_CH4_m3!N26*0.668</f>
        <v>190552273.59280002</v>
      </c>
      <c r="O26" s="31">
        <f>Data_CH4_m3!O26*0.668</f>
        <v>201253687.30000001</v>
      </c>
      <c r="P26" s="31">
        <f>Data_CH4_m3!P26*0.668</f>
        <v>211910750.884</v>
      </c>
      <c r="Q26" s="31">
        <f>Data_CH4_m3!Q26*0.668</f>
        <v>222473245.10680002</v>
      </c>
      <c r="R26" s="31">
        <f>Data_CH4_m3!R26*0.668</f>
        <v>233017359.176</v>
      </c>
      <c r="S26" s="31">
        <f>Data_CH4_m3!S26*0.668</f>
        <v>243754738.60440001</v>
      </c>
      <c r="T26" s="31">
        <f>Data_CH4_m3!T26*0.668</f>
        <v>254701561.81760001</v>
      </c>
      <c r="U26" s="31">
        <f>Data_CH4_m3!U26*0.668</f>
        <v>265814834.59880003</v>
      </c>
      <c r="V26" s="31">
        <f>Data_CH4_m3!V26*0.668</f>
        <v>276897054.26440001</v>
      </c>
      <c r="W26" s="31">
        <f>Data_CH4_m3!W26*0.668</f>
        <v>288127713.75040001</v>
      </c>
      <c r="X26" s="31">
        <f>Data_CH4_m3!X26*0.668</f>
        <v>299509575.838</v>
      </c>
      <c r="Y26" s="31">
        <f>Data_CH4_m3!Y26*0.668</f>
        <v>311137235.13880002</v>
      </c>
      <c r="Z26" s="31">
        <f>Data_CH4_m3!Z26*0.668</f>
        <v>323074094.472</v>
      </c>
      <c r="AA26" s="31">
        <f>Data_CH4_m3!AA26*0.668</f>
        <v>335377933.96719998</v>
      </c>
      <c r="AB26" s="31">
        <f>Data_CH4_m3!AB26*0.668</f>
        <v>348100267.58000004</v>
      </c>
      <c r="AC26" s="31">
        <f>Data_CH4_m3!AC26*0.668</f>
        <v>358769202.05839998</v>
      </c>
      <c r="AD26" s="31">
        <f>Data_CH4_m3!AD26*0.668</f>
        <v>369420455.91280001</v>
      </c>
      <c r="AE26" s="31">
        <f>Data_CH4_m3!AE26*0.668</f>
        <v>380059977.48280007</v>
      </c>
      <c r="AF26" s="31">
        <f>Data_CH4_m3!AF26*0.668</f>
        <v>390692462.87520003</v>
      </c>
      <c r="AG26" s="31">
        <f>Data_CH4_m3!AG26*0.668</f>
        <v>401321724.49960005</v>
      </c>
      <c r="AH26" s="31">
        <f>Data_CH4_m3!AH26*0.668</f>
        <v>411950396.07960004</v>
      </c>
      <c r="AI26" s="31">
        <f>Data_CH4_m3!AI26*0.668</f>
        <v>422579329.51560009</v>
      </c>
      <c r="AJ26" s="31">
        <f>Data_CH4_m3!AJ26*0.668</f>
        <v>433207389.0072</v>
      </c>
      <c r="AK26" s="31">
        <f>Data_CH4_m3!AK26*0.668</f>
        <v>443831959.00040001</v>
      </c>
      <c r="AL26" s="31">
        <f>Data_CH4_m3!AL26*0.668</f>
        <v>454449710.98480004</v>
      </c>
      <c r="AM26" s="31">
        <f>Data_CH4_m3!AM26*0.668</f>
        <v>465057113.31120002</v>
      </c>
      <c r="AN26" s="31">
        <f>Data_CH4_m3!AN26*0.668</f>
        <v>475650443.95039999</v>
      </c>
      <c r="AO26" s="31">
        <f>Data_CH4_m3!AO26*0.668</f>
        <v>486225976.99880004</v>
      </c>
      <c r="AP26" s="31">
        <f>Data_CH4_m3!AP26*0.668</f>
        <v>496779975.86480004</v>
      </c>
      <c r="AQ26" s="31">
        <f>Data_CH4_m3!AQ26*0.668</f>
        <v>507308510.37040001</v>
      </c>
      <c r="AR26" s="31">
        <f>Data_CH4_m3!AR26*0.668</f>
        <v>517807475.25480002</v>
      </c>
      <c r="AS26" s="31">
        <f>Data_CH4_m3!AS26*0.668</f>
        <v>528272837.73519999</v>
      </c>
      <c r="AT26" s="31">
        <f>Data_CH4_m3!AT26*0.668</f>
        <v>538700690.01160002</v>
      </c>
      <c r="AU26" s="31">
        <f>Data_CH4_m3!AU26*0.668</f>
        <v>549087290.54920006</v>
      </c>
      <c r="AV26" s="31">
        <f>Data_CH4_m3!AV26*0.668</f>
        <v>559428822.32920003</v>
      </c>
      <c r="AW26" s="31">
        <f>Data_CH4_m3!AW26*0.668</f>
        <v>569721574.94560003</v>
      </c>
      <c r="AX26" s="31">
        <f>Data_CH4_m3!AX26*0.668</f>
        <v>579962230.97680008</v>
      </c>
      <c r="AY26" s="31">
        <f>Data_CH4_m3!AY26*0.668</f>
        <v>590147989.83280003</v>
      </c>
      <c r="AZ26" s="31">
        <f>Data_CH4_m3!AZ26*0.668</f>
        <v>600276372.49880004</v>
      </c>
      <c r="BA26" s="31">
        <f>Data_CH4_m3!BA26*0.668</f>
        <v>610344965.22360003</v>
      </c>
      <c r="BB26" s="31">
        <f>Data_CH4_m3!BB26*0.668</f>
        <v>620351165.7464</v>
      </c>
      <c r="BC26" s="31">
        <f>Data_CH4_m3!BC26*0.668</f>
        <v>630292163.52400005</v>
      </c>
      <c r="BD26" s="31">
        <f>Data_CH4_m3!BD26*0.668</f>
        <v>640164834.05320001</v>
      </c>
      <c r="BE26" s="31">
        <f>Data_CH4_m3!BE26*0.668</f>
        <v>649965824.97600007</v>
      </c>
      <c r="BF26" s="31">
        <f>Data_CH4_m3!BF26*0.668</f>
        <v>659691709.0516001</v>
      </c>
      <c r="BG26" s="31">
        <f>Data_CH4_m3!BG26*0.668</f>
        <v>669339043.40799999</v>
      </c>
      <c r="BH26" s="31">
        <f>Data_CH4_m3!BH26*0.668</f>
        <v>678904280.36400008</v>
      </c>
      <c r="BI26" s="31">
        <f>Data_CH4_m3!BI26*0.668</f>
        <v>688383776.18000007</v>
      </c>
      <c r="BJ26" s="31">
        <f>Data_CH4_m3!BJ26*0.668</f>
        <v>697773796.06800008</v>
      </c>
      <c r="BK26" s="31">
        <f>Data_CH4_m3!BK26*0.668</f>
        <v>647145231.1148001</v>
      </c>
      <c r="BL26" s="31">
        <f>Data_CH4_m3!BL26*0.668</f>
        <v>600368073.80200005</v>
      </c>
      <c r="BM26" s="31">
        <f>Data_CH4_m3!BM26*0.668</f>
        <v>557140547.04680002</v>
      </c>
      <c r="BN26" s="31">
        <f>Data_CH4_m3!BN26*0.668</f>
        <v>517184934.12440002</v>
      </c>
      <c r="BO26" s="31">
        <f>Data_CH4_m3!BO26*0.668</f>
        <v>480245641.26760006</v>
      </c>
      <c r="BP26" s="31">
        <f>Data_CH4_m3!BP26*0.668</f>
        <v>446087417.11280006</v>
      </c>
      <c r="BQ26" s="31">
        <f>Data_CH4_m3!BQ26*0.668</f>
        <v>414493716.70120001</v>
      </c>
      <c r="BR26" s="31">
        <f>Data_CH4_m3!BR26*0.668</f>
        <v>385265197.20960003</v>
      </c>
      <c r="BS26" s="31">
        <f>Data_CH4_m3!BS26*0.668</f>
        <v>358218335.92519999</v>
      </c>
      <c r="BT26" s="31">
        <f>Data_CH4_m3!BT26*0.668</f>
        <v>333184159.84320003</v>
      </c>
      <c r="BU26" s="31">
        <f>Data_CH4_m3!BU26*0.668</f>
        <v>310007077.5352</v>
      </c>
      <c r="BV26" s="31">
        <f>Data_CH4_m3!BV26*0.668</f>
        <v>288543806.0072</v>
      </c>
      <c r="BW26" s="31">
        <f>Data_CH4_m3!BW26*0.668</f>
        <v>268662383.99680001</v>
      </c>
      <c r="BX26" s="31">
        <f>Data_CH4_m3!BX26*0.668</f>
        <v>250241264.96280003</v>
      </c>
      <c r="BY26" s="31">
        <f>Data_CH4_m3!BY26*0.668</f>
        <v>233168483.22080004</v>
      </c>
      <c r="BZ26" s="31">
        <f>Data_CH4_m3!BZ26*0.668</f>
        <v>217340887.61360002</v>
      </c>
      <c r="CA26" s="31">
        <f>Data_CH4_m3!CA26*0.668</f>
        <v>202663436.70440003</v>
      </c>
      <c r="CB26" s="31">
        <f>Data_CH4_m3!CB26*0.668</f>
        <v>189048550.95040002</v>
      </c>
      <c r="CC26" s="31">
        <f>Data_CH4_m3!CC26*0.668</f>
        <v>176415517.24759999</v>
      </c>
      <c r="CD26" s="31">
        <f>Data_CH4_m3!CD26*0.668</f>
        <v>164689941.2376</v>
      </c>
      <c r="CE26" s="31">
        <f>Data_CH4_m3!CE26*0.668</f>
        <v>153803243.5688</v>
      </c>
      <c r="CF26" s="31">
        <f>Data_CH4_m3!CF26*0.668</f>
        <v>143692197.2396</v>
      </c>
      <c r="CG26" s="31">
        <f>Data_CH4_m3!CG26*0.668</f>
        <v>134298501.6816</v>
      </c>
      <c r="CH26" s="31">
        <f>Data_CH4_m3!CH26*0.668</f>
        <v>125568391.04440002</v>
      </c>
      <c r="CI26" s="31">
        <f>Data_CH4_m3!CI26*0.668</f>
        <v>117452274.678</v>
      </c>
      <c r="CJ26" s="31">
        <f>Data_CH4_m3!CJ26*0.668</f>
        <v>109904405.5376</v>
      </c>
      <c r="CK26" s="31">
        <f>Data_CH4_m3!CK26*0.668</f>
        <v>102882575.70920001</v>
      </c>
      <c r="CL26" s="31">
        <f>Data_CH4_m3!CL26*0.668</f>
        <v>96347836.651200011</v>
      </c>
      <c r="CM26" s="31">
        <f>Data_CH4_m3!CM26*0.668</f>
        <v>90264241.145999998</v>
      </c>
      <c r="CN26" s="31">
        <f>Data_CH4_m3!CN26*0.668</f>
        <v>84598606.360400006</v>
      </c>
      <c r="CO26" s="31">
        <f>Data_CH4_m3!CO26*0.668</f>
        <v>79320296.144400001</v>
      </c>
      <c r="CP26" s="31">
        <f>Data_CH4_m3!CP26*0.668</f>
        <v>74401020.030000001</v>
      </c>
      <c r="CQ26" s="31">
        <f>Data_CH4_m3!CQ26*0.668</f>
        <v>69814649.063600004</v>
      </c>
      <c r="CR26" s="31">
        <f>Data_CH4_m3!CR26*0.668</f>
        <v>65537045.773280002</v>
      </c>
      <c r="CS26" s="31">
        <f>Data_CH4_m3!CS26*0.668</f>
        <v>61545907.983720005</v>
      </c>
      <c r="CT26" s="31">
        <f>Data_CH4_m3!CT26*0.668</f>
        <v>57820625.142760001</v>
      </c>
      <c r="CU26" s="31">
        <f>Data_CH4_m3!CU26*0.668</f>
        <v>54342145.917120002</v>
      </c>
      <c r="CV26" s="31">
        <f>Data_CH4_m3!CV26*0.668</f>
        <v>51092856.496160008</v>
      </c>
      <c r="CW26" s="31">
        <f>Data_CH4_m3!CW26*0.668</f>
        <v>48056468.448040001</v>
      </c>
    </row>
    <row r="27" spans="1:101" ht="15.75" customHeight="1" x14ac:dyDescent="0.2">
      <c r="A27" s="27" t="s">
        <v>24</v>
      </c>
      <c r="B27" s="31">
        <f>Data_CH4_m3!B27*0.668</f>
        <v>1331243.775872</v>
      </c>
      <c r="C27" s="31">
        <f>Data_CH4_m3!C27*0.668</f>
        <v>2655282.3434240003</v>
      </c>
      <c r="D27" s="31">
        <f>Data_CH4_m3!D27*0.668</f>
        <v>3830843.3572600004</v>
      </c>
      <c r="E27" s="31">
        <f>Data_CH4_m3!E27*0.668</f>
        <v>4763676.8643880002</v>
      </c>
      <c r="F27" s="31">
        <f>Data_CH4_m3!F27*0.668</f>
        <v>5559487.375856</v>
      </c>
      <c r="G27" s="31">
        <f>Data_CH4_m3!G27*0.668</f>
        <v>6276153.6695000008</v>
      </c>
      <c r="H27" s="31">
        <f>Data_CH4_m3!H27*0.668</f>
        <v>6931977.1684400002</v>
      </c>
      <c r="I27" s="31">
        <f>Data_CH4_m3!I27*0.668</f>
        <v>7516236.8354000011</v>
      </c>
      <c r="J27" s="31">
        <f>Data_CH4_m3!J27*0.668</f>
        <v>8067376.988880001</v>
      </c>
      <c r="K27" s="31">
        <f>Data_CH4_m3!K27*0.668</f>
        <v>8561291.5462800004</v>
      </c>
      <c r="L27" s="31">
        <f>Data_CH4_m3!L27*0.668</f>
        <v>9012803.5411600005</v>
      </c>
      <c r="M27" s="31">
        <f>Data_CH4_m3!M27*0.668</f>
        <v>9436658.3988400009</v>
      </c>
      <c r="N27" s="31">
        <f>Data_CH4_m3!N27*0.668</f>
        <v>9835284.0054000001</v>
      </c>
      <c r="O27" s="31">
        <f>Data_CH4_m3!O27*0.668</f>
        <v>10213045.34004</v>
      </c>
      <c r="P27" s="31">
        <f>Data_CH4_m3!P27*0.668</f>
        <v>10571317.413960001</v>
      </c>
      <c r="Q27" s="31">
        <f>Data_CH4_m3!Q27*0.668</f>
        <v>10915661.1468</v>
      </c>
      <c r="R27" s="31">
        <f>Data_CH4_m3!R27*0.668</f>
        <v>11244214.167920001</v>
      </c>
      <c r="S27" s="31">
        <f>Data_CH4_m3!S27*0.668</f>
        <v>11556094.45012</v>
      </c>
      <c r="T27" s="31">
        <f>Data_CH4_m3!T27*0.668</f>
        <v>11855776.838560002</v>
      </c>
      <c r="U27" s="31">
        <f>Data_CH4_m3!U27*0.668</f>
        <v>12144402.617920002</v>
      </c>
      <c r="V27" s="31">
        <f>Data_CH4_m3!V27*0.668</f>
        <v>12430069.357680002</v>
      </c>
      <c r="W27" s="31">
        <f>Data_CH4_m3!W27*0.668</f>
        <v>12694444.399040002</v>
      </c>
      <c r="X27" s="31">
        <f>Data_CH4_m3!X27*0.668</f>
        <v>12948451.39236</v>
      </c>
      <c r="Y27" s="31">
        <f>Data_CH4_m3!Y27*0.668</f>
        <v>13194260.50932</v>
      </c>
      <c r="Z27" s="31">
        <f>Data_CH4_m3!Z27*0.668</f>
        <v>13433045.40588</v>
      </c>
      <c r="AA27" s="31">
        <f>Data_CH4_m3!AA27*0.668</f>
        <v>13666179.122640001</v>
      </c>
      <c r="AB27" s="31">
        <f>Data_CH4_m3!AB27*0.668</f>
        <v>13895979.64632</v>
      </c>
      <c r="AC27" s="31">
        <f>Data_CH4_m3!AC27*0.668</f>
        <v>14162867.262800002</v>
      </c>
      <c r="AD27" s="31">
        <f>Data_CH4_m3!AD27*0.668</f>
        <v>14422117.942560002</v>
      </c>
      <c r="AE27" s="31">
        <f>Data_CH4_m3!AE27*0.668</f>
        <v>14674281.55648</v>
      </c>
      <c r="AF27" s="31">
        <f>Data_CH4_m3!AF27*0.668</f>
        <v>14919715.85196</v>
      </c>
      <c r="AG27" s="31">
        <f>Data_CH4_m3!AG27*0.668</f>
        <v>15158677.708400002</v>
      </c>
      <c r="AH27" s="31">
        <f>Data_CH4_m3!AH27*0.668</f>
        <v>15391435.581640001</v>
      </c>
      <c r="AI27" s="31">
        <f>Data_CH4_m3!AI27*0.668</f>
        <v>15618283.498560002</v>
      </c>
      <c r="AJ27" s="31">
        <f>Data_CH4_m3!AJ27*0.668</f>
        <v>15839562.393000001</v>
      </c>
      <c r="AK27" s="31">
        <f>Data_CH4_m3!AK27*0.668</f>
        <v>16055642.544040002</v>
      </c>
      <c r="AL27" s="31">
        <f>Data_CH4_m3!AL27*0.668</f>
        <v>16266849.441360001</v>
      </c>
      <c r="AM27" s="31">
        <f>Data_CH4_m3!AM27*0.668</f>
        <v>16473458.83536</v>
      </c>
      <c r="AN27" s="31">
        <f>Data_CH4_m3!AN27*0.668</f>
        <v>16675712.969560003</v>
      </c>
      <c r="AO27" s="31">
        <f>Data_CH4_m3!AO27*0.668</f>
        <v>16873822.6514</v>
      </c>
      <c r="AP27" s="31">
        <f>Data_CH4_m3!AP27*0.668</f>
        <v>17067973.017080002</v>
      </c>
      <c r="AQ27" s="31">
        <f>Data_CH4_m3!AQ27*0.668</f>
        <v>17258326.09</v>
      </c>
      <c r="AR27" s="31">
        <f>Data_CH4_m3!AR27*0.668</f>
        <v>17445017.534280002</v>
      </c>
      <c r="AS27" s="31">
        <f>Data_CH4_m3!AS27*0.668</f>
        <v>17628154.069600001</v>
      </c>
      <c r="AT27" s="31">
        <f>Data_CH4_m3!AT27*0.668</f>
        <v>17807802.636240002</v>
      </c>
      <c r="AU27" s="31">
        <f>Data_CH4_m3!AU27*0.668</f>
        <v>17984014.990839999</v>
      </c>
      <c r="AV27" s="31">
        <f>Data_CH4_m3!AV27*0.668</f>
        <v>18156809.590240002</v>
      </c>
      <c r="AW27" s="31">
        <f>Data_CH4_m3!AW27*0.668</f>
        <v>18326201.230640002</v>
      </c>
      <c r="AX27" s="31">
        <f>Data_CH4_m3!AX27*0.668</f>
        <v>18492192.410360001</v>
      </c>
      <c r="AY27" s="31">
        <f>Data_CH4_m3!AY27*0.668</f>
        <v>18654767.277760003</v>
      </c>
      <c r="AZ27" s="31">
        <f>Data_CH4_m3!AZ27*0.668</f>
        <v>18813893.134240001</v>
      </c>
      <c r="BA27" s="31">
        <f>Data_CH4_m3!BA27*0.668</f>
        <v>18969544.335280001</v>
      </c>
      <c r="BB27" s="31">
        <f>Data_CH4_m3!BB27*0.668</f>
        <v>19121679.6252</v>
      </c>
      <c r="BC27" s="31">
        <f>Data_CH4_m3!BC27*0.668</f>
        <v>19270251.221960001</v>
      </c>
      <c r="BD27" s="31">
        <f>Data_CH4_m3!BD27*0.668</f>
        <v>19415209.914000001</v>
      </c>
      <c r="BE27" s="31">
        <f>Data_CH4_m3!BE27*0.668</f>
        <v>19556507.39824</v>
      </c>
      <c r="BF27" s="31">
        <f>Data_CH4_m3!BF27*0.668</f>
        <v>19694082.49924</v>
      </c>
      <c r="BG27" s="31">
        <f>Data_CH4_m3!BG27*0.668</f>
        <v>19827892.879160002</v>
      </c>
      <c r="BH27" s="31">
        <f>Data_CH4_m3!BH27*0.668</f>
        <v>19957880.622400001</v>
      </c>
      <c r="BI27" s="31">
        <f>Data_CH4_m3!BI27*0.668</f>
        <v>20083993.30432</v>
      </c>
      <c r="BJ27" s="31">
        <f>Data_CH4_m3!BJ27*0.668</f>
        <v>20206191.459480003</v>
      </c>
      <c r="BK27" s="31">
        <f>Data_CH4_m3!BK27*0.668</f>
        <v>18747464.034560002</v>
      </c>
      <c r="BL27" s="31">
        <f>Data_CH4_m3!BL27*0.668</f>
        <v>17399340.034960002</v>
      </c>
      <c r="BM27" s="31">
        <f>Data_CH4_m3!BM27*0.668</f>
        <v>16153170.31024</v>
      </c>
      <c r="BN27" s="31">
        <f>Data_CH4_m3!BN27*0.668</f>
        <v>15000994.51148</v>
      </c>
      <c r="BO27" s="31">
        <f>Data_CH4_m3!BO27*0.668</f>
        <v>13935485.674000001</v>
      </c>
      <c r="BP27" s="31">
        <f>Data_CH4_m3!BP27*0.668</f>
        <v>12949899.255640002</v>
      </c>
      <c r="BQ27" s="31">
        <f>Data_CH4_m3!BQ27*0.668</f>
        <v>12038026.33</v>
      </c>
      <c r="BR27" s="31">
        <f>Data_CH4_m3!BR27*0.668</f>
        <v>11194150.547200002</v>
      </c>
      <c r="BS27" s="31">
        <f>Data_CH4_m3!BS27*0.668</f>
        <v>10413008.615</v>
      </c>
      <c r="BT27" s="31">
        <f>Data_CH4_m3!BT27*0.668</f>
        <v>9689753.8927999996</v>
      </c>
      <c r="BU27" s="31">
        <f>Data_CH4_m3!BU27*0.668</f>
        <v>9019923.0183600001</v>
      </c>
      <c r="BV27" s="31">
        <f>Data_CH4_m3!BV27*0.668</f>
        <v>8399405.1664400008</v>
      </c>
      <c r="BW27" s="31">
        <f>Data_CH4_m3!BW27*0.668</f>
        <v>7824413.8257999998</v>
      </c>
      <c r="BX27" s="31">
        <f>Data_CH4_m3!BX27*0.668</f>
        <v>7291460.8340400001</v>
      </c>
      <c r="BY27" s="31">
        <f>Data_CH4_m3!BY27*0.668</f>
        <v>6797332.5099600004</v>
      </c>
      <c r="BZ27" s="31">
        <f>Data_CH4_m3!BZ27*0.668</f>
        <v>6339067.735812</v>
      </c>
      <c r="CA27" s="31">
        <f>Data_CH4_m3!CA27*0.668</f>
        <v>5913937.758316</v>
      </c>
      <c r="CB27" s="31">
        <f>Data_CH4_m3!CB27*0.668</f>
        <v>5519427.6696960004</v>
      </c>
      <c r="CC27" s="31">
        <f>Data_CH4_m3!CC27*0.668</f>
        <v>5153219.3462920003</v>
      </c>
      <c r="CD27" s="31">
        <f>Data_CH4_m3!CD27*0.668</f>
        <v>4813175.7746080002</v>
      </c>
      <c r="CE27" s="31">
        <f>Data_CH4_m3!CE27*0.668</f>
        <v>4497326.633200001</v>
      </c>
      <c r="CF27" s="31">
        <f>Data_CH4_m3!CF27*0.668</f>
        <v>4203855.0402239999</v>
      </c>
      <c r="CG27" s="31">
        <f>Data_CH4_m3!CG27*0.668</f>
        <v>3931085.3604320004</v>
      </c>
      <c r="CH27" s="31">
        <f>Data_CH4_m3!CH27*0.668</f>
        <v>3677471.9974680003</v>
      </c>
      <c r="CI27" s="31">
        <f>Data_CH4_m3!CI27*0.668</f>
        <v>3441589.0806160006</v>
      </c>
      <c r="CJ27" s="31">
        <f>Data_CH4_m3!CJ27*0.668</f>
        <v>3222120.9845440001</v>
      </c>
      <c r="CK27" s="31">
        <f>Data_CH4_m3!CK27*0.668</f>
        <v>3017853.6065600002</v>
      </c>
      <c r="CL27" s="31">
        <f>Data_CH4_m3!CL27*0.668</f>
        <v>2827666.3446000004</v>
      </c>
      <c r="CM27" s="31">
        <f>Data_CH4_m3!CM27*0.668</f>
        <v>2650524.7151600001</v>
      </c>
      <c r="CN27" s="31">
        <f>Data_CH4_m3!CN27*0.668</f>
        <v>2485473.566416</v>
      </c>
      <c r="CO27" s="31">
        <f>Data_CH4_m3!CO27*0.668</f>
        <v>2331630.8330920003</v>
      </c>
      <c r="CP27" s="31">
        <f>Data_CH4_m3!CP27*0.668</f>
        <v>2188181.78498</v>
      </c>
      <c r="CQ27" s="31">
        <f>Data_CH4_m3!CQ27*0.668</f>
        <v>2054373.7450640001</v>
      </c>
      <c r="CR27" s="31">
        <f>Data_CH4_m3!CR27*0.668</f>
        <v>1929511.221136</v>
      </c>
      <c r="CS27" s="31">
        <f>Data_CH4_m3!CS27*0.668</f>
        <v>1812951.4295280003</v>
      </c>
      <c r="CT27" s="31">
        <f>Data_CH4_m3!CT27*0.668</f>
        <v>1704100.1728840002</v>
      </c>
      <c r="CU27" s="31">
        <f>Data_CH4_m3!CU27*0.668</f>
        <v>1602408.0499280002</v>
      </c>
      <c r="CV27" s="31">
        <f>Data_CH4_m3!CV27*0.668</f>
        <v>1507366.9631600003</v>
      </c>
      <c r="CW27" s="31">
        <f>Data_CH4_m3!CW27*0.668</f>
        <v>1418506.907112</v>
      </c>
    </row>
    <row r="28" spans="1:101" ht="15.75" customHeight="1" x14ac:dyDescent="0.2">
      <c r="A28" s="27" t="s">
        <v>25</v>
      </c>
      <c r="B28" s="31">
        <f>Data_CH4_m3!B28*0.668</f>
        <v>7634621.8929200005</v>
      </c>
      <c r="C28" s="31">
        <f>Data_CH4_m3!C28*0.668</f>
        <v>13133995.232680002</v>
      </c>
      <c r="D28" s="31">
        <f>Data_CH4_m3!D28*0.668</f>
        <v>17089479.811480001</v>
      </c>
      <c r="E28" s="31">
        <f>Data_CH4_m3!E28*0.668</f>
        <v>21045919.429880001</v>
      </c>
      <c r="F28" s="31">
        <f>Data_CH4_m3!F28*0.668</f>
        <v>23256215.885919999</v>
      </c>
      <c r="G28" s="31">
        <f>Data_CH4_m3!G28*0.668</f>
        <v>24981851.735520002</v>
      </c>
      <c r="H28" s="31">
        <f>Data_CH4_m3!H28*0.668</f>
        <v>26133258.813240003</v>
      </c>
      <c r="I28" s="31">
        <f>Data_CH4_m3!I28*0.668</f>
        <v>26872124.581879999</v>
      </c>
      <c r="J28" s="31">
        <f>Data_CH4_m3!J28*0.668</f>
        <v>27319846.010760002</v>
      </c>
      <c r="K28" s="31">
        <f>Data_CH4_m3!K28*0.668</f>
        <v>28006870.577280004</v>
      </c>
      <c r="L28" s="31">
        <f>Data_CH4_m3!L28*0.668</f>
        <v>28675382.766280003</v>
      </c>
      <c r="M28" s="31">
        <f>Data_CH4_m3!M28*0.668</f>
        <v>29155358.561800003</v>
      </c>
      <c r="N28" s="31">
        <f>Data_CH4_m3!N28*0.668</f>
        <v>29593373.61668</v>
      </c>
      <c r="O28" s="31">
        <f>Data_CH4_m3!O28*0.668</f>
        <v>30011235.358720001</v>
      </c>
      <c r="P28" s="31">
        <f>Data_CH4_m3!P28*0.668</f>
        <v>30604441.923760001</v>
      </c>
      <c r="Q28" s="31">
        <f>Data_CH4_m3!Q28*0.668</f>
        <v>31347260.642520003</v>
      </c>
      <c r="R28" s="31">
        <f>Data_CH4_m3!R28*0.668</f>
        <v>32100971.40188</v>
      </c>
      <c r="S28" s="31">
        <f>Data_CH4_m3!S28*0.668</f>
        <v>32915815.430399999</v>
      </c>
      <c r="T28" s="31">
        <f>Data_CH4_m3!T28*0.668</f>
        <v>33860051.71356</v>
      </c>
      <c r="U28" s="31">
        <f>Data_CH4_m3!U28*0.668</f>
        <v>35005293.071120001</v>
      </c>
      <c r="V28" s="31">
        <f>Data_CH4_m3!V28*0.668</f>
        <v>36188947.621720001</v>
      </c>
      <c r="W28" s="31">
        <f>Data_CH4_m3!W28*0.668</f>
        <v>37119090.761520006</v>
      </c>
      <c r="X28" s="31">
        <f>Data_CH4_m3!X28*0.668</f>
        <v>37926130.826600008</v>
      </c>
      <c r="Y28" s="31">
        <f>Data_CH4_m3!Y28*0.668</f>
        <v>38755703.780840002</v>
      </c>
      <c r="Z28" s="31">
        <f>Data_CH4_m3!Z28*0.668</f>
        <v>39553176.476040006</v>
      </c>
      <c r="AA28" s="31">
        <f>Data_CH4_m3!AA28*0.668</f>
        <v>40335179.987960003</v>
      </c>
      <c r="AB28" s="31">
        <f>Data_CH4_m3!AB28*0.668</f>
        <v>41112163.553360008</v>
      </c>
      <c r="AC28" s="31">
        <f>Data_CH4_m3!AC28*0.668</f>
        <v>43509376.509560004</v>
      </c>
      <c r="AD28" s="31">
        <f>Data_CH4_m3!AD28*0.668</f>
        <v>45519184.335359998</v>
      </c>
      <c r="AE28" s="31">
        <f>Data_CH4_m3!AE28*0.668</f>
        <v>47272349.106240004</v>
      </c>
      <c r="AF28" s="31">
        <f>Data_CH4_m3!AF28*0.668</f>
        <v>48856419.075879999</v>
      </c>
      <c r="AG28" s="31">
        <f>Data_CH4_m3!AG28*0.668</f>
        <v>50329982.787480004</v>
      </c>
      <c r="AH28" s="31">
        <f>Data_CH4_m3!AH28*0.668</f>
        <v>51732259.569799997</v>
      </c>
      <c r="AI28" s="31">
        <f>Data_CH4_m3!AI28*0.668</f>
        <v>53089406.612800002</v>
      </c>
      <c r="AJ28" s="31">
        <f>Data_CH4_m3!AJ28*0.668</f>
        <v>54418783.973960005</v>
      </c>
      <c r="AK28" s="31">
        <f>Data_CH4_m3!AK28*0.668</f>
        <v>55731901.560480006</v>
      </c>
      <c r="AL28" s="31">
        <f>Data_CH4_m3!AL28*0.668</f>
        <v>57036317.665440001</v>
      </c>
      <c r="AM28" s="31">
        <f>Data_CH4_m3!AM28*0.668</f>
        <v>58336971.106759995</v>
      </c>
      <c r="AN28" s="31">
        <f>Data_CH4_m3!AN28*0.668</f>
        <v>59637103.080560006</v>
      </c>
      <c r="AO28" s="31">
        <f>Data_CH4_m3!AO28*0.668</f>
        <v>60938727.807240009</v>
      </c>
      <c r="AP28" s="31">
        <f>Data_CH4_m3!AP28*0.668</f>
        <v>62243095.669240005</v>
      </c>
      <c r="AQ28" s="31">
        <f>Data_CH4_m3!AQ28*0.668</f>
        <v>63550988.64072001</v>
      </c>
      <c r="AR28" s="31">
        <f>Data_CH4_m3!AR28*0.668</f>
        <v>64862677.862879999</v>
      </c>
      <c r="AS28" s="31">
        <f>Data_CH4_m3!AS28*0.668</f>
        <v>66178151.879520006</v>
      </c>
      <c r="AT28" s="31">
        <f>Data_CH4_m3!AT28*0.668</f>
        <v>67497109.035200015</v>
      </c>
      <c r="AU28" s="31">
        <f>Data_CH4_m3!AU28*0.668</f>
        <v>68819109.091200009</v>
      </c>
      <c r="AV28" s="31">
        <f>Data_CH4_m3!AV28*0.668</f>
        <v>70143680.546399996</v>
      </c>
      <c r="AW28" s="31">
        <f>Data_CH4_m3!AW28*0.668</f>
        <v>71470364.551600009</v>
      </c>
      <c r="AX28" s="31">
        <f>Data_CH4_m3!AX28*0.668</f>
        <v>72798850.553600013</v>
      </c>
      <c r="AY28" s="31">
        <f>Data_CH4_m3!AY28*0.668</f>
        <v>74128856.923600003</v>
      </c>
      <c r="AZ28" s="31">
        <f>Data_CH4_m3!AZ28*0.668</f>
        <v>75460164.357200012</v>
      </c>
      <c r="BA28" s="31">
        <f>Data_CH4_m3!BA28*0.668</f>
        <v>76792460.230399996</v>
      </c>
      <c r="BB28" s="31">
        <f>Data_CH4_m3!BB28*0.668</f>
        <v>78125410.609999999</v>
      </c>
      <c r="BC28" s="31">
        <f>Data_CH4_m3!BC28*0.668</f>
        <v>79458629.458800003</v>
      </c>
      <c r="BD28" s="31">
        <f>Data_CH4_m3!BD28*0.668</f>
        <v>80791693.131200016</v>
      </c>
      <c r="BE28" s="31">
        <f>Data_CH4_m3!BE28*0.668</f>
        <v>82124170.299600005</v>
      </c>
      <c r="BF28" s="31">
        <f>Data_CH4_m3!BF28*0.668</f>
        <v>83455581.006000012</v>
      </c>
      <c r="BG28" s="31">
        <f>Data_CH4_m3!BG28*0.668</f>
        <v>84785456.782000005</v>
      </c>
      <c r="BH28" s="31">
        <f>Data_CH4_m3!BH28*0.668</f>
        <v>86113340.314799994</v>
      </c>
      <c r="BI28" s="31">
        <f>Data_CH4_m3!BI28*0.668</f>
        <v>87438815.173200011</v>
      </c>
      <c r="BJ28" s="31">
        <f>Data_CH4_m3!BJ28*0.668</f>
        <v>88761418.834000006</v>
      </c>
      <c r="BK28" s="31">
        <f>Data_CH4_m3!BK28*0.668</f>
        <v>64921651.728520006</v>
      </c>
      <c r="BL28" s="31">
        <f>Data_CH4_m3!BL28*0.668</f>
        <v>48574743.315480001</v>
      </c>
      <c r="BM28" s="31">
        <f>Data_CH4_m3!BM28*0.668</f>
        <v>37275235.060120001</v>
      </c>
      <c r="BN28" s="31">
        <f>Data_CH4_m3!BN28*0.668</f>
        <v>29382211.328400001</v>
      </c>
      <c r="BO28" s="31">
        <f>Data_CH4_m3!BO28*0.668</f>
        <v>23794171.048720002</v>
      </c>
      <c r="BP28" s="31">
        <f>Data_CH4_m3!BP28*0.668</f>
        <v>19771299.137600001</v>
      </c>
      <c r="BQ28" s="31">
        <f>Data_CH4_m3!BQ28*0.668</f>
        <v>16816324.39776</v>
      </c>
      <c r="BR28" s="31">
        <f>Data_CH4_m3!BR28*0.668</f>
        <v>14594649.483560001</v>
      </c>
      <c r="BS28" s="31">
        <f>Data_CH4_m3!BS28*0.668</f>
        <v>12880806.198680002</v>
      </c>
      <c r="BT28" s="31">
        <f>Data_CH4_m3!BT28*0.668</f>
        <v>11522557.67044</v>
      </c>
      <c r="BU28" s="31">
        <f>Data_CH4_m3!BU28*0.668</f>
        <v>10416829.855560001</v>
      </c>
      <c r="BV28" s="31">
        <f>Data_CH4_m3!BV28*0.668</f>
        <v>9493572.9674399998</v>
      </c>
      <c r="BW28" s="31">
        <f>Data_CH4_m3!BW28*0.668</f>
        <v>8704938.7472399995</v>
      </c>
      <c r="BX28" s="31">
        <f>Data_CH4_m3!BX28*0.668</f>
        <v>8018021.3880399996</v>
      </c>
      <c r="BY28" s="31">
        <f>Data_CH4_m3!BY28*0.668</f>
        <v>7409987.6010800004</v>
      </c>
      <c r="BZ28" s="31">
        <f>Data_CH4_m3!BZ28*0.668</f>
        <v>6864808.3122000005</v>
      </c>
      <c r="CA28" s="31">
        <f>Data_CH4_m3!CA28*0.668</f>
        <v>6371064.4161080001</v>
      </c>
      <c r="CB28" s="31">
        <f>Data_CH4_m3!CB28*0.668</f>
        <v>5920472.5124039995</v>
      </c>
      <c r="CC28" s="31">
        <f>Data_CH4_m3!CC28*0.668</f>
        <v>5506893.6770799998</v>
      </c>
      <c r="CD28" s="31">
        <f>Data_CH4_m3!CD28*0.668</f>
        <v>5125666.1051360006</v>
      </c>
      <c r="CE28" s="31">
        <f>Data_CH4_m3!CE28*0.668</f>
        <v>4773155.0990199996</v>
      </c>
      <c r="CF28" s="31">
        <f>Data_CH4_m3!CF28*0.668</f>
        <v>4446448.9195440002</v>
      </c>
      <c r="CG28" s="31">
        <f>Data_CH4_m3!CG28*0.668</f>
        <v>4143152.5742840003</v>
      </c>
      <c r="CH28" s="31">
        <f>Data_CH4_m3!CH28*0.668</f>
        <v>3861247.4186760006</v>
      </c>
      <c r="CI28" s="31">
        <f>Data_CH4_m3!CI28*0.668</f>
        <v>3598995.020796</v>
      </c>
      <c r="CJ28" s="31">
        <f>Data_CH4_m3!CJ28*0.668</f>
        <v>3354870.8282920001</v>
      </c>
      <c r="CK28" s="31">
        <f>Data_CH4_m3!CK28*0.668</f>
        <v>3127517.9434520002</v>
      </c>
      <c r="CL28" s="31">
        <f>Data_CH4_m3!CL28*0.668</f>
        <v>2915714.4967479999</v>
      </c>
      <c r="CM28" s="31">
        <f>Data_CH4_m3!CM28*0.668</f>
        <v>2718350.244124</v>
      </c>
      <c r="CN28" s="31">
        <f>Data_CH4_m3!CN28*0.668</f>
        <v>2534409.4541720003</v>
      </c>
      <c r="CO28" s="31">
        <f>Data_CH4_m3!CO28*0.668</f>
        <v>2362958.1059119999</v>
      </c>
      <c r="CP28" s="31">
        <f>Data_CH4_m3!CP28*0.668</f>
        <v>2203134.063848</v>
      </c>
      <c r="CQ28" s="31">
        <f>Data_CH4_m3!CQ28*0.668</f>
        <v>2054139.3358480001</v>
      </c>
      <c r="CR28" s="31">
        <f>Data_CH4_m3!CR28*0.668</f>
        <v>1915233.8093080001</v>
      </c>
      <c r="CS28" s="31">
        <f>Data_CH4_m3!CS28*0.668</f>
        <v>1785730.0380800001</v>
      </c>
      <c r="CT28" s="31">
        <f>Data_CH4_m3!CT28*0.668</f>
        <v>1664988.8183080002</v>
      </c>
      <c r="CU28" s="31">
        <f>Data_CH4_m3!CU28*0.668</f>
        <v>1552415.3407480002</v>
      </c>
      <c r="CV28" s="31">
        <f>Data_CH4_m3!CV28*0.668</f>
        <v>1447455.8046760003</v>
      </c>
      <c r="CW28" s="31">
        <f>Data_CH4_m3!CW28*0.668</f>
        <v>1349594.3791560002</v>
      </c>
    </row>
    <row r="29" spans="1:101" ht="15.75" customHeight="1" x14ac:dyDescent="0.2">
      <c r="A29" s="27" t="s">
        <v>26</v>
      </c>
      <c r="B29" s="31">
        <f>Data_CH4_m3!B29*0.668</f>
        <v>44026294.815960005</v>
      </c>
      <c r="C29" s="31">
        <f>Data_CH4_m3!C29*0.668</f>
        <v>73456597.354800001</v>
      </c>
      <c r="D29" s="31">
        <f>Data_CH4_m3!D29*0.668</f>
        <v>96065201.576000005</v>
      </c>
      <c r="E29" s="31">
        <f>Data_CH4_m3!E29*0.668</f>
        <v>110838243.4188</v>
      </c>
      <c r="F29" s="31">
        <f>Data_CH4_m3!F29*0.668</f>
        <v>127557783.62120001</v>
      </c>
      <c r="G29" s="31">
        <f>Data_CH4_m3!G29*0.668</f>
        <v>138654628.87959999</v>
      </c>
      <c r="H29" s="31">
        <f>Data_CH4_m3!H29*0.668</f>
        <v>147081193.50320002</v>
      </c>
      <c r="I29" s="31">
        <f>Data_CH4_m3!I29*0.668</f>
        <v>150242390.8116</v>
      </c>
      <c r="J29" s="31">
        <f>Data_CH4_m3!J29*0.668</f>
        <v>151293853.67320001</v>
      </c>
      <c r="K29" s="31">
        <f>Data_CH4_m3!K29*0.668</f>
        <v>155745476.6816</v>
      </c>
      <c r="L29" s="31">
        <f>Data_CH4_m3!L29*0.668</f>
        <v>160436662.72640002</v>
      </c>
      <c r="M29" s="31">
        <f>Data_CH4_m3!M29*0.668</f>
        <v>163627100.26520002</v>
      </c>
      <c r="N29" s="31">
        <f>Data_CH4_m3!N29*0.668</f>
        <v>167940348.87720001</v>
      </c>
      <c r="O29" s="31">
        <f>Data_CH4_m3!O29*0.668</f>
        <v>172011392.17880002</v>
      </c>
      <c r="P29" s="31">
        <f>Data_CH4_m3!P29*0.668</f>
        <v>176871812.14920002</v>
      </c>
      <c r="Q29" s="31">
        <f>Data_CH4_m3!Q29*0.668</f>
        <v>184213997.40959999</v>
      </c>
      <c r="R29" s="31">
        <f>Data_CH4_m3!R29*0.668</f>
        <v>190795884.77600002</v>
      </c>
      <c r="S29" s="31">
        <f>Data_CH4_m3!S29*0.668</f>
        <v>195779515.34240001</v>
      </c>
      <c r="T29" s="31">
        <f>Data_CH4_m3!T29*0.668</f>
        <v>200544437.89919999</v>
      </c>
      <c r="U29" s="31">
        <f>Data_CH4_m3!U29*0.668</f>
        <v>205529619.02719998</v>
      </c>
      <c r="V29" s="31">
        <f>Data_CH4_m3!V29*0.668</f>
        <v>212284876.17440003</v>
      </c>
      <c r="W29" s="31">
        <f>Data_CH4_m3!W29*0.668</f>
        <v>218189940.53</v>
      </c>
      <c r="X29" s="31">
        <f>Data_CH4_m3!X29*0.668</f>
        <v>223229064.06080002</v>
      </c>
      <c r="Y29" s="31">
        <f>Data_CH4_m3!Y29*0.668</f>
        <v>227729306.98160002</v>
      </c>
      <c r="Z29" s="31">
        <f>Data_CH4_m3!Z29*0.668</f>
        <v>232057253.13000003</v>
      </c>
      <c r="AA29" s="31">
        <f>Data_CH4_m3!AA29*0.668</f>
        <v>236354940.68200001</v>
      </c>
      <c r="AB29" s="31">
        <f>Data_CH4_m3!AB29*0.668</f>
        <v>240668985.14919999</v>
      </c>
      <c r="AC29" s="31">
        <f>Data_CH4_m3!AC29*0.668</f>
        <v>253745760.29680002</v>
      </c>
      <c r="AD29" s="31">
        <f>Data_CH4_m3!AD29*0.668</f>
        <v>264997289.8396</v>
      </c>
      <c r="AE29" s="31">
        <f>Data_CH4_m3!AE29*0.668</f>
        <v>275048025.8556</v>
      </c>
      <c r="AF29" s="31">
        <f>Data_CH4_m3!AF29*0.668</f>
        <v>284314883.04320002</v>
      </c>
      <c r="AG29" s="31">
        <f>Data_CH4_m3!AG29*0.668</f>
        <v>293076367.102</v>
      </c>
      <c r="AH29" s="31">
        <f>Data_CH4_m3!AH29*0.668</f>
        <v>301518996.39080006</v>
      </c>
      <c r="AI29" s="31">
        <f>Data_CH4_m3!AI29*0.668</f>
        <v>309768091.91800004</v>
      </c>
      <c r="AJ29" s="31">
        <f>Data_CH4_m3!AJ29*0.668</f>
        <v>317908474.85400003</v>
      </c>
      <c r="AK29" s="31">
        <f>Data_CH4_m3!AK29*0.668</f>
        <v>325997501.14840001</v>
      </c>
      <c r="AL29" s="31">
        <f>Data_CH4_m3!AL29*0.668</f>
        <v>334073469.77960002</v>
      </c>
      <c r="AM29" s="31">
        <f>Data_CH4_m3!AM29*0.668</f>
        <v>342161541.23480004</v>
      </c>
      <c r="AN29" s="31">
        <f>Data_CH4_m3!AN29*0.668</f>
        <v>350278402.28760004</v>
      </c>
      <c r="AO29" s="31">
        <f>Data_CH4_m3!AO29*0.668</f>
        <v>358435086.56120002</v>
      </c>
      <c r="AP29" s="31">
        <f>Data_CH4_m3!AP29*0.668</f>
        <v>366638818.14160007</v>
      </c>
      <c r="AQ29" s="31">
        <f>Data_CH4_m3!AQ29*0.668</f>
        <v>374893932.74960005</v>
      </c>
      <c r="AR29" s="31">
        <f>Data_CH4_m3!AR29*0.668</f>
        <v>383203168.1164</v>
      </c>
      <c r="AS29" s="31">
        <f>Data_CH4_m3!AS29*0.668</f>
        <v>391568702.45639998</v>
      </c>
      <c r="AT29" s="31">
        <f>Data_CH4_m3!AT29*0.668</f>
        <v>399992675.7744</v>
      </c>
      <c r="AU29" s="31">
        <f>Data_CH4_m3!AU29*0.668</f>
        <v>408476663.94920003</v>
      </c>
      <c r="AV29" s="31">
        <f>Data_CH4_m3!AV29*0.668</f>
        <v>417021407.12480003</v>
      </c>
      <c r="AW29" s="31">
        <f>Data_CH4_m3!AW29*0.668</f>
        <v>425626461.94960004</v>
      </c>
      <c r="AX29" s="31">
        <f>Data_CH4_m3!AX29*0.668</f>
        <v>434290320.61400002</v>
      </c>
      <c r="AY29" s="31">
        <f>Data_CH4_m3!AY29*0.668</f>
        <v>443010470.50280005</v>
      </c>
      <c r="AZ29" s="31">
        <f>Data_CH4_m3!AZ29*0.668</f>
        <v>451783687.24680007</v>
      </c>
      <c r="BA29" s="31">
        <f>Data_CH4_m3!BA29*0.668</f>
        <v>460606940.79800004</v>
      </c>
      <c r="BB29" s="31">
        <f>Data_CH4_m3!BB29*0.668</f>
        <v>469477054.74960005</v>
      </c>
      <c r="BC29" s="31">
        <f>Data_CH4_m3!BC29*0.668</f>
        <v>478390244.21360004</v>
      </c>
      <c r="BD29" s="31">
        <f>Data_CH4_m3!BD29*0.668</f>
        <v>487341953.36320001</v>
      </c>
      <c r="BE29" s="31">
        <f>Data_CH4_m3!BE29*0.668</f>
        <v>496327323.36680007</v>
      </c>
      <c r="BF29" s="31">
        <f>Data_CH4_m3!BF29*0.668</f>
        <v>505341774.01560009</v>
      </c>
      <c r="BG29" s="31">
        <f>Data_CH4_m3!BG29*0.668</f>
        <v>514381083.28240001</v>
      </c>
      <c r="BH29" s="31">
        <f>Data_CH4_m3!BH29*0.668</f>
        <v>523441456.45960009</v>
      </c>
      <c r="BI29" s="31">
        <f>Data_CH4_m3!BI29*0.668</f>
        <v>532519476.32639998</v>
      </c>
      <c r="BJ29" s="31">
        <f>Data_CH4_m3!BJ29*0.668</f>
        <v>541611896.46960008</v>
      </c>
      <c r="BK29" s="31">
        <f>Data_CH4_m3!BK29*0.668</f>
        <v>395763867.43919998</v>
      </c>
      <c r="BL29" s="31">
        <f>Data_CH4_m3!BL29*0.668</f>
        <v>295787574.15960002</v>
      </c>
      <c r="BM29" s="31">
        <f>Data_CH4_m3!BM29*0.668</f>
        <v>226709531.56840003</v>
      </c>
      <c r="BN29" s="31">
        <f>Data_CH4_m3!BN29*0.668</f>
        <v>178482605.03800002</v>
      </c>
      <c r="BO29" s="31">
        <f>Data_CH4_m3!BO29*0.668</f>
        <v>144362574.45120001</v>
      </c>
      <c r="BP29" s="31">
        <f>Data_CH4_m3!BP29*0.668</f>
        <v>119819866.8108</v>
      </c>
      <c r="BQ29" s="31">
        <f>Data_CH4_m3!BQ29*0.668</f>
        <v>101810025.49040002</v>
      </c>
      <c r="BR29" s="31">
        <f>Data_CH4_m3!BR29*0.668</f>
        <v>88284650.934799999</v>
      </c>
      <c r="BS29" s="31">
        <f>Data_CH4_m3!BS29*0.668</f>
        <v>77863537.37560001</v>
      </c>
      <c r="BT29" s="31">
        <f>Data_CH4_m3!BT29*0.668</f>
        <v>69614863.890799999</v>
      </c>
      <c r="BU29" s="31">
        <f>Data_CH4_m3!BU29*0.668</f>
        <v>62907820.191360004</v>
      </c>
      <c r="BV29" s="31">
        <f>Data_CH4_m3!BV29*0.668</f>
        <v>57313787.844800003</v>
      </c>
      <c r="BW29" s="31">
        <f>Data_CH4_m3!BW29*0.668</f>
        <v>52540072.176880002</v>
      </c>
      <c r="BX29" s="31">
        <f>Data_CH4_m3!BX29*0.668</f>
        <v>48385454.7874</v>
      </c>
      <c r="BY29" s="31">
        <f>Data_CH4_m3!BY29*0.668</f>
        <v>44710375.012160003</v>
      </c>
      <c r="BZ29" s="31">
        <f>Data_CH4_m3!BZ29*0.668</f>
        <v>41416918.987640001</v>
      </c>
      <c r="CA29" s="31">
        <f>Data_CH4_m3!CA29*0.668</f>
        <v>38435384.547760002</v>
      </c>
      <c r="CB29" s="31">
        <f>Data_CH4_m3!CB29*0.668</f>
        <v>35715255.448360004</v>
      </c>
      <c r="CC29" s="31">
        <f>Data_CH4_m3!CC29*0.668</f>
        <v>33219132.607240003</v>
      </c>
      <c r="CD29" s="31">
        <f>Data_CH4_m3!CD29*0.668</f>
        <v>30918648.77648</v>
      </c>
      <c r="CE29" s="31">
        <f>Data_CH4_m3!CE29*0.668</f>
        <v>28791713.877440002</v>
      </c>
      <c r="CF29" s="31">
        <f>Data_CH4_m3!CF29*0.668</f>
        <v>26820653.4384</v>
      </c>
      <c r="CG29" s="31">
        <f>Data_CH4_m3!CG29*0.668</f>
        <v>24990946.682440002</v>
      </c>
      <c r="CH29" s="31">
        <f>Data_CH4_m3!CH29*0.668</f>
        <v>23290367.532880001</v>
      </c>
      <c r="CI29" s="31">
        <f>Data_CH4_m3!CI29*0.668</f>
        <v>21708396.626320001</v>
      </c>
      <c r="CJ29" s="31">
        <f>Data_CH4_m3!CJ29*0.668</f>
        <v>20235815.74312</v>
      </c>
      <c r="CK29" s="31">
        <f>Data_CH4_m3!CK29*0.668</f>
        <v>18864425.343600001</v>
      </c>
      <c r="CL29" s="31">
        <f>Data_CH4_m3!CL29*0.668</f>
        <v>17586845.337040003</v>
      </c>
      <c r="CM29" s="31">
        <f>Data_CH4_m3!CM29*0.668</f>
        <v>16396372.243240001</v>
      </c>
      <c r="CN29" s="31">
        <f>Data_CH4_m3!CN29*0.668</f>
        <v>15286874.924400002</v>
      </c>
      <c r="CO29" s="31">
        <f>Data_CH4_m3!CO29*0.668</f>
        <v>14252716.562720001</v>
      </c>
      <c r="CP29" s="31">
        <f>Data_CH4_m3!CP29*0.668</f>
        <v>13288694.954560002</v>
      </c>
      <c r="CQ29" s="31">
        <f>Data_CH4_m3!CQ29*0.668</f>
        <v>12389995.489920001</v>
      </c>
      <c r="CR29" s="31">
        <f>Data_CH4_m3!CR29*0.668</f>
        <v>11552153.076439999</v>
      </c>
      <c r="CS29" s="31">
        <f>Data_CH4_m3!CS29*0.668</f>
        <v>10771020.63652</v>
      </c>
      <c r="CT29" s="31">
        <f>Data_CH4_m3!CT29*0.668</f>
        <v>10042742.24704</v>
      </c>
      <c r="CU29" s="31">
        <f>Data_CH4_m3!CU29*0.668</f>
        <v>9363729.9196800012</v>
      </c>
      <c r="CV29" s="31">
        <f>Data_CH4_m3!CV29*0.668</f>
        <v>8730643.0933200009</v>
      </c>
      <c r="CW29" s="31">
        <f>Data_CH4_m3!CW29*0.668</f>
        <v>8140370.3108000001</v>
      </c>
    </row>
    <row r="30" spans="1:101" ht="15.75" customHeight="1" x14ac:dyDescent="0.2">
      <c r="A30" s="27" t="s">
        <v>27</v>
      </c>
      <c r="B30" s="31">
        <f>Data_CH4_m3!B30*0.668</f>
        <v>33224184.350560002</v>
      </c>
      <c r="C30" s="31">
        <f>Data_CH4_m3!C30*0.668</f>
        <v>57535643.363520004</v>
      </c>
      <c r="D30" s="31">
        <f>Data_CH4_m3!D30*0.668</f>
        <v>73461111.832400009</v>
      </c>
      <c r="E30" s="31">
        <f>Data_CH4_m3!E30*0.668</f>
        <v>87058003.202800006</v>
      </c>
      <c r="F30" s="31">
        <f>Data_CH4_m3!F30*0.668</f>
        <v>96741489.852799997</v>
      </c>
      <c r="G30" s="31">
        <f>Data_CH4_m3!G30*0.668</f>
        <v>104225304.6068</v>
      </c>
      <c r="H30" s="31">
        <f>Data_CH4_m3!H30*0.668</f>
        <v>109800824.7228</v>
      </c>
      <c r="I30" s="31">
        <f>Data_CH4_m3!I30*0.668</f>
        <v>113912924.8408</v>
      </c>
      <c r="J30" s="31">
        <f>Data_CH4_m3!J30*0.668</f>
        <v>115961177.5696</v>
      </c>
      <c r="K30" s="31">
        <f>Data_CH4_m3!K30*0.668</f>
        <v>117132833.33720002</v>
      </c>
      <c r="L30" s="31">
        <f>Data_CH4_m3!L30*0.668</f>
        <v>118202844.6216</v>
      </c>
      <c r="M30" s="31">
        <f>Data_CH4_m3!M30*0.668</f>
        <v>119001286.78520001</v>
      </c>
      <c r="N30" s="31">
        <f>Data_CH4_m3!N30*0.668</f>
        <v>124930996.80040002</v>
      </c>
      <c r="O30" s="31">
        <f>Data_CH4_m3!O30*0.668</f>
        <v>132404108.05680001</v>
      </c>
      <c r="P30" s="31">
        <f>Data_CH4_m3!P30*0.668</f>
        <v>137680761.29879999</v>
      </c>
      <c r="Q30" s="31">
        <f>Data_CH4_m3!Q30*0.668</f>
        <v>142325541.3168</v>
      </c>
      <c r="R30" s="31">
        <f>Data_CH4_m3!R30*0.668</f>
        <v>150258661.7552</v>
      </c>
      <c r="S30" s="31">
        <f>Data_CH4_m3!S30*0.668</f>
        <v>155419457.27759999</v>
      </c>
      <c r="T30" s="31">
        <f>Data_CH4_m3!T30*0.668</f>
        <v>159136035.59760001</v>
      </c>
      <c r="U30" s="31">
        <f>Data_CH4_m3!U30*0.668</f>
        <v>161904969.87920001</v>
      </c>
      <c r="V30" s="31">
        <f>Data_CH4_m3!V30*0.668</f>
        <v>164085772.2448</v>
      </c>
      <c r="W30" s="31">
        <f>Data_CH4_m3!W30*0.668</f>
        <v>166136191.36440003</v>
      </c>
      <c r="X30" s="31">
        <f>Data_CH4_m3!X30*0.668</f>
        <v>168973526.37440002</v>
      </c>
      <c r="Y30" s="31">
        <f>Data_CH4_m3!Y30*0.668</f>
        <v>172388066.69080001</v>
      </c>
      <c r="Z30" s="31">
        <f>Data_CH4_m3!Z30*0.668</f>
        <v>176103319.36480001</v>
      </c>
      <c r="AA30" s="31">
        <f>Data_CH4_m3!AA30*0.668</f>
        <v>180022480.57519999</v>
      </c>
      <c r="AB30" s="31">
        <f>Data_CH4_m3!AB30*0.668</f>
        <v>183867613.09040001</v>
      </c>
      <c r="AC30" s="31">
        <f>Data_CH4_m3!AC30*0.668</f>
        <v>194208479.14160001</v>
      </c>
      <c r="AD30" s="31">
        <f>Data_CH4_m3!AD30*0.668</f>
        <v>203122540.41240001</v>
      </c>
      <c r="AE30" s="31">
        <f>Data_CH4_m3!AE30*0.668</f>
        <v>211103631.93480003</v>
      </c>
      <c r="AF30" s="31">
        <f>Data_CH4_m3!AF30*0.668</f>
        <v>218481134.0212</v>
      </c>
      <c r="AG30" s="31">
        <f>Data_CH4_m3!AG30*0.668</f>
        <v>225474606.78200001</v>
      </c>
      <c r="AH30" s="31">
        <f>Data_CH4_m3!AH30*0.668</f>
        <v>232230209.21840003</v>
      </c>
      <c r="AI30" s="31">
        <f>Data_CH4_m3!AI30*0.668</f>
        <v>238844687.57000002</v>
      </c>
      <c r="AJ30" s="31">
        <f>Data_CH4_m3!AJ30*0.668</f>
        <v>245381813.25840002</v>
      </c>
      <c r="AK30" s="31">
        <f>Data_CH4_m3!AK30*0.668</f>
        <v>251883214.24000001</v>
      </c>
      <c r="AL30" s="31">
        <f>Data_CH4_m3!AL30*0.668</f>
        <v>258375677.64880005</v>
      </c>
      <c r="AM30" s="31">
        <f>Data_CH4_m3!AM30*0.668</f>
        <v>264876241.82680002</v>
      </c>
      <c r="AN30" s="31">
        <f>Data_CH4_m3!AN30*0.668</f>
        <v>271396026.43559998</v>
      </c>
      <c r="AO30" s="31">
        <f>Data_CH4_m3!AO30*0.668</f>
        <v>277942402.32080001</v>
      </c>
      <c r="AP30" s="31">
        <f>Data_CH4_m3!AP30*0.668</f>
        <v>284520044.94800001</v>
      </c>
      <c r="AQ30" s="31">
        <f>Data_CH4_m3!AQ30*0.668</f>
        <v>291131561.65480006</v>
      </c>
      <c r="AR30" s="31">
        <f>Data_CH4_m3!AR30*0.668</f>
        <v>297777691.85040003</v>
      </c>
      <c r="AS30" s="31">
        <f>Data_CH4_m3!AS30*0.668</f>
        <v>304457828.32280004</v>
      </c>
      <c r="AT30" s="31">
        <f>Data_CH4_m3!AT30*0.668</f>
        <v>311170326.99040002</v>
      </c>
      <c r="AU30" s="31">
        <f>Data_CH4_m3!AU30*0.668</f>
        <v>317912984.05440003</v>
      </c>
      <c r="AV30" s="31">
        <f>Data_CH4_m3!AV30*0.668</f>
        <v>324683226.84640002</v>
      </c>
      <c r="AW30" s="31">
        <f>Data_CH4_m3!AW30*0.668</f>
        <v>331478729.59080005</v>
      </c>
      <c r="AX30" s="31">
        <f>Data_CH4_m3!AX30*0.668</f>
        <v>338298049.00680006</v>
      </c>
      <c r="AY30" s="31">
        <f>Data_CH4_m3!AY30*0.668</f>
        <v>345140548.55720001</v>
      </c>
      <c r="AZ30" s="31">
        <f>Data_CH4_m3!AZ30*0.668</f>
        <v>352005790.36800003</v>
      </c>
      <c r="BA30" s="31">
        <f>Data_CH4_m3!BA30*0.668</f>
        <v>358892967.02760005</v>
      </c>
      <c r="BB30" s="31">
        <f>Data_CH4_m3!BB30*0.668</f>
        <v>365800235.19</v>
      </c>
      <c r="BC30" s="31">
        <f>Data_CH4_m3!BC30*0.668</f>
        <v>372724570.55200005</v>
      </c>
      <c r="BD30" s="31">
        <f>Data_CH4_m3!BD30*0.668</f>
        <v>379661823.96520001</v>
      </c>
      <c r="BE30" s="31">
        <f>Data_CH4_m3!BE30*0.668</f>
        <v>386607236.13</v>
      </c>
      <c r="BF30" s="31">
        <f>Data_CH4_m3!BF30*0.668</f>
        <v>393556212.27520001</v>
      </c>
      <c r="BG30" s="31">
        <f>Data_CH4_m3!BG30*0.668</f>
        <v>400504793.16480005</v>
      </c>
      <c r="BH30" s="31">
        <f>Data_CH4_m3!BH30*0.668</f>
        <v>407449609.94120002</v>
      </c>
      <c r="BI30" s="31">
        <f>Data_CH4_m3!BI30*0.668</f>
        <v>414387875.77520001</v>
      </c>
      <c r="BJ30" s="31">
        <f>Data_CH4_m3!BJ30*0.668</f>
        <v>421317028.486</v>
      </c>
      <c r="BK30" s="31">
        <f>Data_CH4_m3!BK30*0.668</f>
        <v>307860562.07319999</v>
      </c>
      <c r="BL30" s="31">
        <f>Data_CH4_m3!BL30*0.668</f>
        <v>230088293.20360002</v>
      </c>
      <c r="BM30" s="31">
        <f>Data_CH4_m3!BM30*0.668</f>
        <v>176352148.22920001</v>
      </c>
      <c r="BN30" s="31">
        <f>Data_CH4_m3!BN30*0.668</f>
        <v>138836328.15279999</v>
      </c>
      <c r="BO30" s="31">
        <f>Data_CH4_m3!BO30*0.668</f>
        <v>112294415.55000001</v>
      </c>
      <c r="BP30" s="31">
        <f>Data_CH4_m3!BP30*0.668</f>
        <v>93202796.859999999</v>
      </c>
      <c r="BQ30" s="31">
        <f>Data_CH4_m3!BQ30*0.668</f>
        <v>79193150.427200004</v>
      </c>
      <c r="BR30" s="31">
        <f>Data_CH4_m3!BR30*0.668</f>
        <v>68672000.862000003</v>
      </c>
      <c r="BS30" s="31">
        <f>Data_CH4_m3!BS30*0.668</f>
        <v>60565669.299480006</v>
      </c>
      <c r="BT30" s="31">
        <f>Data_CH4_m3!BT30*0.668</f>
        <v>54149281.685240008</v>
      </c>
      <c r="BU30" s="31">
        <f>Data_CH4_m3!BU30*0.668</f>
        <v>48932123.90332</v>
      </c>
      <c r="BV30" s="31">
        <f>Data_CH4_m3!BV30*0.668</f>
        <v>44580769.585360005</v>
      </c>
      <c r="BW30" s="31">
        <f>Data_CH4_m3!BW30*0.668</f>
        <v>40867529.141120002</v>
      </c>
      <c r="BX30" s="31">
        <f>Data_CH4_m3!BX30*0.668</f>
        <v>37635873.504000001</v>
      </c>
      <c r="BY30" s="31">
        <f>Data_CH4_m3!BY30*0.668</f>
        <v>34777237.911200002</v>
      </c>
      <c r="BZ30" s="31">
        <f>Data_CH4_m3!BZ30*0.668</f>
        <v>32215455.112280004</v>
      </c>
      <c r="CA30" s="31">
        <f>Data_CH4_m3!CA30*0.668</f>
        <v>29896304.028200001</v>
      </c>
      <c r="CB30" s="31">
        <f>Data_CH4_m3!CB30*0.668</f>
        <v>27780488.483480003</v>
      </c>
      <c r="CC30" s="31">
        <f>Data_CH4_m3!CC30*0.668</f>
        <v>25838916.269840002</v>
      </c>
      <c r="CD30" s="31">
        <f>Data_CH4_m3!CD30*0.668</f>
        <v>24049521.062720001</v>
      </c>
      <c r="CE30" s="31">
        <f>Data_CH4_m3!CE30*0.668</f>
        <v>22395119.604200002</v>
      </c>
      <c r="CF30" s="31">
        <f>Data_CH4_m3!CF30*0.668</f>
        <v>20861963.49904</v>
      </c>
      <c r="CG30" s="31">
        <f>Data_CH4_m3!CG30*0.668</f>
        <v>19438757.622080002</v>
      </c>
      <c r="CH30" s="31">
        <f>Data_CH4_m3!CH30*0.668</f>
        <v>18115991.87108</v>
      </c>
      <c r="CI30" s="31">
        <f>Data_CH4_m3!CI30*0.668</f>
        <v>16885483.760400001</v>
      </c>
      <c r="CJ30" s="31">
        <f>Data_CH4_m3!CJ30*0.668</f>
        <v>15740062.944640001</v>
      </c>
      <c r="CK30" s="31">
        <f>Data_CH4_m3!CK30*0.668</f>
        <v>14673351.480040001</v>
      </c>
      <c r="CL30" s="31">
        <f>Data_CH4_m3!CL30*0.668</f>
        <v>13679608.83512</v>
      </c>
      <c r="CM30" s="31">
        <f>Data_CH4_m3!CM30*0.668</f>
        <v>12753620.795600001</v>
      </c>
      <c r="CN30" s="31">
        <f>Data_CH4_m3!CN30*0.668</f>
        <v>11890618.34248</v>
      </c>
      <c r="CO30" s="31">
        <f>Data_CH4_m3!CO30*0.668</f>
        <v>11086216.97092</v>
      </c>
      <c r="CP30" s="31">
        <f>Data_CH4_m3!CP30*0.668</f>
        <v>10336370.21748</v>
      </c>
      <c r="CQ30" s="31">
        <f>Data_CH4_m3!CQ30*0.668</f>
        <v>9637333.1205200013</v>
      </c>
      <c r="CR30" s="31">
        <f>Data_CH4_m3!CR30*0.668</f>
        <v>8985632.5944000017</v>
      </c>
      <c r="CS30" s="31">
        <f>Data_CH4_m3!CS30*0.668</f>
        <v>8378042.8871600004</v>
      </c>
      <c r="CT30" s="31">
        <f>Data_CH4_m3!CT30*0.668</f>
        <v>7811564.7589600012</v>
      </c>
      <c r="CU30" s="31">
        <f>Data_CH4_m3!CU30*0.668</f>
        <v>7283407.3392000003</v>
      </c>
      <c r="CV30" s="31">
        <f>Data_CH4_m3!CV30*0.668</f>
        <v>6790972.2414800003</v>
      </c>
      <c r="CW30" s="31">
        <f>Data_CH4_m3!CW30*0.668</f>
        <v>6331839.2684000004</v>
      </c>
    </row>
    <row r="31" spans="1:101" ht="15.75" customHeight="1" x14ac:dyDescent="0.2">
      <c r="A31" s="27" t="s">
        <v>28</v>
      </c>
      <c r="B31" s="31">
        <f>Data_CH4_m3!B31*0.668</f>
        <v>8597398.8634400014</v>
      </c>
      <c r="C31" s="31">
        <f>Data_CH4_m3!C31*0.668</f>
        <v>16356481.774880001</v>
      </c>
      <c r="D31" s="31">
        <f>Data_CH4_m3!D31*0.668</f>
        <v>23496936.292440001</v>
      </c>
      <c r="E31" s="31">
        <f>Data_CH4_m3!E31*0.668</f>
        <v>29881796.203800004</v>
      </c>
      <c r="F31" s="31">
        <f>Data_CH4_m3!F31*0.668</f>
        <v>35730616.67616</v>
      </c>
      <c r="G31" s="31">
        <f>Data_CH4_m3!G31*0.668</f>
        <v>41136424.257920004</v>
      </c>
      <c r="H31" s="31">
        <f>Data_CH4_m3!H31*0.668</f>
        <v>46246928.465120003</v>
      </c>
      <c r="I31" s="31">
        <f>Data_CH4_m3!I31*0.668</f>
        <v>50958010.101680003</v>
      </c>
      <c r="J31" s="31">
        <f>Data_CH4_m3!J31*0.668</f>
        <v>55308151.044399999</v>
      </c>
      <c r="K31" s="31">
        <f>Data_CH4_m3!K31*0.668</f>
        <v>59600580.147160009</v>
      </c>
      <c r="L31" s="31">
        <f>Data_CH4_m3!L31*0.668</f>
        <v>63825818.556759998</v>
      </c>
      <c r="M31" s="31">
        <f>Data_CH4_m3!M31*0.668</f>
        <v>67766921.716800004</v>
      </c>
      <c r="N31" s="31">
        <f>Data_CH4_m3!N31*0.668</f>
        <v>71781956.157600001</v>
      </c>
      <c r="O31" s="31">
        <f>Data_CH4_m3!O31*0.668</f>
        <v>75722370.522799999</v>
      </c>
      <c r="P31" s="31">
        <f>Data_CH4_m3!P31*0.668</f>
        <v>79575823.445600003</v>
      </c>
      <c r="Q31" s="31">
        <f>Data_CH4_m3!Q31*0.668</f>
        <v>83619426.042000011</v>
      </c>
      <c r="R31" s="31">
        <f>Data_CH4_m3!R31*0.668</f>
        <v>87601764.153999999</v>
      </c>
      <c r="S31" s="31">
        <f>Data_CH4_m3!S31*0.668</f>
        <v>91505198.573599994</v>
      </c>
      <c r="T31" s="31">
        <f>Data_CH4_m3!T31*0.668</f>
        <v>95336956.994000003</v>
      </c>
      <c r="U31" s="31">
        <f>Data_CH4_m3!U31*0.668</f>
        <v>99235271.260400012</v>
      </c>
      <c r="V31" s="31">
        <f>Data_CH4_m3!V31*0.668</f>
        <v>103196516.67120001</v>
      </c>
      <c r="W31" s="31">
        <f>Data_CH4_m3!W31*0.668</f>
        <v>107091653.72920001</v>
      </c>
      <c r="X31" s="31">
        <f>Data_CH4_m3!X31*0.668</f>
        <v>110986736.34520002</v>
      </c>
      <c r="Y31" s="31">
        <f>Data_CH4_m3!Y31*0.668</f>
        <v>114916326.77240002</v>
      </c>
      <c r="Z31" s="31">
        <f>Data_CH4_m3!Z31*0.668</f>
        <v>118893437.78440002</v>
      </c>
      <c r="AA31" s="31">
        <f>Data_CH4_m3!AA31*0.668</f>
        <v>122933615.74520001</v>
      </c>
      <c r="AB31" s="31">
        <f>Data_CH4_m3!AB31*0.668</f>
        <v>127041781.00920001</v>
      </c>
      <c r="AC31" s="31">
        <f>Data_CH4_m3!AC31*0.668</f>
        <v>132462320.38240002</v>
      </c>
      <c r="AD31" s="31">
        <f>Data_CH4_m3!AD31*0.668</f>
        <v>137909208.8152</v>
      </c>
      <c r="AE31" s="31">
        <f>Data_CH4_m3!AE31*0.668</f>
        <v>143389110.14200002</v>
      </c>
      <c r="AF31" s="31">
        <f>Data_CH4_m3!AF31*0.668</f>
        <v>148907702.83040002</v>
      </c>
      <c r="AG31" s="31">
        <f>Data_CH4_m3!AG31*0.668</f>
        <v>154469927.2748</v>
      </c>
      <c r="AH31" s="31">
        <f>Data_CH4_m3!AH31*0.668</f>
        <v>160080156.00280002</v>
      </c>
      <c r="AI31" s="31">
        <f>Data_CH4_m3!AI31*0.668</f>
        <v>165742215.98640001</v>
      </c>
      <c r="AJ31" s="31">
        <f>Data_CH4_m3!AJ31*0.668</f>
        <v>171459458.64840001</v>
      </c>
      <c r="AK31" s="31">
        <f>Data_CH4_m3!AK31*0.668</f>
        <v>177234712.16720003</v>
      </c>
      <c r="AL31" s="31">
        <f>Data_CH4_m3!AL31*0.668</f>
        <v>183070350.14719999</v>
      </c>
      <c r="AM31" s="31">
        <f>Data_CH4_m3!AM31*0.668</f>
        <v>188968115.13319999</v>
      </c>
      <c r="AN31" s="31">
        <f>Data_CH4_m3!AN31*0.668</f>
        <v>194928951.14280003</v>
      </c>
      <c r="AO31" s="31">
        <f>Data_CH4_m3!AO31*0.668</f>
        <v>200952921.50240001</v>
      </c>
      <c r="AP31" s="31">
        <f>Data_CH4_m3!AP31*0.668</f>
        <v>207039411.25119999</v>
      </c>
      <c r="AQ31" s="31">
        <f>Data_CH4_m3!AQ31*0.668</f>
        <v>213187422.53080001</v>
      </c>
      <c r="AR31" s="31">
        <f>Data_CH4_m3!AR31*0.668</f>
        <v>219395809.05320001</v>
      </c>
      <c r="AS31" s="31">
        <f>Data_CH4_m3!AS31*0.668</f>
        <v>225663278.8396</v>
      </c>
      <c r="AT31" s="31">
        <f>Data_CH4_m3!AT31*0.668</f>
        <v>231988495.28880003</v>
      </c>
      <c r="AU31" s="31">
        <f>Data_CH4_m3!AU31*0.668</f>
        <v>238370057.80520001</v>
      </c>
      <c r="AV31" s="31">
        <f>Data_CH4_m3!AV31*0.668</f>
        <v>244806361.65240002</v>
      </c>
      <c r="AW31" s="31">
        <f>Data_CH4_m3!AW31*0.668</f>
        <v>251295618.39400002</v>
      </c>
      <c r="AX31" s="31">
        <f>Data_CH4_m3!AX31*0.668</f>
        <v>257836011.8716</v>
      </c>
      <c r="AY31" s="31">
        <f>Data_CH4_m3!AY31*0.668</f>
        <v>264425759.66080004</v>
      </c>
      <c r="AZ31" s="31">
        <f>Data_CH4_m3!AZ31*0.668</f>
        <v>271063037.85440004</v>
      </c>
      <c r="BA31" s="31">
        <f>Data_CH4_m3!BA31*0.668</f>
        <v>277745956.74720001</v>
      </c>
      <c r="BB31" s="31">
        <f>Data_CH4_m3!BB31*0.668</f>
        <v>284472472.45960003</v>
      </c>
      <c r="BC31" s="31">
        <f>Data_CH4_m3!BC31*0.668</f>
        <v>291240309.78360003</v>
      </c>
      <c r="BD31" s="31">
        <f>Data_CH4_m3!BD31*0.668</f>
        <v>298046944.34719998</v>
      </c>
      <c r="BE31" s="31">
        <f>Data_CH4_m3!BE31*0.668</f>
        <v>304889660.73040003</v>
      </c>
      <c r="BF31" s="31">
        <f>Data_CH4_m3!BF31*0.668</f>
        <v>311765632.82560003</v>
      </c>
      <c r="BG31" s="31">
        <f>Data_CH4_m3!BG31*0.668</f>
        <v>318672046.28200001</v>
      </c>
      <c r="BH31" s="31">
        <f>Data_CH4_m3!BH31*0.668</f>
        <v>325606150.40920001</v>
      </c>
      <c r="BI31" s="31">
        <f>Data_CH4_m3!BI31*0.668</f>
        <v>332565315.49160004</v>
      </c>
      <c r="BJ31" s="31">
        <f>Data_CH4_m3!BJ31*0.668</f>
        <v>339546981.08520001</v>
      </c>
      <c r="BK31" s="31">
        <f>Data_CH4_m3!BK31*0.668</f>
        <v>314826155.78719997</v>
      </c>
      <c r="BL31" s="31">
        <f>Data_CH4_m3!BL31*0.668</f>
        <v>291990051.07319999</v>
      </c>
      <c r="BM31" s="31">
        <f>Data_CH4_m3!BM31*0.668</f>
        <v>270890793.38640004</v>
      </c>
      <c r="BN31" s="31">
        <f>Data_CH4_m3!BN31*0.668</f>
        <v>251392308.12080002</v>
      </c>
      <c r="BO31" s="31">
        <f>Data_CH4_m3!BO31*0.668</f>
        <v>233369368.72319999</v>
      </c>
      <c r="BP31" s="31">
        <f>Data_CH4_m3!BP31*0.668</f>
        <v>216706723.68400002</v>
      </c>
      <c r="BQ31" s="31">
        <f>Data_CH4_m3!BQ31*0.668</f>
        <v>201298293.60119998</v>
      </c>
      <c r="BR31" s="31">
        <f>Data_CH4_m3!BR31*0.668</f>
        <v>187046433.30759999</v>
      </c>
      <c r="BS31" s="31">
        <f>Data_CH4_m3!BS31*0.668</f>
        <v>173861254.1848</v>
      </c>
      <c r="BT31" s="31">
        <f>Data_CH4_m3!BT31*0.668</f>
        <v>161660000.45160002</v>
      </c>
      <c r="BU31" s="31">
        <f>Data_CH4_m3!BU31*0.668</f>
        <v>150366476.68800002</v>
      </c>
      <c r="BV31" s="31">
        <f>Data_CH4_m3!BV31*0.668</f>
        <v>139910521.38440001</v>
      </c>
      <c r="BW31" s="31">
        <f>Data_CH4_m3!BW31*0.668</f>
        <v>130227522.5748</v>
      </c>
      <c r="BX31" s="31">
        <f>Data_CH4_m3!BX31*0.668</f>
        <v>121257973.2828</v>
      </c>
      <c r="BY31" s="31">
        <f>Data_CH4_m3!BY31*0.668</f>
        <v>112947062.6388</v>
      </c>
      <c r="BZ31" s="31">
        <f>Data_CH4_m3!BZ31*0.668</f>
        <v>105244299.66240001</v>
      </c>
      <c r="CA31" s="31">
        <f>Data_CH4_m3!CA31*0.668</f>
        <v>98103167.973200008</v>
      </c>
      <c r="CB31" s="31">
        <f>Data_CH4_m3!CB31*0.668</f>
        <v>91480807.756000012</v>
      </c>
      <c r="CC31" s="31">
        <f>Data_CH4_m3!CC31*0.668</f>
        <v>85337723.978400007</v>
      </c>
      <c r="CD31" s="31">
        <f>Data_CH4_m3!CD31*0.668</f>
        <v>79637517.788000003</v>
      </c>
      <c r="CE31" s="31">
        <f>Data_CH4_m3!CE31*0.668</f>
        <v>74346639.285600007</v>
      </c>
      <c r="CF31" s="31">
        <f>Data_CH4_m3!CF31*0.668</f>
        <v>69434160.939600006</v>
      </c>
      <c r="CG31" s="31">
        <f>Data_CH4_m3!CG31*0.668</f>
        <v>64871568.542080007</v>
      </c>
      <c r="CH31" s="31">
        <f>Data_CH4_m3!CH31*0.668</f>
        <v>60632569.31244</v>
      </c>
      <c r="CI31" s="31">
        <f>Data_CH4_m3!CI31*0.668</f>
        <v>56692915.385080002</v>
      </c>
      <c r="CJ31" s="31">
        <f>Data_CH4_m3!CJ31*0.668</f>
        <v>53030241.492080003</v>
      </c>
      <c r="CK31" s="31">
        <f>Data_CH4_m3!CK31*0.668</f>
        <v>49623915.618440002</v>
      </c>
      <c r="CL31" s="31">
        <f>Data_CH4_m3!CL31*0.668</f>
        <v>46454901.708040006</v>
      </c>
      <c r="CM31" s="31">
        <f>Data_CH4_m3!CM31*0.668</f>
        <v>43505633.378240004</v>
      </c>
      <c r="CN31" s="31">
        <f>Data_CH4_m3!CN31*0.668</f>
        <v>40759897.714600004</v>
      </c>
      <c r="CO31" s="31">
        <f>Data_CH4_m3!CO31*0.668</f>
        <v>38202728.451000005</v>
      </c>
      <c r="CP31" s="31">
        <f>Data_CH4_m3!CP31*0.668</f>
        <v>35820307.626680002</v>
      </c>
      <c r="CQ31" s="31">
        <f>Data_CH4_m3!CQ31*0.668</f>
        <v>33599875.17244</v>
      </c>
      <c r="CR31" s="31">
        <f>Data_CH4_m3!CR31*0.668</f>
        <v>31529645.69788</v>
      </c>
      <c r="CS31" s="31">
        <f>Data_CH4_m3!CS31*0.668</f>
        <v>29598731.918560002</v>
      </c>
      <c r="CT31" s="31">
        <f>Data_CH4_m3!CT31*0.668</f>
        <v>27797074.222080003</v>
      </c>
      <c r="CU31" s="31">
        <f>Data_CH4_m3!CU31*0.668</f>
        <v>26115375.845360003</v>
      </c>
      <c r="CV31" s="31">
        <f>Data_CH4_m3!CV31*0.668</f>
        <v>24545043.202199999</v>
      </c>
      <c r="CW31" s="31">
        <f>Data_CH4_m3!CW31*0.668</f>
        <v>23078130.987040002</v>
      </c>
    </row>
    <row r="32" spans="1:101" ht="15.75" customHeight="1" x14ac:dyDescent="0.2">
      <c r="A32" s="27" t="s">
        <v>29</v>
      </c>
      <c r="B32" s="31">
        <f>Data_CH4_m3!B32*0.668</f>
        <v>2994845.927716</v>
      </c>
      <c r="C32" s="31">
        <f>Data_CH4_m3!C32*0.668</f>
        <v>5058902.8237600001</v>
      </c>
      <c r="D32" s="31">
        <f>Data_CH4_m3!D32*0.668</f>
        <v>6558879.7550240001</v>
      </c>
      <c r="E32" s="31">
        <f>Data_CH4_m3!E32*0.668</f>
        <v>7845418.8453200003</v>
      </c>
      <c r="F32" s="31">
        <f>Data_CH4_m3!F32*0.668</f>
        <v>8934468.8044000007</v>
      </c>
      <c r="G32" s="31">
        <f>Data_CH4_m3!G32*0.668</f>
        <v>9704327.588680001</v>
      </c>
      <c r="H32" s="31">
        <f>Data_CH4_m3!H32*0.668</f>
        <v>10329310.252400002</v>
      </c>
      <c r="I32" s="31">
        <f>Data_CH4_m3!I32*0.668</f>
        <v>11026280.690960001</v>
      </c>
      <c r="J32" s="31">
        <f>Data_CH4_m3!J32*0.668</f>
        <v>11892313.62628</v>
      </c>
      <c r="K32" s="31">
        <f>Data_CH4_m3!K32*0.668</f>
        <v>12375392.43544</v>
      </c>
      <c r="L32" s="31">
        <f>Data_CH4_m3!L32*0.668</f>
        <v>12910372.105800001</v>
      </c>
      <c r="M32" s="31">
        <f>Data_CH4_m3!M32*0.668</f>
        <v>13581890.809160002</v>
      </c>
      <c r="N32" s="31">
        <f>Data_CH4_m3!N32*0.668</f>
        <v>14105259.1766</v>
      </c>
      <c r="O32" s="31">
        <f>Data_CH4_m3!O32*0.668</f>
        <v>14577274.863680001</v>
      </c>
      <c r="P32" s="31">
        <f>Data_CH4_m3!P32*0.668</f>
        <v>15046098.05852</v>
      </c>
      <c r="Q32" s="31">
        <f>Data_CH4_m3!Q32*0.668</f>
        <v>15224739.247760002</v>
      </c>
      <c r="R32" s="31">
        <f>Data_CH4_m3!R32*0.668</f>
        <v>15475546.594560003</v>
      </c>
      <c r="S32" s="31">
        <f>Data_CH4_m3!S32*0.668</f>
        <v>15849559.9482</v>
      </c>
      <c r="T32" s="31">
        <f>Data_CH4_m3!T32*0.668</f>
        <v>16285612.819880001</v>
      </c>
      <c r="U32" s="31">
        <f>Data_CH4_m3!U32*0.668</f>
        <v>16600268.361520002</v>
      </c>
      <c r="V32" s="31">
        <f>Data_CH4_m3!V32*0.668</f>
        <v>16423529.288920002</v>
      </c>
      <c r="W32" s="31">
        <f>Data_CH4_m3!W32*0.668</f>
        <v>16470504.271360001</v>
      </c>
      <c r="X32" s="31">
        <f>Data_CH4_m3!X32*0.668</f>
        <v>16720249.20424</v>
      </c>
      <c r="Y32" s="31">
        <f>Data_CH4_m3!Y32*0.668</f>
        <v>17023636.374120001</v>
      </c>
      <c r="Z32" s="31">
        <f>Data_CH4_m3!Z32*0.668</f>
        <v>17334648.890920002</v>
      </c>
      <c r="AA32" s="31">
        <f>Data_CH4_m3!AA32*0.668</f>
        <v>17647386.7916</v>
      </c>
      <c r="AB32" s="31">
        <f>Data_CH4_m3!AB32*0.668</f>
        <v>17973374.946560003</v>
      </c>
      <c r="AC32" s="31">
        <f>Data_CH4_m3!AC32*0.668</f>
        <v>17391107.28232</v>
      </c>
      <c r="AD32" s="31">
        <f>Data_CH4_m3!AD32*0.668</f>
        <v>17007551.568720002</v>
      </c>
      <c r="AE32" s="31">
        <f>Data_CH4_m3!AE32*0.668</f>
        <v>16755550.185280001</v>
      </c>
      <c r="AF32" s="31">
        <f>Data_CH4_m3!AF32*0.668</f>
        <v>16590205.843319999</v>
      </c>
      <c r="AG32" s="31">
        <f>Data_CH4_m3!AG32*0.668</f>
        <v>16481401.502319999</v>
      </c>
      <c r="AH32" s="31">
        <f>Data_CH4_m3!AH32*0.668</f>
        <v>16408905.22584</v>
      </c>
      <c r="AI32" s="31">
        <f>Data_CH4_m3!AI32*0.668</f>
        <v>16359162.432160001</v>
      </c>
      <c r="AJ32" s="31">
        <f>Data_CH4_m3!AJ32*0.668</f>
        <v>16323029.063000001</v>
      </c>
      <c r="AK32" s="31">
        <f>Data_CH4_m3!AK32*0.668</f>
        <v>16294295.243400002</v>
      </c>
      <c r="AL32" s="31">
        <f>Data_CH4_m3!AL32*0.668</f>
        <v>16268836.227000002</v>
      </c>
      <c r="AM32" s="31">
        <f>Data_CH4_m3!AM32*0.668</f>
        <v>16243914.730160002</v>
      </c>
      <c r="AN32" s="31">
        <f>Data_CH4_m3!AN32*0.668</f>
        <v>16217635.656920001</v>
      </c>
      <c r="AO32" s="31">
        <f>Data_CH4_m3!AO32*0.668</f>
        <v>16188844.883640001</v>
      </c>
      <c r="AP32" s="31">
        <f>Data_CH4_m3!AP32*0.668</f>
        <v>16156795.3926</v>
      </c>
      <c r="AQ32" s="31">
        <f>Data_CH4_m3!AQ32*0.668</f>
        <v>16120952.15588</v>
      </c>
      <c r="AR32" s="31">
        <f>Data_CH4_m3!AR32*0.668</f>
        <v>16081102.9432</v>
      </c>
      <c r="AS32" s="31">
        <f>Data_CH4_m3!AS32*0.668</f>
        <v>16037128.770400001</v>
      </c>
      <c r="AT32" s="31">
        <f>Data_CH4_m3!AT32*0.668</f>
        <v>15989091.120200001</v>
      </c>
      <c r="AU32" s="31">
        <f>Data_CH4_m3!AU32*0.668</f>
        <v>15937187.533560002</v>
      </c>
      <c r="AV32" s="31">
        <f>Data_CH4_m3!AV32*0.668</f>
        <v>15881546.787520001</v>
      </c>
      <c r="AW32" s="31">
        <f>Data_CH4_m3!AW32*0.668</f>
        <v>15822452.768720001</v>
      </c>
      <c r="AX32" s="31">
        <f>Data_CH4_m3!AX32*0.668</f>
        <v>15760066.485199999</v>
      </c>
      <c r="AY32" s="31">
        <f>Data_CH4_m3!AY32*0.668</f>
        <v>15694724.542160003</v>
      </c>
      <c r="AZ32" s="31">
        <f>Data_CH4_m3!AZ32*0.668</f>
        <v>15626695.482280001</v>
      </c>
      <c r="BA32" s="31">
        <f>Data_CH4_m3!BA32*0.668</f>
        <v>15556309.477920001</v>
      </c>
      <c r="BB32" s="31">
        <f>Data_CH4_m3!BB32*0.668</f>
        <v>15483808.09124</v>
      </c>
      <c r="BC32" s="31">
        <f>Data_CH4_m3!BC32*0.668</f>
        <v>15409483.285</v>
      </c>
      <c r="BD32" s="31">
        <f>Data_CH4_m3!BD32*0.668</f>
        <v>15333557.817160001</v>
      </c>
      <c r="BE32" s="31">
        <f>Data_CH4_m3!BE32*0.668</f>
        <v>15256250.711560002</v>
      </c>
      <c r="BF32" s="31">
        <f>Data_CH4_m3!BF32*0.668</f>
        <v>15177801.940520002</v>
      </c>
      <c r="BG32" s="31">
        <f>Data_CH4_m3!BG32*0.668</f>
        <v>15098398.597480001</v>
      </c>
      <c r="BH32" s="31">
        <f>Data_CH4_m3!BH32*0.668</f>
        <v>15018147.355360001</v>
      </c>
      <c r="BI32" s="31">
        <f>Data_CH4_m3!BI32*0.668</f>
        <v>14937150.244480001</v>
      </c>
      <c r="BJ32" s="31">
        <f>Data_CH4_m3!BJ32*0.668</f>
        <v>14855488.299920002</v>
      </c>
      <c r="BK32" s="31">
        <f>Data_CH4_m3!BK32*0.668</f>
        <v>11030832.182440002</v>
      </c>
      <c r="BL32" s="31">
        <f>Data_CH4_m3!BL32*0.668</f>
        <v>8394553.8097600006</v>
      </c>
      <c r="BM32" s="31">
        <f>Data_CH4_m3!BM32*0.668</f>
        <v>6559772.6499160007</v>
      </c>
      <c r="BN32" s="31">
        <f>Data_CH4_m3!BN32*0.668</f>
        <v>5266823.4135840004</v>
      </c>
      <c r="BO32" s="31">
        <f>Data_CH4_m3!BO32*0.668</f>
        <v>4341338.1282320004</v>
      </c>
      <c r="BP32" s="31">
        <f>Data_CH4_m3!BP32*0.668</f>
        <v>3666146.2344880006</v>
      </c>
      <c r="BQ32" s="31">
        <f>Data_CH4_m3!BQ32*0.668</f>
        <v>3162437.2272880003</v>
      </c>
      <c r="BR32" s="31">
        <f>Data_CH4_m3!BR32*0.668</f>
        <v>2777132.2822080003</v>
      </c>
      <c r="BS32" s="31">
        <f>Data_CH4_m3!BS32*0.668</f>
        <v>2474417.9753680001</v>
      </c>
      <c r="BT32" s="31">
        <f>Data_CH4_m3!BT32*0.668</f>
        <v>2230070.0242400002</v>
      </c>
      <c r="BU32" s="31">
        <f>Data_CH4_m3!BU32*0.668</f>
        <v>2027647.3022040001</v>
      </c>
      <c r="BV32" s="31">
        <f>Data_CH4_m3!BV32*0.668</f>
        <v>1855939.6229719999</v>
      </c>
      <c r="BW32" s="31">
        <f>Data_CH4_m3!BW32*0.668</f>
        <v>1707256.004616</v>
      </c>
      <c r="BX32" s="31">
        <f>Data_CH4_m3!BX32*0.668</f>
        <v>1576276.3976079999</v>
      </c>
      <c r="BY32" s="31">
        <f>Data_CH4_m3!BY32*0.668</f>
        <v>1459281.1635200002</v>
      </c>
      <c r="BZ32" s="31">
        <f>Data_CH4_m3!BZ32*0.668</f>
        <v>1353633.8306</v>
      </c>
      <c r="CA32" s="31">
        <f>Data_CH4_m3!CA32*0.668</f>
        <v>1257433.6729840001</v>
      </c>
      <c r="CB32" s="31">
        <f>Data_CH4_m3!CB32*0.668</f>
        <v>1169282.168544</v>
      </c>
      <c r="CC32" s="31">
        <f>Data_CH4_m3!CC32*0.668</f>
        <v>1088125.8465440001</v>
      </c>
      <c r="CD32" s="31">
        <f>Data_CH4_m3!CD32*0.668</f>
        <v>1013150.3749040001</v>
      </c>
      <c r="CE32" s="31">
        <f>Data_CH4_m3!CE32*0.668</f>
        <v>943709.03209600004</v>
      </c>
      <c r="CF32" s="31">
        <f>Data_CH4_m3!CF32*0.668</f>
        <v>879274.26846000005</v>
      </c>
      <c r="CG32" s="31">
        <f>Data_CH4_m3!CG32*0.668</f>
        <v>819404.77647600009</v>
      </c>
      <c r="CH32" s="31">
        <f>Data_CH4_m3!CH32*0.668</f>
        <v>763722.98450800008</v>
      </c>
      <c r="CI32" s="31">
        <f>Data_CH4_m3!CI32*0.668</f>
        <v>711899.57323200011</v>
      </c>
      <c r="CJ32" s="31">
        <f>Data_CH4_m3!CJ32*0.668</f>
        <v>663642.71963360009</v>
      </c>
      <c r="CK32" s="31">
        <f>Data_CH4_m3!CK32*0.668</f>
        <v>618690.54072560009</v>
      </c>
      <c r="CL32" s="31">
        <f>Data_CH4_m3!CL32*0.668</f>
        <v>576805.70318880002</v>
      </c>
      <c r="CM32" s="31">
        <f>Data_CH4_m3!CM32*0.668</f>
        <v>537771.5071552</v>
      </c>
      <c r="CN32" s="31">
        <f>Data_CH4_m3!CN32*0.668</f>
        <v>501388.97833720001</v>
      </c>
      <c r="CO32" s="31">
        <f>Data_CH4_m3!CO32*0.668</f>
        <v>467474.65607919998</v>
      </c>
      <c r="CP32" s="31">
        <f>Data_CH4_m3!CP32*0.668</f>
        <v>435858.86450680002</v>
      </c>
      <c r="CQ32" s="31">
        <f>Data_CH4_m3!CQ32*0.668</f>
        <v>406384.32529119996</v>
      </c>
      <c r="CR32" s="31">
        <f>Data_CH4_m3!CR32*0.668</f>
        <v>378905.01409999997</v>
      </c>
      <c r="CS32" s="31">
        <f>Data_CH4_m3!CS32*0.668</f>
        <v>353285.19486960006</v>
      </c>
      <c r="CT32" s="31">
        <f>Data_CH4_m3!CT32*0.668</f>
        <v>329398.58714320004</v>
      </c>
      <c r="CU32" s="31">
        <f>Data_CH4_m3!CU32*0.668</f>
        <v>307127.63494480005</v>
      </c>
      <c r="CV32" s="31">
        <f>Data_CH4_m3!CV32*0.668</f>
        <v>286362.85494480003</v>
      </c>
      <c r="CW32" s="31">
        <f>Data_CH4_m3!CW32*0.668</f>
        <v>267002.24988920003</v>
      </c>
    </row>
    <row r="33" spans="1:101" ht="15.75" customHeight="1" x14ac:dyDescent="0.2">
      <c r="A33" s="27" t="s">
        <v>30</v>
      </c>
      <c r="B33" s="31">
        <f>Data_CH4_m3!B33*0.668</f>
        <v>49367824.518560007</v>
      </c>
      <c r="C33" s="31">
        <f>Data_CH4_m3!C33*0.668</f>
        <v>85659472.056800008</v>
      </c>
      <c r="D33" s="31">
        <f>Data_CH4_m3!D33*0.668</f>
        <v>111770507.8928</v>
      </c>
      <c r="E33" s="31">
        <f>Data_CH4_m3!E33*0.668</f>
        <v>130057358.52600001</v>
      </c>
      <c r="F33" s="31">
        <f>Data_CH4_m3!F33*0.668</f>
        <v>141369529.50960001</v>
      </c>
      <c r="G33" s="31">
        <f>Data_CH4_m3!G33*0.668</f>
        <v>149520328.83680001</v>
      </c>
      <c r="H33" s="31">
        <f>Data_CH4_m3!H33*0.668</f>
        <v>156098848.54800001</v>
      </c>
      <c r="I33" s="31">
        <f>Data_CH4_m3!I33*0.668</f>
        <v>160910761.76520002</v>
      </c>
      <c r="J33" s="31">
        <f>Data_CH4_m3!J33*0.668</f>
        <v>163733319.21240002</v>
      </c>
      <c r="K33" s="31">
        <f>Data_CH4_m3!K33*0.668</f>
        <v>168403068.0016</v>
      </c>
      <c r="L33" s="31">
        <f>Data_CH4_m3!L33*0.668</f>
        <v>175182124.3188</v>
      </c>
      <c r="M33" s="31">
        <f>Data_CH4_m3!M33*0.668</f>
        <v>178483598.354</v>
      </c>
      <c r="N33" s="31">
        <f>Data_CH4_m3!N33*0.668</f>
        <v>181339411.11240003</v>
      </c>
      <c r="O33" s="31">
        <f>Data_CH4_m3!O33*0.668</f>
        <v>185009075.65880004</v>
      </c>
      <c r="P33" s="31">
        <f>Data_CH4_m3!P33*0.668</f>
        <v>189333320.55280003</v>
      </c>
      <c r="Q33" s="31">
        <f>Data_CH4_m3!Q33*0.668</f>
        <v>196207660.59040001</v>
      </c>
      <c r="R33" s="31">
        <f>Data_CH4_m3!R33*0.668</f>
        <v>209470817.55759999</v>
      </c>
      <c r="S33" s="31">
        <f>Data_CH4_m3!S33*0.668</f>
        <v>219304999.86400002</v>
      </c>
      <c r="T33" s="31">
        <f>Data_CH4_m3!T33*0.668</f>
        <v>226550309.89400002</v>
      </c>
      <c r="U33" s="31">
        <f>Data_CH4_m3!U33*0.668</f>
        <v>233821223.29519999</v>
      </c>
      <c r="V33" s="31">
        <f>Data_CH4_m3!V33*0.668</f>
        <v>243206075.66880003</v>
      </c>
      <c r="W33" s="31">
        <f>Data_CH4_m3!W33*0.668</f>
        <v>253693958.16600001</v>
      </c>
      <c r="X33" s="31">
        <f>Data_CH4_m3!X33*0.668</f>
        <v>262520593.33360001</v>
      </c>
      <c r="Y33" s="31">
        <f>Data_CH4_m3!Y33*0.668</f>
        <v>269046830.68880004</v>
      </c>
      <c r="Z33" s="31">
        <f>Data_CH4_m3!Z33*0.668</f>
        <v>273496224.18040001</v>
      </c>
      <c r="AA33" s="31">
        <f>Data_CH4_m3!AA33*0.668</f>
        <v>276717684.44080001</v>
      </c>
      <c r="AB33" s="31">
        <f>Data_CH4_m3!AB33*0.668</f>
        <v>280550580.19800001</v>
      </c>
      <c r="AC33" s="31">
        <f>Data_CH4_m3!AC33*0.668</f>
        <v>294196327.61880004</v>
      </c>
      <c r="AD33" s="31">
        <f>Data_CH4_m3!AD33*0.668</f>
        <v>306428517.56760001</v>
      </c>
      <c r="AE33" s="31">
        <f>Data_CH4_m3!AE33*0.668</f>
        <v>317758446.99720001</v>
      </c>
      <c r="AF33" s="31">
        <f>Data_CH4_m3!AF33*0.668</f>
        <v>328527611.26840001</v>
      </c>
      <c r="AG33" s="31">
        <f>Data_CH4_m3!AG33*0.668</f>
        <v>338963857.0316</v>
      </c>
      <c r="AH33" s="31">
        <f>Data_CH4_m3!AH33*0.668</f>
        <v>349219235.71600002</v>
      </c>
      <c r="AI33" s="31">
        <f>Data_CH4_m3!AI33*0.668</f>
        <v>359395135.09240001</v>
      </c>
      <c r="AJ33" s="31">
        <f>Data_CH4_m3!AJ33*0.668</f>
        <v>369559156.56040001</v>
      </c>
      <c r="AK33" s="31">
        <f>Data_CH4_m3!AK33*0.668</f>
        <v>379755936.74839997</v>
      </c>
      <c r="AL33" s="31">
        <f>Data_CH4_m3!AL33*0.668</f>
        <v>390014472.06680006</v>
      </c>
      <c r="AM33" s="31">
        <f>Data_CH4_m3!AM33*0.668</f>
        <v>400352805.19560003</v>
      </c>
      <c r="AN33" s="31">
        <f>Data_CH4_m3!AN33*0.668</f>
        <v>410781141.70520002</v>
      </c>
      <c r="AO33" s="31">
        <f>Data_CH4_m3!AO33*0.668</f>
        <v>421304283.38</v>
      </c>
      <c r="AP33" s="31">
        <f>Data_CH4_m3!AP33*0.668</f>
        <v>431923414.04960006</v>
      </c>
      <c r="AQ33" s="31">
        <f>Data_CH4_m3!AQ33*0.668</f>
        <v>442637788.42640001</v>
      </c>
      <c r="AR33" s="31">
        <f>Data_CH4_m3!AR33*0.668</f>
        <v>453445619.41000003</v>
      </c>
      <c r="AS33" s="31">
        <f>Data_CH4_m3!AS33*0.668</f>
        <v>464344446.28880006</v>
      </c>
      <c r="AT33" s="31">
        <f>Data_CH4_m3!AT33*0.668</f>
        <v>475331552.84119999</v>
      </c>
      <c r="AU33" s="31">
        <f>Data_CH4_m3!AU33*0.668</f>
        <v>486403902.67320001</v>
      </c>
      <c r="AV33" s="31">
        <f>Data_CH4_m3!AV33*0.668</f>
        <v>497558113.09960008</v>
      </c>
      <c r="AW33" s="31">
        <f>Data_CH4_m3!AW33*0.668</f>
        <v>508790312.39240003</v>
      </c>
      <c r="AX33" s="31">
        <f>Data_CH4_m3!AX33*0.668</f>
        <v>520095893.4224</v>
      </c>
      <c r="AY33" s="31">
        <f>Data_CH4_m3!AY33*0.668</f>
        <v>531469618.93600005</v>
      </c>
      <c r="AZ33" s="31">
        <f>Data_CH4_m3!AZ33*0.668</f>
        <v>542906023.15680003</v>
      </c>
      <c r="BA33" s="31">
        <f>Data_CH4_m3!BA33*0.668</f>
        <v>554399584.19640005</v>
      </c>
      <c r="BB33" s="31">
        <f>Data_CH4_m3!BB33*0.668</f>
        <v>565945420.17719996</v>
      </c>
      <c r="BC33" s="31">
        <f>Data_CH4_m3!BC33*0.668</f>
        <v>577539686.0244</v>
      </c>
      <c r="BD33" s="31">
        <f>Data_CH4_m3!BD33*0.668</f>
        <v>589179702.72399998</v>
      </c>
      <c r="BE33" s="31">
        <f>Data_CH4_m3!BE33*0.668</f>
        <v>600863089.12320006</v>
      </c>
      <c r="BF33" s="31">
        <f>Data_CH4_m3!BF33*0.668</f>
        <v>612587002.88200009</v>
      </c>
      <c r="BG33" s="31">
        <f>Data_CH4_m3!BG33*0.668</f>
        <v>624347620.90280008</v>
      </c>
      <c r="BH33" s="31">
        <f>Data_CH4_m3!BH33*0.668</f>
        <v>636140406.79760003</v>
      </c>
      <c r="BI33" s="31">
        <f>Data_CH4_m3!BI33*0.668</f>
        <v>647959973.21319997</v>
      </c>
      <c r="BJ33" s="31">
        <f>Data_CH4_m3!BJ33*0.668</f>
        <v>659800597.52719998</v>
      </c>
      <c r="BK33" s="31">
        <f>Data_CH4_m3!BK33*0.668</f>
        <v>481740876.56920004</v>
      </c>
      <c r="BL33" s="31">
        <f>Data_CH4_m3!BL33*0.668</f>
        <v>359715912.56680006</v>
      </c>
      <c r="BM33" s="31">
        <f>Data_CH4_m3!BM33*0.668</f>
        <v>275432540.28280002</v>
      </c>
      <c r="BN33" s="31">
        <f>Data_CH4_m3!BN33*0.668</f>
        <v>216616290.1112</v>
      </c>
      <c r="BO33" s="31">
        <f>Data_CH4_m3!BO33*0.668</f>
        <v>175027969.3576</v>
      </c>
      <c r="BP33" s="31">
        <f>Data_CH4_m3!BP33*0.668</f>
        <v>145134080.78400001</v>
      </c>
      <c r="BQ33" s="31">
        <f>Data_CH4_m3!BQ33*0.668</f>
        <v>123215525.77320001</v>
      </c>
      <c r="BR33" s="31">
        <f>Data_CH4_m3!BR33*0.668</f>
        <v>106770101.97600001</v>
      </c>
      <c r="BS33" s="31">
        <f>Data_CH4_m3!BS33*0.668</f>
        <v>94111939.850000009</v>
      </c>
      <c r="BT33" s="31">
        <f>Data_CH4_m3!BT33*0.668</f>
        <v>84102954.969600007</v>
      </c>
      <c r="BU33" s="31">
        <f>Data_CH4_m3!BU33*0.668</f>
        <v>75972796.241200015</v>
      </c>
      <c r="BV33" s="31">
        <f>Data_CH4_m3!BV33*0.668</f>
        <v>69198116.326000005</v>
      </c>
      <c r="BW33" s="31">
        <f>Data_CH4_m3!BW33*0.668</f>
        <v>63421610.587760001</v>
      </c>
      <c r="BX33" s="31">
        <f>Data_CH4_m3!BX33*0.668</f>
        <v>58397715.005400002</v>
      </c>
      <c r="BY33" s="31">
        <f>Data_CH4_m3!BY33*0.668</f>
        <v>53956177.106959999</v>
      </c>
      <c r="BZ33" s="31">
        <f>Data_CH4_m3!BZ33*0.668</f>
        <v>49977608.859640002</v>
      </c>
      <c r="CA33" s="31">
        <f>Data_CH4_m3!CA33*0.668</f>
        <v>46377073.629240006</v>
      </c>
      <c r="CB33" s="31">
        <f>Data_CH4_m3!CB33*0.668</f>
        <v>43093060.065280005</v>
      </c>
      <c r="CC33" s="31">
        <f>Data_CH4_m3!CC33*0.668</f>
        <v>40080068.677080005</v>
      </c>
      <c r="CD33" s="31">
        <f>Data_CH4_m3!CD33*0.668</f>
        <v>37303621.533080004</v>
      </c>
      <c r="CE33" s="31">
        <f>Data_CH4_m3!CE33*0.668</f>
        <v>34736897.638360001</v>
      </c>
      <c r="CF33" s="31">
        <f>Data_CH4_m3!CF33*0.668</f>
        <v>32358459.436720002</v>
      </c>
      <c r="CG33" s="31">
        <f>Data_CH4_m3!CG33*0.668</f>
        <v>30150711.801480003</v>
      </c>
      <c r="CH33" s="31">
        <f>Data_CH4_m3!CH33*0.668</f>
        <v>28098853.322240002</v>
      </c>
      <c r="CI33" s="31">
        <f>Data_CH4_m3!CI33*0.668</f>
        <v>26190158.572280001</v>
      </c>
      <c r="CJ33" s="31">
        <f>Data_CH4_m3!CJ33*0.668</f>
        <v>24413483.234120004</v>
      </c>
      <c r="CK33" s="31">
        <f>Data_CH4_m3!CK33*0.668</f>
        <v>22758919.57852</v>
      </c>
      <c r="CL33" s="31">
        <f>Data_CH4_m3!CL33*0.668</f>
        <v>21217553.58636</v>
      </c>
      <c r="CM33" s="31">
        <f>Data_CH4_m3!CM33*0.668</f>
        <v>19781290.974720001</v>
      </c>
      <c r="CN33" s="31">
        <f>Data_CH4_m3!CN33*0.668</f>
        <v>18442730.210080002</v>
      </c>
      <c r="CO33" s="31">
        <f>Data_CH4_m3!CO33*0.668</f>
        <v>17195067.705760002</v>
      </c>
      <c r="CP33" s="31">
        <f>Data_CH4_m3!CP33*0.668</f>
        <v>16032025.223680003</v>
      </c>
      <c r="CQ33" s="31">
        <f>Data_CH4_m3!CQ33*0.668</f>
        <v>14947792.807120001</v>
      </c>
      <c r="CR33" s="31">
        <f>Data_CH4_m3!CR33*0.668</f>
        <v>13936982.662</v>
      </c>
      <c r="CS33" s="31">
        <f>Data_CH4_m3!CS33*0.668</f>
        <v>12994590.95396</v>
      </c>
      <c r="CT33" s="31">
        <f>Data_CH4_m3!CT33*0.668</f>
        <v>12115965.3302</v>
      </c>
      <c r="CU33" s="31">
        <f>Data_CH4_m3!CU33*0.668</f>
        <v>11296776.810040001</v>
      </c>
      <c r="CV33" s="31">
        <f>Data_CH4_m3!CV33*0.668</f>
        <v>10532995.022159999</v>
      </c>
      <c r="CW33" s="31">
        <f>Data_CH4_m3!CW33*0.668</f>
        <v>9820866.04036</v>
      </c>
    </row>
    <row r="34" spans="1:101" ht="15.75" customHeight="1" x14ac:dyDescent="0.2">
      <c r="A34" s="27" t="s">
        <v>31</v>
      </c>
      <c r="B34" s="31">
        <f>Data_CH4_m3!B34*0.668</f>
        <v>1033888.671376</v>
      </c>
      <c r="C34" s="31">
        <f>Data_CH4_m3!C34*0.668</f>
        <v>1988075.0991040003</v>
      </c>
      <c r="D34" s="31">
        <f>Data_CH4_m3!D34*0.668</f>
        <v>2875416.7294160002</v>
      </c>
      <c r="E34" s="31">
        <f>Data_CH4_m3!E34*0.668</f>
        <v>3792359.502512</v>
      </c>
      <c r="F34" s="31">
        <f>Data_CH4_m3!F34*0.668</f>
        <v>4756370.1274159998</v>
      </c>
      <c r="G34" s="31">
        <f>Data_CH4_m3!G34*0.668</f>
        <v>5700924.5255360007</v>
      </c>
      <c r="H34" s="31">
        <f>Data_CH4_m3!H34*0.668</f>
        <v>6633942.0352680003</v>
      </c>
      <c r="I34" s="31">
        <f>Data_CH4_m3!I34*0.668</f>
        <v>7567627.1642399998</v>
      </c>
      <c r="J34" s="31">
        <f>Data_CH4_m3!J34*0.668</f>
        <v>8435865.114120001</v>
      </c>
      <c r="K34" s="31">
        <f>Data_CH4_m3!K34*0.668</f>
        <v>9284398.7072800007</v>
      </c>
      <c r="L34" s="31">
        <f>Data_CH4_m3!L34*0.668</f>
        <v>10231939.967200002</v>
      </c>
      <c r="M34" s="31">
        <f>Data_CH4_m3!M34*0.668</f>
        <v>11195196.034</v>
      </c>
      <c r="N34" s="31">
        <f>Data_CH4_m3!N34*0.668</f>
        <v>12138464.19812</v>
      </c>
      <c r="O34" s="31">
        <f>Data_CH4_m3!O34*0.668</f>
        <v>12980991.589520002</v>
      </c>
      <c r="P34" s="31">
        <f>Data_CH4_m3!P34*0.668</f>
        <v>13794989.776400002</v>
      </c>
      <c r="Q34" s="31">
        <f>Data_CH4_m3!Q34*0.668</f>
        <v>14510014.337800002</v>
      </c>
      <c r="R34" s="31">
        <f>Data_CH4_m3!R34*0.668</f>
        <v>15148017.584040001</v>
      </c>
      <c r="S34" s="31">
        <f>Data_CH4_m3!S34*0.668</f>
        <v>15889363.008760002</v>
      </c>
      <c r="T34" s="31">
        <f>Data_CH4_m3!T34*0.668</f>
        <v>16643826.73772</v>
      </c>
      <c r="U34" s="31">
        <f>Data_CH4_m3!U34*0.668</f>
        <v>17298656.837160002</v>
      </c>
      <c r="V34" s="31">
        <f>Data_CH4_m3!V34*0.668</f>
        <v>17799991.518520001</v>
      </c>
      <c r="W34" s="31">
        <f>Data_CH4_m3!W34*0.668</f>
        <v>18329186.34228</v>
      </c>
      <c r="X34" s="31">
        <f>Data_CH4_m3!X34*0.668</f>
        <v>18872347.703360002</v>
      </c>
      <c r="Y34" s="31">
        <f>Data_CH4_m3!Y34*0.668</f>
        <v>19422581.307360001</v>
      </c>
      <c r="Z34" s="31">
        <f>Data_CH4_m3!Z34*0.668</f>
        <v>19977808.765800003</v>
      </c>
      <c r="AA34" s="31">
        <f>Data_CH4_m3!AA34*0.668</f>
        <v>20538606.983520001</v>
      </c>
      <c r="AB34" s="31">
        <f>Data_CH4_m3!AB34*0.668</f>
        <v>21106076.984840002</v>
      </c>
      <c r="AC34" s="31">
        <f>Data_CH4_m3!AC34*0.668</f>
        <v>21600120.873720001</v>
      </c>
      <c r="AD34" s="31">
        <f>Data_CH4_m3!AD34*0.668</f>
        <v>22092732.477079999</v>
      </c>
      <c r="AE34" s="31">
        <f>Data_CH4_m3!AE34*0.668</f>
        <v>22584141.75392</v>
      </c>
      <c r="AF34" s="31">
        <f>Data_CH4_m3!AF34*0.668</f>
        <v>23074582.203639999</v>
      </c>
      <c r="AG34" s="31">
        <f>Data_CH4_m3!AG34*0.668</f>
        <v>23564274.17272</v>
      </c>
      <c r="AH34" s="31">
        <f>Data_CH4_m3!AH34*0.668</f>
        <v>24053403.872840002</v>
      </c>
      <c r="AI34" s="31">
        <f>Data_CH4_m3!AI34*0.668</f>
        <v>24542140.201120004</v>
      </c>
      <c r="AJ34" s="31">
        <f>Data_CH4_m3!AJ34*0.668</f>
        <v>25030629.670000002</v>
      </c>
      <c r="AK34" s="31">
        <f>Data_CH4_m3!AK34*0.668</f>
        <v>25518990.234919999</v>
      </c>
      <c r="AL34" s="31">
        <f>Data_CH4_m3!AL34*0.668</f>
        <v>26007323.478639998</v>
      </c>
      <c r="AM34" s="31">
        <f>Data_CH4_m3!AM34*0.668</f>
        <v>26495715.09888</v>
      </c>
      <c r="AN34" s="31">
        <f>Data_CH4_m3!AN34*0.668</f>
        <v>26984226.85892</v>
      </c>
      <c r="AO34" s="31">
        <f>Data_CH4_m3!AO34*0.668</f>
        <v>27472879.1862</v>
      </c>
      <c r="AP34" s="31">
        <f>Data_CH4_m3!AP34*0.668</f>
        <v>27961708.413240001</v>
      </c>
      <c r="AQ34" s="31">
        <f>Data_CH4_m3!AQ34*0.668</f>
        <v>28450701.367080003</v>
      </c>
      <c r="AR34" s="31">
        <f>Data_CH4_m3!AR34*0.668</f>
        <v>28939812.757320002</v>
      </c>
      <c r="AS34" s="31">
        <f>Data_CH4_m3!AS34*0.668</f>
        <v>29428986.705760002</v>
      </c>
      <c r="AT34" s="31">
        <f>Data_CH4_m3!AT34*0.668</f>
        <v>29918134.769200001</v>
      </c>
      <c r="AU34" s="31">
        <f>Data_CH4_m3!AU34*0.668</f>
        <v>30407158.290720001</v>
      </c>
      <c r="AV34" s="31">
        <f>Data_CH4_m3!AV34*0.668</f>
        <v>30895923.523360003</v>
      </c>
      <c r="AW34" s="31">
        <f>Data_CH4_m3!AW34*0.668</f>
        <v>31384274.1952</v>
      </c>
      <c r="AX34" s="31">
        <f>Data_CH4_m3!AX34*0.668</f>
        <v>31871986.158840004</v>
      </c>
      <c r="AY34" s="31">
        <f>Data_CH4_m3!AY34*0.668</f>
        <v>32358764.659280002</v>
      </c>
      <c r="AZ34" s="31">
        <f>Data_CH4_m3!AZ34*0.668</f>
        <v>32844253.031280003</v>
      </c>
      <c r="BA34" s="31">
        <f>Data_CH4_m3!BA34*0.668</f>
        <v>33328097.321680002</v>
      </c>
      <c r="BB34" s="31">
        <f>Data_CH4_m3!BB34*0.668</f>
        <v>33809937.358240001</v>
      </c>
      <c r="BC34" s="31">
        <f>Data_CH4_m3!BC34*0.668</f>
        <v>34289409.354840003</v>
      </c>
      <c r="BD34" s="31">
        <f>Data_CH4_m3!BD34*0.668</f>
        <v>34766153.907439999</v>
      </c>
      <c r="BE34" s="31">
        <f>Data_CH4_m3!BE34*0.668</f>
        <v>35239815.640040003</v>
      </c>
      <c r="BF34" s="31">
        <f>Data_CH4_m3!BF34*0.668</f>
        <v>35710037.079120003</v>
      </c>
      <c r="BG34" s="31">
        <f>Data_CH4_m3!BG34*0.668</f>
        <v>36176473.850639999</v>
      </c>
      <c r="BH34" s="31">
        <f>Data_CH4_m3!BH34*0.668</f>
        <v>36638854.078600004</v>
      </c>
      <c r="BI34" s="31">
        <f>Data_CH4_m3!BI34*0.668</f>
        <v>37096948.011080004</v>
      </c>
      <c r="BJ34" s="31">
        <f>Data_CH4_m3!BJ34*0.668</f>
        <v>37550574.793760002</v>
      </c>
      <c r="BK34" s="31">
        <f>Data_CH4_m3!BK34*0.668</f>
        <v>34829448.764480002</v>
      </c>
      <c r="BL34" s="31">
        <f>Data_CH4_m3!BL34*0.668</f>
        <v>32315153.704800002</v>
      </c>
      <c r="BM34" s="31">
        <f>Data_CH4_m3!BM34*0.668</f>
        <v>29991491.402960002</v>
      </c>
      <c r="BN34" s="31">
        <f>Data_CH4_m3!BN34*0.668</f>
        <v>27843554.710840002</v>
      </c>
      <c r="BO34" s="31">
        <f>Data_CH4_m3!BO34*0.668</f>
        <v>25857623.66996</v>
      </c>
      <c r="BP34" s="31">
        <f>Data_CH4_m3!BP34*0.668</f>
        <v>24021069.927360002</v>
      </c>
      <c r="BQ34" s="31">
        <f>Data_CH4_m3!BQ34*0.668</f>
        <v>22322268.980440002</v>
      </c>
      <c r="BR34" s="31">
        <f>Data_CH4_m3!BR34*0.668</f>
        <v>20750519.455839999</v>
      </c>
      <c r="BS34" s="31">
        <f>Data_CH4_m3!BS34*0.668</f>
        <v>19295968.974800002</v>
      </c>
      <c r="BT34" s="31">
        <f>Data_CH4_m3!BT34*0.668</f>
        <v>17949545.963720001</v>
      </c>
      <c r="BU34" s="31">
        <f>Data_CH4_m3!BU34*0.668</f>
        <v>16702897.02248</v>
      </c>
      <c r="BV34" s="31">
        <f>Data_CH4_m3!BV34*0.668</f>
        <v>15548329.296080001</v>
      </c>
      <c r="BW34" s="31">
        <f>Data_CH4_m3!BW34*0.668</f>
        <v>14478757.549000001</v>
      </c>
      <c r="BX34" s="31">
        <f>Data_CH4_m3!BX34*0.668</f>
        <v>13487655.521439999</v>
      </c>
      <c r="BY34" s="31">
        <f>Data_CH4_m3!BY34*0.668</f>
        <v>12569011.146600001</v>
      </c>
      <c r="BZ34" s="31">
        <f>Data_CH4_m3!BZ34*0.668</f>
        <v>11717285.462000001</v>
      </c>
      <c r="CA34" s="31">
        <f>Data_CH4_m3!CA34*0.668</f>
        <v>10927374.767280001</v>
      </c>
      <c r="CB34" s="31">
        <f>Data_CH4_m3!CB34*0.668</f>
        <v>10194575.901560001</v>
      </c>
      <c r="CC34" s="31">
        <f>Data_CH4_m3!CC34*0.668</f>
        <v>9514554.2262000013</v>
      </c>
      <c r="CD34" s="31">
        <f>Data_CH4_m3!CD34*0.668</f>
        <v>8883314.306280002</v>
      </c>
      <c r="CE34" s="31">
        <f>Data_CH4_m3!CE34*0.668</f>
        <v>8297172.829880001</v>
      </c>
      <c r="CF34" s="31">
        <f>Data_CH4_m3!CF34*0.668</f>
        <v>7752733.7918800004</v>
      </c>
      <c r="CG34" s="31">
        <f>Data_CH4_m3!CG34*0.668</f>
        <v>7246865.6617200002</v>
      </c>
      <c r="CH34" s="31">
        <f>Data_CH4_m3!CH34*0.668</f>
        <v>6776680.3347199997</v>
      </c>
      <c r="CI34" s="31">
        <f>Data_CH4_m3!CI34*0.668</f>
        <v>6339513.8475879999</v>
      </c>
      <c r="CJ34" s="31">
        <f>Data_CH4_m3!CJ34*0.668</f>
        <v>5932908.5795600004</v>
      </c>
      <c r="CK34" s="31">
        <f>Data_CH4_m3!CK34*0.668</f>
        <v>5554596.9311560001</v>
      </c>
      <c r="CL34" s="31">
        <f>Data_CH4_m3!CL34*0.668</f>
        <v>5202486.2788160006</v>
      </c>
      <c r="CM34" s="31">
        <f>Data_CH4_m3!CM34*0.668</f>
        <v>4874645.152644</v>
      </c>
      <c r="CN34" s="31">
        <f>Data_CH4_m3!CN34*0.668</f>
        <v>4569290.5150160007</v>
      </c>
      <c r="CO34" s="31">
        <f>Data_CH4_m3!CO34*0.668</f>
        <v>4284776.0592240002</v>
      </c>
      <c r="CP34" s="31">
        <f>Data_CH4_m3!CP34*0.668</f>
        <v>4019581.444656</v>
      </c>
      <c r="CQ34" s="31">
        <f>Data_CH4_m3!CQ34*0.668</f>
        <v>3772302.3943640003</v>
      </c>
      <c r="CR34" s="31">
        <f>Data_CH4_m3!CR34*0.668</f>
        <v>3541641.5788679998</v>
      </c>
      <c r="CS34" s="31">
        <f>Data_CH4_m3!CS34*0.668</f>
        <v>3326400.2314200005</v>
      </c>
      <c r="CT34" s="31">
        <f>Data_CH4_m3!CT34*0.668</f>
        <v>3125470.431936</v>
      </c>
      <c r="CU34" s="31">
        <f>Data_CH4_m3!CU34*0.668</f>
        <v>2937828.0041520004</v>
      </c>
      <c r="CV34" s="31">
        <f>Data_CH4_m3!CV34*0.668</f>
        <v>2762525.9799120002</v>
      </c>
      <c r="CW34" s="31">
        <f>Data_CH4_m3!CW34*0.668</f>
        <v>2598688.581156</v>
      </c>
    </row>
    <row r="35" spans="1:101" ht="15.75" customHeight="1" x14ac:dyDescent="0.2">
      <c r="A35" s="27" t="s">
        <v>32</v>
      </c>
      <c r="B35" s="31">
        <f>Data_CH4_m3!B35*0.668</f>
        <v>10290092.68048</v>
      </c>
      <c r="C35" s="31">
        <f>Data_CH4_m3!C35*0.668</f>
        <v>19950471.467</v>
      </c>
      <c r="D35" s="31">
        <f>Data_CH4_m3!D35*0.668</f>
        <v>28864618.769520003</v>
      </c>
      <c r="E35" s="31">
        <f>Data_CH4_m3!E35*0.668</f>
        <v>36794913.875200003</v>
      </c>
      <c r="F35" s="31">
        <f>Data_CH4_m3!F35*0.668</f>
        <v>44240448.682120003</v>
      </c>
      <c r="G35" s="31">
        <f>Data_CH4_m3!G35*0.668</f>
        <v>51036844.295359999</v>
      </c>
      <c r="H35" s="31">
        <f>Data_CH4_m3!H35*0.668</f>
        <v>57537692.433480002</v>
      </c>
      <c r="I35" s="31">
        <f>Data_CH4_m3!I35*0.668</f>
        <v>63374178.112160005</v>
      </c>
      <c r="J35" s="31">
        <f>Data_CH4_m3!J35*0.668</f>
        <v>68466440.829200014</v>
      </c>
      <c r="K35" s="31">
        <f>Data_CH4_m3!K35*0.668</f>
        <v>73672057.5484</v>
      </c>
      <c r="L35" s="31">
        <f>Data_CH4_m3!L35*0.668</f>
        <v>78799200.09920001</v>
      </c>
      <c r="M35" s="31">
        <f>Data_CH4_m3!M35*0.668</f>
        <v>83727682.856800005</v>
      </c>
      <c r="N35" s="31">
        <f>Data_CH4_m3!N35*0.668</f>
        <v>88614093.97240001</v>
      </c>
      <c r="O35" s="31">
        <f>Data_CH4_m3!O35*0.668</f>
        <v>93448393.806800008</v>
      </c>
      <c r="P35" s="31">
        <f>Data_CH4_m3!P35*0.668</f>
        <v>98317281.211599991</v>
      </c>
      <c r="Q35" s="31">
        <f>Data_CH4_m3!Q35*0.668</f>
        <v>103858703.53480001</v>
      </c>
      <c r="R35" s="31">
        <f>Data_CH4_m3!R35*0.668</f>
        <v>109384789.9808</v>
      </c>
      <c r="S35" s="31">
        <f>Data_CH4_m3!S35*0.668</f>
        <v>114862790.91440001</v>
      </c>
      <c r="T35" s="31">
        <f>Data_CH4_m3!T35*0.668</f>
        <v>120070448.10640001</v>
      </c>
      <c r="U35" s="31">
        <f>Data_CH4_m3!U35*0.668</f>
        <v>125560602.23120001</v>
      </c>
      <c r="V35" s="31">
        <f>Data_CH4_m3!V35*0.668</f>
        <v>131114969.86000001</v>
      </c>
      <c r="W35" s="31">
        <f>Data_CH4_m3!W35*0.668</f>
        <v>136392021.02959999</v>
      </c>
      <c r="X35" s="31">
        <f>Data_CH4_m3!X35*0.668</f>
        <v>141452687.89440003</v>
      </c>
      <c r="Y35" s="31">
        <f>Data_CH4_m3!Y35*0.668</f>
        <v>146445680.6812</v>
      </c>
      <c r="Z35" s="31">
        <f>Data_CH4_m3!Z35*0.668</f>
        <v>151523628.706</v>
      </c>
      <c r="AA35" s="31">
        <f>Data_CH4_m3!AA35*0.668</f>
        <v>156714453.83440003</v>
      </c>
      <c r="AB35" s="31">
        <f>Data_CH4_m3!AB35*0.668</f>
        <v>162041909.94600001</v>
      </c>
      <c r="AC35" s="31">
        <f>Data_CH4_m3!AC35*0.668</f>
        <v>170992005.34120002</v>
      </c>
      <c r="AD35" s="31">
        <f>Data_CH4_m3!AD35*0.668</f>
        <v>180046135.25680003</v>
      </c>
      <c r="AE35" s="31">
        <f>Data_CH4_m3!AE35*0.668</f>
        <v>189219488.74360001</v>
      </c>
      <c r="AF35" s="31">
        <f>Data_CH4_m3!AF35*0.668</f>
        <v>198526186.52000001</v>
      </c>
      <c r="AG35" s="31">
        <f>Data_CH4_m3!AG35*0.668</f>
        <v>207979334.27840003</v>
      </c>
      <c r="AH35" s="31">
        <f>Data_CH4_m3!AH35*0.668</f>
        <v>217591022.95240003</v>
      </c>
      <c r="AI35" s="31">
        <f>Data_CH4_m3!AI35*0.668</f>
        <v>227372207.074</v>
      </c>
      <c r="AJ35" s="31">
        <f>Data_CH4_m3!AJ35*0.668</f>
        <v>237332728.354</v>
      </c>
      <c r="AK35" s="31">
        <f>Data_CH4_m3!AK35*0.668</f>
        <v>247481383.95160002</v>
      </c>
      <c r="AL35" s="31">
        <f>Data_CH4_m3!AL35*0.668</f>
        <v>257826112.37880003</v>
      </c>
      <c r="AM35" s="31">
        <f>Data_CH4_m3!AM35*0.668</f>
        <v>268374058.36320001</v>
      </c>
      <c r="AN35" s="31">
        <f>Data_CH4_m3!AN35*0.668</f>
        <v>279131534.43800002</v>
      </c>
      <c r="AO35" s="31">
        <f>Data_CH4_m3!AO35*0.668</f>
        <v>290104043.78759998</v>
      </c>
      <c r="AP35" s="31">
        <f>Data_CH4_m3!AP35*0.668</f>
        <v>301296323.93480003</v>
      </c>
      <c r="AQ35" s="31">
        <f>Data_CH4_m3!AQ35*0.668</f>
        <v>312712431.77719998</v>
      </c>
      <c r="AR35" s="31">
        <f>Data_CH4_m3!AR35*0.668</f>
        <v>324355772.97920001</v>
      </c>
      <c r="AS35" s="31">
        <f>Data_CH4_m3!AS35*0.668</f>
        <v>336229069.77440006</v>
      </c>
      <c r="AT35" s="31">
        <f>Data_CH4_m3!AT35*0.668</f>
        <v>348334405.32080001</v>
      </c>
      <c r="AU35" s="31">
        <f>Data_CH4_m3!AU35*0.668</f>
        <v>360673245.61119998</v>
      </c>
      <c r="AV35" s="31">
        <f>Data_CH4_m3!AV35*0.668</f>
        <v>373246492.51239997</v>
      </c>
      <c r="AW35" s="31">
        <f>Data_CH4_m3!AW35*0.668</f>
        <v>386054536.00280005</v>
      </c>
      <c r="AX35" s="31">
        <f>Data_CH4_m3!AX35*0.668</f>
        <v>399097380.95880002</v>
      </c>
      <c r="AY35" s="31">
        <f>Data_CH4_m3!AY35*0.668</f>
        <v>412374651.764</v>
      </c>
      <c r="AZ35" s="31">
        <f>Data_CH4_m3!AZ35*0.668</f>
        <v>425885588.43480003</v>
      </c>
      <c r="BA35" s="31">
        <f>Data_CH4_m3!BA35*0.668</f>
        <v>439629040.14080006</v>
      </c>
      <c r="BB35" s="31">
        <f>Data_CH4_m3!BB35*0.668</f>
        <v>453603380.50239998</v>
      </c>
      <c r="BC35" s="31">
        <f>Data_CH4_m3!BC35*0.668</f>
        <v>467806369.84920001</v>
      </c>
      <c r="BD35" s="31">
        <f>Data_CH4_m3!BD35*0.668</f>
        <v>482235140.92480004</v>
      </c>
      <c r="BE35" s="31">
        <f>Data_CH4_m3!BE35*0.668</f>
        <v>496886291.73880005</v>
      </c>
      <c r="BF35" s="31">
        <f>Data_CH4_m3!BF35*0.668</f>
        <v>511756027.45000005</v>
      </c>
      <c r="BG35" s="31">
        <f>Data_CH4_m3!BG35*0.668</f>
        <v>526840348.87600005</v>
      </c>
      <c r="BH35" s="31">
        <f>Data_CH4_m3!BH35*0.668</f>
        <v>542135170.52880001</v>
      </c>
      <c r="BI35" s="31">
        <f>Data_CH4_m3!BI35*0.668</f>
        <v>557636419.27839994</v>
      </c>
      <c r="BJ35" s="31">
        <f>Data_CH4_m3!BJ35*0.668</f>
        <v>573339941.23360002</v>
      </c>
      <c r="BK35" s="31">
        <f>Data_CH4_m3!BK35*0.668</f>
        <v>531478006.81160009</v>
      </c>
      <c r="BL35" s="31">
        <f>Data_CH4_m3!BL35*0.668</f>
        <v>492813531.54360008</v>
      </c>
      <c r="BM35" s="31">
        <f>Data_CH4_m3!BM35*0.668</f>
        <v>457095368.338</v>
      </c>
      <c r="BN35" s="31">
        <f>Data_CH4_m3!BN35*0.668</f>
        <v>424092421.72640002</v>
      </c>
      <c r="BO35" s="31">
        <f>Data_CH4_m3!BO35*0.668</f>
        <v>393592031.90480006</v>
      </c>
      <c r="BP35" s="31">
        <f>Data_CH4_m3!BP35*0.668</f>
        <v>365398489.90320003</v>
      </c>
      <c r="BQ35" s="31">
        <f>Data_CH4_m3!BQ35*0.668</f>
        <v>339331672.99519998</v>
      </c>
      <c r="BR35" s="31">
        <f>Data_CH4_m3!BR35*0.668</f>
        <v>315225790.59480006</v>
      </c>
      <c r="BS35" s="31">
        <f>Data_CH4_m3!BS35*0.668</f>
        <v>292928231.42199999</v>
      </c>
      <c r="BT35" s="31">
        <f>Data_CH4_m3!BT35*0.668</f>
        <v>272298504.18840003</v>
      </c>
      <c r="BU35" s="31">
        <f>Data_CH4_m3!BU35*0.668</f>
        <v>253207263.8536</v>
      </c>
      <c r="BV35" s="31">
        <f>Data_CH4_m3!BV35*0.668</f>
        <v>235535416.57200003</v>
      </c>
      <c r="BW35" s="31">
        <f>Data_CH4_m3!BW35*0.668</f>
        <v>219173297.18440002</v>
      </c>
      <c r="BX35" s="31">
        <f>Data_CH4_m3!BX35*0.668</f>
        <v>204019912.9752</v>
      </c>
      <c r="BY35" s="31">
        <f>Data_CH4_m3!BY35*0.668</f>
        <v>189982248.48480004</v>
      </c>
      <c r="BZ35" s="31">
        <f>Data_CH4_m3!BZ35*0.668</f>
        <v>176974626.8348</v>
      </c>
      <c r="CA35" s="31">
        <f>Data_CH4_m3!CA35*0.668</f>
        <v>164918122.08840001</v>
      </c>
      <c r="CB35" s="31">
        <f>Data_CH4_m3!CB35*0.668</f>
        <v>153740019.17240003</v>
      </c>
      <c r="CC35" s="31">
        <f>Data_CH4_m3!CC35*0.668</f>
        <v>143373317.954</v>
      </c>
      <c r="CD35" s="31">
        <f>Data_CH4_m3!CD35*0.668</f>
        <v>133756276.32880001</v>
      </c>
      <c r="CE35" s="31">
        <f>Data_CH4_m3!CE35*0.668</f>
        <v>124831990.91720001</v>
      </c>
      <c r="CF35" s="31">
        <f>Data_CH4_m3!CF35*0.668</f>
        <v>116548010.96040002</v>
      </c>
      <c r="CG35" s="31">
        <f>Data_CH4_m3!CG35*0.668</f>
        <v>108855983.94640002</v>
      </c>
      <c r="CH35" s="31">
        <f>Data_CH4_m3!CH35*0.668</f>
        <v>101711329.0916</v>
      </c>
      <c r="CI35" s="31">
        <f>Data_CH4_m3!CI35*0.668</f>
        <v>95072937.609200016</v>
      </c>
      <c r="CJ35" s="31">
        <f>Data_CH4_m3!CJ35*0.668</f>
        <v>88902896.69160001</v>
      </c>
      <c r="CK35" s="31">
        <f>Data_CH4_m3!CK35*0.668</f>
        <v>83166235.937600002</v>
      </c>
      <c r="CL35" s="31">
        <f>Data_CH4_m3!CL35*0.668</f>
        <v>77830694.153600007</v>
      </c>
      <c r="CM35" s="31">
        <f>Data_CH4_m3!CM35*0.668</f>
        <v>72866504.524800003</v>
      </c>
      <c r="CN35" s="31">
        <f>Data_CH4_m3!CN35*0.668</f>
        <v>68246197.421599999</v>
      </c>
      <c r="CO35" s="31">
        <f>Data_CH4_m3!CO35*0.668</f>
        <v>63944418.897320002</v>
      </c>
      <c r="CP35" s="31">
        <f>Data_CH4_m3!CP35*0.668</f>
        <v>59937763.581320003</v>
      </c>
      <c r="CQ35" s="31">
        <f>Data_CH4_m3!CQ35*0.668</f>
        <v>56204621.132520005</v>
      </c>
      <c r="CR35" s="31">
        <f>Data_CH4_m3!CR35*0.668</f>
        <v>52725034.87724001</v>
      </c>
      <c r="CS35" s="31">
        <f>Data_CH4_m3!CS35*0.668</f>
        <v>49480571.789680004</v>
      </c>
      <c r="CT35" s="31">
        <f>Data_CH4_m3!CT35*0.668</f>
        <v>46454202.839759998</v>
      </c>
      <c r="CU35" s="31">
        <f>Data_CH4_m3!CU35*0.668</f>
        <v>43630192.900040001</v>
      </c>
      <c r="CV35" s="31">
        <f>Data_CH4_m3!CV35*0.668</f>
        <v>40993999.430160001</v>
      </c>
      <c r="CW35" s="31">
        <f>Data_CH4_m3!CW35*0.668</f>
        <v>38532179.250760004</v>
      </c>
    </row>
    <row r="36" spans="1:101" ht="15.75" customHeight="1" x14ac:dyDescent="0.2">
      <c r="A36" s="27" t="s">
        <v>33</v>
      </c>
      <c r="B36" s="31">
        <f>Data_CH4_m3!B36*0.668</f>
        <v>273477750.3732</v>
      </c>
      <c r="C36" s="31">
        <f>Data_CH4_m3!C36*0.668</f>
        <v>464910935.07160008</v>
      </c>
      <c r="D36" s="31">
        <f>Data_CH4_m3!D36*0.668</f>
        <v>590433256.02639997</v>
      </c>
      <c r="E36" s="31">
        <f>Data_CH4_m3!E36*0.668</f>
        <v>682371799.56000006</v>
      </c>
      <c r="F36" s="31">
        <f>Data_CH4_m3!F36*0.668</f>
        <v>747043979.74800003</v>
      </c>
      <c r="G36" s="31">
        <f>Data_CH4_m3!G36*0.668</f>
        <v>797633266.36800003</v>
      </c>
      <c r="H36" s="31">
        <f>Data_CH4_m3!H36*0.668</f>
        <v>845094724.48400009</v>
      </c>
      <c r="I36" s="31">
        <f>Data_CH4_m3!I36*0.668</f>
        <v>892516171.40400004</v>
      </c>
      <c r="J36" s="31">
        <f>Data_CH4_m3!J36*0.668</f>
        <v>946726299.25200009</v>
      </c>
      <c r="K36" s="31">
        <f>Data_CH4_m3!K36*0.668</f>
        <v>987382325.00400007</v>
      </c>
      <c r="L36" s="31">
        <f>Data_CH4_m3!L36*0.668</f>
        <v>1038788532.8720001</v>
      </c>
      <c r="M36" s="31">
        <f>Data_CH4_m3!M36*0.668</f>
        <v>1093332019.4400001</v>
      </c>
      <c r="N36" s="31">
        <f>Data_CH4_m3!N36*0.668</f>
        <v>1150896443.8240001</v>
      </c>
      <c r="O36" s="31">
        <f>Data_CH4_m3!O36*0.668</f>
        <v>1212512930.1560001</v>
      </c>
      <c r="P36" s="31">
        <f>Data_CH4_m3!P36*0.668</f>
        <v>1277112107.964</v>
      </c>
      <c r="Q36" s="31">
        <f>Data_CH4_m3!Q36*0.668</f>
        <v>1314764942.6560001</v>
      </c>
      <c r="R36" s="31">
        <f>Data_CH4_m3!R36*0.668</f>
        <v>1332814270.592</v>
      </c>
      <c r="S36" s="31">
        <f>Data_CH4_m3!S36*0.668</f>
        <v>1350780410.484</v>
      </c>
      <c r="T36" s="31">
        <f>Data_CH4_m3!T36*0.668</f>
        <v>1382750197.7680001</v>
      </c>
      <c r="U36" s="31">
        <f>Data_CH4_m3!U36*0.668</f>
        <v>1420867848.904</v>
      </c>
      <c r="V36" s="31">
        <f>Data_CH4_m3!V36*0.668</f>
        <v>1454457656.428</v>
      </c>
      <c r="W36" s="31">
        <f>Data_CH4_m3!W36*0.668</f>
        <v>1505695639.184</v>
      </c>
      <c r="X36" s="31">
        <f>Data_CH4_m3!X36*0.668</f>
        <v>1568023981.72</v>
      </c>
      <c r="Y36" s="31">
        <f>Data_CH4_m3!Y36*0.668</f>
        <v>1639937891.1240001</v>
      </c>
      <c r="Z36" s="31">
        <f>Data_CH4_m3!Z36*0.668</f>
        <v>1720687795.9120002</v>
      </c>
      <c r="AA36" s="31">
        <f>Data_CH4_m3!AA36*0.668</f>
        <v>1809708239.4280002</v>
      </c>
      <c r="AB36" s="31">
        <f>Data_CH4_m3!AB36*0.668</f>
        <v>1907737819.9200001</v>
      </c>
      <c r="AC36" s="31">
        <f>Data_CH4_m3!AC36*0.668</f>
        <v>1908356102.684</v>
      </c>
      <c r="AD36" s="31">
        <f>Data_CH4_m3!AD36*0.668</f>
        <v>1924621023.5960002</v>
      </c>
      <c r="AE36" s="31">
        <f>Data_CH4_m3!AE36*0.668</f>
        <v>1951617654.4200001</v>
      </c>
      <c r="AF36" s="31">
        <f>Data_CH4_m3!AF36*0.668</f>
        <v>1986050961.5760002</v>
      </c>
      <c r="AG36" s="31">
        <f>Data_CH4_m3!AG36*0.668</f>
        <v>2025711394.7840002</v>
      </c>
      <c r="AH36" s="31">
        <f>Data_CH4_m3!AH36*0.668</f>
        <v>2069116088.9000001</v>
      </c>
      <c r="AI36" s="31">
        <f>Data_CH4_m3!AI36*0.668</f>
        <v>2115267535.5560002</v>
      </c>
      <c r="AJ36" s="31">
        <f>Data_CH4_m3!AJ36*0.668</f>
        <v>2163492404.112</v>
      </c>
      <c r="AK36" s="31">
        <f>Data_CH4_m3!AK36*0.668</f>
        <v>2213333941.552</v>
      </c>
      <c r="AL36" s="31">
        <f>Data_CH4_m3!AL36*0.668</f>
        <v>2264480694.2119999</v>
      </c>
      <c r="AM36" s="31">
        <f>Data_CH4_m3!AM36*0.668</f>
        <v>2316717620.2000003</v>
      </c>
      <c r="AN36" s="31">
        <f>Data_CH4_m3!AN36*0.668</f>
        <v>2369891758.8720002</v>
      </c>
      <c r="AO36" s="31">
        <f>Data_CH4_m3!AO36*0.668</f>
        <v>2423890775.3400002</v>
      </c>
      <c r="AP36" s="31">
        <f>Data_CH4_m3!AP36*0.668</f>
        <v>2478629227.7280002</v>
      </c>
      <c r="AQ36" s="31">
        <f>Data_CH4_m3!AQ36*0.668</f>
        <v>2534043076.8800001</v>
      </c>
      <c r="AR36" s="31">
        <f>Data_CH4_m3!AR36*0.668</f>
        <v>2590080560.1440001</v>
      </c>
      <c r="AS36" s="31">
        <f>Data_CH4_m3!AS36*0.668</f>
        <v>2646692055.8080001</v>
      </c>
      <c r="AT36" s="31">
        <f>Data_CH4_m3!AT36*0.668</f>
        <v>2703826965.5440001</v>
      </c>
      <c r="AU36" s="31">
        <f>Data_CH4_m3!AU36*0.668</f>
        <v>2761436901.4360003</v>
      </c>
      <c r="AV36" s="31">
        <f>Data_CH4_m3!AV36*0.668</f>
        <v>2819477001.9400001</v>
      </c>
      <c r="AW36" s="31">
        <f>Data_CH4_m3!AW36*0.668</f>
        <v>2877911096.1920004</v>
      </c>
      <c r="AX36" s="31">
        <f>Data_CH4_m3!AX36*0.668</f>
        <v>2936714766.7880001</v>
      </c>
      <c r="AY36" s="31">
        <f>Data_CH4_m3!AY36*0.668</f>
        <v>2995875302.3559999</v>
      </c>
      <c r="AZ36" s="31">
        <f>Data_CH4_m3!AZ36*0.668</f>
        <v>3055384411.0120001</v>
      </c>
      <c r="BA36" s="31">
        <f>Data_CH4_m3!BA36*0.668</f>
        <v>3115232040.6920004</v>
      </c>
      <c r="BB36" s="31">
        <f>Data_CH4_m3!BB36*0.668</f>
        <v>3175399904.8960004</v>
      </c>
      <c r="BC36" s="31">
        <f>Data_CH4_m3!BC36*0.668</f>
        <v>3235860591.5760002</v>
      </c>
      <c r="BD36" s="31">
        <f>Data_CH4_m3!BD36*0.668</f>
        <v>3296576955.9240003</v>
      </c>
      <c r="BE36" s="31">
        <f>Data_CH4_m3!BE36*0.668</f>
        <v>3357508408.9240003</v>
      </c>
      <c r="BF36" s="31">
        <f>Data_CH4_m3!BF36*0.668</f>
        <v>3418616525.8800001</v>
      </c>
      <c r="BG36" s="31">
        <f>Data_CH4_m3!BG36*0.668</f>
        <v>3479870196.6960001</v>
      </c>
      <c r="BH36" s="31">
        <f>Data_CH4_m3!BH36*0.668</f>
        <v>3541245955.2000003</v>
      </c>
      <c r="BI36" s="31">
        <f>Data_CH4_m3!BI36*0.668</f>
        <v>3602728397.3120003</v>
      </c>
      <c r="BJ36" s="31">
        <f>Data_CH4_m3!BJ36*0.668</f>
        <v>3664305079.5280004</v>
      </c>
      <c r="BK36" s="31">
        <f>Data_CH4_m3!BK36*0.668</f>
        <v>2677870951.132</v>
      </c>
      <c r="BL36" s="31">
        <f>Data_CH4_m3!BL36*0.668</f>
        <v>2001661918.5040002</v>
      </c>
      <c r="BM36" s="31">
        <f>Data_CH4_m3!BM36*0.668</f>
        <v>1534415893.0400002</v>
      </c>
      <c r="BN36" s="31">
        <f>Data_CH4_m3!BN36*0.668</f>
        <v>1208186388.3440001</v>
      </c>
      <c r="BO36" s="31">
        <f>Data_CH4_m3!BO36*0.668</f>
        <v>977363663.676</v>
      </c>
      <c r="BP36" s="31">
        <f>Data_CH4_m3!BP36*0.668</f>
        <v>811315062.676</v>
      </c>
      <c r="BQ36" s="31">
        <f>Data_CH4_m3!BQ36*0.668</f>
        <v>689451393.82000005</v>
      </c>
      <c r="BR36" s="31">
        <f>Data_CH4_m3!BR36*0.668</f>
        <v>597919554.204</v>
      </c>
      <c r="BS36" s="31">
        <f>Data_CH4_m3!BS36*0.668</f>
        <v>527385275.28680003</v>
      </c>
      <c r="BT36" s="31">
        <f>Data_CH4_m3!BT36*0.668</f>
        <v>471546615.7432</v>
      </c>
      <c r="BU36" s="31">
        <f>Data_CH4_m3!BU36*0.668</f>
        <v>426137306.19880003</v>
      </c>
      <c r="BV36" s="31">
        <f>Data_CH4_m3!BV36*0.668</f>
        <v>388258464.99600005</v>
      </c>
      <c r="BW36" s="31">
        <f>Data_CH4_m3!BW36*0.668</f>
        <v>355930442.4716</v>
      </c>
      <c r="BX36" s="31">
        <f>Data_CH4_m3!BX36*0.668</f>
        <v>327792234.1164</v>
      </c>
      <c r="BY36" s="31">
        <f>Data_CH4_m3!BY36*0.668</f>
        <v>302899824.93559998</v>
      </c>
      <c r="BZ36" s="31">
        <f>Data_CH4_m3!BZ36*0.668</f>
        <v>280590859.52920002</v>
      </c>
      <c r="CA36" s="31">
        <f>Data_CH4_m3!CA36*0.668</f>
        <v>260393783.53760001</v>
      </c>
      <c r="CB36" s="31">
        <f>Data_CH4_m3!CB36*0.668</f>
        <v>241966803.87240002</v>
      </c>
      <c r="CC36" s="31">
        <f>Data_CH4_m3!CC36*0.668</f>
        <v>225056846.26200002</v>
      </c>
      <c r="CD36" s="31">
        <f>Data_CH4_m3!CD36*0.668</f>
        <v>209471926.9052</v>
      </c>
      <c r="CE36" s="31">
        <f>Data_CH4_m3!CE36*0.668</f>
        <v>195062522.352</v>
      </c>
      <c r="CF36" s="31">
        <f>Data_CH4_m3!CF36*0.668</f>
        <v>181708979.84119999</v>
      </c>
      <c r="CG36" s="31">
        <f>Data_CH4_m3!CG36*0.668</f>
        <v>169312982.59840003</v>
      </c>
      <c r="CH36" s="31">
        <f>Data_CH4_m3!CH36*0.668</f>
        <v>157791740.37360001</v>
      </c>
      <c r="CI36" s="31">
        <f>Data_CH4_m3!CI36*0.668</f>
        <v>147074012.03560001</v>
      </c>
      <c r="CJ36" s="31">
        <f>Data_CH4_m3!CJ36*0.668</f>
        <v>137097362.764</v>
      </c>
      <c r="CK36" s="31">
        <f>Data_CH4_m3!CK36*0.668</f>
        <v>127806253.16840002</v>
      </c>
      <c r="CL36" s="31">
        <f>Data_CH4_m3!CL36*0.668</f>
        <v>119150691.398</v>
      </c>
      <c r="CM36" s="31">
        <f>Data_CH4_m3!CM36*0.668</f>
        <v>111085267.08000001</v>
      </c>
      <c r="CN36" s="31">
        <f>Data_CH4_m3!CN36*0.668</f>
        <v>103568445.5108</v>
      </c>
      <c r="CO36" s="31">
        <f>Data_CH4_m3!CO36*0.668</f>
        <v>96562039.735599995</v>
      </c>
      <c r="CP36" s="31">
        <f>Data_CH4_m3!CP36*0.668</f>
        <v>90030806.675599992</v>
      </c>
      <c r="CQ36" s="31">
        <f>Data_CH4_m3!CQ36*0.668</f>
        <v>83942128.358400002</v>
      </c>
      <c r="CR36" s="31">
        <f>Data_CH4_m3!CR36*0.668</f>
        <v>78265754.671200007</v>
      </c>
      <c r="CS36" s="31">
        <f>Data_CH4_m3!CS36*0.668</f>
        <v>72973589.600800008</v>
      </c>
      <c r="CT36" s="31">
        <f>Data_CH4_m3!CT36*0.668</f>
        <v>68039509.671200007</v>
      </c>
      <c r="CU36" s="31">
        <f>Data_CH4_m3!CU36*0.668</f>
        <v>63439206.609560005</v>
      </c>
      <c r="CV36" s="31">
        <f>Data_CH4_m3!CV36*0.668</f>
        <v>59150048.181759998</v>
      </c>
      <c r="CW36" s="31">
        <f>Data_CH4_m3!CW36*0.668</f>
        <v>55150954.358560003</v>
      </c>
    </row>
    <row r="37" spans="1:101" ht="15.75" customHeight="1" x14ac:dyDescent="0.2">
      <c r="A37" s="27" t="s">
        <v>34</v>
      </c>
      <c r="B37" s="31">
        <f>Data_CH4_m3!B37*0.668</f>
        <v>24822586.026560001</v>
      </c>
      <c r="C37" s="31">
        <f>Data_CH4_m3!C37*0.668</f>
        <v>43409316.108199999</v>
      </c>
      <c r="D37" s="31">
        <f>Data_CH4_m3!D37*0.668</f>
        <v>57252667.835440002</v>
      </c>
      <c r="E37" s="31">
        <f>Data_CH4_m3!E37*0.668</f>
        <v>66521893.604080006</v>
      </c>
      <c r="F37" s="31">
        <f>Data_CH4_m3!F37*0.668</f>
        <v>72479609.6796</v>
      </c>
      <c r="G37" s="31">
        <f>Data_CH4_m3!G37*0.668</f>
        <v>75342113.326399997</v>
      </c>
      <c r="H37" s="31">
        <f>Data_CH4_m3!H37*0.668</f>
        <v>76012644.645600006</v>
      </c>
      <c r="I37" s="31">
        <f>Data_CH4_m3!I37*0.668</f>
        <v>75835660.584000006</v>
      </c>
      <c r="J37" s="31">
        <f>Data_CH4_m3!J37*0.668</f>
        <v>75103198.049600005</v>
      </c>
      <c r="K37" s="31">
        <f>Data_CH4_m3!K37*0.668</f>
        <v>74969722.564799994</v>
      </c>
      <c r="L37" s="31">
        <f>Data_CH4_m3!L37*0.668</f>
        <v>75367060.053600013</v>
      </c>
      <c r="M37" s="31">
        <f>Data_CH4_m3!M37*0.668</f>
        <v>75852126.5836</v>
      </c>
      <c r="N37" s="31">
        <f>Data_CH4_m3!N37*0.668</f>
        <v>76526800.438000008</v>
      </c>
      <c r="O37" s="31">
        <f>Data_CH4_m3!O37*0.668</f>
        <v>77674880.5484</v>
      </c>
      <c r="P37" s="31">
        <f>Data_CH4_m3!P37*0.668</f>
        <v>79061668.788800001</v>
      </c>
      <c r="Q37" s="31">
        <f>Data_CH4_m3!Q37*0.668</f>
        <v>80695072.275200009</v>
      </c>
      <c r="R37" s="31">
        <f>Data_CH4_m3!R37*0.668</f>
        <v>82568999.849600002</v>
      </c>
      <c r="S37" s="31">
        <f>Data_CH4_m3!S37*0.668</f>
        <v>84486546.287600011</v>
      </c>
      <c r="T37" s="31">
        <f>Data_CH4_m3!T37*0.668</f>
        <v>86525115.220799997</v>
      </c>
      <c r="U37" s="31">
        <f>Data_CH4_m3!U37*0.668</f>
        <v>88606469.420400009</v>
      </c>
      <c r="V37" s="31">
        <f>Data_CH4_m3!V37*0.668</f>
        <v>90809872.096400008</v>
      </c>
      <c r="W37" s="31">
        <f>Data_CH4_m3!W37*0.668</f>
        <v>93099511.501599997</v>
      </c>
      <c r="X37" s="31">
        <f>Data_CH4_m3!X37*0.668</f>
        <v>95298616.198799998</v>
      </c>
      <c r="Y37" s="31">
        <f>Data_CH4_m3!Y37*0.668</f>
        <v>97314403.326000005</v>
      </c>
      <c r="Z37" s="31">
        <f>Data_CH4_m3!Z37*0.668</f>
        <v>99263717.572799996</v>
      </c>
      <c r="AA37" s="31">
        <f>Data_CH4_m3!AA37*0.668</f>
        <v>101216424.05720001</v>
      </c>
      <c r="AB37" s="31">
        <f>Data_CH4_m3!AB37*0.668</f>
        <v>103236833.6108</v>
      </c>
      <c r="AC37" s="31">
        <f>Data_CH4_m3!AC37*0.668</f>
        <v>110642845.40280001</v>
      </c>
      <c r="AD37" s="31">
        <f>Data_CH4_m3!AD37*0.668</f>
        <v>116626870.832</v>
      </c>
      <c r="AE37" s="31">
        <f>Data_CH4_m3!AE37*0.668</f>
        <v>121657993.9272</v>
      </c>
      <c r="AF37" s="31">
        <f>Data_CH4_m3!AF37*0.668</f>
        <v>126050889.582</v>
      </c>
      <c r="AG37" s="31">
        <f>Data_CH4_m3!AG37*0.668</f>
        <v>130016608.52200001</v>
      </c>
      <c r="AH37" s="31">
        <f>Data_CH4_m3!AH37*0.668</f>
        <v>133696626.53400001</v>
      </c>
      <c r="AI37" s="31">
        <f>Data_CH4_m3!AI37*0.668</f>
        <v>137186011.7748</v>
      </c>
      <c r="AJ37" s="31">
        <f>Data_CH4_m3!AJ37*0.668</f>
        <v>140548685.16440001</v>
      </c>
      <c r="AK37" s="31">
        <f>Data_CH4_m3!AK37*0.668</f>
        <v>143827624.75400001</v>
      </c>
      <c r="AL37" s="31">
        <f>Data_CH4_m3!AL37*0.668</f>
        <v>147051409.12</v>
      </c>
      <c r="AM37" s="31">
        <f>Data_CH4_m3!AM37*0.668</f>
        <v>150239173.79040003</v>
      </c>
      <c r="AN37" s="31">
        <f>Data_CH4_m3!AN37*0.668</f>
        <v>153403775.89480001</v>
      </c>
      <c r="AO37" s="31">
        <f>Data_CH4_m3!AO37*0.668</f>
        <v>156553968.57120001</v>
      </c>
      <c r="AP37" s="31">
        <f>Data_CH4_m3!AP37*0.668</f>
        <v>159695499.9596</v>
      </c>
      <c r="AQ37" s="31">
        <f>Data_CH4_m3!AQ37*0.668</f>
        <v>162832088.48200002</v>
      </c>
      <c r="AR37" s="31">
        <f>Data_CH4_m3!AR37*0.668</f>
        <v>165965629.18759999</v>
      </c>
      <c r="AS37" s="31">
        <f>Data_CH4_m3!AS37*0.668</f>
        <v>169096395.0212</v>
      </c>
      <c r="AT37" s="31">
        <f>Data_CH4_m3!AT37*0.668</f>
        <v>172223168.08520001</v>
      </c>
      <c r="AU37" s="31">
        <f>Data_CH4_m3!AU37*0.668</f>
        <v>175344096.34959999</v>
      </c>
      <c r="AV37" s="31">
        <f>Data_CH4_m3!AV37*0.668</f>
        <v>178457087.2376</v>
      </c>
      <c r="AW37" s="31">
        <f>Data_CH4_m3!AW37*0.668</f>
        <v>181560276.22760001</v>
      </c>
      <c r="AX37" s="31">
        <f>Data_CH4_m3!AX37*0.668</f>
        <v>184651807.2816</v>
      </c>
      <c r="AY37" s="31">
        <f>Data_CH4_m3!AY37*0.668</f>
        <v>187729928.97040001</v>
      </c>
      <c r="AZ37" s="31">
        <f>Data_CH4_m3!AZ37*0.668</f>
        <v>190792874.76800001</v>
      </c>
      <c r="BA37" s="31">
        <f>Data_CH4_m3!BA37*0.668</f>
        <v>193838907.94119999</v>
      </c>
      <c r="BB37" s="31">
        <f>Data_CH4_m3!BB37*0.668</f>
        <v>196866060.896</v>
      </c>
      <c r="BC37" s="31">
        <f>Data_CH4_m3!BC37*0.668</f>
        <v>199872059.62680003</v>
      </c>
      <c r="BD37" s="31">
        <f>Data_CH4_m3!BD37*0.668</f>
        <v>202854308.28560001</v>
      </c>
      <c r="BE37" s="31">
        <f>Data_CH4_m3!BE37*0.668</f>
        <v>205810124.65200001</v>
      </c>
      <c r="BF37" s="31">
        <f>Data_CH4_m3!BF37*0.668</f>
        <v>208736994.37400001</v>
      </c>
      <c r="BG37" s="31">
        <f>Data_CH4_m3!BG37*0.668</f>
        <v>211632809.84480003</v>
      </c>
      <c r="BH37" s="31">
        <f>Data_CH4_m3!BH37*0.668</f>
        <v>214495723.51000002</v>
      </c>
      <c r="BI37" s="31">
        <f>Data_CH4_m3!BI37*0.668</f>
        <v>217324202.51000002</v>
      </c>
      <c r="BJ37" s="31">
        <f>Data_CH4_m3!BJ37*0.668</f>
        <v>220116956.87</v>
      </c>
      <c r="BK37" s="31">
        <f>Data_CH4_m3!BK37*0.668</f>
        <v>161153617.10640001</v>
      </c>
      <c r="BL37" s="31">
        <f>Data_CH4_m3!BL37*0.668</f>
        <v>120709539.33759999</v>
      </c>
      <c r="BM37" s="31">
        <f>Data_CH4_m3!BM37*0.668</f>
        <v>92741476.260400012</v>
      </c>
      <c r="BN37" s="31">
        <f>Data_CH4_m3!BN37*0.668</f>
        <v>73194314.035200015</v>
      </c>
      <c r="BO37" s="31">
        <f>Data_CH4_m3!BO37*0.668</f>
        <v>59345908.974799998</v>
      </c>
      <c r="BP37" s="31">
        <f>Data_CH4_m3!BP37*0.668</f>
        <v>49367898.90704</v>
      </c>
      <c r="BQ37" s="31">
        <f>Data_CH4_m3!BQ37*0.668</f>
        <v>42031288.393880002</v>
      </c>
      <c r="BR37" s="31">
        <f>Data_CH4_m3!BR37*0.668</f>
        <v>36509079.914999999</v>
      </c>
      <c r="BS37" s="31">
        <f>Data_CH4_m3!BS37*0.668</f>
        <v>32243958.024320003</v>
      </c>
      <c r="BT37" s="31">
        <f>Data_CH4_m3!BT37*0.668</f>
        <v>28859580.860480003</v>
      </c>
      <c r="BU37" s="31">
        <f>Data_CH4_m3!BU37*0.668</f>
        <v>26101103.504320003</v>
      </c>
      <c r="BV37" s="31">
        <f>Data_CH4_m3!BV37*0.668</f>
        <v>23795297.002800003</v>
      </c>
      <c r="BW37" s="31">
        <f>Data_CH4_m3!BW37*0.668</f>
        <v>21823803.55948</v>
      </c>
      <c r="BX37" s="31">
        <f>Data_CH4_m3!BX37*0.668</f>
        <v>20105197.969000001</v>
      </c>
      <c r="BY37" s="31">
        <f>Data_CH4_m3!BY37*0.668</f>
        <v>18582952.835560001</v>
      </c>
      <c r="BZ37" s="31">
        <f>Data_CH4_m3!BZ37*0.668</f>
        <v>17217361.845040001</v>
      </c>
      <c r="CA37" s="31">
        <f>Data_CH4_m3!CA37*0.668</f>
        <v>15980116.887560003</v>
      </c>
      <c r="CB37" s="31">
        <f>Data_CH4_m3!CB37*0.668</f>
        <v>14850664.712000001</v>
      </c>
      <c r="CC37" s="31">
        <f>Data_CH4_m3!CC37*0.668</f>
        <v>13813756.949160002</v>
      </c>
      <c r="CD37" s="31">
        <f>Data_CH4_m3!CD37*0.668</f>
        <v>12857800.672800003</v>
      </c>
      <c r="CE37" s="31">
        <f>Data_CH4_m3!CE37*0.668</f>
        <v>11973745.999280002</v>
      </c>
      <c r="CF37" s="31">
        <f>Data_CH4_m3!CF37*0.668</f>
        <v>11154334.15336</v>
      </c>
      <c r="CG37" s="31">
        <f>Data_CH4_m3!CG37*0.668</f>
        <v>10393587.603840001</v>
      </c>
      <c r="CH37" s="31">
        <f>Data_CH4_m3!CH37*0.668</f>
        <v>9686462.8171200007</v>
      </c>
      <c r="CI37" s="31">
        <f>Data_CH4_m3!CI37*0.668</f>
        <v>9028612.4492000006</v>
      </c>
      <c r="CJ37" s="31">
        <f>Data_CH4_m3!CJ37*0.668</f>
        <v>8416221.1245600004</v>
      </c>
      <c r="CK37" s="31">
        <f>Data_CH4_m3!CK37*0.668</f>
        <v>7845891.0344799999</v>
      </c>
      <c r="CL37" s="31">
        <f>Data_CH4_m3!CL37*0.668</f>
        <v>7314561.0622800011</v>
      </c>
      <c r="CM37" s="31">
        <f>Data_CH4_m3!CM37*0.668</f>
        <v>6819448.7407999998</v>
      </c>
      <c r="CN37" s="31">
        <f>Data_CH4_m3!CN37*0.668</f>
        <v>6358007.8023360008</v>
      </c>
      <c r="CO37" s="31">
        <f>Data_CH4_m3!CO37*0.668</f>
        <v>5927896.3317400003</v>
      </c>
      <c r="CP37" s="31">
        <f>Data_CH4_m3!CP37*0.668</f>
        <v>5526952.3490160005</v>
      </c>
      <c r="CQ37" s="31">
        <f>Data_CH4_m3!CQ37*0.668</f>
        <v>5153174.5128040006</v>
      </c>
      <c r="CR37" s="31">
        <f>Data_CH4_m3!CR37*0.668</f>
        <v>4804706.489848</v>
      </c>
      <c r="CS37" s="31">
        <f>Data_CH4_m3!CS37*0.668</f>
        <v>4479823.95438</v>
      </c>
      <c r="CT37" s="31">
        <f>Data_CH4_m3!CT37*0.668</f>
        <v>4176923.5140160001</v>
      </c>
      <c r="CU37" s="31">
        <f>Data_CH4_m3!CU37*0.668</f>
        <v>3894513.0992399999</v>
      </c>
      <c r="CV37" s="31">
        <f>Data_CH4_m3!CV37*0.668</f>
        <v>3631203.4751280001</v>
      </c>
      <c r="CW37" s="31">
        <f>Data_CH4_m3!CW37*0.668</f>
        <v>3385700.6388400001</v>
      </c>
    </row>
    <row r="38" spans="1:101" ht="15.75" customHeight="1" x14ac:dyDescent="0.2">
      <c r="A38" s="27" t="s">
        <v>35</v>
      </c>
      <c r="B38" s="31">
        <f>Data_CH4_m3!B38*0.668</f>
        <v>5870487.7697920008</v>
      </c>
      <c r="C38" s="31">
        <f>Data_CH4_m3!C38*0.668</f>
        <v>11361971.0516</v>
      </c>
      <c r="D38" s="31">
        <f>Data_CH4_m3!D38*0.668</f>
        <v>16519975.71008</v>
      </c>
      <c r="E38" s="31">
        <f>Data_CH4_m3!E38*0.668</f>
        <v>21214545.776080001</v>
      </c>
      <c r="F38" s="31">
        <f>Data_CH4_m3!F38*0.668</f>
        <v>25618094.768360004</v>
      </c>
      <c r="G38" s="31">
        <f>Data_CH4_m3!G38*0.668</f>
        <v>29809563.259600002</v>
      </c>
      <c r="H38" s="31">
        <f>Data_CH4_m3!H38*0.668</f>
        <v>33833138.254080005</v>
      </c>
      <c r="I38" s="31">
        <f>Data_CH4_m3!I38*0.668</f>
        <v>37680799.01568</v>
      </c>
      <c r="J38" s="31">
        <f>Data_CH4_m3!J38*0.668</f>
        <v>41432329.226600006</v>
      </c>
      <c r="K38" s="31">
        <f>Data_CH4_m3!K38*0.668</f>
        <v>45072998.24436</v>
      </c>
      <c r="L38" s="31">
        <f>Data_CH4_m3!L38*0.668</f>
        <v>48630791.494759999</v>
      </c>
      <c r="M38" s="31">
        <f>Data_CH4_m3!M38*0.668</f>
        <v>52131994.864640005</v>
      </c>
      <c r="N38" s="31">
        <f>Data_CH4_m3!N38*0.668</f>
        <v>55570533.488520004</v>
      </c>
      <c r="O38" s="31">
        <f>Data_CH4_m3!O38*0.668</f>
        <v>58973840.022200011</v>
      </c>
      <c r="P38" s="31">
        <f>Data_CH4_m3!P38*0.668</f>
        <v>62348348.09392</v>
      </c>
      <c r="Q38" s="31">
        <f>Data_CH4_m3!Q38*0.668</f>
        <v>65679268.484279998</v>
      </c>
      <c r="R38" s="31">
        <f>Data_CH4_m3!R38*0.668</f>
        <v>68993398.440799996</v>
      </c>
      <c r="S38" s="31">
        <f>Data_CH4_m3!S38*0.668</f>
        <v>72310202.608400002</v>
      </c>
      <c r="T38" s="31">
        <f>Data_CH4_m3!T38*0.668</f>
        <v>75651440.011600003</v>
      </c>
      <c r="U38" s="31">
        <f>Data_CH4_m3!U38*0.668</f>
        <v>78982276.521200001</v>
      </c>
      <c r="V38" s="31">
        <f>Data_CH4_m3!V38*0.668</f>
        <v>82326798.413600013</v>
      </c>
      <c r="W38" s="31">
        <f>Data_CH4_m3!W38*0.668</f>
        <v>85756831.854400009</v>
      </c>
      <c r="X38" s="31">
        <f>Data_CH4_m3!X38*0.668</f>
        <v>89257809.099600002</v>
      </c>
      <c r="Y38" s="31">
        <f>Data_CH4_m3!Y38*0.668</f>
        <v>92906708.932799995</v>
      </c>
      <c r="Z38" s="31">
        <f>Data_CH4_m3!Z38*0.668</f>
        <v>96694735.063200012</v>
      </c>
      <c r="AA38" s="31">
        <f>Data_CH4_m3!AA38*0.668</f>
        <v>100581382.10840002</v>
      </c>
      <c r="AB38" s="31">
        <f>Data_CH4_m3!AB38*0.668</f>
        <v>104612757.566</v>
      </c>
      <c r="AC38" s="31">
        <f>Data_CH4_m3!AC38*0.668</f>
        <v>108089157.95559999</v>
      </c>
      <c r="AD38" s="31">
        <f>Data_CH4_m3!AD38*0.668</f>
        <v>111591877.54520001</v>
      </c>
      <c r="AE38" s="31">
        <f>Data_CH4_m3!AE38*0.668</f>
        <v>115123173.10600001</v>
      </c>
      <c r="AF38" s="31">
        <f>Data_CH4_m3!AF38*0.668</f>
        <v>118685232.27120002</v>
      </c>
      <c r="AG38" s="31">
        <f>Data_CH4_m3!AG38*0.668</f>
        <v>122280063.98400001</v>
      </c>
      <c r="AH38" s="31">
        <f>Data_CH4_m3!AH38*0.668</f>
        <v>125909518.13680001</v>
      </c>
      <c r="AI38" s="31">
        <f>Data_CH4_m3!AI38*0.668</f>
        <v>129575357.71520001</v>
      </c>
      <c r="AJ38" s="31">
        <f>Data_CH4_m3!AJ38*0.668</f>
        <v>133279265.07720001</v>
      </c>
      <c r="AK38" s="31">
        <f>Data_CH4_m3!AK38*0.668</f>
        <v>137022796.46240002</v>
      </c>
      <c r="AL38" s="31">
        <f>Data_CH4_m3!AL38*0.668</f>
        <v>140807370.56920001</v>
      </c>
      <c r="AM38" s="31">
        <f>Data_CH4_m3!AM38*0.668</f>
        <v>144634150.586</v>
      </c>
      <c r="AN38" s="31">
        <f>Data_CH4_m3!AN38*0.668</f>
        <v>148503948.19960001</v>
      </c>
      <c r="AO38" s="31">
        <f>Data_CH4_m3!AO38*0.668</f>
        <v>152417164.87800002</v>
      </c>
      <c r="AP38" s="31">
        <f>Data_CH4_m3!AP38*0.668</f>
        <v>156373875.17000002</v>
      </c>
      <c r="AQ38" s="31">
        <f>Data_CH4_m3!AQ38*0.668</f>
        <v>160373959.77079999</v>
      </c>
      <c r="AR38" s="31">
        <f>Data_CH4_m3!AR38*0.668</f>
        <v>164417192.22840002</v>
      </c>
      <c r="AS38" s="31">
        <f>Data_CH4_m3!AS38*0.668</f>
        <v>168503207.414</v>
      </c>
      <c r="AT38" s="31">
        <f>Data_CH4_m3!AT38*0.668</f>
        <v>172631492.9048</v>
      </c>
      <c r="AU38" s="31">
        <f>Data_CH4_m3!AU38*0.668</f>
        <v>176801435.54359999</v>
      </c>
      <c r="AV38" s="31">
        <f>Data_CH4_m3!AV38*0.668</f>
        <v>181012315.15959999</v>
      </c>
      <c r="AW38" s="31">
        <f>Data_CH4_m3!AW38*0.668</f>
        <v>185263293.27919999</v>
      </c>
      <c r="AX38" s="31">
        <f>Data_CH4_m3!AX38*0.668</f>
        <v>189553338.84440002</v>
      </c>
      <c r="AY38" s="31">
        <f>Data_CH4_m3!AY38*0.668</f>
        <v>193881223.6036</v>
      </c>
      <c r="AZ38" s="31">
        <f>Data_CH4_m3!AZ38*0.668</f>
        <v>198245576.95440003</v>
      </c>
      <c r="BA38" s="31">
        <f>Data_CH4_m3!BA38*0.668</f>
        <v>202644960.2252</v>
      </c>
      <c r="BB38" s="31">
        <f>Data_CH4_m3!BB38*0.668</f>
        <v>207077930.53600001</v>
      </c>
      <c r="BC38" s="31">
        <f>Data_CH4_m3!BC38*0.668</f>
        <v>211543196.44240001</v>
      </c>
      <c r="BD38" s="31">
        <f>Data_CH4_m3!BD38*0.668</f>
        <v>216039632.69840002</v>
      </c>
      <c r="BE38" s="31">
        <f>Data_CH4_m3!BE38*0.668</f>
        <v>220566230.75760001</v>
      </c>
      <c r="BF38" s="31">
        <f>Data_CH4_m3!BF38*0.668</f>
        <v>225122021.81960002</v>
      </c>
      <c r="BG38" s="31">
        <f>Data_CH4_m3!BG38*0.668</f>
        <v>229705927.99959999</v>
      </c>
      <c r="BH38" s="31">
        <f>Data_CH4_m3!BH38*0.668</f>
        <v>234316755.71520001</v>
      </c>
      <c r="BI38" s="31">
        <f>Data_CH4_m3!BI38*0.668</f>
        <v>238953134.29719999</v>
      </c>
      <c r="BJ38" s="31">
        <f>Data_CH4_m3!BJ38*0.668</f>
        <v>243613595.28119999</v>
      </c>
      <c r="BK38" s="31">
        <f>Data_CH4_m3!BK38*0.668</f>
        <v>225895961.47600001</v>
      </c>
      <c r="BL38" s="31">
        <f>Data_CH4_m3!BL38*0.668</f>
        <v>209528201.02880004</v>
      </c>
      <c r="BM38" s="31">
        <f>Data_CH4_m3!BM38*0.668</f>
        <v>194404447.49600002</v>
      </c>
      <c r="BN38" s="31">
        <f>Data_CH4_m3!BN38*0.668</f>
        <v>180427279.49040002</v>
      </c>
      <c r="BO38" s="31">
        <f>Data_CH4_m3!BO38*0.668</f>
        <v>167507040.39000002</v>
      </c>
      <c r="BP38" s="31">
        <f>Data_CH4_m3!BP38*0.668</f>
        <v>155561213.35720003</v>
      </c>
      <c r="BQ38" s="31">
        <f>Data_CH4_m3!BQ38*0.668</f>
        <v>144513846.92559999</v>
      </c>
      <c r="BR38" s="31">
        <f>Data_CH4_m3!BR38*0.668</f>
        <v>134295026.67880002</v>
      </c>
      <c r="BS38" s="31">
        <f>Data_CH4_m3!BS38*0.668</f>
        <v>124840390.41600001</v>
      </c>
      <c r="BT38" s="31">
        <f>Data_CH4_m3!BT38*0.668</f>
        <v>116090681.72759999</v>
      </c>
      <c r="BU38" s="31">
        <f>Data_CH4_m3!BU38*0.668</f>
        <v>107991340.244</v>
      </c>
      <c r="BV38" s="31">
        <f>Data_CH4_m3!BV38*0.668</f>
        <v>100492124.75</v>
      </c>
      <c r="BW38" s="31">
        <f>Data_CH4_m3!BW38*0.668</f>
        <v>93546766.826800004</v>
      </c>
      <c r="BX38" s="31">
        <f>Data_CH4_m3!BX38*0.668</f>
        <v>87112652.4164</v>
      </c>
      <c r="BY38" s="31">
        <f>Data_CH4_m3!BY38*0.668</f>
        <v>81150529.237600014</v>
      </c>
      <c r="BZ38" s="31">
        <f>Data_CH4_m3!BZ38*0.668</f>
        <v>75624237.515200004</v>
      </c>
      <c r="CA38" s="31">
        <f>Data_CH4_m3!CA38*0.668</f>
        <v>70500462.820000008</v>
      </c>
      <c r="CB38" s="31">
        <f>Data_CH4_m3!CB38*0.668</f>
        <v>65748508.654880002</v>
      </c>
      <c r="CC38" s="31">
        <f>Data_CH4_m3!CC38*0.668</f>
        <v>61340087.317359999</v>
      </c>
      <c r="CD38" s="31">
        <f>Data_CH4_m3!CD38*0.668</f>
        <v>57249127.69596</v>
      </c>
      <c r="CE38" s="31">
        <f>Data_CH4_m3!CE38*0.668</f>
        <v>53451598.570840001</v>
      </c>
      <c r="CF38" s="31">
        <f>Data_CH4_m3!CF38*0.668</f>
        <v>49925346.089400001</v>
      </c>
      <c r="CG38" s="31">
        <f>Data_CH4_m3!CG38*0.668</f>
        <v>46649944.341360003</v>
      </c>
      <c r="CH38" s="31">
        <f>Data_CH4_m3!CH38*0.668</f>
        <v>43606557.977880001</v>
      </c>
      <c r="CI38" s="31">
        <f>Data_CH4_m3!CI38*0.668</f>
        <v>40777815.819280006</v>
      </c>
      <c r="CJ38" s="31">
        <f>Data_CH4_m3!CJ38*0.668</f>
        <v>38147694.68316</v>
      </c>
      <c r="CK38" s="31">
        <f>Data_CH4_m3!CK38*0.668</f>
        <v>35701412.491040006</v>
      </c>
      <c r="CL38" s="31">
        <f>Data_CH4_m3!CL38*0.668</f>
        <v>33425329.978840005</v>
      </c>
      <c r="CM38" s="31">
        <f>Data_CH4_m3!CM38*0.668</f>
        <v>31306860.303120006</v>
      </c>
      <c r="CN38" s="31">
        <f>Data_CH4_m3!CN38*0.668</f>
        <v>29334385.848360002</v>
      </c>
      <c r="CO38" s="31">
        <f>Data_CH4_m3!CO38*0.668</f>
        <v>27497181.781040002</v>
      </c>
      <c r="CP38" s="31">
        <f>Data_CH4_m3!CP38*0.668</f>
        <v>25785345.602360003</v>
      </c>
      <c r="CQ38" s="31">
        <f>Data_CH4_m3!CQ38*0.668</f>
        <v>24189732.472480003</v>
      </c>
      <c r="CR38" s="31">
        <f>Data_CH4_m3!CR38*0.668</f>
        <v>22701895.604879998</v>
      </c>
      <c r="CS38" s="31">
        <f>Data_CH4_m3!CS38*0.668</f>
        <v>21314031.470320001</v>
      </c>
      <c r="CT38" s="31">
        <f>Data_CH4_m3!CT38*0.668</f>
        <v>20018929.336120002</v>
      </c>
      <c r="CU38" s="31">
        <f>Data_CH4_m3!CU38*0.668</f>
        <v>18809924.906959999</v>
      </c>
      <c r="CV38" s="31">
        <f>Data_CH4_m3!CV38*0.668</f>
        <v>17680857.559520002</v>
      </c>
      <c r="CW38" s="31">
        <f>Data_CH4_m3!CW38*0.668</f>
        <v>16626031.050720001</v>
      </c>
    </row>
    <row r="39" spans="1:101" ht="15.75" customHeight="1" x14ac:dyDescent="0.2">
      <c r="A39" s="27" t="s">
        <v>36</v>
      </c>
      <c r="B39" s="31">
        <f>Data_CH4_m3!B39*0.668</f>
        <v>262135.56414559999</v>
      </c>
      <c r="C39" s="31">
        <f>Data_CH4_m3!C39*0.668</f>
        <v>448486.76776920003</v>
      </c>
      <c r="D39" s="31">
        <f>Data_CH4_m3!D39*0.668</f>
        <v>594943.41507320001</v>
      </c>
      <c r="E39" s="31">
        <f>Data_CH4_m3!E39*0.668</f>
        <v>704940.92170800001</v>
      </c>
      <c r="F39" s="31">
        <f>Data_CH4_m3!F39*0.668</f>
        <v>812475.3886960001</v>
      </c>
      <c r="G39" s="31">
        <f>Data_CH4_m3!G39*0.668</f>
        <v>906488.98658800009</v>
      </c>
      <c r="H39" s="31">
        <f>Data_CH4_m3!H39*0.668</f>
        <v>989761.99551200005</v>
      </c>
      <c r="I39" s="31">
        <f>Data_CH4_m3!I39*0.668</f>
        <v>1054228.4129960001</v>
      </c>
      <c r="J39" s="31">
        <f>Data_CH4_m3!J39*0.668</f>
        <v>1094300.2654000001</v>
      </c>
      <c r="K39" s="31">
        <f>Data_CH4_m3!K39*0.668</f>
        <v>1101290.6242120001</v>
      </c>
      <c r="L39" s="31">
        <f>Data_CH4_m3!L39*0.668</f>
        <v>1126858.407044</v>
      </c>
      <c r="M39" s="31">
        <f>Data_CH4_m3!M39*0.668</f>
        <v>1161330.1562640001</v>
      </c>
      <c r="N39" s="31">
        <f>Data_CH4_m3!N39*0.668</f>
        <v>1195442.0485400001</v>
      </c>
      <c r="O39" s="31">
        <f>Data_CH4_m3!O39*0.668</f>
        <v>1260086.1139440001</v>
      </c>
      <c r="P39" s="31">
        <f>Data_CH4_m3!P39*0.668</f>
        <v>1309980.3519080002</v>
      </c>
      <c r="Q39" s="31">
        <f>Data_CH4_m3!Q39*0.668</f>
        <v>1351344.9606640001</v>
      </c>
      <c r="R39" s="31">
        <f>Data_CH4_m3!R39*0.668</f>
        <v>1390701.6168640002</v>
      </c>
      <c r="S39" s="31">
        <f>Data_CH4_m3!S39*0.668</f>
        <v>1435304.7898200003</v>
      </c>
      <c r="T39" s="31">
        <f>Data_CH4_m3!T39*0.668</f>
        <v>1471173.6577000001</v>
      </c>
      <c r="U39" s="31">
        <f>Data_CH4_m3!U39*0.668</f>
        <v>1504251.5467640001</v>
      </c>
      <c r="V39" s="31">
        <f>Data_CH4_m3!V39*0.668</f>
        <v>1469718.6274480002</v>
      </c>
      <c r="W39" s="31">
        <f>Data_CH4_m3!W39*0.668</f>
        <v>1420206.016548</v>
      </c>
      <c r="X39" s="31">
        <f>Data_CH4_m3!X39*0.668</f>
        <v>1399251.1270880001</v>
      </c>
      <c r="Y39" s="31">
        <f>Data_CH4_m3!Y39*0.668</f>
        <v>1415123.5879800001</v>
      </c>
      <c r="Z39" s="31">
        <f>Data_CH4_m3!Z39*0.668</f>
        <v>1456624.566932</v>
      </c>
      <c r="AA39" s="31">
        <f>Data_CH4_m3!AA39*0.668</f>
        <v>1525480.34094</v>
      </c>
      <c r="AB39" s="31">
        <f>Data_CH4_m3!AB39*0.668</f>
        <v>1612146.802556</v>
      </c>
      <c r="AC39" s="31">
        <f>Data_CH4_m3!AC39*0.668</f>
        <v>1577240.612188</v>
      </c>
      <c r="AD39" s="31">
        <f>Data_CH4_m3!AD39*0.668</f>
        <v>1556429.319348</v>
      </c>
      <c r="AE39" s="31">
        <f>Data_CH4_m3!AE39*0.668</f>
        <v>1545004.131916</v>
      </c>
      <c r="AF39" s="31">
        <f>Data_CH4_m3!AF39*0.668</f>
        <v>1539692.6074039999</v>
      </c>
      <c r="AG39" s="31">
        <f>Data_CH4_m3!AG39*0.668</f>
        <v>1538382.6741000002</v>
      </c>
      <c r="AH39" s="31">
        <f>Data_CH4_m3!AH39*0.668</f>
        <v>1539597.1208120002</v>
      </c>
      <c r="AI39" s="31">
        <f>Data_CH4_m3!AI39*0.668</f>
        <v>1542479.1326640001</v>
      </c>
      <c r="AJ39" s="31">
        <f>Data_CH4_m3!AJ39*0.668</f>
        <v>1546278.4487960001</v>
      </c>
      <c r="AK39" s="31">
        <f>Data_CH4_m3!AK39*0.668</f>
        <v>1550671.8634200001</v>
      </c>
      <c r="AL39" s="31">
        <f>Data_CH4_m3!AL39*0.668</f>
        <v>1555310.5268959999</v>
      </c>
      <c r="AM39" s="31">
        <f>Data_CH4_m3!AM39*0.668</f>
        <v>1559961.34864</v>
      </c>
      <c r="AN39" s="31">
        <f>Data_CH4_m3!AN39*0.668</f>
        <v>1564552.5627400002</v>
      </c>
      <c r="AO39" s="31">
        <f>Data_CH4_m3!AO39*0.668</f>
        <v>1568942.5084400002</v>
      </c>
      <c r="AP39" s="31">
        <f>Data_CH4_m3!AP39*0.668</f>
        <v>1573068.4238000002</v>
      </c>
      <c r="AQ39" s="31">
        <f>Data_CH4_m3!AQ39*0.668</f>
        <v>1576893.0270720001</v>
      </c>
      <c r="AR39" s="31">
        <f>Data_CH4_m3!AR39*0.668</f>
        <v>1580376.2997120002</v>
      </c>
      <c r="AS39" s="31">
        <f>Data_CH4_m3!AS39*0.668</f>
        <v>1583499.939856</v>
      </c>
      <c r="AT39" s="31">
        <f>Data_CH4_m3!AT39*0.668</f>
        <v>1586220.26498</v>
      </c>
      <c r="AU39" s="31">
        <f>Data_CH4_m3!AU39*0.668</f>
        <v>1588528.0827360002</v>
      </c>
      <c r="AV39" s="31">
        <f>Data_CH4_m3!AV39*0.668</f>
        <v>1590393.4346600003</v>
      </c>
      <c r="AW39" s="31">
        <f>Data_CH4_m3!AW39*0.668</f>
        <v>1591880.183556</v>
      </c>
      <c r="AX39" s="31">
        <f>Data_CH4_m3!AX39*0.668</f>
        <v>1592932.6436079999</v>
      </c>
      <c r="AY39" s="31">
        <f>Data_CH4_m3!AY39*0.668</f>
        <v>1593545.047972</v>
      </c>
      <c r="AZ39" s="31">
        <f>Data_CH4_m3!AZ39*0.668</f>
        <v>1593737.4373160002</v>
      </c>
      <c r="BA39" s="31">
        <f>Data_CH4_m3!BA39*0.668</f>
        <v>1593512.1182440002</v>
      </c>
      <c r="BB39" s="31">
        <f>Data_CH4_m3!BB39*0.668</f>
        <v>1592886.7059160001</v>
      </c>
      <c r="BC39" s="31">
        <f>Data_CH4_m3!BC39*0.668</f>
        <v>1591833.6613640001</v>
      </c>
      <c r="BD39" s="31">
        <f>Data_CH4_m3!BD39*0.668</f>
        <v>1590450.1598840002</v>
      </c>
      <c r="BE39" s="31">
        <f>Data_CH4_m3!BE39*0.668</f>
        <v>1588719.3618640001</v>
      </c>
      <c r="BF39" s="31">
        <f>Data_CH4_m3!BF39*0.668</f>
        <v>1586686.3259080001</v>
      </c>
      <c r="BG39" s="31">
        <f>Data_CH4_m3!BG39*0.668</f>
        <v>1584362.441416</v>
      </c>
      <c r="BH39" s="31">
        <f>Data_CH4_m3!BH39*0.668</f>
        <v>1581792.0201680001</v>
      </c>
      <c r="BI39" s="31">
        <f>Data_CH4_m3!BI39*0.668</f>
        <v>1578946.4363600002</v>
      </c>
      <c r="BJ39" s="31">
        <f>Data_CH4_m3!BJ39*0.668</f>
        <v>1575890.6529920001</v>
      </c>
      <c r="BK39" s="31">
        <f>Data_CH4_m3!BK39*0.668</f>
        <v>1166215.738592</v>
      </c>
      <c r="BL39" s="31">
        <f>Data_CH4_m3!BL39*0.668</f>
        <v>884174.90216399997</v>
      </c>
      <c r="BM39" s="31">
        <f>Data_CH4_m3!BM39*0.668</f>
        <v>688191.89384800009</v>
      </c>
      <c r="BN39" s="31">
        <f>Data_CH4_m3!BN39*0.668</f>
        <v>550363.37114960002</v>
      </c>
      <c r="BO39" s="31">
        <f>Data_CH4_m3!BO39*0.668</f>
        <v>451953.51161760004</v>
      </c>
      <c r="BP39" s="31">
        <f>Data_CH4_m3!BP39*0.668</f>
        <v>380373.80448400002</v>
      </c>
      <c r="BQ39" s="31">
        <f>Data_CH4_m3!BQ39*0.668</f>
        <v>327158.40078000003</v>
      </c>
      <c r="BR39" s="31">
        <f>Data_CH4_m3!BR39*0.668</f>
        <v>286606.81469040003</v>
      </c>
      <c r="BS39" s="31">
        <f>Data_CH4_m3!BS39*0.668</f>
        <v>254873.97341920002</v>
      </c>
      <c r="BT39" s="31">
        <f>Data_CH4_m3!BT39*0.668</f>
        <v>229360.14194120001</v>
      </c>
      <c r="BU39" s="31">
        <f>Data_CH4_m3!BU39*0.668</f>
        <v>208301.86832559999</v>
      </c>
      <c r="BV39" s="31">
        <f>Data_CH4_m3!BV39*0.668</f>
        <v>190497.68363080002</v>
      </c>
      <c r="BW39" s="31">
        <f>Data_CH4_m3!BW39*0.668</f>
        <v>175124.13884599999</v>
      </c>
      <c r="BX39" s="31">
        <f>Data_CH4_m3!BX39*0.668</f>
        <v>161612.40117640002</v>
      </c>
      <c r="BY39" s="31">
        <f>Data_CH4_m3!BY39*0.668</f>
        <v>149565.4523036</v>
      </c>
      <c r="BZ39" s="31">
        <f>Data_CH4_m3!BZ39*0.668</f>
        <v>138702.50697800002</v>
      </c>
      <c r="CA39" s="31">
        <f>Data_CH4_m3!CA39*0.668</f>
        <v>128821.6841768</v>
      </c>
      <c r="CB39" s="31">
        <f>Data_CH4_m3!CB39*0.668</f>
        <v>119774.918026</v>
      </c>
      <c r="CC39" s="31">
        <f>Data_CH4_m3!CC39*0.668</f>
        <v>111451.07703960002</v>
      </c>
      <c r="CD39" s="31">
        <f>Data_CH4_m3!CD39*0.668</f>
        <v>103764.5911524</v>
      </c>
      <c r="CE39" s="31">
        <f>Data_CH4_m3!CE39*0.668</f>
        <v>96647.773060000007</v>
      </c>
      <c r="CF39" s="31">
        <f>Data_CH4_m3!CF39*0.668</f>
        <v>90045.621178800007</v>
      </c>
      <c r="CG39" s="31">
        <f>Data_CH4_m3!CG39*0.668</f>
        <v>83912.288197200003</v>
      </c>
      <c r="CH39" s="31">
        <f>Data_CH4_m3!CH39*0.668</f>
        <v>78208.670330400011</v>
      </c>
      <c r="CI39" s="31">
        <f>Data_CH4_m3!CI39*0.668</f>
        <v>72900.749945600008</v>
      </c>
      <c r="CJ39" s="31">
        <f>Data_CH4_m3!CJ39*0.668</f>
        <v>67958.446401599998</v>
      </c>
      <c r="CK39" s="31">
        <f>Data_CH4_m3!CK39*0.668</f>
        <v>63354.810307200009</v>
      </c>
      <c r="CL39" s="31">
        <f>Data_CH4_m3!CL39*0.668</f>
        <v>59065.449789360006</v>
      </c>
      <c r="CM39" s="31">
        <f>Data_CH4_m3!CM39*0.668</f>
        <v>55068.115224320005</v>
      </c>
      <c r="CN39" s="31">
        <f>Data_CH4_m3!CN39*0.668</f>
        <v>51342.391750520001</v>
      </c>
      <c r="CO39" s="31">
        <f>Data_CH4_m3!CO39*0.668</f>
        <v>47869.466236800006</v>
      </c>
      <c r="CP39" s="31">
        <f>Data_CH4_m3!CP39*0.668</f>
        <v>44631.945993880006</v>
      </c>
      <c r="CQ39" s="31">
        <f>Data_CH4_m3!CQ39*0.668</f>
        <v>41613.713731520002</v>
      </c>
      <c r="CR39" s="31">
        <f>Data_CH4_m3!CR39*0.668</f>
        <v>38799.80852092</v>
      </c>
      <c r="CS39" s="31">
        <f>Data_CH4_m3!CS39*0.668</f>
        <v>36176.325641480005</v>
      </c>
      <c r="CT39" s="31">
        <f>Data_CH4_m3!CT39*0.668</f>
        <v>33730.330388759998</v>
      </c>
      <c r="CU39" s="31">
        <f>Data_CH4_m3!CU39*0.668</f>
        <v>31449.782637240001</v>
      </c>
      <c r="CV39" s="31">
        <f>Data_CH4_m3!CV39*0.668</f>
        <v>29323.469706320004</v>
      </c>
      <c r="CW39" s="31">
        <f>Data_CH4_m3!CW39*0.668</f>
        <v>27340.946013200002</v>
      </c>
    </row>
    <row r="40" spans="1:101" ht="15.75" customHeight="1" x14ac:dyDescent="0.2">
      <c r="A40" s="27" t="s">
        <v>37</v>
      </c>
      <c r="B40" s="31">
        <f>Data_CH4_m3!B40*0.668</f>
        <v>14866750.198760001</v>
      </c>
      <c r="C40" s="31">
        <f>Data_CH4_m3!C40*0.668</f>
        <v>24974729.546240002</v>
      </c>
      <c r="D40" s="31">
        <f>Data_CH4_m3!D40*0.668</f>
        <v>32030931.227800004</v>
      </c>
      <c r="E40" s="31">
        <f>Data_CH4_m3!E40*0.668</f>
        <v>37360912.419480003</v>
      </c>
      <c r="F40" s="31">
        <f>Data_CH4_m3!F40*0.668</f>
        <v>41849986.093040004</v>
      </c>
      <c r="G40" s="31">
        <f>Data_CH4_m3!G40*0.668</f>
        <v>45208758.382680006</v>
      </c>
      <c r="H40" s="31">
        <f>Data_CH4_m3!H40*0.668</f>
        <v>47387848.116520002</v>
      </c>
      <c r="I40" s="31">
        <f>Data_CH4_m3!I40*0.668</f>
        <v>48816082.149720006</v>
      </c>
      <c r="J40" s="31">
        <f>Data_CH4_m3!J40*0.668</f>
        <v>49604872.261080004</v>
      </c>
      <c r="K40" s="31">
        <f>Data_CH4_m3!K40*0.668</f>
        <v>50883288.196160004</v>
      </c>
      <c r="L40" s="31">
        <f>Data_CH4_m3!L40*0.668</f>
        <v>52101169.750799999</v>
      </c>
      <c r="M40" s="31">
        <f>Data_CH4_m3!M40*0.668</f>
        <v>52832571.060319997</v>
      </c>
      <c r="N40" s="31">
        <f>Data_CH4_m3!N40*0.668</f>
        <v>52712237.927759998</v>
      </c>
      <c r="O40" s="31">
        <f>Data_CH4_m3!O40*0.668</f>
        <v>52240591.324040003</v>
      </c>
      <c r="P40" s="31">
        <f>Data_CH4_m3!P40*0.668</f>
        <v>52352626.380240008</v>
      </c>
      <c r="Q40" s="31">
        <f>Data_CH4_m3!Q40*0.668</f>
        <v>53518772.564000003</v>
      </c>
      <c r="R40" s="31">
        <f>Data_CH4_m3!R40*0.668</f>
        <v>55298814.301520005</v>
      </c>
      <c r="S40" s="31">
        <f>Data_CH4_m3!S40*0.668</f>
        <v>57275882.712520003</v>
      </c>
      <c r="T40" s="31">
        <f>Data_CH4_m3!T40*0.668</f>
        <v>58705868.515600003</v>
      </c>
      <c r="U40" s="31">
        <f>Data_CH4_m3!U40*0.668</f>
        <v>60212526.764160007</v>
      </c>
      <c r="V40" s="31">
        <f>Data_CH4_m3!V40*0.668</f>
        <v>61711439.933480002</v>
      </c>
      <c r="W40" s="31">
        <f>Data_CH4_m3!W40*0.668</f>
        <v>63046841.706080005</v>
      </c>
      <c r="X40" s="31">
        <f>Data_CH4_m3!X40*0.668</f>
        <v>64506581.505040005</v>
      </c>
      <c r="Y40" s="31">
        <f>Data_CH4_m3!Y40*0.668</f>
        <v>65988202.138319999</v>
      </c>
      <c r="Z40" s="31">
        <f>Data_CH4_m3!Z40*0.668</f>
        <v>67363313.578400001</v>
      </c>
      <c r="AA40" s="31">
        <f>Data_CH4_m3!AA40*0.668</f>
        <v>68631336.094799995</v>
      </c>
      <c r="AB40" s="31">
        <f>Data_CH4_m3!AB40*0.668</f>
        <v>69805171.212400004</v>
      </c>
      <c r="AC40" s="31">
        <f>Data_CH4_m3!AC40*0.668</f>
        <v>73313877.017200008</v>
      </c>
      <c r="AD40" s="31">
        <f>Data_CH4_m3!AD40*0.668</f>
        <v>76223065.313600004</v>
      </c>
      <c r="AE40" s="31">
        <f>Data_CH4_m3!AE40*0.668</f>
        <v>78729354.754000008</v>
      </c>
      <c r="AF40" s="31">
        <f>Data_CH4_m3!AF40*0.668</f>
        <v>80964657.369200006</v>
      </c>
      <c r="AG40" s="31">
        <f>Data_CH4_m3!AG40*0.668</f>
        <v>83017360.247200012</v>
      </c>
      <c r="AH40" s="31">
        <f>Data_CH4_m3!AH40*0.668</f>
        <v>84946578.048000008</v>
      </c>
      <c r="AI40" s="31">
        <f>Data_CH4_m3!AI40*0.668</f>
        <v>86791718.4296</v>
      </c>
      <c r="AJ40" s="31">
        <f>Data_CH4_m3!AJ40*0.668</f>
        <v>88578886.631600007</v>
      </c>
      <c r="AK40" s="31">
        <f>Data_CH4_m3!AK40*0.668</f>
        <v>90325322.86559999</v>
      </c>
      <c r="AL40" s="31">
        <f>Data_CH4_m3!AL40*0.668</f>
        <v>92042352.6708</v>
      </c>
      <c r="AM40" s="31">
        <f>Data_CH4_m3!AM40*0.668</f>
        <v>93737449.030000001</v>
      </c>
      <c r="AN40" s="31">
        <f>Data_CH4_m3!AN40*0.668</f>
        <v>95415529.625599995</v>
      </c>
      <c r="AO40" s="31">
        <f>Data_CH4_m3!AO40*0.668</f>
        <v>97079869.260800004</v>
      </c>
      <c r="AP40" s="31">
        <f>Data_CH4_m3!AP40*0.668</f>
        <v>98732589.637200013</v>
      </c>
      <c r="AQ40" s="31">
        <f>Data_CH4_m3!AQ40*0.668</f>
        <v>100374889.28040001</v>
      </c>
      <c r="AR40" s="31">
        <f>Data_CH4_m3!AR40*0.668</f>
        <v>102007303.05800001</v>
      </c>
      <c r="AS40" s="31">
        <f>Data_CH4_m3!AS40*0.668</f>
        <v>103629706.6552</v>
      </c>
      <c r="AT40" s="31">
        <f>Data_CH4_m3!AT40*0.668</f>
        <v>105241475.492</v>
      </c>
      <c r="AU40" s="31">
        <f>Data_CH4_m3!AU40*0.668</f>
        <v>106841678.71040002</v>
      </c>
      <c r="AV40" s="31">
        <f>Data_CH4_m3!AV40*0.668</f>
        <v>108429404.22320001</v>
      </c>
      <c r="AW40" s="31">
        <f>Data_CH4_m3!AW40*0.668</f>
        <v>110003745.82160001</v>
      </c>
      <c r="AX40" s="31">
        <f>Data_CH4_m3!AX40*0.668</f>
        <v>111563845.79359999</v>
      </c>
      <c r="AY40" s="31">
        <f>Data_CH4_m3!AY40*0.668</f>
        <v>113108848.69840002</v>
      </c>
      <c r="AZ40" s="31">
        <f>Data_CH4_m3!AZ40*0.668</f>
        <v>114637961.62</v>
      </c>
      <c r="BA40" s="31">
        <f>Data_CH4_m3!BA40*0.668</f>
        <v>116150319.96600001</v>
      </c>
      <c r="BB40" s="31">
        <f>Data_CH4_m3!BB40*0.668</f>
        <v>117645066.5588</v>
      </c>
      <c r="BC40" s="31">
        <f>Data_CH4_m3!BC40*0.668</f>
        <v>119121393.65280001</v>
      </c>
      <c r="BD40" s="31">
        <f>Data_CH4_m3!BD40*0.668</f>
        <v>120578453.02159999</v>
      </c>
      <c r="BE40" s="31">
        <f>Data_CH4_m3!BE40*0.668</f>
        <v>122015414.074</v>
      </c>
      <c r="BF40" s="31">
        <f>Data_CH4_m3!BF40*0.668</f>
        <v>123431490.24000001</v>
      </c>
      <c r="BG40" s="31">
        <f>Data_CH4_m3!BG40*0.668</f>
        <v>124825906.57280001</v>
      </c>
      <c r="BH40" s="31">
        <f>Data_CH4_m3!BH40*0.668</f>
        <v>126197904.22440001</v>
      </c>
      <c r="BI40" s="31">
        <f>Data_CH4_m3!BI40*0.668</f>
        <v>127546796.2236</v>
      </c>
      <c r="BJ40" s="31">
        <f>Data_CH4_m3!BJ40*0.668</f>
        <v>128871963.06720001</v>
      </c>
      <c r="BK40" s="31">
        <f>Data_CH4_m3!BK40*0.668</f>
        <v>94502179.772</v>
      </c>
      <c r="BL40" s="31">
        <f>Data_CH4_m3!BL40*0.668</f>
        <v>70914684.676799998</v>
      </c>
      <c r="BM40" s="31">
        <f>Data_CH4_m3!BM40*0.668</f>
        <v>54591871.725160003</v>
      </c>
      <c r="BN40" s="31">
        <f>Data_CH4_m3!BN40*0.668</f>
        <v>43173310.986760005</v>
      </c>
      <c r="BO40" s="31">
        <f>Data_CH4_m3!BO40*0.668</f>
        <v>35074420.503360003</v>
      </c>
      <c r="BP40" s="31">
        <f>Data_CH4_m3!BP40*0.668</f>
        <v>29230842.78224</v>
      </c>
      <c r="BQ40" s="31">
        <f>Data_CH4_m3!BQ40*0.668</f>
        <v>24927084.666680001</v>
      </c>
      <c r="BR40" s="31">
        <f>Data_CH4_m3!BR40*0.668</f>
        <v>21681641.195599999</v>
      </c>
      <c r="BS40" s="31">
        <f>Data_CH4_m3!BS40*0.668</f>
        <v>19169982.51816</v>
      </c>
      <c r="BT40" s="31">
        <f>Data_CH4_m3!BT40*0.668</f>
        <v>17172921.86248</v>
      </c>
      <c r="BU40" s="31">
        <f>Data_CH4_m3!BU40*0.668</f>
        <v>15541997.437640002</v>
      </c>
      <c r="BV40" s="31">
        <f>Data_CH4_m3!BV40*0.668</f>
        <v>14176259.674160002</v>
      </c>
      <c r="BW40" s="31">
        <f>Data_CH4_m3!BW40*0.668</f>
        <v>13006704.29896</v>
      </c>
      <c r="BX40" s="31">
        <f>Data_CH4_m3!BX40*0.668</f>
        <v>11985830.874120001</v>
      </c>
      <c r="BY40" s="31">
        <f>Data_CH4_m3!BY40*0.668</f>
        <v>11080637.647880001</v>
      </c>
      <c r="BZ40" s="31">
        <f>Data_CH4_m3!BZ40*0.668</f>
        <v>10267920.1172</v>
      </c>
      <c r="CA40" s="31">
        <f>Data_CH4_m3!CA40*0.668</f>
        <v>9531114.2868800014</v>
      </c>
      <c r="CB40" s="31">
        <f>Data_CH4_m3!CB40*0.668</f>
        <v>8858175.6560000014</v>
      </c>
      <c r="CC40" s="31">
        <f>Data_CH4_m3!CC40*0.668</f>
        <v>8240152.9043200007</v>
      </c>
      <c r="CD40" s="31">
        <f>Data_CH4_m3!CD40*0.668</f>
        <v>7670227.4418800008</v>
      </c>
      <c r="CE40" s="31">
        <f>Data_CH4_m3!CE40*0.668</f>
        <v>7143065.6160000004</v>
      </c>
      <c r="CF40" s="31">
        <f>Data_CH4_m3!CF40*0.668</f>
        <v>6654380.7624639999</v>
      </c>
      <c r="CG40" s="31">
        <f>Data_CH4_m3!CG40*0.668</f>
        <v>6200636.1031680005</v>
      </c>
      <c r="CH40" s="31">
        <f>Data_CH4_m3!CH40*0.668</f>
        <v>5778842.3895480009</v>
      </c>
      <c r="CI40" s="31">
        <f>Data_CH4_m3!CI40*0.668</f>
        <v>5386419.1977239996</v>
      </c>
      <c r="CJ40" s="31">
        <f>Data_CH4_m3!CJ40*0.668</f>
        <v>5021099.1339600002</v>
      </c>
      <c r="CK40" s="31">
        <f>Data_CH4_m3!CK40*0.668</f>
        <v>4680860.9885719996</v>
      </c>
      <c r="CL40" s="31">
        <f>Data_CH4_m3!CL40*0.668</f>
        <v>4363882.4622360002</v>
      </c>
      <c r="CM40" s="31">
        <f>Data_CH4_m3!CM40*0.668</f>
        <v>4068506.1961840005</v>
      </c>
      <c r="CN40" s="31">
        <f>Data_CH4_m3!CN40*0.668</f>
        <v>3793214.8571400004</v>
      </c>
      <c r="CO40" s="31">
        <f>Data_CH4_m3!CO40*0.668</f>
        <v>3536612.447348</v>
      </c>
      <c r="CP40" s="31">
        <f>Data_CH4_m3!CP40*0.668</f>
        <v>3297409.9171879999</v>
      </c>
      <c r="CQ40" s="31">
        <f>Data_CH4_m3!CQ40*0.668</f>
        <v>3074413.7951479997</v>
      </c>
      <c r="CR40" s="31">
        <f>Data_CH4_m3!CR40*0.668</f>
        <v>2866516.9407000006</v>
      </c>
      <c r="CS40" s="31">
        <f>Data_CH4_m3!CS40*0.668</f>
        <v>2672690.8522800002</v>
      </c>
      <c r="CT40" s="31">
        <f>Data_CH4_m3!CT40*0.668</f>
        <v>2491979.0988440001</v>
      </c>
      <c r="CU40" s="31">
        <f>Data_CH4_m3!CU40*0.668</f>
        <v>2323491.6098040002</v>
      </c>
      <c r="CV40" s="31">
        <f>Data_CH4_m3!CV40*0.668</f>
        <v>2166399.6316280002</v>
      </c>
      <c r="CW40" s="31">
        <f>Data_CH4_m3!CW40*0.668</f>
        <v>2019931.2021400002</v>
      </c>
    </row>
    <row r="41" spans="1:101" ht="15.75" customHeight="1" x14ac:dyDescent="0.2">
      <c r="A41" s="27" t="s">
        <v>38</v>
      </c>
      <c r="B41" s="31">
        <f>Data_CH4_m3!B41*0.668</f>
        <v>28299946.732960001</v>
      </c>
      <c r="C41" s="31">
        <f>Data_CH4_m3!C41*0.668</f>
        <v>53785437.115240008</v>
      </c>
      <c r="D41" s="31">
        <f>Data_CH4_m3!D41*0.668</f>
        <v>77260358.024800003</v>
      </c>
      <c r="E41" s="31">
        <f>Data_CH4_m3!E41*0.668</f>
        <v>102918509.09920001</v>
      </c>
      <c r="F41" s="31">
        <f>Data_CH4_m3!F41*0.668</f>
        <v>130205948.37920001</v>
      </c>
      <c r="G41" s="31">
        <f>Data_CH4_m3!G41*0.668</f>
        <v>157421769.04120001</v>
      </c>
      <c r="H41" s="31">
        <f>Data_CH4_m3!H41*0.668</f>
        <v>183711359.13960001</v>
      </c>
      <c r="I41" s="31">
        <f>Data_CH4_m3!I41*0.668</f>
        <v>209868893.85440001</v>
      </c>
      <c r="J41" s="31">
        <f>Data_CH4_m3!J41*0.668</f>
        <v>233715890.11600003</v>
      </c>
      <c r="K41" s="31">
        <f>Data_CH4_m3!K41*0.668</f>
        <v>256680524.91040003</v>
      </c>
      <c r="L41" s="31">
        <f>Data_CH4_m3!L41*0.668</f>
        <v>282479937.00959998</v>
      </c>
      <c r="M41" s="31">
        <f>Data_CH4_m3!M41*0.668</f>
        <v>308861551.52280003</v>
      </c>
      <c r="N41" s="31">
        <f>Data_CH4_m3!N41*0.668</f>
        <v>332706290.67919999</v>
      </c>
      <c r="O41" s="31">
        <f>Data_CH4_m3!O41*0.668</f>
        <v>353710125.10040003</v>
      </c>
      <c r="P41" s="31">
        <f>Data_CH4_m3!P41*0.668</f>
        <v>372757261.06919998</v>
      </c>
      <c r="Q41" s="31">
        <f>Data_CH4_m3!Q41*0.668</f>
        <v>388978589.23640001</v>
      </c>
      <c r="R41" s="31">
        <f>Data_CH4_m3!R41*0.668</f>
        <v>403181860.94680005</v>
      </c>
      <c r="S41" s="31">
        <f>Data_CH4_m3!S41*0.668</f>
        <v>419736145.36400002</v>
      </c>
      <c r="T41" s="31">
        <f>Data_CH4_m3!T41*0.668</f>
        <v>436473548.82160008</v>
      </c>
      <c r="U41" s="31">
        <f>Data_CH4_m3!U41*0.668</f>
        <v>451423233.64520001</v>
      </c>
      <c r="V41" s="31">
        <f>Data_CH4_m3!V41*0.668</f>
        <v>462812529.97160006</v>
      </c>
      <c r="W41" s="31">
        <f>Data_CH4_m3!W41*0.668</f>
        <v>475265063.86200005</v>
      </c>
      <c r="X41" s="31">
        <f>Data_CH4_m3!X41*0.668</f>
        <v>487928601.91839999</v>
      </c>
      <c r="Y41" s="31">
        <f>Data_CH4_m3!Y41*0.668</f>
        <v>500544990.26360005</v>
      </c>
      <c r="Z41" s="31">
        <f>Data_CH4_m3!Z41*0.668</f>
        <v>513116747.12400001</v>
      </c>
      <c r="AA41" s="31">
        <f>Data_CH4_m3!AA41*0.668</f>
        <v>525654160.63480002</v>
      </c>
      <c r="AB41" s="31">
        <f>Data_CH4_m3!AB41*0.668</f>
        <v>539096257.76800001</v>
      </c>
      <c r="AC41" s="31">
        <f>Data_CH4_m3!AC41*0.668</f>
        <v>549611203.28320003</v>
      </c>
      <c r="AD41" s="31">
        <f>Data_CH4_m3!AD41*0.668</f>
        <v>559877990.00480008</v>
      </c>
      <c r="AE41" s="31">
        <f>Data_CH4_m3!AE41*0.668</f>
        <v>569905450.36240005</v>
      </c>
      <c r="AF41" s="31">
        <f>Data_CH4_m3!AF41*0.668</f>
        <v>579702053.32680011</v>
      </c>
      <c r="AG41" s="31">
        <f>Data_CH4_m3!AG41*0.668</f>
        <v>589275893.9892</v>
      </c>
      <c r="AH41" s="31">
        <f>Data_CH4_m3!AH41*0.668</f>
        <v>598634495.0984</v>
      </c>
      <c r="AI41" s="31">
        <f>Data_CH4_m3!AI41*0.668</f>
        <v>607784519.15280008</v>
      </c>
      <c r="AJ41" s="31">
        <f>Data_CH4_m3!AJ41*0.668</f>
        <v>616731659.58319998</v>
      </c>
      <c r="AK41" s="31">
        <f>Data_CH4_m3!AK41*0.668</f>
        <v>625480833.40400004</v>
      </c>
      <c r="AL41" s="31">
        <f>Data_CH4_m3!AL41*0.668</f>
        <v>634036457.49800003</v>
      </c>
      <c r="AM41" s="31">
        <f>Data_CH4_m3!AM41*0.668</f>
        <v>642402689.16320002</v>
      </c>
      <c r="AN41" s="31">
        <f>Data_CH4_m3!AN41*0.668</f>
        <v>650583443.88160002</v>
      </c>
      <c r="AO41" s="31">
        <f>Data_CH4_m3!AO41*0.668</f>
        <v>658582499.46039999</v>
      </c>
      <c r="AP41" s="31">
        <f>Data_CH4_m3!AP41*0.668</f>
        <v>666403401.1092</v>
      </c>
      <c r="AQ41" s="31">
        <f>Data_CH4_m3!AQ41*0.668</f>
        <v>674049355.89600003</v>
      </c>
      <c r="AR41" s="31">
        <f>Data_CH4_m3!AR41*0.668</f>
        <v>681523126.93599999</v>
      </c>
      <c r="AS41" s="31">
        <f>Data_CH4_m3!AS41*0.668</f>
        <v>688826994.18000007</v>
      </c>
      <c r="AT41" s="31">
        <f>Data_CH4_m3!AT41*0.668</f>
        <v>695962731.83600008</v>
      </c>
      <c r="AU41" s="31">
        <f>Data_CH4_m3!AU41*0.668</f>
        <v>702931688.59600008</v>
      </c>
      <c r="AV41" s="31">
        <f>Data_CH4_m3!AV41*0.668</f>
        <v>709734986.70000005</v>
      </c>
      <c r="AW41" s="31">
        <f>Data_CH4_m3!AW41*0.668</f>
        <v>716373514.58800006</v>
      </c>
      <c r="AX41" s="31">
        <f>Data_CH4_m3!AX41*0.668</f>
        <v>722847755.2240001</v>
      </c>
      <c r="AY41" s="31">
        <f>Data_CH4_m3!AY41*0.668</f>
        <v>729157736.66400003</v>
      </c>
      <c r="AZ41" s="31">
        <f>Data_CH4_m3!AZ41*0.668</f>
        <v>735303173.67200005</v>
      </c>
      <c r="BA41" s="31">
        <f>Data_CH4_m3!BA41*0.668</f>
        <v>741283724.23199999</v>
      </c>
      <c r="BB41" s="31">
        <f>Data_CH4_m3!BB41*0.668</f>
        <v>747099060.35600007</v>
      </c>
      <c r="BC41" s="31">
        <f>Data_CH4_m3!BC41*0.668</f>
        <v>752748826.6680001</v>
      </c>
      <c r="BD41" s="31">
        <f>Data_CH4_m3!BD41*0.668</f>
        <v>758232694.51200008</v>
      </c>
      <c r="BE41" s="31">
        <f>Data_CH4_m3!BE41*0.668</f>
        <v>763550429.42000008</v>
      </c>
      <c r="BF41" s="31">
        <f>Data_CH4_m3!BF41*0.668</f>
        <v>768701865.72800004</v>
      </c>
      <c r="BG41" s="31">
        <f>Data_CH4_m3!BG41*0.668</f>
        <v>773687026.148</v>
      </c>
      <c r="BH41" s="31">
        <f>Data_CH4_m3!BH41*0.668</f>
        <v>778506216.62400007</v>
      </c>
      <c r="BI41" s="31">
        <f>Data_CH4_m3!BI41*0.668</f>
        <v>783160113.84000003</v>
      </c>
      <c r="BJ41" s="31">
        <f>Data_CH4_m3!BJ41*0.668</f>
        <v>787649731.82000005</v>
      </c>
      <c r="BK41" s="31">
        <f>Data_CH4_m3!BK41*0.668</f>
        <v>730771317.38400006</v>
      </c>
      <c r="BL41" s="31">
        <f>Data_CH4_m3!BL41*0.668</f>
        <v>678206341.27200007</v>
      </c>
      <c r="BM41" s="31">
        <f>Data_CH4_m3!BM41*0.668</f>
        <v>629617454.80000007</v>
      </c>
      <c r="BN41" s="31">
        <f>Data_CH4_m3!BN41*0.668</f>
        <v>584694178.78240001</v>
      </c>
      <c r="BO41" s="31">
        <f>Data_CH4_m3!BO41*0.668</f>
        <v>543150738.07640004</v>
      </c>
      <c r="BP41" s="31">
        <f>Data_CH4_m3!BP41*0.668</f>
        <v>504724076.21920002</v>
      </c>
      <c r="BQ41" s="31">
        <f>Data_CH4_m3!BQ41*0.668</f>
        <v>469172028.71520001</v>
      </c>
      <c r="BR41" s="31">
        <f>Data_CH4_m3!BR41*0.668</f>
        <v>436271644.68600005</v>
      </c>
      <c r="BS41" s="31">
        <f>Data_CH4_m3!BS41*0.668</f>
        <v>405817643.92400002</v>
      </c>
      <c r="BT41" s="31">
        <f>Data_CH4_m3!BT41*0.668</f>
        <v>377620998.99560004</v>
      </c>
      <c r="BU41" s="31">
        <f>Data_CH4_m3!BU41*0.668</f>
        <v>351507631.70600003</v>
      </c>
      <c r="BV41" s="31">
        <f>Data_CH4_m3!BV41*0.668</f>
        <v>327317214.64040005</v>
      </c>
      <c r="BW41" s="31">
        <f>Data_CH4_m3!BW41*0.668</f>
        <v>304902070.23320001</v>
      </c>
      <c r="BX41" s="31">
        <f>Data_CH4_m3!BX41*0.668</f>
        <v>284126157.67919999</v>
      </c>
      <c r="BY41" s="31">
        <f>Data_CH4_m3!BY41*0.668</f>
        <v>264864142.67680004</v>
      </c>
      <c r="BZ41" s="31">
        <f>Data_CH4_m3!BZ41*0.668</f>
        <v>247000541.38600001</v>
      </c>
      <c r="CA41" s="31">
        <f>Data_CH4_m3!CA41*0.668</f>
        <v>230428933.52440003</v>
      </c>
      <c r="CB41" s="31">
        <f>Data_CH4_m3!CB41*0.668</f>
        <v>215051239.52440003</v>
      </c>
      <c r="CC41" s="31">
        <f>Data_CH4_m3!CC41*0.668</f>
        <v>200777055.00480002</v>
      </c>
      <c r="CD41" s="31">
        <f>Data_CH4_m3!CD41*0.668</f>
        <v>187523039.61759999</v>
      </c>
      <c r="CE41" s="31">
        <f>Data_CH4_m3!CE41*0.668</f>
        <v>175212354.52520001</v>
      </c>
      <c r="CF41" s="31">
        <f>Data_CH4_m3!CF41*0.668</f>
        <v>163774145.43520001</v>
      </c>
      <c r="CG41" s="31">
        <f>Data_CH4_m3!CG41*0.668</f>
        <v>153143067.1848</v>
      </c>
      <c r="CH41" s="31">
        <f>Data_CH4_m3!CH41*0.668</f>
        <v>143258846.2008</v>
      </c>
      <c r="CI41" s="31">
        <f>Data_CH4_m3!CI41*0.668</f>
        <v>134065878.76440002</v>
      </c>
      <c r="CJ41" s="31">
        <f>Data_CH4_m3!CJ41*0.668</f>
        <v>125512860.7388</v>
      </c>
      <c r="CK41" s="31">
        <f>Data_CH4_m3!CK41*0.668</f>
        <v>117552447.6908</v>
      </c>
      <c r="CL41" s="31">
        <f>Data_CH4_m3!CL41*0.668</f>
        <v>110140941.6656</v>
      </c>
      <c r="CM41" s="31">
        <f>Data_CH4_m3!CM41*0.668</f>
        <v>103238003.6128</v>
      </c>
      <c r="CN41" s="31">
        <f>Data_CH4_m3!CN41*0.668</f>
        <v>96806388.390799999</v>
      </c>
      <c r="CO41" s="31">
        <f>Data_CH4_m3!CO41*0.668</f>
        <v>90811701.214000002</v>
      </c>
      <c r="CP41" s="31">
        <f>Data_CH4_m3!CP41*0.668</f>
        <v>85222173.472000003</v>
      </c>
      <c r="CQ41" s="31">
        <f>Data_CH4_m3!CQ41*0.668</f>
        <v>80008456.584800005</v>
      </c>
      <c r="CR41" s="31">
        <f>Data_CH4_m3!CR41*0.668</f>
        <v>75143432.090399995</v>
      </c>
      <c r="CS41" s="31">
        <f>Data_CH4_m3!CS41*0.668</f>
        <v>70602037.163200006</v>
      </c>
      <c r="CT41" s="31">
        <f>Data_CH4_m3!CT41*0.668</f>
        <v>66361103.799680009</v>
      </c>
      <c r="CU41" s="31">
        <f>Data_CH4_m3!CU41*0.668</f>
        <v>62399210.923200011</v>
      </c>
      <c r="CV41" s="31">
        <f>Data_CH4_m3!CV41*0.668</f>
        <v>58696548.245600007</v>
      </c>
      <c r="CW41" s="31">
        <f>Data_CH4_m3!CW41*0.668</f>
        <v>55234790.923680007</v>
      </c>
    </row>
    <row r="42" spans="1:101" ht="15.75" customHeight="1" x14ac:dyDescent="0.2">
      <c r="A42" s="27" t="s">
        <v>39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</row>
    <row r="43" spans="1:101" ht="15.75" customHeight="1" x14ac:dyDescent="0.2">
      <c r="A43" s="27" t="s">
        <v>40</v>
      </c>
      <c r="B43" s="31">
        <f>Data_CH4_m3!B43*0.668</f>
        <v>318831.71371280006</v>
      </c>
      <c r="C43" s="31">
        <f>Data_CH4_m3!C43*0.668</f>
        <v>552256.81394320005</v>
      </c>
      <c r="D43" s="31">
        <f>Data_CH4_m3!D43*0.668</f>
        <v>711739.191108</v>
      </c>
      <c r="E43" s="31">
        <f>Data_CH4_m3!E43*0.668</f>
        <v>816919.39363199996</v>
      </c>
      <c r="F43" s="31">
        <f>Data_CH4_m3!F43*0.668</f>
        <v>894395.11312000011</v>
      </c>
      <c r="G43" s="31">
        <f>Data_CH4_m3!G43*0.668</f>
        <v>949000.76777599996</v>
      </c>
      <c r="H43" s="31">
        <f>Data_CH4_m3!H43*0.668</f>
        <v>996483.82032800012</v>
      </c>
      <c r="I43" s="31">
        <f>Data_CH4_m3!I43*0.668</f>
        <v>1039215.1831360001</v>
      </c>
      <c r="J43" s="31">
        <f>Data_CH4_m3!J43*0.668</f>
        <v>1074325.6579239999</v>
      </c>
      <c r="K43" s="31">
        <f>Data_CH4_m3!K43*0.668</f>
        <v>1111328.366292</v>
      </c>
      <c r="L43" s="31">
        <f>Data_CH4_m3!L43*0.668</f>
        <v>1148198.8307</v>
      </c>
      <c r="M43" s="31">
        <f>Data_CH4_m3!M43*0.668</f>
        <v>1184003.722884</v>
      </c>
      <c r="N43" s="31">
        <f>Data_CH4_m3!N43*0.668</f>
        <v>1219653.4106120002</v>
      </c>
      <c r="O43" s="31">
        <f>Data_CH4_m3!O43*0.668</f>
        <v>1258418.9282280002</v>
      </c>
      <c r="P43" s="31">
        <f>Data_CH4_m3!P43*0.668</f>
        <v>1300840.039104</v>
      </c>
      <c r="Q43" s="31">
        <f>Data_CH4_m3!Q43*0.668</f>
        <v>1334325.0481160001</v>
      </c>
      <c r="R43" s="31">
        <f>Data_CH4_m3!R43*0.668</f>
        <v>1370629.3978880001</v>
      </c>
      <c r="S43" s="31">
        <f>Data_CH4_m3!S43*0.668</f>
        <v>1409243.2781680003</v>
      </c>
      <c r="T43" s="31">
        <f>Data_CH4_m3!T43*0.668</f>
        <v>1451585.9731920001</v>
      </c>
      <c r="U43" s="31">
        <f>Data_CH4_m3!U43*0.668</f>
        <v>1491068.5280200001</v>
      </c>
      <c r="V43" s="31">
        <f>Data_CH4_m3!V43*0.668</f>
        <v>1526680.001472</v>
      </c>
      <c r="W43" s="31">
        <f>Data_CH4_m3!W43*0.668</f>
        <v>1572768.8712240001</v>
      </c>
      <c r="X43" s="31">
        <f>Data_CH4_m3!X43*0.668</f>
        <v>1624015.5313000001</v>
      </c>
      <c r="Y43" s="31">
        <f>Data_CH4_m3!Y43*0.668</f>
        <v>1677735.0939760001</v>
      </c>
      <c r="Z43" s="31">
        <f>Data_CH4_m3!Z43*0.668</f>
        <v>1734764.292044</v>
      </c>
      <c r="AA43" s="31">
        <f>Data_CH4_m3!AA43*0.668</f>
        <v>1795311.203496</v>
      </c>
      <c r="AB43" s="31">
        <f>Data_CH4_m3!AB43*0.668</f>
        <v>1854820.9774800001</v>
      </c>
      <c r="AC43" s="31">
        <f>Data_CH4_m3!AC43*0.668</f>
        <v>1870403.21976</v>
      </c>
      <c r="AD43" s="31">
        <f>Data_CH4_m3!AD43*0.668</f>
        <v>1894877.358336</v>
      </c>
      <c r="AE43" s="31">
        <f>Data_CH4_m3!AE43*0.668</f>
        <v>1925600.5888160001</v>
      </c>
      <c r="AF43" s="31">
        <f>Data_CH4_m3!AF43*0.668</f>
        <v>1960725.9413000001</v>
      </c>
      <c r="AG43" s="31">
        <f>Data_CH4_m3!AG43*0.668</f>
        <v>1998990.451568</v>
      </c>
      <c r="AH43" s="31">
        <f>Data_CH4_m3!AH43*0.668</f>
        <v>2039549.1624120001</v>
      </c>
      <c r="AI43" s="31">
        <f>Data_CH4_m3!AI43*0.668</f>
        <v>2081843.3766680001</v>
      </c>
      <c r="AJ43" s="31">
        <f>Data_CH4_m3!AJ43*0.668</f>
        <v>2125491.9756200002</v>
      </c>
      <c r="AK43" s="31">
        <f>Data_CH4_m3!AK43*0.668</f>
        <v>2170221.7272280003</v>
      </c>
      <c r="AL43" s="31">
        <f>Data_CH4_m3!AL43*0.668</f>
        <v>2215879.6073880005</v>
      </c>
      <c r="AM43" s="31">
        <f>Data_CH4_m3!AM43*0.668</f>
        <v>2262287.147876</v>
      </c>
      <c r="AN43" s="31">
        <f>Data_CH4_m3!AN43*0.668</f>
        <v>2309351.592216</v>
      </c>
      <c r="AO43" s="31">
        <f>Data_CH4_m3!AO43*0.668</f>
        <v>2357032.1062360001</v>
      </c>
      <c r="AP43" s="31">
        <f>Data_CH4_m3!AP43*0.668</f>
        <v>2405276.9252800001</v>
      </c>
      <c r="AQ43" s="31">
        <f>Data_CH4_m3!AQ43*0.668</f>
        <v>2454074.3874039999</v>
      </c>
      <c r="AR43" s="31">
        <f>Data_CH4_m3!AR43*0.668</f>
        <v>2503352.6558880005</v>
      </c>
      <c r="AS43" s="31">
        <f>Data_CH4_m3!AS43*0.668</f>
        <v>2553091.9699560003</v>
      </c>
      <c r="AT43" s="31">
        <f>Data_CH4_m3!AT43*0.668</f>
        <v>2603325.2533240002</v>
      </c>
      <c r="AU43" s="31">
        <f>Data_CH4_m3!AU43*0.668</f>
        <v>2653997.8863040004</v>
      </c>
      <c r="AV43" s="31">
        <f>Data_CH4_m3!AV43*0.668</f>
        <v>2705122.7452640003</v>
      </c>
      <c r="AW43" s="31">
        <f>Data_CH4_m3!AW43*0.668</f>
        <v>2756673.2892280002</v>
      </c>
      <c r="AX43" s="31">
        <f>Data_CH4_m3!AX43*0.668</f>
        <v>2808641.7199640004</v>
      </c>
      <c r="AY43" s="31">
        <f>Data_CH4_m3!AY43*0.668</f>
        <v>2860961.9736080002</v>
      </c>
      <c r="AZ43" s="31">
        <f>Data_CH4_m3!AZ43*0.668</f>
        <v>2913613.8498400003</v>
      </c>
      <c r="BA43" s="31">
        <f>Data_CH4_m3!BA43*0.668</f>
        <v>2966515.8553320002</v>
      </c>
      <c r="BB43" s="31">
        <f>Data_CH4_m3!BB43*0.668</f>
        <v>3019686.8497280004</v>
      </c>
      <c r="BC43" s="31">
        <f>Data_CH4_m3!BC43*0.668</f>
        <v>3073089.0522840004</v>
      </c>
      <c r="BD43" s="31">
        <f>Data_CH4_m3!BD43*0.668</f>
        <v>3126639.1306680003</v>
      </c>
      <c r="BE43" s="31">
        <f>Data_CH4_m3!BE43*0.668</f>
        <v>3180387.9958319999</v>
      </c>
      <c r="BF43" s="31">
        <f>Data_CH4_m3!BF43*0.668</f>
        <v>3234258.7228999999</v>
      </c>
      <c r="BG43" s="31">
        <f>Data_CH4_m3!BG43*0.668</f>
        <v>3288241.5036280002</v>
      </c>
      <c r="BH43" s="31">
        <f>Data_CH4_m3!BH43*0.668</f>
        <v>3342324.6620439999</v>
      </c>
      <c r="BI43" s="31">
        <f>Data_CH4_m3!BI43*0.668</f>
        <v>3396517.7311760006</v>
      </c>
      <c r="BJ43" s="31">
        <f>Data_CH4_m3!BJ43*0.668</f>
        <v>3450782.6323520006</v>
      </c>
      <c r="BK43" s="31">
        <f>Data_CH4_m3!BK43*0.668</f>
        <v>2523840.3067360003</v>
      </c>
      <c r="BL43" s="31">
        <f>Data_CH4_m3!BL43*0.668</f>
        <v>1888246.8831879999</v>
      </c>
      <c r="BM43" s="31">
        <f>Data_CH4_m3!BM43*0.668</f>
        <v>1448913.5450040002</v>
      </c>
      <c r="BN43" s="31">
        <f>Data_CH4_m3!BN43*0.668</f>
        <v>1142035.2448000002</v>
      </c>
      <c r="BO43" s="31">
        <f>Data_CH4_m3!BO43*0.668</f>
        <v>924781.46919600014</v>
      </c>
      <c r="BP43" s="31">
        <f>Data_CH4_m3!BP43*0.668</f>
        <v>768385.465524</v>
      </c>
      <c r="BQ43" s="31">
        <f>Data_CH4_m3!BQ43*0.668</f>
        <v>653511.52428680006</v>
      </c>
      <c r="BR43" s="31">
        <f>Data_CH4_m3!BR43*0.668</f>
        <v>567149.32250919996</v>
      </c>
      <c r="BS43" s="31">
        <f>Data_CH4_m3!BS43*0.668</f>
        <v>500531.89826520003</v>
      </c>
      <c r="BT43" s="31">
        <f>Data_CH4_m3!BT43*0.668</f>
        <v>447739.80061680003</v>
      </c>
      <c r="BU43" s="31">
        <f>Data_CH4_m3!BU43*0.668</f>
        <v>404765.21506760007</v>
      </c>
      <c r="BV43" s="31">
        <f>Data_CH4_m3!BV43*0.668</f>
        <v>368884.43160399998</v>
      </c>
      <c r="BW43" s="31">
        <f>Data_CH4_m3!BW43*0.668</f>
        <v>338237.01591760002</v>
      </c>
      <c r="BX43" s="31">
        <f>Data_CH4_m3!BX43*0.668</f>
        <v>311543.54894439998</v>
      </c>
      <c r="BY43" s="31">
        <f>Data_CH4_m3!BY43*0.668</f>
        <v>287916.26356080006</v>
      </c>
      <c r="BZ43" s="31">
        <f>Data_CH4_m3!BZ43*0.668</f>
        <v>266731.96306120005</v>
      </c>
      <c r="CA43" s="31">
        <f>Data_CH4_m3!CA43*0.668</f>
        <v>247546.6979188</v>
      </c>
      <c r="CB43" s="31">
        <f>Data_CH4_m3!CB43*0.668</f>
        <v>230038.44323600002</v>
      </c>
      <c r="CC43" s="31">
        <f>Data_CH4_m3!CC43*0.668</f>
        <v>213968.55501080002</v>
      </c>
      <c r="CD43" s="31">
        <f>Data_CH4_m3!CD43*0.668</f>
        <v>199155.8211424</v>
      </c>
      <c r="CE43" s="31">
        <f>Data_CH4_m3!CE43*0.668</f>
        <v>185458.96383920003</v>
      </c>
      <c r="CF43" s="31">
        <f>Data_CH4_m3!CF43*0.668</f>
        <v>172764.81294600002</v>
      </c>
      <c r="CG43" s="31">
        <f>Data_CH4_m3!CG43*0.668</f>
        <v>160980.28814040002</v>
      </c>
      <c r="CH43" s="31">
        <f>Data_CH4_m3!CH43*0.668</f>
        <v>150026.94003680002</v>
      </c>
      <c r="CI43" s="31">
        <f>Data_CH4_m3!CI43*0.668</f>
        <v>139837.21179120001</v>
      </c>
      <c r="CJ43" s="31">
        <f>Data_CH4_m3!CJ43*0.668</f>
        <v>130351.8604876</v>
      </c>
      <c r="CK43" s="31">
        <f>Data_CH4_m3!CK43*0.668</f>
        <v>121518.1596836</v>
      </c>
      <c r="CL43" s="31">
        <f>Data_CH4_m3!CL43*0.668</f>
        <v>113288.631012</v>
      </c>
      <c r="CM43" s="31">
        <f>Data_CH4_m3!CM43*0.668</f>
        <v>105620.1343648</v>
      </c>
      <c r="CN43" s="31">
        <f>Data_CH4_m3!CN43*0.668</f>
        <v>98473.202498400016</v>
      </c>
      <c r="CO43" s="31">
        <f>Data_CH4_m3!CO43*0.668</f>
        <v>91811.543507200011</v>
      </c>
      <c r="CP43" s="31">
        <f>Data_CH4_m3!CP43*0.668</f>
        <v>85601.658928000004</v>
      </c>
      <c r="CQ43" s="31">
        <f>Data_CH4_m3!CQ43*0.668</f>
        <v>79812.542739199998</v>
      </c>
      <c r="CR43" s="31">
        <f>Data_CH4_m3!CR43*0.668</f>
        <v>74415.437941600001</v>
      </c>
      <c r="CS43" s="31">
        <f>Data_CH4_m3!CS43*0.668</f>
        <v>69383.633954000004</v>
      </c>
      <c r="CT43" s="31">
        <f>Data_CH4_m3!CT43*0.668</f>
        <v>64692.294730120004</v>
      </c>
      <c r="CU43" s="31">
        <f>Data_CH4_m3!CU43*0.668</f>
        <v>60318.309173360001</v>
      </c>
      <c r="CV43" s="31">
        <f>Data_CH4_m3!CV43*0.668</f>
        <v>56240.159527440002</v>
      </c>
      <c r="CW43" s="31">
        <f>Data_CH4_m3!CW43*0.668</f>
        <v>52437.803454360001</v>
      </c>
    </row>
    <row r="44" spans="1:101" ht="15.75" customHeight="1" x14ac:dyDescent="0.2">
      <c r="A44" s="27" t="s">
        <v>41</v>
      </c>
      <c r="B44" s="31">
        <f>Data_CH4_m3!B44*0.668</f>
        <v>84720256.508400008</v>
      </c>
      <c r="C44" s="31">
        <f>Data_CH4_m3!C44*0.668</f>
        <v>145517289.2712</v>
      </c>
      <c r="D44" s="31">
        <f>Data_CH4_m3!D44*0.668</f>
        <v>189744945.5596</v>
      </c>
      <c r="E44" s="31">
        <f>Data_CH4_m3!E44*0.668</f>
        <v>221787080.0492</v>
      </c>
      <c r="F44" s="31">
        <f>Data_CH4_m3!F44*0.668</f>
        <v>245053684.77800003</v>
      </c>
      <c r="G44" s="31">
        <f>Data_CH4_m3!G44*0.668</f>
        <v>262370198.87840003</v>
      </c>
      <c r="H44" s="31">
        <f>Data_CH4_m3!H44*0.668</f>
        <v>275815252.51280004</v>
      </c>
      <c r="I44" s="31">
        <f>Data_CH4_m3!I44*0.668</f>
        <v>285358184.54800004</v>
      </c>
      <c r="J44" s="31">
        <f>Data_CH4_m3!J44*0.668</f>
        <v>290498745.2816</v>
      </c>
      <c r="K44" s="31">
        <f>Data_CH4_m3!K44*0.668</f>
        <v>297166486.54640001</v>
      </c>
      <c r="L44" s="31">
        <f>Data_CH4_m3!L44*0.668</f>
        <v>304164219.61080003</v>
      </c>
      <c r="M44" s="31">
        <f>Data_CH4_m3!M44*0.668</f>
        <v>311636273.6904</v>
      </c>
      <c r="N44" s="31">
        <f>Data_CH4_m3!N44*0.668</f>
        <v>318457718.01440001</v>
      </c>
      <c r="O44" s="31">
        <f>Data_CH4_m3!O44*0.668</f>
        <v>325448381.23400003</v>
      </c>
      <c r="P44" s="31">
        <f>Data_CH4_m3!P44*0.668</f>
        <v>333357302.6376</v>
      </c>
      <c r="Q44" s="31">
        <f>Data_CH4_m3!Q44*0.668</f>
        <v>343250666.73800004</v>
      </c>
      <c r="R44" s="31">
        <f>Data_CH4_m3!R44*0.668</f>
        <v>353610936.85320002</v>
      </c>
      <c r="S44" s="31">
        <f>Data_CH4_m3!S44*0.668</f>
        <v>364203018.86680001</v>
      </c>
      <c r="T44" s="31">
        <f>Data_CH4_m3!T44*0.668</f>
        <v>375101214.08480006</v>
      </c>
      <c r="U44" s="31">
        <f>Data_CH4_m3!U44*0.668</f>
        <v>386269183.30720001</v>
      </c>
      <c r="V44" s="31">
        <f>Data_CH4_m3!V44*0.668</f>
        <v>397922557.73560005</v>
      </c>
      <c r="W44" s="31">
        <f>Data_CH4_m3!W44*0.668</f>
        <v>409967586.24200004</v>
      </c>
      <c r="X44" s="31">
        <f>Data_CH4_m3!X44*0.668</f>
        <v>422259116.50120002</v>
      </c>
      <c r="Y44" s="31">
        <f>Data_CH4_m3!Y44*0.668</f>
        <v>434844458.34400004</v>
      </c>
      <c r="Z44" s="31">
        <f>Data_CH4_m3!Z44*0.668</f>
        <v>447747850.61800003</v>
      </c>
      <c r="AA44" s="31">
        <f>Data_CH4_m3!AA44*0.668</f>
        <v>461019084.90760005</v>
      </c>
      <c r="AB44" s="31">
        <f>Data_CH4_m3!AB44*0.668</f>
        <v>474714585.16880006</v>
      </c>
      <c r="AC44" s="31">
        <f>Data_CH4_m3!AC44*0.668</f>
        <v>500144674.43000001</v>
      </c>
      <c r="AD44" s="31">
        <f>Data_CH4_m3!AD44*0.668</f>
        <v>522652002.70360005</v>
      </c>
      <c r="AE44" s="31">
        <f>Data_CH4_m3!AE44*0.668</f>
        <v>543296052.7256</v>
      </c>
      <c r="AF44" s="31">
        <f>Data_CH4_m3!AF44*0.668</f>
        <v>562787944.56400001</v>
      </c>
      <c r="AG44" s="31">
        <f>Data_CH4_m3!AG44*0.668</f>
        <v>581605421.86560011</v>
      </c>
      <c r="AH44" s="31">
        <f>Data_CH4_m3!AH44*0.668</f>
        <v>600068720.95800006</v>
      </c>
      <c r="AI44" s="31">
        <f>Data_CH4_m3!AI44*0.668</f>
        <v>618390790.08760011</v>
      </c>
      <c r="AJ44" s="31">
        <f>Data_CH4_m3!AJ44*0.668</f>
        <v>636711693.55720007</v>
      </c>
      <c r="AK44" s="31">
        <f>Data_CH4_m3!AK44*0.668</f>
        <v>655123198.26760006</v>
      </c>
      <c r="AL44" s="31">
        <f>Data_CH4_m3!AL44*0.668</f>
        <v>673685923.81599998</v>
      </c>
      <c r="AM44" s="31">
        <f>Data_CH4_m3!AM44*0.668</f>
        <v>692440188.14400005</v>
      </c>
      <c r="AN44" s="31">
        <f>Data_CH4_m3!AN44*0.668</f>
        <v>711412134.96800005</v>
      </c>
      <c r="AO44" s="31">
        <f>Data_CH4_m3!AO44*0.668</f>
        <v>730618416.86000001</v>
      </c>
      <c r="AP44" s="31">
        <f>Data_CH4_m3!AP44*0.668</f>
        <v>750069364.44000006</v>
      </c>
      <c r="AQ44" s="31">
        <f>Data_CH4_m3!AQ44*0.668</f>
        <v>769770365.796</v>
      </c>
      <c r="AR44" s="31">
        <f>Data_CH4_m3!AR44*0.668</f>
        <v>789724012.76800001</v>
      </c>
      <c r="AS44" s="31">
        <f>Data_CH4_m3!AS44*0.668</f>
        <v>809932218.50800002</v>
      </c>
      <c r="AT44" s="31">
        <f>Data_CH4_m3!AT44*0.668</f>
        <v>830396912.20000005</v>
      </c>
      <c r="AU44" s="31">
        <f>Data_CH4_m3!AU44*0.668</f>
        <v>851119248.8160001</v>
      </c>
      <c r="AV44" s="31">
        <f>Data_CH4_m3!AV44*0.668</f>
        <v>872099778.12</v>
      </c>
      <c r="AW44" s="31">
        <f>Data_CH4_m3!AW44*0.668</f>
        <v>893336813.41200006</v>
      </c>
      <c r="AX44" s="31">
        <f>Data_CH4_m3!AX44*0.668</f>
        <v>914825229.796</v>
      </c>
      <c r="AY44" s="31">
        <f>Data_CH4_m3!AY44*0.668</f>
        <v>936556519.62400007</v>
      </c>
      <c r="AZ44" s="31">
        <f>Data_CH4_m3!AZ44*0.668</f>
        <v>958520900.03600001</v>
      </c>
      <c r="BA44" s="31">
        <f>Data_CH4_m3!BA44*0.668</f>
        <v>980709192.04400003</v>
      </c>
      <c r="BB44" s="31">
        <f>Data_CH4_m3!BB44*0.668</f>
        <v>1003114902.0200001</v>
      </c>
      <c r="BC44" s="31">
        <f>Data_CH4_m3!BC44*0.668</f>
        <v>1025734749.416</v>
      </c>
      <c r="BD44" s="31">
        <f>Data_CH4_m3!BD44*0.668</f>
        <v>1048568857.812</v>
      </c>
      <c r="BE44" s="31">
        <f>Data_CH4_m3!BE44*0.668</f>
        <v>1071618652.052</v>
      </c>
      <c r="BF44" s="31">
        <f>Data_CH4_m3!BF44*0.668</f>
        <v>1094884149.5039999</v>
      </c>
      <c r="BG44" s="31">
        <f>Data_CH4_m3!BG44*0.668</f>
        <v>1118362923.3240001</v>
      </c>
      <c r="BH44" s="31">
        <f>Data_CH4_m3!BH44*0.668</f>
        <v>1142051466.5120001</v>
      </c>
      <c r="BI44" s="31">
        <f>Data_CH4_m3!BI44*0.668</f>
        <v>1165945007.5440001</v>
      </c>
      <c r="BJ44" s="31">
        <f>Data_CH4_m3!BJ44*0.668</f>
        <v>1190037945.908</v>
      </c>
      <c r="BK44" s="31">
        <f>Data_CH4_m3!BK44*0.668</f>
        <v>867973828.69200003</v>
      </c>
      <c r="BL44" s="31">
        <f>Data_CH4_m3!BL44*0.668</f>
        <v>647337275.37</v>
      </c>
      <c r="BM44" s="31">
        <f>Data_CH4_m3!BM44*0.668</f>
        <v>495010815.33960009</v>
      </c>
      <c r="BN44" s="31">
        <f>Data_CH4_m3!BN44*0.668</f>
        <v>388773432.07440001</v>
      </c>
      <c r="BO44" s="31">
        <f>Data_CH4_m3!BO44*0.668</f>
        <v>313709687.9084</v>
      </c>
      <c r="BP44" s="31">
        <f>Data_CH4_m3!BP44*0.668</f>
        <v>259802589.77680004</v>
      </c>
      <c r="BQ44" s="31">
        <f>Data_CH4_m3!BQ44*0.668</f>
        <v>220319946.50560001</v>
      </c>
      <c r="BR44" s="31">
        <f>Data_CH4_m3!BR44*0.668</f>
        <v>190732625.3096</v>
      </c>
      <c r="BS44" s="31">
        <f>Data_CH4_m3!BS44*0.668</f>
        <v>167989356.96440002</v>
      </c>
      <c r="BT44" s="31">
        <f>Data_CH4_m3!BT44*0.668</f>
        <v>150030548.23880002</v>
      </c>
      <c r="BU44" s="31">
        <f>Data_CH4_m3!BU44*0.668</f>
        <v>135462310.854</v>
      </c>
      <c r="BV44" s="31">
        <f>Data_CH4_m3!BV44*0.668</f>
        <v>123337890.94840002</v>
      </c>
      <c r="BW44" s="31">
        <f>Data_CH4_m3!BW44*0.668</f>
        <v>113011096.5176</v>
      </c>
      <c r="BX44" s="31">
        <f>Data_CH4_m3!BX44*0.668</f>
        <v>104037989.72480001</v>
      </c>
      <c r="BY44" s="31">
        <f>Data_CH4_m3!BY44*0.668</f>
        <v>96110937.064400017</v>
      </c>
      <c r="BZ44" s="31">
        <f>Data_CH4_m3!BZ44*0.668</f>
        <v>89014351.957200006</v>
      </c>
      <c r="CA44" s="31">
        <f>Data_CH4_m3!CA44*0.668</f>
        <v>82594982.444399998</v>
      </c>
      <c r="CB44" s="31">
        <f>Data_CH4_m3!CB44*0.668</f>
        <v>76741951.748400003</v>
      </c>
      <c r="CC44" s="31">
        <f>Data_CH4_m3!CC44*0.668</f>
        <v>71373338.820800006</v>
      </c>
      <c r="CD44" s="31">
        <f>Data_CH4_m3!CD44*0.668</f>
        <v>66427145.853480004</v>
      </c>
      <c r="CE44" s="31">
        <f>Data_CH4_m3!CE44*0.668</f>
        <v>61855209.07784</v>
      </c>
      <c r="CF44" s="31">
        <f>Data_CH4_m3!CF44*0.668</f>
        <v>57619084.432560004</v>
      </c>
      <c r="CG44" s="31">
        <f>Data_CH4_m3!CG44*0.668</f>
        <v>53687259.585440002</v>
      </c>
      <c r="CH44" s="31">
        <f>Data_CH4_m3!CH44*0.668</f>
        <v>50033256.893560007</v>
      </c>
      <c r="CI44" s="31">
        <f>Data_CH4_m3!CI44*0.668</f>
        <v>46634335.566120006</v>
      </c>
      <c r="CJ44" s="31">
        <f>Data_CH4_m3!CJ44*0.668</f>
        <v>43470597.192400001</v>
      </c>
      <c r="CK44" s="31">
        <f>Data_CH4_m3!CK44*0.668</f>
        <v>40524363.372840002</v>
      </c>
      <c r="CL44" s="31">
        <f>Data_CH4_m3!CL44*0.668</f>
        <v>37779737.237159997</v>
      </c>
      <c r="CM44" s="31">
        <f>Data_CH4_m3!CM44*0.668</f>
        <v>35222289.691440001</v>
      </c>
      <c r="CN44" s="31">
        <f>Data_CH4_m3!CN44*0.668</f>
        <v>32838830.608080003</v>
      </c>
      <c r="CO44" s="31">
        <f>Data_CH4_m3!CO44*0.668</f>
        <v>30617238.20524</v>
      </c>
      <c r="CP44" s="31">
        <f>Data_CH4_m3!CP44*0.668</f>
        <v>28546328.593120005</v>
      </c>
      <c r="CQ44" s="31">
        <f>Data_CH4_m3!CQ44*0.668</f>
        <v>26615753.32948</v>
      </c>
      <c r="CR44" s="31">
        <f>Data_CH4_m3!CR44*0.668</f>
        <v>24815916.794720002</v>
      </c>
      <c r="CS44" s="31">
        <f>Data_CH4_m3!CS44*0.668</f>
        <v>23137907.741919998</v>
      </c>
      <c r="CT44" s="31">
        <f>Data_CH4_m3!CT44*0.668</f>
        <v>21573441.274360001</v>
      </c>
      <c r="CU44" s="31">
        <f>Data_CH4_m3!CU44*0.668</f>
        <v>20114808.645319998</v>
      </c>
      <c r="CV44" s="31">
        <f>Data_CH4_m3!CV44*0.668</f>
        <v>18754832.996400002</v>
      </c>
      <c r="CW44" s="31">
        <f>Data_CH4_m3!CW44*0.668</f>
        <v>17486829.872040004</v>
      </c>
    </row>
    <row r="45" spans="1:101" ht="15.75" customHeight="1" x14ac:dyDescent="0.2">
      <c r="A45" s="27" t="s">
        <v>42</v>
      </c>
      <c r="B45" s="31">
        <f>Data_CH4_m3!B45*0.668</f>
        <v>12131739.883000001</v>
      </c>
      <c r="C45" s="31">
        <f>Data_CH4_m3!C45*0.668</f>
        <v>20980296.786560003</v>
      </c>
      <c r="D45" s="31">
        <f>Data_CH4_m3!D45*0.668</f>
        <v>26960491.396080002</v>
      </c>
      <c r="E45" s="31">
        <f>Data_CH4_m3!E45*0.668</f>
        <v>30749374.677360006</v>
      </c>
      <c r="F45" s="31">
        <f>Data_CH4_m3!F45*0.668</f>
        <v>33634369.817360006</v>
      </c>
      <c r="G45" s="31">
        <f>Data_CH4_m3!G45*0.668</f>
        <v>36112893.356800005</v>
      </c>
      <c r="H45" s="31">
        <f>Data_CH4_m3!H45*0.668</f>
        <v>38265611.980360001</v>
      </c>
      <c r="I45" s="31">
        <f>Data_CH4_m3!I45*0.668</f>
        <v>39876438.215720005</v>
      </c>
      <c r="J45" s="31">
        <f>Data_CH4_m3!J45*0.668</f>
        <v>40888190.708439998</v>
      </c>
      <c r="K45" s="31">
        <f>Data_CH4_m3!K45*0.668</f>
        <v>42079885.587600008</v>
      </c>
      <c r="L45" s="31">
        <f>Data_CH4_m3!L45*0.668</f>
        <v>43396199.180040002</v>
      </c>
      <c r="M45" s="31">
        <f>Data_CH4_m3!M45*0.668</f>
        <v>44533455.866800003</v>
      </c>
      <c r="N45" s="31">
        <f>Data_CH4_m3!N45*0.668</f>
        <v>45848904.8134</v>
      </c>
      <c r="O45" s="31">
        <f>Data_CH4_m3!O45*0.668</f>
        <v>47032540.847040005</v>
      </c>
      <c r="P45" s="31">
        <f>Data_CH4_m3!P45*0.668</f>
        <v>48252001.012600005</v>
      </c>
      <c r="Q45" s="31">
        <f>Data_CH4_m3!Q45*0.668</f>
        <v>49841059.619600005</v>
      </c>
      <c r="R45" s="31">
        <f>Data_CH4_m3!R45*0.668</f>
        <v>51301509.82320001</v>
      </c>
      <c r="S45" s="31">
        <f>Data_CH4_m3!S45*0.668</f>
        <v>52699493.596640006</v>
      </c>
      <c r="T45" s="31">
        <f>Data_CH4_m3!T45*0.668</f>
        <v>53955224.38532</v>
      </c>
      <c r="U45" s="31">
        <f>Data_CH4_m3!U45*0.668</f>
        <v>55318760.841640003</v>
      </c>
      <c r="V45" s="31">
        <f>Data_CH4_m3!V45*0.668</f>
        <v>56713751.928319998</v>
      </c>
      <c r="W45" s="31">
        <f>Data_CH4_m3!W45*0.668</f>
        <v>57959792.461840004</v>
      </c>
      <c r="X45" s="31">
        <f>Data_CH4_m3!X45*0.668</f>
        <v>59237112.25568001</v>
      </c>
      <c r="Y45" s="31">
        <f>Data_CH4_m3!Y45*0.668</f>
        <v>60563887.843680009</v>
      </c>
      <c r="Z45" s="31">
        <f>Data_CH4_m3!Z45*0.668</f>
        <v>61945207.355120003</v>
      </c>
      <c r="AA45" s="31">
        <f>Data_CH4_m3!AA45*0.668</f>
        <v>63390596.496720009</v>
      </c>
      <c r="AB45" s="31">
        <f>Data_CH4_m3!AB45*0.668</f>
        <v>64907143.697040007</v>
      </c>
      <c r="AC45" s="31">
        <f>Data_CH4_m3!AC45*0.668</f>
        <v>67775901.640799999</v>
      </c>
      <c r="AD45" s="31">
        <f>Data_CH4_m3!AD45*0.668</f>
        <v>70301387.464000002</v>
      </c>
      <c r="AE45" s="31">
        <f>Data_CH4_m3!AE45*0.668</f>
        <v>72603287.341200009</v>
      </c>
      <c r="AF45" s="31">
        <f>Data_CH4_m3!AF45*0.668</f>
        <v>74761702.889200002</v>
      </c>
      <c r="AG45" s="31">
        <f>Data_CH4_m3!AG45*0.668</f>
        <v>76830214.588400006</v>
      </c>
      <c r="AH45" s="31">
        <f>Data_CH4_m3!AH45*0.668</f>
        <v>78844697.245200008</v>
      </c>
      <c r="AI45" s="31">
        <f>Data_CH4_m3!AI45*0.668</f>
        <v>80828897.123999998</v>
      </c>
      <c r="AJ45" s="31">
        <f>Data_CH4_m3!AJ45*0.668</f>
        <v>82798418.304000005</v>
      </c>
      <c r="AK45" s="31">
        <f>Data_CH4_m3!AK45*0.668</f>
        <v>84763340.972000003</v>
      </c>
      <c r="AL45" s="31">
        <f>Data_CH4_m3!AL45*0.668</f>
        <v>86730186.144000009</v>
      </c>
      <c r="AM45" s="31">
        <f>Data_CH4_m3!AM45*0.668</f>
        <v>88703153.268800005</v>
      </c>
      <c r="AN45" s="31">
        <f>Data_CH4_m3!AN45*0.668</f>
        <v>90684594.842000008</v>
      </c>
      <c r="AO45" s="31">
        <f>Data_CH4_m3!AO45*0.668</f>
        <v>92675746.19600001</v>
      </c>
      <c r="AP45" s="31">
        <f>Data_CH4_m3!AP45*0.668</f>
        <v>94676983.348000005</v>
      </c>
      <c r="AQ45" s="31">
        <f>Data_CH4_m3!AQ45*0.668</f>
        <v>96688299.684799999</v>
      </c>
      <c r="AR45" s="31">
        <f>Data_CH4_m3!AR45*0.668</f>
        <v>98709476.703600004</v>
      </c>
      <c r="AS45" s="31">
        <f>Data_CH4_m3!AS45*0.668</f>
        <v>100740117.94640002</v>
      </c>
      <c r="AT45" s="31">
        <f>Data_CH4_m3!AT45*0.668</f>
        <v>102779639.31400001</v>
      </c>
      <c r="AU45" s="31">
        <f>Data_CH4_m3!AU45*0.668</f>
        <v>104827465.25759999</v>
      </c>
      <c r="AV45" s="31">
        <f>Data_CH4_m3!AV45*0.668</f>
        <v>106882953.16120002</v>
      </c>
      <c r="AW45" s="31">
        <f>Data_CH4_m3!AW45*0.668</f>
        <v>108945503.02720001</v>
      </c>
      <c r="AX45" s="31">
        <f>Data_CH4_m3!AX45*0.668</f>
        <v>111014603.03400001</v>
      </c>
      <c r="AY45" s="31">
        <f>Data_CH4_m3!AY45*0.668</f>
        <v>113089992.12720001</v>
      </c>
      <c r="AZ45" s="31">
        <f>Data_CH4_m3!AZ45*0.668</f>
        <v>115171428.55759999</v>
      </c>
      <c r="BA45" s="31">
        <f>Data_CH4_m3!BA45*0.668</f>
        <v>117258602.30640002</v>
      </c>
      <c r="BB45" s="31">
        <f>Data_CH4_m3!BB45*0.668</f>
        <v>119351093.26840001</v>
      </c>
      <c r="BC45" s="31">
        <f>Data_CH4_m3!BC45*0.668</f>
        <v>121448444.8656</v>
      </c>
      <c r="BD45" s="31">
        <f>Data_CH4_m3!BD45*0.668</f>
        <v>123550024.10120001</v>
      </c>
      <c r="BE45" s="31">
        <f>Data_CH4_m3!BE45*0.668</f>
        <v>125655255.6936</v>
      </c>
      <c r="BF45" s="31">
        <f>Data_CH4_m3!BF45*0.668</f>
        <v>127763464.2948</v>
      </c>
      <c r="BG45" s="31">
        <f>Data_CH4_m3!BG45*0.668</f>
        <v>129874063.80159999</v>
      </c>
      <c r="BH45" s="31">
        <f>Data_CH4_m3!BH45*0.668</f>
        <v>131986522.9536</v>
      </c>
      <c r="BI45" s="31">
        <f>Data_CH4_m3!BI45*0.668</f>
        <v>134100343.22240001</v>
      </c>
      <c r="BJ45" s="31">
        <f>Data_CH4_m3!BJ45*0.668</f>
        <v>136215088.20359999</v>
      </c>
      <c r="BK45" s="31">
        <f>Data_CH4_m3!BK45*0.668</f>
        <v>99609274.707599998</v>
      </c>
      <c r="BL45" s="31">
        <f>Data_CH4_m3!BL45*0.668</f>
        <v>74510426.673200011</v>
      </c>
      <c r="BM45" s="31">
        <f>Data_CH4_m3!BM45*0.668</f>
        <v>57162871.37432</v>
      </c>
      <c r="BN45" s="31">
        <f>Data_CH4_m3!BN45*0.668</f>
        <v>45046540.868560001</v>
      </c>
      <c r="BO45" s="31">
        <f>Data_CH4_m3!BO45*0.668</f>
        <v>36469791.3948</v>
      </c>
      <c r="BP45" s="31">
        <f>Data_CH4_m3!BP45*0.668</f>
        <v>30296450.136360005</v>
      </c>
      <c r="BQ45" s="31">
        <f>Data_CH4_m3!BQ45*0.668</f>
        <v>25762838.371080004</v>
      </c>
      <c r="BR45" s="31">
        <f>Data_CH4_m3!BR45*0.668</f>
        <v>22355108.234520003</v>
      </c>
      <c r="BS45" s="31">
        <f>Data_CH4_m3!BS45*0.668</f>
        <v>19727009.515160002</v>
      </c>
      <c r="BT45" s="31">
        <f>Data_CH4_m3!BT45*0.668</f>
        <v>17644758.331840001</v>
      </c>
      <c r="BU45" s="31">
        <f>Data_CH4_m3!BU45*0.668</f>
        <v>15950073.146680001</v>
      </c>
      <c r="BV45" s="31">
        <f>Data_CH4_m3!BV45*0.668</f>
        <v>14535389.413319999</v>
      </c>
      <c r="BW45" s="31">
        <f>Data_CH4_m3!BW45*0.668</f>
        <v>13327238.26732</v>
      </c>
      <c r="BX45" s="31">
        <f>Data_CH4_m3!BX45*0.668</f>
        <v>12275098.207360001</v>
      </c>
      <c r="BY45" s="31">
        <f>Data_CH4_m3!BY45*0.668</f>
        <v>11343915.960160002</v>
      </c>
      <c r="BZ45" s="31">
        <f>Data_CH4_m3!BZ45*0.668</f>
        <v>10509087.175240001</v>
      </c>
      <c r="CA45" s="31">
        <f>Data_CH4_m3!CA45*0.668</f>
        <v>9753086.5319200009</v>
      </c>
      <c r="CB45" s="31">
        <f>Data_CH4_m3!CB45*0.668</f>
        <v>9063203.7002800014</v>
      </c>
      <c r="CC45" s="31">
        <f>Data_CH4_m3!CC45*0.668</f>
        <v>8430021.0292800013</v>
      </c>
      <c r="CD45" s="31">
        <f>Data_CH4_m3!CD45*0.668</f>
        <v>7846388.7278800001</v>
      </c>
      <c r="CE45" s="31">
        <f>Data_CH4_m3!CE45*0.668</f>
        <v>7306733.7455600007</v>
      </c>
      <c r="CF45" s="31">
        <f>Data_CH4_m3!CF45*0.668</f>
        <v>6806592.7334400006</v>
      </c>
      <c r="CG45" s="31">
        <f>Data_CH4_m3!CG45*0.668</f>
        <v>6342295.3915720005</v>
      </c>
      <c r="CH45" s="31">
        <f>Data_CH4_m3!CH45*0.668</f>
        <v>5910748.8679319993</v>
      </c>
      <c r="CI45" s="31">
        <f>Data_CH4_m3!CI45*0.668</f>
        <v>5509290.1624840004</v>
      </c>
      <c r="CJ45" s="31">
        <f>Data_CH4_m3!CJ45*0.668</f>
        <v>5135584.2852360001</v>
      </c>
      <c r="CK45" s="31">
        <f>Data_CH4_m3!CK45*0.668</f>
        <v>4787553.2959359996</v>
      </c>
      <c r="CL45" s="31">
        <f>Data_CH4_m3!CL45*0.668</f>
        <v>4463326.2234439999</v>
      </c>
      <c r="CM45" s="31">
        <f>Data_CH4_m3!CM45*0.668</f>
        <v>4161203.1573919998</v>
      </c>
      <c r="CN45" s="31">
        <f>Data_CH4_m3!CN45*0.668</f>
        <v>3879628.9857640001</v>
      </c>
      <c r="CO45" s="31">
        <f>Data_CH4_m3!CO45*0.668</f>
        <v>3617173.7577000004</v>
      </c>
      <c r="CP45" s="31">
        <f>Data_CH4_m3!CP45*0.668</f>
        <v>3372517.6207639999</v>
      </c>
      <c r="CQ45" s="31">
        <f>Data_CH4_m3!CQ45*0.668</f>
        <v>3144438.9512520004</v>
      </c>
      <c r="CR45" s="31">
        <f>Data_CH4_m3!CR45*0.668</f>
        <v>2931804.7443440002</v>
      </c>
      <c r="CS45" s="31">
        <f>Data_CH4_m3!CS45*0.668</f>
        <v>2733562.6395200002</v>
      </c>
      <c r="CT45" s="31">
        <f>Data_CH4_m3!CT45*0.668</f>
        <v>2548734.1296720002</v>
      </c>
      <c r="CU45" s="31">
        <f>Data_CH4_m3!CU45*0.668</f>
        <v>2376408.6806999999</v>
      </c>
      <c r="CV45" s="31">
        <f>Data_CH4_m3!CV45*0.668</f>
        <v>2215738.531132</v>
      </c>
      <c r="CW45" s="31">
        <f>Data_CH4_m3!CW45*0.668</f>
        <v>2065934.0515280003</v>
      </c>
    </row>
    <row r="46" spans="1:101" ht="15.75" customHeight="1" x14ac:dyDescent="0.2">
      <c r="A46" s="27" t="s">
        <v>43</v>
      </c>
      <c r="B46" s="31">
        <f>Data_CH4_m3!B46*0.668</f>
        <v>61310023.890520006</v>
      </c>
      <c r="C46" s="31">
        <f>Data_CH4_m3!C46*0.668</f>
        <v>105962074.14600001</v>
      </c>
      <c r="D46" s="31">
        <f>Data_CH4_m3!D46*0.668</f>
        <v>138038832.41159999</v>
      </c>
      <c r="E46" s="31">
        <f>Data_CH4_m3!E46*0.668</f>
        <v>162680622.822</v>
      </c>
      <c r="F46" s="31">
        <f>Data_CH4_m3!F46*0.668</f>
        <v>178194957.4912</v>
      </c>
      <c r="G46" s="31">
        <f>Data_CH4_m3!G46*0.668</f>
        <v>189110323.382</v>
      </c>
      <c r="H46" s="31">
        <f>Data_CH4_m3!H46*0.668</f>
        <v>197551781.5332</v>
      </c>
      <c r="I46" s="31">
        <f>Data_CH4_m3!I46*0.668</f>
        <v>202834041.70000002</v>
      </c>
      <c r="J46" s="31">
        <f>Data_CH4_m3!J46*0.668</f>
        <v>206262626.24880004</v>
      </c>
      <c r="K46" s="31">
        <f>Data_CH4_m3!K46*0.668</f>
        <v>210802094.664</v>
      </c>
      <c r="L46" s="31">
        <f>Data_CH4_m3!L46*0.668</f>
        <v>216654615.8096</v>
      </c>
      <c r="M46" s="31">
        <f>Data_CH4_m3!M46*0.668</f>
        <v>222581838.25960001</v>
      </c>
      <c r="N46" s="31">
        <f>Data_CH4_m3!N46*0.668</f>
        <v>228631290.28080001</v>
      </c>
      <c r="O46" s="31">
        <f>Data_CH4_m3!O46*0.668</f>
        <v>235454371.13800001</v>
      </c>
      <c r="P46" s="31">
        <f>Data_CH4_m3!P46*0.668</f>
        <v>243096572.63319999</v>
      </c>
      <c r="Q46" s="31">
        <f>Data_CH4_m3!Q46*0.668</f>
        <v>253840709.8836</v>
      </c>
      <c r="R46" s="31">
        <f>Data_CH4_m3!R46*0.668</f>
        <v>264016098.37360001</v>
      </c>
      <c r="S46" s="31">
        <f>Data_CH4_m3!S46*0.668</f>
        <v>274201805.99400002</v>
      </c>
      <c r="T46" s="31">
        <f>Data_CH4_m3!T46*0.668</f>
        <v>284216608.35280001</v>
      </c>
      <c r="U46" s="31">
        <f>Data_CH4_m3!U46*0.668</f>
        <v>293879674.44319999</v>
      </c>
      <c r="V46" s="31">
        <f>Data_CH4_m3!V46*0.668</f>
        <v>304378030.71280003</v>
      </c>
      <c r="W46" s="31">
        <f>Data_CH4_m3!W46*0.668</f>
        <v>314226088.24760002</v>
      </c>
      <c r="X46" s="31">
        <f>Data_CH4_m3!X46*0.668</f>
        <v>323670235.24040002</v>
      </c>
      <c r="Y46" s="31">
        <f>Data_CH4_m3!Y46*0.668</f>
        <v>333208734.56120002</v>
      </c>
      <c r="Z46" s="31">
        <f>Data_CH4_m3!Z46*0.668</f>
        <v>342483065.06560004</v>
      </c>
      <c r="AA46" s="31">
        <f>Data_CH4_m3!AA46*0.668</f>
        <v>351658277.86360002</v>
      </c>
      <c r="AB46" s="31">
        <f>Data_CH4_m3!AB46*0.668</f>
        <v>361027731.63480002</v>
      </c>
      <c r="AC46" s="31">
        <f>Data_CH4_m3!AC46*0.668</f>
        <v>379834737.50200003</v>
      </c>
      <c r="AD46" s="31">
        <f>Data_CH4_m3!AD46*0.668</f>
        <v>396362709.93360007</v>
      </c>
      <c r="AE46" s="31">
        <f>Data_CH4_m3!AE46*0.668</f>
        <v>411402030.27039999</v>
      </c>
      <c r="AF46" s="31">
        <f>Data_CH4_m3!AF46*0.668</f>
        <v>425460899.68600005</v>
      </c>
      <c r="AG46" s="31">
        <f>Data_CH4_m3!AG46*0.668</f>
        <v>438878282.222</v>
      </c>
      <c r="AH46" s="31">
        <f>Data_CH4_m3!AH46*0.668</f>
        <v>451888780.07960004</v>
      </c>
      <c r="AI46" s="31">
        <f>Data_CH4_m3!AI46*0.668</f>
        <v>464646563.45039999</v>
      </c>
      <c r="AJ46" s="31">
        <f>Data_CH4_m3!AJ46*0.668</f>
        <v>477252076.08760005</v>
      </c>
      <c r="AK46" s="31">
        <f>Data_CH4_m3!AK46*0.668</f>
        <v>489769989.40920001</v>
      </c>
      <c r="AL46" s="31">
        <f>Data_CH4_m3!AL46*0.668</f>
        <v>502240449.94800001</v>
      </c>
      <c r="AM46" s="31">
        <f>Data_CH4_m3!AM46*0.668</f>
        <v>514687631.35480005</v>
      </c>
      <c r="AN46" s="31">
        <f>Data_CH4_m3!AN46*0.668</f>
        <v>527125974.65400004</v>
      </c>
      <c r="AO46" s="31">
        <f>Data_CH4_m3!AO46*0.668</f>
        <v>539563786.02480006</v>
      </c>
      <c r="AP46" s="31">
        <f>Data_CH4_m3!AP46*0.668</f>
        <v>552005102.59200001</v>
      </c>
      <c r="AQ46" s="31">
        <f>Data_CH4_m3!AQ46*0.668</f>
        <v>564450378.72920001</v>
      </c>
      <c r="AR46" s="31">
        <f>Data_CH4_m3!AR46*0.668</f>
        <v>576897360.87160003</v>
      </c>
      <c r="AS46" s="31">
        <f>Data_CH4_m3!AS46*0.668</f>
        <v>589342350.4368</v>
      </c>
      <c r="AT46" s="31">
        <f>Data_CH4_m3!AT46*0.668</f>
        <v>601780646.44160008</v>
      </c>
      <c r="AU46" s="31">
        <f>Data_CH4_m3!AU46*0.668</f>
        <v>614206886.78320003</v>
      </c>
      <c r="AV46" s="31">
        <f>Data_CH4_m3!AV46*0.668</f>
        <v>626615334.47720003</v>
      </c>
      <c r="AW46" s="31">
        <f>Data_CH4_m3!AW46*0.668</f>
        <v>638999940.11560011</v>
      </c>
      <c r="AX46" s="31">
        <f>Data_CH4_m3!AX46*0.668</f>
        <v>651354480.81080008</v>
      </c>
      <c r="AY46" s="31">
        <f>Data_CH4_m3!AY46*0.668</f>
        <v>663672585.84680009</v>
      </c>
      <c r="AZ46" s="31">
        <f>Data_CH4_m3!AZ46*0.668</f>
        <v>675947816.57200003</v>
      </c>
      <c r="BA46" s="31">
        <f>Data_CH4_m3!BA46*0.668</f>
        <v>688173498.46399999</v>
      </c>
      <c r="BB46" s="31">
        <f>Data_CH4_m3!BB46*0.668</f>
        <v>700343026.94000006</v>
      </c>
      <c r="BC46" s="31">
        <f>Data_CH4_m3!BC46*0.668</f>
        <v>712450347.91600001</v>
      </c>
      <c r="BD46" s="31">
        <f>Data_CH4_m3!BD46*0.668</f>
        <v>724489846.18400002</v>
      </c>
      <c r="BE46" s="31">
        <f>Data_CH4_m3!BE46*0.668</f>
        <v>736456109.60800004</v>
      </c>
      <c r="BF46" s="31">
        <f>Data_CH4_m3!BF46*0.668</f>
        <v>748343573.08000004</v>
      </c>
      <c r="BG46" s="31">
        <f>Data_CH4_m3!BG46*0.668</f>
        <v>760146071.62800002</v>
      </c>
      <c r="BH46" s="31">
        <f>Data_CH4_m3!BH46*0.668</f>
        <v>771856278.62800002</v>
      </c>
      <c r="BI46" s="31">
        <f>Data_CH4_m3!BI46*0.668</f>
        <v>783465715.824</v>
      </c>
      <c r="BJ46" s="31">
        <f>Data_CH4_m3!BJ46*0.668</f>
        <v>794965586.9920001</v>
      </c>
      <c r="BK46" s="31">
        <f>Data_CH4_m3!BK46*0.668</f>
        <v>581339640.49720001</v>
      </c>
      <c r="BL46" s="31">
        <f>Data_CH4_m3!BL46*0.668</f>
        <v>434865807.42360008</v>
      </c>
      <c r="BM46" s="31">
        <f>Data_CH4_m3!BM46*0.668</f>
        <v>333626865.35360003</v>
      </c>
      <c r="BN46" s="31">
        <f>Data_CH4_m3!BN46*0.668</f>
        <v>262916287.14160001</v>
      </c>
      <c r="BO46" s="31">
        <f>Data_CH4_m3!BO46*0.668</f>
        <v>212862031.38080004</v>
      </c>
      <c r="BP46" s="31">
        <f>Data_CH4_m3!BP46*0.668</f>
        <v>176833653.384</v>
      </c>
      <c r="BQ46" s="31">
        <f>Data_CH4_m3!BQ46*0.668</f>
        <v>150374495.8276</v>
      </c>
      <c r="BR46" s="31">
        <f>Data_CH4_m3!BR46*0.668</f>
        <v>130485855.07520001</v>
      </c>
      <c r="BS46" s="31">
        <f>Data_CH4_m3!BS46*0.668</f>
        <v>115147088.24080001</v>
      </c>
      <c r="BT46" s="31">
        <f>Data_CH4_m3!BT46*0.668</f>
        <v>102993879.53920001</v>
      </c>
      <c r="BU46" s="31">
        <f>Data_CH4_m3!BU46*0.668</f>
        <v>93102527.521599993</v>
      </c>
      <c r="BV46" s="31">
        <f>Data_CH4_m3!BV46*0.668</f>
        <v>84845303.503200009</v>
      </c>
      <c r="BW46" s="31">
        <f>Data_CH4_m3!BW46*0.668</f>
        <v>77793453.4208</v>
      </c>
      <c r="BX46" s="31">
        <f>Data_CH4_m3!BX46*0.668</f>
        <v>71652139.37560001</v>
      </c>
      <c r="BY46" s="31">
        <f>Data_CH4_m3!BY46*0.668</f>
        <v>66216792.486480005</v>
      </c>
      <c r="BZ46" s="31">
        <f>Data_CH4_m3!BZ46*0.668</f>
        <v>61343821.818120003</v>
      </c>
      <c r="CA46" s="31">
        <f>Data_CH4_m3!CA46*0.668</f>
        <v>56930948.314040005</v>
      </c>
      <c r="CB46" s="31">
        <f>Data_CH4_m3!CB46*0.668</f>
        <v>52903992.484720007</v>
      </c>
      <c r="CC46" s="31">
        <f>Data_CH4_m3!CC46*0.668</f>
        <v>49207990.488560006</v>
      </c>
      <c r="CD46" s="31">
        <f>Data_CH4_m3!CD46*0.668</f>
        <v>45801213.360880002</v>
      </c>
      <c r="CE46" s="31">
        <f>Data_CH4_m3!CE46*0.668</f>
        <v>42651134.064120002</v>
      </c>
      <c r="CF46" s="31">
        <f>Data_CH4_m3!CF46*0.668</f>
        <v>39731701.720520005</v>
      </c>
      <c r="CG46" s="31">
        <f>Data_CH4_m3!CG46*0.668</f>
        <v>37021493.730400003</v>
      </c>
      <c r="CH46" s="31">
        <f>Data_CH4_m3!CH46*0.668</f>
        <v>34502457.640919998</v>
      </c>
      <c r="CI46" s="31">
        <f>Data_CH4_m3!CI46*0.668</f>
        <v>32159049.713320002</v>
      </c>
      <c r="CJ46" s="31">
        <f>Data_CH4_m3!CJ46*0.668</f>
        <v>29977640.603320003</v>
      </c>
      <c r="CK46" s="31">
        <f>Data_CH4_m3!CK46*0.668</f>
        <v>27946101.247880001</v>
      </c>
      <c r="CL46" s="31">
        <f>Data_CH4_m3!CL46*0.668</f>
        <v>26053510.59516</v>
      </c>
      <c r="CM46" s="31">
        <f>Data_CH4_m3!CM46*0.668</f>
        <v>24289946.012840003</v>
      </c>
      <c r="CN46" s="31">
        <f>Data_CH4_m3!CN46*0.668</f>
        <v>22646330.062280003</v>
      </c>
      <c r="CO46" s="31">
        <f>Data_CH4_m3!CO46*0.668</f>
        <v>21114315.849680003</v>
      </c>
      <c r="CP46" s="31">
        <f>Data_CH4_m3!CP46*0.668</f>
        <v>19686199.12396</v>
      </c>
      <c r="CQ46" s="31">
        <f>Data_CH4_m3!CQ46*0.668</f>
        <v>18354849.00516</v>
      </c>
      <c r="CR46" s="31">
        <f>Data_CH4_m3!CR46*0.668</f>
        <v>17113651.899160001</v>
      </c>
      <c r="CS46" s="31">
        <f>Data_CH4_m3!CS46*0.668</f>
        <v>15956464.93808</v>
      </c>
      <c r="CT46" s="31">
        <f>Data_CH4_m3!CT46*0.668</f>
        <v>14877576.34784</v>
      </c>
      <c r="CU46" s="31">
        <f>Data_CH4_m3!CU46*0.668</f>
        <v>13871671.126319999</v>
      </c>
      <c r="CV46" s="31">
        <f>Data_CH4_m3!CV46*0.668</f>
        <v>12933800.689439999</v>
      </c>
      <c r="CW46" s="31">
        <f>Data_CH4_m3!CW46*0.668</f>
        <v>12059355.790439999</v>
      </c>
    </row>
    <row r="47" spans="1:101" ht="15.75" customHeight="1" x14ac:dyDescent="0.2">
      <c r="A47" s="27" t="s">
        <v>44</v>
      </c>
      <c r="B47" s="31">
        <f>Data_CH4_m3!B47*0.668</f>
        <v>27455300.412159998</v>
      </c>
      <c r="C47" s="31">
        <f>Data_CH4_m3!C47*0.668</f>
        <v>46026441.030440003</v>
      </c>
      <c r="D47" s="31">
        <f>Data_CH4_m3!D47*0.668</f>
        <v>59659124.121399999</v>
      </c>
      <c r="E47" s="31">
        <f>Data_CH4_m3!E47*0.668</f>
        <v>68673855.497200012</v>
      </c>
      <c r="F47" s="31">
        <f>Data_CH4_m3!F47*0.668</f>
        <v>74004754.414000005</v>
      </c>
      <c r="G47" s="31">
        <f>Data_CH4_m3!G47*0.668</f>
        <v>76865661.674400002</v>
      </c>
      <c r="H47" s="31">
        <f>Data_CH4_m3!H47*0.668</f>
        <v>78292823.300400004</v>
      </c>
      <c r="I47" s="31">
        <f>Data_CH4_m3!I47*0.668</f>
        <v>80077904.002399996</v>
      </c>
      <c r="J47" s="31">
        <f>Data_CH4_m3!J47*0.668</f>
        <v>82190557.275200009</v>
      </c>
      <c r="K47" s="31">
        <f>Data_CH4_m3!K47*0.668</f>
        <v>84602901.934400007</v>
      </c>
      <c r="L47" s="31">
        <f>Data_CH4_m3!L47*0.668</f>
        <v>87325860.782000005</v>
      </c>
      <c r="M47" s="31">
        <f>Data_CH4_m3!M47*0.668</f>
        <v>90501231.380400017</v>
      </c>
      <c r="N47" s="31">
        <f>Data_CH4_m3!N47*0.668</f>
        <v>93951233.345200002</v>
      </c>
      <c r="O47" s="31">
        <f>Data_CH4_m3!O47*0.668</f>
        <v>97719199.702800006</v>
      </c>
      <c r="P47" s="31">
        <f>Data_CH4_m3!P47*0.668</f>
        <v>101207022.692</v>
      </c>
      <c r="Q47" s="31">
        <f>Data_CH4_m3!Q47*0.668</f>
        <v>104146955.75520001</v>
      </c>
      <c r="R47" s="31">
        <f>Data_CH4_m3!R47*0.668</f>
        <v>107310819.05159999</v>
      </c>
      <c r="S47" s="31">
        <f>Data_CH4_m3!S47*0.668</f>
        <v>110868680.70520002</v>
      </c>
      <c r="T47" s="31">
        <f>Data_CH4_m3!T47*0.668</f>
        <v>114467456.3568</v>
      </c>
      <c r="U47" s="31">
        <f>Data_CH4_m3!U47*0.668</f>
        <v>117952767.2652</v>
      </c>
      <c r="V47" s="31">
        <f>Data_CH4_m3!V47*0.668</f>
        <v>121990712.1688</v>
      </c>
      <c r="W47" s="31">
        <f>Data_CH4_m3!W47*0.668</f>
        <v>126059588.0108</v>
      </c>
      <c r="X47" s="31">
        <f>Data_CH4_m3!X47*0.668</f>
        <v>130242597.598</v>
      </c>
      <c r="Y47" s="31">
        <f>Data_CH4_m3!Y47*0.668</f>
        <v>134459048.86840001</v>
      </c>
      <c r="Z47" s="31">
        <f>Data_CH4_m3!Z47*0.668</f>
        <v>138686406.24079999</v>
      </c>
      <c r="AA47" s="31">
        <f>Data_CH4_m3!AA47*0.668</f>
        <v>142947175.83759999</v>
      </c>
      <c r="AB47" s="31">
        <f>Data_CH4_m3!AB47*0.668</f>
        <v>147254521.53400001</v>
      </c>
      <c r="AC47" s="31">
        <f>Data_CH4_m3!AC47*0.668</f>
        <v>153607225.58200002</v>
      </c>
      <c r="AD47" s="31">
        <f>Data_CH4_m3!AD47*0.668</f>
        <v>159494515.72679999</v>
      </c>
      <c r="AE47" s="31">
        <f>Data_CH4_m3!AE47*0.668</f>
        <v>165096414.02720001</v>
      </c>
      <c r="AF47" s="31">
        <f>Data_CH4_m3!AF47*0.668</f>
        <v>170532587.9404</v>
      </c>
      <c r="AG47" s="31">
        <f>Data_CH4_m3!AG47*0.668</f>
        <v>175882903.21240002</v>
      </c>
      <c r="AH47" s="31">
        <f>Data_CH4_m3!AH47*0.668</f>
        <v>181200574.39319998</v>
      </c>
      <c r="AI47" s="31">
        <f>Data_CH4_m3!AI47*0.668</f>
        <v>186520513.10000002</v>
      </c>
      <c r="AJ47" s="31">
        <f>Data_CH4_m3!AJ47*0.668</f>
        <v>191865213.164</v>
      </c>
      <c r="AK47" s="31">
        <f>Data_CH4_m3!AK47*0.668</f>
        <v>197248967.98160002</v>
      </c>
      <c r="AL47" s="31">
        <f>Data_CH4_m3!AL47*0.668</f>
        <v>202680654.07040003</v>
      </c>
      <c r="AM47" s="31">
        <f>Data_CH4_m3!AM47*0.668</f>
        <v>208165826.38480002</v>
      </c>
      <c r="AN47" s="31">
        <f>Data_CH4_m3!AN47*0.668</f>
        <v>213707990.05440003</v>
      </c>
      <c r="AO47" s="31">
        <f>Data_CH4_m3!AO47*0.668</f>
        <v>219309445.00319999</v>
      </c>
      <c r="AP47" s="31">
        <f>Data_CH4_m3!AP47*0.668</f>
        <v>224971604.2516</v>
      </c>
      <c r="AQ47" s="31">
        <f>Data_CH4_m3!AQ47*0.668</f>
        <v>230695062.58680004</v>
      </c>
      <c r="AR47" s="31">
        <f>Data_CH4_m3!AR47*0.668</f>
        <v>236479602.70840001</v>
      </c>
      <c r="AS47" s="31">
        <f>Data_CH4_m3!AS47*0.668</f>
        <v>242324390.55160001</v>
      </c>
      <c r="AT47" s="31">
        <f>Data_CH4_m3!AT47*0.668</f>
        <v>248227946.69680002</v>
      </c>
      <c r="AU47" s="31">
        <f>Data_CH4_m3!AU47*0.668</f>
        <v>254188572.62040001</v>
      </c>
      <c r="AV47" s="31">
        <f>Data_CH4_m3!AV47*0.668</f>
        <v>260204484.22800002</v>
      </c>
      <c r="AW47" s="31">
        <f>Data_CH4_m3!AW47*0.668</f>
        <v>266274285.13240004</v>
      </c>
      <c r="AX47" s="31">
        <f>Data_CH4_m3!AX47*0.668</f>
        <v>272396963.3804</v>
      </c>
      <c r="AY47" s="31">
        <f>Data_CH4_m3!AY47*0.668</f>
        <v>278572072.48080003</v>
      </c>
      <c r="AZ47" s="31">
        <f>Data_CH4_m3!AZ47*0.668</f>
        <v>284799271.6868</v>
      </c>
      <c r="BA47" s="31">
        <f>Data_CH4_m3!BA47*0.668</f>
        <v>291078110.1652</v>
      </c>
      <c r="BB47" s="31">
        <f>Data_CH4_m3!BB47*0.668</f>
        <v>297407757.7924</v>
      </c>
      <c r="BC47" s="31">
        <f>Data_CH4_m3!BC47*0.668</f>
        <v>303787048.17360002</v>
      </c>
      <c r="BD47" s="31">
        <f>Data_CH4_m3!BD47*0.668</f>
        <v>310214511.37480003</v>
      </c>
      <c r="BE47" s="31">
        <f>Data_CH4_m3!BE47*0.668</f>
        <v>316688488.88560003</v>
      </c>
      <c r="BF47" s="31">
        <f>Data_CH4_m3!BF47*0.668</f>
        <v>323207222.99760002</v>
      </c>
      <c r="BG47" s="31">
        <f>Data_CH4_m3!BG47*0.668</f>
        <v>329769159.542</v>
      </c>
      <c r="BH47" s="31">
        <f>Data_CH4_m3!BH47*0.668</f>
        <v>336373277.21360004</v>
      </c>
      <c r="BI47" s="31">
        <f>Data_CH4_m3!BI47*0.668</f>
        <v>343019091.97960001</v>
      </c>
      <c r="BJ47" s="31">
        <f>Data_CH4_m3!BJ47*0.668</f>
        <v>349706243.72119999</v>
      </c>
      <c r="BK47" s="31">
        <f>Data_CH4_m3!BK47*0.668</f>
        <v>255203693.81040001</v>
      </c>
      <c r="BL47" s="31">
        <f>Data_CH4_m3!BL47*0.668</f>
        <v>190451303.1216</v>
      </c>
      <c r="BM47" s="31">
        <f>Data_CH4_m3!BM47*0.668</f>
        <v>145736056.79960001</v>
      </c>
      <c r="BN47" s="31">
        <f>Data_CH4_m3!BN47*0.668</f>
        <v>114540702.55680001</v>
      </c>
      <c r="BO47" s="31">
        <f>Data_CH4_m3!BO47*0.668</f>
        <v>92490606.121600002</v>
      </c>
      <c r="BP47" s="31">
        <f>Data_CH4_m3!BP47*0.668</f>
        <v>76647778.043600008</v>
      </c>
      <c r="BQ47" s="31">
        <f>Data_CH4_m3!BQ47*0.668</f>
        <v>65037617.991440006</v>
      </c>
      <c r="BR47" s="31">
        <f>Data_CH4_m3!BR47*0.668</f>
        <v>56331657.037200004</v>
      </c>
      <c r="BS47" s="31">
        <f>Data_CH4_m3!BS47*0.668</f>
        <v>49634869.061600007</v>
      </c>
      <c r="BT47" s="31">
        <f>Data_CH4_m3!BT47*0.668</f>
        <v>44343079.453960001</v>
      </c>
      <c r="BU47" s="31">
        <f>Data_CH4_m3!BU47*0.668</f>
        <v>40047362.548720002</v>
      </c>
      <c r="BV47" s="31">
        <f>Data_CH4_m3!BV47*0.668</f>
        <v>36469938.007440001</v>
      </c>
      <c r="BW47" s="31">
        <f>Data_CH4_m3!BW47*0.668</f>
        <v>33421182.907919999</v>
      </c>
      <c r="BX47" s="31">
        <f>Data_CH4_m3!BX47*0.668</f>
        <v>30770799.281040002</v>
      </c>
      <c r="BY47" s="31">
        <f>Data_CH4_m3!BY47*0.668</f>
        <v>28428471.549520001</v>
      </c>
      <c r="BZ47" s="31">
        <f>Data_CH4_m3!BZ47*0.668</f>
        <v>26330886.192400001</v>
      </c>
      <c r="CA47" s="31">
        <f>Data_CH4_m3!CA47*0.668</f>
        <v>24433017.1974</v>
      </c>
      <c r="CB47" s="31">
        <f>Data_CH4_m3!CB47*0.668</f>
        <v>22702271.85588</v>
      </c>
      <c r="CC47" s="31">
        <f>Data_CH4_m3!CC47*0.668</f>
        <v>21114554.719800003</v>
      </c>
      <c r="CD47" s="31">
        <f>Data_CH4_m3!CD47*0.668</f>
        <v>19651618.220199998</v>
      </c>
      <c r="CE47" s="31">
        <f>Data_CH4_m3!CE47*0.668</f>
        <v>18299276.41516</v>
      </c>
      <c r="CF47" s="31">
        <f>Data_CH4_m3!CF47*0.668</f>
        <v>17046198.080800001</v>
      </c>
      <c r="CG47" s="31">
        <f>Data_CH4_m3!CG47*0.668</f>
        <v>15883088.765319999</v>
      </c>
      <c r="CH47" s="31">
        <f>Data_CH4_m3!CH47*0.668</f>
        <v>14802134.124560002</v>
      </c>
      <c r="CI47" s="31">
        <f>Data_CH4_m3!CI47*0.668</f>
        <v>13796619.108560001</v>
      </c>
      <c r="CJ47" s="31">
        <f>Data_CH4_m3!CJ47*0.668</f>
        <v>12860665.33736</v>
      </c>
      <c r="CK47" s="31">
        <f>Data_CH4_m3!CK47*0.668</f>
        <v>11989048.429719999</v>
      </c>
      <c r="CL47" s="31">
        <f>Data_CH4_m3!CL47*0.668</f>
        <v>11177069.145920001</v>
      </c>
      <c r="CM47" s="31">
        <f>Data_CH4_m3!CM47*0.668</f>
        <v>10420461.243840002</v>
      </c>
      <c r="CN47" s="31">
        <f>Data_CH4_m3!CN47*0.668</f>
        <v>9715324.1512400005</v>
      </c>
      <c r="CO47" s="31">
        <f>Data_CH4_m3!CO47*0.668</f>
        <v>9058072.8190000001</v>
      </c>
      <c r="CP47" s="31">
        <f>Data_CH4_m3!CP47*0.668</f>
        <v>8445399.27104</v>
      </c>
      <c r="CQ47" s="31">
        <f>Data_CH4_m3!CQ47*0.668</f>
        <v>7874242.4574800003</v>
      </c>
      <c r="CR47" s="31">
        <f>Data_CH4_m3!CR47*0.668</f>
        <v>7341763.8726400007</v>
      </c>
      <c r="CS47" s="31">
        <f>Data_CH4_m3!CS47*0.668</f>
        <v>6845327.3547200002</v>
      </c>
      <c r="CT47" s="31">
        <f>Data_CH4_m3!CT47*0.668</f>
        <v>6382482.0010320004</v>
      </c>
      <c r="CU47" s="31">
        <f>Data_CH4_m3!CU47*0.668</f>
        <v>5950947.2762760008</v>
      </c>
      <c r="CV47" s="31">
        <f>Data_CH4_m3!CV47*0.668</f>
        <v>5548599.9878759999</v>
      </c>
      <c r="CW47" s="31">
        <f>Data_CH4_m3!CW47*0.668</f>
        <v>5173462.590636</v>
      </c>
    </row>
    <row r="48" spans="1:101" ht="15.75" customHeight="1" x14ac:dyDescent="0.2">
      <c r="A48" s="27" t="s">
        <v>45</v>
      </c>
      <c r="B48" s="31">
        <f>Data_CH4_m3!B48*0.668</f>
        <v>6561475.4019560004</v>
      </c>
      <c r="C48" s="31">
        <f>Data_CH4_m3!C48*0.668</f>
        <v>12656066.93732</v>
      </c>
      <c r="D48" s="31">
        <f>Data_CH4_m3!D48*0.668</f>
        <v>18340989.5616</v>
      </c>
      <c r="E48" s="31">
        <f>Data_CH4_m3!E48*0.668</f>
        <v>23721673.022080004</v>
      </c>
      <c r="F48" s="31">
        <f>Data_CH4_m3!F48*0.668</f>
        <v>28742664.888600003</v>
      </c>
      <c r="G48" s="31">
        <f>Data_CH4_m3!G48*0.668</f>
        <v>33486104.271480002</v>
      </c>
      <c r="H48" s="31">
        <f>Data_CH4_m3!H48*0.668</f>
        <v>38094151.44376</v>
      </c>
      <c r="I48" s="31">
        <f>Data_CH4_m3!I48*0.668</f>
        <v>42497993.728120007</v>
      </c>
      <c r="J48" s="31">
        <f>Data_CH4_m3!J48*0.668</f>
        <v>46951749.246359996</v>
      </c>
      <c r="K48" s="31">
        <f>Data_CH4_m3!K48*0.668</f>
        <v>50562720.734279998</v>
      </c>
      <c r="L48" s="31">
        <f>Data_CH4_m3!L48*0.668</f>
        <v>53804865.020160004</v>
      </c>
      <c r="M48" s="31">
        <f>Data_CH4_m3!M48*0.668</f>
        <v>56848375.023759998</v>
      </c>
      <c r="N48" s="31">
        <f>Data_CH4_m3!N48*0.668</f>
        <v>59780528.846200004</v>
      </c>
      <c r="O48" s="31">
        <f>Data_CH4_m3!O48*0.668</f>
        <v>62648587.367240012</v>
      </c>
      <c r="P48" s="31">
        <f>Data_CH4_m3!P48*0.668</f>
        <v>65436511.880160004</v>
      </c>
      <c r="Q48" s="31">
        <f>Data_CH4_m3!Q48*0.668</f>
        <v>68150166.276000008</v>
      </c>
      <c r="R48" s="31">
        <f>Data_CH4_m3!R48*0.668</f>
        <v>70781863.297600001</v>
      </c>
      <c r="S48" s="31">
        <f>Data_CH4_m3!S48*0.668</f>
        <v>73371397.228</v>
      </c>
      <c r="T48" s="31">
        <f>Data_CH4_m3!T48*0.668</f>
        <v>75859324.9516</v>
      </c>
      <c r="U48" s="31">
        <f>Data_CH4_m3!U48*0.668</f>
        <v>78252203.022</v>
      </c>
      <c r="V48" s="31">
        <f>Data_CH4_m3!V48*0.668</f>
        <v>80607079.641200006</v>
      </c>
      <c r="W48" s="31">
        <f>Data_CH4_m3!W48*0.668</f>
        <v>83044193.740400001</v>
      </c>
      <c r="X48" s="31">
        <f>Data_CH4_m3!X48*0.668</f>
        <v>85549739.964000002</v>
      </c>
      <c r="Y48" s="31">
        <f>Data_CH4_m3!Y48*0.668</f>
        <v>87986161.547600001</v>
      </c>
      <c r="Z48" s="31">
        <f>Data_CH4_m3!Z48*0.668</f>
        <v>90397092.4516</v>
      </c>
      <c r="AA48" s="31">
        <f>Data_CH4_m3!AA48*0.668</f>
        <v>92800825.789200008</v>
      </c>
      <c r="AB48" s="31">
        <f>Data_CH4_m3!AB48*0.668</f>
        <v>95215674.513200015</v>
      </c>
      <c r="AC48" s="31">
        <f>Data_CH4_m3!AC48*0.668</f>
        <v>97563700.12440002</v>
      </c>
      <c r="AD48" s="31">
        <f>Data_CH4_m3!AD48*0.668</f>
        <v>99911050.18720001</v>
      </c>
      <c r="AE48" s="31">
        <f>Data_CH4_m3!AE48*0.668</f>
        <v>102261671.78</v>
      </c>
      <c r="AF48" s="31">
        <f>Data_CH4_m3!AF48*0.668</f>
        <v>104618355.67320001</v>
      </c>
      <c r="AG48" s="31">
        <f>Data_CH4_m3!AG48*0.668</f>
        <v>106983266.8548</v>
      </c>
      <c r="AH48" s="31">
        <f>Data_CH4_m3!AH48*0.668</f>
        <v>109358213.46720001</v>
      </c>
      <c r="AI48" s="31">
        <f>Data_CH4_m3!AI48*0.668</f>
        <v>111744442.93359999</v>
      </c>
      <c r="AJ48" s="31">
        <f>Data_CH4_m3!AJ48*0.668</f>
        <v>114142710.09400001</v>
      </c>
      <c r="AK48" s="31">
        <f>Data_CH4_m3!AK48*0.668</f>
        <v>116553337.9932</v>
      </c>
      <c r="AL48" s="31">
        <f>Data_CH4_m3!AL48*0.668</f>
        <v>118976215.60959999</v>
      </c>
      <c r="AM48" s="31">
        <f>Data_CH4_m3!AM48*0.668</f>
        <v>121410854.4348</v>
      </c>
      <c r="AN48" s="31">
        <f>Data_CH4_m3!AN48*0.668</f>
        <v>123856364.0248</v>
      </c>
      <c r="AO48" s="31">
        <f>Data_CH4_m3!AO48*0.668</f>
        <v>126311515.39320001</v>
      </c>
      <c r="AP48" s="31">
        <f>Data_CH4_m3!AP48*0.668</f>
        <v>128774763.38920002</v>
      </c>
      <c r="AQ48" s="31">
        <f>Data_CH4_m3!AQ48*0.668</f>
        <v>131244368.47400001</v>
      </c>
      <c r="AR48" s="31">
        <f>Data_CH4_m3!AR48*0.668</f>
        <v>133718400.59520002</v>
      </c>
      <c r="AS48" s="31">
        <f>Data_CH4_m3!AS48*0.668</f>
        <v>136194717.27640003</v>
      </c>
      <c r="AT48" s="31">
        <f>Data_CH4_m3!AT48*0.668</f>
        <v>138670990.47080001</v>
      </c>
      <c r="AU48" s="31">
        <f>Data_CH4_m3!AU48*0.668</f>
        <v>141144749.71400002</v>
      </c>
      <c r="AV48" s="31">
        <f>Data_CH4_m3!AV48*0.668</f>
        <v>143613507.10679999</v>
      </c>
      <c r="AW48" s="31">
        <f>Data_CH4_m3!AW48*0.668</f>
        <v>146074785.104</v>
      </c>
      <c r="AX48" s="31">
        <f>Data_CH4_m3!AX48*0.668</f>
        <v>148526054.39040002</v>
      </c>
      <c r="AY48" s="31">
        <f>Data_CH4_m3!AY48*0.668</f>
        <v>150964783.11240003</v>
      </c>
      <c r="AZ48" s="31">
        <f>Data_CH4_m3!AZ48*0.668</f>
        <v>153388478.76159999</v>
      </c>
      <c r="BA48" s="31">
        <f>Data_CH4_m3!BA48*0.668</f>
        <v>155794713.42520002</v>
      </c>
      <c r="BB48" s="31">
        <f>Data_CH4_m3!BB48*0.668</f>
        <v>158181236.94520003</v>
      </c>
      <c r="BC48" s="31">
        <f>Data_CH4_m3!BC48*0.668</f>
        <v>160546114.59320003</v>
      </c>
      <c r="BD48" s="31">
        <f>Data_CH4_m3!BD48*0.668</f>
        <v>162887744.6388</v>
      </c>
      <c r="BE48" s="31">
        <f>Data_CH4_m3!BE48*0.668</f>
        <v>165204845.92480001</v>
      </c>
      <c r="BF48" s="31">
        <f>Data_CH4_m3!BF48*0.668</f>
        <v>167496239.43120003</v>
      </c>
      <c r="BG48" s="31">
        <f>Data_CH4_m3!BG48*0.668</f>
        <v>169760853.352</v>
      </c>
      <c r="BH48" s="31">
        <f>Data_CH4_m3!BH48*0.668</f>
        <v>171997869.65440002</v>
      </c>
      <c r="BI48" s="31">
        <f>Data_CH4_m3!BI48*0.668</f>
        <v>174206776.71720001</v>
      </c>
      <c r="BJ48" s="31">
        <f>Data_CH4_m3!BJ48*0.668</f>
        <v>176387265.18959999</v>
      </c>
      <c r="BK48" s="31">
        <f>Data_CH4_m3!BK48*0.668</f>
        <v>163600878.19240001</v>
      </c>
      <c r="BL48" s="31">
        <f>Data_CH4_m3!BL48*0.668</f>
        <v>151786592.3836</v>
      </c>
      <c r="BM48" s="31">
        <f>Data_CH4_m3!BM48*0.668</f>
        <v>140868266.11720002</v>
      </c>
      <c r="BN48" s="31">
        <f>Data_CH4_m3!BN48*0.668</f>
        <v>130775827.39560001</v>
      </c>
      <c r="BO48" s="31">
        <f>Data_CH4_m3!BO48*0.668</f>
        <v>121444784.76000001</v>
      </c>
      <c r="BP48" s="31">
        <f>Data_CH4_m3!BP48*0.668</f>
        <v>112815778.5948</v>
      </c>
      <c r="BQ48" s="31">
        <f>Data_CH4_m3!BQ48*0.668</f>
        <v>104834168.17</v>
      </c>
      <c r="BR48" s="31">
        <f>Data_CH4_m3!BR48*0.668</f>
        <v>97449652.284000009</v>
      </c>
      <c r="BS48" s="31">
        <f>Data_CH4_m3!BS48*0.668</f>
        <v>90615920.901600003</v>
      </c>
      <c r="BT48" s="31">
        <f>Data_CH4_m3!BT48*0.668</f>
        <v>84290334.313600004</v>
      </c>
      <c r="BU48" s="31">
        <f>Data_CH4_m3!BU48*0.668</f>
        <v>78433628.682400003</v>
      </c>
      <c r="BV48" s="31">
        <f>Data_CH4_m3!BV48*0.668</f>
        <v>73009645.568800002</v>
      </c>
      <c r="BW48" s="31">
        <f>Data_CH4_m3!BW48*0.668</f>
        <v>67985082.701200008</v>
      </c>
      <c r="BX48" s="31">
        <f>Data_CH4_m3!BX48*0.668</f>
        <v>63329265.285800003</v>
      </c>
      <c r="BY48" s="31">
        <f>Data_CH4_m3!BY48*0.668</f>
        <v>59013935.766960002</v>
      </c>
      <c r="BZ48" s="31">
        <f>Data_CH4_m3!BZ48*0.668</f>
        <v>55013060.44788</v>
      </c>
      <c r="CA48" s="31">
        <f>Data_CH4_m3!CA48*0.668</f>
        <v>51302651.71576</v>
      </c>
      <c r="CB48" s="31">
        <f>Data_CH4_m3!CB48*0.668</f>
        <v>47860604.662359998</v>
      </c>
      <c r="CC48" s="31">
        <f>Data_CH4_m3!CC48*0.668</f>
        <v>44666546.790679999</v>
      </c>
      <c r="CD48" s="31">
        <f>Data_CH4_m3!CD48*0.668</f>
        <v>41701699.905960001</v>
      </c>
      <c r="CE48" s="31">
        <f>Data_CH4_m3!CE48*0.668</f>
        <v>38948753.095480002</v>
      </c>
      <c r="CF48" s="31">
        <f>Data_CH4_m3!CF48*0.668</f>
        <v>36391745.902040005</v>
      </c>
      <c r="CG48" s="31">
        <f>Data_CH4_m3!CG48*0.668</f>
        <v>34015960.976360001</v>
      </c>
      <c r="CH48" s="31">
        <f>Data_CH4_m3!CH48*0.668</f>
        <v>31807825.259840004</v>
      </c>
      <c r="CI48" s="31">
        <f>Data_CH4_m3!CI48*0.668</f>
        <v>29754819.17664</v>
      </c>
      <c r="CJ48" s="31">
        <f>Data_CH4_m3!CJ48*0.668</f>
        <v>27845393.113639999</v>
      </c>
      <c r="CK48" s="31">
        <f>Data_CH4_m3!CK48*0.668</f>
        <v>26068890.567040004</v>
      </c>
      <c r="CL48" s="31">
        <f>Data_CH4_m3!CL48*0.668</f>
        <v>24415477.501360003</v>
      </c>
      <c r="CM48" s="31">
        <f>Data_CH4_m3!CM48*0.668</f>
        <v>22876077.319639999</v>
      </c>
      <c r="CN48" s="31">
        <f>Data_CH4_m3!CN48*0.668</f>
        <v>21442311.117520001</v>
      </c>
      <c r="CO48" s="31">
        <f>Data_CH4_m3!CO48*0.668</f>
        <v>20106442.626680002</v>
      </c>
      <c r="CP48" s="31">
        <f>Data_CH4_m3!CP48*0.668</f>
        <v>18861327.647240002</v>
      </c>
      <c r="CQ48" s="31">
        <f>Data_CH4_m3!CQ48*0.668</f>
        <v>17700367.481480002</v>
      </c>
      <c r="CR48" s="31">
        <f>Data_CH4_m3!CR48*0.668</f>
        <v>16617466.074960001</v>
      </c>
      <c r="CS48" s="31">
        <f>Data_CH4_m3!CS48*0.668</f>
        <v>15606990.637920002</v>
      </c>
      <c r="CT48" s="31">
        <f>Data_CH4_m3!CT48*0.668</f>
        <v>14663735.33948</v>
      </c>
      <c r="CU48" s="31">
        <f>Data_CH4_m3!CU48*0.668</f>
        <v>13782887.934360001</v>
      </c>
      <c r="CV48" s="31">
        <f>Data_CH4_m3!CV48*0.668</f>
        <v>12959999.034880001</v>
      </c>
      <c r="CW48" s="31">
        <f>Data_CH4_m3!CW48*0.668</f>
        <v>12190953.84788</v>
      </c>
    </row>
    <row r="49" spans="1:101" ht="15.75" customHeight="1" x14ac:dyDescent="0.2">
      <c r="A49" s="12"/>
    </row>
    <row r="50" spans="1:101" ht="15.75" customHeight="1" x14ac:dyDescent="0.2">
      <c r="A50" s="12" t="s">
        <v>104</v>
      </c>
    </row>
    <row r="51" spans="1:101" ht="15.75" customHeight="1" x14ac:dyDescent="0.2">
      <c r="A51" s="13"/>
      <c r="B51" s="14">
        <v>2000</v>
      </c>
      <c r="C51" s="15">
        <v>2001</v>
      </c>
      <c r="D51" s="15">
        <v>2002</v>
      </c>
      <c r="E51" s="15">
        <v>2003</v>
      </c>
      <c r="F51" s="15">
        <v>2004</v>
      </c>
      <c r="G51" s="15">
        <v>2005</v>
      </c>
      <c r="H51" s="15">
        <v>2006</v>
      </c>
      <c r="I51" s="15">
        <v>2007</v>
      </c>
      <c r="J51" s="15">
        <v>2008</v>
      </c>
      <c r="K51" s="15">
        <v>2009</v>
      </c>
      <c r="L51" s="15">
        <v>2010</v>
      </c>
      <c r="M51" s="15">
        <v>2011</v>
      </c>
      <c r="N51" s="15">
        <v>2012</v>
      </c>
      <c r="O51" s="15">
        <v>2013</v>
      </c>
      <c r="P51" s="15">
        <v>2014</v>
      </c>
      <c r="Q51" s="15">
        <v>2015</v>
      </c>
      <c r="R51" s="15">
        <v>2016</v>
      </c>
      <c r="S51" s="15">
        <v>2017</v>
      </c>
      <c r="T51" s="15">
        <v>2018</v>
      </c>
      <c r="U51" s="15">
        <v>2019</v>
      </c>
      <c r="V51" s="15">
        <v>2020</v>
      </c>
      <c r="W51" s="15">
        <v>2021</v>
      </c>
      <c r="X51" s="15">
        <v>2022</v>
      </c>
      <c r="Y51" s="15">
        <v>2023</v>
      </c>
      <c r="Z51" s="15">
        <v>2024</v>
      </c>
      <c r="AA51" s="15">
        <v>2025</v>
      </c>
      <c r="AB51" s="15">
        <v>2026</v>
      </c>
      <c r="AC51" s="15">
        <v>2027</v>
      </c>
      <c r="AD51" s="15">
        <v>2028</v>
      </c>
      <c r="AE51" s="15">
        <v>2029</v>
      </c>
      <c r="AF51" s="15">
        <v>2030</v>
      </c>
      <c r="AG51" s="15">
        <v>2031</v>
      </c>
      <c r="AH51" s="15">
        <v>2032</v>
      </c>
      <c r="AI51" s="15">
        <v>2033</v>
      </c>
      <c r="AJ51" s="15">
        <v>2034</v>
      </c>
      <c r="AK51" s="15">
        <v>2035</v>
      </c>
      <c r="AL51" s="15">
        <v>2036</v>
      </c>
      <c r="AM51" s="15">
        <v>2037</v>
      </c>
      <c r="AN51" s="15">
        <v>2038</v>
      </c>
      <c r="AO51" s="15">
        <v>2039</v>
      </c>
      <c r="AP51" s="15">
        <v>2040</v>
      </c>
      <c r="AQ51" s="15">
        <v>2041</v>
      </c>
      <c r="AR51" s="15">
        <v>2042</v>
      </c>
      <c r="AS51" s="15">
        <v>2043</v>
      </c>
      <c r="AT51" s="15">
        <v>2044</v>
      </c>
      <c r="AU51" s="15">
        <v>2045</v>
      </c>
      <c r="AV51" s="15">
        <v>2046</v>
      </c>
      <c r="AW51" s="15">
        <v>2047</v>
      </c>
      <c r="AX51" s="15">
        <v>2048</v>
      </c>
      <c r="AY51" s="15">
        <v>2049</v>
      </c>
      <c r="AZ51" s="15">
        <v>2050</v>
      </c>
      <c r="BA51" s="15">
        <v>2051</v>
      </c>
      <c r="BB51" s="15">
        <v>2052</v>
      </c>
      <c r="BC51" s="15">
        <v>2053</v>
      </c>
      <c r="BD51" s="15">
        <v>2054</v>
      </c>
      <c r="BE51" s="15">
        <v>2055</v>
      </c>
      <c r="BF51" s="15">
        <v>2056</v>
      </c>
      <c r="BG51" s="15">
        <v>2057</v>
      </c>
      <c r="BH51" s="15">
        <v>2058</v>
      </c>
      <c r="BI51" s="15">
        <v>2059</v>
      </c>
      <c r="BJ51" s="15">
        <v>2060</v>
      </c>
      <c r="BK51" s="15">
        <v>2061</v>
      </c>
      <c r="BL51" s="15">
        <v>2062</v>
      </c>
      <c r="BM51" s="15">
        <v>2063</v>
      </c>
      <c r="BN51" s="15">
        <v>2064</v>
      </c>
      <c r="BO51" s="15">
        <v>2065</v>
      </c>
      <c r="BP51" s="15">
        <v>2066</v>
      </c>
      <c r="BQ51" s="15">
        <v>2067</v>
      </c>
      <c r="BR51" s="15">
        <v>2068</v>
      </c>
      <c r="BS51" s="15">
        <v>2069</v>
      </c>
      <c r="BT51" s="15">
        <v>2070</v>
      </c>
      <c r="BU51" s="15">
        <v>2071</v>
      </c>
      <c r="BV51" s="15">
        <v>2072</v>
      </c>
      <c r="BW51" s="15">
        <v>2073</v>
      </c>
      <c r="BX51" s="15">
        <v>2074</v>
      </c>
      <c r="BY51" s="15">
        <v>2075</v>
      </c>
      <c r="BZ51" s="15">
        <v>2076</v>
      </c>
      <c r="CA51" s="15">
        <v>2077</v>
      </c>
      <c r="CB51" s="15">
        <v>2078</v>
      </c>
      <c r="CC51" s="15">
        <v>2079</v>
      </c>
      <c r="CD51" s="15">
        <v>2080</v>
      </c>
      <c r="CE51" s="15">
        <v>2081</v>
      </c>
      <c r="CF51" s="15">
        <v>2082</v>
      </c>
      <c r="CG51" s="15">
        <v>2083</v>
      </c>
      <c r="CH51" s="15">
        <v>2084</v>
      </c>
      <c r="CI51" s="15">
        <v>2085</v>
      </c>
      <c r="CJ51" s="15">
        <v>2086</v>
      </c>
      <c r="CK51" s="15">
        <v>2087</v>
      </c>
      <c r="CL51" s="15">
        <v>2088</v>
      </c>
      <c r="CM51" s="15">
        <v>2089</v>
      </c>
      <c r="CN51" s="15">
        <v>2090</v>
      </c>
      <c r="CO51" s="15">
        <v>2091</v>
      </c>
      <c r="CP51" s="15">
        <v>2092</v>
      </c>
      <c r="CQ51" s="15">
        <v>2093</v>
      </c>
      <c r="CR51" s="15">
        <v>2094</v>
      </c>
      <c r="CS51" s="15">
        <v>2095</v>
      </c>
      <c r="CT51" s="15">
        <v>2096</v>
      </c>
      <c r="CU51" s="15">
        <v>2097</v>
      </c>
      <c r="CV51" s="15">
        <v>2098</v>
      </c>
      <c r="CW51" s="15">
        <v>2099</v>
      </c>
    </row>
    <row r="52" spans="1:101" ht="15.75" customHeight="1" x14ac:dyDescent="0.2">
      <c r="A52" s="14" t="s">
        <v>1</v>
      </c>
      <c r="B52" s="31">
        <f>Data_CH4_m3!B52*0.668</f>
        <v>8439809.3334800005</v>
      </c>
      <c r="C52" s="31">
        <f>Data_CH4_m3!C52*0.668</f>
        <v>14642857.914640002</v>
      </c>
      <c r="D52" s="31">
        <f>Data_CH4_m3!D52*0.668</f>
        <v>18705056.922960002</v>
      </c>
      <c r="E52" s="31">
        <f>Data_CH4_m3!E52*0.668</f>
        <v>21720446.337640002</v>
      </c>
      <c r="F52" s="31">
        <f>Data_CH4_m3!F52*0.668</f>
        <v>24050291.052960001</v>
      </c>
      <c r="G52" s="31">
        <f>Data_CH4_m3!G52*0.668</f>
        <v>26342983.852760002</v>
      </c>
      <c r="H52" s="31">
        <f>Data_CH4_m3!H52*0.668</f>
        <v>29023014.789240003</v>
      </c>
      <c r="I52" s="31">
        <f>Data_CH4_m3!I52*0.668</f>
        <v>31951639.293800004</v>
      </c>
      <c r="J52" s="31">
        <f>Data_CH4_m3!J52*0.668</f>
        <v>35655652.139679998</v>
      </c>
      <c r="K52" s="31">
        <f>Data_CH4_m3!K52*0.668</f>
        <v>37654869.747320004</v>
      </c>
      <c r="L52" s="31">
        <f>Data_CH4_m3!L52*0.668</f>
        <v>40234042.850760005</v>
      </c>
      <c r="M52" s="31">
        <f>Data_CH4_m3!M52*0.668</f>
        <v>44010746.414560005</v>
      </c>
      <c r="N52" s="31">
        <f>Data_CH4_m3!N52*0.668</f>
        <v>47969545.23528</v>
      </c>
      <c r="O52" s="31">
        <f>Data_CH4_m3!O52*0.668</f>
        <v>51666941.73488</v>
      </c>
      <c r="P52" s="31">
        <f>Data_CH4_m3!P52*0.668</f>
        <v>55216070.176920004</v>
      </c>
      <c r="Q52" s="31">
        <f>Data_CH4_m3!Q52*0.668</f>
        <v>56612243.703759998</v>
      </c>
      <c r="R52" s="31">
        <f>Data_CH4_m3!R52*0.668</f>
        <v>57247642.184200004</v>
      </c>
      <c r="S52" s="31">
        <f>Data_CH4_m3!S52*0.668</f>
        <v>59389929.934320003</v>
      </c>
      <c r="T52" s="31">
        <f>Data_CH4_m3!T52*0.668</f>
        <v>60462340.808320001</v>
      </c>
      <c r="U52" s="31">
        <f>Data_CH4_m3!U52*0.668</f>
        <v>60788941.445799999</v>
      </c>
      <c r="V52" s="31">
        <f>Data_CH4_m3!V52*0.668</f>
        <v>60095859.047799997</v>
      </c>
      <c r="W52" s="31">
        <f>Data_CH4_m3!W52*0.668</f>
        <v>60357536.291000001</v>
      </c>
      <c r="X52" s="31">
        <f>Data_CH4_m3!X52*0.668</f>
        <v>61179724.351600006</v>
      </c>
      <c r="Y52" s="31">
        <f>Data_CH4_m3!Y52*0.668</f>
        <v>62506059.153120004</v>
      </c>
      <c r="Z52" s="31">
        <f>Data_CH4_m3!Z52*0.668</f>
        <v>64240286.264279999</v>
      </c>
      <c r="AA52" s="31">
        <f>Data_CH4_m3!AA52*0.668</f>
        <v>66313166.589960001</v>
      </c>
      <c r="AB52" s="31">
        <f>Data_CH4_m3!AB52*0.668</f>
        <v>68599306.162799999</v>
      </c>
      <c r="AC52" s="31">
        <f>Data_CH4_m3!AC52*0.668</f>
        <v>72415474.532000005</v>
      </c>
      <c r="AD52" s="31">
        <f>Data_CH4_m3!AD52*0.668</f>
        <v>75833902.87560001</v>
      </c>
      <c r="AE52" s="31">
        <f>Data_CH4_m3!AE52*0.668</f>
        <v>79004941.360400006</v>
      </c>
      <c r="AF52" s="31">
        <f>Data_CH4_m3!AF52*0.668</f>
        <v>82029482.234799996</v>
      </c>
      <c r="AG52" s="31">
        <f>Data_CH4_m3!AG52*0.668</f>
        <v>84975406.590000004</v>
      </c>
      <c r="AH52" s="31">
        <f>Data_CH4_m3!AH52*0.668</f>
        <v>87888322.526800007</v>
      </c>
      <c r="AI52" s="31">
        <f>Data_CH4_m3!AI52*0.668</f>
        <v>90798563.925200015</v>
      </c>
      <c r="AJ52" s="31">
        <f>Data_CH4_m3!AJ52*0.668</f>
        <v>93726066.710800007</v>
      </c>
      <c r="AK52" s="31">
        <f>Data_CH4_m3!AK52*0.668</f>
        <v>96683864.966400012</v>
      </c>
      <c r="AL52" s="31">
        <f>Data_CH4_m3!AL52*0.668</f>
        <v>99680528.196800008</v>
      </c>
      <c r="AM52" s="31">
        <f>Data_CH4_m3!AM52*0.668</f>
        <v>102721817.43440001</v>
      </c>
      <c r="AN52" s="31">
        <f>Data_CH4_m3!AN52*0.668</f>
        <v>105811720.7728</v>
      </c>
      <c r="AO52" s="31">
        <f>Data_CH4_m3!AO52*0.668</f>
        <v>108953106.13640001</v>
      </c>
      <c r="AP52" s="31">
        <f>Data_CH4_m3!AP52*0.668</f>
        <v>112147980.99880001</v>
      </c>
      <c r="AQ52" s="31">
        <f>Data_CH4_m3!AQ52*0.668</f>
        <v>115397671.4736</v>
      </c>
      <c r="AR52" s="31">
        <f>Data_CH4_m3!AR52*0.668</f>
        <v>118702767.27120002</v>
      </c>
      <c r="AS52" s="31">
        <f>Data_CH4_m3!AS52*0.668</f>
        <v>122063169.26040001</v>
      </c>
      <c r="AT52" s="31">
        <f>Data_CH4_m3!AT52*0.668</f>
        <v>125478190.8708</v>
      </c>
      <c r="AU52" s="31">
        <f>Data_CH4_m3!AU52*0.668</f>
        <v>128946837.9848</v>
      </c>
      <c r="AV52" s="31">
        <f>Data_CH4_m3!AV52*0.668</f>
        <v>132468135.18880001</v>
      </c>
      <c r="AW52" s="31">
        <f>Data_CH4_m3!AW52*0.668</f>
        <v>136041329.914</v>
      </c>
      <c r="AX52" s="31">
        <f>Data_CH4_m3!AX52*0.668</f>
        <v>139665820.3592</v>
      </c>
      <c r="AY52" s="31">
        <f>Data_CH4_m3!AY52*0.668</f>
        <v>143341169.58559999</v>
      </c>
      <c r="AZ52" s="31">
        <f>Data_CH4_m3!AZ52*0.668</f>
        <v>147067026.89320001</v>
      </c>
      <c r="BA52" s="31">
        <f>Data_CH4_m3!BA52*0.668</f>
        <v>150842938.44280002</v>
      </c>
      <c r="BB52" s="31">
        <f>Data_CH4_m3!BB52*0.668</f>
        <v>154668390.87640002</v>
      </c>
      <c r="BC52" s="31">
        <f>Data_CH4_m3!BC52*0.668</f>
        <v>158542901.16320002</v>
      </c>
      <c r="BD52" s="31">
        <f>Data_CH4_m3!BD52*0.668</f>
        <v>162466050.60080001</v>
      </c>
      <c r="BE52" s="31">
        <f>Data_CH4_m3!BE52*0.668</f>
        <v>166437407.59440002</v>
      </c>
      <c r="BF52" s="31">
        <f>Data_CH4_m3!BF52*0.668</f>
        <v>170456425.98720002</v>
      </c>
      <c r="BG52" s="31">
        <f>Data_CH4_m3!BG52*0.668</f>
        <v>174522474.65279999</v>
      </c>
      <c r="BH52" s="31">
        <f>Data_CH4_m3!BH52*0.668</f>
        <v>178635007.234</v>
      </c>
      <c r="BI52" s="31">
        <f>Data_CH4_m3!BI52*0.668</f>
        <v>182793545.44280002</v>
      </c>
      <c r="BJ52" s="31">
        <f>Data_CH4_m3!BJ52*0.668</f>
        <v>186997572.38080004</v>
      </c>
      <c r="BK52" s="31">
        <f>Data_CH4_m3!BK52*0.668</f>
        <v>136228219.81440002</v>
      </c>
      <c r="BL52" s="31">
        <f>Data_CH4_m3!BL52*0.668</f>
        <v>101460949.93279999</v>
      </c>
      <c r="BM52" s="31">
        <f>Data_CH4_m3!BM52*0.668</f>
        <v>77469924.922000006</v>
      </c>
      <c r="BN52" s="31">
        <f>Data_CH4_m3!BN52*0.668</f>
        <v>60748799.041240007</v>
      </c>
      <c r="BO52" s="31">
        <f>Data_CH4_m3!BO52*0.668</f>
        <v>48944063.748680003</v>
      </c>
      <c r="BP52" s="31">
        <f>Data_CH4_m3!BP52*0.668</f>
        <v>40475192.427239999</v>
      </c>
      <c r="BQ52" s="31">
        <f>Data_CH4_m3!BQ52*0.668</f>
        <v>34280001.269560002</v>
      </c>
      <c r="BR52" s="31">
        <f>Data_CH4_m3!BR52*0.668</f>
        <v>29643946.280120004</v>
      </c>
      <c r="BS52" s="31">
        <f>Data_CH4_m3!BS52*0.668</f>
        <v>26085685.195920002</v>
      </c>
      <c r="BT52" s="31">
        <f>Data_CH4_m3!BT52*0.668</f>
        <v>23280355.702520002</v>
      </c>
      <c r="BU52" s="31">
        <f>Data_CH4_m3!BU52*0.668</f>
        <v>21008136.468120001</v>
      </c>
      <c r="BV52" s="31">
        <f>Data_CH4_m3!BV52*0.668</f>
        <v>19119756.493280001</v>
      </c>
      <c r="BW52" s="31">
        <f>Data_CH4_m3!BW52*0.668</f>
        <v>17513365.90484</v>
      </c>
      <c r="BX52" s="31">
        <f>Data_CH4_m3!BX52*0.668</f>
        <v>16119023.19232</v>
      </c>
      <c r="BY52" s="31">
        <f>Data_CH4_m3!BY52*0.668</f>
        <v>14888288.56284</v>
      </c>
      <c r="BZ52" s="31">
        <f>Data_CH4_m3!BZ52*0.668</f>
        <v>13787240.462040002</v>
      </c>
      <c r="CA52" s="31">
        <f>Data_CH4_m3!CA52*0.668</f>
        <v>12791787.343</v>
      </c>
      <c r="CB52" s="31">
        <f>Data_CH4_m3!CB52*0.668</f>
        <v>11884518.373560002</v>
      </c>
      <c r="CC52" s="31">
        <f>Data_CH4_m3!CC52*0.668</f>
        <v>11052586.290480001</v>
      </c>
      <c r="CD52" s="31">
        <f>Data_CH4_m3!CD52*0.668</f>
        <v>10286282.355040001</v>
      </c>
      <c r="CE52" s="31">
        <f>Data_CH4_m3!CE52*0.668</f>
        <v>9578075.8625600003</v>
      </c>
      <c r="CF52" s="31">
        <f>Data_CH4_m3!CF52*0.668</f>
        <v>8921965.1870800015</v>
      </c>
      <c r="CG52" s="31">
        <f>Data_CH4_m3!CG52*0.668</f>
        <v>8313038.1772400001</v>
      </c>
      <c r="CH52" s="31">
        <f>Data_CH4_m3!CH52*0.668</f>
        <v>7747173.0793200005</v>
      </c>
      <c r="CI52" s="31">
        <f>Data_CH4_m3!CI52*0.668</f>
        <v>7220833.9956400003</v>
      </c>
      <c r="CJ52" s="31">
        <f>Data_CH4_m3!CJ52*0.668</f>
        <v>6730930.0234000012</v>
      </c>
      <c r="CK52" s="31">
        <f>Data_CH4_m3!CK52*0.668</f>
        <v>6274717.2490600003</v>
      </c>
      <c r="CL52" s="31">
        <f>Data_CH4_m3!CL52*0.668</f>
        <v>5849729.8094039997</v>
      </c>
      <c r="CM52" s="31">
        <f>Data_CH4_m3!CM52*0.668</f>
        <v>5453730.5644160006</v>
      </c>
      <c r="CN52" s="31">
        <f>Data_CH4_m3!CN52*0.668</f>
        <v>5084675.1969560003</v>
      </c>
      <c r="CO52" s="31">
        <f>Data_CH4_m3!CO52*0.668</f>
        <v>4740685.4680439997</v>
      </c>
      <c r="CP52" s="31">
        <f>Data_CH4_m3!CP52*0.668</f>
        <v>4420028.8027800005</v>
      </c>
      <c r="CQ52" s="31">
        <f>Data_CH4_m3!CQ52*0.668</f>
        <v>4121102.279052</v>
      </c>
      <c r="CR52" s="31">
        <f>Data_CH4_m3!CR52*0.668</f>
        <v>3842419.7378079998</v>
      </c>
      <c r="CS52" s="31">
        <f>Data_CH4_m3!CS52*0.668</f>
        <v>3582601.1204400002</v>
      </c>
      <c r="CT52" s="31">
        <f>Data_CH4_m3!CT52*0.668</f>
        <v>3340363.4400960002</v>
      </c>
      <c r="CU52" s="31">
        <f>Data_CH4_m3!CU52*0.668</f>
        <v>3114512.9761000001</v>
      </c>
      <c r="CV52" s="31">
        <f>Data_CH4_m3!CV52*0.668</f>
        <v>2903938.405576</v>
      </c>
      <c r="CW52" s="31">
        <f>Data_CH4_m3!CW52*0.668</f>
        <v>2707604.6738800001</v>
      </c>
    </row>
    <row r="53" spans="1:101" ht="15.75" customHeight="1" x14ac:dyDescent="0.2">
      <c r="A53" s="27" t="s">
        <v>2</v>
      </c>
      <c r="B53" s="31">
        <f>Data_CH4_m3!B53*0.668</f>
        <v>3770111.6796800001</v>
      </c>
      <c r="C53" s="31">
        <f>Data_CH4_m3!C53*0.668</f>
        <v>6470172.938844</v>
      </c>
      <c r="D53" s="31">
        <f>Data_CH4_m3!D53*0.668</f>
        <v>8349779.7470399998</v>
      </c>
      <c r="E53" s="31">
        <f>Data_CH4_m3!E53*0.668</f>
        <v>9591450.3180800006</v>
      </c>
      <c r="F53" s="31">
        <f>Data_CH4_m3!F53*0.668</f>
        <v>10511403.11788</v>
      </c>
      <c r="G53" s="31">
        <f>Data_CH4_m3!G53*0.668</f>
        <v>11275967.407640001</v>
      </c>
      <c r="H53" s="31">
        <f>Data_CH4_m3!H53*0.668</f>
        <v>11931075.795880001</v>
      </c>
      <c r="I53" s="31">
        <f>Data_CH4_m3!I53*0.668</f>
        <v>12475281.114040002</v>
      </c>
      <c r="J53" s="31">
        <f>Data_CH4_m3!J53*0.668</f>
        <v>12959025.34472</v>
      </c>
      <c r="K53" s="31">
        <f>Data_CH4_m3!K53*0.668</f>
        <v>13453326.540520001</v>
      </c>
      <c r="L53" s="31">
        <f>Data_CH4_m3!L53*0.668</f>
        <v>13963570.44476</v>
      </c>
      <c r="M53" s="31">
        <f>Data_CH4_m3!M53*0.668</f>
        <v>14452967.645480001</v>
      </c>
      <c r="N53" s="31">
        <f>Data_CH4_m3!N53*0.668</f>
        <v>14949227.550880002</v>
      </c>
      <c r="O53" s="31">
        <f>Data_CH4_m3!O53*0.668</f>
        <v>15448041.153480001</v>
      </c>
      <c r="P53" s="31">
        <f>Data_CH4_m3!P53*0.668</f>
        <v>15959133.59808</v>
      </c>
      <c r="Q53" s="31">
        <f>Data_CH4_m3!Q53*0.668</f>
        <v>16501161.67044</v>
      </c>
      <c r="R53" s="31">
        <f>Data_CH4_m3!R53*0.668</f>
        <v>17044454.34028</v>
      </c>
      <c r="S53" s="31">
        <f>Data_CH4_m3!S53*0.668</f>
        <v>17583521.475920003</v>
      </c>
      <c r="T53" s="31">
        <f>Data_CH4_m3!T53*0.668</f>
        <v>18123470.46508</v>
      </c>
      <c r="U53" s="31">
        <f>Data_CH4_m3!U53*0.668</f>
        <v>18676834.02984</v>
      </c>
      <c r="V53" s="31">
        <f>Data_CH4_m3!V53*0.668</f>
        <v>19240633.237560004</v>
      </c>
      <c r="W53" s="31">
        <f>Data_CH4_m3!W53*0.668</f>
        <v>19827526.087040003</v>
      </c>
      <c r="X53" s="31">
        <f>Data_CH4_m3!X53*0.668</f>
        <v>20442869.31704</v>
      </c>
      <c r="Y53" s="31">
        <f>Data_CH4_m3!Y53*0.668</f>
        <v>21085347.835960001</v>
      </c>
      <c r="Z53" s="31">
        <f>Data_CH4_m3!Z53*0.668</f>
        <v>21760085.805</v>
      </c>
      <c r="AA53" s="31">
        <f>Data_CH4_m3!AA53*0.668</f>
        <v>22468793.477840003</v>
      </c>
      <c r="AB53" s="31">
        <f>Data_CH4_m3!AB53*0.668</f>
        <v>23212777.382320002</v>
      </c>
      <c r="AC53" s="31">
        <f>Data_CH4_m3!AC53*0.668</f>
        <v>23911411.87568</v>
      </c>
      <c r="AD53" s="31">
        <f>Data_CH4_m3!AD53*0.668</f>
        <v>24605167.59764</v>
      </c>
      <c r="AE53" s="31">
        <f>Data_CH4_m3!AE53*0.668</f>
        <v>25298780.100400001</v>
      </c>
      <c r="AF53" s="31">
        <f>Data_CH4_m3!AF53*0.668</f>
        <v>25995389.471600004</v>
      </c>
      <c r="AG53" s="31">
        <f>Data_CH4_m3!AG53*0.668</f>
        <v>26697083.732280001</v>
      </c>
      <c r="AH53" s="31">
        <f>Data_CH4_m3!AH53*0.668</f>
        <v>27405240.391960002</v>
      </c>
      <c r="AI53" s="31">
        <f>Data_CH4_m3!AI53*0.668</f>
        <v>28120730.983560003</v>
      </c>
      <c r="AJ53" s="31">
        <f>Data_CH4_m3!AJ53*0.668</f>
        <v>28844084.40944</v>
      </c>
      <c r="AK53" s="31">
        <f>Data_CH4_m3!AK53*0.668</f>
        <v>29575601.336399999</v>
      </c>
      <c r="AL53" s="31">
        <f>Data_CH4_m3!AL53*0.668</f>
        <v>30315433.166639999</v>
      </c>
      <c r="AM53" s="31">
        <f>Data_CH4_m3!AM53*0.668</f>
        <v>31063613.908040002</v>
      </c>
      <c r="AN53" s="31">
        <f>Data_CH4_m3!AN53*0.668</f>
        <v>31820067.54888</v>
      </c>
      <c r="AO53" s="31">
        <f>Data_CH4_m3!AO53*0.668</f>
        <v>32584641.611480001</v>
      </c>
      <c r="AP53" s="31">
        <f>Data_CH4_m3!AP53*0.668</f>
        <v>33357107.259080004</v>
      </c>
      <c r="AQ53" s="31">
        <f>Data_CH4_m3!AQ53*0.668</f>
        <v>34137251.419720002</v>
      </c>
      <c r="AR53" s="31">
        <f>Data_CH4_m3!AR53*0.668</f>
        <v>34924861.001400001</v>
      </c>
      <c r="AS53" s="31">
        <f>Data_CH4_m3!AS53*0.668</f>
        <v>35719741.869960003</v>
      </c>
      <c r="AT53" s="31">
        <f>Data_CH4_m3!AT53*0.668</f>
        <v>36521732.195720002</v>
      </c>
      <c r="AU53" s="31">
        <f>Data_CH4_m3!AU53*0.668</f>
        <v>37330665.32604</v>
      </c>
      <c r="AV53" s="31">
        <f>Data_CH4_m3!AV53*0.668</f>
        <v>38146379.250880003</v>
      </c>
      <c r="AW53" s="31">
        <f>Data_CH4_m3!AW53*0.668</f>
        <v>38968679.168080002</v>
      </c>
      <c r="AX53" s="31">
        <f>Data_CH4_m3!AX53*0.668</f>
        <v>39797367.904080003</v>
      </c>
      <c r="AY53" s="31">
        <f>Data_CH4_m3!AY53*0.668</f>
        <v>40632233.722920001</v>
      </c>
      <c r="AZ53" s="31">
        <f>Data_CH4_m3!AZ53*0.668</f>
        <v>41473061.314840004</v>
      </c>
      <c r="BA53" s="31">
        <f>Data_CH4_m3!BA53*0.668</f>
        <v>42319616.104960002</v>
      </c>
      <c r="BB53" s="31">
        <f>Data_CH4_m3!BB53*0.668</f>
        <v>43171685.168280005</v>
      </c>
      <c r="BC53" s="31">
        <f>Data_CH4_m3!BC53*0.668</f>
        <v>44029078.538960002</v>
      </c>
      <c r="BD53" s="31">
        <f>Data_CH4_m3!BD53*0.668</f>
        <v>44891674.634319998</v>
      </c>
      <c r="BE53" s="31">
        <f>Data_CH4_m3!BE53*0.668</f>
        <v>45759358.518279999</v>
      </c>
      <c r="BF53" s="31">
        <f>Data_CH4_m3!BF53*0.668</f>
        <v>46631987.145319998</v>
      </c>
      <c r="BG53" s="31">
        <f>Data_CH4_m3!BG53*0.668</f>
        <v>47509360.863600008</v>
      </c>
      <c r="BH53" s="31">
        <f>Data_CH4_m3!BH53*0.668</f>
        <v>48391156.000399999</v>
      </c>
      <c r="BI53" s="31">
        <f>Data_CH4_m3!BI53*0.668</f>
        <v>49276955.322920002</v>
      </c>
      <c r="BJ53" s="31">
        <f>Data_CH4_m3!BJ53*0.668</f>
        <v>50166299.100200005</v>
      </c>
      <c r="BK53" s="31">
        <f>Data_CH4_m3!BK53*0.668</f>
        <v>36641605.256640002</v>
      </c>
      <c r="BL53" s="31">
        <f>Data_CH4_m3!BL53*0.668</f>
        <v>27371958.086879998</v>
      </c>
      <c r="BM53" s="31">
        <f>Data_CH4_m3!BM53*0.668</f>
        <v>20968330.361480001</v>
      </c>
      <c r="BN53" s="31">
        <f>Data_CH4_m3!BN53*0.668</f>
        <v>16498697.92612</v>
      </c>
      <c r="BO53" s="31">
        <f>Data_CH4_m3!BO53*0.668</f>
        <v>13337437.8992</v>
      </c>
      <c r="BP53" s="31">
        <f>Data_CH4_m3!BP53*0.668</f>
        <v>11064373.030240001</v>
      </c>
      <c r="BQ53" s="31">
        <f>Data_CH4_m3!BQ53*0.668</f>
        <v>9397095.1302400008</v>
      </c>
      <c r="BR53" s="31">
        <f>Data_CH4_m3!BR53*0.668</f>
        <v>8145596.4221599996</v>
      </c>
      <c r="BS53" s="31">
        <f>Data_CH4_m3!BS53*0.668</f>
        <v>7181854.5657199994</v>
      </c>
      <c r="BT53" s="31">
        <f>Data_CH4_m3!BT53*0.668</f>
        <v>6419441.6527920011</v>
      </c>
      <c r="BU53" s="31">
        <f>Data_CH4_m3!BU53*0.668</f>
        <v>5799852.7550720004</v>
      </c>
      <c r="BV53" s="31">
        <f>Data_CH4_m3!BV53*0.668</f>
        <v>5283338.8365000002</v>
      </c>
      <c r="BW53" s="31">
        <f>Data_CH4_m3!BW53*0.668</f>
        <v>4842759.2841960005</v>
      </c>
      <c r="BX53" s="31">
        <f>Data_CH4_m3!BX53*0.668</f>
        <v>4459458.697164</v>
      </c>
      <c r="BY53" s="31">
        <f>Data_CH4_m3!BY53*0.668</f>
        <v>4120500.7510640007</v>
      </c>
      <c r="BZ53" s="31">
        <f>Data_CH4_m3!BZ53*0.668</f>
        <v>3816811.8876680005</v>
      </c>
      <c r="CA53" s="31">
        <f>Data_CH4_m3!CA53*0.668</f>
        <v>3541935.0199120003</v>
      </c>
      <c r="CB53" s="31">
        <f>Data_CH4_m3!CB53*0.668</f>
        <v>3291192.2814040002</v>
      </c>
      <c r="CC53" s="31">
        <f>Data_CH4_m3!CC53*0.668</f>
        <v>3061122.0834519998</v>
      </c>
      <c r="CD53" s="31">
        <f>Data_CH4_m3!CD53*0.668</f>
        <v>2849100.1673480002</v>
      </c>
      <c r="CE53" s="31">
        <f>Data_CH4_m3!CE53*0.668</f>
        <v>2653084.0977080003</v>
      </c>
      <c r="CF53" s="31">
        <f>Data_CH4_m3!CF53*0.668</f>
        <v>2471440.603844</v>
      </c>
      <c r="CG53" s="31">
        <f>Data_CH4_m3!CG53*0.668</f>
        <v>2302828.545496</v>
      </c>
      <c r="CH53" s="31">
        <f>Data_CH4_m3!CH53*0.668</f>
        <v>2146119.2578400001</v>
      </c>
      <c r="CI53" s="31">
        <f>Data_CH4_m3!CI53*0.668</f>
        <v>2000342.0279920001</v>
      </c>
      <c r="CJ53" s="31">
        <f>Data_CH4_m3!CJ53*0.668</f>
        <v>1864646.5006360002</v>
      </c>
      <c r="CK53" s="31">
        <f>Data_CH4_m3!CK53*0.668</f>
        <v>1738276.4964320001</v>
      </c>
      <c r="CL53" s="31">
        <f>Data_CH4_m3!CL53*0.668</f>
        <v>1620551.5518360001</v>
      </c>
      <c r="CM53" s="31">
        <f>Data_CH4_m3!CM53*0.668</f>
        <v>1510853.688692</v>
      </c>
      <c r="CN53" s="31">
        <f>Data_CH4_m3!CN53*0.668</f>
        <v>1408617.7609640001</v>
      </c>
      <c r="CO53" s="31">
        <f>Data_CH4_m3!CO53*0.668</f>
        <v>1313324.234992</v>
      </c>
      <c r="CP53" s="31">
        <f>Data_CH4_m3!CP53*0.668</f>
        <v>1224493.6658000001</v>
      </c>
      <c r="CQ53" s="31">
        <f>Data_CH4_m3!CQ53*0.668</f>
        <v>1141682.3510880002</v>
      </c>
      <c r="CR53" s="31">
        <f>Data_CH4_m3!CR53*0.668</f>
        <v>1064478.8162160001</v>
      </c>
      <c r="CS53" s="31">
        <f>Data_CH4_m3!CS53*0.668</f>
        <v>992500.8997200001</v>
      </c>
      <c r="CT53" s="31">
        <f>Data_CH4_m3!CT53*0.668</f>
        <v>925393.27904000005</v>
      </c>
      <c r="CU53" s="31">
        <f>Data_CH4_m3!CU53*0.668</f>
        <v>862825.32623999997</v>
      </c>
      <c r="CV53" s="31">
        <f>Data_CH4_m3!CV53*0.668</f>
        <v>804489.21556400007</v>
      </c>
      <c r="CW53" s="31">
        <f>Data_CH4_m3!CW53*0.668</f>
        <v>750098.23540000012</v>
      </c>
    </row>
    <row r="54" spans="1:101" ht="15.75" customHeight="1" x14ac:dyDescent="0.2">
      <c r="A54" s="27" t="s">
        <v>3</v>
      </c>
      <c r="B54" s="31">
        <f>Data_CH4_m3!B54*0.668</f>
        <v>254667.34365120003</v>
      </c>
      <c r="C54" s="31">
        <f>Data_CH4_m3!C54*0.668</f>
        <v>489713.65716960002</v>
      </c>
      <c r="D54" s="31">
        <f>Data_CH4_m3!D54*0.668</f>
        <v>709808.07124399999</v>
      </c>
      <c r="E54" s="31">
        <f>Data_CH4_m3!E54*0.668</f>
        <v>946482.72975200007</v>
      </c>
      <c r="F54" s="31">
        <f>Data_CH4_m3!F54*0.668</f>
        <v>1189193.6673880001</v>
      </c>
      <c r="G54" s="31">
        <f>Data_CH4_m3!G54*0.668</f>
        <v>1432360.5831600002</v>
      </c>
      <c r="H54" s="31">
        <f>Data_CH4_m3!H54*0.668</f>
        <v>1664596.946128</v>
      </c>
      <c r="I54" s="31">
        <f>Data_CH4_m3!I54*0.668</f>
        <v>1895234.7410080002</v>
      </c>
      <c r="J54" s="31">
        <f>Data_CH4_m3!J54*0.668</f>
        <v>2115470.8587239999</v>
      </c>
      <c r="K54" s="31">
        <f>Data_CH4_m3!K54*0.668</f>
        <v>2314220.437804</v>
      </c>
      <c r="L54" s="31">
        <f>Data_CH4_m3!L54*0.668</f>
        <v>2536499.4898999999</v>
      </c>
      <c r="M54" s="31">
        <f>Data_CH4_m3!M54*0.668</f>
        <v>2779999.385636</v>
      </c>
      <c r="N54" s="31">
        <f>Data_CH4_m3!N54*0.668</f>
        <v>3017117.6716280002</v>
      </c>
      <c r="O54" s="31">
        <f>Data_CH4_m3!O54*0.668</f>
        <v>3225058.9520840002</v>
      </c>
      <c r="P54" s="31">
        <f>Data_CH4_m3!P54*0.668</f>
        <v>3437329.7489560004</v>
      </c>
      <c r="Q54" s="31">
        <f>Data_CH4_m3!Q54*0.668</f>
        <v>3615519.7689920003</v>
      </c>
      <c r="R54" s="31">
        <f>Data_CH4_m3!R54*0.668</f>
        <v>3800635.5549120004</v>
      </c>
      <c r="S54" s="31">
        <f>Data_CH4_m3!S54*0.668</f>
        <v>3998749.4965880001</v>
      </c>
      <c r="T54" s="31">
        <f>Data_CH4_m3!T54*0.668</f>
        <v>4203909.9645199999</v>
      </c>
      <c r="U54" s="31">
        <f>Data_CH4_m3!U54*0.668</f>
        <v>4396728.235328</v>
      </c>
      <c r="V54" s="31">
        <f>Data_CH4_m3!V54*0.668</f>
        <v>4551388.2940400001</v>
      </c>
      <c r="W54" s="31">
        <f>Data_CH4_m3!W54*0.668</f>
        <v>4734909.284736</v>
      </c>
      <c r="X54" s="31">
        <f>Data_CH4_m3!X54*0.668</f>
        <v>4926698.0539840003</v>
      </c>
      <c r="Y54" s="31">
        <f>Data_CH4_m3!Y54*0.668</f>
        <v>5126361.3308120007</v>
      </c>
      <c r="Z54" s="31">
        <f>Data_CH4_m3!Z54*0.668</f>
        <v>5330437.3368159998</v>
      </c>
      <c r="AA54" s="31">
        <f>Data_CH4_m3!AA54*0.668</f>
        <v>5539980.8359800009</v>
      </c>
      <c r="AB54" s="31">
        <f>Data_CH4_m3!AB54*0.668</f>
        <v>5757226.1754120002</v>
      </c>
      <c r="AC54" s="31">
        <f>Data_CH4_m3!AC54*0.668</f>
        <v>5867520.2359039998</v>
      </c>
      <c r="AD54" s="31">
        <f>Data_CH4_m3!AD54*0.668</f>
        <v>5978413.9372840002</v>
      </c>
      <c r="AE54" s="31">
        <f>Data_CH4_m3!AE54*0.668</f>
        <v>6089800.803692</v>
      </c>
      <c r="AF54" s="31">
        <f>Data_CH4_m3!AF54*0.668</f>
        <v>6201587.3391760001</v>
      </c>
      <c r="AG54" s="31">
        <f>Data_CH4_m3!AG54*0.668</f>
        <v>6313690.4298400013</v>
      </c>
      <c r="AH54" s="31">
        <f>Data_CH4_m3!AH54*0.668</f>
        <v>6426031.2717239996</v>
      </c>
      <c r="AI54" s="31">
        <f>Data_CH4_m3!AI54*0.668</f>
        <v>6538543.0534720002</v>
      </c>
      <c r="AJ54" s="31">
        <f>Data_CH4_m3!AJ54*0.668</f>
        <v>6651156.1253960002</v>
      </c>
      <c r="AK54" s="31">
        <f>Data_CH4_m3!AK54*0.668</f>
        <v>6763805.650080001</v>
      </c>
      <c r="AL54" s="31">
        <f>Data_CH4_m3!AL54*0.668</f>
        <v>6876429.5683200005</v>
      </c>
      <c r="AM54" s="31">
        <f>Data_CH4_m3!AM54*0.668</f>
        <v>6988965.9652000004</v>
      </c>
      <c r="AN54" s="31">
        <f>Data_CH4_m3!AN54*0.668</f>
        <v>7101344.3800800005</v>
      </c>
      <c r="AO54" s="31">
        <f>Data_CH4_m3!AO54*0.668</f>
        <v>7213487.4117999999</v>
      </c>
      <c r="AP54" s="31">
        <f>Data_CH4_m3!AP54*0.668</f>
        <v>7325310.0239600008</v>
      </c>
      <c r="AQ54" s="31">
        <f>Data_CH4_m3!AQ54*0.668</f>
        <v>7436725.3164400002</v>
      </c>
      <c r="AR54" s="31">
        <f>Data_CH4_m3!AR54*0.668</f>
        <v>7547650.2969199996</v>
      </c>
      <c r="AS54" s="31">
        <f>Data_CH4_m3!AS54*0.668</f>
        <v>7657991.0312400004</v>
      </c>
      <c r="AT54" s="31">
        <f>Data_CH4_m3!AT54*0.668</f>
        <v>7767656.9653200004</v>
      </c>
      <c r="AU54" s="31">
        <f>Data_CH4_m3!AU54*0.668</f>
        <v>7876548.5738400007</v>
      </c>
      <c r="AV54" s="31">
        <f>Data_CH4_m3!AV54*0.668</f>
        <v>7984566.2246000003</v>
      </c>
      <c r="AW54" s="31">
        <f>Data_CH4_m3!AW54*0.668</f>
        <v>8091619.2499600006</v>
      </c>
      <c r="AX54" s="31">
        <f>Data_CH4_m3!AX54*0.668</f>
        <v>8197613.9829600006</v>
      </c>
      <c r="AY54" s="31">
        <f>Data_CH4_m3!AY54*0.668</f>
        <v>8302473.08256</v>
      </c>
      <c r="AZ54" s="31">
        <f>Data_CH4_m3!AZ54*0.668</f>
        <v>8406119.3747199997</v>
      </c>
      <c r="BA54" s="31">
        <f>Data_CH4_m3!BA54*0.668</f>
        <v>8508481.6773600001</v>
      </c>
      <c r="BB54" s="31">
        <f>Data_CH4_m3!BB54*0.668</f>
        <v>8609490.3114000019</v>
      </c>
      <c r="BC54" s="31">
        <f>Data_CH4_m3!BC54*0.668</f>
        <v>8709078.5837200005</v>
      </c>
      <c r="BD54" s="31">
        <f>Data_CH4_m3!BD54*0.668</f>
        <v>8807178.1111600008</v>
      </c>
      <c r="BE54" s="31">
        <f>Data_CH4_m3!BE54*0.668</f>
        <v>8903721.5593200009</v>
      </c>
      <c r="BF54" s="31">
        <f>Data_CH4_m3!BF54*0.668</f>
        <v>8998650.2243600003</v>
      </c>
      <c r="BG54" s="31">
        <f>Data_CH4_m3!BG54*0.668</f>
        <v>9091908.7224000003</v>
      </c>
      <c r="BH54" s="31">
        <f>Data_CH4_m3!BH54*0.668</f>
        <v>9183449.7657200005</v>
      </c>
      <c r="BI54" s="31">
        <f>Data_CH4_m3!BI54*0.668</f>
        <v>9273237.9770400003</v>
      </c>
      <c r="BJ54" s="31">
        <f>Data_CH4_m3!BJ54*0.668</f>
        <v>9361243.3765200004</v>
      </c>
      <c r="BK54" s="31">
        <f>Data_CH4_m3!BK54*0.668</f>
        <v>8683676.6946799997</v>
      </c>
      <c r="BL54" s="31">
        <f>Data_CH4_m3!BL54*0.668</f>
        <v>8057571.7308400013</v>
      </c>
      <c r="BM54" s="31">
        <f>Data_CH4_m3!BM54*0.668</f>
        <v>7478900.0775999995</v>
      </c>
      <c r="BN54" s="31">
        <f>Data_CH4_m3!BN54*0.668</f>
        <v>6943954.3082400002</v>
      </c>
      <c r="BO54" s="31">
        <f>Data_CH4_m3!BO54*0.668</f>
        <v>6449322.1865760004</v>
      </c>
      <c r="BP54" s="31">
        <f>Data_CH4_m3!BP54*0.668</f>
        <v>5991862.8714640001</v>
      </c>
      <c r="BQ54" s="31">
        <f>Data_CH4_m3!BQ54*0.668</f>
        <v>5568685.1259720009</v>
      </c>
      <c r="BR54" s="31">
        <f>Data_CH4_m3!BR54*0.668</f>
        <v>5177127.2439800007</v>
      </c>
      <c r="BS54" s="31">
        <f>Data_CH4_m3!BS54*0.668</f>
        <v>4814738.6140480004</v>
      </c>
      <c r="BT54" s="31">
        <f>Data_CH4_m3!BT54*0.668</f>
        <v>4479262.7762639998</v>
      </c>
      <c r="BU54" s="31">
        <f>Data_CH4_m3!BU54*0.668</f>
        <v>4168621.8411440002</v>
      </c>
      <c r="BV54" s="31">
        <f>Data_CH4_m3!BV54*0.668</f>
        <v>3880902.1750600003</v>
      </c>
      <c r="BW54" s="31">
        <f>Data_CH4_m3!BW54*0.668</f>
        <v>3614341.2373000002</v>
      </c>
      <c r="BX54" s="31">
        <f>Data_CH4_m3!BX54*0.668</f>
        <v>3367315.4799160003</v>
      </c>
      <c r="BY54" s="31">
        <f>Data_CH4_m3!BY54*0.668</f>
        <v>3138329.2268599998</v>
      </c>
      <c r="BZ54" s="31">
        <f>Data_CH4_m3!BZ54*0.668</f>
        <v>2926004.4482399998</v>
      </c>
      <c r="CA54" s="31">
        <f>Data_CH4_m3!CA54*0.668</f>
        <v>2729071.3588880002</v>
      </c>
      <c r="CB54" s="31">
        <f>Data_CH4_m3!CB54*0.668</f>
        <v>2546359.7784480001</v>
      </c>
      <c r="CC54" s="31">
        <f>Data_CH4_m3!CC54*0.668</f>
        <v>2376791.1821760004</v>
      </c>
      <c r="CD54" s="31">
        <f>Data_CH4_m3!CD54*0.668</f>
        <v>2219371.3963600001</v>
      </c>
      <c r="CE54" s="31">
        <f>Data_CH4_m3!CE54*0.668</f>
        <v>2073183.8802440003</v>
      </c>
      <c r="CF54" s="31">
        <f>Data_CH4_m3!CF54*0.668</f>
        <v>1937383.547696</v>
      </c>
      <c r="CG54" s="31">
        <f>Data_CH4_m3!CG54*0.668</f>
        <v>1811191.0885399999</v>
      </c>
      <c r="CH54" s="31">
        <f>Data_CH4_m3!CH54*0.668</f>
        <v>1693887.7427920001</v>
      </c>
      <c r="CI54" s="31">
        <f>Data_CH4_m3!CI54*0.668</f>
        <v>1584810.4977400003</v>
      </c>
      <c r="CJ54" s="31">
        <f>Data_CH4_m3!CJ54*0.668</f>
        <v>1483347.6677880001</v>
      </c>
      <c r="CK54" s="31">
        <f>Data_CH4_m3!CK54*0.668</f>
        <v>1388934.8330160002</v>
      </c>
      <c r="CL54" s="31">
        <f>Data_CH4_m3!CL54*0.668</f>
        <v>1301051.099716</v>
      </c>
      <c r="CM54" s="31">
        <f>Data_CH4_m3!CM54*0.668</f>
        <v>1219215.6621960001</v>
      </c>
      <c r="CN54" s="31">
        <f>Data_CH4_m3!CN54*0.668</f>
        <v>1142984.6398000002</v>
      </c>
      <c r="CO54" s="31">
        <f>Data_CH4_m3!CO54*0.668</f>
        <v>1071948.1677679999</v>
      </c>
      <c r="CP54" s="31">
        <f>Data_CH4_m3!CP54*0.668</f>
        <v>1005727.7192240001</v>
      </c>
      <c r="CQ54" s="31">
        <f>Data_CH4_m3!CQ54*0.668</f>
        <v>943973.64426400012</v>
      </c>
      <c r="CR54" s="31">
        <f>Data_CH4_m3!CR54*0.668</f>
        <v>886362.89942400006</v>
      </c>
      <c r="CS54" s="31">
        <f>Data_CH4_m3!CS54*0.668</f>
        <v>832596.96819600009</v>
      </c>
      <c r="CT54" s="31">
        <f>Data_CH4_m3!CT54*0.668</f>
        <v>782399.93585200002</v>
      </c>
      <c r="CU54" s="31">
        <f>Data_CH4_m3!CU54*0.668</f>
        <v>735516.72659199999</v>
      </c>
      <c r="CV54" s="31">
        <f>Data_CH4_m3!CV54*0.668</f>
        <v>691711.47896800004</v>
      </c>
      <c r="CW54" s="31">
        <f>Data_CH4_m3!CW54*0.668</f>
        <v>650766.04602360004</v>
      </c>
    </row>
    <row r="55" spans="1:101" ht="15.75" customHeight="1" x14ac:dyDescent="0.2">
      <c r="A55" s="27" t="s">
        <v>4</v>
      </c>
      <c r="B55" s="31">
        <f>Data_CH4_m3!B55*0.668</f>
        <v>2268155.3147840002</v>
      </c>
      <c r="C55" s="31">
        <f>Data_CH4_m3!C55*0.668</f>
        <v>4387275.9745400008</v>
      </c>
      <c r="D55" s="31">
        <f>Data_CH4_m3!D55*0.668</f>
        <v>6322549.3857199997</v>
      </c>
      <c r="E55" s="31">
        <f>Data_CH4_m3!E55*0.668</f>
        <v>7973444.3452400006</v>
      </c>
      <c r="F55" s="31">
        <f>Data_CH4_m3!F55*0.668</f>
        <v>9479934.0373599995</v>
      </c>
      <c r="G55" s="31">
        <f>Data_CH4_m3!G55*0.668</f>
        <v>10871884.421440002</v>
      </c>
      <c r="H55" s="31">
        <f>Data_CH4_m3!H55*0.668</f>
        <v>12201533.197680002</v>
      </c>
      <c r="I55" s="31">
        <f>Data_CH4_m3!I55*0.668</f>
        <v>13417349.062520001</v>
      </c>
      <c r="J55" s="31">
        <f>Data_CH4_m3!J55*0.668</f>
        <v>14504423.565240001</v>
      </c>
      <c r="K55" s="31">
        <f>Data_CH4_m3!K55*0.668</f>
        <v>15592385.946839999</v>
      </c>
      <c r="L55" s="31">
        <f>Data_CH4_m3!L55*0.668</f>
        <v>16646049.073520001</v>
      </c>
      <c r="M55" s="31">
        <f>Data_CH4_m3!M55*0.668</f>
        <v>17619936.186640002</v>
      </c>
      <c r="N55" s="31">
        <f>Data_CH4_m3!N55*0.668</f>
        <v>18585974.379920002</v>
      </c>
      <c r="O55" s="31">
        <f>Data_CH4_m3!O55*0.668</f>
        <v>19534848.887680002</v>
      </c>
      <c r="P55" s="31">
        <f>Data_CH4_m3!P55*0.668</f>
        <v>20481877.9252</v>
      </c>
      <c r="Q55" s="31">
        <f>Data_CH4_m3!Q55*0.668</f>
        <v>21530505.400680002</v>
      </c>
      <c r="R55" s="31">
        <f>Data_CH4_m3!R55*0.668</f>
        <v>22548502.170360003</v>
      </c>
      <c r="S55" s="31">
        <f>Data_CH4_m3!S55*0.668</f>
        <v>23530020.234919999</v>
      </c>
      <c r="T55" s="31">
        <f>Data_CH4_m3!T55*0.668</f>
        <v>24466745.606240001</v>
      </c>
      <c r="U55" s="31">
        <f>Data_CH4_m3!U55*0.668</f>
        <v>25439648.53492</v>
      </c>
      <c r="V55" s="31">
        <f>Data_CH4_m3!V55*0.668</f>
        <v>26411441.675120004</v>
      </c>
      <c r="W55" s="31">
        <f>Data_CH4_m3!W55*0.668</f>
        <v>27348261.434840005</v>
      </c>
      <c r="X55" s="31">
        <f>Data_CH4_m3!X55*0.668</f>
        <v>28277210.391040001</v>
      </c>
      <c r="Y55" s="31">
        <f>Data_CH4_m3!Y55*0.668</f>
        <v>29205464.827640001</v>
      </c>
      <c r="Z55" s="31">
        <f>Data_CH4_m3!Z55*0.668</f>
        <v>30137216.157400001</v>
      </c>
      <c r="AA55" s="31">
        <f>Data_CH4_m3!AA55*0.668</f>
        <v>31076539.915120006</v>
      </c>
      <c r="AB55" s="31">
        <f>Data_CH4_m3!AB55*0.668</f>
        <v>32026944.92444</v>
      </c>
      <c r="AC55" s="31">
        <f>Data_CH4_m3!AC55*0.668</f>
        <v>33388265.791760001</v>
      </c>
      <c r="AD55" s="31">
        <f>Data_CH4_m3!AD55*0.668</f>
        <v>34750185.300640002</v>
      </c>
      <c r="AE55" s="31">
        <f>Data_CH4_m3!AE55*0.668</f>
        <v>36114571.760240003</v>
      </c>
      <c r="AF55" s="31">
        <f>Data_CH4_m3!AF55*0.668</f>
        <v>37483106.653480001</v>
      </c>
      <c r="AG55" s="31">
        <f>Data_CH4_m3!AG55*0.668</f>
        <v>38857305.926200002</v>
      </c>
      <c r="AH55" s="31">
        <f>Data_CH4_m3!AH55*0.668</f>
        <v>40238526.573640004</v>
      </c>
      <c r="AI55" s="31">
        <f>Data_CH4_m3!AI55*0.668</f>
        <v>41627959.426040001</v>
      </c>
      <c r="AJ55" s="31">
        <f>Data_CH4_m3!AJ55*0.668</f>
        <v>43026629.963600002</v>
      </c>
      <c r="AK55" s="31">
        <f>Data_CH4_m3!AK55*0.668</f>
        <v>44435415.417280003</v>
      </c>
      <c r="AL55" s="31">
        <f>Data_CH4_m3!AL55*0.668</f>
        <v>45855065.470120005</v>
      </c>
      <c r="AM55" s="31">
        <f>Data_CH4_m3!AM55*0.668</f>
        <v>47286218.917160004</v>
      </c>
      <c r="AN55" s="31">
        <f>Data_CH4_m3!AN55*0.668</f>
        <v>48729371.073720008</v>
      </c>
      <c r="AO55" s="31">
        <f>Data_CH4_m3!AO55*0.668</f>
        <v>50184881.550920002</v>
      </c>
      <c r="AP55" s="31">
        <f>Data_CH4_m3!AP55*0.668</f>
        <v>51652993.180120006</v>
      </c>
      <c r="AQ55" s="31">
        <f>Data_CH4_m3!AQ55*0.668</f>
        <v>53133855.299400002</v>
      </c>
      <c r="AR55" s="31">
        <f>Data_CH4_m3!AR55*0.668</f>
        <v>54627551.442160003</v>
      </c>
      <c r="AS55" s="31">
        <f>Data_CH4_m3!AS55*0.668</f>
        <v>56134111.574880004</v>
      </c>
      <c r="AT55" s="31">
        <f>Data_CH4_m3!AT55*0.668</f>
        <v>57653528.930720009</v>
      </c>
      <c r="AU55" s="31">
        <f>Data_CH4_m3!AU55*0.668</f>
        <v>59185756.716279998</v>
      </c>
      <c r="AV55" s="31">
        <f>Data_CH4_m3!AV55*0.668</f>
        <v>60730707.757560007</v>
      </c>
      <c r="AW55" s="31">
        <f>Data_CH4_m3!AW55*0.668</f>
        <v>62288231.373800002</v>
      </c>
      <c r="AX55" s="31">
        <f>Data_CH4_m3!AX55*0.668</f>
        <v>63858086.503839999</v>
      </c>
      <c r="AY55" s="31">
        <f>Data_CH4_m3!AY55*0.668</f>
        <v>65439935.460320003</v>
      </c>
      <c r="AZ55" s="31">
        <f>Data_CH4_m3!AZ55*0.668</f>
        <v>67033368.939600006</v>
      </c>
      <c r="BA55" s="31">
        <f>Data_CH4_m3!BA55*0.668</f>
        <v>68637943.149200007</v>
      </c>
      <c r="BB55" s="31">
        <f>Data_CH4_m3!BB55*0.668</f>
        <v>70253220.388799995</v>
      </c>
      <c r="BC55" s="31">
        <f>Data_CH4_m3!BC55*0.668</f>
        <v>71878811.214400008</v>
      </c>
      <c r="BD55" s="31">
        <f>Data_CH4_m3!BD55*0.668</f>
        <v>73514397.123600006</v>
      </c>
      <c r="BE55" s="31">
        <f>Data_CH4_m3!BE55*0.668</f>
        <v>75159702.299200013</v>
      </c>
      <c r="BF55" s="31">
        <f>Data_CH4_m3!BF55*0.668</f>
        <v>76814428.88000001</v>
      </c>
      <c r="BG55" s="31">
        <f>Data_CH4_m3!BG55*0.668</f>
        <v>78478244.135200009</v>
      </c>
      <c r="BH55" s="31">
        <f>Data_CH4_m3!BH55*0.668</f>
        <v>80150805.581200004</v>
      </c>
      <c r="BI55" s="31">
        <f>Data_CH4_m3!BI55*0.668</f>
        <v>81831763.186000004</v>
      </c>
      <c r="BJ55" s="31">
        <f>Data_CH4_m3!BJ55*0.668</f>
        <v>83520746.476799995</v>
      </c>
      <c r="BK55" s="31">
        <f>Data_CH4_m3!BK55*0.668</f>
        <v>77441792.101999998</v>
      </c>
      <c r="BL55" s="31">
        <f>Data_CH4_m3!BL55*0.668</f>
        <v>71826209.754800007</v>
      </c>
      <c r="BM55" s="31">
        <f>Data_CH4_m3!BM55*0.668</f>
        <v>66637647.837120004</v>
      </c>
      <c r="BN55" s="31">
        <f>Data_CH4_m3!BN55*0.668</f>
        <v>61842655.079960003</v>
      </c>
      <c r="BO55" s="31">
        <f>Data_CH4_m3!BO55*0.668</f>
        <v>57410446.816880003</v>
      </c>
      <c r="BP55" s="31">
        <f>Data_CH4_m3!BP55*0.668</f>
        <v>53312690.382320002</v>
      </c>
      <c r="BQ55" s="31">
        <f>Data_CH4_m3!BQ55*0.668</f>
        <v>49523307.744319998</v>
      </c>
      <c r="BR55" s="31">
        <f>Data_CH4_m3!BR55*0.668</f>
        <v>46018294.19596</v>
      </c>
      <c r="BS55" s="31">
        <f>Data_CH4_m3!BS55*0.668</f>
        <v>42775551.635920003</v>
      </c>
      <c r="BT55" s="31">
        <f>Data_CH4_m3!BT55*0.668</f>
        <v>39774735.429480001</v>
      </c>
      <c r="BU55" s="31">
        <f>Data_CH4_m3!BU55*0.668</f>
        <v>36997113.560720004</v>
      </c>
      <c r="BV55" s="31">
        <f>Data_CH4_m3!BV55*0.668</f>
        <v>34425437.247600004</v>
      </c>
      <c r="BW55" s="31">
        <f>Data_CH4_m3!BW55*0.668</f>
        <v>32043821.951120004</v>
      </c>
      <c r="BX55" s="31">
        <f>Data_CH4_m3!BX55*0.668</f>
        <v>29837638.043760002</v>
      </c>
      <c r="BY55" s="31">
        <f>Data_CH4_m3!BY55*0.668</f>
        <v>27793410.268800002</v>
      </c>
      <c r="BZ55" s="31">
        <f>Data_CH4_m3!BZ55*0.668</f>
        <v>25898725.349240001</v>
      </c>
      <c r="CA55" s="31">
        <f>Data_CH4_m3!CA55*0.668</f>
        <v>24142147.031560004</v>
      </c>
      <c r="CB55" s="31">
        <f>Data_CH4_m3!CB55*0.668</f>
        <v>22513137.996520001</v>
      </c>
      <c r="CC55" s="31">
        <f>Data_CH4_m3!CC55*0.668</f>
        <v>21001988.042479999</v>
      </c>
      <c r="CD55" s="31">
        <f>Data_CH4_m3!CD55*0.668</f>
        <v>19599748.080320001</v>
      </c>
      <c r="CE55" s="31">
        <f>Data_CH4_m3!CE55*0.668</f>
        <v>18298169.452319998</v>
      </c>
      <c r="CF55" s="31">
        <f>Data_CH4_m3!CF55*0.668</f>
        <v>17089648.114080001</v>
      </c>
      <c r="CG55" s="31">
        <f>Data_CH4_m3!CG55*0.668</f>
        <v>15967173.292040002</v>
      </c>
      <c r="CH55" s="31">
        <f>Data_CH4_m3!CH55*0.668</f>
        <v>14924280.356079999</v>
      </c>
      <c r="CI55" s="31">
        <f>Data_CH4_m3!CI55*0.668</f>
        <v>13955007.366120001</v>
      </c>
      <c r="CJ55" s="31">
        <f>Data_CH4_m3!CJ55*0.668</f>
        <v>13053855.205880001</v>
      </c>
      <c r="CK55" s="31">
        <f>Data_CH4_m3!CK55*0.668</f>
        <v>12215750.862920001</v>
      </c>
      <c r="CL55" s="31">
        <f>Data_CH4_m3!CL55*0.668</f>
        <v>11436013.681280002</v>
      </c>
      <c r="CM55" s="31">
        <f>Data_CH4_m3!CM55*0.668</f>
        <v>10710324.31952</v>
      </c>
      <c r="CN55" s="31">
        <f>Data_CH4_m3!CN55*0.668</f>
        <v>10034696.167000001</v>
      </c>
      <c r="CO55" s="31">
        <f>Data_CH4_m3!CO55*0.668</f>
        <v>9405449.1248800009</v>
      </c>
      <c r="CP55" s="31">
        <f>Data_CH4_m3!CP55*0.668</f>
        <v>8819185.3844400011</v>
      </c>
      <c r="CQ55" s="31">
        <f>Data_CH4_m3!CQ55*0.668</f>
        <v>8272767.2294400008</v>
      </c>
      <c r="CR55" s="31">
        <f>Data_CH4_m3!CR55*0.668</f>
        <v>7763296.5752800014</v>
      </c>
      <c r="CS55" s="31">
        <f>Data_CH4_m3!CS55*0.668</f>
        <v>7288096.1380800009</v>
      </c>
      <c r="CT55" s="31">
        <f>Data_CH4_m3!CT55*0.668</f>
        <v>6844692.14016</v>
      </c>
      <c r="CU55" s="31">
        <f>Data_CH4_m3!CU55*0.668</f>
        <v>6430798.3481800007</v>
      </c>
      <c r="CV55" s="31">
        <f>Data_CH4_m3!CV55*0.668</f>
        <v>6044301.411208</v>
      </c>
      <c r="CW55" s="31">
        <f>Data_CH4_m3!CW55*0.668</f>
        <v>5683247.3791439999</v>
      </c>
    </row>
    <row r="56" spans="1:101" ht="15.75" customHeight="1" x14ac:dyDescent="0.2">
      <c r="A56" s="27" t="s">
        <v>5</v>
      </c>
      <c r="B56" s="31">
        <f>Data_CH4_m3!B56*0.668</f>
        <v>6059668.1593599999</v>
      </c>
      <c r="C56" s="31">
        <f>Data_CH4_m3!C56*0.668</f>
        <v>10432957.025520001</v>
      </c>
      <c r="D56" s="31">
        <f>Data_CH4_m3!D56*0.668</f>
        <v>13903153.351760002</v>
      </c>
      <c r="E56" s="31">
        <f>Data_CH4_m3!E56*0.668</f>
        <v>16770794.2392</v>
      </c>
      <c r="F56" s="31">
        <f>Data_CH4_m3!F56*0.668</f>
        <v>18637967.785840001</v>
      </c>
      <c r="G56" s="31">
        <f>Data_CH4_m3!G56*0.668</f>
        <v>19622316.446960002</v>
      </c>
      <c r="H56" s="31">
        <f>Data_CH4_m3!H56*0.668</f>
        <v>20287050.67512</v>
      </c>
      <c r="I56" s="31">
        <f>Data_CH4_m3!I56*0.668</f>
        <v>20929838.244240001</v>
      </c>
      <c r="J56" s="31">
        <f>Data_CH4_m3!J56*0.668</f>
        <v>21251135.001800001</v>
      </c>
      <c r="K56" s="31">
        <f>Data_CH4_m3!K56*0.668</f>
        <v>21565830.055640001</v>
      </c>
      <c r="L56" s="31">
        <f>Data_CH4_m3!L56*0.668</f>
        <v>21764080.812400002</v>
      </c>
      <c r="M56" s="31">
        <f>Data_CH4_m3!M56*0.668</f>
        <v>21983946.546160001</v>
      </c>
      <c r="N56" s="31">
        <f>Data_CH4_m3!N56*0.668</f>
        <v>22357781.06952</v>
      </c>
      <c r="O56" s="31">
        <f>Data_CH4_m3!O56*0.668</f>
        <v>22813578.458080001</v>
      </c>
      <c r="P56" s="31">
        <f>Data_CH4_m3!P56*0.668</f>
        <v>23195341.914320003</v>
      </c>
      <c r="Q56" s="31">
        <f>Data_CH4_m3!Q56*0.668</f>
        <v>23419812.238879997</v>
      </c>
      <c r="R56" s="31">
        <f>Data_CH4_m3!R56*0.668</f>
        <v>24055165.094919998</v>
      </c>
      <c r="S56" s="31">
        <f>Data_CH4_m3!S56*0.668</f>
        <v>24649955.080480002</v>
      </c>
      <c r="T56" s="31">
        <f>Data_CH4_m3!T56*0.668</f>
        <v>25556723.91164</v>
      </c>
      <c r="U56" s="31">
        <f>Data_CH4_m3!U56*0.668</f>
        <v>26637818.237879999</v>
      </c>
      <c r="V56" s="31">
        <f>Data_CH4_m3!V56*0.668</f>
        <v>27727163.586560003</v>
      </c>
      <c r="W56" s="31">
        <f>Data_CH4_m3!W56*0.668</f>
        <v>28616045.815919999</v>
      </c>
      <c r="X56" s="31">
        <f>Data_CH4_m3!X56*0.668</f>
        <v>29414996.768399999</v>
      </c>
      <c r="Y56" s="31">
        <f>Data_CH4_m3!Y56*0.668</f>
        <v>30155299.418400001</v>
      </c>
      <c r="Z56" s="31">
        <f>Data_CH4_m3!Z56*0.668</f>
        <v>30858860.117840003</v>
      </c>
      <c r="AA56" s="31">
        <f>Data_CH4_m3!AA56*0.668</f>
        <v>31562169.154960003</v>
      </c>
      <c r="AB56" s="31">
        <f>Data_CH4_m3!AB56*0.668</f>
        <v>32268448.387280002</v>
      </c>
      <c r="AC56" s="31">
        <f>Data_CH4_m3!AC56*0.668</f>
        <v>34663643.609399997</v>
      </c>
      <c r="AD56" s="31">
        <f>Data_CH4_m3!AD56*0.668</f>
        <v>36662840.402160004</v>
      </c>
      <c r="AE56" s="31">
        <f>Data_CH4_m3!AE56*0.668</f>
        <v>38401081.532000005</v>
      </c>
      <c r="AF56" s="31">
        <f>Data_CH4_m3!AF56*0.668</f>
        <v>39969110.5638</v>
      </c>
      <c r="AG56" s="31">
        <f>Data_CH4_m3!AG56*0.668</f>
        <v>41427876.298520006</v>
      </c>
      <c r="AH56" s="31">
        <f>Data_CH4_m3!AH56*0.668</f>
        <v>42818342.399960004</v>
      </c>
      <c r="AI56" s="31">
        <f>Data_CH4_m3!AI56*0.668</f>
        <v>44168151.329360008</v>
      </c>
      <c r="AJ56" s="31">
        <f>Data_CH4_m3!AJ56*0.668</f>
        <v>45496051.381799996</v>
      </c>
      <c r="AK56" s="31">
        <f>Data_CH4_m3!AK56*0.668</f>
        <v>46814748.298040003</v>
      </c>
      <c r="AL56" s="31">
        <f>Data_CH4_m3!AL56*0.668</f>
        <v>48132855.710960001</v>
      </c>
      <c r="AM56" s="31">
        <f>Data_CH4_m3!AM56*0.668</f>
        <v>49456150.444480002</v>
      </c>
      <c r="AN56" s="31">
        <f>Data_CH4_m3!AN56*0.668</f>
        <v>50788563.638520002</v>
      </c>
      <c r="AO56" s="31">
        <f>Data_CH4_m3!AO56*0.668</f>
        <v>52132747.206320003</v>
      </c>
      <c r="AP56" s="31">
        <f>Data_CH4_m3!AP56*0.668</f>
        <v>53490463.746040002</v>
      </c>
      <c r="AQ56" s="31">
        <f>Data_CH4_m3!AQ56*0.668</f>
        <v>54862829.151680008</v>
      </c>
      <c r="AR56" s="31">
        <f>Data_CH4_m3!AR56*0.668</f>
        <v>56250515.691759996</v>
      </c>
      <c r="AS56" s="31">
        <f>Data_CH4_m3!AS56*0.668</f>
        <v>57653794.834799998</v>
      </c>
      <c r="AT56" s="31">
        <f>Data_CH4_m3!AT56*0.668</f>
        <v>59072660.976279996</v>
      </c>
      <c r="AU56" s="31">
        <f>Data_CH4_m3!AU56*0.668</f>
        <v>60506895.55996</v>
      </c>
      <c r="AV56" s="31">
        <f>Data_CH4_m3!AV56*0.668</f>
        <v>61956173.971240006</v>
      </c>
      <c r="AW56" s="31">
        <f>Data_CH4_m3!AW56*0.668</f>
        <v>63420072.083560005</v>
      </c>
      <c r="AX56" s="31">
        <f>Data_CH4_m3!AX56*0.668</f>
        <v>64897929.097960003</v>
      </c>
      <c r="AY56" s="31">
        <f>Data_CH4_m3!AY56*0.668</f>
        <v>66388882.719960004</v>
      </c>
      <c r="AZ56" s="31">
        <f>Data_CH4_m3!AZ56*0.668</f>
        <v>67891942.726400003</v>
      </c>
      <c r="BA56" s="31">
        <f>Data_CH4_m3!BA56*0.668</f>
        <v>69406159.248000011</v>
      </c>
      <c r="BB56" s="31">
        <f>Data_CH4_m3!BB56*0.668</f>
        <v>70930672.722399995</v>
      </c>
      <c r="BC56" s="31">
        <f>Data_CH4_m3!BC56*0.668</f>
        <v>72464649.418799996</v>
      </c>
      <c r="BD56" s="31">
        <f>Data_CH4_m3!BD56*0.668</f>
        <v>74007294.751200005</v>
      </c>
      <c r="BE56" s="31">
        <f>Data_CH4_m3!BE56*0.668</f>
        <v>75557838.9164</v>
      </c>
      <c r="BF56" s="31">
        <f>Data_CH4_m3!BF56*0.668</f>
        <v>77115537.695600003</v>
      </c>
      <c r="BG56" s="31">
        <f>Data_CH4_m3!BG56*0.668</f>
        <v>78679651.479200006</v>
      </c>
      <c r="BH56" s="31">
        <f>Data_CH4_m3!BH56*0.668</f>
        <v>80249389.288400009</v>
      </c>
      <c r="BI56" s="31">
        <f>Data_CH4_m3!BI56*0.668</f>
        <v>81823895.615600005</v>
      </c>
      <c r="BJ56" s="31">
        <f>Data_CH4_m3!BJ56*0.668</f>
        <v>83402345.079999998</v>
      </c>
      <c r="BK56" s="31">
        <f>Data_CH4_m3!BK56*0.668</f>
        <v>60857651.638560005</v>
      </c>
      <c r="BL56" s="31">
        <f>Data_CH4_m3!BL56*0.668</f>
        <v>45410747.287480004</v>
      </c>
      <c r="BM56" s="31">
        <f>Data_CH4_m3!BM56*0.668</f>
        <v>34744264.028399996</v>
      </c>
      <c r="BN56" s="31">
        <f>Data_CH4_m3!BN56*0.668</f>
        <v>27303293.658800002</v>
      </c>
      <c r="BO56" s="31">
        <f>Data_CH4_m3!BO56*0.668</f>
        <v>22044123.506520003</v>
      </c>
      <c r="BP56" s="31">
        <f>Data_CH4_m3!BP56*0.668</f>
        <v>18265801.933160003</v>
      </c>
      <c r="BQ56" s="31">
        <f>Data_CH4_m3!BQ56*0.668</f>
        <v>15497226.841840001</v>
      </c>
      <c r="BR56" s="31">
        <f>Data_CH4_m3!BR56*0.668</f>
        <v>13421452.70008</v>
      </c>
      <c r="BS56" s="31">
        <f>Data_CH4_m3!BS56*0.668</f>
        <v>11824946.420800002</v>
      </c>
      <c r="BT56" s="31">
        <f>Data_CH4_m3!BT56*0.668</f>
        <v>10563567.20448</v>
      </c>
      <c r="BU56" s="31">
        <f>Data_CH4_m3!BU56*0.668</f>
        <v>9539757.2984000016</v>
      </c>
      <c r="BV56" s="31">
        <f>Data_CH4_m3!BV56*0.668</f>
        <v>8687247.8427200001</v>
      </c>
      <c r="BW56" s="31">
        <f>Data_CH4_m3!BW56*0.668</f>
        <v>7960802.6189200003</v>
      </c>
      <c r="BX56" s="31">
        <f>Data_CH4_m3!BX56*0.668</f>
        <v>7329339.1327600004</v>
      </c>
      <c r="BY56" s="31">
        <f>Data_CH4_m3!BY56*0.668</f>
        <v>6771313.7630000003</v>
      </c>
      <c r="BZ56" s="31">
        <f>Data_CH4_m3!BZ56*0.668</f>
        <v>6271624.877328</v>
      </c>
      <c r="CA56" s="31">
        <f>Data_CH4_m3!CA56*0.668</f>
        <v>5819533.691044</v>
      </c>
      <c r="CB56" s="31">
        <f>Data_CH4_m3!CB56*0.668</f>
        <v>5407267.5658999998</v>
      </c>
      <c r="CC56" s="31">
        <f>Data_CH4_m3!CC56*0.668</f>
        <v>5029080.9470560001</v>
      </c>
      <c r="CD56" s="31">
        <f>Data_CH4_m3!CD56*0.668</f>
        <v>4680623.2734240005</v>
      </c>
      <c r="CE56" s="31">
        <f>Data_CH4_m3!CE56*0.668</f>
        <v>4358512.8217240004</v>
      </c>
      <c r="CF56" s="31">
        <f>Data_CH4_m3!CF56*0.668</f>
        <v>4060048.7717639999</v>
      </c>
      <c r="CG56" s="31">
        <f>Data_CH4_m3!CG56*0.668</f>
        <v>3783016.062932</v>
      </c>
      <c r="CH56" s="31">
        <f>Data_CH4_m3!CH56*0.668</f>
        <v>3525552.6071520001</v>
      </c>
      <c r="CI56" s="31">
        <f>Data_CH4_m3!CI56*0.668</f>
        <v>3286058.4288599999</v>
      </c>
      <c r="CJ56" s="31">
        <f>Data_CH4_m3!CJ56*0.668</f>
        <v>3063133.0313200005</v>
      </c>
      <c r="CK56" s="31">
        <f>Data_CH4_m3!CK56*0.668</f>
        <v>2855531.8109599999</v>
      </c>
      <c r="CL56" s="31">
        <f>Data_CH4_m3!CL56*0.668</f>
        <v>2662135.3353840001</v>
      </c>
      <c r="CM56" s="31">
        <f>Data_CH4_m3!CM56*0.668</f>
        <v>2481927.3561520004</v>
      </c>
      <c r="CN56" s="31">
        <f>Data_CH4_m3!CN56*0.668</f>
        <v>2313978.7647560001</v>
      </c>
      <c r="CO56" s="31">
        <f>Data_CH4_m3!CO56*0.668</f>
        <v>2157435.6247320003</v>
      </c>
      <c r="CP56" s="31">
        <f>Data_CH4_m3!CP56*0.668</f>
        <v>2011510.0133800001</v>
      </c>
      <c r="CQ56" s="31">
        <f>Data_CH4_m3!CQ56*0.668</f>
        <v>1875472.8314120001</v>
      </c>
      <c r="CR56" s="31">
        <f>Data_CH4_m3!CR56*0.668</f>
        <v>1748647.9906840001</v>
      </c>
      <c r="CS56" s="31">
        <f>Data_CH4_m3!CS56*0.668</f>
        <v>1630407.6079360002</v>
      </c>
      <c r="CT56" s="31">
        <f>Data_CH4_m3!CT56*0.668</f>
        <v>1520167.9193040002</v>
      </c>
      <c r="CU56" s="31">
        <f>Data_CH4_m3!CU56*0.668</f>
        <v>1417385.7499400002</v>
      </c>
      <c r="CV56" s="31">
        <f>Data_CH4_m3!CV56*0.668</f>
        <v>1321555.3971240001</v>
      </c>
      <c r="CW56" s="31">
        <f>Data_CH4_m3!CW56*0.668</f>
        <v>1232205.8507160002</v>
      </c>
    </row>
    <row r="57" spans="1:101" ht="15.75" customHeight="1" x14ac:dyDescent="0.2">
      <c r="A57" s="27" t="s">
        <v>6</v>
      </c>
      <c r="B57" s="31">
        <f>Data_CH4_m3!B57*0.668</f>
        <v>56184.005630480002</v>
      </c>
      <c r="C57" s="31">
        <f>Data_CH4_m3!C57*0.668</f>
        <v>109103.25503480001</v>
      </c>
      <c r="D57" s="31">
        <f>Data_CH4_m3!D57*0.668</f>
        <v>159256.38555040001</v>
      </c>
      <c r="E57" s="31">
        <f>Data_CH4_m3!E57*0.668</f>
        <v>208380.33768440003</v>
      </c>
      <c r="F57" s="31">
        <f>Data_CH4_m3!F57*0.668</f>
        <v>256167.89275920004</v>
      </c>
      <c r="G57" s="31">
        <f>Data_CH4_m3!G57*0.668</f>
        <v>301964.6723636</v>
      </c>
      <c r="H57" s="31">
        <f>Data_CH4_m3!H57*0.668</f>
        <v>347009.65410679998</v>
      </c>
      <c r="I57" s="31">
        <f>Data_CH4_m3!I57*0.668</f>
        <v>393329.79915280006</v>
      </c>
      <c r="J57" s="31">
        <f>Data_CH4_m3!J57*0.668</f>
        <v>440892.30108640005</v>
      </c>
      <c r="K57" s="31">
        <f>Data_CH4_m3!K57*0.668</f>
        <v>484260.36582320003</v>
      </c>
      <c r="L57" s="31">
        <f>Data_CH4_m3!L57*0.668</f>
        <v>524596.85577919998</v>
      </c>
      <c r="M57" s="31">
        <f>Data_CH4_m3!M57*0.668</f>
        <v>565634.57258959999</v>
      </c>
      <c r="N57" s="31">
        <f>Data_CH4_m3!N57*0.668</f>
        <v>602532.58264559996</v>
      </c>
      <c r="O57" s="31">
        <f>Data_CH4_m3!O57*0.668</f>
        <v>639048.92402120004</v>
      </c>
      <c r="P57" s="31">
        <f>Data_CH4_m3!P57*0.668</f>
        <v>673744.88750800013</v>
      </c>
      <c r="Q57" s="31">
        <f>Data_CH4_m3!Q57*0.668</f>
        <v>702717.19312800001</v>
      </c>
      <c r="R57" s="31">
        <f>Data_CH4_m3!R57*0.668</f>
        <v>731240.64549999998</v>
      </c>
      <c r="S57" s="31">
        <f>Data_CH4_m3!S57*0.668</f>
        <v>759935.70039200003</v>
      </c>
      <c r="T57" s="31">
        <f>Data_CH4_m3!T57*0.668</f>
        <v>790609.20495199994</v>
      </c>
      <c r="U57" s="31">
        <f>Data_CH4_m3!U57*0.668</f>
        <v>819930.12574400008</v>
      </c>
      <c r="V57" s="31">
        <f>Data_CH4_m3!V57*0.668</f>
        <v>844311.88927199994</v>
      </c>
      <c r="W57" s="31">
        <f>Data_CH4_m3!W57*0.668</f>
        <v>871293.46404400014</v>
      </c>
      <c r="X57" s="31">
        <f>Data_CH4_m3!X57*0.668</f>
        <v>899536.92955999996</v>
      </c>
      <c r="Y57" s="31">
        <f>Data_CH4_m3!Y57*0.668</f>
        <v>928815.39627999999</v>
      </c>
      <c r="Z57" s="31">
        <f>Data_CH4_m3!Z57*0.668</f>
        <v>959230.76693600009</v>
      </c>
      <c r="AA57" s="31">
        <f>Data_CH4_m3!AA57*0.668</f>
        <v>990907.49994799995</v>
      </c>
      <c r="AB57" s="31">
        <f>Data_CH4_m3!AB57*0.668</f>
        <v>1023963.5667880001</v>
      </c>
      <c r="AC57" s="31">
        <f>Data_CH4_m3!AC57*0.668</f>
        <v>1040273.653852</v>
      </c>
      <c r="AD57" s="31">
        <f>Data_CH4_m3!AD57*0.668</f>
        <v>1056249.04486</v>
      </c>
      <c r="AE57" s="31">
        <f>Data_CH4_m3!AE57*0.668</f>
        <v>1071895.1913600001</v>
      </c>
      <c r="AF57" s="31">
        <f>Data_CH4_m3!AF57*0.668</f>
        <v>1087219.333136</v>
      </c>
      <c r="AG57" s="31">
        <f>Data_CH4_m3!AG57*0.668</f>
        <v>1102224.1795960001</v>
      </c>
      <c r="AH57" s="31">
        <f>Data_CH4_m3!AH57*0.668</f>
        <v>1116912.89038</v>
      </c>
      <c r="AI57" s="31">
        <f>Data_CH4_m3!AI57*0.668</f>
        <v>1131290.880964</v>
      </c>
      <c r="AJ57" s="31">
        <f>Data_CH4_m3!AJ57*0.668</f>
        <v>1145360.5668360002</v>
      </c>
      <c r="AK57" s="31">
        <f>Data_CH4_m3!AK57*0.668</f>
        <v>1159120.680132</v>
      </c>
      <c r="AL57" s="31">
        <f>Data_CH4_m3!AL57*0.668</f>
        <v>1172574.6817600001</v>
      </c>
      <c r="AM57" s="31">
        <f>Data_CH4_m3!AM57*0.668</f>
        <v>1185721.6498799999</v>
      </c>
      <c r="AN57" s="31">
        <f>Data_CH4_m3!AN57*0.668</f>
        <v>1198561.6686600002</v>
      </c>
      <c r="AO57" s="31">
        <f>Data_CH4_m3!AO57*0.668</f>
        <v>1211093.6258799999</v>
      </c>
      <c r="AP57" s="31">
        <f>Data_CH4_m3!AP57*0.668</f>
        <v>1223316.8181360001</v>
      </c>
      <c r="AQ57" s="31">
        <f>Data_CH4_m3!AQ57*0.668</f>
        <v>1235226.91946</v>
      </c>
      <c r="AR57" s="31">
        <f>Data_CH4_m3!AR57*0.668</f>
        <v>1246823.1790199999</v>
      </c>
      <c r="AS57" s="31">
        <f>Data_CH4_m3!AS57*0.668</f>
        <v>1258102.9321640001</v>
      </c>
      <c r="AT57" s="31">
        <f>Data_CH4_m3!AT57*0.668</f>
        <v>1269061.8763039999</v>
      </c>
      <c r="AU57" s="31">
        <f>Data_CH4_m3!AU57*0.668</f>
        <v>1279699.4309479999</v>
      </c>
      <c r="AV57" s="31">
        <f>Data_CH4_m3!AV57*0.668</f>
        <v>1290010.7718000002</v>
      </c>
      <c r="AW57" s="31">
        <f>Data_CH4_m3!AW57*0.668</f>
        <v>1299992.8380840002</v>
      </c>
      <c r="AX57" s="31">
        <f>Data_CH4_m3!AX57*0.668</f>
        <v>1309642.6458439999</v>
      </c>
      <c r="AY57" s="31">
        <f>Data_CH4_m3!AY57*0.668</f>
        <v>1318954.237856</v>
      </c>
      <c r="AZ57" s="31">
        <f>Data_CH4_m3!AZ57*0.668</f>
        <v>1327923.1639040001</v>
      </c>
      <c r="BA57" s="31">
        <f>Data_CH4_m3!BA57*0.668</f>
        <v>1336543.806108</v>
      </c>
      <c r="BB57" s="31">
        <f>Data_CH4_m3!BB57*0.668</f>
        <v>1344811.5672920002</v>
      </c>
      <c r="BC57" s="31">
        <f>Data_CH4_m3!BC57*0.668</f>
        <v>1352721.1428680001</v>
      </c>
      <c r="BD57" s="31">
        <f>Data_CH4_m3!BD57*0.668</f>
        <v>1360269.7746639999</v>
      </c>
      <c r="BE57" s="31">
        <f>Data_CH4_m3!BE57*0.668</f>
        <v>1367455.843448</v>
      </c>
      <c r="BF57" s="31">
        <f>Data_CH4_m3!BF57*0.668</f>
        <v>1374274.617108</v>
      </c>
      <c r="BG57" s="31">
        <f>Data_CH4_m3!BG57*0.668</f>
        <v>1380726.495108</v>
      </c>
      <c r="BH57" s="31">
        <f>Data_CH4_m3!BH57*0.668</f>
        <v>1386810.1528040001</v>
      </c>
      <c r="BI57" s="31">
        <f>Data_CH4_m3!BI57*0.668</f>
        <v>1392522.52942</v>
      </c>
      <c r="BJ57" s="31">
        <f>Data_CH4_m3!BJ57*0.668</f>
        <v>1397860.325036</v>
      </c>
      <c r="BK57" s="31">
        <f>Data_CH4_m3!BK57*0.668</f>
        <v>1297015.4311560001</v>
      </c>
      <c r="BL57" s="31">
        <f>Data_CH4_m3!BL57*0.668</f>
        <v>1203813.3283480001</v>
      </c>
      <c r="BM57" s="31">
        <f>Data_CH4_m3!BM57*0.668</f>
        <v>1117656.516664</v>
      </c>
      <c r="BN57" s="31">
        <f>Data_CH4_m3!BN57*0.668</f>
        <v>1037995.0731200001</v>
      </c>
      <c r="BO57" s="31">
        <f>Data_CH4_m3!BO57*0.668</f>
        <v>964322.82071600005</v>
      </c>
      <c r="BP57" s="31">
        <f>Data_CH4_m3!BP57*0.668</f>
        <v>896173.8140880001</v>
      </c>
      <c r="BQ57" s="31">
        <f>Data_CH4_m3!BQ57*0.668</f>
        <v>833119.10438400006</v>
      </c>
      <c r="BR57" s="31">
        <f>Data_CH4_m3!BR57*0.668</f>
        <v>774763.76532800007</v>
      </c>
      <c r="BS57" s="31">
        <f>Data_CH4_m3!BS57*0.668</f>
        <v>720744.16644400009</v>
      </c>
      <c r="BT57" s="31">
        <f>Data_CH4_m3!BT57*0.668</f>
        <v>670725.45603200002</v>
      </c>
      <c r="BU57" s="31">
        <f>Data_CH4_m3!BU57*0.668</f>
        <v>624399.2589728001</v>
      </c>
      <c r="BV57" s="31">
        <f>Data_CH4_m3!BV57*0.668</f>
        <v>581481.55035040004</v>
      </c>
      <c r="BW57" s="31">
        <f>Data_CH4_m3!BW57*0.668</f>
        <v>541710.70863280003</v>
      </c>
      <c r="BX57" s="31">
        <f>Data_CH4_m3!BX57*0.668</f>
        <v>504845.72129040002</v>
      </c>
      <c r="BY57" s="31">
        <f>Data_CH4_m3!BY57*0.668</f>
        <v>470664.53684000002</v>
      </c>
      <c r="BZ57" s="31">
        <f>Data_CH4_m3!BZ57*0.668</f>
        <v>438962.54975400004</v>
      </c>
      <c r="CA57" s="31">
        <f>Data_CH4_m3!CA57*0.668</f>
        <v>409551.20727960003</v>
      </c>
      <c r="CB57" s="31">
        <f>Data_CH4_m3!CB57*0.668</f>
        <v>382256.72848200001</v>
      </c>
      <c r="CC57" s="31">
        <f>Data_CH4_m3!CC57*0.668</f>
        <v>356918.92689440004</v>
      </c>
      <c r="CD57" s="31">
        <f>Data_CH4_m3!CD57*0.668</f>
        <v>333390.12755640002</v>
      </c>
      <c r="CE57" s="31">
        <f>Data_CH4_m3!CE57*0.668</f>
        <v>311534.17109280004</v>
      </c>
      <c r="CF57" s="31">
        <f>Data_CH4_m3!CF57*0.668</f>
        <v>291225.49855360005</v>
      </c>
      <c r="CG57" s="31">
        <f>Data_CH4_m3!CG57*0.668</f>
        <v>272348.3089992</v>
      </c>
      <c r="CH57" s="31">
        <f>Data_CH4_m3!CH57*0.668</f>
        <v>254795.78535520003</v>
      </c>
      <c r="CI57" s="31">
        <f>Data_CH4_m3!CI57*0.668</f>
        <v>238469.38232440001</v>
      </c>
      <c r="CJ57" s="31">
        <f>Data_CH4_m3!CJ57*0.668</f>
        <v>223278.1711456</v>
      </c>
      <c r="CK57" s="31">
        <f>Data_CH4_m3!CK57*0.668</f>
        <v>209138.23739160001</v>
      </c>
      <c r="CL57" s="31">
        <f>Data_CH4_m3!CL57*0.668</f>
        <v>195972.12659599999</v>
      </c>
      <c r="CM57" s="31">
        <f>Data_CH4_m3!CM57*0.668</f>
        <v>183708.33450240002</v>
      </c>
      <c r="CN57" s="31">
        <f>Data_CH4_m3!CN57*0.668</f>
        <v>172280.83819519999</v>
      </c>
      <c r="CO57" s="31">
        <f>Data_CH4_m3!CO57*0.668</f>
        <v>161628.66463839999</v>
      </c>
      <c r="CP57" s="31">
        <f>Data_CH4_m3!CP57*0.668</f>
        <v>151695.49348280003</v>
      </c>
      <c r="CQ57" s="31">
        <f>Data_CH4_m3!CQ57*0.668</f>
        <v>142429.2920708</v>
      </c>
      <c r="CR57" s="31">
        <f>Data_CH4_m3!CR57*0.668</f>
        <v>133781.9792988</v>
      </c>
      <c r="CS57" s="31">
        <f>Data_CH4_m3!CS57*0.668</f>
        <v>125709.1161328</v>
      </c>
      <c r="CT57" s="31">
        <f>Data_CH4_m3!CT57*0.668</f>
        <v>118169.621174</v>
      </c>
      <c r="CU57" s="31">
        <f>Data_CH4_m3!CU57*0.668</f>
        <v>111125.50840200001</v>
      </c>
      <c r="CV57" s="31">
        <f>Data_CH4_m3!CV57*0.668</f>
        <v>104541.6463608</v>
      </c>
      <c r="CW57" s="31">
        <f>Data_CH4_m3!CW57*0.668</f>
        <v>98385.535915200002</v>
      </c>
    </row>
    <row r="58" spans="1:101" ht="15.75" customHeight="1" x14ac:dyDescent="0.2">
      <c r="A58" s="27" t="s">
        <v>7</v>
      </c>
      <c r="B58" s="31">
        <f>Data_CH4_m3!B58*0.668</f>
        <v>8046765.2343200007</v>
      </c>
      <c r="C58" s="31">
        <f>Data_CH4_m3!C58*0.668</f>
        <v>13742378.717640001</v>
      </c>
      <c r="D58" s="31">
        <f>Data_CH4_m3!D58*0.668</f>
        <v>17765503.00584</v>
      </c>
      <c r="E58" s="31">
        <f>Data_CH4_m3!E58*0.668</f>
        <v>20524554.521360002</v>
      </c>
      <c r="F58" s="31">
        <f>Data_CH4_m3!F58*0.668</f>
        <v>22576466.634320002</v>
      </c>
      <c r="G58" s="31">
        <f>Data_CH4_m3!G58*0.668</f>
        <v>24291838.376680002</v>
      </c>
      <c r="H58" s="31">
        <f>Data_CH4_m3!H58*0.668</f>
        <v>25757766.073399998</v>
      </c>
      <c r="I58" s="31">
        <f>Data_CH4_m3!I58*0.668</f>
        <v>27047577.360360004</v>
      </c>
      <c r="J58" s="31">
        <f>Data_CH4_m3!J58*0.668</f>
        <v>28277474.217639998</v>
      </c>
      <c r="K58" s="31">
        <f>Data_CH4_m3!K58*0.668</f>
        <v>29447235.924680002</v>
      </c>
      <c r="L58" s="31">
        <f>Data_CH4_m3!L58*0.668</f>
        <v>30588910.543000001</v>
      </c>
      <c r="M58" s="31">
        <f>Data_CH4_m3!M58*0.668</f>
        <v>31744700.99664</v>
      </c>
      <c r="N58" s="31">
        <f>Data_CH4_m3!N58*0.668</f>
        <v>32877135.812240001</v>
      </c>
      <c r="O58" s="31">
        <f>Data_CH4_m3!O58*0.668</f>
        <v>34050632.981959999</v>
      </c>
      <c r="P58" s="31">
        <f>Data_CH4_m3!P58*0.668</f>
        <v>35259724.745439999</v>
      </c>
      <c r="Q58" s="31">
        <f>Data_CH4_m3!Q58*0.668</f>
        <v>36371209.704960003</v>
      </c>
      <c r="R58" s="31">
        <f>Data_CH4_m3!R58*0.668</f>
        <v>37514738.504239999</v>
      </c>
      <c r="S58" s="31">
        <f>Data_CH4_m3!S58*0.668</f>
        <v>38697631.868840002</v>
      </c>
      <c r="T58" s="31">
        <f>Data_CH4_m3!T58*0.668</f>
        <v>39949588.865000002</v>
      </c>
      <c r="U58" s="31">
        <f>Data_CH4_m3!U58*0.668</f>
        <v>41175514.081520006</v>
      </c>
      <c r="V58" s="31">
        <f>Data_CH4_m3!V58*0.668</f>
        <v>42389396.012879997</v>
      </c>
      <c r="W58" s="31">
        <f>Data_CH4_m3!W58*0.668</f>
        <v>43744158.282520004</v>
      </c>
      <c r="X58" s="31">
        <f>Data_CH4_m3!X58*0.668</f>
        <v>45142906.762319997</v>
      </c>
      <c r="Y58" s="31">
        <f>Data_CH4_m3!Y58*0.668</f>
        <v>46583405.870040007</v>
      </c>
      <c r="Z58" s="31">
        <f>Data_CH4_m3!Z58*0.668</f>
        <v>48086335.703319997</v>
      </c>
      <c r="AA58" s="31">
        <f>Data_CH4_m3!AA58*0.668</f>
        <v>49655586.3134</v>
      </c>
      <c r="AB58" s="31">
        <f>Data_CH4_m3!AB58*0.668</f>
        <v>51297985.141240008</v>
      </c>
      <c r="AC58" s="31">
        <f>Data_CH4_m3!AC58*0.668</f>
        <v>52410393.350240007</v>
      </c>
      <c r="AD58" s="31">
        <f>Data_CH4_m3!AD58*0.668</f>
        <v>53609864.170240007</v>
      </c>
      <c r="AE58" s="31">
        <f>Data_CH4_m3!AE58*0.668</f>
        <v>54872628.030319996</v>
      </c>
      <c r="AF58" s="31">
        <f>Data_CH4_m3!AF58*0.668</f>
        <v>56182629.864440002</v>
      </c>
      <c r="AG58" s="31">
        <f>Data_CH4_m3!AG58*0.668</f>
        <v>57529042.354520001</v>
      </c>
      <c r="AH58" s="31">
        <f>Data_CH4_m3!AH58*0.668</f>
        <v>58904579.744800001</v>
      </c>
      <c r="AI58" s="31">
        <f>Data_CH4_m3!AI58*0.668</f>
        <v>60304328.494480006</v>
      </c>
      <c r="AJ58" s="31">
        <f>Data_CH4_m3!AJ58*0.668</f>
        <v>61724991.930040002</v>
      </c>
      <c r="AK58" s="31">
        <f>Data_CH4_m3!AK58*0.668</f>
        <v>63164294.028520003</v>
      </c>
      <c r="AL58" s="31">
        <f>Data_CH4_m3!AL58*0.668</f>
        <v>64620633.179760002</v>
      </c>
      <c r="AM58" s="31">
        <f>Data_CH4_m3!AM58*0.668</f>
        <v>66092788.767400004</v>
      </c>
      <c r="AN58" s="31">
        <f>Data_CH4_m3!AN58*0.668</f>
        <v>67579744.710000008</v>
      </c>
      <c r="AO58" s="31">
        <f>Data_CH4_m3!AO58*0.668</f>
        <v>69080600.89760001</v>
      </c>
      <c r="AP58" s="31">
        <f>Data_CH4_m3!AP58*0.668</f>
        <v>70594533.9868</v>
      </c>
      <c r="AQ58" s="31">
        <f>Data_CH4_m3!AQ58*0.668</f>
        <v>72120776.645999998</v>
      </c>
      <c r="AR58" s="31">
        <f>Data_CH4_m3!AR58*0.668</f>
        <v>73658659.739600003</v>
      </c>
      <c r="AS58" s="31">
        <f>Data_CH4_m3!AS58*0.668</f>
        <v>75207621.145600006</v>
      </c>
      <c r="AT58" s="31">
        <f>Data_CH4_m3!AT58*0.668</f>
        <v>76767193.330799997</v>
      </c>
      <c r="AU58" s="31">
        <f>Data_CH4_m3!AU58*0.668</f>
        <v>78336907.693200007</v>
      </c>
      <c r="AV58" s="31">
        <f>Data_CH4_m3!AV58*0.668</f>
        <v>79916327.294</v>
      </c>
      <c r="AW58" s="31">
        <f>Data_CH4_m3!AW58*0.668</f>
        <v>81504879.857600003</v>
      </c>
      <c r="AX58" s="31">
        <f>Data_CH4_m3!AX58*0.668</f>
        <v>83101739.936399996</v>
      </c>
      <c r="AY58" s="31">
        <f>Data_CH4_m3!AY58*0.668</f>
        <v>84705828.109200016</v>
      </c>
      <c r="AZ58" s="31">
        <f>Data_CH4_m3!AZ58*0.668</f>
        <v>86315974.841600001</v>
      </c>
      <c r="BA58" s="31">
        <f>Data_CH4_m3!BA58*0.668</f>
        <v>87931103.050400004</v>
      </c>
      <c r="BB58" s="31">
        <f>Data_CH4_m3!BB58*0.668</f>
        <v>89550341.329600006</v>
      </c>
      <c r="BC58" s="31">
        <f>Data_CH4_m3!BC58*0.668</f>
        <v>91173044.925599992</v>
      </c>
      <c r="BD58" s="31">
        <f>Data_CH4_m3!BD58*0.668</f>
        <v>92798753.586400017</v>
      </c>
      <c r="BE58" s="31">
        <f>Data_CH4_m3!BE58*0.668</f>
        <v>94427132.644000009</v>
      </c>
      <c r="BF58" s="31">
        <f>Data_CH4_m3!BF58*0.668</f>
        <v>96057789.314400017</v>
      </c>
      <c r="BG58" s="31">
        <f>Data_CH4_m3!BG58*0.668</f>
        <v>97690240.366400018</v>
      </c>
      <c r="BH58" s="31">
        <f>Data_CH4_m3!BH58*0.668</f>
        <v>99323983.798000008</v>
      </c>
      <c r="BI58" s="31">
        <f>Data_CH4_m3!BI58*0.668</f>
        <v>100958474.9888</v>
      </c>
      <c r="BJ58" s="31">
        <f>Data_CH4_m3!BJ58*0.668</f>
        <v>102593168.91759999</v>
      </c>
      <c r="BK58" s="31">
        <f>Data_CH4_m3!BK58*0.668</f>
        <v>75006181.87120001</v>
      </c>
      <c r="BL58" s="31">
        <f>Data_CH4_m3!BL58*0.668</f>
        <v>56092484.46016001</v>
      </c>
      <c r="BM58" s="31">
        <f>Data_CH4_m3!BM58*0.668</f>
        <v>43021168.809760004</v>
      </c>
      <c r="BN58" s="31">
        <f>Data_CH4_m3!BN58*0.668</f>
        <v>33892693.754000001</v>
      </c>
      <c r="BO58" s="31">
        <f>Data_CH4_m3!BO58*0.668</f>
        <v>27431962.148800004</v>
      </c>
      <c r="BP58" s="31">
        <f>Data_CH4_m3!BP58*0.668</f>
        <v>22782575.629520003</v>
      </c>
      <c r="BQ58" s="31">
        <f>Data_CH4_m3!BQ58*0.668</f>
        <v>19368911.294920001</v>
      </c>
      <c r="BR58" s="31">
        <f>Data_CH4_m3!BR58*0.668</f>
        <v>16803661.25536</v>
      </c>
      <c r="BS58" s="31">
        <f>Data_CH4_m3!BS58*0.668</f>
        <v>14825847.40312</v>
      </c>
      <c r="BT58" s="31">
        <f>Data_CH4_m3!BT58*0.668</f>
        <v>13259264.80508</v>
      </c>
      <c r="BU58" s="31">
        <f>Data_CH4_m3!BU58*0.668</f>
        <v>11984619.295800002</v>
      </c>
      <c r="BV58" s="31">
        <f>Data_CH4_m3!BV58*0.668</f>
        <v>10920844.947040001</v>
      </c>
      <c r="BW58" s="31">
        <f>Data_CH4_m3!BW58*0.668</f>
        <v>10012575.3804</v>
      </c>
      <c r="BX58" s="31">
        <f>Data_CH4_m3!BX58*0.668</f>
        <v>9221740.5344000012</v>
      </c>
      <c r="BY58" s="31">
        <f>Data_CH4_m3!BY58*0.668</f>
        <v>8521929.0918400008</v>
      </c>
      <c r="BZ58" s="31">
        <f>Data_CH4_m3!BZ58*0.668</f>
        <v>7894605.1749600004</v>
      </c>
      <c r="CA58" s="31">
        <f>Data_CH4_m3!CA58*0.668</f>
        <v>7326568.1618800005</v>
      </c>
      <c r="CB58" s="31">
        <f>Data_CH4_m3!CB58*0.668</f>
        <v>6808246.247200001</v>
      </c>
      <c r="CC58" s="31">
        <f>Data_CH4_m3!CC58*0.668</f>
        <v>6332548.939576</v>
      </c>
      <c r="CD58" s="31">
        <f>Data_CH4_m3!CD58*0.668</f>
        <v>5894094.6459720004</v>
      </c>
      <c r="CE58" s="31">
        <f>Data_CH4_m3!CE58*0.668</f>
        <v>5488689.7645920003</v>
      </c>
      <c r="CF58" s="31">
        <f>Data_CH4_m3!CF58*0.668</f>
        <v>5112976.6682520006</v>
      </c>
      <c r="CG58" s="31">
        <f>Data_CH4_m3!CG58*0.668</f>
        <v>4764195.050024</v>
      </c>
      <c r="CH58" s="31">
        <f>Data_CH4_m3!CH58*0.668</f>
        <v>4440019.4509399999</v>
      </c>
      <c r="CI58" s="31">
        <f>Data_CH4_m3!CI58*0.668</f>
        <v>4138448.0266360003</v>
      </c>
      <c r="CJ58" s="31">
        <f>Data_CH4_m3!CJ58*0.668</f>
        <v>3857725.8075119997</v>
      </c>
      <c r="CK58" s="31">
        <f>Data_CH4_m3!CK58*0.668</f>
        <v>3596291.23936</v>
      </c>
      <c r="CL58" s="31">
        <f>Data_CH4_m3!CL58*0.668</f>
        <v>3352738.4547239998</v>
      </c>
      <c r="CM58" s="31">
        <f>Data_CH4_m3!CM58*0.668</f>
        <v>3125790.2282520002</v>
      </c>
      <c r="CN58" s="31">
        <f>Data_CH4_m3!CN58*0.668</f>
        <v>2914278.2018920002</v>
      </c>
      <c r="CO58" s="31">
        <f>Data_CH4_m3!CO58*0.668</f>
        <v>2717128.100048</v>
      </c>
      <c r="CP58" s="31">
        <f>Data_CH4_m3!CP58*0.668</f>
        <v>2533348.3956240001</v>
      </c>
      <c r="CQ58" s="31">
        <f>Data_CH4_m3!CQ58*0.668</f>
        <v>2362021.3748560003</v>
      </c>
      <c r="CR58" s="31">
        <f>Data_CH4_m3!CR58*0.668</f>
        <v>2202295.9155640001</v>
      </c>
      <c r="CS58" s="31">
        <f>Data_CH4_m3!CS58*0.668</f>
        <v>2053381.4838360001</v>
      </c>
      <c r="CT58" s="31">
        <f>Data_CH4_m3!CT58*0.668</f>
        <v>1914543.03318</v>
      </c>
      <c r="CU58" s="31">
        <f>Data_CH4_m3!CU58*0.668</f>
        <v>1785096.581696</v>
      </c>
      <c r="CV58" s="31">
        <f>Data_CH4_m3!CV58*0.668</f>
        <v>1664405.3049440002</v>
      </c>
      <c r="CW58" s="31">
        <f>Data_CH4_m3!CW58*0.668</f>
        <v>1551876.0476480001</v>
      </c>
    </row>
    <row r="59" spans="1:101" ht="15.75" customHeight="1" x14ac:dyDescent="0.2">
      <c r="A59" s="27" t="s">
        <v>8</v>
      </c>
      <c r="B59" s="31">
        <f>Data_CH4_m3!B59*0.668</f>
        <v>2657618.1804400003</v>
      </c>
      <c r="C59" s="31">
        <f>Data_CH4_m3!C59*0.668</f>
        <v>4526864.9298759997</v>
      </c>
      <c r="D59" s="31">
        <f>Data_CH4_m3!D59*0.668</f>
        <v>5802684.4758759998</v>
      </c>
      <c r="E59" s="31">
        <f>Data_CH4_m3!E59*0.668</f>
        <v>6570946.1683480004</v>
      </c>
      <c r="F59" s="31">
        <f>Data_CH4_m3!F59*0.668</f>
        <v>7094412.0564400004</v>
      </c>
      <c r="G59" s="31">
        <f>Data_CH4_m3!G59*0.668</f>
        <v>7473039.80712</v>
      </c>
      <c r="H59" s="31">
        <f>Data_CH4_m3!H59*0.668</f>
        <v>7745819.8248800002</v>
      </c>
      <c r="I59" s="31">
        <f>Data_CH4_m3!I59*0.668</f>
        <v>7906208.64224</v>
      </c>
      <c r="J59" s="31">
        <f>Data_CH4_m3!J59*0.668</f>
        <v>7981370.7864800002</v>
      </c>
      <c r="K59" s="31">
        <f>Data_CH4_m3!K59*0.668</f>
        <v>8096165.3039199999</v>
      </c>
      <c r="L59" s="31">
        <f>Data_CH4_m3!L59*0.668</f>
        <v>8208484.914760001</v>
      </c>
      <c r="M59" s="31">
        <f>Data_CH4_m3!M59*0.668</f>
        <v>8241679.5515200011</v>
      </c>
      <c r="N59" s="31">
        <f>Data_CH4_m3!N59*0.668</f>
        <v>8274278.6262000008</v>
      </c>
      <c r="O59" s="31">
        <f>Data_CH4_m3!O59*0.668</f>
        <v>8645097.3900800012</v>
      </c>
      <c r="P59" s="31">
        <f>Data_CH4_m3!P59*0.668</f>
        <v>8822061.3248400018</v>
      </c>
      <c r="Q59" s="31">
        <f>Data_CH4_m3!Q59*0.668</f>
        <v>9088443.6995200012</v>
      </c>
      <c r="R59" s="31">
        <f>Data_CH4_m3!R59*0.668</f>
        <v>9252278.4550000001</v>
      </c>
      <c r="S59" s="31">
        <f>Data_CH4_m3!S59*0.668</f>
        <v>9309910.6226000004</v>
      </c>
      <c r="T59" s="31">
        <f>Data_CH4_m3!T59*0.668</f>
        <v>9336043.1700400002</v>
      </c>
      <c r="U59" s="31">
        <f>Data_CH4_m3!U59*0.668</f>
        <v>9426542.6811200008</v>
      </c>
      <c r="V59" s="31">
        <f>Data_CH4_m3!V59*0.668</f>
        <v>9531230.3385200016</v>
      </c>
      <c r="W59" s="31">
        <f>Data_CH4_m3!W59*0.668</f>
        <v>9569333.20548</v>
      </c>
      <c r="X59" s="31">
        <f>Data_CH4_m3!X59*0.668</f>
        <v>9609698.81556</v>
      </c>
      <c r="Y59" s="31">
        <f>Data_CH4_m3!Y59*0.668</f>
        <v>9664008.2175600007</v>
      </c>
      <c r="Z59" s="31">
        <f>Data_CH4_m3!Z59*0.668</f>
        <v>9732240.2091600001</v>
      </c>
      <c r="AA59" s="31">
        <f>Data_CH4_m3!AA59*0.668</f>
        <v>9814105.8803599998</v>
      </c>
      <c r="AB59" s="31">
        <f>Data_CH4_m3!AB59*0.668</f>
        <v>9909229.7149600014</v>
      </c>
      <c r="AC59" s="31">
        <f>Data_CH4_m3!AC59*0.668</f>
        <v>10494653.27172</v>
      </c>
      <c r="AD59" s="31">
        <f>Data_CH4_m3!AD59*0.668</f>
        <v>10976578.04408</v>
      </c>
      <c r="AE59" s="31">
        <f>Data_CH4_m3!AE59*0.668</f>
        <v>11390378.93396</v>
      </c>
      <c r="AF59" s="31">
        <f>Data_CH4_m3!AF59*0.668</f>
        <v>11759466.31532</v>
      </c>
      <c r="AG59" s="31">
        <f>Data_CH4_m3!AG59*0.668</f>
        <v>12099312.39748</v>
      </c>
      <c r="AH59" s="31">
        <f>Data_CH4_m3!AH59*0.668</f>
        <v>12420080.653480001</v>
      </c>
      <c r="AI59" s="31">
        <f>Data_CH4_m3!AI59*0.668</f>
        <v>12728379.72088</v>
      </c>
      <c r="AJ59" s="31">
        <f>Data_CH4_m3!AJ59*0.668</f>
        <v>13028462.822480001</v>
      </c>
      <c r="AK59" s="31">
        <f>Data_CH4_m3!AK59*0.668</f>
        <v>13323012.192040002</v>
      </c>
      <c r="AL59" s="31">
        <f>Data_CH4_m3!AL59*0.668</f>
        <v>13613658.89852</v>
      </c>
      <c r="AM59" s="31">
        <f>Data_CH4_m3!AM59*0.668</f>
        <v>13901392.249920001</v>
      </c>
      <c r="AN59" s="31">
        <f>Data_CH4_m3!AN59*0.668</f>
        <v>14186816.95324</v>
      </c>
      <c r="AO59" s="31">
        <f>Data_CH4_m3!AO59*0.668</f>
        <v>14470315.839280002</v>
      </c>
      <c r="AP59" s="31">
        <f>Data_CH4_m3!AP59*0.668</f>
        <v>14752132.774800003</v>
      </c>
      <c r="AQ59" s="31">
        <f>Data_CH4_m3!AQ59*0.668</f>
        <v>15032362.569040002</v>
      </c>
      <c r="AR59" s="31">
        <f>Data_CH4_m3!AR59*0.668</f>
        <v>15310999.0096</v>
      </c>
      <c r="AS59" s="31">
        <f>Data_CH4_m3!AS59*0.668</f>
        <v>15588053.532640001</v>
      </c>
      <c r="AT59" s="31">
        <f>Data_CH4_m3!AT59*0.668</f>
        <v>15863568.068520002</v>
      </c>
      <c r="AU59" s="31">
        <f>Data_CH4_m3!AU59*0.668</f>
        <v>16137600.446</v>
      </c>
      <c r="AV59" s="31">
        <f>Data_CH4_m3!AV59*0.668</f>
        <v>16410162.715800002</v>
      </c>
      <c r="AW59" s="31">
        <f>Data_CH4_m3!AW59*0.668</f>
        <v>16681215.77988</v>
      </c>
      <c r="AX59" s="31">
        <f>Data_CH4_m3!AX59*0.668</f>
        <v>16950717.47408</v>
      </c>
      <c r="AY59" s="31">
        <f>Data_CH4_m3!AY59*0.668</f>
        <v>17218611.619600002</v>
      </c>
      <c r="AZ59" s="31">
        <f>Data_CH4_m3!AZ59*0.668</f>
        <v>17484819.258840002</v>
      </c>
      <c r="BA59" s="31">
        <f>Data_CH4_m3!BA59*0.668</f>
        <v>17749263.38476</v>
      </c>
      <c r="BB59" s="31">
        <f>Data_CH4_m3!BB59*0.668</f>
        <v>18011867.397800002</v>
      </c>
      <c r="BC59" s="31">
        <f>Data_CH4_m3!BC59*0.668</f>
        <v>18272530.389880002</v>
      </c>
      <c r="BD59" s="31">
        <f>Data_CH4_m3!BD59*0.668</f>
        <v>18531168.166280001</v>
      </c>
      <c r="BE59" s="31">
        <f>Data_CH4_m3!BE59*0.668</f>
        <v>18787677.647920001</v>
      </c>
      <c r="BF59" s="31">
        <f>Data_CH4_m3!BF59*0.668</f>
        <v>19041936.34364</v>
      </c>
      <c r="BG59" s="31">
        <f>Data_CH4_m3!BG59*0.668</f>
        <v>19293824.714839999</v>
      </c>
      <c r="BH59" s="31">
        <f>Data_CH4_m3!BH59*0.668</f>
        <v>19543207.605080001</v>
      </c>
      <c r="BI59" s="31">
        <f>Data_CH4_m3!BI59*0.668</f>
        <v>19789958.274720002</v>
      </c>
      <c r="BJ59" s="31">
        <f>Data_CH4_m3!BJ59*0.668</f>
        <v>20033928.15388</v>
      </c>
      <c r="BK59" s="31">
        <f>Data_CH4_m3!BK59*0.668</f>
        <v>14675306.321920002</v>
      </c>
      <c r="BL59" s="31">
        <f>Data_CH4_m3!BL59*0.668</f>
        <v>10999066.397680001</v>
      </c>
      <c r="BM59" s="31">
        <f>Data_CH4_m3!BM59*0.668</f>
        <v>8456256.4821199998</v>
      </c>
      <c r="BN59" s="31">
        <f>Data_CH4_m3!BN59*0.668</f>
        <v>6678518.073396001</v>
      </c>
      <c r="BO59" s="31">
        <f>Data_CH4_m3!BO59*0.668</f>
        <v>5418574.0370400008</v>
      </c>
      <c r="BP59" s="31">
        <f>Data_CH4_m3!BP59*0.668</f>
        <v>4510334.7982680006</v>
      </c>
      <c r="BQ59" s="31">
        <f>Data_CH4_m3!BQ59*0.668</f>
        <v>3842155.0568360006</v>
      </c>
      <c r="BR59" s="31">
        <f>Data_CH4_m3!BR59*0.668</f>
        <v>3338905.70578</v>
      </c>
      <c r="BS59" s="31">
        <f>Data_CH4_m3!BS59*0.668</f>
        <v>2949954.8454240002</v>
      </c>
      <c r="BT59" s="31">
        <f>Data_CH4_m3!BT59*0.668</f>
        <v>2641109.8951040003</v>
      </c>
      <c r="BU59" s="31">
        <f>Data_CH4_m3!BU59*0.668</f>
        <v>2389214.9808439999</v>
      </c>
      <c r="BV59" s="31">
        <f>Data_CH4_m3!BV59*0.668</f>
        <v>2178528.3032200001</v>
      </c>
      <c r="BW59" s="31">
        <f>Data_CH4_m3!BW59*0.668</f>
        <v>1998292.7362559999</v>
      </c>
      <c r="BX59" s="31">
        <f>Data_CH4_m3!BX59*0.668</f>
        <v>1841106.3456320001</v>
      </c>
      <c r="BY59" s="31">
        <f>Data_CH4_m3!BY59*0.668</f>
        <v>1701829.1759560001</v>
      </c>
      <c r="BZ59" s="31">
        <f>Data_CH4_m3!BZ59*0.668</f>
        <v>1576849.5756760002</v>
      </c>
      <c r="CA59" s="31">
        <f>Data_CH4_m3!CA59*0.668</f>
        <v>1463591.584488</v>
      </c>
      <c r="CB59" s="31">
        <f>Data_CH4_m3!CB59*0.668</f>
        <v>1360183.96472</v>
      </c>
      <c r="CC59" s="31">
        <f>Data_CH4_m3!CC59*0.668</f>
        <v>1265237.6404320002</v>
      </c>
      <c r="CD59" s="31">
        <f>Data_CH4_m3!CD59*0.668</f>
        <v>1177695.8469800001</v>
      </c>
      <c r="CE59" s="31">
        <f>Data_CH4_m3!CE59*0.668</f>
        <v>1096733.0686280001</v>
      </c>
      <c r="CF59" s="31">
        <f>Data_CH4_m3!CF59*0.668</f>
        <v>1021686.7201840001</v>
      </c>
      <c r="CG59" s="31">
        <f>Data_CH4_m3!CG59*0.668</f>
        <v>952010.81786000007</v>
      </c>
      <c r="CH59" s="31">
        <f>Data_CH4_m3!CH59*0.668</f>
        <v>887244.42028000008</v>
      </c>
      <c r="CI59" s="31">
        <f>Data_CH4_m3!CI59*0.668</f>
        <v>826990.01467199996</v>
      </c>
      <c r="CJ59" s="31">
        <f>Data_CH4_m3!CJ59*0.668</f>
        <v>770898.58840400004</v>
      </c>
      <c r="CK59" s="31">
        <f>Data_CH4_m3!CK59*0.668</f>
        <v>718659.22154400009</v>
      </c>
      <c r="CL59" s="31">
        <f>Data_CH4_m3!CL59*0.668</f>
        <v>669991.73284800013</v>
      </c>
      <c r="CM59" s="31">
        <f>Data_CH4_m3!CM59*0.668</f>
        <v>624641.39701560012</v>
      </c>
      <c r="CN59" s="31">
        <f>Data_CH4_m3!CN59*0.668</f>
        <v>582375.07536680007</v>
      </c>
      <c r="CO59" s="31">
        <f>Data_CH4_m3!CO59*0.668</f>
        <v>542978.31845880009</v>
      </c>
      <c r="CP59" s="31">
        <f>Data_CH4_m3!CP59*0.668</f>
        <v>506253.13676959998</v>
      </c>
      <c r="CQ59" s="31">
        <f>Data_CH4_m3!CQ59*0.668</f>
        <v>472016.24138640001</v>
      </c>
      <c r="CR59" s="31">
        <f>Data_CH4_m3!CR59*0.668</f>
        <v>440097.61615560006</v>
      </c>
      <c r="CS59" s="31">
        <f>Data_CH4_m3!CS59*0.668</f>
        <v>410339.33024600003</v>
      </c>
      <c r="CT59" s="31">
        <f>Data_CH4_m3!CT59*0.668</f>
        <v>382594.52599520003</v>
      </c>
      <c r="CU59" s="31">
        <f>Data_CH4_m3!CU59*0.668</f>
        <v>356726.53968799999</v>
      </c>
      <c r="CV59" s="31">
        <f>Data_CH4_m3!CV59*0.668</f>
        <v>332608.12487280002</v>
      </c>
      <c r="CW59" s="31">
        <f>Data_CH4_m3!CW59*0.668</f>
        <v>310120.75724080001</v>
      </c>
    </row>
    <row r="60" spans="1:101" ht="15.75" customHeight="1" x14ac:dyDescent="0.2">
      <c r="A60" s="27" t="s">
        <v>9</v>
      </c>
      <c r="B60" s="31">
        <f>Data_CH4_m3!B60*0.668</f>
        <v>1858885.7067120001</v>
      </c>
      <c r="C60" s="31">
        <f>Data_CH4_m3!C60*0.668</f>
        <v>3512875.5763640003</v>
      </c>
      <c r="D60" s="31">
        <f>Data_CH4_m3!D60*0.668</f>
        <v>5025029.7601880003</v>
      </c>
      <c r="E60" s="31">
        <f>Data_CH4_m3!E60*0.668</f>
        <v>6297314.0444440003</v>
      </c>
      <c r="F60" s="31">
        <f>Data_CH4_m3!F60*0.668</f>
        <v>7295616.5822800007</v>
      </c>
      <c r="G60" s="31">
        <f>Data_CH4_m3!G60*0.668</f>
        <v>8175362.9430400003</v>
      </c>
      <c r="H60" s="31">
        <f>Data_CH4_m3!H60*0.668</f>
        <v>9017090.852</v>
      </c>
      <c r="I60" s="31">
        <f>Data_CH4_m3!I60*0.668</f>
        <v>9813756.8971200008</v>
      </c>
      <c r="J60" s="31">
        <f>Data_CH4_m3!J60*0.668</f>
        <v>10570130.718640001</v>
      </c>
      <c r="K60" s="31">
        <f>Data_CH4_m3!K60*0.668</f>
        <v>11352774.05432</v>
      </c>
      <c r="L60" s="31">
        <f>Data_CH4_m3!L60*0.668</f>
        <v>12106459.663480001</v>
      </c>
      <c r="M60" s="31">
        <f>Data_CH4_m3!M60*0.668</f>
        <v>12842410.90136</v>
      </c>
      <c r="N60" s="31">
        <f>Data_CH4_m3!N60*0.668</f>
        <v>13583189.955600001</v>
      </c>
      <c r="O60" s="31">
        <f>Data_CH4_m3!O60*0.668</f>
        <v>14325633.679199999</v>
      </c>
      <c r="P60" s="31">
        <f>Data_CH4_m3!P60*0.668</f>
        <v>15066265.239040002</v>
      </c>
      <c r="Q60" s="31">
        <f>Data_CH4_m3!Q60*0.668</f>
        <v>15879679.934600001</v>
      </c>
      <c r="R60" s="31">
        <f>Data_CH4_m3!R60*0.668</f>
        <v>16735587.813560002</v>
      </c>
      <c r="S60" s="31">
        <f>Data_CH4_m3!S60*0.668</f>
        <v>17612234.046440002</v>
      </c>
      <c r="T60" s="31">
        <f>Data_CH4_m3!T60*0.668</f>
        <v>18461524.109520003</v>
      </c>
      <c r="U60" s="31">
        <f>Data_CH4_m3!U60*0.668</f>
        <v>19332682.09448</v>
      </c>
      <c r="V60" s="31">
        <f>Data_CH4_m3!V60*0.668</f>
        <v>20232310.967560001</v>
      </c>
      <c r="W60" s="31">
        <f>Data_CH4_m3!W60*0.668</f>
        <v>21072628.8354</v>
      </c>
      <c r="X60" s="31">
        <f>Data_CH4_m3!X60*0.668</f>
        <v>21907958.867480002</v>
      </c>
      <c r="Y60" s="31">
        <f>Data_CH4_m3!Y60*0.668</f>
        <v>22741881.129639998</v>
      </c>
      <c r="Z60" s="31">
        <f>Data_CH4_m3!Z60*0.668</f>
        <v>23569155.53596</v>
      </c>
      <c r="AA60" s="31">
        <f>Data_CH4_m3!AA60*0.668</f>
        <v>24391755.0044</v>
      </c>
      <c r="AB60" s="31">
        <f>Data_CH4_m3!AB60*0.668</f>
        <v>25213635.618000001</v>
      </c>
      <c r="AC60" s="31">
        <f>Data_CH4_m3!AC60*0.668</f>
        <v>26294972.167720001</v>
      </c>
      <c r="AD60" s="31">
        <f>Data_CH4_m3!AD60*0.668</f>
        <v>27377391.465280004</v>
      </c>
      <c r="AE60" s="31">
        <f>Data_CH4_m3!AE60*0.668</f>
        <v>28461988.516320001</v>
      </c>
      <c r="AF60" s="31">
        <f>Data_CH4_m3!AF60*0.668</f>
        <v>29549763.343560003</v>
      </c>
      <c r="AG60" s="31">
        <f>Data_CH4_m3!AG60*0.668</f>
        <v>30641617.439720001</v>
      </c>
      <c r="AH60" s="31">
        <f>Data_CH4_m3!AH60*0.668</f>
        <v>31738336.760240003</v>
      </c>
      <c r="AI60" s="31">
        <f>Data_CH4_m3!AI60*0.668</f>
        <v>32840590.507520001</v>
      </c>
      <c r="AJ60" s="31">
        <f>Data_CH4_m3!AJ60*0.668</f>
        <v>33948920.623280004</v>
      </c>
      <c r="AK60" s="31">
        <f>Data_CH4_m3!AK60*0.668</f>
        <v>35063767.860600002</v>
      </c>
      <c r="AL60" s="31">
        <f>Data_CH4_m3!AL60*0.668</f>
        <v>36185490.006960005</v>
      </c>
      <c r="AM60" s="31">
        <f>Data_CH4_m3!AM60*0.668</f>
        <v>37314389.873439997</v>
      </c>
      <c r="AN60" s="31">
        <f>Data_CH4_m3!AN60*0.668</f>
        <v>38450732.776280001</v>
      </c>
      <c r="AO60" s="31">
        <f>Data_CH4_m3!AO60*0.668</f>
        <v>39594757.391879998</v>
      </c>
      <c r="AP60" s="31">
        <f>Data_CH4_m3!AP60*0.668</f>
        <v>40746670.466240004</v>
      </c>
      <c r="AQ60" s="31">
        <f>Data_CH4_m3!AQ60*0.668</f>
        <v>41906628.912560001</v>
      </c>
      <c r="AR60" s="31">
        <f>Data_CH4_m3!AR60*0.668</f>
        <v>43074726.718440004</v>
      </c>
      <c r="AS60" s="31">
        <f>Data_CH4_m3!AS60*0.668</f>
        <v>44250982.93524</v>
      </c>
      <c r="AT60" s="31">
        <f>Data_CH4_m3!AT60*0.668</f>
        <v>45435330.649400003</v>
      </c>
      <c r="AU60" s="31">
        <f>Data_CH4_m3!AU60*0.668</f>
        <v>46627641.591560006</v>
      </c>
      <c r="AV60" s="31">
        <f>Data_CH4_m3!AV60*0.668</f>
        <v>47827750.358240008</v>
      </c>
      <c r="AW60" s="31">
        <f>Data_CH4_m3!AW60*0.668</f>
        <v>49035464.164640002</v>
      </c>
      <c r="AX60" s="31">
        <f>Data_CH4_m3!AX60*0.668</f>
        <v>50250573.966839999</v>
      </c>
      <c r="AY60" s="31">
        <f>Data_CH4_m3!AY60*0.668</f>
        <v>51472857.614759997</v>
      </c>
      <c r="AZ60" s="31">
        <f>Data_CH4_m3!AZ60*0.668</f>
        <v>52702082.310400002</v>
      </c>
      <c r="BA60" s="31">
        <f>Data_CH4_m3!BA60*0.668</f>
        <v>53937985.770240009</v>
      </c>
      <c r="BB60" s="31">
        <f>Data_CH4_m3!BB60*0.668</f>
        <v>55180279.184480004</v>
      </c>
      <c r="BC60" s="31">
        <f>Data_CH4_m3!BC60*0.668</f>
        <v>56428659.321200006</v>
      </c>
      <c r="BD60" s="31">
        <f>Data_CH4_m3!BD60*0.668</f>
        <v>57682805.179680005</v>
      </c>
      <c r="BE60" s="31">
        <f>Data_CH4_m3!BE60*0.668</f>
        <v>58942383.902200006</v>
      </c>
      <c r="BF60" s="31">
        <f>Data_CH4_m3!BF60*0.668</f>
        <v>60207043.987160005</v>
      </c>
      <c r="BG60" s="31">
        <f>Data_CH4_m3!BG60*0.668</f>
        <v>61476408.482160009</v>
      </c>
      <c r="BH60" s="31">
        <f>Data_CH4_m3!BH60*0.668</f>
        <v>62750072.672720008</v>
      </c>
      <c r="BI60" s="31">
        <f>Data_CH4_m3!BI60*0.668</f>
        <v>64027599.800400004</v>
      </c>
      <c r="BJ60" s="31">
        <f>Data_CH4_m3!BJ60*0.668</f>
        <v>65308525.65196</v>
      </c>
      <c r="BK60" s="31">
        <f>Data_CH4_m3!BK60*0.668</f>
        <v>60555665.144440003</v>
      </c>
      <c r="BL60" s="31">
        <f>Data_CH4_m3!BL60*0.668</f>
        <v>56165067.743640006</v>
      </c>
      <c r="BM60" s="31">
        <f>Data_CH4_m3!BM60*0.668</f>
        <v>52108315.126359999</v>
      </c>
      <c r="BN60" s="31">
        <f>Data_CH4_m3!BN60*0.668</f>
        <v>48359256.241560005</v>
      </c>
      <c r="BO60" s="31">
        <f>Data_CH4_m3!BO60*0.668</f>
        <v>44893824.685839996</v>
      </c>
      <c r="BP60" s="31">
        <f>Data_CH4_m3!BP60*0.668</f>
        <v>41689870.875120007</v>
      </c>
      <c r="BQ60" s="31">
        <f>Data_CH4_m3!BQ60*0.668</f>
        <v>38727007.770040005</v>
      </c>
      <c r="BR60" s="31">
        <f>Data_CH4_m3!BR60*0.668</f>
        <v>35986469.153080001</v>
      </c>
      <c r="BS60" s="31">
        <f>Data_CH4_m3!BS60*0.668</f>
        <v>33450979.301760003</v>
      </c>
      <c r="BT60" s="31">
        <f>Data_CH4_m3!BT60*0.668</f>
        <v>31104633.249639999</v>
      </c>
      <c r="BU60" s="31">
        <f>Data_CH4_m3!BU60*0.668</f>
        <v>28932786.726640001</v>
      </c>
      <c r="BV60" s="31">
        <f>Data_CH4_m3!BV60*0.668</f>
        <v>26921954.937000003</v>
      </c>
      <c r="BW60" s="31">
        <f>Data_CH4_m3!BW60*0.668</f>
        <v>25059719.633800004</v>
      </c>
      <c r="BX60" s="31">
        <f>Data_CH4_m3!BX60*0.668</f>
        <v>23334643.5682</v>
      </c>
      <c r="BY60" s="31">
        <f>Data_CH4_m3!BY60*0.668</f>
        <v>21736191.946000002</v>
      </c>
      <c r="BZ60" s="31">
        <f>Data_CH4_m3!BZ60*0.668</f>
        <v>20254660.19012</v>
      </c>
      <c r="CA60" s="31">
        <f>Data_CH4_m3!CA60*0.668</f>
        <v>18881107.501320001</v>
      </c>
      <c r="CB60" s="31">
        <f>Data_CH4_m3!CB60*0.668</f>
        <v>17607295.843079999</v>
      </c>
      <c r="CC60" s="31">
        <f>Data_CH4_m3!CC60*0.668</f>
        <v>16425633.78284</v>
      </c>
      <c r="CD60" s="31">
        <f>Data_CH4_m3!CD60*0.668</f>
        <v>15329124.915720001</v>
      </c>
      <c r="CE60" s="31">
        <f>Data_CH4_m3!CE60*0.668</f>
        <v>14311320.389760001</v>
      </c>
      <c r="CF60" s="31">
        <f>Data_CH4_m3!CF60*0.668</f>
        <v>13366275.28552</v>
      </c>
      <c r="CG60" s="31">
        <f>Data_CH4_m3!CG60*0.668</f>
        <v>12488508.516040001</v>
      </c>
      <c r="CH60" s="31">
        <f>Data_CH4_m3!CH60*0.668</f>
        <v>11672965.926520001</v>
      </c>
      <c r="CI60" s="31">
        <f>Data_CH4_m3!CI60*0.668</f>
        <v>10914986.359920001</v>
      </c>
      <c r="CJ60" s="31">
        <f>Data_CH4_m3!CJ60*0.668</f>
        <v>10210270.481400002</v>
      </c>
      <c r="CK60" s="31">
        <f>Data_CH4_m3!CK60*0.668</f>
        <v>9554852.0877199993</v>
      </c>
      <c r="CL60" s="31">
        <f>Data_CH4_m3!CL60*0.668</f>
        <v>8945071.6945200004</v>
      </c>
      <c r="CM60" s="31">
        <f>Data_CH4_m3!CM60*0.668</f>
        <v>8377552.28792</v>
      </c>
      <c r="CN60" s="31">
        <f>Data_CH4_m3!CN60*0.668</f>
        <v>7849176.9999600006</v>
      </c>
      <c r="CO60" s="31">
        <f>Data_CH4_m3!CO60*0.668</f>
        <v>7357068.5542400004</v>
      </c>
      <c r="CP60" s="31">
        <f>Data_CH4_m3!CP60*0.668</f>
        <v>6898570.3949199999</v>
      </c>
      <c r="CQ60" s="31">
        <f>Data_CH4_m3!CQ60*0.668</f>
        <v>6471229.2960080002</v>
      </c>
      <c r="CR60" s="31">
        <f>Data_CH4_m3!CR60*0.668</f>
        <v>6072779.3721120013</v>
      </c>
      <c r="CS60" s="31">
        <f>Data_CH4_m3!CS60*0.668</f>
        <v>5701127.3637359999</v>
      </c>
      <c r="CT60" s="31">
        <f>Data_CH4_m3!CT60*0.668</f>
        <v>5354339.1022640001</v>
      </c>
      <c r="CU60" s="31">
        <f>Data_CH4_m3!CU60*0.668</f>
        <v>5030627.0497559998</v>
      </c>
      <c r="CV60" s="31">
        <f>Data_CH4_m3!CV60*0.668</f>
        <v>4728338.8340640003</v>
      </c>
      <c r="CW60" s="31">
        <f>Data_CH4_m3!CW60*0.668</f>
        <v>4445946.6951000001</v>
      </c>
    </row>
    <row r="61" spans="1:101" ht="15.75" customHeight="1" x14ac:dyDescent="0.2">
      <c r="A61" s="27" t="s">
        <v>10</v>
      </c>
      <c r="B61" s="31">
        <f>Data_CH4_m3!B61*0.668</f>
        <v>77552.27642960001</v>
      </c>
      <c r="C61" s="31">
        <f>Data_CH4_m3!C61*0.668</f>
        <v>149863.6159072</v>
      </c>
      <c r="D61" s="31">
        <f>Data_CH4_m3!D61*0.668</f>
        <v>216783.5821608</v>
      </c>
      <c r="E61" s="31">
        <f>Data_CH4_m3!E61*0.668</f>
        <v>277962.99021439999</v>
      </c>
      <c r="F61" s="31">
        <f>Data_CH4_m3!F61*0.668</f>
        <v>335721.3754124</v>
      </c>
      <c r="G61" s="31">
        <f>Data_CH4_m3!G61*0.668</f>
        <v>390936.70565240004</v>
      </c>
      <c r="H61" s="31">
        <f>Data_CH4_m3!H61*0.668</f>
        <v>443901.13908440003</v>
      </c>
      <c r="I61" s="31">
        <f>Data_CH4_m3!I61*0.668</f>
        <v>494709.03505040007</v>
      </c>
      <c r="J61" s="31">
        <f>Data_CH4_m3!J61*0.668</f>
        <v>544031.0831856</v>
      </c>
      <c r="K61" s="31">
        <f>Data_CH4_m3!K61*0.668</f>
        <v>591693.13101360004</v>
      </c>
      <c r="L61" s="31">
        <f>Data_CH4_m3!L61*0.668</f>
        <v>637954.80802360002</v>
      </c>
      <c r="M61" s="31">
        <f>Data_CH4_m3!M61*0.668</f>
        <v>683373.10216800007</v>
      </c>
      <c r="N61" s="31">
        <f>Data_CH4_m3!N61*0.668</f>
        <v>727577.25133600016</v>
      </c>
      <c r="O61" s="31">
        <f>Data_CH4_m3!O61*0.668</f>
        <v>771244.76404000004</v>
      </c>
      <c r="P61" s="31">
        <f>Data_CH4_m3!P61*0.668</f>
        <v>814101.74892400007</v>
      </c>
      <c r="Q61" s="31">
        <f>Data_CH4_m3!Q61*0.668</f>
        <v>855534.08620000002</v>
      </c>
      <c r="R61" s="31">
        <f>Data_CH4_m3!R61*0.668</f>
        <v>896327.06464400003</v>
      </c>
      <c r="S61" s="31">
        <f>Data_CH4_m3!S61*0.668</f>
        <v>936584.84082000004</v>
      </c>
      <c r="T61" s="31">
        <f>Data_CH4_m3!T61*0.668</f>
        <v>976529.97429200006</v>
      </c>
      <c r="U61" s="31">
        <f>Data_CH4_m3!U61*0.668</f>
        <v>1015946.709076</v>
      </c>
      <c r="V61" s="31">
        <f>Data_CH4_m3!V61*0.668</f>
        <v>1054961.960496</v>
      </c>
      <c r="W61" s="31">
        <f>Data_CH4_m3!W61*0.668</f>
        <v>1093833.5859040001</v>
      </c>
      <c r="X61" s="31">
        <f>Data_CH4_m3!X61*0.668</f>
        <v>1132542.29012</v>
      </c>
      <c r="Y61" s="31">
        <f>Data_CH4_m3!Y61*0.668</f>
        <v>1171084.940224</v>
      </c>
      <c r="Z61" s="31">
        <f>Data_CH4_m3!Z61*0.668</f>
        <v>1209526.860604</v>
      </c>
      <c r="AA61" s="31">
        <f>Data_CH4_m3!AA61*0.668</f>
        <v>1247898.5601560001</v>
      </c>
      <c r="AB61" s="31">
        <f>Data_CH4_m3!AB61*0.668</f>
        <v>1286265.2143039999</v>
      </c>
      <c r="AC61" s="31">
        <f>Data_CH4_m3!AC61*0.668</f>
        <v>1324708.0304720001</v>
      </c>
      <c r="AD61" s="31">
        <f>Data_CH4_m3!AD61*0.668</f>
        <v>1362982.1966800001</v>
      </c>
      <c r="AE61" s="31">
        <f>Data_CH4_m3!AE61*0.668</f>
        <v>1401115.2004600002</v>
      </c>
      <c r="AF61" s="31">
        <f>Data_CH4_m3!AF61*0.668</f>
        <v>1439131.0463920003</v>
      </c>
      <c r="AG61" s="31">
        <f>Data_CH4_m3!AG61*0.668</f>
        <v>1477055.0436600002</v>
      </c>
      <c r="AH61" s="31">
        <f>Data_CH4_m3!AH61*0.668</f>
        <v>1514909.069932</v>
      </c>
      <c r="AI61" s="31">
        <f>Data_CH4_m3!AI61*0.668</f>
        <v>1552711.0429720001</v>
      </c>
      <c r="AJ61" s="31">
        <f>Data_CH4_m3!AJ61*0.668</f>
        <v>1590478.41762</v>
      </c>
      <c r="AK61" s="31">
        <f>Data_CH4_m3!AK61*0.668</f>
        <v>1628223.9653680001</v>
      </c>
      <c r="AL61" s="31">
        <f>Data_CH4_m3!AL61*0.668</f>
        <v>1665959.5979920002</v>
      </c>
      <c r="AM61" s="31">
        <f>Data_CH4_m3!AM61*0.668</f>
        <v>1703695.634756</v>
      </c>
      <c r="AN61" s="31">
        <f>Data_CH4_m3!AN61*0.668</f>
        <v>1741442.1083520001</v>
      </c>
      <c r="AO61" s="31">
        <f>Data_CH4_m3!AO61*0.668</f>
        <v>1779203.774272</v>
      </c>
      <c r="AP61" s="31">
        <f>Data_CH4_m3!AP61*0.668</f>
        <v>1816985.1375080002</v>
      </c>
      <c r="AQ61" s="31">
        <f>Data_CH4_m3!AQ61*0.668</f>
        <v>1854790.6108680002</v>
      </c>
      <c r="AR61" s="31">
        <f>Data_CH4_m3!AR61*0.668</f>
        <v>1892621.60784</v>
      </c>
      <c r="AS61" s="31">
        <f>Data_CH4_m3!AS61*0.668</f>
        <v>1930477.1551480002</v>
      </c>
      <c r="AT61" s="31">
        <f>Data_CH4_m3!AT61*0.668</f>
        <v>1968353.4371760003</v>
      </c>
      <c r="AU61" s="31">
        <f>Data_CH4_m3!AU61*0.668</f>
        <v>2006246.9021680001</v>
      </c>
      <c r="AV61" s="31">
        <f>Data_CH4_m3!AV61*0.668</f>
        <v>2044150.2836200001</v>
      </c>
      <c r="AW61" s="31">
        <f>Data_CH4_m3!AW61*0.668</f>
        <v>2082056.7091480002</v>
      </c>
      <c r="AX61" s="31">
        <f>Data_CH4_m3!AX61*0.668</f>
        <v>2119954.37586</v>
      </c>
      <c r="AY61" s="31">
        <f>Data_CH4_m3!AY61*0.668</f>
        <v>2157833.28914</v>
      </c>
      <c r="AZ61" s="31">
        <f>Data_CH4_m3!AZ61*0.668</f>
        <v>2195676.6421079999</v>
      </c>
      <c r="BA61" s="31">
        <f>Data_CH4_m3!BA61*0.668</f>
        <v>2233469.1342240004</v>
      </c>
      <c r="BB61" s="31">
        <f>Data_CH4_m3!BB61*0.668</f>
        <v>2271196.3260000004</v>
      </c>
      <c r="BC61" s="31">
        <f>Data_CH4_m3!BC61*0.668</f>
        <v>2308843.9322560001</v>
      </c>
      <c r="BD61" s="31">
        <f>Data_CH4_m3!BD61*0.668</f>
        <v>2346399.0986680002</v>
      </c>
      <c r="BE61" s="31">
        <f>Data_CH4_m3!BE61*0.668</f>
        <v>2383852.4391680001</v>
      </c>
      <c r="BF61" s="31">
        <f>Data_CH4_m3!BF61*0.668</f>
        <v>2421191.532296</v>
      </c>
      <c r="BG61" s="31">
        <f>Data_CH4_m3!BG61*0.668</f>
        <v>2458404.5958680003</v>
      </c>
      <c r="BH61" s="31">
        <f>Data_CH4_m3!BH61*0.668</f>
        <v>2495481.6506320001</v>
      </c>
      <c r="BI61" s="31">
        <f>Data_CH4_m3!BI61*0.668</f>
        <v>2532403.2277280004</v>
      </c>
      <c r="BJ61" s="31">
        <f>Data_CH4_m3!BJ61*0.668</f>
        <v>2569155.9270760003</v>
      </c>
      <c r="BK61" s="31">
        <f>Data_CH4_m3!BK61*0.668</f>
        <v>2382726.3347880002</v>
      </c>
      <c r="BL61" s="31">
        <f>Data_CH4_m3!BL61*0.668</f>
        <v>2210479.7038040003</v>
      </c>
      <c r="BM61" s="31">
        <f>Data_CH4_m3!BM61*0.668</f>
        <v>2051304.6851960002</v>
      </c>
      <c r="BN61" s="31">
        <f>Data_CH4_m3!BN61*0.668</f>
        <v>1904178.5375640001</v>
      </c>
      <c r="BO61" s="31">
        <f>Data_CH4_m3!BO61*0.668</f>
        <v>1768159.994132</v>
      </c>
      <c r="BP61" s="31">
        <f>Data_CH4_m3!BP61*0.668</f>
        <v>1642382.7029880001</v>
      </c>
      <c r="BQ61" s="31">
        <f>Data_CH4_m3!BQ61*0.668</f>
        <v>1526049.2057320001</v>
      </c>
      <c r="BR61" s="31">
        <f>Data_CH4_m3!BR61*0.668</f>
        <v>1418425.3917400001</v>
      </c>
      <c r="BS61" s="31">
        <f>Data_CH4_m3!BS61*0.668</f>
        <v>1318835.4153520002</v>
      </c>
      <c r="BT61" s="31">
        <f>Data_CH4_m3!BT61*0.668</f>
        <v>1226657.009852</v>
      </c>
      <c r="BU61" s="31">
        <f>Data_CH4_m3!BU61*0.668</f>
        <v>1141317.1928960001</v>
      </c>
      <c r="BV61" s="31">
        <f>Data_CH4_m3!BV61*0.668</f>
        <v>1062288.3086120002</v>
      </c>
      <c r="BW61" s="31">
        <f>Data_CH4_m3!BW61*0.668</f>
        <v>989084.39702000003</v>
      </c>
      <c r="BX61" s="31">
        <f>Data_CH4_m3!BX61*0.668</f>
        <v>921257.85136000009</v>
      </c>
      <c r="BY61" s="31">
        <f>Data_CH4_m3!BY61*0.668</f>
        <v>858396.34996800008</v>
      </c>
      <c r="BZ61" s="31">
        <f>Data_CH4_m3!BZ61*0.668</f>
        <v>800120.03130399995</v>
      </c>
      <c r="CA61" s="31">
        <f>Data_CH4_m3!CA61*0.668</f>
        <v>746078.89944000007</v>
      </c>
      <c r="CB61" s="31">
        <f>Data_CH4_m3!CB61*0.668</f>
        <v>695950.44063600001</v>
      </c>
      <c r="CC61" s="31">
        <f>Data_CH4_m3!CC61*0.668</f>
        <v>649437.42455120001</v>
      </c>
      <c r="CD61" s="31">
        <f>Data_CH4_m3!CD61*0.668</f>
        <v>606265.89296279999</v>
      </c>
      <c r="CE61" s="31">
        <f>Data_CH4_m3!CE61*0.668</f>
        <v>566183.30212480004</v>
      </c>
      <c r="CF61" s="31">
        <f>Data_CH4_m3!CF61*0.668</f>
        <v>528956.81870000006</v>
      </c>
      <c r="CG61" s="31">
        <f>Data_CH4_m3!CG61*0.668</f>
        <v>494371.75196400005</v>
      </c>
      <c r="CH61" s="31">
        <f>Data_CH4_m3!CH61*0.668</f>
        <v>462230.11159320007</v>
      </c>
      <c r="CI61" s="31">
        <f>Data_CH4_m3!CI61*0.668</f>
        <v>432349.28181840002</v>
      </c>
      <c r="CJ61" s="31">
        <f>Data_CH4_m3!CJ61*0.668</f>
        <v>404560.80212440004</v>
      </c>
      <c r="CK61" s="31">
        <f>Data_CH4_m3!CK61*0.668</f>
        <v>378709.24574479996</v>
      </c>
      <c r="CL61" s="31">
        <f>Data_CH4_m3!CL61*0.668</f>
        <v>354651.18780240003</v>
      </c>
      <c r="CM61" s="31">
        <f>Data_CH4_m3!CM61*0.668</f>
        <v>332254.25681600004</v>
      </c>
      <c r="CN61" s="31">
        <f>Data_CH4_m3!CN61*0.668</f>
        <v>311396.26175800001</v>
      </c>
      <c r="CO61" s="31">
        <f>Data_CH4_m3!CO61*0.668</f>
        <v>291964.38891799998</v>
      </c>
      <c r="CP61" s="31">
        <f>Data_CH4_m3!CP61*0.668</f>
        <v>273854.46382960002</v>
      </c>
      <c r="CQ61" s="31">
        <f>Data_CH4_m3!CQ61*0.668</f>
        <v>256970.27104600001</v>
      </c>
      <c r="CR61" s="31">
        <f>Data_CH4_m3!CR61*0.668</f>
        <v>241222.92929280002</v>
      </c>
      <c r="CS61" s="31">
        <f>Data_CH4_m3!CS61*0.668</f>
        <v>226530.31591920002</v>
      </c>
      <c r="CT61" s="31">
        <f>Data_CH4_m3!CT61*0.668</f>
        <v>212816.53750800001</v>
      </c>
      <c r="CU61" s="31">
        <f>Data_CH4_m3!CU61*0.668</f>
        <v>200011.44256960001</v>
      </c>
      <c r="CV61" s="31">
        <f>Data_CH4_m3!CV61*0.668</f>
        <v>188050.1732472</v>
      </c>
      <c r="CW61" s="31">
        <f>Data_CH4_m3!CW61*0.668</f>
        <v>176872.75242599999</v>
      </c>
    </row>
    <row r="62" spans="1:101" ht="15.75" customHeight="1" x14ac:dyDescent="0.2">
      <c r="A62" s="27" t="s">
        <v>11</v>
      </c>
      <c r="B62" s="31">
        <f>Data_CH4_m3!B62*0.668</f>
        <v>1487093.4744480001</v>
      </c>
      <c r="C62" s="31">
        <f>Data_CH4_m3!C62*0.668</f>
        <v>2564427.692148</v>
      </c>
      <c r="D62" s="31">
        <f>Data_CH4_m3!D62*0.668</f>
        <v>3350816.5158520006</v>
      </c>
      <c r="E62" s="31">
        <f>Data_CH4_m3!E62*0.668</f>
        <v>3944665.9774520001</v>
      </c>
      <c r="F62" s="31">
        <f>Data_CH4_m3!F62*0.668</f>
        <v>4437813.0983760003</v>
      </c>
      <c r="G62" s="31">
        <f>Data_CH4_m3!G62*0.668</f>
        <v>4907638.977248</v>
      </c>
      <c r="H62" s="31">
        <f>Data_CH4_m3!H62*0.668</f>
        <v>5376268.9143440006</v>
      </c>
      <c r="I62" s="31">
        <f>Data_CH4_m3!I62*0.668</f>
        <v>5813127.1628960008</v>
      </c>
      <c r="J62" s="31">
        <f>Data_CH4_m3!J62*0.668</f>
        <v>6366194.9425999997</v>
      </c>
      <c r="K62" s="31">
        <f>Data_CH4_m3!K62*0.668</f>
        <v>6700496.0235600006</v>
      </c>
      <c r="L62" s="31">
        <f>Data_CH4_m3!L62*0.668</f>
        <v>7220507.2033599997</v>
      </c>
      <c r="M62" s="31">
        <f>Data_CH4_m3!M62*0.668</f>
        <v>7804519.9842000008</v>
      </c>
      <c r="N62" s="31">
        <f>Data_CH4_m3!N62*0.668</f>
        <v>8399709.7210000008</v>
      </c>
      <c r="O62" s="31">
        <f>Data_CH4_m3!O62*0.668</f>
        <v>8889422.1242000014</v>
      </c>
      <c r="P62" s="31">
        <f>Data_CH4_m3!P62*0.668</f>
        <v>9289379.1082000006</v>
      </c>
      <c r="Q62" s="31">
        <f>Data_CH4_m3!Q62*0.668</f>
        <v>9249610.609960001</v>
      </c>
      <c r="R62" s="31">
        <f>Data_CH4_m3!R62*0.668</f>
        <v>9186278.6789200008</v>
      </c>
      <c r="S62" s="31">
        <f>Data_CH4_m3!S62*0.668</f>
        <v>9270734.0859200004</v>
      </c>
      <c r="T62" s="31">
        <f>Data_CH4_m3!T62*0.668</f>
        <v>9542421.1154000014</v>
      </c>
      <c r="U62" s="31">
        <f>Data_CH4_m3!U62*0.668</f>
        <v>9744656.8328400012</v>
      </c>
      <c r="V62" s="31">
        <f>Data_CH4_m3!V62*0.668</f>
        <v>9816213.6942400001</v>
      </c>
      <c r="W62" s="31">
        <f>Data_CH4_m3!W62*0.668</f>
        <v>10040972.695</v>
      </c>
      <c r="X62" s="31">
        <f>Data_CH4_m3!X62*0.668</f>
        <v>10286275.260880001</v>
      </c>
      <c r="Y62" s="31">
        <f>Data_CH4_m3!Y62*0.668</f>
        <v>10578993.7226</v>
      </c>
      <c r="Z62" s="31">
        <f>Data_CH4_m3!Z62*0.668</f>
        <v>10882292.5428</v>
      </c>
      <c r="AA62" s="31">
        <f>Data_CH4_m3!AA62*0.668</f>
        <v>11202586.184800001</v>
      </c>
      <c r="AB62" s="31">
        <f>Data_CH4_m3!AB62*0.668</f>
        <v>11523385.970400002</v>
      </c>
      <c r="AC62" s="31">
        <f>Data_CH4_m3!AC62*0.668</f>
        <v>11853834.02736</v>
      </c>
      <c r="AD62" s="31">
        <f>Data_CH4_m3!AD62*0.668</f>
        <v>12180073.463880001</v>
      </c>
      <c r="AE62" s="31">
        <f>Data_CH4_m3!AE62*0.668</f>
        <v>12505091.602680001</v>
      </c>
      <c r="AF62" s="31">
        <f>Data_CH4_m3!AF62*0.668</f>
        <v>12830882.1766</v>
      </c>
      <c r="AG62" s="31">
        <f>Data_CH4_m3!AG62*0.668</f>
        <v>13158791.452800002</v>
      </c>
      <c r="AH62" s="31">
        <f>Data_CH4_m3!AH62*0.668</f>
        <v>13489706.92272</v>
      </c>
      <c r="AI62" s="31">
        <f>Data_CH4_m3!AI62*0.668</f>
        <v>13824180.267520001</v>
      </c>
      <c r="AJ62" s="31">
        <f>Data_CH4_m3!AJ62*0.668</f>
        <v>14162509.88948</v>
      </c>
      <c r="AK62" s="31">
        <f>Data_CH4_m3!AK62*0.668</f>
        <v>14504813.9912</v>
      </c>
      <c r="AL62" s="31">
        <f>Data_CH4_m3!AL62*0.668</f>
        <v>14851146.046080001</v>
      </c>
      <c r="AM62" s="31">
        <f>Data_CH4_m3!AM62*0.668</f>
        <v>15201506.91584</v>
      </c>
      <c r="AN62" s="31">
        <f>Data_CH4_m3!AN62*0.668</f>
        <v>15555846.614040002</v>
      </c>
      <c r="AO62" s="31">
        <f>Data_CH4_m3!AO62*0.668</f>
        <v>15914081.927920002</v>
      </c>
      <c r="AP62" s="31">
        <f>Data_CH4_m3!AP62*0.668</f>
        <v>16276117.814439999</v>
      </c>
      <c r="AQ62" s="31">
        <f>Data_CH4_m3!AQ62*0.668</f>
        <v>16641838.161840001</v>
      </c>
      <c r="AR62" s="31">
        <f>Data_CH4_m3!AR62*0.668</f>
        <v>17011124.366720002</v>
      </c>
      <c r="AS62" s="31">
        <f>Data_CH4_m3!AS62*0.668</f>
        <v>17383833.082959998</v>
      </c>
      <c r="AT62" s="31">
        <f>Data_CH4_m3!AT62*0.668</f>
        <v>17759785.981280003</v>
      </c>
      <c r="AU62" s="31">
        <f>Data_CH4_m3!AU62*0.668</f>
        <v>18138813.209320001</v>
      </c>
      <c r="AV62" s="31">
        <f>Data_CH4_m3!AV62*0.668</f>
        <v>18520747.072360002</v>
      </c>
      <c r="AW62" s="31">
        <f>Data_CH4_m3!AW62*0.668</f>
        <v>18905450.182840001</v>
      </c>
      <c r="AX62" s="31">
        <f>Data_CH4_m3!AX62*0.668</f>
        <v>19292821.826400001</v>
      </c>
      <c r="AY62" s="31">
        <f>Data_CH4_m3!AY62*0.668</f>
        <v>19682792.571120001</v>
      </c>
      <c r="AZ62" s="31">
        <f>Data_CH4_m3!AZ62*0.668</f>
        <v>20075301.916239999</v>
      </c>
      <c r="BA62" s="31">
        <f>Data_CH4_m3!BA62*0.668</f>
        <v>20470299.748400003</v>
      </c>
      <c r="BB62" s="31">
        <f>Data_CH4_m3!BB62*0.668</f>
        <v>20867729.140640002</v>
      </c>
      <c r="BC62" s="31">
        <f>Data_CH4_m3!BC62*0.668</f>
        <v>21267547.147240002</v>
      </c>
      <c r="BD62" s="31">
        <f>Data_CH4_m3!BD62*0.668</f>
        <v>21669716.24664</v>
      </c>
      <c r="BE62" s="31">
        <f>Data_CH4_m3!BE62*0.668</f>
        <v>22074214.314680003</v>
      </c>
      <c r="BF62" s="31">
        <f>Data_CH4_m3!BF62*0.668</f>
        <v>22480991.538600001</v>
      </c>
      <c r="BG62" s="31">
        <f>Data_CH4_m3!BG62*0.668</f>
        <v>22890012.741520002</v>
      </c>
      <c r="BH62" s="31">
        <f>Data_CH4_m3!BH62*0.668</f>
        <v>23301285.45848</v>
      </c>
      <c r="BI62" s="31">
        <f>Data_CH4_m3!BI62*0.668</f>
        <v>23714861.586399999</v>
      </c>
      <c r="BJ62" s="31">
        <f>Data_CH4_m3!BJ62*0.668</f>
        <v>24130798.793719999</v>
      </c>
      <c r="BK62" s="31">
        <f>Data_CH4_m3!BK62*0.668</f>
        <v>17632280.612880003</v>
      </c>
      <c r="BL62" s="31">
        <f>Data_CH4_m3!BL62*0.668</f>
        <v>13177696.641040001</v>
      </c>
      <c r="BM62" s="31">
        <f>Data_CH4_m3!BM62*0.668</f>
        <v>10099861.751360001</v>
      </c>
      <c r="BN62" s="31">
        <f>Data_CH4_m3!BN62*0.668</f>
        <v>7951098.18212</v>
      </c>
      <c r="BO62" s="31">
        <f>Data_CH4_m3!BO62*0.668</f>
        <v>6430898.8026880007</v>
      </c>
      <c r="BP62" s="31">
        <f>Data_CH4_m3!BP62*0.668</f>
        <v>5337436.2821000004</v>
      </c>
      <c r="BQ62" s="31">
        <f>Data_CH4_m3!BQ62*0.668</f>
        <v>4535056.7982440004</v>
      </c>
      <c r="BR62" s="31">
        <f>Data_CH4_m3!BR62*0.668</f>
        <v>3932488.6307040001</v>
      </c>
      <c r="BS62" s="31">
        <f>Data_CH4_m3!BS62*0.668</f>
        <v>3468233.2706320006</v>
      </c>
      <c r="BT62" s="31">
        <f>Data_CH4_m3!BT62*0.668</f>
        <v>3100771.2388160001</v>
      </c>
      <c r="BU62" s="31">
        <f>Data_CH4_m3!BU62*0.668</f>
        <v>2801995.3985199998</v>
      </c>
      <c r="BV62" s="31">
        <f>Data_CH4_m3!BV62*0.668</f>
        <v>2552807.8194560003</v>
      </c>
      <c r="BW62" s="31">
        <f>Data_CH4_m3!BW62*0.668</f>
        <v>2340167.0100360001</v>
      </c>
      <c r="BX62" s="31">
        <f>Data_CH4_m3!BX62*0.668</f>
        <v>2155107.4376520002</v>
      </c>
      <c r="BY62" s="31">
        <f>Data_CH4_m3!BY62*0.668</f>
        <v>1991410.8833560001</v>
      </c>
      <c r="BZ62" s="31">
        <f>Data_CH4_m3!BZ62*0.668</f>
        <v>1844714.7988000002</v>
      </c>
      <c r="CA62" s="31">
        <f>Data_CH4_m3!CA62*0.668</f>
        <v>1711913.6680160002</v>
      </c>
      <c r="CB62" s="31">
        <f>Data_CH4_m3!CB62*0.668</f>
        <v>1590756.8386840001</v>
      </c>
      <c r="CC62" s="31">
        <f>Data_CH4_m3!CC62*0.668</f>
        <v>1479578.1177360001</v>
      </c>
      <c r="CD62" s="31">
        <f>Data_CH4_m3!CD62*0.668</f>
        <v>1377113.7320040001</v>
      </c>
      <c r="CE62" s="31">
        <f>Data_CH4_m3!CE62*0.668</f>
        <v>1282379.593908</v>
      </c>
      <c r="CF62" s="31">
        <f>Data_CH4_m3!CF62*0.668</f>
        <v>1194588.3505520001</v>
      </c>
      <c r="CG62" s="31">
        <f>Data_CH4_m3!CG62*0.668</f>
        <v>1113093.1581639999</v>
      </c>
      <c r="CH62" s="31">
        <f>Data_CH4_m3!CH62*0.668</f>
        <v>1037349.409704</v>
      </c>
      <c r="CI62" s="31">
        <f>Data_CH4_m3!CI62*0.668</f>
        <v>966888.534568</v>
      </c>
      <c r="CJ62" s="31">
        <f>Data_CH4_m3!CJ62*0.668</f>
        <v>901299.92718400003</v>
      </c>
      <c r="CK62" s="31">
        <f>Data_CH4_m3!CK62*0.668</f>
        <v>840218.36322800012</v>
      </c>
      <c r="CL62" s="31">
        <f>Data_CH4_m3!CL62*0.668</f>
        <v>783315.12190400006</v>
      </c>
      <c r="CM62" s="31">
        <f>Data_CH4_m3!CM62*0.668</f>
        <v>730291.62458000006</v>
      </c>
      <c r="CN62" s="31">
        <f>Data_CH4_m3!CN62*0.668</f>
        <v>680874.78550800006</v>
      </c>
      <c r="CO62" s="31">
        <f>Data_CH4_m3!CO62*0.668</f>
        <v>634813.53722200007</v>
      </c>
      <c r="CP62" s="31">
        <f>Data_CH4_m3!CP62*0.668</f>
        <v>591876.17316719994</v>
      </c>
      <c r="CQ62" s="31">
        <f>Data_CH4_m3!CQ62*0.668</f>
        <v>551848.24897760001</v>
      </c>
      <c r="CR62" s="31">
        <f>Data_CH4_m3!CR62*0.668</f>
        <v>514530.88976400002</v>
      </c>
      <c r="CS62" s="31">
        <f>Data_CH4_m3!CS62*0.668</f>
        <v>479739.38410760002</v>
      </c>
      <c r="CT62" s="31">
        <f>Data_CH4_m3!CT62*0.668</f>
        <v>447301.98974280007</v>
      </c>
      <c r="CU62" s="31">
        <f>Data_CH4_m3!CU62*0.668</f>
        <v>417058.89802359999</v>
      </c>
      <c r="CV62" s="31">
        <f>Data_CH4_m3!CV62*0.668</f>
        <v>388861.32050040003</v>
      </c>
      <c r="CW62" s="31">
        <f>Data_CH4_m3!CW62*0.668</f>
        <v>362570.67309160001</v>
      </c>
    </row>
    <row r="63" spans="1:101" ht="15.75" customHeight="1" x14ac:dyDescent="0.2">
      <c r="A63" s="27" t="s">
        <v>12</v>
      </c>
      <c r="B63" s="31">
        <f>Data_CH4_m3!B63*0.668</f>
        <v>7966902.8951200005</v>
      </c>
      <c r="C63" s="31">
        <f>Data_CH4_m3!C63*0.668</f>
        <v>13630517.922600001</v>
      </c>
      <c r="D63" s="31">
        <f>Data_CH4_m3!D63*0.668</f>
        <v>17687258.69624</v>
      </c>
      <c r="E63" s="31">
        <f>Data_CH4_m3!E63*0.668</f>
        <v>20641462.590800002</v>
      </c>
      <c r="F63" s="31">
        <f>Data_CH4_m3!F63*0.668</f>
        <v>22922592.357360002</v>
      </c>
      <c r="G63" s="31">
        <f>Data_CH4_m3!G63*0.668</f>
        <v>24754138.464680001</v>
      </c>
      <c r="H63" s="31">
        <f>Data_CH4_m3!H63*0.668</f>
        <v>26289051.029080003</v>
      </c>
      <c r="I63" s="31">
        <f>Data_CH4_m3!I63*0.668</f>
        <v>27664875.779600002</v>
      </c>
      <c r="J63" s="31">
        <f>Data_CH4_m3!J63*0.668</f>
        <v>29028652.582320005</v>
      </c>
      <c r="K63" s="31">
        <f>Data_CH4_m3!K63*0.668</f>
        <v>30242836.903919999</v>
      </c>
      <c r="L63" s="31">
        <f>Data_CH4_m3!L63*0.668</f>
        <v>31383731.131240003</v>
      </c>
      <c r="M63" s="31">
        <f>Data_CH4_m3!M63*0.668</f>
        <v>32493710.298520003</v>
      </c>
      <c r="N63" s="31">
        <f>Data_CH4_m3!N63*0.668</f>
        <v>33603905.577160001</v>
      </c>
      <c r="O63" s="31">
        <f>Data_CH4_m3!O63*0.668</f>
        <v>34897834.235760003</v>
      </c>
      <c r="P63" s="31">
        <f>Data_CH4_m3!P63*0.668</f>
        <v>36333643.749679998</v>
      </c>
      <c r="Q63" s="31">
        <f>Data_CH4_m3!Q63*0.668</f>
        <v>37498161.075560004</v>
      </c>
      <c r="R63" s="31">
        <f>Data_CH4_m3!R63*0.668</f>
        <v>38707342.97896</v>
      </c>
      <c r="S63" s="31">
        <f>Data_CH4_m3!S63*0.668</f>
        <v>40018871.14632</v>
      </c>
      <c r="T63" s="31">
        <f>Data_CH4_m3!T63*0.668</f>
        <v>41542554.196520001</v>
      </c>
      <c r="U63" s="31">
        <f>Data_CH4_m3!U63*0.668</f>
        <v>42945468.043760002</v>
      </c>
      <c r="V63" s="31">
        <f>Data_CH4_m3!V63*0.668</f>
        <v>44382080.199760005</v>
      </c>
      <c r="W63" s="31">
        <f>Data_CH4_m3!W63*0.668</f>
        <v>46182285.169919997</v>
      </c>
      <c r="X63" s="31">
        <f>Data_CH4_m3!X63*0.668</f>
        <v>48085592.226000004</v>
      </c>
      <c r="Y63" s="31">
        <f>Data_CH4_m3!Y63*0.668</f>
        <v>50063512.190040007</v>
      </c>
      <c r="Z63" s="31">
        <f>Data_CH4_m3!Z63*0.668</f>
        <v>52123303.997600004</v>
      </c>
      <c r="AA63" s="31">
        <f>Data_CH4_m3!AA63*0.668</f>
        <v>54267617.978759997</v>
      </c>
      <c r="AB63" s="31">
        <f>Data_CH4_m3!AB63*0.668</f>
        <v>56498391.360240005</v>
      </c>
      <c r="AC63" s="31">
        <f>Data_CH4_m3!AC63*0.668</f>
        <v>56532124.071000002</v>
      </c>
      <c r="AD63" s="31">
        <f>Data_CH4_m3!AD63*0.668</f>
        <v>57024721.205480002</v>
      </c>
      <c r="AE63" s="31">
        <f>Data_CH4_m3!AE63*0.668</f>
        <v>57831332.053839996</v>
      </c>
      <c r="AF63" s="31">
        <f>Data_CH4_m3!AF63*0.668</f>
        <v>58854478.0414</v>
      </c>
      <c r="AG63" s="31">
        <f>Data_CH4_m3!AG63*0.668</f>
        <v>60028572.937520005</v>
      </c>
      <c r="AH63" s="31">
        <f>Data_CH4_m3!AH63*0.668</f>
        <v>61309601.701160006</v>
      </c>
      <c r="AI63" s="31">
        <f>Data_CH4_m3!AI63*0.668</f>
        <v>62668095.619200006</v>
      </c>
      <c r="AJ63" s="31">
        <f>Data_CH4_m3!AJ63*0.668</f>
        <v>64084420.795560002</v>
      </c>
      <c r="AK63" s="31">
        <f>Data_CH4_m3!AK63*0.668</f>
        <v>65545494.196400002</v>
      </c>
      <c r="AL63" s="31">
        <f>Data_CH4_m3!AL63*0.668</f>
        <v>67042449.531200007</v>
      </c>
      <c r="AM63" s="31">
        <f>Data_CH4_m3!AM63*0.668</f>
        <v>68569183.237200007</v>
      </c>
      <c r="AN63" s="31">
        <f>Data_CH4_m3!AN63*0.668</f>
        <v>70121521.717200011</v>
      </c>
      <c r="AO63" s="31">
        <f>Data_CH4_m3!AO63*0.668</f>
        <v>71696557.90200001</v>
      </c>
      <c r="AP63" s="31">
        <f>Data_CH4_m3!AP63*0.668</f>
        <v>73292269.822400004</v>
      </c>
      <c r="AQ63" s="31">
        <f>Data_CH4_m3!AQ63*0.668</f>
        <v>74907152.942000002</v>
      </c>
      <c r="AR63" s="31">
        <f>Data_CH4_m3!AR63*0.668</f>
        <v>76540077.338799998</v>
      </c>
      <c r="AS63" s="31">
        <f>Data_CH4_m3!AS63*0.668</f>
        <v>78190152.702399999</v>
      </c>
      <c r="AT63" s="31">
        <f>Data_CH4_m3!AT63*0.668</f>
        <v>79856610.031200007</v>
      </c>
      <c r="AU63" s="31">
        <f>Data_CH4_m3!AU63*0.668</f>
        <v>81538795.4868</v>
      </c>
      <c r="AV63" s="31">
        <f>Data_CH4_m3!AV63*0.668</f>
        <v>83236065.117200002</v>
      </c>
      <c r="AW63" s="31">
        <f>Data_CH4_m3!AW63*0.668</f>
        <v>84947834.155200005</v>
      </c>
      <c r="AX63" s="31">
        <f>Data_CH4_m3!AX63*0.668</f>
        <v>86673489.978</v>
      </c>
      <c r="AY63" s="31">
        <f>Data_CH4_m3!AY63*0.668</f>
        <v>88412436.0616</v>
      </c>
      <c r="AZ63" s="31">
        <f>Data_CH4_m3!AZ63*0.668</f>
        <v>90164041.212799996</v>
      </c>
      <c r="BA63" s="31">
        <f>Data_CH4_m3!BA63*0.668</f>
        <v>91927690.871600002</v>
      </c>
      <c r="BB63" s="31">
        <f>Data_CH4_m3!BB63*0.668</f>
        <v>93702728.92840001</v>
      </c>
      <c r="BC63" s="31">
        <f>Data_CH4_m3!BC63*0.668</f>
        <v>95488425.326000005</v>
      </c>
      <c r="BD63" s="31">
        <f>Data_CH4_m3!BD63*0.668</f>
        <v>97283964.503200009</v>
      </c>
      <c r="BE63" s="31">
        <f>Data_CH4_m3!BE63*0.668</f>
        <v>99088494.893600002</v>
      </c>
      <c r="BF63" s="31">
        <f>Data_CH4_m3!BF63*0.668</f>
        <v>100901189.17920001</v>
      </c>
      <c r="BG63" s="31">
        <f>Data_CH4_m3!BG63*0.668</f>
        <v>102721268.6056</v>
      </c>
      <c r="BH63" s="31">
        <f>Data_CH4_m3!BH63*0.668</f>
        <v>104547961.16520001</v>
      </c>
      <c r="BI63" s="31">
        <f>Data_CH4_m3!BI63*0.668</f>
        <v>106380509.74680001</v>
      </c>
      <c r="BJ63" s="31">
        <f>Data_CH4_m3!BJ63*0.668</f>
        <v>108218163.65200001</v>
      </c>
      <c r="BK63" s="31">
        <f>Data_CH4_m3!BK63*0.668</f>
        <v>79086529.477600008</v>
      </c>
      <c r="BL63" s="31">
        <f>Data_CH4_m3!BL63*0.668</f>
        <v>59116479.618640006</v>
      </c>
      <c r="BM63" s="31">
        <f>Data_CH4_m3!BM63*0.668</f>
        <v>45317541.287560001</v>
      </c>
      <c r="BN63" s="31">
        <f>Data_CH4_m3!BN63*0.668</f>
        <v>35683117.93496</v>
      </c>
      <c r="BO63" s="31">
        <f>Data_CH4_m3!BO63*0.668</f>
        <v>28866261.802360006</v>
      </c>
      <c r="BP63" s="31">
        <f>Data_CH4_m3!BP63*0.668</f>
        <v>23962328.392120004</v>
      </c>
      <c r="BQ63" s="31">
        <f>Data_CH4_m3!BQ63*0.668</f>
        <v>20363276.876560003</v>
      </c>
      <c r="BR63" s="31">
        <f>Data_CH4_m3!BR63*0.668</f>
        <v>17659996.607560001</v>
      </c>
      <c r="BS63" s="31">
        <f>Data_CH4_m3!BS63*0.668</f>
        <v>15576827.198120002</v>
      </c>
      <c r="BT63" s="31">
        <f>Data_CH4_m3!BT63*0.668</f>
        <v>13927658.998560002</v>
      </c>
      <c r="BU63" s="31">
        <f>Data_CH4_m3!BU63*0.668</f>
        <v>12586499.867560001</v>
      </c>
      <c r="BV63" s="31">
        <f>Data_CH4_m3!BV63*0.668</f>
        <v>11467739.392720001</v>
      </c>
      <c r="BW63" s="31">
        <f>Data_CH4_m3!BW63*0.668</f>
        <v>10512913.966880001</v>
      </c>
      <c r="BX63" s="31">
        <f>Data_CH4_m3!BX63*0.668</f>
        <v>9681829.8563599996</v>
      </c>
      <c r="BY63" s="31">
        <f>Data_CH4_m3!BY63*0.668</f>
        <v>8946607.880760001</v>
      </c>
      <c r="BZ63" s="31">
        <f>Data_CH4_m3!BZ63*0.668</f>
        <v>8287686.889200001</v>
      </c>
      <c r="CA63" s="31">
        <f>Data_CH4_m3!CA63*0.668</f>
        <v>7691140.4711199999</v>
      </c>
      <c r="CB63" s="31">
        <f>Data_CH4_m3!CB63*0.668</f>
        <v>7146874.3716400005</v>
      </c>
      <c r="CC63" s="31">
        <f>Data_CH4_m3!CC63*0.668</f>
        <v>6647414.4135760004</v>
      </c>
      <c r="CD63" s="31">
        <f>Data_CH4_m3!CD63*0.668</f>
        <v>6187090.5608240012</v>
      </c>
      <c r="CE63" s="31">
        <f>Data_CH4_m3!CE63*0.668</f>
        <v>5761486.7448760001</v>
      </c>
      <c r="CF63" s="31">
        <f>Data_CH4_m3!CF63*0.668</f>
        <v>5367069.0593600003</v>
      </c>
      <c r="CG63" s="31">
        <f>Data_CH4_m3!CG63*0.668</f>
        <v>5000933.7169599999</v>
      </c>
      <c r="CH63" s="31">
        <f>Data_CH4_m3!CH63*0.668</f>
        <v>4660635.4749520002</v>
      </c>
      <c r="CI63" s="31">
        <f>Data_CH4_m3!CI63*0.668</f>
        <v>4344070.1827680003</v>
      </c>
      <c r="CJ63" s="31">
        <f>Data_CH4_m3!CJ63*0.668</f>
        <v>4049393.7736360002</v>
      </c>
      <c r="CK63" s="31">
        <f>Data_CH4_m3!CK63*0.668</f>
        <v>3774965.831272</v>
      </c>
      <c r="CL63" s="31">
        <f>Data_CH4_m3!CL63*0.668</f>
        <v>3519309.7877680003</v>
      </c>
      <c r="CM63" s="31">
        <f>Data_CH4_m3!CM63*0.668</f>
        <v>3281084.387968</v>
      </c>
      <c r="CN63" s="31">
        <f>Data_CH4_m3!CN63*0.668</f>
        <v>3059062.8445279999</v>
      </c>
      <c r="CO63" s="31">
        <f>Data_CH4_m3!CO63*0.668</f>
        <v>2852117.2521400005</v>
      </c>
      <c r="CP63" s="31">
        <f>Data_CH4_m3!CP63*0.668</f>
        <v>2659206.6510399999</v>
      </c>
      <c r="CQ63" s="31">
        <f>Data_CH4_m3!CQ63*0.668</f>
        <v>2479367.6195640001</v>
      </c>
      <c r="CR63" s="31">
        <f>Data_CH4_m3!CR63*0.668</f>
        <v>2311706.6743120002</v>
      </c>
      <c r="CS63" s="31">
        <f>Data_CH4_m3!CS63*0.668</f>
        <v>2155393.9542080001</v>
      </c>
      <c r="CT63" s="31">
        <f>Data_CH4_m3!CT63*0.668</f>
        <v>2009657.8624720001</v>
      </c>
      <c r="CU63" s="31">
        <f>Data_CH4_m3!CU63*0.668</f>
        <v>1873780.411328</v>
      </c>
      <c r="CV63" s="31">
        <f>Data_CH4_m3!CV63*0.668</f>
        <v>1747093.1244920001</v>
      </c>
      <c r="CW63" s="31">
        <f>Data_CH4_m3!CW63*0.668</f>
        <v>1628973.3685160002</v>
      </c>
    </row>
    <row r="64" spans="1:101" ht="15.75" customHeight="1" x14ac:dyDescent="0.2">
      <c r="A64" s="27" t="s">
        <v>13</v>
      </c>
      <c r="B64" s="31">
        <f>Data_CH4_m3!B64*0.668</f>
        <v>28146144.50248</v>
      </c>
      <c r="C64" s="31">
        <f>Data_CH4_m3!C64*0.668</f>
        <v>63049683.985959999</v>
      </c>
      <c r="D64" s="31">
        <f>Data_CH4_m3!D64*0.668</f>
        <v>85550620.120800003</v>
      </c>
      <c r="E64" s="31">
        <f>Data_CH4_m3!E64*0.668</f>
        <v>102575408.1336</v>
      </c>
      <c r="F64" s="31">
        <f>Data_CH4_m3!F64*0.668</f>
        <v>114157626.1332</v>
      </c>
      <c r="G64" s="31">
        <f>Data_CH4_m3!G64*0.668</f>
        <v>121522711.7696</v>
      </c>
      <c r="H64" s="31">
        <f>Data_CH4_m3!H64*0.668</f>
        <v>125842949.53200001</v>
      </c>
      <c r="I64" s="31">
        <f>Data_CH4_m3!I64*0.668</f>
        <v>128513078.73120001</v>
      </c>
      <c r="J64" s="31">
        <f>Data_CH4_m3!J64*0.668</f>
        <v>130144900.928</v>
      </c>
      <c r="K64" s="31">
        <f>Data_CH4_m3!K64*0.668</f>
        <v>134407074.9948</v>
      </c>
      <c r="L64" s="31">
        <f>Data_CH4_m3!L64*0.668</f>
        <v>137094934.25</v>
      </c>
      <c r="M64" s="31">
        <f>Data_CH4_m3!M64*0.668</f>
        <v>138329302.65920001</v>
      </c>
      <c r="N64" s="31">
        <f>Data_CH4_m3!N64*0.668</f>
        <v>139481649.82000002</v>
      </c>
      <c r="O64" s="31">
        <f>Data_CH4_m3!O64*0.668</f>
        <v>140875337.4316</v>
      </c>
      <c r="P64" s="31">
        <f>Data_CH4_m3!P64*0.668</f>
        <v>142645952.9276</v>
      </c>
      <c r="Q64" s="31">
        <f>Data_CH4_m3!Q64*0.668</f>
        <v>145206302.47240001</v>
      </c>
      <c r="R64" s="31">
        <f>Data_CH4_m3!R64*0.668</f>
        <v>149570847.80640003</v>
      </c>
      <c r="S64" s="31">
        <f>Data_CH4_m3!S64*0.668</f>
        <v>154385470.7656</v>
      </c>
      <c r="T64" s="31">
        <f>Data_CH4_m3!T64*0.668</f>
        <v>156718153.88640001</v>
      </c>
      <c r="U64" s="31">
        <f>Data_CH4_m3!U64*0.668</f>
        <v>159562160.88040003</v>
      </c>
      <c r="V64" s="31">
        <f>Data_CH4_m3!V64*0.668</f>
        <v>164015378.4716</v>
      </c>
      <c r="W64" s="31">
        <f>Data_CH4_m3!W64*0.668</f>
        <v>167683681.50040001</v>
      </c>
      <c r="X64" s="31">
        <f>Data_CH4_m3!X64*0.668</f>
        <v>171647191.63159999</v>
      </c>
      <c r="Y64" s="31">
        <f>Data_CH4_m3!Y64*0.668</f>
        <v>175775560.95640001</v>
      </c>
      <c r="Z64" s="31">
        <f>Data_CH4_m3!Z64*0.668</f>
        <v>179907317.442</v>
      </c>
      <c r="AA64" s="31">
        <f>Data_CH4_m3!AA64*0.668</f>
        <v>184136028.38280001</v>
      </c>
      <c r="AB64" s="31">
        <f>Data_CH4_m3!AB64*0.668</f>
        <v>188474224.79080003</v>
      </c>
      <c r="AC64" s="31">
        <f>Data_CH4_m3!AC64*0.668</f>
        <v>205941808.02640003</v>
      </c>
      <c r="AD64" s="31">
        <f>Data_CH4_m3!AD64*0.668</f>
        <v>220173540.9456</v>
      </c>
      <c r="AE64" s="31">
        <f>Data_CH4_m3!AE64*0.668</f>
        <v>232271702.84</v>
      </c>
      <c r="AF64" s="31">
        <f>Data_CH4_m3!AF64*0.668</f>
        <v>242976391.95160002</v>
      </c>
      <c r="AG64" s="31">
        <f>Data_CH4_m3!AG64*0.668</f>
        <v>252784244.10280004</v>
      </c>
      <c r="AH64" s="31">
        <f>Data_CH4_m3!AH64*0.668</f>
        <v>262027625.1652</v>
      </c>
      <c r="AI64" s="31">
        <f>Data_CH4_m3!AI64*0.668</f>
        <v>270928024.83399999</v>
      </c>
      <c r="AJ64" s="31">
        <f>Data_CH4_m3!AJ64*0.668</f>
        <v>279631945.86320001</v>
      </c>
      <c r="AK64" s="31">
        <f>Data_CH4_m3!AK64*0.668</f>
        <v>288235801.62800002</v>
      </c>
      <c r="AL64" s="31">
        <f>Data_CH4_m3!AL64*0.668</f>
        <v>296803169.3624</v>
      </c>
      <c r="AM64" s="31">
        <f>Data_CH4_m3!AM64*0.668</f>
        <v>305375855.24519998</v>
      </c>
      <c r="AN64" s="31">
        <f>Data_CH4_m3!AN64*0.668</f>
        <v>313980566.71799999</v>
      </c>
      <c r="AO64" s="31">
        <f>Data_CH4_m3!AO64*0.668</f>
        <v>322633779.53320003</v>
      </c>
      <c r="AP64" s="31">
        <f>Data_CH4_m3!AP64*0.668</f>
        <v>331345038.07480001</v>
      </c>
      <c r="AQ64" s="31">
        <f>Data_CH4_m3!AQ64*0.668</f>
        <v>340119514.26600003</v>
      </c>
      <c r="AR64" s="31">
        <f>Data_CH4_m3!AR64*0.668</f>
        <v>348959099.88280004</v>
      </c>
      <c r="AS64" s="31">
        <f>Data_CH4_m3!AS64*0.668</f>
        <v>357862831.33520001</v>
      </c>
      <c r="AT64" s="31">
        <f>Data_CH4_m3!AT64*0.668</f>
        <v>366827526.00400001</v>
      </c>
      <c r="AU64" s="31">
        <f>Data_CH4_m3!AU64*0.668</f>
        <v>375848834.94200003</v>
      </c>
      <c r="AV64" s="31">
        <f>Data_CH4_m3!AV64*0.668</f>
        <v>384922086.89200002</v>
      </c>
      <c r="AW64" s="31">
        <f>Data_CH4_m3!AW64*0.668</f>
        <v>394043002.64600003</v>
      </c>
      <c r="AX64" s="31">
        <f>Data_CH4_m3!AX64*0.668</f>
        <v>403207859.57360005</v>
      </c>
      <c r="AY64" s="31">
        <f>Data_CH4_m3!AY64*0.668</f>
        <v>412413655.21520001</v>
      </c>
      <c r="AZ64" s="31">
        <f>Data_CH4_m3!AZ64*0.668</f>
        <v>421657688.91360003</v>
      </c>
      <c r="BA64" s="31">
        <f>Data_CH4_m3!BA64*0.668</f>
        <v>430936893.07920003</v>
      </c>
      <c r="BB64" s="31">
        <f>Data_CH4_m3!BB64*0.668</f>
        <v>440247762.84960008</v>
      </c>
      <c r="BC64" s="31">
        <f>Data_CH4_m3!BC64*0.668</f>
        <v>449586881.338</v>
      </c>
      <c r="BD64" s="31">
        <f>Data_CH4_m3!BD64*0.668</f>
        <v>458950889.97400004</v>
      </c>
      <c r="BE64" s="31">
        <f>Data_CH4_m3!BE64*0.668</f>
        <v>468336393.18000001</v>
      </c>
      <c r="BF64" s="31">
        <f>Data_CH4_m3!BF64*0.668</f>
        <v>477739883.75560004</v>
      </c>
      <c r="BG64" s="31">
        <f>Data_CH4_m3!BG64*0.668</f>
        <v>487157653.90000004</v>
      </c>
      <c r="BH64" s="31">
        <f>Data_CH4_m3!BH64*0.668</f>
        <v>496585739.36720002</v>
      </c>
      <c r="BI64" s="31">
        <f>Data_CH4_m3!BI64*0.668</f>
        <v>506019943.3804</v>
      </c>
      <c r="BJ64" s="31">
        <f>Data_CH4_m3!BJ64*0.668</f>
        <v>515455929.48400003</v>
      </c>
      <c r="BK64" s="31">
        <f>Data_CH4_m3!BK64*0.668</f>
        <v>376156557.15799999</v>
      </c>
      <c r="BL64" s="31">
        <f>Data_CH4_m3!BL64*0.668</f>
        <v>280710204.81</v>
      </c>
      <c r="BM64" s="31">
        <f>Data_CH4_m3!BM64*0.668</f>
        <v>214799436.12280002</v>
      </c>
      <c r="BN64" s="31">
        <f>Data_CH4_m3!BN64*0.668</f>
        <v>168817519.91760001</v>
      </c>
      <c r="BO64" s="31">
        <f>Data_CH4_m3!BO64*0.668</f>
        <v>136316045.1812</v>
      </c>
      <c r="BP64" s="31">
        <f>Data_CH4_m3!BP64*0.668</f>
        <v>112964282.94400001</v>
      </c>
      <c r="BQ64" s="31">
        <f>Data_CH4_m3!BQ64*0.668</f>
        <v>95851585.129200011</v>
      </c>
      <c r="BR64" s="31">
        <f>Data_CH4_m3!BR64*0.668</f>
        <v>83019731.513600007</v>
      </c>
      <c r="BS64" s="31">
        <f>Data_CH4_m3!BS64*0.668</f>
        <v>73149416.686399996</v>
      </c>
      <c r="BT64" s="31">
        <f>Data_CH4_m3!BT64*0.668</f>
        <v>65350063.929360002</v>
      </c>
      <c r="BU64" s="31">
        <f>Data_CH4_m3!BU64*0.668</f>
        <v>59018902.240080006</v>
      </c>
      <c r="BV64" s="31">
        <f>Data_CH4_m3!BV64*0.668</f>
        <v>53746474.786120005</v>
      </c>
      <c r="BW64" s="31">
        <f>Data_CH4_m3!BW64*0.668</f>
        <v>49253272.612040006</v>
      </c>
      <c r="BX64" s="31">
        <f>Data_CH4_m3!BX64*0.668</f>
        <v>45347234.301720008</v>
      </c>
      <c r="BY64" s="31">
        <f>Data_CH4_m3!BY64*0.668</f>
        <v>41895234.095080003</v>
      </c>
      <c r="BZ64" s="31">
        <f>Data_CH4_m3!BZ64*0.668</f>
        <v>38803948.303960003</v>
      </c>
      <c r="CA64" s="31">
        <f>Data_CH4_m3!CA64*0.668</f>
        <v>36007009.658760004</v>
      </c>
      <c r="CB64" s="31">
        <f>Data_CH4_m3!CB64*0.668</f>
        <v>33456377.944159999</v>
      </c>
      <c r="CC64" s="31">
        <f>Data_CH4_m3!CC64*0.668</f>
        <v>31116538.1252</v>
      </c>
      <c r="CD64" s="31">
        <f>Data_CH4_m3!CD64*0.668</f>
        <v>28960595.012200002</v>
      </c>
      <c r="CE64" s="31">
        <f>Data_CH4_m3!CE64*0.668</f>
        <v>26967640.278639998</v>
      </c>
      <c r="CF64" s="31">
        <f>Data_CH4_m3!CF64*0.668</f>
        <v>25120973.43688</v>
      </c>
      <c r="CG64" s="31">
        <f>Data_CH4_m3!CG64*0.668</f>
        <v>23406896.104840003</v>
      </c>
      <c r="CH64" s="31">
        <f>Data_CH4_m3!CH64*0.668</f>
        <v>21813891.568400003</v>
      </c>
      <c r="CI64" s="31">
        <f>Data_CH4_m3!CI64*0.668</f>
        <v>20332063.327400003</v>
      </c>
      <c r="CJ64" s="31">
        <f>Data_CH4_m3!CJ64*0.668</f>
        <v>18952748.1032</v>
      </c>
      <c r="CK64" s="31">
        <f>Data_CH4_m3!CK64*0.668</f>
        <v>17668246.487720001</v>
      </c>
      <c r="CL64" s="31">
        <f>Data_CH4_m3!CL64*0.668</f>
        <v>16471633.077800002</v>
      </c>
      <c r="CM64" s="31">
        <f>Data_CH4_m3!CM64*0.668</f>
        <v>15356620.59732</v>
      </c>
      <c r="CN64" s="31">
        <f>Data_CH4_m3!CN64*0.668</f>
        <v>14317460.7326</v>
      </c>
      <c r="CO64" s="31">
        <f>Data_CH4_m3!CO64*0.668</f>
        <v>13348870.13136</v>
      </c>
      <c r="CP64" s="31">
        <f>Data_CH4_m3!CP64*0.668</f>
        <v>12445973.82312</v>
      </c>
      <c r="CQ64" s="31">
        <f>Data_CH4_m3!CQ64*0.668</f>
        <v>11604260.703680001</v>
      </c>
      <c r="CR64" s="31">
        <f>Data_CH4_m3!CR64*0.668</f>
        <v>10819547.670200001</v>
      </c>
      <c r="CS64" s="31">
        <f>Data_CH4_m3!CS64*0.668</f>
        <v>10087949.808360001</v>
      </c>
      <c r="CT64" s="31">
        <f>Data_CH4_m3!CT64*0.668</f>
        <v>9405855.2020800002</v>
      </c>
      <c r="CU64" s="31">
        <f>Data_CH4_m3!CU64*0.668</f>
        <v>8769903.0431600008</v>
      </c>
      <c r="CV64" s="31">
        <f>Data_CH4_m3!CV64*0.668</f>
        <v>8176964.3728400012</v>
      </c>
      <c r="CW64" s="31">
        <f>Data_CH4_m3!CW64*0.668</f>
        <v>7624124.88748</v>
      </c>
    </row>
    <row r="65" spans="1:101" ht="15.75" customHeight="1" x14ac:dyDescent="0.2">
      <c r="A65" s="27" t="s">
        <v>14</v>
      </c>
      <c r="B65" s="31">
        <f>Data_CH4_m3!B65*0.668</f>
        <v>297735.50424360001</v>
      </c>
      <c r="C65" s="31">
        <f>Data_CH4_m3!C65*0.668</f>
        <v>537318.08084600011</v>
      </c>
      <c r="D65" s="31">
        <f>Data_CH4_m3!D65*0.668</f>
        <v>735006.39329600008</v>
      </c>
      <c r="E65" s="31">
        <f>Data_CH4_m3!E65*0.668</f>
        <v>973392.07368400006</v>
      </c>
      <c r="F65" s="31">
        <f>Data_CH4_m3!F65*0.668</f>
        <v>1253402.0204400001</v>
      </c>
      <c r="G65" s="31">
        <f>Data_CH4_m3!G65*0.668</f>
        <v>1553319.2449480002</v>
      </c>
      <c r="H65" s="31">
        <f>Data_CH4_m3!H65*0.668</f>
        <v>1849856.8009440002</v>
      </c>
      <c r="I65" s="31">
        <f>Data_CH4_m3!I65*0.668</f>
        <v>2175136.3929400002</v>
      </c>
      <c r="J65" s="31">
        <f>Data_CH4_m3!J65*0.668</f>
        <v>2607997.214596</v>
      </c>
      <c r="K65" s="31">
        <f>Data_CH4_m3!K65*0.668</f>
        <v>2818166.3351719999</v>
      </c>
      <c r="L65" s="31">
        <f>Data_CH4_m3!L65*0.668</f>
        <v>3032630.1954160002</v>
      </c>
      <c r="M65" s="31">
        <f>Data_CH4_m3!M65*0.668</f>
        <v>3349671.1924439999</v>
      </c>
      <c r="N65" s="31">
        <f>Data_CH4_m3!N65*0.668</f>
        <v>3633277.899028</v>
      </c>
      <c r="O65" s="31">
        <f>Data_CH4_m3!O65*0.668</f>
        <v>3858659.5131960004</v>
      </c>
      <c r="P65" s="31">
        <f>Data_CH4_m3!P65*0.668</f>
        <v>4050207.9707800001</v>
      </c>
      <c r="Q65" s="31">
        <f>Data_CH4_m3!Q65*0.668</f>
        <v>3957365.1998680001</v>
      </c>
      <c r="R65" s="31">
        <f>Data_CH4_m3!R65*0.668</f>
        <v>3853082.2075160001</v>
      </c>
      <c r="S65" s="31">
        <f>Data_CH4_m3!S65*0.668</f>
        <v>3850960.5299640005</v>
      </c>
      <c r="T65" s="31">
        <f>Data_CH4_m3!T65*0.668</f>
        <v>3922157.2625440001</v>
      </c>
      <c r="U65" s="31">
        <f>Data_CH4_m3!U65*0.668</f>
        <v>3909767.2306080004</v>
      </c>
      <c r="V65" s="31">
        <f>Data_CH4_m3!V65*0.668</f>
        <v>3862339.2266000002</v>
      </c>
      <c r="W65" s="31">
        <f>Data_CH4_m3!W65*0.668</f>
        <v>3954521.8792440002</v>
      </c>
      <c r="X65" s="31">
        <f>Data_CH4_m3!X65*0.668</f>
        <v>4028851.8531320007</v>
      </c>
      <c r="Y65" s="31">
        <f>Data_CH4_m3!Y65*0.668</f>
        <v>4113621.042444</v>
      </c>
      <c r="Z65" s="31">
        <f>Data_CH4_m3!Z65*0.668</f>
        <v>4210233.9338800004</v>
      </c>
      <c r="AA65" s="31">
        <f>Data_CH4_m3!AA65*0.668</f>
        <v>4309212.874636</v>
      </c>
      <c r="AB65" s="31">
        <f>Data_CH4_m3!AB65*0.668</f>
        <v>4417195.1728320001</v>
      </c>
      <c r="AC65" s="31">
        <f>Data_CH4_m3!AC65*0.668</f>
        <v>4748688.027884</v>
      </c>
      <c r="AD65" s="31">
        <f>Data_CH4_m3!AD65*0.668</f>
        <v>5024231.1768760001</v>
      </c>
      <c r="AE65" s="31">
        <f>Data_CH4_m3!AE65*0.668</f>
        <v>5262136.7315960005</v>
      </c>
      <c r="AF65" s="31">
        <f>Data_CH4_m3!AF65*0.668</f>
        <v>5474552.7723759999</v>
      </c>
      <c r="AG65" s="31">
        <f>Data_CH4_m3!AG65*0.668</f>
        <v>5669537.8922320008</v>
      </c>
      <c r="AH65" s="31">
        <f>Data_CH4_m3!AH65*0.668</f>
        <v>5852586.0658480003</v>
      </c>
      <c r="AI65" s="31">
        <f>Data_CH4_m3!AI65*0.668</f>
        <v>6027550.6966479998</v>
      </c>
      <c r="AJ65" s="31">
        <f>Data_CH4_m3!AJ65*0.668</f>
        <v>6197282.2508520009</v>
      </c>
      <c r="AK65" s="31">
        <f>Data_CH4_m3!AK65*0.668</f>
        <v>6363895.4661599994</v>
      </c>
      <c r="AL65" s="31">
        <f>Data_CH4_m3!AL65*0.668</f>
        <v>6528872.2130640009</v>
      </c>
      <c r="AM65" s="31">
        <f>Data_CH4_m3!AM65*0.668</f>
        <v>6693126.8880399996</v>
      </c>
      <c r="AN65" s="31">
        <f>Data_CH4_m3!AN65*0.668</f>
        <v>6857188.61656</v>
      </c>
      <c r="AO65" s="31">
        <f>Data_CH4_m3!AO65*0.668</f>
        <v>7021240.1180000007</v>
      </c>
      <c r="AP65" s="31">
        <f>Data_CH4_m3!AP65*0.668</f>
        <v>7185279.0410000002</v>
      </c>
      <c r="AQ65" s="31">
        <f>Data_CH4_m3!AQ65*0.668</f>
        <v>7349275.2788000004</v>
      </c>
      <c r="AR65" s="31">
        <f>Data_CH4_m3!AR65*0.668</f>
        <v>7513216.1327200001</v>
      </c>
      <c r="AS65" s="31">
        <f>Data_CH4_m3!AS65*0.668</f>
        <v>7677051.2088400014</v>
      </c>
      <c r="AT65" s="31">
        <f>Data_CH4_m3!AT65*0.668</f>
        <v>7840717.5481599998</v>
      </c>
      <c r="AU65" s="31">
        <f>Data_CH4_m3!AU65*0.668</f>
        <v>8004122.1517199995</v>
      </c>
      <c r="AV65" s="31">
        <f>Data_CH4_m3!AV65*0.668</f>
        <v>8167181.3859200003</v>
      </c>
      <c r="AW65" s="31">
        <f>Data_CH4_m3!AW65*0.668</f>
        <v>8329808.0634000013</v>
      </c>
      <c r="AX65" s="31">
        <f>Data_CH4_m3!AX65*0.668</f>
        <v>8491965.5977999996</v>
      </c>
      <c r="AY65" s="31">
        <f>Data_CH4_m3!AY65*0.668</f>
        <v>8653684.9642800018</v>
      </c>
      <c r="AZ65" s="31">
        <f>Data_CH4_m3!AZ65*0.668</f>
        <v>8815017.9194799997</v>
      </c>
      <c r="BA65" s="31">
        <f>Data_CH4_m3!BA65*0.668</f>
        <v>8975991.851400001</v>
      </c>
      <c r="BB65" s="31">
        <f>Data_CH4_m3!BB65*0.668</f>
        <v>9136574.1482800003</v>
      </c>
      <c r="BC65" s="31">
        <f>Data_CH4_m3!BC65*0.668</f>
        <v>9296732.1248800009</v>
      </c>
      <c r="BD65" s="31">
        <f>Data_CH4_m3!BD65*0.668</f>
        <v>9456371.6399600003</v>
      </c>
      <c r="BE65" s="31">
        <f>Data_CH4_m3!BE65*0.668</f>
        <v>9615392.6939199995</v>
      </c>
      <c r="BF65" s="31">
        <f>Data_CH4_m3!BF65*0.668</f>
        <v>9773716.7032399997</v>
      </c>
      <c r="BG65" s="31">
        <f>Data_CH4_m3!BG65*0.668</f>
        <v>9931251.9448400009</v>
      </c>
      <c r="BH65" s="31">
        <f>Data_CH4_m3!BH65*0.668</f>
        <v>10087890.46992</v>
      </c>
      <c r="BI65" s="31">
        <f>Data_CH4_m3!BI65*0.668</f>
        <v>10243513.741880002</v>
      </c>
      <c r="BJ65" s="31">
        <f>Data_CH4_m3!BJ65*0.668</f>
        <v>10398000.131280001</v>
      </c>
      <c r="BK65" s="31">
        <f>Data_CH4_m3!BK65*0.668</f>
        <v>7602437.672960001</v>
      </c>
      <c r="BL65" s="31">
        <f>Data_CH4_m3!BL65*0.668</f>
        <v>5685758.6095800009</v>
      </c>
      <c r="BM65" s="31">
        <f>Data_CH4_m3!BM65*0.668</f>
        <v>4361103.3711479995</v>
      </c>
      <c r="BN65" s="31">
        <f>Data_CH4_m3!BN65*0.668</f>
        <v>3435988.8157760003</v>
      </c>
      <c r="BO65" s="31">
        <f>Data_CH4_m3!BO65*0.668</f>
        <v>2781207.4188800002</v>
      </c>
      <c r="BP65" s="31">
        <f>Data_CH4_m3!BP65*0.668</f>
        <v>2309978.8909760001</v>
      </c>
      <c r="BQ65" s="31">
        <f>Data_CH4_m3!BQ65*0.668</f>
        <v>1963974.2529560002</v>
      </c>
      <c r="BR65" s="31">
        <f>Data_CH4_m3!BR65*0.668</f>
        <v>1703946.72126</v>
      </c>
      <c r="BS65" s="31">
        <f>Data_CH4_m3!BS65*0.668</f>
        <v>1503450.6735479999</v>
      </c>
      <c r="BT65" s="31">
        <f>Data_CH4_m3!BT65*0.668</f>
        <v>1344630.6762320001</v>
      </c>
      <c r="BU65" s="31">
        <f>Data_CH4_m3!BU65*0.668</f>
        <v>1215398.1477399999</v>
      </c>
      <c r="BV65" s="31">
        <f>Data_CH4_m3!BV65*0.668</f>
        <v>1107538.2411720001</v>
      </c>
      <c r="BW65" s="31">
        <f>Data_CH4_m3!BW65*0.668</f>
        <v>1015440.2969400001</v>
      </c>
      <c r="BX65" s="31">
        <f>Data_CH4_m3!BX65*0.668</f>
        <v>935246.33114400005</v>
      </c>
      <c r="BY65" s="31">
        <f>Data_CH4_m3!BY65*0.668</f>
        <v>864279.77399600006</v>
      </c>
      <c r="BZ65" s="31">
        <f>Data_CH4_m3!BZ65*0.668</f>
        <v>800662.09994400013</v>
      </c>
      <c r="CA65" s="31">
        <f>Data_CH4_m3!CA65*0.668</f>
        <v>743055.42990400014</v>
      </c>
      <c r="CB65" s="31">
        <f>Data_CH4_m3!CB65*0.668</f>
        <v>690489.612112</v>
      </c>
      <c r="CC65" s="31">
        <f>Data_CH4_m3!CC65*0.668</f>
        <v>642245.94657040003</v>
      </c>
      <c r="CD65" s="31">
        <f>Data_CH4_m3!CD65*0.668</f>
        <v>597778.91007720004</v>
      </c>
      <c r="CE65" s="31">
        <f>Data_CH4_m3!CE65*0.668</f>
        <v>556663.37454000011</v>
      </c>
      <c r="CF65" s="31">
        <f>Data_CH4_m3!CF65*0.668</f>
        <v>518558.93437320006</v>
      </c>
      <c r="CG65" s="31">
        <f>Data_CH4_m3!CG65*0.668</f>
        <v>483185.72262680001</v>
      </c>
      <c r="CH65" s="31">
        <f>Data_CH4_m3!CH65*0.668</f>
        <v>450307.94725800009</v>
      </c>
      <c r="CI65" s="31">
        <f>Data_CH4_m3!CI65*0.668</f>
        <v>419722.61836400005</v>
      </c>
      <c r="CJ65" s="31">
        <f>Data_CH4_m3!CJ65*0.668</f>
        <v>391251.77186039998</v>
      </c>
      <c r="CK65" s="31">
        <f>Data_CH4_m3!CK65*0.668</f>
        <v>364737.05126640003</v>
      </c>
      <c r="CL65" s="31">
        <f>Data_CH4_m3!CL65*0.668</f>
        <v>340035.88460720005</v>
      </c>
      <c r="CM65" s="31">
        <f>Data_CH4_m3!CM65*0.668</f>
        <v>317018.74287520006</v>
      </c>
      <c r="CN65" s="31">
        <f>Data_CH4_m3!CN65*0.668</f>
        <v>295567.13569600001</v>
      </c>
      <c r="CO65" s="31">
        <f>Data_CH4_m3!CO65*0.668</f>
        <v>275572.11340520001</v>
      </c>
      <c r="CP65" s="31">
        <f>Data_CH4_m3!CP65*0.668</f>
        <v>256933.11695280002</v>
      </c>
      <c r="CQ65" s="31">
        <f>Data_CH4_m3!CQ65*0.668</f>
        <v>239557.07316400003</v>
      </c>
      <c r="CR65" s="31">
        <f>Data_CH4_m3!CR65*0.668</f>
        <v>223357.66201000003</v>
      </c>
      <c r="CS65" s="31">
        <f>Data_CH4_m3!CS65*0.668</f>
        <v>208254.70779280004</v>
      </c>
      <c r="CT65" s="31">
        <f>Data_CH4_m3!CT65*0.668</f>
        <v>194173.66244720004</v>
      </c>
      <c r="CU65" s="31">
        <f>Data_CH4_m3!CU65*0.668</f>
        <v>181045.15651120001</v>
      </c>
      <c r="CV65" s="31">
        <f>Data_CH4_m3!CV65*0.668</f>
        <v>168804.6032024</v>
      </c>
      <c r="CW65" s="31">
        <f>Data_CH4_m3!CW65*0.668</f>
        <v>157391.84471200002</v>
      </c>
    </row>
    <row r="66" spans="1:101" ht="15.75" customHeight="1" x14ac:dyDescent="0.2">
      <c r="A66" s="27" t="s">
        <v>15</v>
      </c>
      <c r="B66" s="31">
        <f>Data_CH4_m3!B66*0.668</f>
        <v>460694.66589800006</v>
      </c>
      <c r="C66" s="31">
        <f>Data_CH4_m3!C66*0.668</f>
        <v>897750.67284400004</v>
      </c>
      <c r="D66" s="31">
        <f>Data_CH4_m3!D66*0.668</f>
        <v>1338892.06926</v>
      </c>
      <c r="E66" s="31">
        <f>Data_CH4_m3!E66*0.668</f>
        <v>1743383.1493520001</v>
      </c>
      <c r="F66" s="31">
        <f>Data_CH4_m3!F66*0.668</f>
        <v>2100204.3974120002</v>
      </c>
      <c r="G66" s="31">
        <f>Data_CH4_m3!G66*0.668</f>
        <v>2459367.6093840003</v>
      </c>
      <c r="H66" s="31">
        <f>Data_CH4_m3!H66*0.668</f>
        <v>2794881.2065360001</v>
      </c>
      <c r="I66" s="31">
        <f>Data_CH4_m3!I66*0.668</f>
        <v>3107723.2016559998</v>
      </c>
      <c r="J66" s="31">
        <f>Data_CH4_m3!J66*0.668</f>
        <v>3434993.8117399998</v>
      </c>
      <c r="K66" s="31">
        <f>Data_CH4_m3!K66*0.668</f>
        <v>3683827.9600200001</v>
      </c>
      <c r="L66" s="31">
        <f>Data_CH4_m3!L66*0.668</f>
        <v>3892014.1205920004</v>
      </c>
      <c r="M66" s="31">
        <f>Data_CH4_m3!M66*0.668</f>
        <v>4059574.5251640002</v>
      </c>
      <c r="N66" s="31">
        <f>Data_CH4_m3!N66*0.668</f>
        <v>4212225.7382040005</v>
      </c>
      <c r="O66" s="31">
        <f>Data_CH4_m3!O66*0.668</f>
        <v>4375104.1628400004</v>
      </c>
      <c r="P66" s="31">
        <f>Data_CH4_m3!P66*0.668</f>
        <v>4502548.9543280005</v>
      </c>
      <c r="Q66" s="31">
        <f>Data_CH4_m3!Q66*0.668</f>
        <v>4652255.7629800001</v>
      </c>
      <c r="R66" s="31">
        <f>Data_CH4_m3!R66*0.668</f>
        <v>4786292.3470719997</v>
      </c>
      <c r="S66" s="31">
        <f>Data_CH4_m3!S66*0.668</f>
        <v>4936352.2130960003</v>
      </c>
      <c r="T66" s="31">
        <f>Data_CH4_m3!T66*0.668</f>
        <v>5075964.6326000001</v>
      </c>
      <c r="U66" s="31">
        <f>Data_CH4_m3!U66*0.668</f>
        <v>5215519.4972240003</v>
      </c>
      <c r="V66" s="31">
        <f>Data_CH4_m3!V66*0.668</f>
        <v>5347159.9439400006</v>
      </c>
      <c r="W66" s="31">
        <f>Data_CH4_m3!W66*0.668</f>
        <v>5469416.3366760006</v>
      </c>
      <c r="X66" s="31">
        <f>Data_CH4_m3!X66*0.668</f>
        <v>5584868.3317800006</v>
      </c>
      <c r="Y66" s="31">
        <f>Data_CH4_m3!Y66*0.668</f>
        <v>5696858.8884920012</v>
      </c>
      <c r="Z66" s="31">
        <f>Data_CH4_m3!Z66*0.668</f>
        <v>5806191.9541640002</v>
      </c>
      <c r="AA66" s="31">
        <f>Data_CH4_m3!AA66*0.668</f>
        <v>5913378.878788</v>
      </c>
      <c r="AB66" s="31">
        <f>Data_CH4_m3!AB66*0.668</f>
        <v>6018867.1381959999</v>
      </c>
      <c r="AC66" s="31">
        <f>Data_CH4_m3!AC66*0.668</f>
        <v>6214259.196304</v>
      </c>
      <c r="AD66" s="31">
        <f>Data_CH4_m3!AD66*0.668</f>
        <v>6407281.0367720006</v>
      </c>
      <c r="AE66" s="31">
        <f>Data_CH4_m3!AE66*0.668</f>
        <v>6598464.2626840007</v>
      </c>
      <c r="AF66" s="31">
        <f>Data_CH4_m3!AF66*0.668</f>
        <v>6788342.5592800006</v>
      </c>
      <c r="AG66" s="31">
        <f>Data_CH4_m3!AG66*0.668</f>
        <v>6977391.0950000007</v>
      </c>
      <c r="AH66" s="31">
        <f>Data_CH4_m3!AH66*0.668</f>
        <v>7166000.3138400009</v>
      </c>
      <c r="AI66" s="31">
        <f>Data_CH4_m3!AI66*0.668</f>
        <v>7354486.5538800005</v>
      </c>
      <c r="AJ66" s="31">
        <f>Data_CH4_m3!AJ66*0.668</f>
        <v>7543086.0199199999</v>
      </c>
      <c r="AK66" s="31">
        <f>Data_CH4_m3!AK66*0.668</f>
        <v>7731973.2403200008</v>
      </c>
      <c r="AL66" s="31">
        <f>Data_CH4_m3!AL66*0.668</f>
        <v>7921276.758320001</v>
      </c>
      <c r="AM66" s="31">
        <f>Data_CH4_m3!AM66*0.668</f>
        <v>8111101.6703599999</v>
      </c>
      <c r="AN66" s="31">
        <f>Data_CH4_m3!AN66*0.668</f>
        <v>8301515.4110399997</v>
      </c>
      <c r="AO66" s="31">
        <f>Data_CH4_m3!AO66*0.668</f>
        <v>8492554.7203599997</v>
      </c>
      <c r="AP66" s="31">
        <f>Data_CH4_m3!AP66*0.668</f>
        <v>8684229.9255999997</v>
      </c>
      <c r="AQ66" s="31">
        <f>Data_CH4_m3!AQ66*0.668</f>
        <v>8876529.1363600008</v>
      </c>
      <c r="AR66" s="31">
        <f>Data_CH4_m3!AR66*0.668</f>
        <v>9069420.1082800012</v>
      </c>
      <c r="AS66" s="31">
        <f>Data_CH4_m3!AS66*0.668</f>
        <v>9262834.7855200004</v>
      </c>
      <c r="AT66" s="31">
        <f>Data_CH4_m3!AT66*0.668</f>
        <v>9456675.0388799999</v>
      </c>
      <c r="AU66" s="31">
        <f>Data_CH4_m3!AU66*0.668</f>
        <v>9650824.2689600009</v>
      </c>
      <c r="AV66" s="31">
        <f>Data_CH4_m3!AV66*0.668</f>
        <v>9845152.2758800015</v>
      </c>
      <c r="AW66" s="31">
        <f>Data_CH4_m3!AW66*0.668</f>
        <v>10039534.364080001</v>
      </c>
      <c r="AX66" s="31">
        <f>Data_CH4_m3!AX66*0.668</f>
        <v>10233854.061080001</v>
      </c>
      <c r="AY66" s="31">
        <f>Data_CH4_m3!AY66*0.668</f>
        <v>10428003.297840001</v>
      </c>
      <c r="AZ66" s="31">
        <f>Data_CH4_m3!AZ66*0.668</f>
        <v>10621892.56236</v>
      </c>
      <c r="BA66" s="31">
        <f>Data_CH4_m3!BA66*0.668</f>
        <v>10815427.893760001</v>
      </c>
      <c r="BB66" s="31">
        <f>Data_CH4_m3!BB66*0.668</f>
        <v>11008520.234280001</v>
      </c>
      <c r="BC66" s="31">
        <f>Data_CH4_m3!BC66*0.668</f>
        <v>11201103.51204</v>
      </c>
      <c r="BD66" s="31">
        <f>Data_CH4_m3!BD66*0.668</f>
        <v>11393134.460680002</v>
      </c>
      <c r="BE66" s="31">
        <f>Data_CH4_m3!BE66*0.668</f>
        <v>11584588.511160001</v>
      </c>
      <c r="BF66" s="31">
        <f>Data_CH4_m3!BF66*0.668</f>
        <v>11775443.806520002</v>
      </c>
      <c r="BG66" s="31">
        <f>Data_CH4_m3!BG66*0.668</f>
        <v>11965675.457079999</v>
      </c>
      <c r="BH66" s="31">
        <f>Data_CH4_m3!BH66*0.668</f>
        <v>12155259.735480001</v>
      </c>
      <c r="BI66" s="31">
        <f>Data_CH4_m3!BI66*0.668</f>
        <v>12344171.157520002</v>
      </c>
      <c r="BJ66" s="31">
        <f>Data_CH4_m3!BJ66*0.668</f>
        <v>12532380.518240001</v>
      </c>
      <c r="BK66" s="31">
        <f>Data_CH4_m3!BK66*0.668</f>
        <v>11622785.23212</v>
      </c>
      <c r="BL66" s="31">
        <f>Data_CH4_m3!BL66*0.668</f>
        <v>10782398.35988</v>
      </c>
      <c r="BM66" s="31">
        <f>Data_CH4_m3!BM66*0.668</f>
        <v>10005796.422880001</v>
      </c>
      <c r="BN66" s="31">
        <f>Data_CH4_m3!BN66*0.668</f>
        <v>9287988.3789600004</v>
      </c>
      <c r="BO66" s="31">
        <f>Data_CH4_m3!BO66*0.668</f>
        <v>8624380.806280002</v>
      </c>
      <c r="BP66" s="31">
        <f>Data_CH4_m3!BP66*0.668</f>
        <v>8010745.8860800005</v>
      </c>
      <c r="BQ66" s="31">
        <f>Data_CH4_m3!BQ66*0.668</f>
        <v>7443192.0240399996</v>
      </c>
      <c r="BR66" s="31">
        <f>Data_CH4_m3!BR66*0.668</f>
        <v>6918136.7762400005</v>
      </c>
      <c r="BS66" s="31">
        <f>Data_CH4_m3!BS66*0.668</f>
        <v>6432282.0409760009</v>
      </c>
      <c r="BT66" s="31">
        <f>Data_CH4_m3!BT66*0.668</f>
        <v>5982591.2138280002</v>
      </c>
      <c r="BU66" s="31">
        <f>Data_CH4_m3!BU66*0.668</f>
        <v>5566268.1870760005</v>
      </c>
      <c r="BV66" s="31">
        <f>Data_CH4_m3!BV66*0.668</f>
        <v>5180738.0685480004</v>
      </c>
      <c r="BW66" s="31">
        <f>Data_CH4_m3!BW66*0.668</f>
        <v>4823629.44288</v>
      </c>
      <c r="BX66" s="31">
        <f>Data_CH4_m3!BX66*0.668</f>
        <v>4492758.0729839997</v>
      </c>
      <c r="BY66" s="31">
        <f>Data_CH4_m3!BY66*0.668</f>
        <v>4186111.9107960002</v>
      </c>
      <c r="BZ66" s="31">
        <f>Data_CH4_m3!BZ66*0.668</f>
        <v>3901837.3231160003</v>
      </c>
      <c r="CA66" s="31">
        <f>Data_CH4_m3!CA66*0.668</f>
        <v>3638226.4263280006</v>
      </c>
      <c r="CB66" s="31">
        <f>Data_CH4_m3!CB66*0.668</f>
        <v>3393705.4424920003</v>
      </c>
      <c r="CC66" s="31">
        <f>Data_CH4_m3!CC66*0.668</f>
        <v>3166823.9939760002</v>
      </c>
      <c r="CD66" s="31">
        <f>Data_CH4_m3!CD66*0.668</f>
        <v>2956245.2618120001</v>
      </c>
      <c r="CE66" s="31">
        <f>Data_CH4_m3!CE66*0.668</f>
        <v>2760736.9342960003</v>
      </c>
      <c r="CF66" s="31">
        <f>Data_CH4_m3!CF66*0.668</f>
        <v>2579162.8890519999</v>
      </c>
      <c r="CG66" s="31">
        <f>Data_CH4_m3!CG66*0.668</f>
        <v>2410475.5357480003</v>
      </c>
      <c r="CH66" s="31">
        <f>Data_CH4_m3!CH66*0.668</f>
        <v>2253708.7847280004</v>
      </c>
      <c r="CI66" s="31">
        <f>Data_CH4_m3!CI66*0.668</f>
        <v>2107971.5734240003</v>
      </c>
      <c r="CJ66" s="31">
        <f>Data_CH4_m3!CJ66*0.668</f>
        <v>1972441.914476</v>
      </c>
      <c r="CK66" s="31">
        <f>Data_CH4_m3!CK66*0.668</f>
        <v>1846361.4248120002</v>
      </c>
      <c r="CL66" s="31">
        <f>Data_CH4_m3!CL66*0.668</f>
        <v>1729030.2895960002</v>
      </c>
      <c r="CM66" s="31">
        <f>Data_CH4_m3!CM66*0.668</f>
        <v>1619802.6336560003</v>
      </c>
      <c r="CN66" s="31">
        <f>Data_CH4_m3!CN66*0.668</f>
        <v>1518082.2583080002</v>
      </c>
      <c r="CO66" s="31">
        <f>Data_CH4_m3!CO66*0.668</f>
        <v>1423318.7282120001</v>
      </c>
      <c r="CP66" s="31">
        <f>Data_CH4_m3!CP66*0.668</f>
        <v>1335003.7615</v>
      </c>
      <c r="CQ66" s="31">
        <f>Data_CH4_m3!CQ66*0.668</f>
        <v>1252667.916496</v>
      </c>
      <c r="CR66" s="31">
        <f>Data_CH4_m3!CR66*0.668</f>
        <v>1175877.5402920002</v>
      </c>
      <c r="CS66" s="31">
        <f>Data_CH4_m3!CS66*0.668</f>
        <v>1104231.9598079999</v>
      </c>
      <c r="CT66" s="31">
        <f>Data_CH4_m3!CT66*0.668</f>
        <v>1037360.896632</v>
      </c>
      <c r="CU66" s="31">
        <f>Data_CH4_m3!CU66*0.668</f>
        <v>974922.09361600014</v>
      </c>
      <c r="CV66" s="31">
        <f>Data_CH4_m3!CV66*0.668</f>
        <v>916599.12183200009</v>
      </c>
      <c r="CW66" s="31">
        <f>Data_CH4_m3!CW66*0.668</f>
        <v>862099.37055999995</v>
      </c>
    </row>
    <row r="67" spans="1:101" ht="15.75" customHeight="1" x14ac:dyDescent="0.2">
      <c r="A67" s="27" t="s">
        <v>16</v>
      </c>
      <c r="B67" s="31">
        <f>Data_CH4_m3!B67*0.668</f>
        <v>135211.5664328</v>
      </c>
      <c r="C67" s="31">
        <f>Data_CH4_m3!C67*0.668</f>
        <v>259271.71935520001</v>
      </c>
      <c r="D67" s="31">
        <f>Data_CH4_m3!D67*0.668</f>
        <v>373861.99225480005</v>
      </c>
      <c r="E67" s="31">
        <f>Data_CH4_m3!E67*0.668</f>
        <v>488480.98835280002</v>
      </c>
      <c r="F67" s="31">
        <f>Data_CH4_m3!F67*0.668</f>
        <v>603162.76990439999</v>
      </c>
      <c r="G67" s="31">
        <f>Data_CH4_m3!G67*0.668</f>
        <v>715715.28943200002</v>
      </c>
      <c r="H67" s="31">
        <f>Data_CH4_m3!H67*0.668</f>
        <v>822103.14644400007</v>
      </c>
      <c r="I67" s="31">
        <f>Data_CH4_m3!I67*0.668</f>
        <v>923804.05426799995</v>
      </c>
      <c r="J67" s="31">
        <f>Data_CH4_m3!J67*0.668</f>
        <v>1016163.3421440001</v>
      </c>
      <c r="K67" s="31">
        <f>Data_CH4_m3!K67*0.668</f>
        <v>1107083.1180760001</v>
      </c>
      <c r="L67" s="31">
        <f>Data_CH4_m3!L67*0.668</f>
        <v>1204914.7260800002</v>
      </c>
      <c r="M67" s="31">
        <f>Data_CH4_m3!M67*0.668</f>
        <v>1302067.335464</v>
      </c>
      <c r="N67" s="31">
        <f>Data_CH4_m3!N67*0.668</f>
        <v>1393737.3649080002</v>
      </c>
      <c r="O67" s="31">
        <f>Data_CH4_m3!O67*0.668</f>
        <v>1475232.221292</v>
      </c>
      <c r="P67" s="31">
        <f>Data_CH4_m3!P67*0.668</f>
        <v>1549069.1490559999</v>
      </c>
      <c r="Q67" s="31">
        <f>Data_CH4_m3!Q67*0.668</f>
        <v>1613030.0782480002</v>
      </c>
      <c r="R67" s="31">
        <f>Data_CH4_m3!R67*0.668</f>
        <v>1669782.6134280001</v>
      </c>
      <c r="S67" s="31">
        <f>Data_CH4_m3!S67*0.668</f>
        <v>1732874.4819680001</v>
      </c>
      <c r="T67" s="31">
        <f>Data_CH4_m3!T67*0.668</f>
        <v>1796597.9865920001</v>
      </c>
      <c r="U67" s="31">
        <f>Data_CH4_m3!U67*0.668</f>
        <v>1854070.1114120001</v>
      </c>
      <c r="V67" s="31">
        <f>Data_CH4_m3!V67*0.668</f>
        <v>1900651.0453280001</v>
      </c>
      <c r="W67" s="31">
        <f>Data_CH4_m3!W67*0.668</f>
        <v>1949482.8840680001</v>
      </c>
      <c r="X67" s="31">
        <f>Data_CH4_m3!X67*0.668</f>
        <v>1998328.4295000001</v>
      </c>
      <c r="Y67" s="31">
        <f>Data_CH4_m3!Y67*0.668</f>
        <v>2047141.2148760003</v>
      </c>
      <c r="Z67" s="31">
        <f>Data_CH4_m3!Z67*0.668</f>
        <v>2096804.3949800001</v>
      </c>
      <c r="AA67" s="31">
        <f>Data_CH4_m3!AA67*0.668</f>
        <v>2147519.3116919999</v>
      </c>
      <c r="AB67" s="31">
        <f>Data_CH4_m3!AB67*0.668</f>
        <v>2202980.2762200003</v>
      </c>
      <c r="AC67" s="31">
        <f>Data_CH4_m3!AC67*0.668</f>
        <v>2240012.2122599999</v>
      </c>
      <c r="AD67" s="31">
        <f>Data_CH4_m3!AD67*0.668</f>
        <v>2276743.9390800004</v>
      </c>
      <c r="AE67" s="31">
        <f>Data_CH4_m3!AE67*0.668</f>
        <v>2313382.0163080003</v>
      </c>
      <c r="AF67" s="31">
        <f>Data_CH4_m3!AF67*0.668</f>
        <v>2350173.4416200002</v>
      </c>
      <c r="AG67" s="31">
        <f>Data_CH4_m3!AG67*0.668</f>
        <v>2387368.6582360002</v>
      </c>
      <c r="AH67" s="31">
        <f>Data_CH4_m3!AH67*0.668</f>
        <v>2425168.6159200002</v>
      </c>
      <c r="AI67" s="31">
        <f>Data_CH4_m3!AI67*0.668</f>
        <v>2463691.0950960005</v>
      </c>
      <c r="AJ67" s="31">
        <f>Data_CH4_m3!AJ67*0.668</f>
        <v>2502946.3355359999</v>
      </c>
      <c r="AK67" s="31">
        <f>Data_CH4_m3!AK67*0.668</f>
        <v>2542869.265356</v>
      </c>
      <c r="AL67" s="31">
        <f>Data_CH4_m3!AL67*0.668</f>
        <v>2583376.0064679999</v>
      </c>
      <c r="AM67" s="31">
        <f>Data_CH4_m3!AM67*0.668</f>
        <v>2624394.927896</v>
      </c>
      <c r="AN67" s="31">
        <f>Data_CH4_m3!AN67*0.668</f>
        <v>2665861.5669720001</v>
      </c>
      <c r="AO67" s="31">
        <f>Data_CH4_m3!AO67*0.668</f>
        <v>2707731.5838600001</v>
      </c>
      <c r="AP67" s="31">
        <f>Data_CH4_m3!AP67*0.668</f>
        <v>2749969.992728</v>
      </c>
      <c r="AQ67" s="31">
        <f>Data_CH4_m3!AQ67*0.668</f>
        <v>2792535.213916</v>
      </c>
      <c r="AR67" s="31">
        <f>Data_CH4_m3!AR67*0.668</f>
        <v>2835377.0171639998</v>
      </c>
      <c r="AS67" s="31">
        <f>Data_CH4_m3!AS67*0.668</f>
        <v>2878438.8836600003</v>
      </c>
      <c r="AT67" s="31">
        <f>Data_CH4_m3!AT67*0.668</f>
        <v>2921658.811648</v>
      </c>
      <c r="AU67" s="31">
        <f>Data_CH4_m3!AU67*0.668</f>
        <v>2964973.9844120005</v>
      </c>
      <c r="AV67" s="31">
        <f>Data_CH4_m3!AV67*0.668</f>
        <v>3008319.5471680001</v>
      </c>
      <c r="AW67" s="31">
        <f>Data_CH4_m3!AW67*0.668</f>
        <v>3051635.0973520004</v>
      </c>
      <c r="AX67" s="31">
        <f>Data_CH4_m3!AX67*0.668</f>
        <v>3094861.0026039998</v>
      </c>
      <c r="AY67" s="31">
        <f>Data_CH4_m3!AY67*0.668</f>
        <v>3137944.8376160003</v>
      </c>
      <c r="AZ67" s="31">
        <f>Data_CH4_m3!AZ67*0.668</f>
        <v>3180836.0721960003</v>
      </c>
      <c r="BA67" s="31">
        <f>Data_CH4_m3!BA67*0.668</f>
        <v>3223487.9683880005</v>
      </c>
      <c r="BB67" s="31">
        <f>Data_CH4_m3!BB67*0.668</f>
        <v>3265853.9599120002</v>
      </c>
      <c r="BC67" s="31">
        <f>Data_CH4_m3!BC67*0.668</f>
        <v>3307894.6100520003</v>
      </c>
      <c r="BD67" s="31">
        <f>Data_CH4_m3!BD67*0.668</f>
        <v>3349571.69184</v>
      </c>
      <c r="BE67" s="31">
        <f>Data_CH4_m3!BE67*0.668</f>
        <v>3390853.4478880004</v>
      </c>
      <c r="BF67" s="31">
        <f>Data_CH4_m3!BF67*0.668</f>
        <v>3431710.3305520001</v>
      </c>
      <c r="BG67" s="31">
        <f>Data_CH4_m3!BG67*0.668</f>
        <v>3472114.0066120001</v>
      </c>
      <c r="BH67" s="31">
        <f>Data_CH4_m3!BH67*0.668</f>
        <v>3512038.0713640004</v>
      </c>
      <c r="BI67" s="31">
        <f>Data_CH4_m3!BI67*0.668</f>
        <v>3551459.3305119998</v>
      </c>
      <c r="BJ67" s="31">
        <f>Data_CH4_m3!BJ67*0.668</f>
        <v>3590353.7293759999</v>
      </c>
      <c r="BK67" s="31">
        <f>Data_CH4_m3!BK67*0.668</f>
        <v>3330443.8738960004</v>
      </c>
      <c r="BL67" s="31">
        <f>Data_CH4_m3!BL67*0.668</f>
        <v>3090276.3629600001</v>
      </c>
      <c r="BM67" s="31">
        <f>Data_CH4_m3!BM67*0.668</f>
        <v>2868305.6736920006</v>
      </c>
      <c r="BN67" s="31">
        <f>Data_CH4_m3!BN67*0.668</f>
        <v>2663109.4430439998</v>
      </c>
      <c r="BO67" s="31">
        <f>Data_CH4_m3!BO67*0.668</f>
        <v>2473378.5533400001</v>
      </c>
      <c r="BP67" s="31">
        <f>Data_CH4_m3!BP67*0.668</f>
        <v>2297908.0200880002</v>
      </c>
      <c r="BQ67" s="31">
        <f>Data_CH4_m3!BQ67*0.668</f>
        <v>2135588.6186000002</v>
      </c>
      <c r="BR67" s="31">
        <f>Data_CH4_m3!BR67*0.668</f>
        <v>1985399.1893000002</v>
      </c>
      <c r="BS67" s="31">
        <f>Data_CH4_m3!BS67*0.668</f>
        <v>1846399.5616000001</v>
      </c>
      <c r="BT67" s="31">
        <f>Data_CH4_m3!BT67*0.668</f>
        <v>1717724.0542599999</v>
      </c>
      <c r="BU67" s="31">
        <f>Data_CH4_m3!BU67*0.668</f>
        <v>1598575.49612</v>
      </c>
      <c r="BV67" s="31">
        <f>Data_CH4_m3!BV67*0.668</f>
        <v>1488219.7364759999</v>
      </c>
      <c r="BW67" s="31">
        <f>Data_CH4_m3!BW67*0.668</f>
        <v>1385980.590992</v>
      </c>
      <c r="BX67" s="31">
        <f>Data_CH4_m3!BX67*0.668</f>
        <v>1291235.2031080001</v>
      </c>
      <c r="BY67" s="31">
        <f>Data_CH4_m3!BY67*0.668</f>
        <v>1203409.774184</v>
      </c>
      <c r="BZ67" s="31">
        <f>Data_CH4_m3!BZ67*0.668</f>
        <v>1121975.64234</v>
      </c>
      <c r="CA67" s="31">
        <f>Data_CH4_m3!CA67*0.668</f>
        <v>1046445.6745880002</v>
      </c>
      <c r="CB67" s="31">
        <f>Data_CH4_m3!CB67*0.668</f>
        <v>976370.95221600006</v>
      </c>
      <c r="CC67" s="31">
        <f>Data_CH4_m3!CC67*0.668</f>
        <v>911337.71936400014</v>
      </c>
      <c r="CD67" s="31">
        <f>Data_CH4_m3!CD67*0.668</f>
        <v>850964.58410400001</v>
      </c>
      <c r="CE67" s="31">
        <f>Data_CH4_m3!CE67*0.668</f>
        <v>794899.93528400001</v>
      </c>
      <c r="CF67" s="31">
        <f>Data_CH4_m3!CF67*0.668</f>
        <v>742819.57914400008</v>
      </c>
      <c r="CG67" s="31">
        <f>Data_CH4_m3!CG67*0.668</f>
        <v>694424.5542880001</v>
      </c>
      <c r="CH67" s="31">
        <f>Data_CH4_m3!CH67*0.668</f>
        <v>649439.13055640005</v>
      </c>
      <c r="CI67" s="31">
        <f>Data_CH4_m3!CI67*0.668</f>
        <v>607608.96454439999</v>
      </c>
      <c r="CJ67" s="31">
        <f>Data_CH4_m3!CJ67*0.668</f>
        <v>568699.40488599997</v>
      </c>
      <c r="CK67" s="31">
        <f>Data_CH4_m3!CK67*0.668</f>
        <v>532493.93300840002</v>
      </c>
      <c r="CL67" s="31">
        <f>Data_CH4_m3!CL67*0.668</f>
        <v>498792.72880240006</v>
      </c>
      <c r="CM67" s="31">
        <f>Data_CH4_m3!CM67*0.668</f>
        <v>467411.3519904</v>
      </c>
      <c r="CN67" s="31">
        <f>Data_CH4_m3!CN67*0.668</f>
        <v>438179.52796959999</v>
      </c>
      <c r="CO67" s="31">
        <f>Data_CH4_m3!CO67*0.668</f>
        <v>410940.03198480001</v>
      </c>
      <c r="CP67" s="31">
        <f>Data_CH4_m3!CP67*0.668</f>
        <v>385547.66187800001</v>
      </c>
      <c r="CQ67" s="31">
        <f>Data_CH4_m3!CQ67*0.668</f>
        <v>361868.29306880001</v>
      </c>
      <c r="CR67" s="31">
        <f>Data_CH4_m3!CR67*0.668</f>
        <v>339778.00915240002</v>
      </c>
      <c r="CS67" s="31">
        <f>Data_CH4_m3!CS67*0.668</f>
        <v>319162.30176920001</v>
      </c>
      <c r="CT67" s="31">
        <f>Data_CH4_m3!CT67*0.668</f>
        <v>299915.33426840004</v>
      </c>
      <c r="CU67" s="31">
        <f>Data_CH4_m3!CU67*0.668</f>
        <v>281939.26428920001</v>
      </c>
      <c r="CV67" s="31">
        <f>Data_CH4_m3!CV67*0.668</f>
        <v>265143.61971519998</v>
      </c>
      <c r="CW67" s="31">
        <f>Data_CH4_m3!CW67*0.668</f>
        <v>249444.72479560002</v>
      </c>
    </row>
    <row r="68" spans="1:101" ht="15.75" customHeight="1" x14ac:dyDescent="0.2">
      <c r="A68" s="27" t="s">
        <v>17</v>
      </c>
      <c r="B68" s="31">
        <f>Data_CH4_m3!B68*0.668</f>
        <v>17413444.060040001</v>
      </c>
      <c r="C68" s="31">
        <f>Data_CH4_m3!C68*0.668</f>
        <v>34323036.08072</v>
      </c>
      <c r="D68" s="31">
        <f>Data_CH4_m3!D68*0.668</f>
        <v>51012123.946680009</v>
      </c>
      <c r="E68" s="31">
        <f>Data_CH4_m3!E68*0.668</f>
        <v>66704041.118640006</v>
      </c>
      <c r="F68" s="31">
        <f>Data_CH4_m3!F68*0.668</f>
        <v>80605739.165600002</v>
      </c>
      <c r="G68" s="31">
        <f>Data_CH4_m3!G68*0.668</f>
        <v>92556351.616799995</v>
      </c>
      <c r="H68" s="31">
        <f>Data_CH4_m3!H68*0.668</f>
        <v>102683600.55320001</v>
      </c>
      <c r="I68" s="31">
        <f>Data_CH4_m3!I68*0.668</f>
        <v>111055434.1332</v>
      </c>
      <c r="J68" s="31">
        <f>Data_CH4_m3!J68*0.668</f>
        <v>117432459.9276</v>
      </c>
      <c r="K68" s="31">
        <f>Data_CH4_m3!K68*0.668</f>
        <v>123345564.19759999</v>
      </c>
      <c r="L68" s="31">
        <f>Data_CH4_m3!L68*0.668</f>
        <v>129714720.7516</v>
      </c>
      <c r="M68" s="31">
        <f>Data_CH4_m3!M68*0.668</f>
        <v>135412961.4188</v>
      </c>
      <c r="N68" s="31">
        <f>Data_CH4_m3!N68*0.668</f>
        <v>139548265.38520002</v>
      </c>
      <c r="O68" s="31">
        <f>Data_CH4_m3!O68*0.668</f>
        <v>143444113.52920002</v>
      </c>
      <c r="P68" s="31">
        <f>Data_CH4_m3!P68*0.668</f>
        <v>146938604.76159999</v>
      </c>
      <c r="Q68" s="31">
        <f>Data_CH4_m3!Q68*0.668</f>
        <v>150129779.3716</v>
      </c>
      <c r="R68" s="31">
        <f>Data_CH4_m3!R68*0.668</f>
        <v>153161609.796</v>
      </c>
      <c r="S68" s="31">
        <f>Data_CH4_m3!S68*0.668</f>
        <v>156251795.76520002</v>
      </c>
      <c r="T68" s="31">
        <f>Data_CH4_m3!T68*0.668</f>
        <v>159448817.51280001</v>
      </c>
      <c r="U68" s="31">
        <f>Data_CH4_m3!U68*0.668</f>
        <v>162572758.32359999</v>
      </c>
      <c r="V68" s="31">
        <f>Data_CH4_m3!V68*0.668</f>
        <v>165823195.82280001</v>
      </c>
      <c r="W68" s="31">
        <f>Data_CH4_m3!W68*0.668</f>
        <v>169296576.51840001</v>
      </c>
      <c r="X68" s="31">
        <f>Data_CH4_m3!X68*0.668</f>
        <v>172962873.54320002</v>
      </c>
      <c r="Y68" s="31">
        <f>Data_CH4_m3!Y68*0.668</f>
        <v>176636024.91600001</v>
      </c>
      <c r="Z68" s="31">
        <f>Data_CH4_m3!Z68*0.668</f>
        <v>180336997.48680001</v>
      </c>
      <c r="AA68" s="31">
        <f>Data_CH4_m3!AA68*0.668</f>
        <v>184120074.93959999</v>
      </c>
      <c r="AB68" s="31">
        <f>Data_CH4_m3!AB68*0.668</f>
        <v>188026738.33759999</v>
      </c>
      <c r="AC68" s="31">
        <f>Data_CH4_m3!AC68*0.668</f>
        <v>198042005.95840001</v>
      </c>
      <c r="AD68" s="31">
        <f>Data_CH4_m3!AD68*0.668</f>
        <v>207851488.36360002</v>
      </c>
      <c r="AE68" s="31">
        <f>Data_CH4_m3!AE68*0.668</f>
        <v>217473149.47600001</v>
      </c>
      <c r="AF68" s="31">
        <f>Data_CH4_m3!AF68*0.668</f>
        <v>226922927.57519999</v>
      </c>
      <c r="AG68" s="31">
        <f>Data_CH4_m3!AG68*0.668</f>
        <v>236215116.7256</v>
      </c>
      <c r="AH68" s="31">
        <f>Data_CH4_m3!AH68*0.668</f>
        <v>245362663.36840001</v>
      </c>
      <c r="AI68" s="31">
        <f>Data_CH4_m3!AI68*0.668</f>
        <v>254377265.92040002</v>
      </c>
      <c r="AJ68" s="31">
        <f>Data_CH4_m3!AJ68*0.668</f>
        <v>263269550.99240002</v>
      </c>
      <c r="AK68" s="31">
        <f>Data_CH4_m3!AK68*0.668</f>
        <v>272049158.69280005</v>
      </c>
      <c r="AL68" s="31">
        <f>Data_CH4_m3!AL68*0.668</f>
        <v>280724645.30000001</v>
      </c>
      <c r="AM68" s="31">
        <f>Data_CH4_m3!AM68*0.668</f>
        <v>289303693.21480006</v>
      </c>
      <c r="AN68" s="31">
        <f>Data_CH4_m3!AN68*0.668</f>
        <v>297793514.49919999</v>
      </c>
      <c r="AO68" s="31">
        <f>Data_CH4_m3!AO68*0.668</f>
        <v>306201013.53440005</v>
      </c>
      <c r="AP68" s="31">
        <f>Data_CH4_m3!AP68*0.668</f>
        <v>314532660.90240002</v>
      </c>
      <c r="AQ68" s="31">
        <f>Data_CH4_m3!AQ68*0.668</f>
        <v>322794308.95120001</v>
      </c>
      <c r="AR68" s="31">
        <f>Data_CH4_m3!AR68*0.668</f>
        <v>330990971.95600003</v>
      </c>
      <c r="AS68" s="31">
        <f>Data_CH4_m3!AS68*0.668</f>
        <v>339126779.82680005</v>
      </c>
      <c r="AT68" s="31">
        <f>Data_CH4_m3!AT68*0.668</f>
        <v>347204912.5776</v>
      </c>
      <c r="AU68" s="31">
        <f>Data_CH4_m3!AU68*0.668</f>
        <v>355227756.97240001</v>
      </c>
      <c r="AV68" s="31">
        <f>Data_CH4_m3!AV68*0.668</f>
        <v>363197130.57239997</v>
      </c>
      <c r="AW68" s="31">
        <f>Data_CH4_m3!AW68*0.668</f>
        <v>371114460.89360005</v>
      </c>
      <c r="AX68" s="31">
        <f>Data_CH4_m3!AX68*0.668</f>
        <v>378980798.90039998</v>
      </c>
      <c r="AY68" s="31">
        <f>Data_CH4_m3!AY68*0.668</f>
        <v>386796881.93120003</v>
      </c>
      <c r="AZ68" s="31">
        <f>Data_CH4_m3!AZ68*0.668</f>
        <v>394563110.45200002</v>
      </c>
      <c r="BA68" s="31">
        <f>Data_CH4_m3!BA68*0.668</f>
        <v>402279567.56200004</v>
      </c>
      <c r="BB68" s="31">
        <f>Data_CH4_m3!BB68*0.668</f>
        <v>409945910.2432</v>
      </c>
      <c r="BC68" s="31">
        <f>Data_CH4_m3!BC68*0.668</f>
        <v>417561238.29880005</v>
      </c>
      <c r="BD68" s="31">
        <f>Data_CH4_m3!BD68*0.668</f>
        <v>425124059.55040002</v>
      </c>
      <c r="BE68" s="31">
        <f>Data_CH4_m3!BE68*0.668</f>
        <v>432632436.66439998</v>
      </c>
      <c r="BF68" s="31">
        <f>Data_CH4_m3!BF68*0.668</f>
        <v>440084173.99160004</v>
      </c>
      <c r="BG68" s="31">
        <f>Data_CH4_m3!BG68*0.668</f>
        <v>447477010.48560005</v>
      </c>
      <c r="BH68" s="31">
        <f>Data_CH4_m3!BH68*0.668</f>
        <v>454808682.09400004</v>
      </c>
      <c r="BI68" s="31">
        <f>Data_CH4_m3!BI68*0.668</f>
        <v>462077010.736</v>
      </c>
      <c r="BJ68" s="31">
        <f>Data_CH4_m3!BJ68*0.668</f>
        <v>469279844.85039997</v>
      </c>
      <c r="BK68" s="31">
        <f>Data_CH4_m3!BK68*0.668</f>
        <v>435184897.53000003</v>
      </c>
      <c r="BL68" s="31">
        <f>Data_CH4_m3!BL68*0.668</f>
        <v>403685852.98560005</v>
      </c>
      <c r="BM68" s="31">
        <f>Data_CH4_m3!BM68*0.668</f>
        <v>374579203.81480002</v>
      </c>
      <c r="BN68" s="31">
        <f>Data_CH4_m3!BN68*0.668</f>
        <v>347677672.67720002</v>
      </c>
      <c r="BO68" s="31">
        <f>Data_CH4_m3!BO68*0.668</f>
        <v>322808905.6196</v>
      </c>
      <c r="BP68" s="31">
        <f>Data_CH4_m3!BP68*0.668</f>
        <v>299814270.34400004</v>
      </c>
      <c r="BQ68" s="31">
        <f>Data_CH4_m3!BQ68*0.668</f>
        <v>278547752.80519998</v>
      </c>
      <c r="BR68" s="31">
        <f>Data_CH4_m3!BR68*0.668</f>
        <v>258874941.98440003</v>
      </c>
      <c r="BS68" s="31">
        <f>Data_CH4_m3!BS68*0.668</f>
        <v>240672098.02919999</v>
      </c>
      <c r="BT68" s="31">
        <f>Data_CH4_m3!BT68*0.668</f>
        <v>223825294.47480002</v>
      </c>
      <c r="BU68" s="31">
        <f>Data_CH4_m3!BU68*0.668</f>
        <v>208229630.73880002</v>
      </c>
      <c r="BV68" s="31">
        <f>Data_CH4_m3!BV68*0.668</f>
        <v>193788508.07600001</v>
      </c>
      <c r="BW68" s="31">
        <f>Data_CH4_m3!BW68*0.668</f>
        <v>180412963.64919999</v>
      </c>
      <c r="BX68" s="31">
        <f>Data_CH4_m3!BX68*0.668</f>
        <v>168021058.7748</v>
      </c>
      <c r="BY68" s="31">
        <f>Data_CH4_m3!BY68*0.668</f>
        <v>156537316.5336</v>
      </c>
      <c r="BZ68" s="31">
        <f>Data_CH4_m3!BZ68*0.668</f>
        <v>145892204.67200002</v>
      </c>
      <c r="CA68" s="31">
        <f>Data_CH4_m3!CA68*0.668</f>
        <v>136021660.0528</v>
      </c>
      <c r="CB68" s="31">
        <f>Data_CH4_m3!CB68*0.668</f>
        <v>126866651.78320001</v>
      </c>
      <c r="CC68" s="31">
        <f>Data_CH4_m3!CC68*0.668</f>
        <v>118372779.68000001</v>
      </c>
      <c r="CD68" s="31">
        <f>Data_CH4_m3!CD68*0.668</f>
        <v>110489904.19759999</v>
      </c>
      <c r="CE68" s="31">
        <f>Data_CH4_m3!CE68*0.668</f>
        <v>103171807.61840001</v>
      </c>
      <c r="CF68" s="31">
        <f>Data_CH4_m3!CF68*0.668</f>
        <v>96375880.827600002</v>
      </c>
      <c r="CG68" s="31">
        <f>Data_CH4_m3!CG68*0.668</f>
        <v>90062837.075200006</v>
      </c>
      <c r="CH68" s="31">
        <f>Data_CH4_m3!CH68*0.668</f>
        <v>84196446.980399996</v>
      </c>
      <c r="CI68" s="31">
        <f>Data_CH4_m3!CI68*0.668</f>
        <v>78743296.448400006</v>
      </c>
      <c r="CJ68" s="31">
        <f>Data_CH4_m3!CJ68*0.668</f>
        <v>73672562.823600009</v>
      </c>
      <c r="CK68" s="31">
        <f>Data_CH4_m3!CK68*0.668</f>
        <v>68955809.746800005</v>
      </c>
      <c r="CL68" s="31">
        <f>Data_CH4_m3!CL68*0.668</f>
        <v>64566797.930840001</v>
      </c>
      <c r="CM68" s="31">
        <f>Data_CH4_m3!CM68*0.668</f>
        <v>60481311.848000005</v>
      </c>
      <c r="CN68" s="31">
        <f>Data_CH4_m3!CN68*0.668</f>
        <v>56676999.483480006</v>
      </c>
      <c r="CO68" s="31">
        <f>Data_CH4_m3!CO68*0.668</f>
        <v>53133225.46224001</v>
      </c>
      <c r="CP68" s="31">
        <f>Data_CH4_m3!CP68*0.668</f>
        <v>49830935.752279997</v>
      </c>
      <c r="CQ68" s="31">
        <f>Data_CH4_m3!CQ68*0.668</f>
        <v>46752533.222920001</v>
      </c>
      <c r="CR68" s="31">
        <f>Data_CH4_m3!CR68*0.668</f>
        <v>43881763.122879997</v>
      </c>
      <c r="CS68" s="31">
        <f>Data_CH4_m3!CS68*0.668</f>
        <v>41203607.723320007</v>
      </c>
      <c r="CT68" s="31">
        <f>Data_CH4_m3!CT68*0.668</f>
        <v>38704189.384360008</v>
      </c>
      <c r="CU68" s="31">
        <f>Data_CH4_m3!CU68*0.668</f>
        <v>36370681.310280003</v>
      </c>
      <c r="CV68" s="31">
        <f>Data_CH4_m3!CV68*0.668</f>
        <v>34191225.472360007</v>
      </c>
      <c r="CW68" s="31">
        <f>Data_CH4_m3!CW68*0.668</f>
        <v>32154856.984600004</v>
      </c>
    </row>
    <row r="69" spans="1:101" ht="15.75" customHeight="1" x14ac:dyDescent="0.2">
      <c r="A69" s="27" t="s">
        <v>18</v>
      </c>
      <c r="B69" s="31">
        <f>Data_CH4_m3!B69*0.668</f>
        <v>769509.94599600008</v>
      </c>
      <c r="C69" s="31">
        <f>Data_CH4_m3!C69*0.668</f>
        <v>1290333.1405840002</v>
      </c>
      <c r="D69" s="31">
        <f>Data_CH4_m3!D69*0.668</f>
        <v>1680677.4476040003</v>
      </c>
      <c r="E69" s="31">
        <f>Data_CH4_m3!E69*0.668</f>
        <v>2030064.5376919999</v>
      </c>
      <c r="F69" s="31">
        <f>Data_CH4_m3!F69*0.668</f>
        <v>2355356.519752</v>
      </c>
      <c r="G69" s="31">
        <f>Data_CH4_m3!G69*0.668</f>
        <v>2685413.0371960001</v>
      </c>
      <c r="H69" s="31">
        <f>Data_CH4_m3!H69*0.668</f>
        <v>2972088.0875520003</v>
      </c>
      <c r="I69" s="31">
        <f>Data_CH4_m3!I69*0.668</f>
        <v>3298846.1305480003</v>
      </c>
      <c r="J69" s="31">
        <f>Data_CH4_m3!J69*0.668</f>
        <v>3677458.1798880002</v>
      </c>
      <c r="K69" s="31">
        <f>Data_CH4_m3!K69*0.668</f>
        <v>3830906.2695000004</v>
      </c>
      <c r="L69" s="31">
        <f>Data_CH4_m3!L69*0.668</f>
        <v>4064848.9082080005</v>
      </c>
      <c r="M69" s="31">
        <f>Data_CH4_m3!M69*0.668</f>
        <v>4415308.8049600003</v>
      </c>
      <c r="N69" s="31">
        <f>Data_CH4_m3!N69*0.668</f>
        <v>4661312.5477280002</v>
      </c>
      <c r="O69" s="31">
        <f>Data_CH4_m3!O69*0.668</f>
        <v>4891016.1532920003</v>
      </c>
      <c r="P69" s="31">
        <f>Data_CH4_m3!P69*0.668</f>
        <v>5117707.9813240003</v>
      </c>
      <c r="Q69" s="31">
        <f>Data_CH4_m3!Q69*0.668</f>
        <v>5154786.7481720001</v>
      </c>
      <c r="R69" s="31">
        <f>Data_CH4_m3!R69*0.668</f>
        <v>5204978.5120000001</v>
      </c>
      <c r="S69" s="31">
        <f>Data_CH4_m3!S69*0.668</f>
        <v>5320152.9544400005</v>
      </c>
      <c r="T69" s="31">
        <f>Data_CH4_m3!T69*0.668</f>
        <v>5529901.5175799998</v>
      </c>
      <c r="U69" s="31">
        <f>Data_CH4_m3!U69*0.668</f>
        <v>5716894.3253840003</v>
      </c>
      <c r="V69" s="31">
        <f>Data_CH4_m3!V69*0.668</f>
        <v>5831023.4767480008</v>
      </c>
      <c r="W69" s="31">
        <f>Data_CH4_m3!W69*0.668</f>
        <v>6076091.6908600004</v>
      </c>
      <c r="X69" s="31">
        <f>Data_CH4_m3!X69*0.668</f>
        <v>6305574.8617679998</v>
      </c>
      <c r="Y69" s="31">
        <f>Data_CH4_m3!Y69*0.668</f>
        <v>6529277.2081040004</v>
      </c>
      <c r="Z69" s="31">
        <f>Data_CH4_m3!Z69*0.668</f>
        <v>6756523.942400001</v>
      </c>
      <c r="AA69" s="31">
        <f>Data_CH4_m3!AA69*0.668</f>
        <v>6997392.1305600004</v>
      </c>
      <c r="AB69" s="31">
        <f>Data_CH4_m3!AB69*0.668</f>
        <v>7261243.0257200003</v>
      </c>
      <c r="AC69" s="31">
        <f>Data_CH4_m3!AC69*0.668</f>
        <v>7290662.9748400012</v>
      </c>
      <c r="AD69" s="31">
        <f>Data_CH4_m3!AD69*0.668</f>
        <v>7362063.4173600003</v>
      </c>
      <c r="AE69" s="31">
        <f>Data_CH4_m3!AE69*0.668</f>
        <v>7461533.5739200003</v>
      </c>
      <c r="AF69" s="31">
        <f>Data_CH4_m3!AF69*0.668</f>
        <v>7579759.7610000009</v>
      </c>
      <c r="AG69" s="31">
        <f>Data_CH4_m3!AG69*0.668</f>
        <v>7710533.6066400008</v>
      </c>
      <c r="AH69" s="31">
        <f>Data_CH4_m3!AH69*0.668</f>
        <v>7849738.3003200004</v>
      </c>
      <c r="AI69" s="31">
        <f>Data_CH4_m3!AI69*0.668</f>
        <v>7994666.0105200009</v>
      </c>
      <c r="AJ69" s="31">
        <f>Data_CH4_m3!AJ69*0.668</f>
        <v>8143574.633320001</v>
      </c>
      <c r="AK69" s="31">
        <f>Data_CH4_m3!AK69*0.668</f>
        <v>8295332.6635600002</v>
      </c>
      <c r="AL69" s="31">
        <f>Data_CH4_m3!AL69*0.668</f>
        <v>8449206.4702400006</v>
      </c>
      <c r="AM69" s="31">
        <f>Data_CH4_m3!AM69*0.668</f>
        <v>8604709.448760001</v>
      </c>
      <c r="AN69" s="31">
        <f>Data_CH4_m3!AN69*0.668</f>
        <v>8761558.8814800009</v>
      </c>
      <c r="AO69" s="31">
        <f>Data_CH4_m3!AO69*0.668</f>
        <v>8919572.2440800015</v>
      </c>
      <c r="AP69" s="31">
        <f>Data_CH4_m3!AP69*0.668</f>
        <v>9078658.9691199996</v>
      </c>
      <c r="AQ69" s="31">
        <f>Data_CH4_m3!AQ69*0.668</f>
        <v>9238736.9460400008</v>
      </c>
      <c r="AR69" s="31">
        <f>Data_CH4_m3!AR69*0.668</f>
        <v>9399751.6593600009</v>
      </c>
      <c r="AS69" s="31">
        <f>Data_CH4_m3!AS69*0.668</f>
        <v>9561615.7146400008</v>
      </c>
      <c r="AT69" s="31">
        <f>Data_CH4_m3!AT69*0.668</f>
        <v>9724218.3842000011</v>
      </c>
      <c r="AU69" s="31">
        <f>Data_CH4_m3!AU69*0.668</f>
        <v>9887422.7213599999</v>
      </c>
      <c r="AV69" s="31">
        <f>Data_CH4_m3!AV69*0.668</f>
        <v>10051119.481400002</v>
      </c>
      <c r="AW69" s="31">
        <f>Data_CH4_m3!AW69*0.668</f>
        <v>10215170.368280001</v>
      </c>
      <c r="AX69" s="31">
        <f>Data_CH4_m3!AX69*0.668</f>
        <v>10379434.614360001</v>
      </c>
      <c r="AY69" s="31">
        <f>Data_CH4_m3!AY69*0.668</f>
        <v>10543709.194400001</v>
      </c>
      <c r="AZ69" s="31">
        <f>Data_CH4_m3!AZ69*0.668</f>
        <v>10707798.02368</v>
      </c>
      <c r="BA69" s="31">
        <f>Data_CH4_m3!BA69*0.668</f>
        <v>10871518.297320001</v>
      </c>
      <c r="BB69" s="31">
        <f>Data_CH4_m3!BB69*0.668</f>
        <v>11034699.608520001</v>
      </c>
      <c r="BC69" s="31">
        <f>Data_CH4_m3!BC69*0.668</f>
        <v>11197175.391480001</v>
      </c>
      <c r="BD69" s="31">
        <f>Data_CH4_m3!BD69*0.668</f>
        <v>11358749.087199999</v>
      </c>
      <c r="BE69" s="31">
        <f>Data_CH4_m3!BE69*0.668</f>
        <v>11519236.761880001</v>
      </c>
      <c r="BF69" s="31">
        <f>Data_CH4_m3!BF69*0.668</f>
        <v>11678483.867040001</v>
      </c>
      <c r="BG69" s="31">
        <f>Data_CH4_m3!BG69*0.668</f>
        <v>11836364.377800001</v>
      </c>
      <c r="BH69" s="31">
        <f>Data_CH4_m3!BH69*0.668</f>
        <v>11992780.1516</v>
      </c>
      <c r="BI69" s="31">
        <f>Data_CH4_m3!BI69*0.668</f>
        <v>12147649.124640001</v>
      </c>
      <c r="BJ69" s="31">
        <f>Data_CH4_m3!BJ69*0.668</f>
        <v>12300917.5296</v>
      </c>
      <c r="BK69" s="31">
        <f>Data_CH4_m3!BK69*0.668</f>
        <v>9011178.8048400003</v>
      </c>
      <c r="BL69" s="31">
        <f>Data_CH4_m3!BL69*0.668</f>
        <v>6754239.8633599998</v>
      </c>
      <c r="BM69" s="31">
        <f>Data_CH4_m3!BM69*0.668</f>
        <v>5193106.687744</v>
      </c>
      <c r="BN69" s="31">
        <f>Data_CH4_m3!BN69*0.668</f>
        <v>4101648.8618760002</v>
      </c>
      <c r="BO69" s="31">
        <f>Data_CH4_m3!BO69*0.668</f>
        <v>3328066.0443960004</v>
      </c>
      <c r="BP69" s="31">
        <f>Data_CH4_m3!BP69*0.668</f>
        <v>2770397.754036</v>
      </c>
      <c r="BQ69" s="31">
        <f>Data_CH4_m3!BQ69*0.668</f>
        <v>2360106.067888</v>
      </c>
      <c r="BR69" s="31">
        <f>Data_CH4_m3!BR69*0.668</f>
        <v>2051069.839776</v>
      </c>
      <c r="BS69" s="31">
        <f>Data_CH4_m3!BS69*0.668</f>
        <v>1812206.426496</v>
      </c>
      <c r="BT69" s="31">
        <f>Data_CH4_m3!BT69*0.668</f>
        <v>1622525.0649840001</v>
      </c>
      <c r="BU69" s="31">
        <f>Data_CH4_m3!BU69*0.668</f>
        <v>1467810.2923959999</v>
      </c>
      <c r="BV69" s="31">
        <f>Data_CH4_m3!BV69*0.668</f>
        <v>1338398.0625520002</v>
      </c>
      <c r="BW69" s="31">
        <f>Data_CH4_m3!BW69*0.668</f>
        <v>1227684.3704720002</v>
      </c>
      <c r="BX69" s="31">
        <f>Data_CH4_m3!BX69*0.668</f>
        <v>1131124.9390760001</v>
      </c>
      <c r="BY69" s="31">
        <f>Data_CH4_m3!BY69*0.668</f>
        <v>1045564.1076400001</v>
      </c>
      <c r="BZ69" s="31">
        <f>Data_CH4_m3!BZ69*0.668</f>
        <v>968784.44014400011</v>
      </c>
      <c r="CA69" s="31">
        <f>Data_CH4_m3!CA69*0.668</f>
        <v>899204.31632800004</v>
      </c>
      <c r="CB69" s="31">
        <f>Data_CH4_m3!CB69*0.668</f>
        <v>835674.75414800004</v>
      </c>
      <c r="CC69" s="31">
        <f>Data_CH4_m3!CC69*0.668</f>
        <v>777342.77772400004</v>
      </c>
      <c r="CD69" s="31">
        <f>Data_CH4_m3!CD69*0.668</f>
        <v>723559.431736</v>
      </c>
      <c r="CE69" s="31">
        <f>Data_CH4_m3!CE69*0.668</f>
        <v>673817.73491200001</v>
      </c>
      <c r="CF69" s="31">
        <f>Data_CH4_m3!CF69*0.668</f>
        <v>627710.74098400003</v>
      </c>
      <c r="CG69" s="31">
        <f>Data_CH4_m3!CG69*0.668</f>
        <v>584903.09551520005</v>
      </c>
      <c r="CH69" s="31">
        <f>Data_CH4_m3!CH69*0.668</f>
        <v>545111.66443440004</v>
      </c>
      <c r="CI69" s="31">
        <f>Data_CH4_m3!CI69*0.668</f>
        <v>508092.26167759998</v>
      </c>
      <c r="CJ69" s="31">
        <f>Data_CH4_m3!CJ69*0.668</f>
        <v>473630.48623200005</v>
      </c>
      <c r="CK69" s="31">
        <f>Data_CH4_m3!CK69*0.668</f>
        <v>441535.3315804</v>
      </c>
      <c r="CL69" s="31">
        <f>Data_CH4_m3!CL69*0.668</f>
        <v>411634.66995439999</v>
      </c>
      <c r="CM69" s="31">
        <f>Data_CH4_m3!CM69*0.668</f>
        <v>383772.00952840003</v>
      </c>
      <c r="CN69" s="31">
        <f>Data_CH4_m3!CN69*0.668</f>
        <v>357804.11854400008</v>
      </c>
      <c r="CO69" s="31">
        <f>Data_CH4_m3!CO69*0.668</f>
        <v>333599.24569120002</v>
      </c>
      <c r="CP69" s="31">
        <f>Data_CH4_m3!CP69*0.668</f>
        <v>311035.75097560004</v>
      </c>
      <c r="CQ69" s="31">
        <f>Data_CH4_m3!CQ69*0.668</f>
        <v>290001.02569600003</v>
      </c>
      <c r="CR69" s="31">
        <f>Data_CH4_m3!CR69*0.668</f>
        <v>270390.6150932</v>
      </c>
      <c r="CS69" s="31">
        <f>Data_CH4_m3!CS69*0.668</f>
        <v>252107.48922799999</v>
      </c>
      <c r="CT69" s="31">
        <f>Data_CH4_m3!CT69*0.668</f>
        <v>235061.42087280002</v>
      </c>
      <c r="CU69" s="31">
        <f>Data_CH4_m3!CU69*0.668</f>
        <v>219168.44603480003</v>
      </c>
      <c r="CV69" s="31">
        <f>Data_CH4_m3!CV69*0.668</f>
        <v>204350.38613560001</v>
      </c>
      <c r="CW69" s="31">
        <f>Data_CH4_m3!CW69*0.668</f>
        <v>190534.4214932</v>
      </c>
    </row>
    <row r="70" spans="1:101" ht="15.75" customHeight="1" x14ac:dyDescent="0.2">
      <c r="A70" s="27" t="s">
        <v>19</v>
      </c>
      <c r="B70" s="31">
        <f>Data_CH4_m3!B70*0.668</f>
        <v>180542.0347428</v>
      </c>
      <c r="C70" s="31">
        <f>Data_CH4_m3!C70*0.668</f>
        <v>354660.89504480007</v>
      </c>
      <c r="D70" s="31">
        <f>Data_CH4_m3!D70*0.668</f>
        <v>528508.24040080002</v>
      </c>
      <c r="E70" s="31">
        <f>Data_CH4_m3!E70*0.668</f>
        <v>700295.01911600004</v>
      </c>
      <c r="F70" s="31">
        <f>Data_CH4_m3!F70*0.668</f>
        <v>860544.43088800006</v>
      </c>
      <c r="G70" s="31">
        <f>Data_CH4_m3!G70*0.668</f>
        <v>1013771.787248</v>
      </c>
      <c r="H70" s="31">
        <f>Data_CH4_m3!H70*0.668</f>
        <v>1162595.858616</v>
      </c>
      <c r="I70" s="31">
        <f>Data_CH4_m3!I70*0.668</f>
        <v>1299621.3399040001</v>
      </c>
      <c r="J70" s="31">
        <f>Data_CH4_m3!J70*0.668</f>
        <v>1427620.1118080001</v>
      </c>
      <c r="K70" s="31">
        <f>Data_CH4_m3!K70*0.668</f>
        <v>1556245.8384520002</v>
      </c>
      <c r="L70" s="31">
        <f>Data_CH4_m3!L70*0.668</f>
        <v>1681404.6805</v>
      </c>
      <c r="M70" s="31">
        <f>Data_CH4_m3!M70*0.668</f>
        <v>1809702.8246200001</v>
      </c>
      <c r="N70" s="31">
        <f>Data_CH4_m3!N70*0.668</f>
        <v>1937696.8771040002</v>
      </c>
      <c r="O70" s="31">
        <f>Data_CH4_m3!O70*0.668</f>
        <v>2067631.0033239999</v>
      </c>
      <c r="P70" s="31">
        <f>Data_CH4_m3!P70*0.668</f>
        <v>2206051.819044</v>
      </c>
      <c r="Q70" s="31">
        <f>Data_CH4_m3!Q70*0.668</f>
        <v>2338335.5584440003</v>
      </c>
      <c r="R70" s="31">
        <f>Data_CH4_m3!R70*0.668</f>
        <v>2466357.1485600001</v>
      </c>
      <c r="S70" s="31">
        <f>Data_CH4_m3!S70*0.668</f>
        <v>2594865.5470160004</v>
      </c>
      <c r="T70" s="31">
        <f>Data_CH4_m3!T70*0.668</f>
        <v>2718307.7920559999</v>
      </c>
      <c r="U70" s="31">
        <f>Data_CH4_m3!U70*0.668</f>
        <v>2838459.6093759998</v>
      </c>
      <c r="V70" s="31">
        <f>Data_CH4_m3!V70*0.668</f>
        <v>2958098.8789800005</v>
      </c>
      <c r="W70" s="31">
        <f>Data_CH4_m3!W70*0.668</f>
        <v>3075738.9274560004</v>
      </c>
      <c r="X70" s="31">
        <f>Data_CH4_m3!X70*0.668</f>
        <v>3191777.9288960001</v>
      </c>
      <c r="Y70" s="31">
        <f>Data_CH4_m3!Y70*0.668</f>
        <v>3306675.6296240003</v>
      </c>
      <c r="Z70" s="31">
        <f>Data_CH4_m3!Z70*0.668</f>
        <v>3421151.9439280005</v>
      </c>
      <c r="AA70" s="31">
        <f>Data_CH4_m3!AA70*0.668</f>
        <v>3535705.6413560002</v>
      </c>
      <c r="AB70" s="31">
        <f>Data_CH4_m3!AB70*0.668</f>
        <v>3650797.428816</v>
      </c>
      <c r="AC70" s="31">
        <f>Data_CH4_m3!AC70*0.668</f>
        <v>3786379.372792</v>
      </c>
      <c r="AD70" s="31">
        <f>Data_CH4_m3!AD70*0.668</f>
        <v>3922881.8414759999</v>
      </c>
      <c r="AE70" s="31">
        <f>Data_CH4_m3!AE70*0.668</f>
        <v>4060367.2340840003</v>
      </c>
      <c r="AF70" s="31">
        <f>Data_CH4_m3!AF70*0.668</f>
        <v>4198887.2444640007</v>
      </c>
      <c r="AG70" s="31">
        <f>Data_CH4_m3!AG70*0.668</f>
        <v>4338480.8477440001</v>
      </c>
      <c r="AH70" s="31">
        <f>Data_CH4_m3!AH70*0.668</f>
        <v>4479178.1179520003</v>
      </c>
      <c r="AI70" s="31">
        <f>Data_CH4_m3!AI70*0.668</f>
        <v>4621003.2948040003</v>
      </c>
      <c r="AJ70" s="31">
        <f>Data_CH4_m3!AJ70*0.668</f>
        <v>4763976.3194359997</v>
      </c>
      <c r="AK70" s="31">
        <f>Data_CH4_m3!AK70*0.668</f>
        <v>4908113.4382760003</v>
      </c>
      <c r="AL70" s="31">
        <f>Data_CH4_m3!AL70*0.668</f>
        <v>5053420.0634599999</v>
      </c>
      <c r="AM70" s="31">
        <f>Data_CH4_m3!AM70*0.668</f>
        <v>5199898.3586400002</v>
      </c>
      <c r="AN70" s="31">
        <f>Data_CH4_m3!AN70*0.668</f>
        <v>5347539.4875119999</v>
      </c>
      <c r="AO70" s="31">
        <f>Data_CH4_m3!AO70*0.668</f>
        <v>5496325.6732600005</v>
      </c>
      <c r="AP70" s="31">
        <f>Data_CH4_m3!AP70*0.668</f>
        <v>5646233.1190520013</v>
      </c>
      <c r="AQ70" s="31">
        <f>Data_CH4_m3!AQ70*0.668</f>
        <v>5797232.0067040008</v>
      </c>
      <c r="AR70" s="31">
        <f>Data_CH4_m3!AR70*0.668</f>
        <v>5949288.7578600002</v>
      </c>
      <c r="AS70" s="31">
        <f>Data_CH4_m3!AS70*0.668</f>
        <v>6102364.2637920007</v>
      </c>
      <c r="AT70" s="31">
        <f>Data_CH4_m3!AT70*0.668</f>
        <v>6256419.5032800008</v>
      </c>
      <c r="AU70" s="31">
        <f>Data_CH4_m3!AU70*0.668</f>
        <v>6411411.6915920004</v>
      </c>
      <c r="AV70" s="31">
        <f>Data_CH4_m3!AV70*0.668</f>
        <v>6567291.9631920001</v>
      </c>
      <c r="AW70" s="31">
        <f>Data_CH4_m3!AW70*0.668</f>
        <v>6724011.5808000006</v>
      </c>
      <c r="AX70" s="31">
        <f>Data_CH4_m3!AX70*0.668</f>
        <v>6881509.1338400012</v>
      </c>
      <c r="AY70" s="31">
        <f>Data_CH4_m3!AY70*0.668</f>
        <v>7039717.1048800005</v>
      </c>
      <c r="AZ70" s="31">
        <f>Data_CH4_m3!AZ70*0.668</f>
        <v>7198562.0940800011</v>
      </c>
      <c r="BA70" s="31">
        <f>Data_CH4_m3!BA70*0.668</f>
        <v>7357968.1298000002</v>
      </c>
      <c r="BB70" s="31">
        <f>Data_CH4_m3!BB70*0.668</f>
        <v>7517857.3700000001</v>
      </c>
      <c r="BC70" s="31">
        <f>Data_CH4_m3!BC70*0.668</f>
        <v>7678152.4870000007</v>
      </c>
      <c r="BD70" s="31">
        <f>Data_CH4_m3!BD70*0.668</f>
        <v>7838775.2112400001</v>
      </c>
      <c r="BE70" s="31">
        <f>Data_CH4_m3!BE70*0.668</f>
        <v>7999651.7888400014</v>
      </c>
      <c r="BF70" s="31">
        <f>Data_CH4_m3!BF70*0.668</f>
        <v>8160703.8032800015</v>
      </c>
      <c r="BG70" s="31">
        <f>Data_CH4_m3!BG70*0.668</f>
        <v>8321852.6376400003</v>
      </c>
      <c r="BH70" s="31">
        <f>Data_CH4_m3!BH70*0.668</f>
        <v>8483020.8974400014</v>
      </c>
      <c r="BI70" s="31">
        <f>Data_CH4_m3!BI70*0.668</f>
        <v>8644137.1200399995</v>
      </c>
      <c r="BJ70" s="31">
        <f>Data_CH4_m3!BJ70*0.668</f>
        <v>8805127.7252399996</v>
      </c>
      <c r="BK70" s="31">
        <f>Data_CH4_m3!BK70*0.668</f>
        <v>8164731.1685999995</v>
      </c>
      <c r="BL70" s="31">
        <f>Data_CH4_m3!BL70*0.668</f>
        <v>7573125.8864000011</v>
      </c>
      <c r="BM70" s="31">
        <f>Data_CH4_m3!BM70*0.668</f>
        <v>7026485.3074400006</v>
      </c>
      <c r="BN70" s="31">
        <f>Data_CH4_m3!BN70*0.668</f>
        <v>6521288.087088</v>
      </c>
      <c r="BO70" s="31">
        <f>Data_CH4_m3!BO70*0.668</f>
        <v>6054293.5656280005</v>
      </c>
      <c r="BP70" s="31">
        <f>Data_CH4_m3!BP70*0.668</f>
        <v>5622519.1431</v>
      </c>
      <c r="BQ70" s="31">
        <f>Data_CH4_m3!BQ70*0.668</f>
        <v>5223219.5272120005</v>
      </c>
      <c r="BR70" s="31">
        <f>Data_CH4_m3!BR70*0.668</f>
        <v>4853867.6452400004</v>
      </c>
      <c r="BS70" s="31">
        <f>Data_CH4_m3!BS70*0.668</f>
        <v>4512137.1036840007</v>
      </c>
      <c r="BT70" s="31">
        <f>Data_CH4_m3!BT70*0.668</f>
        <v>4195886.0654200008</v>
      </c>
      <c r="BU70" s="31">
        <f>Data_CH4_m3!BU70*0.668</f>
        <v>3903142.43346</v>
      </c>
      <c r="BV70" s="31">
        <f>Data_CH4_m3!BV70*0.668</f>
        <v>3632090.2277600006</v>
      </c>
      <c r="BW70" s="31">
        <f>Data_CH4_m3!BW70*0.668</f>
        <v>3381057.0669</v>
      </c>
      <c r="BX70" s="31">
        <f>Data_CH4_m3!BX70*0.668</f>
        <v>3148502.6584439999</v>
      </c>
      <c r="BY70" s="31">
        <f>Data_CH4_m3!BY70*0.668</f>
        <v>2933008.2198239998</v>
      </c>
      <c r="BZ70" s="31">
        <f>Data_CH4_m3!BZ70*0.668</f>
        <v>2733266.7542639999</v>
      </c>
      <c r="CA70" s="31">
        <f>Data_CH4_m3!CA70*0.668</f>
        <v>2548074.1075960002</v>
      </c>
      <c r="CB70" s="31">
        <f>Data_CH4_m3!CB70*0.668</f>
        <v>2376320.7511920002</v>
      </c>
      <c r="CC70" s="31">
        <f>Data_CH4_m3!CC70*0.668</f>
        <v>2216984.2248800001</v>
      </c>
      <c r="CD70" s="31">
        <f>Data_CH4_m3!CD70*0.668</f>
        <v>2069122.186404</v>
      </c>
      <c r="CE70" s="31">
        <f>Data_CH4_m3!CE70*0.668</f>
        <v>1931866.0280160003</v>
      </c>
      <c r="CF70" s="31">
        <f>Data_CH4_m3!CF70*0.668</f>
        <v>1804414.9987440002</v>
      </c>
      <c r="CG70" s="31">
        <f>Data_CH4_m3!CG70*0.668</f>
        <v>1686030.8049480002</v>
      </c>
      <c r="CH70" s="31">
        <f>Data_CH4_m3!CH70*0.668</f>
        <v>1576032.6444079999</v>
      </c>
      <c r="CI70" s="31">
        <f>Data_CH4_m3!CI70*0.668</f>
        <v>1473792.6378720002</v>
      </c>
      <c r="CJ70" s="31">
        <f>Data_CH4_m3!CJ70*0.668</f>
        <v>1378731.628672</v>
      </c>
      <c r="CK70" s="31">
        <f>Data_CH4_m3!CK70*0.668</f>
        <v>1290315.3216840001</v>
      </c>
      <c r="CL70" s="31">
        <f>Data_CH4_m3!CL70*0.668</f>
        <v>1208050.7282320003</v>
      </c>
      <c r="CM70" s="31">
        <f>Data_CH4_m3!CM70*0.668</f>
        <v>1131482.8995680001</v>
      </c>
      <c r="CN70" s="31">
        <f>Data_CH4_m3!CN70*0.668</f>
        <v>1060191.920872</v>
      </c>
      <c r="CO70" s="31">
        <f>Data_CH4_m3!CO70*0.668</f>
        <v>993790.14573200012</v>
      </c>
      <c r="CP70" s="31">
        <f>Data_CH4_m3!CP70*0.668</f>
        <v>931919.65240000014</v>
      </c>
      <c r="CQ70" s="31">
        <f>Data_CH4_m3!CQ70*0.668</f>
        <v>874249.90312000015</v>
      </c>
      <c r="CR70" s="31">
        <f>Data_CH4_m3!CR70*0.668</f>
        <v>820475.59250000003</v>
      </c>
      <c r="CS70" s="31">
        <f>Data_CH4_m3!CS70*0.668</f>
        <v>770314.66622400004</v>
      </c>
      <c r="CT70" s="31">
        <f>Data_CH4_m3!CT70*0.668</f>
        <v>723506.49607600004</v>
      </c>
      <c r="CU70" s="31">
        <f>Data_CH4_m3!CU70*0.668</f>
        <v>679810.20325999998</v>
      </c>
      <c r="CV70" s="31">
        <f>Data_CH4_m3!CV70*0.668</f>
        <v>639003.11739080003</v>
      </c>
      <c r="CW70" s="31">
        <f>Data_CH4_m3!CW70*0.668</f>
        <v>600879.35064800002</v>
      </c>
    </row>
    <row r="71" spans="1:101" ht="15.75" customHeight="1" x14ac:dyDescent="0.2">
      <c r="A71" s="27" t="s">
        <v>20</v>
      </c>
      <c r="B71" s="31">
        <f>Data_CH4_m3!B71*0.668</f>
        <v>10102974.59128</v>
      </c>
      <c r="C71" s="31">
        <f>Data_CH4_m3!C71*0.668</f>
        <v>17209899.029199999</v>
      </c>
      <c r="D71" s="31">
        <f>Data_CH4_m3!D71*0.668</f>
        <v>22110639.045400001</v>
      </c>
      <c r="E71" s="31">
        <f>Data_CH4_m3!E71*0.668</f>
        <v>25480120.290199999</v>
      </c>
      <c r="F71" s="31">
        <f>Data_CH4_m3!F71*0.668</f>
        <v>27991927.924960002</v>
      </c>
      <c r="G71" s="31">
        <f>Data_CH4_m3!G71*0.668</f>
        <v>29963353.719920002</v>
      </c>
      <c r="H71" s="31">
        <f>Data_CH4_m3!H71*0.668</f>
        <v>31678482.550760001</v>
      </c>
      <c r="I71" s="31">
        <f>Data_CH4_m3!I71*0.668</f>
        <v>33310337.75344</v>
      </c>
      <c r="J71" s="31">
        <f>Data_CH4_m3!J71*0.668</f>
        <v>34926992.489200003</v>
      </c>
      <c r="K71" s="31">
        <f>Data_CH4_m3!K71*0.668</f>
        <v>36292208.471200004</v>
      </c>
      <c r="L71" s="31">
        <f>Data_CH4_m3!L71*0.668</f>
        <v>37818282.961400002</v>
      </c>
      <c r="M71" s="31">
        <f>Data_CH4_m3!M71*0.668</f>
        <v>39656978.218479998</v>
      </c>
      <c r="N71" s="31">
        <f>Data_CH4_m3!N71*0.668</f>
        <v>41394739.270080008</v>
      </c>
      <c r="O71" s="31">
        <f>Data_CH4_m3!O71*0.668</f>
        <v>43259688.543719999</v>
      </c>
      <c r="P71" s="31">
        <f>Data_CH4_m3!P71*0.668</f>
        <v>44407147.4208</v>
      </c>
      <c r="Q71" s="31">
        <f>Data_CH4_m3!Q71*0.668</f>
        <v>45369431.033240005</v>
      </c>
      <c r="R71" s="31">
        <f>Data_CH4_m3!R71*0.668</f>
        <v>46638640.258319996</v>
      </c>
      <c r="S71" s="31">
        <f>Data_CH4_m3!S71*0.668</f>
        <v>48036352.503120005</v>
      </c>
      <c r="T71" s="31">
        <f>Data_CH4_m3!T71*0.668</f>
        <v>49651393.310800001</v>
      </c>
      <c r="U71" s="31">
        <f>Data_CH4_m3!U71*0.668</f>
        <v>51182169.853</v>
      </c>
      <c r="V71" s="31">
        <f>Data_CH4_m3!V71*0.668</f>
        <v>52654539.628160007</v>
      </c>
      <c r="W71" s="31">
        <f>Data_CH4_m3!W71*0.668</f>
        <v>54320692.662919998</v>
      </c>
      <c r="X71" s="31">
        <f>Data_CH4_m3!X71*0.668</f>
        <v>56074646.275000006</v>
      </c>
      <c r="Y71" s="31">
        <f>Data_CH4_m3!Y71*0.668</f>
        <v>57858220.316359997</v>
      </c>
      <c r="Z71" s="31">
        <f>Data_CH4_m3!Z71*0.668</f>
        <v>59698118.447720006</v>
      </c>
      <c r="AA71" s="31">
        <f>Data_CH4_m3!AA71*0.668</f>
        <v>61610572.581440002</v>
      </c>
      <c r="AB71" s="31">
        <f>Data_CH4_m3!AB71*0.668</f>
        <v>63606864.362440005</v>
      </c>
      <c r="AC71" s="31">
        <f>Data_CH4_m3!AC71*0.668</f>
        <v>64043296.845160007</v>
      </c>
      <c r="AD71" s="31">
        <f>Data_CH4_m3!AD71*0.668</f>
        <v>64776023.413240008</v>
      </c>
      <c r="AE71" s="31">
        <f>Data_CH4_m3!AE71*0.668</f>
        <v>65708773.81716001</v>
      </c>
      <c r="AF71" s="31">
        <f>Data_CH4_m3!AF71*0.668</f>
        <v>66777017.974360004</v>
      </c>
      <c r="AG71" s="31">
        <f>Data_CH4_m3!AG71*0.668</f>
        <v>67937464.054000005</v>
      </c>
      <c r="AH71" s="31">
        <f>Data_CH4_m3!AH71*0.668</f>
        <v>69161037.316</v>
      </c>
      <c r="AI71" s="31">
        <f>Data_CH4_m3!AI71*0.668</f>
        <v>70428195.774399996</v>
      </c>
      <c r="AJ71" s="31">
        <f>Data_CH4_m3!AJ71*0.668</f>
        <v>71725807.0836</v>
      </c>
      <c r="AK71" s="31">
        <f>Data_CH4_m3!AK71*0.668</f>
        <v>73044992.922399998</v>
      </c>
      <c r="AL71" s="31">
        <f>Data_CH4_m3!AL71*0.668</f>
        <v>74379712.834000006</v>
      </c>
      <c r="AM71" s="31">
        <f>Data_CH4_m3!AM71*0.668</f>
        <v>75725827.756799996</v>
      </c>
      <c r="AN71" s="31">
        <f>Data_CH4_m3!AN71*0.668</f>
        <v>77080532.157600001</v>
      </c>
      <c r="AO71" s="31">
        <f>Data_CH4_m3!AO71*0.668</f>
        <v>78441877.146400005</v>
      </c>
      <c r="AP71" s="31">
        <f>Data_CH4_m3!AP71*0.668</f>
        <v>79808497.4648</v>
      </c>
      <c r="AQ71" s="31">
        <f>Data_CH4_m3!AQ71*0.668</f>
        <v>81179357.980000004</v>
      </c>
      <c r="AR71" s="31">
        <f>Data_CH4_m3!AR71*0.668</f>
        <v>82553603.117600009</v>
      </c>
      <c r="AS71" s="31">
        <f>Data_CH4_m3!AS71*0.668</f>
        <v>83930428.605599999</v>
      </c>
      <c r="AT71" s="31">
        <f>Data_CH4_m3!AT71*0.668</f>
        <v>85309036.250799999</v>
      </c>
      <c r="AU71" s="31">
        <f>Data_CH4_m3!AU71*0.668</f>
        <v>86688624.453200012</v>
      </c>
      <c r="AV71" s="31">
        <f>Data_CH4_m3!AV71*0.668</f>
        <v>88068493.816799998</v>
      </c>
      <c r="AW71" s="31">
        <f>Data_CH4_m3!AW71*0.668</f>
        <v>89447988.566</v>
      </c>
      <c r="AX71" s="31">
        <f>Data_CH4_m3!AX71*0.668</f>
        <v>90826433.219200015</v>
      </c>
      <c r="AY71" s="31">
        <f>Data_CH4_m3!AY71*0.668</f>
        <v>92203090.905599996</v>
      </c>
      <c r="AZ71" s="31">
        <f>Data_CH4_m3!AZ71*0.668</f>
        <v>93577232.169200003</v>
      </c>
      <c r="BA71" s="31">
        <f>Data_CH4_m3!BA71*0.668</f>
        <v>94948175.382799998</v>
      </c>
      <c r="BB71" s="31">
        <f>Data_CH4_m3!BB71*0.668</f>
        <v>96315288.217600003</v>
      </c>
      <c r="BC71" s="31">
        <f>Data_CH4_m3!BC71*0.668</f>
        <v>97678003.875599995</v>
      </c>
      <c r="BD71" s="31">
        <f>Data_CH4_m3!BD71*0.668</f>
        <v>99035791.363600001</v>
      </c>
      <c r="BE71" s="31">
        <f>Data_CH4_m3!BE71*0.668</f>
        <v>100388169.18720001</v>
      </c>
      <c r="BF71" s="31">
        <f>Data_CH4_m3!BF71*0.668</f>
        <v>101734640.95559999</v>
      </c>
      <c r="BG71" s="31">
        <f>Data_CH4_m3!BG71*0.668</f>
        <v>103074715.08759999</v>
      </c>
      <c r="BH71" s="31">
        <f>Data_CH4_m3!BH71*0.668</f>
        <v>104407971.478</v>
      </c>
      <c r="BI71" s="31">
        <f>Data_CH4_m3!BI71*0.668</f>
        <v>105734074.05600001</v>
      </c>
      <c r="BJ71" s="31">
        <f>Data_CH4_m3!BJ71*0.668</f>
        <v>107052693.1636</v>
      </c>
      <c r="BK71" s="31">
        <f>Data_CH4_m3!BK71*0.668</f>
        <v>78443810.338400006</v>
      </c>
      <c r="BL71" s="31">
        <f>Data_CH4_m3!BL71*0.668</f>
        <v>58814806.530080006</v>
      </c>
      <c r="BM71" s="31">
        <f>Data_CH4_m3!BM71*0.668</f>
        <v>45235746.537919998</v>
      </c>
      <c r="BN71" s="31">
        <f>Data_CH4_m3!BN71*0.668</f>
        <v>35740570.717840001</v>
      </c>
      <c r="BO71" s="31">
        <f>Data_CH4_m3!BO71*0.668</f>
        <v>29009464.075240001</v>
      </c>
      <c r="BP71" s="31">
        <f>Data_CH4_m3!BP71*0.668</f>
        <v>24155932.547560003</v>
      </c>
      <c r="BQ71" s="31">
        <f>Data_CH4_m3!BQ71*0.668</f>
        <v>20584067.189120002</v>
      </c>
      <c r="BR71" s="31">
        <f>Data_CH4_m3!BR71*0.668</f>
        <v>17892857.26596</v>
      </c>
      <c r="BS71" s="31">
        <f>Data_CH4_m3!BS71*0.668</f>
        <v>15812041.761600001</v>
      </c>
      <c r="BT71" s="31">
        <f>Data_CH4_m3!BT71*0.668</f>
        <v>14159102.201040002</v>
      </c>
      <c r="BU71" s="31">
        <f>Data_CH4_m3!BU71*0.668</f>
        <v>12810427.462160001</v>
      </c>
      <c r="BV71" s="31">
        <f>Data_CH4_m3!BV71*0.668</f>
        <v>11681978.722800002</v>
      </c>
      <c r="BW71" s="31">
        <f>Data_CH4_m3!BW71*0.668</f>
        <v>10716323.066400001</v>
      </c>
      <c r="BX71" s="31">
        <f>Data_CH4_m3!BX71*0.668</f>
        <v>9873936.3691600002</v>
      </c>
      <c r="BY71" s="31">
        <f>Data_CH4_m3!BY71*0.668</f>
        <v>9127368.5004000012</v>
      </c>
      <c r="BZ71" s="31">
        <f>Data_CH4_m3!BZ71*0.668</f>
        <v>8457327.4330800008</v>
      </c>
      <c r="CA71" s="31">
        <f>Data_CH4_m3!CA71*0.668</f>
        <v>7850049.9290000005</v>
      </c>
      <c r="CB71" s="31">
        <f>Data_CH4_m3!CB71*0.668</f>
        <v>7295535.039520001</v>
      </c>
      <c r="CC71" s="31">
        <f>Data_CH4_m3!CC71*0.668</f>
        <v>6786356.1544000013</v>
      </c>
      <c r="CD71" s="31">
        <f>Data_CH4_m3!CD71*0.668</f>
        <v>6316861.1619800003</v>
      </c>
      <c r="CE71" s="31">
        <f>Data_CH4_m3!CE71*0.668</f>
        <v>5882632.982400001</v>
      </c>
      <c r="CF71" s="31">
        <f>Data_CH4_m3!CF71*0.668</f>
        <v>5480124.8950439999</v>
      </c>
      <c r="CG71" s="31">
        <f>Data_CH4_m3!CG71*0.668</f>
        <v>5106413.1988479998</v>
      </c>
      <c r="CH71" s="31">
        <f>Data_CH4_m3!CH71*0.668</f>
        <v>4759028.7487120004</v>
      </c>
      <c r="CI71" s="31">
        <f>Data_CH4_m3!CI71*0.668</f>
        <v>4435841.5324480003</v>
      </c>
      <c r="CJ71" s="31">
        <f>Data_CH4_m3!CJ71*0.668</f>
        <v>4134980.9676920003</v>
      </c>
      <c r="CK71" s="31">
        <f>Data_CH4_m3!CK71*0.668</f>
        <v>3854780.3136160006</v>
      </c>
      <c r="CL71" s="31">
        <f>Data_CH4_m3!CL71*0.668</f>
        <v>3593737.3744920003</v>
      </c>
      <c r="CM71" s="31">
        <f>Data_CH4_m3!CM71*0.668</f>
        <v>3350486.2807000005</v>
      </c>
      <c r="CN71" s="31">
        <f>Data_CH4_m3!CN71*0.668</f>
        <v>3123776.8087840006</v>
      </c>
      <c r="CO71" s="31">
        <f>Data_CH4_m3!CO71*0.668</f>
        <v>2912458.8805120001</v>
      </c>
      <c r="CP71" s="31">
        <f>Data_CH4_m3!CP71*0.668</f>
        <v>2715470.64108</v>
      </c>
      <c r="CQ71" s="31">
        <f>Data_CH4_m3!CQ71*0.668</f>
        <v>2531829.041648</v>
      </c>
      <c r="CR71" s="31">
        <f>Data_CH4_m3!CR71*0.668</f>
        <v>2360622.2014280003</v>
      </c>
      <c r="CS71" s="31">
        <f>Data_CH4_m3!CS71*0.668</f>
        <v>2201003.040976</v>
      </c>
      <c r="CT71" s="31">
        <f>Data_CH4_m3!CT71*0.668</f>
        <v>2052183.86204</v>
      </c>
      <c r="CU71" s="31">
        <f>Data_CH4_m3!CU71*0.668</f>
        <v>1913431.6381600001</v>
      </c>
      <c r="CV71" s="31">
        <f>Data_CH4_m3!CV71*0.668</f>
        <v>1784063.8490200001</v>
      </c>
      <c r="CW71" s="31">
        <f>Data_CH4_m3!CW71*0.668</f>
        <v>1663444.754344</v>
      </c>
    </row>
    <row r="72" spans="1:101" ht="15.75" customHeight="1" x14ac:dyDescent="0.2">
      <c r="A72" s="27" t="s">
        <v>21</v>
      </c>
      <c r="B72" s="31">
        <f>Data_CH4_m3!B72*0.668</f>
        <v>4676420.585492</v>
      </c>
      <c r="C72" s="31">
        <f>Data_CH4_m3!C72*0.668</f>
        <v>8119659.1378000006</v>
      </c>
      <c r="D72" s="31">
        <f>Data_CH4_m3!D72*0.668</f>
        <v>10545225.213719999</v>
      </c>
      <c r="E72" s="31">
        <f>Data_CH4_m3!E72*0.668</f>
        <v>12111084.2542</v>
      </c>
      <c r="F72" s="31">
        <f>Data_CH4_m3!F72*0.668</f>
        <v>13266950.131720001</v>
      </c>
      <c r="G72" s="31">
        <f>Data_CH4_m3!G72*0.668</f>
        <v>14416157.452040002</v>
      </c>
      <c r="H72" s="31">
        <f>Data_CH4_m3!H72*0.668</f>
        <v>15540405.700520001</v>
      </c>
      <c r="I72" s="31">
        <f>Data_CH4_m3!I72*0.668</f>
        <v>15880952.741800003</v>
      </c>
      <c r="J72" s="31">
        <f>Data_CH4_m3!J72*0.668</f>
        <v>16194487.232480001</v>
      </c>
      <c r="K72" s="31">
        <f>Data_CH4_m3!K72*0.668</f>
        <v>16640535.414880002</v>
      </c>
      <c r="L72" s="31">
        <f>Data_CH4_m3!L72*0.668</f>
        <v>17123073.037160002</v>
      </c>
      <c r="M72" s="31">
        <f>Data_CH4_m3!M72*0.668</f>
        <v>17842211.115839999</v>
      </c>
      <c r="N72" s="31">
        <f>Data_CH4_m3!N72*0.668</f>
        <v>18255942.887760002</v>
      </c>
      <c r="O72" s="31">
        <f>Data_CH4_m3!O72*0.668</f>
        <v>18566498.793160003</v>
      </c>
      <c r="P72" s="31">
        <f>Data_CH4_m3!P72*0.668</f>
        <v>18922590.32804</v>
      </c>
      <c r="Q72" s="31">
        <f>Data_CH4_m3!Q72*0.668</f>
        <v>19374309.83044</v>
      </c>
      <c r="R72" s="31">
        <f>Data_CH4_m3!R72*0.668</f>
        <v>19933863.009720001</v>
      </c>
      <c r="S72" s="31">
        <f>Data_CH4_m3!S72*0.668</f>
        <v>20332701.00688</v>
      </c>
      <c r="T72" s="31">
        <f>Data_CH4_m3!T72*0.668</f>
        <v>20690118.36812</v>
      </c>
      <c r="U72" s="31">
        <f>Data_CH4_m3!U72*0.668</f>
        <v>21079885.3862</v>
      </c>
      <c r="V72" s="31">
        <f>Data_CH4_m3!V72*0.668</f>
        <v>21516944.88044</v>
      </c>
      <c r="W72" s="31">
        <f>Data_CH4_m3!W72*0.668</f>
        <v>22013743.213880002</v>
      </c>
      <c r="X72" s="31">
        <f>Data_CH4_m3!X72*0.668</f>
        <v>22553665.763600003</v>
      </c>
      <c r="Y72" s="31">
        <f>Data_CH4_m3!Y72*0.668</f>
        <v>23128862.721320003</v>
      </c>
      <c r="Z72" s="31">
        <f>Data_CH4_m3!Z72*0.668</f>
        <v>23735622.291600004</v>
      </c>
      <c r="AA72" s="31">
        <f>Data_CH4_m3!AA72*0.668</f>
        <v>24372396.644960001</v>
      </c>
      <c r="AB72" s="31">
        <f>Data_CH4_m3!AB72*0.668</f>
        <v>25038620.152399998</v>
      </c>
      <c r="AC72" s="31">
        <f>Data_CH4_m3!AC72*0.668</f>
        <v>26317142.092399999</v>
      </c>
      <c r="AD72" s="31">
        <f>Data_CH4_m3!AD72*0.668</f>
        <v>27435489.676440001</v>
      </c>
      <c r="AE72" s="31">
        <f>Data_CH4_m3!AE72*0.668</f>
        <v>28449199.93688</v>
      </c>
      <c r="AF72" s="31">
        <f>Data_CH4_m3!AF72*0.668</f>
        <v>29395375.049960002</v>
      </c>
      <c r="AG72" s="31">
        <f>Data_CH4_m3!AG72*0.668</f>
        <v>30298779.940000001</v>
      </c>
      <c r="AH72" s="31">
        <f>Data_CH4_m3!AH72*0.668</f>
        <v>31175946.885560002</v>
      </c>
      <c r="AI72" s="31">
        <f>Data_CH4_m3!AI72*0.668</f>
        <v>32037867.666320004</v>
      </c>
      <c r="AJ72" s="31">
        <f>Data_CH4_m3!AJ72*0.668</f>
        <v>32891831.137560003</v>
      </c>
      <c r="AK72" s="31">
        <f>Data_CH4_m3!AK72*0.668</f>
        <v>33742635.843879998</v>
      </c>
      <c r="AL72" s="31">
        <f>Data_CH4_m3!AL72*0.668</f>
        <v>34593415.3332</v>
      </c>
      <c r="AM72" s="31">
        <f>Data_CH4_m3!AM72*0.668</f>
        <v>35446183.98624</v>
      </c>
      <c r="AN72" s="31">
        <f>Data_CH4_m3!AN72*0.668</f>
        <v>36302198.95228</v>
      </c>
      <c r="AO72" s="31">
        <f>Data_CH4_m3!AO72*0.668</f>
        <v>37162241.978360005</v>
      </c>
      <c r="AP72" s="31">
        <f>Data_CH4_m3!AP72*0.668</f>
        <v>38026758.119479999</v>
      </c>
      <c r="AQ72" s="31">
        <f>Data_CH4_m3!AQ72*0.668</f>
        <v>38895936.740280002</v>
      </c>
      <c r="AR72" s="31">
        <f>Data_CH4_m3!AR72*0.668</f>
        <v>39769828.575360008</v>
      </c>
      <c r="AS72" s="31">
        <f>Data_CH4_m3!AS72*0.668</f>
        <v>40648421.587360002</v>
      </c>
      <c r="AT72" s="31">
        <f>Data_CH4_m3!AT72*0.668</f>
        <v>41531701.06024</v>
      </c>
      <c r="AU72" s="31">
        <f>Data_CH4_m3!AU72*0.668</f>
        <v>42419596.553400002</v>
      </c>
      <c r="AV72" s="31">
        <f>Data_CH4_m3!AV72*0.668</f>
        <v>43311982.429399997</v>
      </c>
      <c r="AW72" s="31">
        <f>Data_CH4_m3!AW72*0.668</f>
        <v>44208630.980400003</v>
      </c>
      <c r="AX72" s="31">
        <f>Data_CH4_m3!AX72*0.668</f>
        <v>45109266.596280001</v>
      </c>
      <c r="AY72" s="31">
        <f>Data_CH4_m3!AY72*0.668</f>
        <v>46013568.510120004</v>
      </c>
      <c r="AZ72" s="31">
        <f>Data_CH4_m3!AZ72*0.668</f>
        <v>46921164.866360001</v>
      </c>
      <c r="BA72" s="31">
        <f>Data_CH4_m3!BA72*0.668</f>
        <v>47831684.671160005</v>
      </c>
      <c r="BB72" s="31">
        <f>Data_CH4_m3!BB72*0.668</f>
        <v>48744727.979560003</v>
      </c>
      <c r="BC72" s="31">
        <f>Data_CH4_m3!BC72*0.668</f>
        <v>49659810.023960002</v>
      </c>
      <c r="BD72" s="31">
        <f>Data_CH4_m3!BD72*0.668</f>
        <v>50576344.767960005</v>
      </c>
      <c r="BE72" s="31">
        <f>Data_CH4_m3!BE72*0.668</f>
        <v>51493722.995560005</v>
      </c>
      <c r="BF72" s="31">
        <f>Data_CH4_m3!BF72*0.668</f>
        <v>52411339.311720006</v>
      </c>
      <c r="BG72" s="31">
        <f>Data_CH4_m3!BG72*0.668</f>
        <v>53328646.971799999</v>
      </c>
      <c r="BH72" s="31">
        <f>Data_CH4_m3!BH72*0.668</f>
        <v>54245165.349799998</v>
      </c>
      <c r="BI72" s="31">
        <f>Data_CH4_m3!BI72*0.668</f>
        <v>55160484.467399999</v>
      </c>
      <c r="BJ72" s="31">
        <f>Data_CH4_m3!BJ72*0.668</f>
        <v>56074220.091000006</v>
      </c>
      <c r="BK72" s="31">
        <f>Data_CH4_m3!BK72*0.668</f>
        <v>40978729.157240003</v>
      </c>
      <c r="BL72" s="31">
        <f>Data_CH4_m3!BL72*0.668</f>
        <v>30630662.680600002</v>
      </c>
      <c r="BM72" s="31">
        <f>Data_CH4_m3!BM72*0.668</f>
        <v>23480389.130840003</v>
      </c>
      <c r="BN72" s="31">
        <f>Data_CH4_m3!BN72*0.668</f>
        <v>18488111.57832</v>
      </c>
      <c r="BO72" s="31">
        <f>Data_CH4_m3!BO72*0.668</f>
        <v>14955856.315280002</v>
      </c>
      <c r="BP72" s="31">
        <f>Data_CH4_m3!BP72*0.668</f>
        <v>12414846.626319999</v>
      </c>
      <c r="BQ72" s="31">
        <f>Data_CH4_m3!BQ72*0.668</f>
        <v>10550002.702960001</v>
      </c>
      <c r="BR72" s="31">
        <f>Data_CH4_m3!BR72*0.668</f>
        <v>9149328.3190400004</v>
      </c>
      <c r="BS72" s="31">
        <f>Data_CH4_m3!BS72*0.668</f>
        <v>8069979.7440000009</v>
      </c>
      <c r="BT72" s="31">
        <f>Data_CH4_m3!BT72*0.668</f>
        <v>7215517.4771600002</v>
      </c>
      <c r="BU72" s="31">
        <f>Data_CH4_m3!BU72*0.668</f>
        <v>6520654.2666440001</v>
      </c>
      <c r="BV72" s="31">
        <f>Data_CH4_m3!BV72*0.668</f>
        <v>5941028.2184240008</v>
      </c>
      <c r="BW72" s="31">
        <f>Data_CH4_m3!BW72*0.668</f>
        <v>5446344.5959640006</v>
      </c>
      <c r="BX72" s="31">
        <f>Data_CH4_m3!BX72*0.668</f>
        <v>5015775.8900560001</v>
      </c>
      <c r="BY72" s="31">
        <f>Data_CH4_m3!BY72*0.668</f>
        <v>4634875.8411840005</v>
      </c>
      <c r="BZ72" s="31">
        <f>Data_CH4_m3!BZ72*0.668</f>
        <v>4293508.469184</v>
      </c>
      <c r="CA72" s="31">
        <f>Data_CH4_m3!CA72*0.668</f>
        <v>3984457.6432680003</v>
      </c>
      <c r="CB72" s="31">
        <f>Data_CH4_m3!CB72*0.668</f>
        <v>3702492.9808840002</v>
      </c>
      <c r="CC72" s="31">
        <f>Data_CH4_m3!CC72*0.668</f>
        <v>3443741.7740760003</v>
      </c>
      <c r="CD72" s="31">
        <f>Data_CH4_m3!CD72*0.668</f>
        <v>3205266.1808880004</v>
      </c>
      <c r="CE72" s="31">
        <f>Data_CH4_m3!CE72*0.668</f>
        <v>2984778.1316479999</v>
      </c>
      <c r="CF72" s="31">
        <f>Data_CH4_m3!CF72*0.668</f>
        <v>2780446.6650760002</v>
      </c>
      <c r="CG72" s="31">
        <f>Data_CH4_m3!CG72*0.668</f>
        <v>2590767.3209240003</v>
      </c>
      <c r="CH72" s="31">
        <f>Data_CH4_m3!CH72*0.668</f>
        <v>2414473.2365240003</v>
      </c>
      <c r="CI72" s="31">
        <f>Data_CH4_m3!CI72*0.668</f>
        <v>2250474.2826360003</v>
      </c>
      <c r="CJ72" s="31">
        <f>Data_CH4_m3!CJ72*0.668</f>
        <v>2097815.0883320002</v>
      </c>
      <c r="CK72" s="31">
        <f>Data_CH4_m3!CK72*0.668</f>
        <v>1955645.7986280001</v>
      </c>
      <c r="CL72" s="31">
        <f>Data_CH4_m3!CL72*0.668</f>
        <v>1823201.4499840001</v>
      </c>
      <c r="CM72" s="31">
        <f>Data_CH4_m3!CM72*0.668</f>
        <v>1699787.1841239999</v>
      </c>
      <c r="CN72" s="31">
        <f>Data_CH4_m3!CN72*0.668</f>
        <v>1584767.4471440001</v>
      </c>
      <c r="CO72" s="31">
        <f>Data_CH4_m3!CO72*0.668</f>
        <v>1477557.916064</v>
      </c>
      <c r="CP72" s="31">
        <f>Data_CH4_m3!CP72*0.668</f>
        <v>1377619.3111440002</v>
      </c>
      <c r="CQ72" s="31">
        <f>Data_CH4_m3!CQ72*0.668</f>
        <v>1284452.5228240001</v>
      </c>
      <c r="CR72" s="31">
        <f>Data_CH4_m3!CR72*0.668</f>
        <v>1197594.673864</v>
      </c>
      <c r="CS72" s="31">
        <f>Data_CH4_m3!CS72*0.668</f>
        <v>1116615.8494839999</v>
      </c>
      <c r="CT72" s="31">
        <f>Data_CH4_m3!CT72*0.668</f>
        <v>1041116.3171480001</v>
      </c>
      <c r="CU72" s="31">
        <f>Data_CH4_m3!CU72*0.668</f>
        <v>970724.11909199995</v>
      </c>
      <c r="CV72" s="31">
        <f>Data_CH4_m3!CV72*0.668</f>
        <v>905092.94541199994</v>
      </c>
      <c r="CW72" s="31">
        <f>Data_CH4_m3!CW72*0.668</f>
        <v>843900.23761200008</v>
      </c>
    </row>
    <row r="73" spans="1:101" ht="15.75" customHeight="1" x14ac:dyDescent="0.2">
      <c r="A73" s="27" t="s">
        <v>22</v>
      </c>
      <c r="B73" s="31">
        <f>Data_CH4_m3!B73*0.668</f>
        <v>770724.29785199999</v>
      </c>
      <c r="C73" s="31">
        <f>Data_CH4_m3!C73*0.668</f>
        <v>1308558.7443680002</v>
      </c>
      <c r="D73" s="31">
        <f>Data_CH4_m3!D73*0.668</f>
        <v>1669998.4382160001</v>
      </c>
      <c r="E73" s="31">
        <f>Data_CH4_m3!E73*0.668</f>
        <v>1901659.222324</v>
      </c>
      <c r="F73" s="31">
        <f>Data_CH4_m3!F73*0.668</f>
        <v>2077996.486912</v>
      </c>
      <c r="G73" s="31">
        <f>Data_CH4_m3!G73*0.668</f>
        <v>2206297.4212680003</v>
      </c>
      <c r="H73" s="31">
        <f>Data_CH4_m3!H73*0.668</f>
        <v>2327591.9654800002</v>
      </c>
      <c r="I73" s="31">
        <f>Data_CH4_m3!I73*0.668</f>
        <v>2402026.2562520001</v>
      </c>
      <c r="J73" s="31">
        <f>Data_CH4_m3!J73*0.668</f>
        <v>2438037.1349200001</v>
      </c>
      <c r="K73" s="31">
        <f>Data_CH4_m3!K73*0.668</f>
        <v>2505358.968504</v>
      </c>
      <c r="L73" s="31">
        <f>Data_CH4_m3!L73*0.668</f>
        <v>2568869.3370400001</v>
      </c>
      <c r="M73" s="31">
        <f>Data_CH4_m3!M73*0.668</f>
        <v>2609068.2076400002</v>
      </c>
      <c r="N73" s="31">
        <f>Data_CH4_m3!N73*0.668</f>
        <v>2682513.0474600005</v>
      </c>
      <c r="O73" s="31">
        <f>Data_CH4_m3!O73*0.668</f>
        <v>2754769.1078000003</v>
      </c>
      <c r="P73" s="31">
        <f>Data_CH4_m3!P73*0.668</f>
        <v>2832057.741196</v>
      </c>
      <c r="Q73" s="31">
        <f>Data_CH4_m3!Q73*0.668</f>
        <v>2914448.576628</v>
      </c>
      <c r="R73" s="31">
        <f>Data_CH4_m3!R73*0.668</f>
        <v>2989358.3010359998</v>
      </c>
      <c r="S73" s="31">
        <f>Data_CH4_m3!S73*0.668</f>
        <v>3047322.8641000004</v>
      </c>
      <c r="T73" s="31">
        <f>Data_CH4_m3!T73*0.668</f>
        <v>3114436.1808159999</v>
      </c>
      <c r="U73" s="31">
        <f>Data_CH4_m3!U73*0.668</f>
        <v>3197734.979884</v>
      </c>
      <c r="V73" s="31">
        <f>Data_CH4_m3!V73*0.668</f>
        <v>3287230.1315879999</v>
      </c>
      <c r="W73" s="31">
        <f>Data_CH4_m3!W73*0.668</f>
        <v>3359573.0005320003</v>
      </c>
      <c r="X73" s="31">
        <f>Data_CH4_m3!X73*0.668</f>
        <v>3430414.7645920003</v>
      </c>
      <c r="Y73" s="31">
        <f>Data_CH4_m3!Y73*0.668</f>
        <v>3501326.4094680003</v>
      </c>
      <c r="Z73" s="31">
        <f>Data_CH4_m3!Z73*0.668</f>
        <v>3573519.3124120003</v>
      </c>
      <c r="AA73" s="31">
        <f>Data_CH4_m3!AA73*0.668</f>
        <v>3647905.303444</v>
      </c>
      <c r="AB73" s="31">
        <f>Data_CH4_m3!AB73*0.668</f>
        <v>3725088.2285119998</v>
      </c>
      <c r="AC73" s="31">
        <f>Data_CH4_m3!AC73*0.668</f>
        <v>3914944.4590640003</v>
      </c>
      <c r="AD73" s="31">
        <f>Data_CH4_m3!AD73*0.668</f>
        <v>4076310.7474640002</v>
      </c>
      <c r="AE73" s="31">
        <f>Data_CH4_m3!AE73*0.668</f>
        <v>4218769.9605240002</v>
      </c>
      <c r="AF73" s="31">
        <f>Data_CH4_m3!AF73*0.668</f>
        <v>4348755.1159319999</v>
      </c>
      <c r="AG73" s="31">
        <f>Data_CH4_m3!AG73*0.668</f>
        <v>4470590.0708079999</v>
      </c>
      <c r="AH73" s="31">
        <f>Data_CH4_m3!AH73*0.668</f>
        <v>4587168.1970119998</v>
      </c>
      <c r="AI73" s="31">
        <f>Data_CH4_m3!AI73*0.668</f>
        <v>4700429.1280680001</v>
      </c>
      <c r="AJ73" s="31">
        <f>Data_CH4_m3!AJ73*0.668</f>
        <v>4811655.9496920006</v>
      </c>
      <c r="AK73" s="31">
        <f>Data_CH4_m3!AK73*0.668</f>
        <v>4921706.5094880005</v>
      </c>
      <c r="AL73" s="31">
        <f>Data_CH4_m3!AL73*0.668</f>
        <v>5031151.6922800001</v>
      </c>
      <c r="AM73" s="31">
        <f>Data_CH4_m3!AM73*0.668</f>
        <v>5140363.7911680005</v>
      </c>
      <c r="AN73" s="31">
        <f>Data_CH4_m3!AN73*0.668</f>
        <v>5249600.7904240005</v>
      </c>
      <c r="AO73" s="31">
        <f>Data_CH4_m3!AO73*0.668</f>
        <v>5359058.6144480007</v>
      </c>
      <c r="AP73" s="31">
        <f>Data_CH4_m3!AP73*0.668</f>
        <v>5468876.0435800003</v>
      </c>
      <c r="AQ73" s="31">
        <f>Data_CH4_m3!AQ73*0.668</f>
        <v>5579132.9886560002</v>
      </c>
      <c r="AR73" s="31">
        <f>Data_CH4_m3!AR73*0.668</f>
        <v>5689867.845648</v>
      </c>
      <c r="AS73" s="31">
        <f>Data_CH4_m3!AS73*0.668</f>
        <v>5801073.9806479998</v>
      </c>
      <c r="AT73" s="31">
        <f>Data_CH4_m3!AT73*0.668</f>
        <v>5912683.9223159999</v>
      </c>
      <c r="AU73" s="31">
        <f>Data_CH4_m3!AU73*0.668</f>
        <v>6024618.066428001</v>
      </c>
      <c r="AV73" s="31">
        <f>Data_CH4_m3!AV73*0.668</f>
        <v>6136799.953036001</v>
      </c>
      <c r="AW73" s="31">
        <f>Data_CH4_m3!AW73*0.668</f>
        <v>6249155.9939240003</v>
      </c>
      <c r="AX73" s="31">
        <f>Data_CH4_m3!AX73*0.668</f>
        <v>6361631.9100839999</v>
      </c>
      <c r="AY73" s="31">
        <f>Data_CH4_m3!AY73*0.668</f>
        <v>6474159.2482160004</v>
      </c>
      <c r="AZ73" s="31">
        <f>Data_CH4_m3!AZ73*0.668</f>
        <v>6586685.1648439998</v>
      </c>
      <c r="BA73" s="31">
        <f>Data_CH4_m3!BA73*0.668</f>
        <v>6699147.9528000001</v>
      </c>
      <c r="BB73" s="31">
        <f>Data_CH4_m3!BB73*0.668</f>
        <v>6811496.9022000004</v>
      </c>
      <c r="BC73" s="31">
        <f>Data_CH4_m3!BC73*0.668</f>
        <v>6923658.8650399996</v>
      </c>
      <c r="BD73" s="31">
        <f>Data_CH4_m3!BD73*0.668</f>
        <v>7035562.3653200008</v>
      </c>
      <c r="BE73" s="31">
        <f>Data_CH4_m3!BE73*0.668</f>
        <v>7147128.9798400011</v>
      </c>
      <c r="BF73" s="31">
        <f>Data_CH4_m3!BF73*0.668</f>
        <v>7258296.3374400008</v>
      </c>
      <c r="BG73" s="31">
        <f>Data_CH4_m3!BG73*0.668</f>
        <v>7368993.990840001</v>
      </c>
      <c r="BH73" s="31">
        <f>Data_CH4_m3!BH73*0.668</f>
        <v>7479184.4852800006</v>
      </c>
      <c r="BI73" s="31">
        <f>Data_CH4_m3!BI73*0.668</f>
        <v>7588853.5455999998</v>
      </c>
      <c r="BJ73" s="31">
        <f>Data_CH4_m3!BJ73*0.668</f>
        <v>7697978.2594000008</v>
      </c>
      <c r="BK73" s="31">
        <f>Data_CH4_m3!BK73*0.668</f>
        <v>5632734.1216120012</v>
      </c>
      <c r="BL73" s="31">
        <f>Data_CH4_m3!BL73*0.668</f>
        <v>4216407.2064479999</v>
      </c>
      <c r="BM73" s="31">
        <f>Data_CH4_m3!BM73*0.668</f>
        <v>3237222.6916720001</v>
      </c>
      <c r="BN73" s="31">
        <f>Data_CH4_m3!BN73*0.668</f>
        <v>2553077.627328</v>
      </c>
      <c r="BO73" s="31">
        <f>Data_CH4_m3!BO73*0.668</f>
        <v>2068581.3883000002</v>
      </c>
      <c r="BP73" s="31">
        <f>Data_CH4_m3!BP73*0.668</f>
        <v>1719664.765936</v>
      </c>
      <c r="BQ73" s="31">
        <f>Data_CH4_m3!BQ73*0.668</f>
        <v>1463262.5056440001</v>
      </c>
      <c r="BR73" s="31">
        <f>Data_CH4_m3!BR73*0.668</f>
        <v>1270396.727344</v>
      </c>
      <c r="BS73" s="31">
        <f>Data_CH4_m3!BS73*0.668</f>
        <v>1121540.065592</v>
      </c>
      <c r="BT73" s="31">
        <f>Data_CH4_m3!BT73*0.668</f>
        <v>1003506.9779400001</v>
      </c>
      <c r="BU73" s="31">
        <f>Data_CH4_m3!BU73*0.668</f>
        <v>907369.46269200009</v>
      </c>
      <c r="BV73" s="31">
        <f>Data_CH4_m3!BV73*0.668</f>
        <v>827059.48266400001</v>
      </c>
      <c r="BW73" s="31">
        <f>Data_CH4_m3!BW73*0.668</f>
        <v>758431.72778399999</v>
      </c>
      <c r="BX73" s="31">
        <f>Data_CH4_m3!BX73*0.668</f>
        <v>698634.99436000001</v>
      </c>
      <c r="BY73" s="31">
        <f>Data_CH4_m3!BY73*0.668</f>
        <v>645690.44227800006</v>
      </c>
      <c r="BZ73" s="31">
        <f>Data_CH4_m3!BZ73*0.668</f>
        <v>598208.56874600006</v>
      </c>
      <c r="CA73" s="31">
        <f>Data_CH4_m3!CA73*0.668</f>
        <v>555199.1768564001</v>
      </c>
      <c r="CB73" s="31">
        <f>Data_CH4_m3!CB73*0.668</f>
        <v>515943.70675800007</v>
      </c>
      <c r="CC73" s="31">
        <f>Data_CH4_m3!CC73*0.668</f>
        <v>479909.38797000004</v>
      </c>
      <c r="CD73" s="31">
        <f>Data_CH4_m3!CD73*0.668</f>
        <v>446691.44342080003</v>
      </c>
      <c r="CE73" s="31">
        <f>Data_CH4_m3!CE73*0.668</f>
        <v>415974.11418640002</v>
      </c>
      <c r="CF73" s="31">
        <f>Data_CH4_m3!CF73*0.668</f>
        <v>387504.31524040003</v>
      </c>
      <c r="CG73" s="31">
        <f>Data_CH4_m3!CG73*0.668</f>
        <v>361073.77426959999</v>
      </c>
      <c r="CH73" s="31">
        <f>Data_CH4_m3!CH73*0.668</f>
        <v>336506.8686632</v>
      </c>
      <c r="CI73" s="31">
        <f>Data_CH4_m3!CI73*0.668</f>
        <v>313652.29648800002</v>
      </c>
      <c r="CJ73" s="31">
        <f>Data_CH4_m3!CJ73*0.668</f>
        <v>292377.3284152</v>
      </c>
      <c r="CK73" s="31">
        <f>Data_CH4_m3!CK73*0.668</f>
        <v>272563.80159079999</v>
      </c>
      <c r="CL73" s="31">
        <f>Data_CH4_m3!CL73*0.668</f>
        <v>254105.29072240001</v>
      </c>
      <c r="CM73" s="31">
        <f>Data_CH4_m3!CM73*0.668</f>
        <v>236905.07856160001</v>
      </c>
      <c r="CN73" s="31">
        <f>Data_CH4_m3!CN73*0.668</f>
        <v>220874.67127399999</v>
      </c>
      <c r="CO73" s="31">
        <f>Data_CH4_m3!CO73*0.668</f>
        <v>205932.68682040001</v>
      </c>
      <c r="CP73" s="31">
        <f>Data_CH4_m3!CP73*0.668</f>
        <v>192004.00205440001</v>
      </c>
      <c r="CQ73" s="31">
        <f>Data_CH4_m3!CQ73*0.668</f>
        <v>179019.08004640002</v>
      </c>
      <c r="CR73" s="31">
        <f>Data_CH4_m3!CR73*0.668</f>
        <v>166913.4250624</v>
      </c>
      <c r="CS73" s="31">
        <f>Data_CH4_m3!CS73*0.668</f>
        <v>155627.12959319999</v>
      </c>
      <c r="CT73" s="31">
        <f>Data_CH4_m3!CT73*0.668</f>
        <v>145104.48931920002</v>
      </c>
      <c r="CU73" s="31">
        <f>Data_CH4_m3!CU73*0.668</f>
        <v>135293.6680416</v>
      </c>
      <c r="CV73" s="31">
        <f>Data_CH4_m3!CV73*0.668</f>
        <v>126146.4027604</v>
      </c>
      <c r="CW73" s="31">
        <f>Data_CH4_m3!CW73*0.668</f>
        <v>117617.73941360001</v>
      </c>
    </row>
    <row r="74" spans="1:101" ht="15.75" customHeight="1" x14ac:dyDescent="0.2">
      <c r="A74" s="27" t="s">
        <v>23</v>
      </c>
      <c r="B74" s="31">
        <f>Data_CH4_m3!B74*0.668</f>
        <v>4934357.1916840002</v>
      </c>
      <c r="C74" s="31">
        <f>Data_CH4_m3!C74*0.668</f>
        <v>9631702.8157199994</v>
      </c>
      <c r="D74" s="31">
        <f>Data_CH4_m3!D74*0.668</f>
        <v>14133095.197520001</v>
      </c>
      <c r="E74" s="31">
        <f>Data_CH4_m3!E74*0.668</f>
        <v>18277477.74484</v>
      </c>
      <c r="F74" s="31">
        <f>Data_CH4_m3!F74*0.668</f>
        <v>22186643.243720002</v>
      </c>
      <c r="G74" s="31">
        <f>Data_CH4_m3!G74*0.668</f>
        <v>25775263.7322</v>
      </c>
      <c r="H74" s="31">
        <f>Data_CH4_m3!H74*0.668</f>
        <v>29032999.044560004</v>
      </c>
      <c r="I74" s="31">
        <f>Data_CH4_m3!I74*0.668</f>
        <v>32039728.607440002</v>
      </c>
      <c r="J74" s="31">
        <f>Data_CH4_m3!J74*0.668</f>
        <v>34917907.542240001</v>
      </c>
      <c r="K74" s="31">
        <f>Data_CH4_m3!K74*0.668</f>
        <v>37729343.350560002</v>
      </c>
      <c r="L74" s="31">
        <f>Data_CH4_m3!L74*0.668</f>
        <v>40459131.616400003</v>
      </c>
      <c r="M74" s="31">
        <f>Data_CH4_m3!M74*0.668</f>
        <v>43133197.439800002</v>
      </c>
      <c r="N74" s="31">
        <f>Data_CH4_m3!N74*0.668</f>
        <v>45732545.659600005</v>
      </c>
      <c r="O74" s="31">
        <f>Data_CH4_m3!O74*0.668</f>
        <v>48300884.958680004</v>
      </c>
      <c r="P74" s="31">
        <f>Data_CH4_m3!P74*0.668</f>
        <v>50858580.212160006</v>
      </c>
      <c r="Q74" s="31">
        <f>Data_CH4_m3!Q74*0.668</f>
        <v>53393578.829640009</v>
      </c>
      <c r="R74" s="31">
        <f>Data_CH4_m3!R74*0.668</f>
        <v>55924166.195560001</v>
      </c>
      <c r="S74" s="31">
        <f>Data_CH4_m3!S74*0.668</f>
        <v>58501137.270400003</v>
      </c>
      <c r="T74" s="31">
        <f>Data_CH4_m3!T74*0.668</f>
        <v>61128374.837560005</v>
      </c>
      <c r="U74" s="31">
        <f>Data_CH4_m3!U74*0.668</f>
        <v>63795560.307720006</v>
      </c>
      <c r="V74" s="31">
        <f>Data_CH4_m3!V74*0.668</f>
        <v>66455293.028800003</v>
      </c>
      <c r="W74" s="31">
        <f>Data_CH4_m3!W74*0.668</f>
        <v>69150651.318800002</v>
      </c>
      <c r="X74" s="31">
        <f>Data_CH4_m3!X74*0.668</f>
        <v>71882298.174400002</v>
      </c>
      <c r="Y74" s="31">
        <f>Data_CH4_m3!Y74*0.668</f>
        <v>74672936.444000006</v>
      </c>
      <c r="Z74" s="31">
        <f>Data_CH4_m3!Z74*0.668</f>
        <v>77537782.700000003</v>
      </c>
      <c r="AA74" s="31">
        <f>Data_CH4_m3!AA74*0.668</f>
        <v>80490704.154799998</v>
      </c>
      <c r="AB74" s="31">
        <f>Data_CH4_m3!AB74*0.668</f>
        <v>83544064.219200015</v>
      </c>
      <c r="AC74" s="31">
        <f>Data_CH4_m3!AC74*0.668</f>
        <v>86104608.486000001</v>
      </c>
      <c r="AD74" s="31">
        <f>Data_CH4_m3!AD74*0.668</f>
        <v>88660909.4164</v>
      </c>
      <c r="AE74" s="31">
        <f>Data_CH4_m3!AE74*0.668</f>
        <v>91214394.593200013</v>
      </c>
      <c r="AF74" s="31">
        <f>Data_CH4_m3!AF74*0.668</f>
        <v>93766191.066</v>
      </c>
      <c r="AG74" s="31">
        <f>Data_CH4_m3!AG74*0.668</f>
        <v>96317213.861200005</v>
      </c>
      <c r="AH74" s="31">
        <f>Data_CH4_m3!AH74*0.668</f>
        <v>98868095.040400013</v>
      </c>
      <c r="AI74" s="31">
        <f>Data_CH4_m3!AI74*0.668</f>
        <v>101419039.07840002</v>
      </c>
      <c r="AJ74" s="31">
        <f>Data_CH4_m3!AJ74*0.668</f>
        <v>103969773.36440001</v>
      </c>
      <c r="AK74" s="31">
        <f>Data_CH4_m3!AK74*0.668</f>
        <v>106519670.1788</v>
      </c>
      <c r="AL74" s="31">
        <f>Data_CH4_m3!AL74*0.668</f>
        <v>109067930.66040002</v>
      </c>
      <c r="AM74" s="31">
        <f>Data_CH4_m3!AM74*0.668</f>
        <v>111613707.184</v>
      </c>
      <c r="AN74" s="31">
        <f>Data_CH4_m3!AN74*0.668</f>
        <v>114156106.5668</v>
      </c>
      <c r="AO74" s="31">
        <f>Data_CH4_m3!AO74*0.668</f>
        <v>116694234.49040002</v>
      </c>
      <c r="AP74" s="31">
        <f>Data_CH4_m3!AP74*0.668</f>
        <v>119227194.2316</v>
      </c>
      <c r="AQ74" s="31">
        <f>Data_CH4_m3!AQ74*0.668</f>
        <v>121754042.50759999</v>
      </c>
      <c r="AR74" s="31">
        <f>Data_CH4_m3!AR74*0.668</f>
        <v>124273794.08520001</v>
      </c>
      <c r="AS74" s="31">
        <f>Data_CH4_m3!AS74*0.668</f>
        <v>126785481.03240001</v>
      </c>
      <c r="AT74" s="31">
        <f>Data_CH4_m3!AT74*0.668</f>
        <v>129288165.6108</v>
      </c>
      <c r="AU74" s="31">
        <f>Data_CH4_m3!AU74*0.668</f>
        <v>131780949.76120001</v>
      </c>
      <c r="AV74" s="31">
        <f>Data_CH4_m3!AV74*0.668</f>
        <v>134262917.38840002</v>
      </c>
      <c r="AW74" s="31">
        <f>Data_CH4_m3!AW74*0.668</f>
        <v>136733177.98159999</v>
      </c>
      <c r="AX74" s="31">
        <f>Data_CH4_m3!AX74*0.668</f>
        <v>139190935.41840002</v>
      </c>
      <c r="AY74" s="31">
        <f>Data_CH4_m3!AY74*0.668</f>
        <v>141635517.55720001</v>
      </c>
      <c r="AZ74" s="31">
        <f>Data_CH4_m3!AZ74*0.668</f>
        <v>144066329.4104</v>
      </c>
      <c r="BA74" s="31">
        <f>Data_CH4_m3!BA74*0.668</f>
        <v>146482791.6216</v>
      </c>
      <c r="BB74" s="31">
        <f>Data_CH4_m3!BB74*0.668</f>
        <v>148884279.81120002</v>
      </c>
      <c r="BC74" s="31">
        <f>Data_CH4_m3!BC74*0.668</f>
        <v>151270119.23240003</v>
      </c>
      <c r="BD74" s="31">
        <f>Data_CH4_m3!BD74*0.668</f>
        <v>153639560.18880001</v>
      </c>
      <c r="BE74" s="31">
        <f>Data_CH4_m3!BE74*0.668</f>
        <v>155991798.00760001</v>
      </c>
      <c r="BF74" s="31">
        <f>Data_CH4_m3!BF74*0.668</f>
        <v>158326010.18040001</v>
      </c>
      <c r="BG74" s="31">
        <f>Data_CH4_m3!BG74*0.668</f>
        <v>160641370.458</v>
      </c>
      <c r="BH74" s="31">
        <f>Data_CH4_m3!BH74*0.668</f>
        <v>162937027.27400002</v>
      </c>
      <c r="BI74" s="31">
        <f>Data_CH4_m3!BI74*0.668</f>
        <v>165212106.35000002</v>
      </c>
      <c r="BJ74" s="31">
        <f>Data_CH4_m3!BJ74*0.668</f>
        <v>167465711.02959999</v>
      </c>
      <c r="BK74" s="31">
        <f>Data_CH4_m3!BK74*0.668</f>
        <v>155314855.49160001</v>
      </c>
      <c r="BL74" s="31">
        <f>Data_CH4_m3!BL74*0.668</f>
        <v>144088337.67240003</v>
      </c>
      <c r="BM74" s="31">
        <f>Data_CH4_m3!BM74*0.668</f>
        <v>133713731.27520001</v>
      </c>
      <c r="BN74" s="31">
        <f>Data_CH4_m3!BN74*0.668</f>
        <v>124124384.19520001</v>
      </c>
      <c r="BO74" s="31">
        <f>Data_CH4_m3!BO74*0.668</f>
        <v>115258953.92559999</v>
      </c>
      <c r="BP74" s="31">
        <f>Data_CH4_m3!BP74*0.668</f>
        <v>107060980.10440001</v>
      </c>
      <c r="BQ74" s="31">
        <f>Data_CH4_m3!BQ74*0.668</f>
        <v>99478491.997600004</v>
      </c>
      <c r="BR74" s="31">
        <f>Data_CH4_m3!BR74*0.668</f>
        <v>92463647.3116</v>
      </c>
      <c r="BS74" s="31">
        <f>Data_CH4_m3!BS74*0.668</f>
        <v>85972400.598000005</v>
      </c>
      <c r="BT74" s="31">
        <f>Data_CH4_m3!BT74*0.668</f>
        <v>79964198.378399998</v>
      </c>
      <c r="BU74" s="31">
        <f>Data_CH4_m3!BU74*0.668</f>
        <v>74401698.584399998</v>
      </c>
      <c r="BV74" s="31">
        <f>Data_CH4_m3!BV74*0.668</f>
        <v>69250513.444399998</v>
      </c>
      <c r="BW74" s="31">
        <f>Data_CH4_m3!BW74*0.668</f>
        <v>64478972.163240008</v>
      </c>
      <c r="BX74" s="31">
        <f>Data_CH4_m3!BX74*0.668</f>
        <v>60057903.595080003</v>
      </c>
      <c r="BY74" s="31">
        <f>Data_CH4_m3!BY74*0.668</f>
        <v>55960435.98368001</v>
      </c>
      <c r="BZ74" s="31">
        <f>Data_CH4_m3!BZ74*0.668</f>
        <v>52161813.028600007</v>
      </c>
      <c r="CA74" s="31">
        <f>Data_CH4_m3!CA74*0.668</f>
        <v>48639224.807720006</v>
      </c>
      <c r="CB74" s="31">
        <f>Data_CH4_m3!CB74*0.668</f>
        <v>45371652.22676</v>
      </c>
      <c r="CC74" s="31">
        <f>Data_CH4_m3!CC74*0.668</f>
        <v>42339724.147440001</v>
      </c>
      <c r="CD74" s="31">
        <f>Data_CH4_m3!CD74*0.668</f>
        <v>39525585.898360007</v>
      </c>
      <c r="CE74" s="31">
        <f>Data_CH4_m3!CE74*0.668</f>
        <v>36912778.460519999</v>
      </c>
      <c r="CF74" s="31">
        <f>Data_CH4_m3!CF74*0.668</f>
        <v>34486127.345520005</v>
      </c>
      <c r="CG74" s="31">
        <f>Data_CH4_m3!CG74*0.668</f>
        <v>32231640.39824</v>
      </c>
      <c r="CH74" s="31">
        <f>Data_CH4_m3!CH74*0.668</f>
        <v>30136413.856000002</v>
      </c>
      <c r="CI74" s="31">
        <f>Data_CH4_m3!CI74*0.668</f>
        <v>28188545.92272</v>
      </c>
      <c r="CJ74" s="31">
        <f>Data_CH4_m3!CJ74*0.668</f>
        <v>26377057.323679999</v>
      </c>
      <c r="CK74" s="31">
        <f>Data_CH4_m3!CK74*0.668</f>
        <v>24691818.172879998</v>
      </c>
      <c r="CL74" s="31">
        <f>Data_CH4_m3!CL74*0.668</f>
        <v>23123480.79896</v>
      </c>
      <c r="CM74" s="31">
        <f>Data_CH4_m3!CM74*0.668</f>
        <v>21663417.868360002</v>
      </c>
      <c r="CN74" s="31">
        <f>Data_CH4_m3!CN74*0.668</f>
        <v>20303665.525160003</v>
      </c>
      <c r="CO74" s="31">
        <f>Data_CH4_m3!CO74*0.668</f>
        <v>19036871.066640001</v>
      </c>
      <c r="CP74" s="31">
        <f>Data_CH4_m3!CP74*0.668</f>
        <v>17856244.8072</v>
      </c>
      <c r="CQ74" s="31">
        <f>Data_CH4_m3!CQ74*0.668</f>
        <v>16755515.776600001</v>
      </c>
      <c r="CR74" s="31">
        <f>Data_CH4_m3!CR74*0.668</f>
        <v>15728890.98532</v>
      </c>
      <c r="CS74" s="31">
        <f>Data_CH4_m3!CS74*0.668</f>
        <v>14771017.91636</v>
      </c>
      <c r="CT74" s="31">
        <f>Data_CH4_m3!CT74*0.668</f>
        <v>13876950.036400001</v>
      </c>
      <c r="CU74" s="31">
        <f>Data_CH4_m3!CU74*0.668</f>
        <v>13042115.019040002</v>
      </c>
      <c r="CV74" s="31">
        <f>Data_CH4_m3!CV74*0.668</f>
        <v>12262285.559880001</v>
      </c>
      <c r="CW74" s="31">
        <f>Data_CH4_m3!CW74*0.668</f>
        <v>11533552.429400001</v>
      </c>
    </row>
    <row r="75" spans="1:101" ht="15.75" customHeight="1" x14ac:dyDescent="0.2">
      <c r="A75" s="27" t="s">
        <v>24</v>
      </c>
      <c r="B75" s="31">
        <f>Data_CH4_m3!B75*0.668</f>
        <v>319498.50630279997</v>
      </c>
      <c r="C75" s="31">
        <f>Data_CH4_m3!C75*0.668</f>
        <v>637267.7624752</v>
      </c>
      <c r="D75" s="31">
        <f>Data_CH4_m3!D75*0.668</f>
        <v>919402.40587599995</v>
      </c>
      <c r="E75" s="31">
        <f>Data_CH4_m3!E75*0.668</f>
        <v>1143282.44756</v>
      </c>
      <c r="F75" s="31">
        <f>Data_CH4_m3!F75*0.668</f>
        <v>1334276.9701520002</v>
      </c>
      <c r="G75" s="31">
        <f>Data_CH4_m3!G75*0.668</f>
        <v>1506276.8806799999</v>
      </c>
      <c r="H75" s="31">
        <f>Data_CH4_m3!H75*0.668</f>
        <v>1663674.5209600003</v>
      </c>
      <c r="I75" s="31">
        <f>Data_CH4_m3!I75*0.668</f>
        <v>1803896.8398279999</v>
      </c>
      <c r="J75" s="31">
        <f>Data_CH4_m3!J75*0.668</f>
        <v>1936170.4777320002</v>
      </c>
      <c r="K75" s="31">
        <f>Data_CH4_m3!K75*0.668</f>
        <v>2054709.971508</v>
      </c>
      <c r="L75" s="31">
        <f>Data_CH4_m3!L75*0.668</f>
        <v>2163072.8500120002</v>
      </c>
      <c r="M75" s="31">
        <f>Data_CH4_m3!M75*0.668</f>
        <v>2264798.0155880004</v>
      </c>
      <c r="N75" s="31">
        <f>Data_CH4_m3!N75*0.668</f>
        <v>2360468.1619640002</v>
      </c>
      <c r="O75" s="31">
        <f>Data_CH4_m3!O75*0.668</f>
        <v>2451130.881476</v>
      </c>
      <c r="P75" s="31">
        <f>Data_CH4_m3!P75*0.668</f>
        <v>2537116.1788160005</v>
      </c>
      <c r="Q75" s="31">
        <f>Data_CH4_m3!Q75*0.668</f>
        <v>2619758.6752320002</v>
      </c>
      <c r="R75" s="31">
        <f>Data_CH4_m3!R75*0.668</f>
        <v>2698611.400568</v>
      </c>
      <c r="S75" s="31">
        <f>Data_CH4_m3!S75*0.668</f>
        <v>2773462.667628</v>
      </c>
      <c r="T75" s="31">
        <f>Data_CH4_m3!T75*0.668</f>
        <v>2845386.4407200003</v>
      </c>
      <c r="U75" s="31">
        <f>Data_CH4_m3!U75*0.668</f>
        <v>2914656.6285680002</v>
      </c>
      <c r="V75" s="31">
        <f>Data_CH4_m3!V75*0.668</f>
        <v>2983216.6462440002</v>
      </c>
      <c r="W75" s="31">
        <f>Data_CH4_m3!W75*0.668</f>
        <v>3046666.655636</v>
      </c>
      <c r="X75" s="31">
        <f>Data_CH4_m3!X75*0.668</f>
        <v>3107628.3342999998</v>
      </c>
      <c r="Y75" s="31">
        <f>Data_CH4_m3!Y75*0.668</f>
        <v>3166622.5218360005</v>
      </c>
      <c r="Z75" s="31">
        <f>Data_CH4_m3!Z75*0.668</f>
        <v>3223930.8984800004</v>
      </c>
      <c r="AA75" s="31">
        <f>Data_CH4_m3!AA75*0.668</f>
        <v>3279882.989968</v>
      </c>
      <c r="AB75" s="31">
        <f>Data_CH4_m3!AB75*0.668</f>
        <v>3335035.1153839999</v>
      </c>
      <c r="AC75" s="31">
        <f>Data_CH4_m3!AC75*0.668</f>
        <v>3399088.1437400002</v>
      </c>
      <c r="AD75" s="31">
        <f>Data_CH4_m3!AD75*0.668</f>
        <v>3461308.3056800002</v>
      </c>
      <c r="AE75" s="31">
        <f>Data_CH4_m3!AE75*0.668</f>
        <v>3521827.5732880002</v>
      </c>
      <c r="AF75" s="31">
        <f>Data_CH4_m3!AF75*0.668</f>
        <v>3580731.803936</v>
      </c>
      <c r="AG75" s="31">
        <f>Data_CH4_m3!AG75*0.668</f>
        <v>3638082.6500160005</v>
      </c>
      <c r="AH75" s="31">
        <f>Data_CH4_m3!AH75*0.668</f>
        <v>3693944.5394600001</v>
      </c>
      <c r="AI75" s="31">
        <f>Data_CH4_m3!AI75*0.668</f>
        <v>3748388.0391200003</v>
      </c>
      <c r="AJ75" s="31">
        <f>Data_CH4_m3!AJ75*0.668</f>
        <v>3801494.9749880005</v>
      </c>
      <c r="AK75" s="31">
        <f>Data_CH4_m3!AK75*0.668</f>
        <v>3853354.2097680005</v>
      </c>
      <c r="AL75" s="31">
        <f>Data_CH4_m3!AL75*0.668</f>
        <v>3904043.8653919999</v>
      </c>
      <c r="AM75" s="31">
        <f>Data_CH4_m3!AM75*0.668</f>
        <v>3953630.1199520002</v>
      </c>
      <c r="AN75" s="31">
        <f>Data_CH4_m3!AN75*0.668</f>
        <v>4002171.1128280004</v>
      </c>
      <c r="AO75" s="31">
        <f>Data_CH4_m3!AO75*0.668</f>
        <v>4049717.4363360004</v>
      </c>
      <c r="AP75" s="31">
        <f>Data_CH4_m3!AP75*0.668</f>
        <v>4096313.5238320003</v>
      </c>
      <c r="AQ75" s="31">
        <f>Data_CH4_m3!AQ75*0.668</f>
        <v>4141998.2622680003</v>
      </c>
      <c r="AR75" s="31">
        <f>Data_CH4_m3!AR75*0.668</f>
        <v>4186804.2086280002</v>
      </c>
      <c r="AS75" s="31">
        <f>Data_CH4_m3!AS75*0.668</f>
        <v>4230756.977372</v>
      </c>
      <c r="AT75" s="31">
        <f>Data_CH4_m3!AT75*0.668</f>
        <v>4273872.6325640008</v>
      </c>
      <c r="AU75" s="31">
        <f>Data_CH4_m3!AU75*0.668</f>
        <v>4316163.5983360009</v>
      </c>
      <c r="AV75" s="31">
        <f>Data_CH4_m3!AV75*0.668</f>
        <v>4357634.3015240002</v>
      </c>
      <c r="AW75" s="31">
        <f>Data_CH4_m3!AW75*0.668</f>
        <v>4398288.2952200007</v>
      </c>
      <c r="AX75" s="31">
        <f>Data_CH4_m3!AX75*0.668</f>
        <v>4438126.1786200004</v>
      </c>
      <c r="AY75" s="31">
        <f>Data_CH4_m3!AY75*0.668</f>
        <v>4477144.1461279998</v>
      </c>
      <c r="AZ75" s="31">
        <f>Data_CH4_m3!AZ75*0.668</f>
        <v>4515334.3527520001</v>
      </c>
      <c r="BA75" s="31">
        <f>Data_CH4_m3!BA75*0.668</f>
        <v>4552690.6408679998</v>
      </c>
      <c r="BB75" s="31">
        <f>Data_CH4_m3!BB75*0.668</f>
        <v>4589203.1093800003</v>
      </c>
      <c r="BC75" s="31">
        <f>Data_CH4_m3!BC75*0.668</f>
        <v>4624860.2927360004</v>
      </c>
      <c r="BD75" s="31">
        <f>Data_CH4_m3!BD75*0.668</f>
        <v>4659650.3793599997</v>
      </c>
      <c r="BE75" s="31">
        <f>Data_CH4_m3!BE75*0.668</f>
        <v>4693561.7747760005</v>
      </c>
      <c r="BF75" s="31">
        <f>Data_CH4_m3!BF75*0.668</f>
        <v>4726579.8003520006</v>
      </c>
      <c r="BG75" s="31">
        <f>Data_CH4_m3!BG75*0.668</f>
        <v>4758694.2911320003</v>
      </c>
      <c r="BH75" s="31">
        <f>Data_CH4_m3!BH75*0.668</f>
        <v>4789891.348708001</v>
      </c>
      <c r="BI75" s="31">
        <f>Data_CH4_m3!BI75*0.668</f>
        <v>4820158.3926360002</v>
      </c>
      <c r="BJ75" s="31">
        <f>Data_CH4_m3!BJ75*0.668</f>
        <v>4849485.9500080002</v>
      </c>
      <c r="BK75" s="31">
        <f>Data_CH4_m3!BK75*0.668</f>
        <v>4499391.3690959997</v>
      </c>
      <c r="BL75" s="31">
        <f>Data_CH4_m3!BL75*0.668</f>
        <v>4175841.6085240003</v>
      </c>
      <c r="BM75" s="31">
        <f>Data_CH4_m3!BM75*0.668</f>
        <v>3876760.874324</v>
      </c>
      <c r="BN75" s="31">
        <f>Data_CH4_m3!BN75*0.668</f>
        <v>3600238.683156</v>
      </c>
      <c r="BO75" s="31">
        <f>Data_CH4_m3!BO75*0.668</f>
        <v>3344516.5624280004</v>
      </c>
      <c r="BP75" s="31">
        <f>Data_CH4_m3!BP75*0.668</f>
        <v>3107975.8212200003</v>
      </c>
      <c r="BQ75" s="31">
        <f>Data_CH4_m3!BQ75*0.668</f>
        <v>2889126.3185320003</v>
      </c>
      <c r="BR75" s="31">
        <f>Data_CH4_m3!BR75*0.668</f>
        <v>2686596.1313280002</v>
      </c>
      <c r="BS75" s="31">
        <f>Data_CH4_m3!BS75*0.668</f>
        <v>2499122.0669320002</v>
      </c>
      <c r="BT75" s="31">
        <f>Data_CH4_m3!BT75*0.668</f>
        <v>2325540.9336040001</v>
      </c>
      <c r="BU75" s="31">
        <f>Data_CH4_m3!BU75*0.668</f>
        <v>2164781.5238720002</v>
      </c>
      <c r="BV75" s="31">
        <f>Data_CH4_m3!BV75*0.668</f>
        <v>2015857.2398120002</v>
      </c>
      <c r="BW75" s="31">
        <f>Data_CH4_m3!BW75*0.668</f>
        <v>1877859.318192</v>
      </c>
      <c r="BX75" s="31">
        <f>Data_CH4_m3!BX75*0.668</f>
        <v>1749950.6000359999</v>
      </c>
      <c r="BY75" s="31">
        <f>Data_CH4_m3!BY75*0.668</f>
        <v>1631359.8031919999</v>
      </c>
      <c r="BZ75" s="31">
        <f>Data_CH4_m3!BZ75*0.668</f>
        <v>1521376.256488</v>
      </c>
      <c r="CA75" s="31">
        <f>Data_CH4_m3!CA75*0.668</f>
        <v>1419345.062076</v>
      </c>
      <c r="CB75" s="31">
        <f>Data_CH4_m3!CB75*0.668</f>
        <v>1324662.6405400001</v>
      </c>
      <c r="CC75" s="31">
        <f>Data_CH4_m3!CC75*0.668</f>
        <v>1236772.6434040002</v>
      </c>
      <c r="CD75" s="31">
        <f>Data_CH4_m3!CD75*0.668</f>
        <v>1155162.1856120001</v>
      </c>
      <c r="CE75" s="31">
        <f>Data_CH4_m3!CE75*0.668</f>
        <v>1079358.391968</v>
      </c>
      <c r="CF75" s="31">
        <f>Data_CH4_m3!CF75*0.668</f>
        <v>1008925.2094400001</v>
      </c>
      <c r="CG75" s="31">
        <f>Data_CH4_m3!CG75*0.668</f>
        <v>943460.48666399997</v>
      </c>
      <c r="CH75" s="31">
        <f>Data_CH4_m3!CH75*0.668</f>
        <v>882593.27923200012</v>
      </c>
      <c r="CI75" s="31">
        <f>Data_CH4_m3!CI75*0.668</f>
        <v>825981.37942800007</v>
      </c>
      <c r="CJ75" s="31">
        <f>Data_CH4_m3!CJ75*0.668</f>
        <v>773309.03634400002</v>
      </c>
      <c r="CK75" s="31">
        <f>Data_CH4_m3!CK75*0.668</f>
        <v>724284.86570800003</v>
      </c>
      <c r="CL75" s="31">
        <f>Data_CH4_m3!CL75*0.668</f>
        <v>678639.92270400003</v>
      </c>
      <c r="CM75" s="31">
        <f>Data_CH4_m3!CM75*0.668</f>
        <v>636125.93157160003</v>
      </c>
      <c r="CN75" s="31">
        <f>Data_CH4_m3!CN75*0.668</f>
        <v>596513.65601999999</v>
      </c>
      <c r="CO75" s="31">
        <f>Data_CH4_m3!CO75*0.668</f>
        <v>559591.39990199998</v>
      </c>
      <c r="CP75" s="31">
        <f>Data_CH4_m3!CP75*0.668</f>
        <v>525163.62832839997</v>
      </c>
      <c r="CQ75" s="31">
        <f>Data_CH4_m3!CQ75*0.668</f>
        <v>493049.69880200003</v>
      </c>
      <c r="CR75" s="31">
        <f>Data_CH4_m3!CR75*0.668</f>
        <v>463082.69308599998</v>
      </c>
      <c r="CS75" s="31">
        <f>Data_CH4_m3!CS75*0.668</f>
        <v>435108.3429932</v>
      </c>
      <c r="CT75" s="31">
        <f>Data_CH4_m3!CT75*0.668</f>
        <v>408984.04141200002</v>
      </c>
      <c r="CU75" s="31">
        <f>Data_CH4_m3!CU75*0.668</f>
        <v>384577.93195599999</v>
      </c>
      <c r="CV75" s="31">
        <f>Data_CH4_m3!CV75*0.668</f>
        <v>361768.07122520002</v>
      </c>
      <c r="CW75" s="31">
        <f>Data_CH4_m3!CW75*0.668</f>
        <v>340441.6577336</v>
      </c>
    </row>
    <row r="76" spans="1:101" ht="15.75" customHeight="1" x14ac:dyDescent="0.2">
      <c r="A76" s="27" t="s">
        <v>25</v>
      </c>
      <c r="B76" s="31">
        <f>Data_CH4_m3!B76*0.668</f>
        <v>1832309.2545680001</v>
      </c>
      <c r="C76" s="31">
        <f>Data_CH4_m3!C76*0.668</f>
        <v>3152158.8562440001</v>
      </c>
      <c r="D76" s="31">
        <f>Data_CH4_m3!D76*0.668</f>
        <v>4101475.1551560001</v>
      </c>
      <c r="E76" s="31">
        <f>Data_CH4_m3!E76*0.668</f>
        <v>5051020.6629040008</v>
      </c>
      <c r="F76" s="31">
        <f>Data_CH4_m3!F76*0.668</f>
        <v>5581491.8128880002</v>
      </c>
      <c r="G76" s="31">
        <f>Data_CH4_m3!G76*0.668</f>
        <v>5995644.4167920006</v>
      </c>
      <c r="H76" s="31">
        <f>Data_CH4_m3!H76*0.668</f>
        <v>6271982.1143760001</v>
      </c>
      <c r="I76" s="31">
        <f>Data_CH4_m3!I76*0.668</f>
        <v>6449309.8993840003</v>
      </c>
      <c r="J76" s="31">
        <f>Data_CH4_m3!J76*0.668</f>
        <v>6556763.0433840007</v>
      </c>
      <c r="K76" s="31">
        <f>Data_CH4_m3!K76*0.668</f>
        <v>6721648.9382800013</v>
      </c>
      <c r="L76" s="31">
        <f>Data_CH4_m3!L76*0.668</f>
        <v>6882091.863640001</v>
      </c>
      <c r="M76" s="31">
        <f>Data_CH4_m3!M76*0.668</f>
        <v>6997286.0521599995</v>
      </c>
      <c r="N76" s="31">
        <f>Data_CH4_m3!N76*0.668</f>
        <v>7102409.6664000005</v>
      </c>
      <c r="O76" s="31">
        <f>Data_CH4_m3!O76*0.668</f>
        <v>7202696.4863600004</v>
      </c>
      <c r="P76" s="31">
        <f>Data_CH4_m3!P76*0.668</f>
        <v>7345066.0638400009</v>
      </c>
      <c r="Q76" s="31">
        <f>Data_CH4_m3!Q76*0.668</f>
        <v>7523342.5518000005</v>
      </c>
      <c r="R76" s="31">
        <f>Data_CH4_m3!R76*0.668</f>
        <v>7704233.1375200013</v>
      </c>
      <c r="S76" s="31">
        <f>Data_CH4_m3!S76*0.668</f>
        <v>7899795.7019600011</v>
      </c>
      <c r="T76" s="31">
        <f>Data_CH4_m3!T76*0.668</f>
        <v>8126412.41072</v>
      </c>
      <c r="U76" s="31">
        <f>Data_CH4_m3!U76*0.668</f>
        <v>8401270.3360000011</v>
      </c>
      <c r="V76" s="31">
        <f>Data_CH4_m3!V76*0.668</f>
        <v>8685347.4294799995</v>
      </c>
      <c r="W76" s="31">
        <f>Data_CH4_m3!W76*0.668</f>
        <v>8908581.7803600002</v>
      </c>
      <c r="X76" s="31">
        <f>Data_CH4_m3!X76*0.668</f>
        <v>9102271.3997200001</v>
      </c>
      <c r="Y76" s="31">
        <f>Data_CH4_m3!Y76*0.668</f>
        <v>9301368.9066000003</v>
      </c>
      <c r="Z76" s="31">
        <f>Data_CH4_m3!Z76*0.668</f>
        <v>9492762.3561199997</v>
      </c>
      <c r="AA76" s="31">
        <f>Data_CH4_m3!AA76*0.668</f>
        <v>9680443.1952400003</v>
      </c>
      <c r="AB76" s="31">
        <f>Data_CH4_m3!AB76*0.668</f>
        <v>9866919.2562800013</v>
      </c>
      <c r="AC76" s="31">
        <f>Data_CH4_m3!AC76*0.668</f>
        <v>10442250.361760002</v>
      </c>
      <c r="AD76" s="31">
        <f>Data_CH4_m3!AD76*0.668</f>
        <v>10924604.237280002</v>
      </c>
      <c r="AE76" s="31">
        <f>Data_CH4_m3!AE76*0.668</f>
        <v>11345363.783360001</v>
      </c>
      <c r="AF76" s="31">
        <f>Data_CH4_m3!AF76*0.668</f>
        <v>11725540.579280002</v>
      </c>
      <c r="AG76" s="31">
        <f>Data_CH4_m3!AG76*0.668</f>
        <v>12079195.871400001</v>
      </c>
      <c r="AH76" s="31">
        <f>Data_CH4_m3!AH76*0.668</f>
        <v>12415742.300760001</v>
      </c>
      <c r="AI76" s="31">
        <f>Data_CH4_m3!AI76*0.668</f>
        <v>12741457.584400002</v>
      </c>
      <c r="AJ76" s="31">
        <f>Data_CH4_m3!AJ76*0.668</f>
        <v>13060508.151880002</v>
      </c>
      <c r="AK76" s="31">
        <f>Data_CH4_m3!AK76*0.668</f>
        <v>13375656.376920002</v>
      </c>
      <c r="AL76" s="31">
        <f>Data_CH4_m3!AL76*0.668</f>
        <v>13688716.24024</v>
      </c>
      <c r="AM76" s="31">
        <f>Data_CH4_m3!AM76*0.668</f>
        <v>14000873.067760002</v>
      </c>
      <c r="AN76" s="31">
        <f>Data_CH4_m3!AN76*0.668</f>
        <v>14312904.738800002</v>
      </c>
      <c r="AO76" s="31">
        <f>Data_CH4_m3!AO76*0.668</f>
        <v>14625294.671600001</v>
      </c>
      <c r="AP76" s="31">
        <f>Data_CH4_m3!AP76*0.668</f>
        <v>14938342.95848</v>
      </c>
      <c r="AQ76" s="31">
        <f>Data_CH4_m3!AQ76*0.668</f>
        <v>15252237.274040002</v>
      </c>
      <c r="AR76" s="31">
        <f>Data_CH4_m3!AR76*0.668</f>
        <v>15567042.688160002</v>
      </c>
      <c r="AS76" s="31">
        <f>Data_CH4_m3!AS76*0.668</f>
        <v>15882756.448680002</v>
      </c>
      <c r="AT76" s="31">
        <f>Data_CH4_m3!AT76*0.668</f>
        <v>16199306.171120001</v>
      </c>
      <c r="AU76" s="31">
        <f>Data_CH4_m3!AU76*0.668</f>
        <v>16516586.184560003</v>
      </c>
      <c r="AV76" s="31">
        <f>Data_CH4_m3!AV76*0.668</f>
        <v>16834483.336479999</v>
      </c>
      <c r="AW76" s="31">
        <f>Data_CH4_m3!AW76*0.668</f>
        <v>17152887.500400003</v>
      </c>
      <c r="AX76" s="31">
        <f>Data_CH4_m3!AX76*0.668</f>
        <v>17471724.134199999</v>
      </c>
      <c r="AY76" s="31">
        <f>Data_CH4_m3!AY76*0.668</f>
        <v>17790925.663000003</v>
      </c>
      <c r="AZ76" s="31">
        <f>Data_CH4_m3!AZ76*0.668</f>
        <v>18110439.448400002</v>
      </c>
      <c r="BA76" s="31">
        <f>Data_CH4_m3!BA76*0.668</f>
        <v>18430190.460640002</v>
      </c>
      <c r="BB76" s="31">
        <f>Data_CH4_m3!BB76*0.668</f>
        <v>18750098.55308</v>
      </c>
      <c r="BC76" s="31">
        <f>Data_CH4_m3!BC76*0.668</f>
        <v>19070071.060760003</v>
      </c>
      <c r="BD76" s="31">
        <f>Data_CH4_m3!BD76*0.668</f>
        <v>19390006.36084</v>
      </c>
      <c r="BE76" s="31">
        <f>Data_CH4_m3!BE76*0.668</f>
        <v>19709800.879920002</v>
      </c>
      <c r="BF76" s="31">
        <f>Data_CH4_m3!BF76*0.668</f>
        <v>20029339.441440001</v>
      </c>
      <c r="BG76" s="31">
        <f>Data_CH4_m3!BG76*0.668</f>
        <v>20348509.627680004</v>
      </c>
      <c r="BH76" s="31">
        <f>Data_CH4_m3!BH76*0.668</f>
        <v>20667201.672880001</v>
      </c>
      <c r="BI76" s="31">
        <f>Data_CH4_m3!BI76*0.668</f>
        <v>20985315.637560003</v>
      </c>
      <c r="BJ76" s="31">
        <f>Data_CH4_m3!BJ76*0.668</f>
        <v>21302740.520160001</v>
      </c>
      <c r="BK76" s="31">
        <f>Data_CH4_m3!BK76*0.668</f>
        <v>15581196.41244</v>
      </c>
      <c r="BL76" s="31">
        <f>Data_CH4_m3!BL76*0.668</f>
        <v>11657938.398120001</v>
      </c>
      <c r="BM76" s="31">
        <f>Data_CH4_m3!BM76*0.668</f>
        <v>8946056.4133599997</v>
      </c>
      <c r="BN76" s="31">
        <f>Data_CH4_m3!BN76*0.668</f>
        <v>7051730.7174800001</v>
      </c>
      <c r="BO76" s="31">
        <f>Data_CH4_m3!BO76*0.668</f>
        <v>5710601.0512920003</v>
      </c>
      <c r="BP76" s="31">
        <f>Data_CH4_m3!BP76*0.668</f>
        <v>4745111.7930240007</v>
      </c>
      <c r="BQ76" s="31">
        <f>Data_CH4_m3!BQ76*0.668</f>
        <v>4035917.8555959999</v>
      </c>
      <c r="BR76" s="31">
        <f>Data_CH4_m3!BR76*0.668</f>
        <v>3502715.8755199998</v>
      </c>
      <c r="BS76" s="31">
        <f>Data_CH4_m3!BS76*0.668</f>
        <v>3091393.4874160001</v>
      </c>
      <c r="BT76" s="31">
        <f>Data_CH4_m3!BT76*0.668</f>
        <v>2765413.8401040002</v>
      </c>
      <c r="BU76" s="31">
        <f>Data_CH4_m3!BU76*0.668</f>
        <v>2500039.1648000004</v>
      </c>
      <c r="BV76" s="31">
        <f>Data_CH4_m3!BV76*0.668</f>
        <v>2278457.512052</v>
      </c>
      <c r="BW76" s="31">
        <f>Data_CH4_m3!BW76*0.668</f>
        <v>2089185.299204</v>
      </c>
      <c r="BX76" s="31">
        <f>Data_CH4_m3!BX76*0.668</f>
        <v>1924325.1336640003</v>
      </c>
      <c r="BY76" s="31">
        <f>Data_CH4_m3!BY76*0.668</f>
        <v>1778397.0239920001</v>
      </c>
      <c r="BZ76" s="31">
        <f>Data_CH4_m3!BZ76*0.668</f>
        <v>1647553.9955960002</v>
      </c>
      <c r="CA76" s="31">
        <f>Data_CH4_m3!CA76*0.668</f>
        <v>1529055.4595720002</v>
      </c>
      <c r="CB76" s="31">
        <f>Data_CH4_m3!CB76*0.668</f>
        <v>1420913.4031640003</v>
      </c>
      <c r="CC76" s="31">
        <f>Data_CH4_m3!CC76*0.668</f>
        <v>1321654.4822320002</v>
      </c>
      <c r="CD76" s="31">
        <f>Data_CH4_m3!CD76*0.668</f>
        <v>1230159.864912</v>
      </c>
      <c r="CE76" s="31">
        <f>Data_CH4_m3!CE76*0.668</f>
        <v>1145557.2240319999</v>
      </c>
      <c r="CF76" s="31">
        <f>Data_CH4_m3!CF76*0.668</f>
        <v>1067147.7407440001</v>
      </c>
      <c r="CG76" s="31">
        <f>Data_CH4_m3!CG76*0.668</f>
        <v>994356.61774800008</v>
      </c>
      <c r="CH76" s="31">
        <f>Data_CH4_m3!CH76*0.668</f>
        <v>926699.38069600018</v>
      </c>
      <c r="CI76" s="31">
        <f>Data_CH4_m3!CI76*0.668</f>
        <v>863758.80480399996</v>
      </c>
      <c r="CJ76" s="31">
        <f>Data_CH4_m3!CJ76*0.668</f>
        <v>805168.99908400013</v>
      </c>
      <c r="CK76" s="31">
        <f>Data_CH4_m3!CK76*0.668</f>
        <v>750604.30618800013</v>
      </c>
      <c r="CL76" s="31">
        <f>Data_CH4_m3!CL76*0.668</f>
        <v>699771.47946000006</v>
      </c>
      <c r="CM76" s="31">
        <f>Data_CH4_m3!CM76*0.668</f>
        <v>652404.05857640004</v>
      </c>
      <c r="CN76" s="31">
        <f>Data_CH4_m3!CN76*0.668</f>
        <v>608258.26909479999</v>
      </c>
      <c r="CO76" s="31">
        <f>Data_CH4_m3!CO76*0.668</f>
        <v>567109.94544559997</v>
      </c>
      <c r="CP76" s="31">
        <f>Data_CH4_m3!CP76*0.668</f>
        <v>528752.17523000005</v>
      </c>
      <c r="CQ76" s="31">
        <f>Data_CH4_m3!CQ76*0.668</f>
        <v>492993.44064360001</v>
      </c>
      <c r="CR76" s="31">
        <f>Data_CH4_m3!CR76*0.668</f>
        <v>459656.11427400005</v>
      </c>
      <c r="CS76" s="31">
        <f>Data_CH4_m3!CS76*0.668</f>
        <v>428575.20920599997</v>
      </c>
      <c r="CT76" s="31">
        <f>Data_CH4_m3!CT76*0.668</f>
        <v>399597.31636719999</v>
      </c>
      <c r="CU76" s="31">
        <f>Data_CH4_m3!CU76*0.668</f>
        <v>372579.68188640004</v>
      </c>
      <c r="CV76" s="31">
        <f>Data_CH4_m3!CV76*0.668</f>
        <v>347389.39313560002</v>
      </c>
      <c r="CW76" s="31">
        <f>Data_CH4_m3!CW76*0.668</f>
        <v>323902.65101080004</v>
      </c>
    </row>
    <row r="77" spans="1:101" ht="15.75" customHeight="1" x14ac:dyDescent="0.2">
      <c r="A77" s="27" t="s">
        <v>26</v>
      </c>
      <c r="B77" s="31">
        <f>Data_CH4_m3!B77*0.668</f>
        <v>10566310.75396</v>
      </c>
      <c r="C77" s="31">
        <f>Data_CH4_m3!C77*0.668</f>
        <v>17629583.36916</v>
      </c>
      <c r="D77" s="31">
        <f>Data_CH4_m3!D77*0.668</f>
        <v>23055648.37824</v>
      </c>
      <c r="E77" s="31">
        <f>Data_CH4_m3!E77*0.668</f>
        <v>26601178.417840004</v>
      </c>
      <c r="F77" s="31">
        <f>Data_CH4_m3!F77*0.668</f>
        <v>30613868.071760003</v>
      </c>
      <c r="G77" s="31">
        <f>Data_CH4_m3!G77*0.668</f>
        <v>33277110.932440002</v>
      </c>
      <c r="H77" s="31">
        <f>Data_CH4_m3!H77*0.668</f>
        <v>35299486.443439998</v>
      </c>
      <c r="I77" s="31">
        <f>Data_CH4_m3!I77*0.668</f>
        <v>36058173.796120003</v>
      </c>
      <c r="J77" s="31">
        <f>Data_CH4_m3!J77*0.668</f>
        <v>36310524.877560005</v>
      </c>
      <c r="K77" s="31">
        <f>Data_CH4_m3!K77*0.668</f>
        <v>37378914.404919997</v>
      </c>
      <c r="L77" s="31">
        <f>Data_CH4_m3!L77*0.668</f>
        <v>38504799.053000003</v>
      </c>
      <c r="M77" s="31">
        <f>Data_CH4_m3!M77*0.668</f>
        <v>39270504.066320002</v>
      </c>
      <c r="N77" s="31">
        <f>Data_CH4_m3!N77*0.668</f>
        <v>40305683.719840005</v>
      </c>
      <c r="O77" s="31">
        <f>Data_CH4_m3!O77*0.668</f>
        <v>41282734.12692</v>
      </c>
      <c r="P77" s="31">
        <f>Data_CH4_m3!P77*0.668</f>
        <v>42449234.925159998</v>
      </c>
      <c r="Q77" s="31">
        <f>Data_CH4_m3!Q77*0.668</f>
        <v>44211359.372960001</v>
      </c>
      <c r="R77" s="31">
        <f>Data_CH4_m3!R77*0.668</f>
        <v>45791012.352920003</v>
      </c>
      <c r="S77" s="31">
        <f>Data_CH4_m3!S77*0.668</f>
        <v>46987083.674160004</v>
      </c>
      <c r="T77" s="31">
        <f>Data_CH4_m3!T77*0.668</f>
        <v>48130665.091799997</v>
      </c>
      <c r="U77" s="31">
        <f>Data_CH4_m3!U77*0.668</f>
        <v>49327108.562520005</v>
      </c>
      <c r="V77" s="31">
        <f>Data_CH4_m3!V77*0.668</f>
        <v>50948370.287200004</v>
      </c>
      <c r="W77" s="31">
        <f>Data_CH4_m3!W77*0.668</f>
        <v>52365585.720520005</v>
      </c>
      <c r="X77" s="31">
        <f>Data_CH4_m3!X77*0.668</f>
        <v>53574975.385279998</v>
      </c>
      <c r="Y77" s="31">
        <f>Data_CH4_m3!Y77*0.668</f>
        <v>54655033.683600008</v>
      </c>
      <c r="Z77" s="31">
        <f>Data_CH4_m3!Z77*0.668</f>
        <v>55693740.757880002</v>
      </c>
      <c r="AA77" s="31">
        <f>Data_CH4_m3!AA77*0.668</f>
        <v>56725185.763680004</v>
      </c>
      <c r="AB77" s="31">
        <f>Data_CH4_m3!AB77*0.668</f>
        <v>57760556.4318</v>
      </c>
      <c r="AC77" s="31">
        <f>Data_CH4_m3!AC77*0.668</f>
        <v>60898982.468560003</v>
      </c>
      <c r="AD77" s="31">
        <f>Data_CH4_m3!AD77*0.668</f>
        <v>63599349.56284</v>
      </c>
      <c r="AE77" s="31">
        <f>Data_CH4_m3!AE77*0.668</f>
        <v>66011526.206680007</v>
      </c>
      <c r="AF77" s="31">
        <f>Data_CH4_m3!AF77*0.668</f>
        <v>68235571.946400002</v>
      </c>
      <c r="AG77" s="31">
        <f>Data_CH4_m3!AG77*0.668</f>
        <v>70338328.131200001</v>
      </c>
      <c r="AH77" s="31">
        <f>Data_CH4_m3!AH77*0.668</f>
        <v>72364559.171200007</v>
      </c>
      <c r="AI77" s="31">
        <f>Data_CH4_m3!AI77*0.668</f>
        <v>74344342.033600003</v>
      </c>
      <c r="AJ77" s="31">
        <f>Data_CH4_m3!AJ77*0.668</f>
        <v>76298033.9516</v>
      </c>
      <c r="AK77" s="31">
        <f>Data_CH4_m3!AK77*0.668</f>
        <v>78239400.2676</v>
      </c>
      <c r="AL77" s="31">
        <f>Data_CH4_m3!AL77*0.668</f>
        <v>80177632.728400007</v>
      </c>
      <c r="AM77" s="31">
        <f>Data_CH4_m3!AM77*0.668</f>
        <v>82118769.920400009</v>
      </c>
      <c r="AN77" s="31">
        <f>Data_CH4_m3!AN77*0.668</f>
        <v>84066816.5704</v>
      </c>
      <c r="AO77" s="31">
        <f>Data_CH4_m3!AO77*0.668</f>
        <v>86024420.763999999</v>
      </c>
      <c r="AP77" s="31">
        <f>Data_CH4_m3!AP77*0.668</f>
        <v>87993316.362000003</v>
      </c>
      <c r="AQ77" s="31">
        <f>Data_CH4_m3!AQ77*0.668</f>
        <v>89974543.841200009</v>
      </c>
      <c r="AR77" s="31">
        <f>Data_CH4_m3!AR77*0.668</f>
        <v>91968760.38000001</v>
      </c>
      <c r="AS77" s="31">
        <f>Data_CH4_m3!AS77*0.668</f>
        <v>93976488.621600002</v>
      </c>
      <c r="AT77" s="31">
        <f>Data_CH4_m3!AT77*0.668</f>
        <v>95998242.191200003</v>
      </c>
      <c r="AU77" s="31">
        <f>Data_CH4_m3!AU77*0.668</f>
        <v>98034399.377200007</v>
      </c>
      <c r="AV77" s="31">
        <f>Data_CH4_m3!AV77*0.668</f>
        <v>100085137.73400001</v>
      </c>
      <c r="AW77" s="31">
        <f>Data_CH4_m3!AW77*0.668</f>
        <v>102150350.84920001</v>
      </c>
      <c r="AX77" s="31">
        <f>Data_CH4_m3!AX77*0.668</f>
        <v>104229676.934</v>
      </c>
      <c r="AY77" s="31">
        <f>Data_CH4_m3!AY77*0.668</f>
        <v>106322512.91800001</v>
      </c>
      <c r="AZ77" s="31">
        <f>Data_CH4_m3!AZ77*0.668</f>
        <v>108428084.92320001</v>
      </c>
      <c r="BA77" s="31">
        <f>Data_CH4_m3!BA77*0.668</f>
        <v>110545665.7648</v>
      </c>
      <c r="BB77" s="31">
        <f>Data_CH4_m3!BB77*0.668</f>
        <v>112674493.12120001</v>
      </c>
      <c r="BC77" s="31">
        <f>Data_CH4_m3!BC77*0.668</f>
        <v>114813658.57920001</v>
      </c>
      <c r="BD77" s="31">
        <f>Data_CH4_m3!BD77*0.668</f>
        <v>116962068.82320002</v>
      </c>
      <c r="BE77" s="31">
        <f>Data_CH4_m3!BE77*0.668</f>
        <v>119118557.59200001</v>
      </c>
      <c r="BF77" s="31">
        <f>Data_CH4_m3!BF77*0.668</f>
        <v>121282025.75840001</v>
      </c>
      <c r="BG77" s="31">
        <f>Data_CH4_m3!BG77*0.668</f>
        <v>123451459.96640001</v>
      </c>
      <c r="BH77" s="31">
        <f>Data_CH4_m3!BH77*0.668</f>
        <v>125625949.5316</v>
      </c>
      <c r="BI77" s="31">
        <f>Data_CH4_m3!BI77*0.668</f>
        <v>127804674.2836</v>
      </c>
      <c r="BJ77" s="31">
        <f>Data_CH4_m3!BJ77*0.668</f>
        <v>129986855.134</v>
      </c>
      <c r="BK77" s="31">
        <f>Data_CH4_m3!BK77*0.668</f>
        <v>94983328.2148</v>
      </c>
      <c r="BL77" s="31">
        <f>Data_CH4_m3!BL77*0.668</f>
        <v>70989017.779600009</v>
      </c>
      <c r="BM77" s="31">
        <f>Data_CH4_m3!BM77*0.668</f>
        <v>54410287.581759997</v>
      </c>
      <c r="BN77" s="31">
        <f>Data_CH4_m3!BN77*0.668</f>
        <v>42835825.215800002</v>
      </c>
      <c r="BO77" s="31">
        <f>Data_CH4_m3!BO77*0.668</f>
        <v>34647017.870960005</v>
      </c>
      <c r="BP77" s="31">
        <f>Data_CH4_m3!BP77*0.668</f>
        <v>28756768.031920001</v>
      </c>
      <c r="BQ77" s="31">
        <f>Data_CH4_m3!BQ77*0.668</f>
        <v>24434406.109680001</v>
      </c>
      <c r="BR77" s="31">
        <f>Data_CH4_m3!BR77*0.668</f>
        <v>21188316.228360001</v>
      </c>
      <c r="BS77" s="31">
        <f>Data_CH4_m3!BS77*0.668</f>
        <v>18687248.971480001</v>
      </c>
      <c r="BT77" s="31">
        <f>Data_CH4_m3!BT77*0.668</f>
        <v>16707567.337800002</v>
      </c>
      <c r="BU77" s="31">
        <f>Data_CH4_m3!BU77*0.668</f>
        <v>15097876.849400001</v>
      </c>
      <c r="BV77" s="31">
        <f>Data_CH4_m3!BV77*0.668</f>
        <v>13755309.080080001</v>
      </c>
      <c r="BW77" s="31">
        <f>Data_CH4_m3!BW77*0.668</f>
        <v>12609617.323520001</v>
      </c>
      <c r="BX77" s="31">
        <f>Data_CH4_m3!BX77*0.668</f>
        <v>11612509.147640001</v>
      </c>
      <c r="BY77" s="31">
        <f>Data_CH4_m3!BY77*0.668</f>
        <v>10730490.00372</v>
      </c>
      <c r="BZ77" s="31">
        <f>Data_CH4_m3!BZ77*0.668</f>
        <v>9940060.5602400005</v>
      </c>
      <c r="CA77" s="31">
        <f>Data_CH4_m3!CA77*0.668</f>
        <v>9224492.2936000004</v>
      </c>
      <c r="CB77" s="31">
        <f>Data_CH4_m3!CB77*0.668</f>
        <v>8571661.3044000007</v>
      </c>
      <c r="CC77" s="31">
        <f>Data_CH4_m3!CC77*0.668</f>
        <v>7972591.8235999998</v>
      </c>
      <c r="CD77" s="31">
        <f>Data_CH4_m3!CD77*0.668</f>
        <v>7420475.7087600008</v>
      </c>
      <c r="CE77" s="31">
        <f>Data_CH4_m3!CE77*0.668</f>
        <v>6910011.3311200002</v>
      </c>
      <c r="CF77" s="31">
        <f>Data_CH4_m3!CF77*0.668</f>
        <v>6436956.8258840004</v>
      </c>
      <c r="CG77" s="31">
        <f>Data_CH4_m3!CG77*0.668</f>
        <v>5997827.2036520001</v>
      </c>
      <c r="CH77" s="31">
        <f>Data_CH4_m3!CH77*0.668</f>
        <v>5589688.2076240005</v>
      </c>
      <c r="CI77" s="31">
        <f>Data_CH4_m3!CI77*0.668</f>
        <v>5210015.1899160007</v>
      </c>
      <c r="CJ77" s="31">
        <f>Data_CH4_m3!CJ77*0.668</f>
        <v>4856595.77728</v>
      </c>
      <c r="CK77" s="31">
        <f>Data_CH4_m3!CK77*0.668</f>
        <v>4527462.0824640002</v>
      </c>
      <c r="CL77" s="31">
        <f>Data_CH4_m3!CL77*0.668</f>
        <v>4220842.8800879996</v>
      </c>
      <c r="CM77" s="31">
        <f>Data_CH4_m3!CM77*0.668</f>
        <v>3935129.3389120004</v>
      </c>
      <c r="CN77" s="31">
        <f>Data_CH4_m3!CN77*0.668</f>
        <v>3668849.9811880002</v>
      </c>
      <c r="CO77" s="31">
        <f>Data_CH4_m3!CO77*0.668</f>
        <v>3420651.9746520002</v>
      </c>
      <c r="CP77" s="31">
        <f>Data_CH4_m3!CP77*0.668</f>
        <v>3189286.7898960002</v>
      </c>
      <c r="CQ77" s="31">
        <f>Data_CH4_m3!CQ77*0.668</f>
        <v>2973598.9171799999</v>
      </c>
      <c r="CR77" s="31">
        <f>Data_CH4_m3!CR77*0.668</f>
        <v>2772516.7388800001</v>
      </c>
      <c r="CS77" s="31">
        <f>Data_CH4_m3!CS77*0.668</f>
        <v>2585044.952364</v>
      </c>
      <c r="CT77" s="31">
        <f>Data_CH4_m3!CT77*0.668</f>
        <v>2410258.1391560002</v>
      </c>
      <c r="CU77" s="31">
        <f>Data_CH4_m3!CU77*0.668</f>
        <v>2247295.1804560004</v>
      </c>
      <c r="CV77" s="31">
        <f>Data_CH4_m3!CV77*0.668</f>
        <v>2095354.3433320001</v>
      </c>
      <c r="CW77" s="31">
        <f>Data_CH4_m3!CW77*0.668</f>
        <v>1953688.8745920002</v>
      </c>
    </row>
    <row r="78" spans="1:101" ht="15.75" customHeight="1" x14ac:dyDescent="0.2">
      <c r="A78" s="27" t="s">
        <v>27</v>
      </c>
      <c r="B78" s="31">
        <f>Data_CH4_m3!B78*0.668</f>
        <v>7973804.2435999997</v>
      </c>
      <c r="C78" s="31">
        <f>Data_CH4_m3!C78*0.668</f>
        <v>13808554.40484</v>
      </c>
      <c r="D78" s="31">
        <f>Data_CH4_m3!D78*0.668</f>
        <v>17630666.845120002</v>
      </c>
      <c r="E78" s="31">
        <f>Data_CH4_m3!E78*0.668</f>
        <v>20893920.766000003</v>
      </c>
      <c r="F78" s="31">
        <f>Data_CH4_m3!F78*0.668</f>
        <v>23217957.562000003</v>
      </c>
      <c r="G78" s="31">
        <f>Data_CH4_m3!G78*0.668</f>
        <v>25014073.102960002</v>
      </c>
      <c r="H78" s="31">
        <f>Data_CH4_m3!H78*0.668</f>
        <v>26352197.930800002</v>
      </c>
      <c r="I78" s="31">
        <f>Data_CH4_m3!I78*0.668</f>
        <v>27339101.959120005</v>
      </c>
      <c r="J78" s="31">
        <f>Data_CH4_m3!J78*0.668</f>
        <v>27830682.611360002</v>
      </c>
      <c r="K78" s="31">
        <f>Data_CH4_m3!K78*0.668</f>
        <v>28111879.996920001</v>
      </c>
      <c r="L78" s="31">
        <f>Data_CH4_m3!L78*0.668</f>
        <v>28368682.710520003</v>
      </c>
      <c r="M78" s="31">
        <f>Data_CH4_m3!M78*0.668</f>
        <v>28560308.837800004</v>
      </c>
      <c r="N78" s="31">
        <f>Data_CH4_m3!N78*0.668</f>
        <v>29983439.224080004</v>
      </c>
      <c r="O78" s="31">
        <f>Data_CH4_m3!O78*0.668</f>
        <v>31776985.93764</v>
      </c>
      <c r="P78" s="31">
        <f>Data_CH4_m3!P78*0.668</f>
        <v>33043382.709040001</v>
      </c>
      <c r="Q78" s="31">
        <f>Data_CH4_m3!Q78*0.668</f>
        <v>34158129.913360007</v>
      </c>
      <c r="R78" s="31">
        <f>Data_CH4_m3!R78*0.668</f>
        <v>36062078.81724</v>
      </c>
      <c r="S78" s="31">
        <f>Data_CH4_m3!S78*0.668</f>
        <v>37300669.747960001</v>
      </c>
      <c r="T78" s="31">
        <f>Data_CH4_m3!T78*0.668</f>
        <v>38192648.538080007</v>
      </c>
      <c r="U78" s="31">
        <f>Data_CH4_m3!U78*0.668</f>
        <v>38857192.773680001</v>
      </c>
      <c r="V78" s="31">
        <f>Data_CH4_m3!V78*0.668</f>
        <v>39380585.329400003</v>
      </c>
      <c r="W78" s="31">
        <f>Data_CH4_m3!W78*0.668</f>
        <v>39872685.926120006</v>
      </c>
      <c r="X78" s="31">
        <f>Data_CH4_m3!X78*0.668</f>
        <v>40553646.321840003</v>
      </c>
      <c r="Y78" s="31">
        <f>Data_CH4_m3!Y78*0.668</f>
        <v>41373136.009800002</v>
      </c>
      <c r="Z78" s="31">
        <f>Data_CH4_m3!Z78*0.668</f>
        <v>42264796.644879997</v>
      </c>
      <c r="AA78" s="31">
        <f>Data_CH4_m3!AA78*0.668</f>
        <v>43205395.334040001</v>
      </c>
      <c r="AB78" s="31">
        <f>Data_CH4_m3!AB78*0.668</f>
        <v>44128227.147040002</v>
      </c>
      <c r="AC78" s="31">
        <f>Data_CH4_m3!AC78*0.668</f>
        <v>46610034.99532</v>
      </c>
      <c r="AD78" s="31">
        <f>Data_CH4_m3!AD78*0.668</f>
        <v>48749409.690960005</v>
      </c>
      <c r="AE78" s="31">
        <f>Data_CH4_m3!AE78*0.668</f>
        <v>50664871.668360002</v>
      </c>
      <c r="AF78" s="31">
        <f>Data_CH4_m3!AF78*0.668</f>
        <v>52435472.161080003</v>
      </c>
      <c r="AG78" s="31">
        <f>Data_CH4_m3!AG78*0.668</f>
        <v>54113905.627680004</v>
      </c>
      <c r="AH78" s="31">
        <f>Data_CH4_m3!AH78*0.668</f>
        <v>55735250.211080007</v>
      </c>
      <c r="AI78" s="31">
        <f>Data_CH4_m3!AI78*0.668</f>
        <v>57322725.016800001</v>
      </c>
      <c r="AJ78" s="31">
        <f>Data_CH4_m3!AJ78*0.668</f>
        <v>58891635.180680007</v>
      </c>
      <c r="AK78" s="31">
        <f>Data_CH4_m3!AK78*0.668</f>
        <v>60451971.417600006</v>
      </c>
      <c r="AL78" s="31">
        <f>Data_CH4_m3!AL78*0.668</f>
        <v>62010162.633040003</v>
      </c>
      <c r="AM78" s="31">
        <f>Data_CH4_m3!AM78*0.668</f>
        <v>63570298.029080003</v>
      </c>
      <c r="AN78" s="31">
        <f>Data_CH4_m3!AN78*0.668</f>
        <v>65135046.345880002</v>
      </c>
      <c r="AO78" s="31">
        <f>Data_CH4_m3!AO78*0.668</f>
        <v>66706176.561000004</v>
      </c>
      <c r="AP78" s="31">
        <f>Data_CH4_m3!AP78*0.668</f>
        <v>68284810.760800004</v>
      </c>
      <c r="AQ78" s="31">
        <f>Data_CH4_m3!AQ78*0.668</f>
        <v>69871574.821200013</v>
      </c>
      <c r="AR78" s="31">
        <f>Data_CH4_m3!AR78*0.668</f>
        <v>71466646.062800005</v>
      </c>
      <c r="AS78" s="31">
        <f>Data_CH4_m3!AS78*0.668</f>
        <v>73069878.794799998</v>
      </c>
      <c r="AT78" s="31">
        <f>Data_CH4_m3!AT78*0.668</f>
        <v>74680878.496399999</v>
      </c>
      <c r="AU78" s="31">
        <f>Data_CH4_m3!AU78*0.668</f>
        <v>76299116.178399995</v>
      </c>
      <c r="AV78" s="31">
        <f>Data_CH4_m3!AV78*0.668</f>
        <v>77923974.475200012</v>
      </c>
      <c r="AW78" s="31">
        <f>Data_CH4_m3!AW78*0.668</f>
        <v>79554895.139200002</v>
      </c>
      <c r="AX78" s="31">
        <f>Data_CH4_m3!AX78*0.668</f>
        <v>81191531.7456</v>
      </c>
      <c r="AY78" s="31">
        <f>Data_CH4_m3!AY78*0.668</f>
        <v>82833731.65640001</v>
      </c>
      <c r="AZ78" s="31">
        <f>Data_CH4_m3!AZ78*0.668</f>
        <v>84481389.728400007</v>
      </c>
      <c r="BA78" s="31">
        <f>Data_CH4_m3!BA78*0.668</f>
        <v>86134312.10800001</v>
      </c>
      <c r="BB78" s="31">
        <f>Data_CH4_m3!BB78*0.668</f>
        <v>87792056.445600003</v>
      </c>
      <c r="BC78" s="31">
        <f>Data_CH4_m3!BC78*0.668</f>
        <v>89453896.95920001</v>
      </c>
      <c r="BD78" s="31">
        <f>Data_CH4_m3!BD78*0.668</f>
        <v>91118837.727599993</v>
      </c>
      <c r="BE78" s="31">
        <f>Data_CH4_m3!BE78*0.668</f>
        <v>92785736.671200007</v>
      </c>
      <c r="BF78" s="31">
        <f>Data_CH4_m3!BF78*0.668</f>
        <v>94453490.922000006</v>
      </c>
      <c r="BG78" s="31">
        <f>Data_CH4_m3!BG78*0.668</f>
        <v>96121150.383599997</v>
      </c>
      <c r="BH78" s="31">
        <f>Data_CH4_m3!BH78*0.668</f>
        <v>97787906.375200003</v>
      </c>
      <c r="BI78" s="31">
        <f>Data_CH4_m3!BI78*0.668</f>
        <v>99453090.162</v>
      </c>
      <c r="BJ78" s="31">
        <f>Data_CH4_m3!BJ78*0.668</f>
        <v>101116086.85000001</v>
      </c>
      <c r="BK78" s="31">
        <f>Data_CH4_m3!BK78*0.668</f>
        <v>73886534.913600013</v>
      </c>
      <c r="BL78" s="31">
        <f>Data_CH4_m3!BL78*0.668</f>
        <v>55221190.363520004</v>
      </c>
      <c r="BM78" s="31">
        <f>Data_CH4_m3!BM78*0.668</f>
        <v>42324515.584360003</v>
      </c>
      <c r="BN78" s="31">
        <f>Data_CH4_m3!BN78*0.668</f>
        <v>33320718.760680001</v>
      </c>
      <c r="BO78" s="31">
        <f>Data_CH4_m3!BO78*0.668</f>
        <v>26950659.732000001</v>
      </c>
      <c r="BP78" s="31">
        <f>Data_CH4_m3!BP78*0.668</f>
        <v>22368671.246400002</v>
      </c>
      <c r="BQ78" s="31">
        <f>Data_CH4_m3!BQ78*0.668</f>
        <v>19006356.1052</v>
      </c>
      <c r="BR78" s="31">
        <f>Data_CH4_m3!BR78*0.668</f>
        <v>16481280.200200001</v>
      </c>
      <c r="BS78" s="31">
        <f>Data_CH4_m3!BS78*0.668</f>
        <v>14535760.634280002</v>
      </c>
      <c r="BT78" s="31">
        <f>Data_CH4_m3!BT78*0.668</f>
        <v>12995827.602320001</v>
      </c>
      <c r="BU78" s="31">
        <f>Data_CH4_m3!BU78*0.668</f>
        <v>11743709.738400001</v>
      </c>
      <c r="BV78" s="31">
        <f>Data_CH4_m3!BV78*0.668</f>
        <v>10699384.703960001</v>
      </c>
      <c r="BW78" s="31">
        <f>Data_CH4_m3!BW78*0.668</f>
        <v>9808206.9928000011</v>
      </c>
      <c r="BX78" s="31">
        <f>Data_CH4_m3!BX78*0.668</f>
        <v>9032609.6409600005</v>
      </c>
      <c r="BY78" s="31">
        <f>Data_CH4_m3!BY78*0.668</f>
        <v>8346537.1013599997</v>
      </c>
      <c r="BZ78" s="31">
        <f>Data_CH4_m3!BZ78*0.668</f>
        <v>7731709.2266800003</v>
      </c>
      <c r="CA78" s="31">
        <f>Data_CH4_m3!CA78*0.668</f>
        <v>7175112.9694400001</v>
      </c>
      <c r="CB78" s="31">
        <f>Data_CH4_m3!CB78*0.668</f>
        <v>6667317.2364360001</v>
      </c>
      <c r="CC78" s="31">
        <f>Data_CH4_m3!CC78*0.668</f>
        <v>6201339.9039600007</v>
      </c>
      <c r="CD78" s="31">
        <f>Data_CH4_m3!CD78*0.668</f>
        <v>5771885.0559880007</v>
      </c>
      <c r="CE78" s="31">
        <f>Data_CH4_m3!CE78*0.668</f>
        <v>5374828.7050080001</v>
      </c>
      <c r="CF78" s="31">
        <f>Data_CH4_m3!CF78*0.668</f>
        <v>5006871.2403040007</v>
      </c>
      <c r="CG78" s="31">
        <f>Data_CH4_m3!CG78*0.668</f>
        <v>4665301.8297000006</v>
      </c>
      <c r="CH78" s="31">
        <f>Data_CH4_m3!CH78*0.668</f>
        <v>4347838.0487919999</v>
      </c>
      <c r="CI78" s="31">
        <f>Data_CH4_m3!CI78*0.668</f>
        <v>4052516.1024960005</v>
      </c>
      <c r="CJ78" s="31">
        <f>Data_CH4_m3!CJ78*0.668</f>
        <v>3777615.1059120004</v>
      </c>
      <c r="CK78" s="31">
        <f>Data_CH4_m3!CK78*0.668</f>
        <v>3521604.3550760001</v>
      </c>
      <c r="CL78" s="31">
        <f>Data_CH4_m3!CL78*0.668</f>
        <v>3283106.1200279999</v>
      </c>
      <c r="CM78" s="31">
        <f>Data_CH4_m3!CM78*0.668</f>
        <v>3060868.9916119999</v>
      </c>
      <c r="CN78" s="31">
        <f>Data_CH4_m3!CN78*0.668</f>
        <v>2853748.4032640001</v>
      </c>
      <c r="CO78" s="31">
        <f>Data_CH4_m3!CO78*0.668</f>
        <v>2660692.0726200002</v>
      </c>
      <c r="CP78" s="31">
        <f>Data_CH4_m3!CP78*0.668</f>
        <v>2480728.8525960003</v>
      </c>
      <c r="CQ78" s="31">
        <f>Data_CH4_m3!CQ78*0.668</f>
        <v>2312959.9491920001</v>
      </c>
      <c r="CR78" s="31">
        <f>Data_CH4_m3!CR78*0.668</f>
        <v>2156551.822656</v>
      </c>
      <c r="CS78" s="31">
        <f>Data_CH4_m3!CS78*0.668</f>
        <v>2010730.2937200002</v>
      </c>
      <c r="CT78" s="31">
        <f>Data_CH4_m3!CT78*0.668</f>
        <v>1874775.541616</v>
      </c>
      <c r="CU78" s="31">
        <f>Data_CH4_m3!CU78*0.668</f>
        <v>1748017.761408</v>
      </c>
      <c r="CV78" s="31">
        <f>Data_CH4_m3!CV78*0.668</f>
        <v>1629833.3383560001</v>
      </c>
      <c r="CW78" s="31">
        <f>Data_CH4_m3!CW78*0.668</f>
        <v>1519641.424416</v>
      </c>
    </row>
    <row r="79" spans="1:101" ht="15.75" customHeight="1" x14ac:dyDescent="0.2">
      <c r="A79" s="27" t="s">
        <v>28</v>
      </c>
      <c r="B79" s="31">
        <f>Data_CH4_m3!B79*0.668</f>
        <v>2063375.7277599999</v>
      </c>
      <c r="C79" s="31">
        <f>Data_CH4_m3!C79*0.668</f>
        <v>3925555.6257040002</v>
      </c>
      <c r="D79" s="31">
        <f>Data_CH4_m3!D79*0.668</f>
        <v>5639264.7100520013</v>
      </c>
      <c r="E79" s="31">
        <f>Data_CH4_m3!E79*0.668</f>
        <v>7171631.0862400001</v>
      </c>
      <c r="F79" s="31">
        <f>Data_CH4_m3!F79*0.668</f>
        <v>8575348.0030800011</v>
      </c>
      <c r="G79" s="31">
        <f>Data_CH4_m3!G79*0.668</f>
        <v>9872741.8248400018</v>
      </c>
      <c r="H79" s="31">
        <f>Data_CH4_m3!H79*0.668</f>
        <v>11099262.830560001</v>
      </c>
      <c r="I79" s="31">
        <f>Data_CH4_m3!I79*0.668</f>
        <v>12229922.422800003</v>
      </c>
      <c r="J79" s="31">
        <f>Data_CH4_m3!J79*0.668</f>
        <v>13273956.24932</v>
      </c>
      <c r="K79" s="31">
        <f>Data_CH4_m3!K79*0.668</f>
        <v>14304139.23612</v>
      </c>
      <c r="L79" s="31">
        <f>Data_CH4_m3!L79*0.668</f>
        <v>15318196.45576</v>
      </c>
      <c r="M79" s="31">
        <f>Data_CH4_m3!M79*0.668</f>
        <v>16264061.216040002</v>
      </c>
      <c r="N79" s="31">
        <f>Data_CH4_m3!N79*0.668</f>
        <v>17227669.472479999</v>
      </c>
      <c r="O79" s="31">
        <f>Data_CH4_m3!O79*0.668</f>
        <v>18173368.929480001</v>
      </c>
      <c r="P79" s="31">
        <f>Data_CH4_m3!P79*0.668</f>
        <v>19098197.628280003</v>
      </c>
      <c r="Q79" s="31">
        <f>Data_CH4_m3!Q79*0.668</f>
        <v>20068662.2434</v>
      </c>
      <c r="R79" s="31">
        <f>Data_CH4_m3!R79*0.668</f>
        <v>21024423.390280001</v>
      </c>
      <c r="S79" s="31">
        <f>Data_CH4_m3!S79*0.668</f>
        <v>21961247.652320001</v>
      </c>
      <c r="T79" s="31">
        <f>Data_CH4_m3!T79*0.668</f>
        <v>22880869.68524</v>
      </c>
      <c r="U79" s="31">
        <f>Data_CH4_m3!U79*0.668</f>
        <v>23816465.09448</v>
      </c>
      <c r="V79" s="31">
        <f>Data_CH4_m3!V79*0.668</f>
        <v>24767163.997080002</v>
      </c>
      <c r="W79" s="31">
        <f>Data_CH4_m3!W79*0.668</f>
        <v>25701996.897679999</v>
      </c>
      <c r="X79" s="31">
        <f>Data_CH4_m3!X79*0.668</f>
        <v>26636816.718840003</v>
      </c>
      <c r="Y79" s="31">
        <f>Data_CH4_m3!Y79*0.668</f>
        <v>27579918.424040001</v>
      </c>
      <c r="Z79" s="31">
        <f>Data_CH4_m3!Z79*0.668</f>
        <v>28534425.073600005</v>
      </c>
      <c r="AA79" s="31">
        <f>Data_CH4_m3!AA79*0.668</f>
        <v>29504067.788200002</v>
      </c>
      <c r="AB79" s="31">
        <f>Data_CH4_m3!AB79*0.668</f>
        <v>30490027.451560002</v>
      </c>
      <c r="AC79" s="31">
        <f>Data_CH4_m3!AC79*0.668</f>
        <v>31790956.897120003</v>
      </c>
      <c r="AD79" s="31">
        <f>Data_CH4_m3!AD79*0.668</f>
        <v>33098210.125000004</v>
      </c>
      <c r="AE79" s="31">
        <f>Data_CH4_m3!AE79*0.668</f>
        <v>34413386.434080005</v>
      </c>
      <c r="AF79" s="31">
        <f>Data_CH4_m3!AF79*0.668</f>
        <v>35737848.684639998</v>
      </c>
      <c r="AG79" s="31">
        <f>Data_CH4_m3!AG79*0.668</f>
        <v>37072782.549960002</v>
      </c>
      <c r="AH79" s="31">
        <f>Data_CH4_m3!AH79*0.668</f>
        <v>38419237.438000001</v>
      </c>
      <c r="AI79" s="31">
        <f>Data_CH4_m3!AI79*0.668</f>
        <v>39778131.828720003</v>
      </c>
      <c r="AJ79" s="31">
        <f>Data_CH4_m3!AJ79*0.668</f>
        <v>41150270.067600004</v>
      </c>
      <c r="AK79" s="31">
        <f>Data_CH4_m3!AK79*0.668</f>
        <v>42536330.922800004</v>
      </c>
      <c r="AL79" s="31">
        <f>Data_CH4_m3!AL79*0.668</f>
        <v>43936884.038000003</v>
      </c>
      <c r="AM79" s="31">
        <f>Data_CH4_m3!AM79*0.668</f>
        <v>45352347.627960004</v>
      </c>
      <c r="AN79" s="31">
        <f>Data_CH4_m3!AN79*0.668</f>
        <v>46782948.264920004</v>
      </c>
      <c r="AO79" s="31">
        <f>Data_CH4_m3!AO79*0.668</f>
        <v>48228701.159240007</v>
      </c>
      <c r="AP79" s="31">
        <f>Data_CH4_m3!AP79*0.668</f>
        <v>49689458.702959999</v>
      </c>
      <c r="AQ79" s="31">
        <f>Data_CH4_m3!AQ79*0.668</f>
        <v>51164981.404720008</v>
      </c>
      <c r="AR79" s="31">
        <f>Data_CH4_m3!AR79*0.668</f>
        <v>52654994.175439999</v>
      </c>
      <c r="AS79" s="31">
        <f>Data_CH4_m3!AS79*0.668</f>
        <v>54159186.929520003</v>
      </c>
      <c r="AT79" s="31">
        <f>Data_CH4_m3!AT79*0.668</f>
        <v>55677238.866640009</v>
      </c>
      <c r="AU79" s="31">
        <f>Data_CH4_m3!AU79*0.668</f>
        <v>57208813.882600002</v>
      </c>
      <c r="AV79" s="31">
        <f>Data_CH4_m3!AV79*0.668</f>
        <v>58753526.801920004</v>
      </c>
      <c r="AW79" s="31">
        <f>Data_CH4_m3!AW79*0.668</f>
        <v>60310948.414560005</v>
      </c>
      <c r="AX79" s="31">
        <f>Data_CH4_m3!AX79*0.668</f>
        <v>61880642.843840003</v>
      </c>
      <c r="AY79" s="31">
        <f>Data_CH4_m3!AY79*0.668</f>
        <v>63462182.315920003</v>
      </c>
      <c r="AZ79" s="31">
        <f>Data_CH4_m3!AZ79*0.668</f>
        <v>65055129.090400003</v>
      </c>
      <c r="BA79" s="31">
        <f>Data_CH4_m3!BA79*0.668</f>
        <v>66659029.615319997</v>
      </c>
      <c r="BB79" s="31">
        <f>Data_CH4_m3!BB79*0.668</f>
        <v>68273393.371600002</v>
      </c>
      <c r="BC79" s="31">
        <f>Data_CH4_m3!BC79*0.668</f>
        <v>69897674.316</v>
      </c>
      <c r="BD79" s="31">
        <f>Data_CH4_m3!BD79*0.668</f>
        <v>71531266.645999998</v>
      </c>
      <c r="BE79" s="31">
        <f>Data_CH4_m3!BE79*0.668</f>
        <v>73173518.593999997</v>
      </c>
      <c r="BF79" s="31">
        <f>Data_CH4_m3!BF79*0.668</f>
        <v>74823751.872800007</v>
      </c>
      <c r="BG79" s="31">
        <f>Data_CH4_m3!BG79*0.668</f>
        <v>76481291.134399995</v>
      </c>
      <c r="BH79" s="31">
        <f>Data_CH4_m3!BH79*0.668</f>
        <v>78145476.127599999</v>
      </c>
      <c r="BI79" s="31">
        <f>Data_CH4_m3!BI79*0.668</f>
        <v>79815675.726000011</v>
      </c>
      <c r="BJ79" s="31">
        <f>Data_CH4_m3!BJ79*0.668</f>
        <v>81491275.436399996</v>
      </c>
      <c r="BK79" s="31">
        <f>Data_CH4_m3!BK79*0.668</f>
        <v>75558277.391600013</v>
      </c>
      <c r="BL79" s="31">
        <f>Data_CH4_m3!BL79*0.668</f>
        <v>70077612.273600012</v>
      </c>
      <c r="BM79" s="31">
        <f>Data_CH4_m3!BM79*0.668</f>
        <v>65013790.418080002</v>
      </c>
      <c r="BN79" s="31">
        <f>Data_CH4_m3!BN79*0.668</f>
        <v>60334153.939640008</v>
      </c>
      <c r="BO79" s="31">
        <f>Data_CH4_m3!BO79*0.668</f>
        <v>56008648.489560008</v>
      </c>
      <c r="BP79" s="31">
        <f>Data_CH4_m3!BP79*0.668</f>
        <v>52009613.684160009</v>
      </c>
      <c r="BQ79" s="31">
        <f>Data_CH4_m3!BQ79*0.668</f>
        <v>48311590.460280001</v>
      </c>
      <c r="BR79" s="31">
        <f>Data_CH4_m3!BR79*0.668</f>
        <v>44891144.001840003</v>
      </c>
      <c r="BS79" s="31">
        <f>Data_CH4_m3!BS79*0.668</f>
        <v>41726701.001680002</v>
      </c>
      <c r="BT79" s="31">
        <f>Data_CH4_m3!BT79*0.668</f>
        <v>38798400.103040002</v>
      </c>
      <c r="BU79" s="31">
        <f>Data_CH4_m3!BU79*0.668</f>
        <v>36087954.411800005</v>
      </c>
      <c r="BV79" s="31">
        <f>Data_CH4_m3!BV79*0.668</f>
        <v>33578525.13092</v>
      </c>
      <c r="BW79" s="31">
        <f>Data_CH4_m3!BW79*0.668</f>
        <v>31254605.415280003</v>
      </c>
      <c r="BX79" s="31">
        <f>Data_CH4_m3!BX79*0.668</f>
        <v>29101913.591880001</v>
      </c>
      <c r="BY79" s="31">
        <f>Data_CH4_m3!BY79*0.668</f>
        <v>27107295.037320003</v>
      </c>
      <c r="BZ79" s="31">
        <f>Data_CH4_m3!BZ79*0.668</f>
        <v>25258631.924320001</v>
      </c>
      <c r="CA79" s="31">
        <f>Data_CH4_m3!CA79*0.668</f>
        <v>23544760.309560001</v>
      </c>
      <c r="CB79" s="31">
        <f>Data_CH4_m3!CB79*0.668</f>
        <v>21955393.861439999</v>
      </c>
      <c r="CC79" s="31">
        <f>Data_CH4_m3!CC79*0.668</f>
        <v>20481053.760160003</v>
      </c>
      <c r="CD79" s="31">
        <f>Data_CH4_m3!CD79*0.668</f>
        <v>19113004.26244</v>
      </c>
      <c r="CE79" s="31">
        <f>Data_CH4_m3!CE79*0.668</f>
        <v>17843193.429880001</v>
      </c>
      <c r="CF79" s="31">
        <f>Data_CH4_m3!CF79*0.668</f>
        <v>16664198.626840001</v>
      </c>
      <c r="CG79" s="31">
        <f>Data_CH4_m3!CG79*0.668</f>
        <v>15569176.453840001</v>
      </c>
      <c r="CH79" s="31">
        <f>Data_CH4_m3!CH79*0.668</f>
        <v>14551816.635520002</v>
      </c>
      <c r="CI79" s="31">
        <f>Data_CH4_m3!CI79*0.668</f>
        <v>13606299.696160002</v>
      </c>
      <c r="CJ79" s="31">
        <f>Data_CH4_m3!CJ79*0.668</f>
        <v>12727257.96184</v>
      </c>
      <c r="CK79" s="31">
        <f>Data_CH4_m3!CK79*0.668</f>
        <v>11909739.74896</v>
      </c>
      <c r="CL79" s="31">
        <f>Data_CH4_m3!CL79*0.668</f>
        <v>11149176.411800001</v>
      </c>
      <c r="CM79" s="31">
        <f>Data_CH4_m3!CM79*0.668</f>
        <v>10441352.008640001</v>
      </c>
      <c r="CN79" s="31">
        <f>Data_CH4_m3!CN79*0.668</f>
        <v>9782375.4528400004</v>
      </c>
      <c r="CO79" s="31">
        <f>Data_CH4_m3!CO79*0.668</f>
        <v>9168654.8282399997</v>
      </c>
      <c r="CP79" s="31">
        <f>Data_CH4_m3!CP79*0.668</f>
        <v>8596873.8288000003</v>
      </c>
      <c r="CQ79" s="31">
        <f>Data_CH4_m3!CQ79*0.668</f>
        <v>8063970.0419199998</v>
      </c>
      <c r="CR79" s="31">
        <f>Data_CH4_m3!CR79*0.668</f>
        <v>7567114.96856</v>
      </c>
      <c r="CS79" s="31">
        <f>Data_CH4_m3!CS79*0.668</f>
        <v>7103695.6599200005</v>
      </c>
      <c r="CT79" s="31">
        <f>Data_CH4_m3!CT79*0.668</f>
        <v>6671297.8137000008</v>
      </c>
      <c r="CU79" s="31">
        <f>Data_CH4_m3!CU79*0.668</f>
        <v>6267690.2030200008</v>
      </c>
      <c r="CV79" s="31">
        <f>Data_CH4_m3!CV79*0.668</f>
        <v>5890810.3685280001</v>
      </c>
      <c r="CW79" s="31">
        <f>Data_CH4_m3!CW79*0.668</f>
        <v>5538751.4374240004</v>
      </c>
    </row>
    <row r="80" spans="1:101" ht="15.75" customHeight="1" x14ac:dyDescent="0.2">
      <c r="A80" s="27" t="s">
        <v>29</v>
      </c>
      <c r="B80" s="31">
        <f>Data_CH4_m3!B80*0.668</f>
        <v>718763.0227320001</v>
      </c>
      <c r="C80" s="31">
        <f>Data_CH4_m3!C80*0.668</f>
        <v>1214136.6778360002</v>
      </c>
      <c r="D80" s="31">
        <f>Data_CH4_m3!D80*0.668</f>
        <v>1574131.140992</v>
      </c>
      <c r="E80" s="31">
        <f>Data_CH4_m3!E80*0.668</f>
        <v>1882900.522476</v>
      </c>
      <c r="F80" s="31">
        <f>Data_CH4_m3!F80*0.668</f>
        <v>2144272.5137240002</v>
      </c>
      <c r="G80" s="31">
        <f>Data_CH4_m3!G80*0.668</f>
        <v>2329038.6216839999</v>
      </c>
      <c r="H80" s="31">
        <f>Data_CH4_m3!H80*0.668</f>
        <v>2479034.4612440001</v>
      </c>
      <c r="I80" s="31">
        <f>Data_CH4_m3!I80*0.668</f>
        <v>2646307.3652960001</v>
      </c>
      <c r="J80" s="31">
        <f>Data_CH4_m3!J80*0.668</f>
        <v>2854155.2700400003</v>
      </c>
      <c r="K80" s="31">
        <f>Data_CH4_m3!K80*0.668</f>
        <v>2970094.1850400004</v>
      </c>
      <c r="L80" s="31">
        <f>Data_CH4_m3!L80*0.668</f>
        <v>3098489.3053919999</v>
      </c>
      <c r="M80" s="31">
        <f>Data_CH4_m3!M80*0.668</f>
        <v>3259653.793664</v>
      </c>
      <c r="N80" s="31">
        <f>Data_CH4_m3!N80*0.668</f>
        <v>3385262.2017159997</v>
      </c>
      <c r="O80" s="31">
        <f>Data_CH4_m3!O80*0.668</f>
        <v>3498545.9670160003</v>
      </c>
      <c r="P80" s="31">
        <f>Data_CH4_m3!P80*0.668</f>
        <v>3611063.5343120005</v>
      </c>
      <c r="Q80" s="31">
        <f>Data_CH4_m3!Q80*0.668</f>
        <v>3653937.4195960001</v>
      </c>
      <c r="R80" s="31">
        <f>Data_CH4_m3!R80*0.668</f>
        <v>3714131.1828280003</v>
      </c>
      <c r="S80" s="31">
        <f>Data_CH4_m3!S80*0.668</f>
        <v>3803894.3875680002</v>
      </c>
      <c r="T80" s="31">
        <f>Data_CH4_m3!T80*0.668</f>
        <v>3908547.076504</v>
      </c>
      <c r="U80" s="31">
        <f>Data_CH4_m3!U80*0.668</f>
        <v>3984064.4063640004</v>
      </c>
      <c r="V80" s="31">
        <f>Data_CH4_m3!V80*0.668</f>
        <v>3941647.0289400001</v>
      </c>
      <c r="W80" s="31">
        <f>Data_CH4_m3!W80*0.668</f>
        <v>3952921.0252600005</v>
      </c>
      <c r="X80" s="31">
        <f>Data_CH4_m3!X80*0.668</f>
        <v>4012859.8095520004</v>
      </c>
      <c r="Y80" s="31">
        <f>Data_CH4_m3!Y80*0.668</f>
        <v>4085672.7293880004</v>
      </c>
      <c r="Z80" s="31">
        <f>Data_CH4_m3!Z80*0.668</f>
        <v>4160315.7340879999</v>
      </c>
      <c r="AA80" s="31">
        <f>Data_CH4_m3!AA80*0.668</f>
        <v>4235372.829984</v>
      </c>
      <c r="AB80" s="31">
        <f>Data_CH4_m3!AB80*0.668</f>
        <v>4313609.9866400007</v>
      </c>
      <c r="AC80" s="31">
        <f>Data_CH4_m3!AC80*0.668</f>
        <v>4173865.7480240003</v>
      </c>
      <c r="AD80" s="31">
        <f>Data_CH4_m3!AD80*0.668</f>
        <v>4081812.3767600004</v>
      </c>
      <c r="AE80" s="31">
        <f>Data_CH4_m3!AE80*0.668</f>
        <v>4021332.0455360003</v>
      </c>
      <c r="AF80" s="31">
        <f>Data_CH4_m3!AF80*0.668</f>
        <v>3981649.4033320001</v>
      </c>
      <c r="AG80" s="31">
        <f>Data_CH4_m3!AG80*0.668</f>
        <v>3955536.3608240001</v>
      </c>
      <c r="AH80" s="31">
        <f>Data_CH4_m3!AH80*0.668</f>
        <v>3938137.2540680002</v>
      </c>
      <c r="AI80" s="31">
        <f>Data_CH4_m3!AI80*0.668</f>
        <v>3926198.9831840005</v>
      </c>
      <c r="AJ80" s="31">
        <f>Data_CH4_m3!AJ80*0.668</f>
        <v>3917526.975788</v>
      </c>
      <c r="AK80" s="31">
        <f>Data_CH4_m3!AK80*0.668</f>
        <v>3910630.8584160004</v>
      </c>
      <c r="AL80" s="31">
        <f>Data_CH4_m3!AL80*0.668</f>
        <v>3904520.6938120006</v>
      </c>
      <c r="AM80" s="31">
        <f>Data_CH4_m3!AM80*0.668</f>
        <v>3898539.5360400006</v>
      </c>
      <c r="AN80" s="31">
        <f>Data_CH4_m3!AN80*0.668</f>
        <v>3892232.5579280006</v>
      </c>
      <c r="AO80" s="31">
        <f>Data_CH4_m3!AO80*0.668</f>
        <v>3885322.7726080003</v>
      </c>
      <c r="AP80" s="31">
        <f>Data_CH4_m3!AP80*0.668</f>
        <v>3877630.8942240002</v>
      </c>
      <c r="AQ80" s="31">
        <f>Data_CH4_m3!AQ80*0.668</f>
        <v>3869028.5171440002</v>
      </c>
      <c r="AR80" s="31">
        <f>Data_CH4_m3!AR80*0.668</f>
        <v>3859464.7070360002</v>
      </c>
      <c r="AS80" s="31">
        <f>Data_CH4_m3!AS80*0.668</f>
        <v>3848910.9042280004</v>
      </c>
      <c r="AT80" s="31">
        <f>Data_CH4_m3!AT80*0.668</f>
        <v>3837381.8695160002</v>
      </c>
      <c r="AU80" s="31">
        <f>Data_CH4_m3!AU80*0.668</f>
        <v>3824925.00752</v>
      </c>
      <c r="AV80" s="31">
        <f>Data_CH4_m3!AV80*0.668</f>
        <v>3811571.2286040001</v>
      </c>
      <c r="AW80" s="31">
        <f>Data_CH4_m3!AW80*0.668</f>
        <v>3797388.6647600005</v>
      </c>
      <c r="AX80" s="31">
        <f>Data_CH4_m3!AX80*0.668</f>
        <v>3782415.9571160004</v>
      </c>
      <c r="AY80" s="31">
        <f>Data_CH4_m3!AY80*0.668</f>
        <v>3766733.8902520002</v>
      </c>
      <c r="AZ80" s="31">
        <f>Data_CH4_m3!AZ80*0.668</f>
        <v>3750406.9161479999</v>
      </c>
      <c r="BA80" s="31">
        <f>Data_CH4_m3!BA80*0.668</f>
        <v>3733514.2743000002</v>
      </c>
      <c r="BB80" s="31">
        <f>Data_CH4_m3!BB80*0.668</f>
        <v>3716113.9417640003</v>
      </c>
      <c r="BC80" s="31">
        <f>Data_CH4_m3!BC80*0.668</f>
        <v>3698275.9884000001</v>
      </c>
      <c r="BD80" s="31">
        <f>Data_CH4_m3!BD80*0.668</f>
        <v>3680053.8755840003</v>
      </c>
      <c r="BE80" s="31">
        <f>Data_CH4_m3!BE80*0.668</f>
        <v>3661500.1715760003</v>
      </c>
      <c r="BF80" s="31">
        <f>Data_CH4_m3!BF80*0.668</f>
        <v>3642672.465992</v>
      </c>
      <c r="BG80" s="31">
        <f>Data_CH4_m3!BG80*0.668</f>
        <v>3623615.6637960002</v>
      </c>
      <c r="BH80" s="31">
        <f>Data_CH4_m3!BH80*0.668</f>
        <v>3604355.3647520002</v>
      </c>
      <c r="BI80" s="31">
        <f>Data_CH4_m3!BI80*0.668</f>
        <v>3584916.059076</v>
      </c>
      <c r="BJ80" s="31">
        <f>Data_CH4_m3!BJ80*0.668</f>
        <v>3565317.1922479998</v>
      </c>
      <c r="BK80" s="31">
        <f>Data_CH4_m3!BK80*0.668</f>
        <v>2647399.7236520001</v>
      </c>
      <c r="BL80" s="31">
        <f>Data_CH4_m3!BL80*0.668</f>
        <v>2014692.9138080003</v>
      </c>
      <c r="BM80" s="31">
        <f>Data_CH4_m3!BM80*0.668</f>
        <v>1574345.43606</v>
      </c>
      <c r="BN80" s="31">
        <f>Data_CH4_m3!BN80*0.668</f>
        <v>1264037.6191800002</v>
      </c>
      <c r="BO80" s="31">
        <f>Data_CH4_m3!BO80*0.668</f>
        <v>1041921.150936</v>
      </c>
      <c r="BP80" s="31">
        <f>Data_CH4_m3!BP80*0.668</f>
        <v>879875.09638400003</v>
      </c>
      <c r="BQ80" s="31">
        <f>Data_CH4_m3!BQ80*0.668</f>
        <v>758984.93465600011</v>
      </c>
      <c r="BR80" s="31">
        <f>Data_CH4_m3!BR80*0.668</f>
        <v>666511.74770319997</v>
      </c>
      <c r="BS80" s="31">
        <f>Data_CH4_m3!BS80*0.668</f>
        <v>593860.31412840006</v>
      </c>
      <c r="BT80" s="31">
        <f>Data_CH4_m3!BT80*0.668</f>
        <v>535216.80575080006</v>
      </c>
      <c r="BU80" s="31">
        <f>Data_CH4_m3!BU80*0.668</f>
        <v>486635.35251560004</v>
      </c>
      <c r="BV80" s="31">
        <f>Data_CH4_m3!BV80*0.668</f>
        <v>445425.50947320001</v>
      </c>
      <c r="BW80" s="31">
        <f>Data_CH4_m3!BW80*0.668</f>
        <v>409741.44112120004</v>
      </c>
      <c r="BX80" s="31">
        <f>Data_CH4_m3!BX80*0.668</f>
        <v>378306.33539919998</v>
      </c>
      <c r="BY80" s="31">
        <f>Data_CH4_m3!BY80*0.668</f>
        <v>350227.47917800001</v>
      </c>
      <c r="BZ80" s="31">
        <f>Data_CH4_m3!BZ80*0.668</f>
        <v>324872.11941079999</v>
      </c>
      <c r="CA80" s="31">
        <f>Data_CH4_m3!CA80*0.668</f>
        <v>301784.08150279999</v>
      </c>
      <c r="CB80" s="31">
        <f>Data_CH4_m3!CB80*0.668</f>
        <v>280627.72043720004</v>
      </c>
      <c r="CC80" s="31">
        <f>Data_CH4_m3!CC80*0.668</f>
        <v>261150.20322400003</v>
      </c>
      <c r="CD80" s="31">
        <f>Data_CH4_m3!CD80*0.668</f>
        <v>243156.09003040002</v>
      </c>
      <c r="CE80" s="31">
        <f>Data_CH4_m3!CE80*0.668</f>
        <v>226490.16764960001</v>
      </c>
      <c r="CF80" s="31">
        <f>Data_CH4_m3!CF80*0.668</f>
        <v>211025.82443040001</v>
      </c>
      <c r="CG80" s="31">
        <f>Data_CH4_m3!CG80*0.668</f>
        <v>196657.14630080003</v>
      </c>
      <c r="CH80" s="31">
        <f>Data_CH4_m3!CH80*0.668</f>
        <v>183293.51632200001</v>
      </c>
      <c r="CI80" s="31">
        <f>Data_CH4_m3!CI80*0.668</f>
        <v>170855.89760240001</v>
      </c>
      <c r="CJ80" s="31">
        <f>Data_CH4_m3!CJ80*0.668</f>
        <v>159274.25274680002</v>
      </c>
      <c r="CK80" s="31">
        <f>Data_CH4_m3!CK80*0.668</f>
        <v>148485.72976880003</v>
      </c>
      <c r="CL80" s="31">
        <f>Data_CH4_m3!CL80*0.668</f>
        <v>138433.36877600002</v>
      </c>
      <c r="CM80" s="31">
        <f>Data_CH4_m3!CM80*0.668</f>
        <v>129065.1616932</v>
      </c>
      <c r="CN80" s="31">
        <f>Data_CH4_m3!CN80*0.668</f>
        <v>120333.35480360001</v>
      </c>
      <c r="CO80" s="31">
        <f>Data_CH4_m3!CO80*0.668</f>
        <v>112193.91748840001</v>
      </c>
      <c r="CP80" s="31">
        <f>Data_CH4_m3!CP80*0.668</f>
        <v>104606.1274656</v>
      </c>
      <c r="CQ80" s="31">
        <f>Data_CH4_m3!CQ80*0.668</f>
        <v>97532.238059200012</v>
      </c>
      <c r="CR80" s="31">
        <f>Data_CH4_m3!CR80*0.668</f>
        <v>90937.203384000008</v>
      </c>
      <c r="CS80" s="31">
        <f>Data_CH4_m3!CS80*0.668</f>
        <v>84788.446750000003</v>
      </c>
      <c r="CT80" s="31">
        <f>Data_CH4_m3!CT80*0.668</f>
        <v>79055.660930400001</v>
      </c>
      <c r="CU80" s="31">
        <f>Data_CH4_m3!CU80*0.668</f>
        <v>73710.632410800012</v>
      </c>
      <c r="CV80" s="31">
        <f>Data_CH4_m3!CV80*0.668</f>
        <v>68727.085210799996</v>
      </c>
      <c r="CW80" s="31">
        <f>Data_CH4_m3!CW80*0.668</f>
        <v>64080.539969400008</v>
      </c>
    </row>
    <row r="81" spans="1:101" ht="15.75" customHeight="1" x14ac:dyDescent="0.2">
      <c r="A81" s="27" t="s">
        <v>30</v>
      </c>
      <c r="B81" s="31">
        <f>Data_CH4_m3!B81*0.668</f>
        <v>11848277.883920001</v>
      </c>
      <c r="C81" s="31">
        <f>Data_CH4_m3!C81*0.668</f>
        <v>20558273.290959999</v>
      </c>
      <c r="D81" s="31">
        <f>Data_CH4_m3!D81*0.668</f>
        <v>26824921.898280002</v>
      </c>
      <c r="E81" s="31">
        <f>Data_CH4_m3!E81*0.668</f>
        <v>31213766.046240002</v>
      </c>
      <c r="F81" s="31">
        <f>Data_CH4_m3!F81*0.668</f>
        <v>33928687.076960005</v>
      </c>
      <c r="G81" s="31">
        <f>Data_CH4_m3!G81*0.668</f>
        <v>35884878.924840003</v>
      </c>
      <c r="H81" s="31">
        <f>Data_CH4_m3!H81*0.668</f>
        <v>37463723.651519999</v>
      </c>
      <c r="I81" s="31">
        <f>Data_CH4_m3!I81*0.668</f>
        <v>38618582.82632</v>
      </c>
      <c r="J81" s="31">
        <f>Data_CH4_m3!J81*0.668</f>
        <v>39295996.609640002</v>
      </c>
      <c r="K81" s="31">
        <f>Data_CH4_m3!K81*0.668</f>
        <v>40416736.321720004</v>
      </c>
      <c r="L81" s="31">
        <f>Data_CH4_m3!L81*0.668</f>
        <v>42043709.827160001</v>
      </c>
      <c r="M81" s="31">
        <f>Data_CH4_m3!M81*0.668</f>
        <v>42836063.611639999</v>
      </c>
      <c r="N81" s="31">
        <f>Data_CH4_m3!N81*0.668</f>
        <v>43521458.65896</v>
      </c>
      <c r="O81" s="31">
        <f>Data_CH4_m3!O81*0.668</f>
        <v>44402178.162120007</v>
      </c>
      <c r="P81" s="31">
        <f>Data_CH4_m3!P81*0.668</f>
        <v>45439996.936680004</v>
      </c>
      <c r="Q81" s="31">
        <f>Data_CH4_m3!Q81*0.668</f>
        <v>47089838.540359996</v>
      </c>
      <c r="R81" s="31">
        <f>Data_CH4_m3!R81*0.668</f>
        <v>50272996.221840002</v>
      </c>
      <c r="S81" s="31">
        <f>Data_CH4_m3!S81*0.668</f>
        <v>52633199.967359997</v>
      </c>
      <c r="T81" s="31">
        <f>Data_CH4_m3!T81*0.668</f>
        <v>54372074.38124001</v>
      </c>
      <c r="U81" s="31">
        <f>Data_CH4_m3!U81*0.668</f>
        <v>56117093.586840004</v>
      </c>
      <c r="V81" s="31">
        <f>Data_CH4_m3!V81*0.668</f>
        <v>58369458.157839999</v>
      </c>
      <c r="W81" s="31">
        <f>Data_CH4_m3!W81*0.668</f>
        <v>60886549.95984</v>
      </c>
      <c r="X81" s="31">
        <f>Data_CH4_m3!X81*0.668</f>
        <v>63004942.4014</v>
      </c>
      <c r="Y81" s="31">
        <f>Data_CH4_m3!Y81*0.668</f>
        <v>64571239.376000002</v>
      </c>
      <c r="Z81" s="31">
        <f>Data_CH4_m3!Z81*0.668</f>
        <v>65639093.801960006</v>
      </c>
      <c r="AA81" s="31">
        <f>Data_CH4_m3!AA81*0.668</f>
        <v>66412244.2698</v>
      </c>
      <c r="AB81" s="31">
        <f>Data_CH4_m3!AB81*0.668</f>
        <v>67332139.220799997</v>
      </c>
      <c r="AC81" s="31">
        <f>Data_CH4_m3!AC81*0.668</f>
        <v>70607118.639200002</v>
      </c>
      <c r="AD81" s="31">
        <f>Data_CH4_m3!AD81*0.668</f>
        <v>73542844.237600014</v>
      </c>
      <c r="AE81" s="31">
        <f>Data_CH4_m3!AE81*0.668</f>
        <v>76262027.282000005</v>
      </c>
      <c r="AF81" s="31">
        <f>Data_CH4_m3!AF81*0.668</f>
        <v>78846626.696400002</v>
      </c>
      <c r="AG81" s="31">
        <f>Data_CH4_m3!AG81*0.668</f>
        <v>81351325.695600003</v>
      </c>
      <c r="AH81" s="31">
        <f>Data_CH4_m3!AH81*0.668</f>
        <v>83812616.585200012</v>
      </c>
      <c r="AI81" s="31">
        <f>Data_CH4_m3!AI81*0.668</f>
        <v>86254832.400800005</v>
      </c>
      <c r="AJ81" s="31">
        <f>Data_CH4_m3!AJ81*0.668</f>
        <v>88694197.593200013</v>
      </c>
      <c r="AK81" s="31">
        <f>Data_CH4_m3!AK81*0.668</f>
        <v>91141424.8116</v>
      </c>
      <c r="AL81" s="31">
        <f>Data_CH4_m3!AL81*0.668</f>
        <v>93603473.280000001</v>
      </c>
      <c r="AM81" s="31">
        <f>Data_CH4_m3!AM81*0.668</f>
        <v>96084673.241599992</v>
      </c>
      <c r="AN81" s="31">
        <f>Data_CH4_m3!AN81*0.668</f>
        <v>98587473.985200003</v>
      </c>
      <c r="AO81" s="31">
        <f>Data_CH4_m3!AO81*0.668</f>
        <v>101113028.01120001</v>
      </c>
      <c r="AP81" s="31">
        <f>Data_CH4_m3!AP81*0.668</f>
        <v>103661619.3532</v>
      </c>
      <c r="AQ81" s="31">
        <f>Data_CH4_m3!AQ81*0.668</f>
        <v>106233069.25440001</v>
      </c>
      <c r="AR81" s="31">
        <f>Data_CH4_m3!AR81*0.668</f>
        <v>108826948.65840001</v>
      </c>
      <c r="AS81" s="31">
        <f>Data_CH4_m3!AS81*0.668</f>
        <v>111442667.12</v>
      </c>
      <c r="AT81" s="31">
        <f>Data_CH4_m3!AT81*0.668</f>
        <v>114079572.67120001</v>
      </c>
      <c r="AU81" s="31">
        <f>Data_CH4_m3!AU81*0.668</f>
        <v>116736936.6576</v>
      </c>
      <c r="AV81" s="31">
        <f>Data_CH4_m3!AV81*0.668</f>
        <v>119413947.1252</v>
      </c>
      <c r="AW81" s="31">
        <f>Data_CH4_m3!AW81*0.668</f>
        <v>122109674.95280001</v>
      </c>
      <c r="AX81" s="31">
        <f>Data_CH4_m3!AX81*0.668</f>
        <v>124823014.40000001</v>
      </c>
      <c r="AY81" s="31">
        <f>Data_CH4_m3!AY81*0.668</f>
        <v>127552708.55800001</v>
      </c>
      <c r="AZ81" s="31">
        <f>Data_CH4_m3!AZ81*0.668</f>
        <v>130297445.5416</v>
      </c>
      <c r="BA81" s="31">
        <f>Data_CH4_m3!BA81*0.668</f>
        <v>133055900.23920001</v>
      </c>
      <c r="BB81" s="31">
        <f>Data_CH4_m3!BB81*0.668</f>
        <v>135826900.8452</v>
      </c>
      <c r="BC81" s="31">
        <f>Data_CH4_m3!BC81*0.668</f>
        <v>138609524.65120003</v>
      </c>
      <c r="BD81" s="31">
        <f>Data_CH4_m3!BD81*0.668</f>
        <v>141403128.64040002</v>
      </c>
      <c r="BE81" s="31">
        <f>Data_CH4_m3!BE81*0.668</f>
        <v>144207141.40560001</v>
      </c>
      <c r="BF81" s="31">
        <f>Data_CH4_m3!BF81*0.668</f>
        <v>147020880.7184</v>
      </c>
      <c r="BG81" s="31">
        <f>Data_CH4_m3!BG81*0.668</f>
        <v>149843429.014</v>
      </c>
      <c r="BH81" s="31">
        <f>Data_CH4_m3!BH81*0.668</f>
        <v>152673697.65279999</v>
      </c>
      <c r="BI81" s="31">
        <f>Data_CH4_m3!BI81*0.668</f>
        <v>155510393.58720002</v>
      </c>
      <c r="BJ81" s="31">
        <f>Data_CH4_m3!BJ81*0.668</f>
        <v>158352143.40920001</v>
      </c>
      <c r="BK81" s="31">
        <f>Data_CH4_m3!BK81*0.668</f>
        <v>115617810.3392</v>
      </c>
      <c r="BL81" s="31">
        <f>Data_CH4_m3!BL81*0.668</f>
        <v>86331819</v>
      </c>
      <c r="BM81" s="31">
        <f>Data_CH4_m3!BM81*0.668</f>
        <v>66103809.66520001</v>
      </c>
      <c r="BN81" s="31">
        <f>Data_CH4_m3!BN81*0.668</f>
        <v>51987909.636040002</v>
      </c>
      <c r="BO81" s="31">
        <f>Data_CH4_m3!BO81*0.668</f>
        <v>42006712.647160001</v>
      </c>
      <c r="BP81" s="31">
        <f>Data_CH4_m3!BP81*0.668</f>
        <v>34832179.381480001</v>
      </c>
      <c r="BQ81" s="31">
        <f>Data_CH4_m3!BQ81*0.668</f>
        <v>29571726.188240003</v>
      </c>
      <c r="BR81" s="31">
        <f>Data_CH4_m3!BR81*0.668</f>
        <v>25624824.474240001</v>
      </c>
      <c r="BS81" s="31">
        <f>Data_CH4_m3!BS81*0.668</f>
        <v>22586865.557320002</v>
      </c>
      <c r="BT81" s="31">
        <f>Data_CH4_m3!BT81*0.668</f>
        <v>20184709.19404</v>
      </c>
      <c r="BU81" s="31">
        <f>Data_CH4_m3!BU81*0.668</f>
        <v>18233471.100560002</v>
      </c>
      <c r="BV81" s="31">
        <f>Data_CH4_m3!BV81*0.668</f>
        <v>16607547.924920002</v>
      </c>
      <c r="BW81" s="31">
        <f>Data_CH4_m3!BW81*0.668</f>
        <v>15221186.543199999</v>
      </c>
      <c r="BX81" s="31">
        <f>Data_CH4_m3!BX81*0.668</f>
        <v>14015451.599959999</v>
      </c>
      <c r="BY81" s="31">
        <f>Data_CH4_m3!BY81*0.668</f>
        <v>12949482.503800001</v>
      </c>
      <c r="BZ81" s="31">
        <f>Data_CH4_m3!BZ81*0.668</f>
        <v>11994626.129520001</v>
      </c>
      <c r="CA81" s="31">
        <f>Data_CH4_m3!CA81*0.668</f>
        <v>11130497.668880001</v>
      </c>
      <c r="CB81" s="31">
        <f>Data_CH4_m3!CB81*0.668</f>
        <v>10342334.4154</v>
      </c>
      <c r="CC81" s="31">
        <f>Data_CH4_m3!CC81*0.668</f>
        <v>9619216.4862399995</v>
      </c>
      <c r="CD81" s="31">
        <f>Data_CH4_m3!CD81*0.668</f>
        <v>8952869.165000001</v>
      </c>
      <c r="CE81" s="31">
        <f>Data_CH4_m3!CE81*0.668</f>
        <v>8336855.4366800003</v>
      </c>
      <c r="CF81" s="31">
        <f>Data_CH4_m3!CF81*0.668</f>
        <v>7766030.2650800012</v>
      </c>
      <c r="CG81" s="31">
        <f>Data_CH4_m3!CG81*0.668</f>
        <v>7236170.8347600009</v>
      </c>
      <c r="CH81" s="31">
        <f>Data_CH4_m3!CH81*0.668</f>
        <v>6743724.7952000005</v>
      </c>
      <c r="CI81" s="31">
        <f>Data_CH4_m3!CI81*0.668</f>
        <v>6285638.0577480011</v>
      </c>
      <c r="CJ81" s="31">
        <f>Data_CH4_m3!CJ81*0.668</f>
        <v>5859235.9764560005</v>
      </c>
      <c r="CK81" s="31">
        <f>Data_CH4_m3!CK81*0.668</f>
        <v>5462140.6991119999</v>
      </c>
      <c r="CL81" s="31">
        <f>Data_CH4_m3!CL81*0.668</f>
        <v>5092212.8608600004</v>
      </c>
      <c r="CM81" s="31">
        <f>Data_CH4_m3!CM81*0.668</f>
        <v>4747509.833532</v>
      </c>
      <c r="CN81" s="31">
        <f>Data_CH4_m3!CN81*0.668</f>
        <v>4426255.2508200007</v>
      </c>
      <c r="CO81" s="31">
        <f>Data_CH4_m3!CO81*0.668</f>
        <v>4126816.2495160005</v>
      </c>
      <c r="CP81" s="31">
        <f>Data_CH4_m3!CP81*0.668</f>
        <v>3847686.0540840002</v>
      </c>
      <c r="CQ81" s="31">
        <f>Data_CH4_m3!CQ81*0.668</f>
        <v>3587470.2733080001</v>
      </c>
      <c r="CR81" s="31">
        <f>Data_CH4_m3!CR81*0.668</f>
        <v>3344875.8395480006</v>
      </c>
      <c r="CS81" s="31">
        <f>Data_CH4_m3!CS81*0.668</f>
        <v>3118701.8297520005</v>
      </c>
      <c r="CT81" s="31">
        <f>Data_CH4_m3!CT81*0.668</f>
        <v>2907831.679248</v>
      </c>
      <c r="CU81" s="31">
        <f>Data_CH4_m3!CU81*0.668</f>
        <v>2711226.4342760001</v>
      </c>
      <c r="CV81" s="31">
        <f>Data_CH4_m3!CV81*0.668</f>
        <v>2527918.8047839999</v>
      </c>
      <c r="CW81" s="31">
        <f>Data_CH4_m3!CW81*0.668</f>
        <v>2357007.8491520002</v>
      </c>
    </row>
    <row r="82" spans="1:101" ht="15.75" customHeight="1" x14ac:dyDescent="0.2">
      <c r="A82" s="27" t="s">
        <v>31</v>
      </c>
      <c r="B82" s="31">
        <f>Data_CH4_m3!B82*0.668</f>
        <v>248133.28107680002</v>
      </c>
      <c r="C82" s="31">
        <f>Data_CH4_m3!C82*0.668</f>
        <v>477138.02377160004</v>
      </c>
      <c r="D82" s="31">
        <f>Data_CH4_m3!D82*0.668</f>
        <v>690100.01514000003</v>
      </c>
      <c r="E82" s="31">
        <f>Data_CH4_m3!E82*0.668</f>
        <v>910166.28049600008</v>
      </c>
      <c r="F82" s="31">
        <f>Data_CH4_m3!F82*0.668</f>
        <v>1141528.8306600002</v>
      </c>
      <c r="G82" s="31">
        <f>Data_CH4_m3!G82*0.668</f>
        <v>1368221.8864760001</v>
      </c>
      <c r="H82" s="31">
        <f>Data_CH4_m3!H82*0.668</f>
        <v>1592146.0883040002</v>
      </c>
      <c r="I82" s="31">
        <f>Data_CH4_m3!I82*0.668</f>
        <v>1816230.5192840002</v>
      </c>
      <c r="J82" s="31">
        <f>Data_CH4_m3!J82*0.668</f>
        <v>2024607.626988</v>
      </c>
      <c r="K82" s="31">
        <f>Data_CH4_m3!K82*0.668</f>
        <v>2228255.6894800002</v>
      </c>
      <c r="L82" s="31">
        <f>Data_CH4_m3!L82*0.668</f>
        <v>2455665.5921280002</v>
      </c>
      <c r="M82" s="31">
        <f>Data_CH4_m3!M82*0.668</f>
        <v>2686847.0481600002</v>
      </c>
      <c r="N82" s="31">
        <f>Data_CH4_m3!N82*0.668</f>
        <v>2913231.4071479999</v>
      </c>
      <c r="O82" s="31">
        <f>Data_CH4_m3!O82*0.668</f>
        <v>3115437.9810840003</v>
      </c>
      <c r="P82" s="31">
        <f>Data_CH4_m3!P82*0.668</f>
        <v>3310797.5463360003</v>
      </c>
      <c r="Q82" s="31">
        <f>Data_CH4_m3!Q82*0.668</f>
        <v>3482403.4404040002</v>
      </c>
      <c r="R82" s="31">
        <f>Data_CH4_m3!R82*0.668</f>
        <v>3635524.220036</v>
      </c>
      <c r="S82" s="31">
        <f>Data_CH4_m3!S82*0.668</f>
        <v>3813447.1215680004</v>
      </c>
      <c r="T82" s="31">
        <f>Data_CH4_m3!T82*0.668</f>
        <v>3994518.4173200005</v>
      </c>
      <c r="U82" s="31">
        <f>Data_CH4_m3!U82*0.668</f>
        <v>4151677.6417200002</v>
      </c>
      <c r="V82" s="31">
        <f>Data_CH4_m3!V82*0.668</f>
        <v>4271997.9647120005</v>
      </c>
      <c r="W82" s="31">
        <f>Data_CH4_m3!W82*0.668</f>
        <v>4399004.7225480005</v>
      </c>
      <c r="X82" s="31">
        <f>Data_CH4_m3!X82*0.668</f>
        <v>4529363.4489400005</v>
      </c>
      <c r="Y82" s="31">
        <f>Data_CH4_m3!Y82*0.668</f>
        <v>4661419.5145680001</v>
      </c>
      <c r="Z82" s="31">
        <f>Data_CH4_m3!Z82*0.668</f>
        <v>4794674.1044600001</v>
      </c>
      <c r="AA82" s="31">
        <f>Data_CH4_m3!AA82*0.668</f>
        <v>4929265.6763120005</v>
      </c>
      <c r="AB82" s="31">
        <f>Data_CH4_m3!AB82*0.668</f>
        <v>5065458.4762280006</v>
      </c>
      <c r="AC82" s="31">
        <f>Data_CH4_m3!AC82*0.668</f>
        <v>5184029.009292</v>
      </c>
      <c r="AD82" s="31">
        <f>Data_CH4_m3!AD82*0.668</f>
        <v>5302255.7942319997</v>
      </c>
      <c r="AE82" s="31">
        <f>Data_CH4_m3!AE82*0.668</f>
        <v>5420194.0212080004</v>
      </c>
      <c r="AF82" s="31">
        <f>Data_CH4_m3!AF82*0.668</f>
        <v>5537899.7287400002</v>
      </c>
      <c r="AG82" s="31">
        <f>Data_CH4_m3!AG82*0.668</f>
        <v>5655425.8010520013</v>
      </c>
      <c r="AH82" s="31">
        <f>Data_CH4_m3!AH82*0.668</f>
        <v>5772816.9300160008</v>
      </c>
      <c r="AI82" s="31">
        <f>Data_CH4_m3!AI82*0.668</f>
        <v>5890113.6478680009</v>
      </c>
      <c r="AJ82" s="31">
        <f>Data_CH4_m3!AJ82*0.668</f>
        <v>6007351.1207999997</v>
      </c>
      <c r="AK82" s="31">
        <f>Data_CH4_m3!AK82*0.668</f>
        <v>6124557.6559800003</v>
      </c>
      <c r="AL82" s="31">
        <f>Data_CH4_m3!AL82*0.668</f>
        <v>6241757.6340720002</v>
      </c>
      <c r="AM82" s="31">
        <f>Data_CH4_m3!AM82*0.668</f>
        <v>6358971.622796</v>
      </c>
      <c r="AN82" s="31">
        <f>Data_CH4_m3!AN82*0.668</f>
        <v>6476214.4457400003</v>
      </c>
      <c r="AO82" s="31">
        <f>Data_CH4_m3!AO82*0.668</f>
        <v>6593491.0053560007</v>
      </c>
      <c r="AP82" s="31">
        <f>Data_CH4_m3!AP82*0.668</f>
        <v>6710810.0170400003</v>
      </c>
      <c r="AQ82" s="31">
        <f>Data_CH4_m3!AQ82*0.668</f>
        <v>6828168.3251599995</v>
      </c>
      <c r="AR82" s="31">
        <f>Data_CH4_m3!AR82*0.668</f>
        <v>6945555.06336</v>
      </c>
      <c r="AS82" s="31">
        <f>Data_CH4_m3!AS82*0.668</f>
        <v>7062956.8115200009</v>
      </c>
      <c r="AT82" s="31">
        <f>Data_CH4_m3!AT82*0.668</f>
        <v>7180352.3472800013</v>
      </c>
      <c r="AU82" s="31">
        <f>Data_CH4_m3!AU82*0.668</f>
        <v>7297717.9900399996</v>
      </c>
      <c r="AV82" s="31">
        <f>Data_CH4_m3!AV82*0.668</f>
        <v>7415021.6424000012</v>
      </c>
      <c r="AW82" s="31">
        <f>Data_CH4_m3!AW82*0.668</f>
        <v>7532225.8095200006</v>
      </c>
      <c r="AX82" s="31">
        <f>Data_CH4_m3!AX82*0.668</f>
        <v>7649276.6773200007</v>
      </c>
      <c r="AY82" s="31">
        <f>Data_CH4_m3!AY82*0.668</f>
        <v>7766103.5179600008</v>
      </c>
      <c r="AZ82" s="31">
        <f>Data_CH4_m3!AZ82*0.668</f>
        <v>7882620.7272399999</v>
      </c>
      <c r="BA82" s="31">
        <f>Data_CH4_m3!BA82*0.668</f>
        <v>7998743.3556000004</v>
      </c>
      <c r="BB82" s="31">
        <f>Data_CH4_m3!BB82*0.668</f>
        <v>8114384.9638400013</v>
      </c>
      <c r="BC82" s="31">
        <f>Data_CH4_m3!BC82*0.668</f>
        <v>8229458.2443599999</v>
      </c>
      <c r="BD82" s="31">
        <f>Data_CH4_m3!BD82*0.668</f>
        <v>8343876.9383200007</v>
      </c>
      <c r="BE82" s="31">
        <f>Data_CH4_m3!BE82*0.668</f>
        <v>8457555.7554800007</v>
      </c>
      <c r="BF82" s="31">
        <f>Data_CH4_m3!BF82*0.668</f>
        <v>8570408.8979199994</v>
      </c>
      <c r="BG82" s="31">
        <f>Data_CH4_m3!BG82*0.668</f>
        <v>8682353.7206800003</v>
      </c>
      <c r="BH82" s="31">
        <f>Data_CH4_m3!BH82*0.668</f>
        <v>8793324.9802000001</v>
      </c>
      <c r="BI82" s="31">
        <f>Data_CH4_m3!BI82*0.668</f>
        <v>8903267.5197199993</v>
      </c>
      <c r="BJ82" s="31">
        <f>Data_CH4_m3!BJ82*0.668</f>
        <v>9012137.9526400007</v>
      </c>
      <c r="BK82" s="31">
        <f>Data_CH4_m3!BK82*0.668</f>
        <v>8359067.7058800003</v>
      </c>
      <c r="BL82" s="31">
        <f>Data_CH4_m3!BL82*0.668</f>
        <v>7755636.8931599995</v>
      </c>
      <c r="BM82" s="31">
        <f>Data_CH4_m3!BM82*0.668</f>
        <v>7197957.9348400012</v>
      </c>
      <c r="BN82" s="31">
        <f>Data_CH4_m3!BN82*0.668</f>
        <v>6682453.1298000002</v>
      </c>
      <c r="BO82" s="31">
        <f>Data_CH4_m3!BO82*0.668</f>
        <v>6205829.6815920006</v>
      </c>
      <c r="BP82" s="31">
        <f>Data_CH4_m3!BP82*0.668</f>
        <v>5765056.7833680008</v>
      </c>
      <c r="BQ82" s="31">
        <f>Data_CH4_m3!BQ82*0.668</f>
        <v>5357344.5551720001</v>
      </c>
      <c r="BR82" s="31">
        <f>Data_CH4_m3!BR82*0.668</f>
        <v>4980124.6686000004</v>
      </c>
      <c r="BS82" s="31">
        <f>Data_CH4_m3!BS82*0.668</f>
        <v>4631032.5532840006</v>
      </c>
      <c r="BT82" s="31">
        <f>Data_CH4_m3!BT82*0.668</f>
        <v>4307891.0322280005</v>
      </c>
      <c r="BU82" s="31">
        <f>Data_CH4_m3!BU82*0.668</f>
        <v>4008695.2857960002</v>
      </c>
      <c r="BV82" s="31">
        <f>Data_CH4_m3!BV82*0.668</f>
        <v>3731599.0307919998</v>
      </c>
      <c r="BW82" s="31">
        <f>Data_CH4_m3!BW82*0.668</f>
        <v>3474901.8124280004</v>
      </c>
      <c r="BX82" s="31">
        <f>Data_CH4_m3!BX82*0.668</f>
        <v>3237037.3250119998</v>
      </c>
      <c r="BY82" s="31">
        <f>Data_CH4_m3!BY82*0.668</f>
        <v>3016562.6751840003</v>
      </c>
      <c r="BZ82" s="31">
        <f>Data_CH4_m3!BZ82*0.668</f>
        <v>2812148.5108800004</v>
      </c>
      <c r="CA82" s="31">
        <f>Data_CH4_m3!CA82*0.668</f>
        <v>2622569.9445480001</v>
      </c>
      <c r="CB82" s="31">
        <f>Data_CH4_m3!CB82*0.668</f>
        <v>2446698.2158400002</v>
      </c>
      <c r="CC82" s="31">
        <f>Data_CH4_m3!CC82*0.668</f>
        <v>2283493.0149560003</v>
      </c>
      <c r="CD82" s="31">
        <f>Data_CH4_m3!CD82*0.668</f>
        <v>2131995.4332400002</v>
      </c>
      <c r="CE82" s="31">
        <f>Data_CH4_m3!CE82*0.668</f>
        <v>1991321.478904</v>
      </c>
      <c r="CF82" s="31">
        <f>Data_CH4_m3!CF82*0.668</f>
        <v>1860656.1104520003</v>
      </c>
      <c r="CG82" s="31">
        <f>Data_CH4_m3!CG82*0.668</f>
        <v>1739247.7590800002</v>
      </c>
      <c r="CH82" s="31">
        <f>Data_CH4_m3!CH82*0.668</f>
        <v>1626403.2806000002</v>
      </c>
      <c r="CI82" s="31">
        <f>Data_CH4_m3!CI82*0.668</f>
        <v>1521483.3235280002</v>
      </c>
      <c r="CJ82" s="31">
        <f>Data_CH4_m3!CJ82*0.668</f>
        <v>1423898.0592280002</v>
      </c>
      <c r="CK82" s="31">
        <f>Data_CH4_m3!CK82*0.668</f>
        <v>1333103.263424</v>
      </c>
      <c r="CL82" s="31">
        <f>Data_CH4_m3!CL82*0.668</f>
        <v>1248596.7069960001</v>
      </c>
      <c r="CM82" s="31">
        <f>Data_CH4_m3!CM82*0.668</f>
        <v>1169914.836688</v>
      </c>
      <c r="CN82" s="31">
        <f>Data_CH4_m3!CN82*0.668</f>
        <v>1096629.7236840001</v>
      </c>
      <c r="CO82" s="31">
        <f>Data_CH4_m3!CO82*0.668</f>
        <v>1028346.2540000001</v>
      </c>
      <c r="CP82" s="31">
        <f>Data_CH4_m3!CP82*0.668</f>
        <v>964699.54666400002</v>
      </c>
      <c r="CQ82" s="31">
        <f>Data_CH4_m3!CQ82*0.668</f>
        <v>905352.57496800006</v>
      </c>
      <c r="CR82" s="31">
        <f>Data_CH4_m3!CR82*0.668</f>
        <v>849993.97876799991</v>
      </c>
      <c r="CS82" s="31">
        <f>Data_CH4_m3!CS82*0.668</f>
        <v>798336.05580800003</v>
      </c>
      <c r="CT82" s="31">
        <f>Data_CH4_m3!CT82*0.668</f>
        <v>750112.90401200007</v>
      </c>
      <c r="CU82" s="31">
        <f>Data_CH4_m3!CU82*0.668</f>
        <v>705078.72075600002</v>
      </c>
      <c r="CV82" s="31">
        <f>Data_CH4_m3!CV82*0.668</f>
        <v>663006.2351388</v>
      </c>
      <c r="CW82" s="31">
        <f>Data_CH4_m3!CW82*0.668</f>
        <v>623685.25942400005</v>
      </c>
    </row>
    <row r="83" spans="1:101" ht="15.75" customHeight="1" x14ac:dyDescent="0.2">
      <c r="A83" s="27" t="s">
        <v>32</v>
      </c>
      <c r="B83" s="31">
        <f>Data_CH4_m3!B83*0.668</f>
        <v>2469622.2430480001</v>
      </c>
      <c r="C83" s="31">
        <f>Data_CH4_m3!C83*0.668</f>
        <v>4788113.1527479999</v>
      </c>
      <c r="D83" s="31">
        <f>Data_CH4_m3!D83*0.668</f>
        <v>6927508.5022800006</v>
      </c>
      <c r="E83" s="31">
        <f>Data_CH4_m3!E83*0.668</f>
        <v>8830779.3327200003</v>
      </c>
      <c r="F83" s="31">
        <f>Data_CH4_m3!F83*0.668</f>
        <v>10617707.682640001</v>
      </c>
      <c r="G83" s="31">
        <f>Data_CH4_m3!G83*0.668</f>
        <v>12248842.627680002</v>
      </c>
      <c r="H83" s="31">
        <f>Data_CH4_m3!H83*0.668</f>
        <v>13809046.18644</v>
      </c>
      <c r="I83" s="31">
        <f>Data_CH4_m3!I83*0.668</f>
        <v>15209802.747719999</v>
      </c>
      <c r="J83" s="31">
        <f>Data_CH4_m3!J83*0.668</f>
        <v>16431945.795000002</v>
      </c>
      <c r="K83" s="31">
        <f>Data_CH4_m3!K83*0.668</f>
        <v>17681293.81696</v>
      </c>
      <c r="L83" s="31">
        <f>Data_CH4_m3!L83*0.668</f>
        <v>18911808.02648</v>
      </c>
      <c r="M83" s="31">
        <f>Data_CH4_m3!M83*0.668</f>
        <v>20094643.882959999</v>
      </c>
      <c r="N83" s="31">
        <f>Data_CH4_m3!N83*0.668</f>
        <v>21267382.552040003</v>
      </c>
      <c r="O83" s="31">
        <f>Data_CH4_m3!O83*0.668</f>
        <v>22427614.517639998</v>
      </c>
      <c r="P83" s="31">
        <f>Data_CH4_m3!P83*0.668</f>
        <v>23596147.492120005</v>
      </c>
      <c r="Q83" s="31">
        <f>Data_CH4_m3!Q83*0.668</f>
        <v>24926088.852360003</v>
      </c>
      <c r="R83" s="31">
        <f>Data_CH4_m3!R83*0.668</f>
        <v>26252349.599399999</v>
      </c>
      <c r="S83" s="31">
        <f>Data_CH4_m3!S83*0.668</f>
        <v>27567069.818120003</v>
      </c>
      <c r="T83" s="31">
        <f>Data_CH4_m3!T83*0.668</f>
        <v>28816907.55088</v>
      </c>
      <c r="U83" s="31">
        <f>Data_CH4_m3!U83*0.668</f>
        <v>30134544.531480003</v>
      </c>
      <c r="V83" s="31">
        <f>Data_CH4_m3!V83*0.668</f>
        <v>31467592.759720001</v>
      </c>
      <c r="W83" s="31">
        <f>Data_CH4_m3!W83*0.668</f>
        <v>32734085.041760001</v>
      </c>
      <c r="X83" s="31">
        <f>Data_CH4_m3!X83*0.668</f>
        <v>33948645.093320005</v>
      </c>
      <c r="Y83" s="31">
        <f>Data_CH4_m3!Y83*0.668</f>
        <v>35146963.359480001</v>
      </c>
      <c r="Z83" s="31">
        <f>Data_CH4_m3!Z83*0.668</f>
        <v>36365670.88944</v>
      </c>
      <c r="AA83" s="31">
        <f>Data_CH4_m3!AA83*0.668</f>
        <v>37611468.925600007</v>
      </c>
      <c r="AB83" s="31">
        <f>Data_CH4_m3!AB83*0.668</f>
        <v>38890058.387040004</v>
      </c>
      <c r="AC83" s="31">
        <f>Data_CH4_m3!AC83*0.668</f>
        <v>41038081.277879998</v>
      </c>
      <c r="AD83" s="31">
        <f>Data_CH4_m3!AD83*0.668</f>
        <v>43211072.458960004</v>
      </c>
      <c r="AE83" s="31">
        <f>Data_CH4_m3!AE83*0.668</f>
        <v>45412677.299800001</v>
      </c>
      <c r="AF83" s="31">
        <f>Data_CH4_m3!AF83*0.668</f>
        <v>47646284.758120008</v>
      </c>
      <c r="AG83" s="31">
        <f>Data_CH4_m3!AG83*0.668</f>
        <v>49915040.218800001</v>
      </c>
      <c r="AH83" s="31">
        <f>Data_CH4_m3!AH83*0.668</f>
        <v>52221845.513920002</v>
      </c>
      <c r="AI83" s="31">
        <f>Data_CH4_m3!AI83*0.668</f>
        <v>54569329.704440005</v>
      </c>
      <c r="AJ83" s="31">
        <f>Data_CH4_m3!AJ83*0.668</f>
        <v>56959854.811640009</v>
      </c>
      <c r="AK83" s="31">
        <f>Data_CH4_m3!AK83*0.668</f>
        <v>59395532.149720006</v>
      </c>
      <c r="AL83" s="31">
        <f>Data_CH4_m3!AL83*0.668</f>
        <v>61878266.968240008</v>
      </c>
      <c r="AM83" s="31">
        <f>Data_CH4_m3!AM83*0.668</f>
        <v>64409774.003160007</v>
      </c>
      <c r="AN83" s="31">
        <f>Data_CH4_m3!AN83*0.668</f>
        <v>66991568.238400005</v>
      </c>
      <c r="AO83" s="31">
        <f>Data_CH4_m3!AO83*0.668</f>
        <v>69624970.530400008</v>
      </c>
      <c r="AP83" s="31">
        <f>Data_CH4_m3!AP83*0.668</f>
        <v>72311117.768399999</v>
      </c>
      <c r="AQ83" s="31">
        <f>Data_CH4_m3!AQ83*0.668</f>
        <v>75050983.629200011</v>
      </c>
      <c r="AR83" s="31">
        <f>Data_CH4_m3!AR83*0.668</f>
        <v>77845385.544400007</v>
      </c>
      <c r="AS83" s="31">
        <f>Data_CH4_m3!AS83*0.668</f>
        <v>80694976.751200005</v>
      </c>
      <c r="AT83" s="31">
        <f>Data_CH4_m3!AT83*0.668</f>
        <v>83600257.247600004</v>
      </c>
      <c r="AU83" s="31">
        <f>Data_CH4_m3!AU83*0.668</f>
        <v>86561578.936000004</v>
      </c>
      <c r="AV83" s="31">
        <f>Data_CH4_m3!AV83*0.668</f>
        <v>89579158.181600004</v>
      </c>
      <c r="AW83" s="31">
        <f>Data_CH4_m3!AW83*0.668</f>
        <v>92653088.638000011</v>
      </c>
      <c r="AX83" s="31">
        <f>Data_CH4_m3!AX83*0.668</f>
        <v>95783371.440799996</v>
      </c>
      <c r="AY83" s="31">
        <f>Data_CH4_m3!AY83*0.668</f>
        <v>98969916.410000011</v>
      </c>
      <c r="AZ83" s="31">
        <f>Data_CH4_m3!AZ83*0.668</f>
        <v>102212541.24840002</v>
      </c>
      <c r="BA83" s="31">
        <f>Data_CH4_m3!BA83*0.668</f>
        <v>105510969.60440001</v>
      </c>
      <c r="BB83" s="31">
        <f>Data_CH4_m3!BB83*0.668</f>
        <v>108864811.29920001</v>
      </c>
      <c r="BC83" s="31">
        <f>Data_CH4_m3!BC83*0.668</f>
        <v>112273528.72640002</v>
      </c>
      <c r="BD83" s="31">
        <f>Data_CH4_m3!BD83*0.668</f>
        <v>115736433.846</v>
      </c>
      <c r="BE83" s="31">
        <f>Data_CH4_m3!BE83*0.668</f>
        <v>119252710.02800001</v>
      </c>
      <c r="BF83" s="31">
        <f>Data_CH4_m3!BF83*0.668</f>
        <v>122821446.58800001</v>
      </c>
      <c r="BG83" s="31">
        <f>Data_CH4_m3!BG83*0.668</f>
        <v>126441683.7436</v>
      </c>
      <c r="BH83" s="31">
        <f>Data_CH4_m3!BH83*0.668</f>
        <v>130112440.9376</v>
      </c>
      <c r="BI83" s="31">
        <f>Data_CH4_m3!BI83*0.668</f>
        <v>133832740.6188</v>
      </c>
      <c r="BJ83" s="31">
        <f>Data_CH4_m3!BJ83*0.668</f>
        <v>137601585.93079999</v>
      </c>
      <c r="BK83" s="31">
        <f>Data_CH4_m3!BK83*0.668</f>
        <v>127554721.6428</v>
      </c>
      <c r="BL83" s="31">
        <f>Data_CH4_m3!BL83*0.668</f>
        <v>118275247.53840001</v>
      </c>
      <c r="BM83" s="31">
        <f>Data_CH4_m3!BM83*0.668</f>
        <v>109702888.37440002</v>
      </c>
      <c r="BN83" s="31">
        <f>Data_CH4_m3!BN83*0.668</f>
        <v>101782181.24640001</v>
      </c>
      <c r="BO83" s="31">
        <f>Data_CH4_m3!BO83*0.668</f>
        <v>94462087.681200013</v>
      </c>
      <c r="BP83" s="31">
        <f>Data_CH4_m3!BP83*0.668</f>
        <v>87695637.592800006</v>
      </c>
      <c r="BQ83" s="31">
        <f>Data_CH4_m3!BQ83*0.668</f>
        <v>81439601.494800001</v>
      </c>
      <c r="BR83" s="31">
        <f>Data_CH4_m3!BR83*0.668</f>
        <v>75654189.766800001</v>
      </c>
      <c r="BS83" s="31">
        <f>Data_CH4_m3!BS83*0.668</f>
        <v>70302775.568000004</v>
      </c>
      <c r="BT83" s="31">
        <f>Data_CH4_m3!BT83*0.668</f>
        <v>65351641.010560006</v>
      </c>
      <c r="BU83" s="31">
        <f>Data_CH4_m3!BU83*0.668</f>
        <v>60769743.319520004</v>
      </c>
      <c r="BV83" s="31">
        <f>Data_CH4_m3!BV83*0.668</f>
        <v>56528499.970600002</v>
      </c>
      <c r="BW83" s="31">
        <f>Data_CH4_m3!BW83*0.668</f>
        <v>52601591.322920002</v>
      </c>
      <c r="BX83" s="31">
        <f>Data_CH4_m3!BX83*0.668</f>
        <v>48964779.110040002</v>
      </c>
      <c r="BY83" s="31">
        <f>Data_CH4_m3!BY83*0.668</f>
        <v>45595739.640359998</v>
      </c>
      <c r="BZ83" s="31">
        <f>Data_CH4_m3!BZ83*0.668</f>
        <v>42473910.444360003</v>
      </c>
      <c r="CA83" s="31">
        <f>Data_CH4_m3!CA83*0.668</f>
        <v>39580349.293200001</v>
      </c>
      <c r="CB83" s="31">
        <f>Data_CH4_m3!CB83*0.668</f>
        <v>36897604.606720001</v>
      </c>
      <c r="CC83" s="31">
        <f>Data_CH4_m3!CC83*0.668</f>
        <v>34409596.315640002</v>
      </c>
      <c r="CD83" s="31">
        <f>Data_CH4_m3!CD83*0.668</f>
        <v>32101506.329600003</v>
      </c>
      <c r="CE83" s="31">
        <f>Data_CH4_m3!CE83*0.668</f>
        <v>29959677.816120002</v>
      </c>
      <c r="CF83" s="31">
        <f>Data_CH4_m3!CF83*0.668</f>
        <v>27971522.629159998</v>
      </c>
      <c r="CG83" s="31">
        <f>Data_CH4_m3!CG83*0.668</f>
        <v>26125436.145800002</v>
      </c>
      <c r="CH83" s="31">
        <f>Data_CH4_m3!CH83*0.668</f>
        <v>24410718.983320002</v>
      </c>
      <c r="CI83" s="31">
        <f>Data_CH4_m3!CI83*0.668</f>
        <v>22817505.0222</v>
      </c>
      <c r="CJ83" s="31">
        <f>Data_CH4_m3!CJ83*0.668</f>
        <v>21336695.20064</v>
      </c>
      <c r="CK83" s="31">
        <f>Data_CH4_m3!CK83*0.668</f>
        <v>19959896.633040003</v>
      </c>
      <c r="CL83" s="31">
        <f>Data_CH4_m3!CL83*0.668</f>
        <v>18679366.598200001</v>
      </c>
      <c r="CM83" s="31">
        <f>Data_CH4_m3!CM83*0.668</f>
        <v>17487961.089960001</v>
      </c>
      <c r="CN83" s="31">
        <f>Data_CH4_m3!CN83*0.668</f>
        <v>16379087.382520001</v>
      </c>
      <c r="CO83" s="31">
        <f>Data_CH4_m3!CO83*0.668</f>
        <v>15346660.53696</v>
      </c>
      <c r="CP83" s="31">
        <f>Data_CH4_m3!CP83*0.668</f>
        <v>14385063.261120001</v>
      </c>
      <c r="CQ83" s="31">
        <f>Data_CH4_m3!CQ83*0.668</f>
        <v>13489109.069400001</v>
      </c>
      <c r="CR83" s="31">
        <f>Data_CH4_m3!CR83*0.668</f>
        <v>12654008.368400002</v>
      </c>
      <c r="CS83" s="31">
        <f>Data_CH4_m3!CS83*0.668</f>
        <v>11875337.227920001</v>
      </c>
      <c r="CT83" s="31">
        <f>Data_CH4_m3!CT83*0.668</f>
        <v>11149008.68368</v>
      </c>
      <c r="CU83" s="31">
        <f>Data_CH4_m3!CU83*0.668</f>
        <v>10471246.297880001</v>
      </c>
      <c r="CV83" s="31">
        <f>Data_CH4_m3!CV83*0.668</f>
        <v>9838559.8640400004</v>
      </c>
      <c r="CW83" s="31">
        <f>Data_CH4_m3!CW83*0.668</f>
        <v>9247723.0223200005</v>
      </c>
    </row>
    <row r="84" spans="1:101" ht="15.75" customHeight="1" x14ac:dyDescent="0.2">
      <c r="A84" s="27" t="s">
        <v>33</v>
      </c>
      <c r="B84" s="31">
        <f>Data_CH4_m3!B84*0.668</f>
        <v>65634660.085560001</v>
      </c>
      <c r="C84" s="31">
        <f>Data_CH4_m3!C84*0.668</f>
        <v>111578624.42520002</v>
      </c>
      <c r="D84" s="31">
        <f>Data_CH4_m3!D84*0.668</f>
        <v>141703981.41159999</v>
      </c>
      <c r="E84" s="31">
        <f>Data_CH4_m3!E84*0.668</f>
        <v>163769231.8276</v>
      </c>
      <c r="F84" s="31">
        <f>Data_CH4_m3!F84*0.668</f>
        <v>179290555.1128</v>
      </c>
      <c r="G84" s="31">
        <f>Data_CH4_m3!G84*0.668</f>
        <v>191431983.96840003</v>
      </c>
      <c r="H84" s="31">
        <f>Data_CH4_m3!H84*0.668</f>
        <v>202822733.86280003</v>
      </c>
      <c r="I84" s="31">
        <f>Data_CH4_m3!I84*0.668</f>
        <v>214203881.12360001</v>
      </c>
      <c r="J84" s="31">
        <f>Data_CH4_m3!J84*0.668</f>
        <v>227214311.84720001</v>
      </c>
      <c r="K84" s="31">
        <f>Data_CH4_m3!K84*0.668</f>
        <v>236971757.92080003</v>
      </c>
      <c r="L84" s="31">
        <f>Data_CH4_m3!L84*0.668</f>
        <v>249309247.91600001</v>
      </c>
      <c r="M84" s="31">
        <f>Data_CH4_m3!M84*0.668</f>
        <v>262399684.73240003</v>
      </c>
      <c r="N84" s="31">
        <f>Data_CH4_m3!N84*0.668</f>
        <v>276215146.50440001</v>
      </c>
      <c r="O84" s="31">
        <f>Data_CH4_m3!O84*0.668</f>
        <v>291003103.18400002</v>
      </c>
      <c r="P84" s="31">
        <f>Data_CH4_m3!P84*0.668</f>
        <v>306506905.96480006</v>
      </c>
      <c r="Q84" s="31">
        <f>Data_CH4_m3!Q84*0.668</f>
        <v>315543586.25080001</v>
      </c>
      <c r="R84" s="31">
        <f>Data_CH4_m3!R84*0.668</f>
        <v>319875424.90200001</v>
      </c>
      <c r="S84" s="31">
        <f>Data_CH4_m3!S84*0.668</f>
        <v>324187298.43599999</v>
      </c>
      <c r="T84" s="31">
        <f>Data_CH4_m3!T84*0.668</f>
        <v>331860047.50440001</v>
      </c>
      <c r="U84" s="31">
        <f>Data_CH4_m3!U84*0.668</f>
        <v>341008283.79040003</v>
      </c>
      <c r="V84" s="31">
        <f>Data_CH4_m3!V84*0.668</f>
        <v>349069837.51600003</v>
      </c>
      <c r="W84" s="31">
        <f>Data_CH4_m3!W84*0.668</f>
        <v>361366953.324</v>
      </c>
      <c r="X84" s="31">
        <f>Data_CH4_m3!X84*0.668</f>
        <v>376325755.61280006</v>
      </c>
      <c r="Y84" s="31">
        <f>Data_CH4_m3!Y84*0.668</f>
        <v>393585093.85640001</v>
      </c>
      <c r="Z84" s="31">
        <f>Data_CH4_m3!Z84*0.668</f>
        <v>412965071.04560006</v>
      </c>
      <c r="AA84" s="31">
        <f>Data_CH4_m3!AA84*0.668</f>
        <v>434329977.50280005</v>
      </c>
      <c r="AB84" s="31">
        <f>Data_CH4_m3!AB84*0.668</f>
        <v>457857076.84760004</v>
      </c>
      <c r="AC84" s="31">
        <f>Data_CH4_m3!AC84*0.668</f>
        <v>458005464.56400001</v>
      </c>
      <c r="AD84" s="31">
        <f>Data_CH4_m3!AD84*0.668</f>
        <v>461909045.67640001</v>
      </c>
      <c r="AE84" s="31">
        <f>Data_CH4_m3!AE84*0.668</f>
        <v>468388236.99400002</v>
      </c>
      <c r="AF84" s="31">
        <f>Data_CH4_m3!AF84*0.668</f>
        <v>476652230.79160005</v>
      </c>
      <c r="AG84" s="31">
        <f>Data_CH4_m3!AG84*0.668</f>
        <v>486170734.80160004</v>
      </c>
      <c r="AH84" s="31">
        <f>Data_CH4_m3!AH84*0.668</f>
        <v>496587861.40280002</v>
      </c>
      <c r="AI84" s="31">
        <f>Data_CH4_m3!AI84*0.668</f>
        <v>507664208.48000002</v>
      </c>
      <c r="AJ84" s="31">
        <f>Data_CH4_m3!AJ84*0.668</f>
        <v>519238176.94680005</v>
      </c>
      <c r="AK84" s="31">
        <f>Data_CH4_m3!AK84*0.668</f>
        <v>531200145.99919999</v>
      </c>
      <c r="AL84" s="31">
        <f>Data_CH4_m3!AL84*0.668</f>
        <v>543475366.57080007</v>
      </c>
      <c r="AM84" s="31">
        <f>Data_CH4_m3!AM84*0.668</f>
        <v>556012228.91480005</v>
      </c>
      <c r="AN84" s="31">
        <f>Data_CH4_m3!AN84*0.668</f>
        <v>568774022.08920002</v>
      </c>
      <c r="AO84" s="31">
        <f>Data_CH4_m3!AO84*0.668</f>
        <v>581733786.08160007</v>
      </c>
      <c r="AP84" s="31">
        <f>Data_CH4_m3!AP84*0.668</f>
        <v>594871014.69480002</v>
      </c>
      <c r="AQ84" s="31">
        <f>Data_CH4_m3!AQ84*0.668</f>
        <v>608170338.45120001</v>
      </c>
      <c r="AR84" s="31">
        <f>Data_CH4_m3!AR84*0.668</f>
        <v>621619334.35440004</v>
      </c>
      <c r="AS84" s="31">
        <f>Data_CH4_m3!AS84*0.668</f>
        <v>635206093.36720002</v>
      </c>
      <c r="AT84" s="31">
        <f>Data_CH4_m3!AT84*0.668</f>
        <v>648918471.78400004</v>
      </c>
      <c r="AU84" s="31">
        <f>Data_CH4_m3!AU84*0.668</f>
        <v>662744856.35800004</v>
      </c>
      <c r="AV84" s="31">
        <f>Data_CH4_m3!AV84*0.668</f>
        <v>676674480.33200002</v>
      </c>
      <c r="AW84" s="31">
        <f>Data_CH4_m3!AW84*0.668</f>
        <v>690698663.38</v>
      </c>
      <c r="AX84" s="31">
        <f>Data_CH4_m3!AX84*0.668</f>
        <v>704811544.13600004</v>
      </c>
      <c r="AY84" s="31">
        <f>Data_CH4_m3!AY84*0.668</f>
        <v>719010072.51200008</v>
      </c>
      <c r="AZ84" s="31">
        <f>Data_CH4_m3!AZ84*0.668</f>
        <v>733292258.53600001</v>
      </c>
      <c r="BA84" s="31">
        <f>Data_CH4_m3!BA84*0.668</f>
        <v>747655689.39200008</v>
      </c>
      <c r="BB84" s="31">
        <f>Data_CH4_m3!BB84*0.668</f>
        <v>762095976.98800004</v>
      </c>
      <c r="BC84" s="31">
        <f>Data_CH4_m3!BC84*0.668</f>
        <v>776606542.19200003</v>
      </c>
      <c r="BD84" s="31">
        <f>Data_CH4_m3!BD84*0.668</f>
        <v>791178469.20800006</v>
      </c>
      <c r="BE84" s="31">
        <f>Data_CH4_m3!BE84*0.668</f>
        <v>805802017.92800009</v>
      </c>
      <c r="BF84" s="31">
        <f>Data_CH4_m3!BF84*0.668</f>
        <v>820467965.94400001</v>
      </c>
      <c r="BG84" s="31">
        <f>Data_CH4_m3!BG84*0.668</f>
        <v>835168847.0200001</v>
      </c>
      <c r="BH84" s="31">
        <f>Data_CH4_m3!BH84*0.668</f>
        <v>849899029.24800003</v>
      </c>
      <c r="BI84" s="31">
        <f>Data_CH4_m3!BI84*0.668</f>
        <v>864654815.24800003</v>
      </c>
      <c r="BJ84" s="31">
        <f>Data_CH4_m3!BJ84*0.668</f>
        <v>879433219.06000006</v>
      </c>
      <c r="BK84" s="31">
        <f>Data_CH4_m3!BK84*0.668</f>
        <v>642689028.29840004</v>
      </c>
      <c r="BL84" s="31">
        <f>Data_CH4_m3!BL84*0.668</f>
        <v>480398860.42760009</v>
      </c>
      <c r="BM84" s="31">
        <f>Data_CH4_m3!BM84*0.668</f>
        <v>368259814.26280004</v>
      </c>
      <c r="BN84" s="31">
        <f>Data_CH4_m3!BN84*0.668</f>
        <v>289964733.18919998</v>
      </c>
      <c r="BO84" s="31">
        <f>Data_CH4_m3!BO84*0.668</f>
        <v>234567279.2956</v>
      </c>
      <c r="BP84" s="31">
        <f>Data_CH4_m3!BP84*0.668</f>
        <v>194715614.98880002</v>
      </c>
      <c r="BQ84" s="31">
        <f>Data_CH4_m3!BQ84*0.668</f>
        <v>165468334.51680002</v>
      </c>
      <c r="BR84" s="31">
        <f>Data_CH4_m3!BR84*0.668</f>
        <v>143500692.99560001</v>
      </c>
      <c r="BS84" s="31">
        <f>Data_CH4_m3!BS84*0.668</f>
        <v>126572466.0528</v>
      </c>
      <c r="BT84" s="31">
        <f>Data_CH4_m3!BT84*0.668</f>
        <v>113171187.79440002</v>
      </c>
      <c r="BU84" s="31">
        <f>Data_CH4_m3!BU84*0.668</f>
        <v>102272953.49840002</v>
      </c>
      <c r="BV84" s="31">
        <f>Data_CH4_m3!BV84*0.668</f>
        <v>93182031.61240001</v>
      </c>
      <c r="BW84" s="31">
        <f>Data_CH4_m3!BW84*0.668</f>
        <v>85423306.201200008</v>
      </c>
      <c r="BX84" s="31">
        <f>Data_CH4_m3!BX84*0.668</f>
        <v>78670136.219999999</v>
      </c>
      <c r="BY84" s="31">
        <f>Data_CH4_m3!BY84*0.668</f>
        <v>72695957.979200006</v>
      </c>
      <c r="BZ84" s="31">
        <f>Data_CH4_m3!BZ84*0.668</f>
        <v>67341806.249600008</v>
      </c>
      <c r="CA84" s="31">
        <f>Data_CH4_m3!CA84*0.668</f>
        <v>62494508.057040006</v>
      </c>
      <c r="CB84" s="31">
        <f>Data_CH4_m3!CB84*0.668</f>
        <v>58072032.928040005</v>
      </c>
      <c r="CC84" s="31">
        <f>Data_CH4_m3!CC84*0.668</f>
        <v>54013643.109560005</v>
      </c>
      <c r="CD84" s="31">
        <f>Data_CH4_m3!CD84*0.668</f>
        <v>50273262.453240007</v>
      </c>
      <c r="CE84" s="31">
        <f>Data_CH4_m3!CE84*0.668</f>
        <v>46815005.364480004</v>
      </c>
      <c r="CF84" s="31">
        <f>Data_CH4_m3!CF84*0.668</f>
        <v>43610155.157880001</v>
      </c>
      <c r="CG84" s="31">
        <f>Data_CH4_m3!CG84*0.668</f>
        <v>40635115.828960001</v>
      </c>
      <c r="CH84" s="31">
        <f>Data_CH4_m3!CH84*0.668</f>
        <v>37870017.691</v>
      </c>
      <c r="CI84" s="31">
        <f>Data_CH4_m3!CI84*0.668</f>
        <v>35297762.889880002</v>
      </c>
      <c r="CJ84" s="31">
        <f>Data_CH4_m3!CJ84*0.668</f>
        <v>32903367.063360006</v>
      </c>
      <c r="CK84" s="31">
        <f>Data_CH4_m3!CK84*0.668</f>
        <v>30673500.759080004</v>
      </c>
      <c r="CL84" s="31">
        <f>Data_CH4_m3!CL84*0.668</f>
        <v>28596165.928840004</v>
      </c>
      <c r="CM84" s="31">
        <f>Data_CH4_m3!CM84*0.668</f>
        <v>26660464.099199999</v>
      </c>
      <c r="CN84" s="31">
        <f>Data_CH4_m3!CN84*0.668</f>
        <v>24856426.919920001</v>
      </c>
      <c r="CO84" s="31">
        <f>Data_CH4_m3!CO84*0.668</f>
        <v>23174889.53788</v>
      </c>
      <c r="CP84" s="31">
        <f>Data_CH4_m3!CP84*0.668</f>
        <v>21607393.60348</v>
      </c>
      <c r="CQ84" s="31">
        <f>Data_CH4_m3!CQ84*0.668</f>
        <v>20146110.804680001</v>
      </c>
      <c r="CR84" s="31">
        <f>Data_CH4_m3!CR84*0.668</f>
        <v>18783781.117079999</v>
      </c>
      <c r="CS84" s="31">
        <f>Data_CH4_m3!CS84*0.668</f>
        <v>17513661.50152</v>
      </c>
      <c r="CT84" s="31">
        <f>Data_CH4_m3!CT84*0.668</f>
        <v>16329482.33044</v>
      </c>
      <c r="CU84" s="31">
        <f>Data_CH4_m3!CU84*0.668</f>
        <v>15225409.585760001</v>
      </c>
      <c r="CV84" s="31">
        <f>Data_CH4_m3!CV84*0.668</f>
        <v>14196011.565760002</v>
      </c>
      <c r="CW84" s="31">
        <f>Data_CH4_m3!CW84*0.668</f>
        <v>13236229.045520002</v>
      </c>
    </row>
    <row r="85" spans="1:101" ht="15.75" customHeight="1" x14ac:dyDescent="0.2">
      <c r="A85" s="27" t="s">
        <v>34</v>
      </c>
      <c r="B85" s="31">
        <f>Data_CH4_m3!B85*0.668</f>
        <v>5957420.6458400013</v>
      </c>
      <c r="C85" s="31">
        <f>Data_CH4_m3!C85*0.668</f>
        <v>10418235.86864</v>
      </c>
      <c r="D85" s="31">
        <f>Data_CH4_m3!D85*0.668</f>
        <v>13740640.281040002</v>
      </c>
      <c r="E85" s="31">
        <f>Data_CH4_m3!E85*0.668</f>
        <v>15965254.46872</v>
      </c>
      <c r="F85" s="31">
        <f>Data_CH4_m3!F85*0.668</f>
        <v>17395106.317760002</v>
      </c>
      <c r="G85" s="31">
        <f>Data_CH4_m3!G85*0.668</f>
        <v>18082107.203680001</v>
      </c>
      <c r="H85" s="31">
        <f>Data_CH4_m3!H85*0.668</f>
        <v>18243034.709600002</v>
      </c>
      <c r="I85" s="31">
        <f>Data_CH4_m3!I85*0.668</f>
        <v>18200558.546840001</v>
      </c>
      <c r="J85" s="31">
        <f>Data_CH4_m3!J85*0.668</f>
        <v>18024767.533240002</v>
      </c>
      <c r="K85" s="31">
        <f>Data_CH4_m3!K85*0.668</f>
        <v>17992733.419560004</v>
      </c>
      <c r="L85" s="31">
        <f>Data_CH4_m3!L85*0.668</f>
        <v>18088094.40752</v>
      </c>
      <c r="M85" s="31">
        <f>Data_CH4_m3!M85*0.668</f>
        <v>18204510.37472</v>
      </c>
      <c r="N85" s="31">
        <f>Data_CH4_m3!N85*0.668</f>
        <v>18366432.098439999</v>
      </c>
      <c r="O85" s="31">
        <f>Data_CH4_m3!O85*0.668</f>
        <v>18641971.336959999</v>
      </c>
      <c r="P85" s="31">
        <f>Data_CH4_m3!P85*0.668</f>
        <v>18974800.506640002</v>
      </c>
      <c r="Q85" s="31">
        <f>Data_CH4_m3!Q85*0.668</f>
        <v>19366817.342040002</v>
      </c>
      <c r="R85" s="31">
        <f>Data_CH4_m3!R85*0.668</f>
        <v>19816559.965240002</v>
      </c>
      <c r="S85" s="31">
        <f>Data_CH4_m3!S85*0.668</f>
        <v>20276771.11036</v>
      </c>
      <c r="T85" s="31">
        <f>Data_CH4_m3!T85*0.668</f>
        <v>20766027.650320001</v>
      </c>
      <c r="U85" s="31">
        <f>Data_CH4_m3!U85*0.668</f>
        <v>21265552.666239999</v>
      </c>
      <c r="V85" s="31">
        <f>Data_CH4_m3!V85*0.668</f>
        <v>21794369.295120001</v>
      </c>
      <c r="W85" s="31">
        <f>Data_CH4_m3!W85*0.668</f>
        <v>22343882.761720002</v>
      </c>
      <c r="X85" s="31">
        <f>Data_CH4_m3!X85*0.668</f>
        <v>22871667.891720001</v>
      </c>
      <c r="Y85" s="31">
        <f>Data_CH4_m3!Y85*0.668</f>
        <v>23355456.804919999</v>
      </c>
      <c r="Z85" s="31">
        <f>Data_CH4_m3!Z85*0.668</f>
        <v>23823292.214800004</v>
      </c>
      <c r="AA85" s="31">
        <f>Data_CH4_m3!AA85*0.668</f>
        <v>24291941.769719999</v>
      </c>
      <c r="AB85" s="31">
        <f>Data_CH4_m3!AB85*0.668</f>
        <v>24776840.070600003</v>
      </c>
      <c r="AC85" s="31">
        <f>Data_CH4_m3!AC85*0.668</f>
        <v>26554282.894000001</v>
      </c>
      <c r="AD85" s="31">
        <f>Data_CH4_m3!AD85*0.668</f>
        <v>27990448.999680001</v>
      </c>
      <c r="AE85" s="31">
        <f>Data_CH4_m3!AE85*0.668</f>
        <v>29197918.538520001</v>
      </c>
      <c r="AF85" s="31">
        <f>Data_CH4_m3!AF85*0.668</f>
        <v>30252213.506360006</v>
      </c>
      <c r="AG85" s="31">
        <f>Data_CH4_m3!AG85*0.668</f>
        <v>31203986.051960003</v>
      </c>
      <c r="AH85" s="31">
        <f>Data_CH4_m3!AH85*0.668</f>
        <v>32087190.368159998</v>
      </c>
      <c r="AI85" s="31">
        <f>Data_CH4_m3!AI85*0.668</f>
        <v>32924642.823280003</v>
      </c>
      <c r="AJ85" s="31">
        <f>Data_CH4_m3!AJ85*0.668</f>
        <v>33731684.438120008</v>
      </c>
      <c r="AK85" s="31">
        <f>Data_CH4_m3!AK85*0.668</f>
        <v>34518629.940959997</v>
      </c>
      <c r="AL85" s="31">
        <f>Data_CH4_m3!AL85*0.668</f>
        <v>35292338.182120003</v>
      </c>
      <c r="AM85" s="31">
        <f>Data_CH4_m3!AM85*0.668</f>
        <v>36057401.708360001</v>
      </c>
      <c r="AN85" s="31">
        <f>Data_CH4_m3!AN85*0.668</f>
        <v>36816906.218759999</v>
      </c>
      <c r="AO85" s="31">
        <f>Data_CH4_m3!AO85*0.668</f>
        <v>37572952.453080006</v>
      </c>
      <c r="AP85" s="31">
        <f>Data_CH4_m3!AP85*0.668</f>
        <v>38326919.998320006</v>
      </c>
      <c r="AQ85" s="31">
        <f>Data_CH4_m3!AQ85*0.668</f>
        <v>39079701.242360003</v>
      </c>
      <c r="AR85" s="31">
        <f>Data_CH4_m3!AR85*0.668</f>
        <v>39831750.999679998</v>
      </c>
      <c r="AS85" s="31">
        <f>Data_CH4_m3!AS85*0.668</f>
        <v>40583134.801080003</v>
      </c>
      <c r="AT85" s="31">
        <f>Data_CH4_m3!AT85*0.668</f>
        <v>41333560.349800006</v>
      </c>
      <c r="AU85" s="31">
        <f>Data_CH4_m3!AU85*0.668</f>
        <v>42082583.118560001</v>
      </c>
      <c r="AV85" s="31">
        <f>Data_CH4_m3!AV85*0.668</f>
        <v>42829700.938360006</v>
      </c>
      <c r="AW85" s="31">
        <f>Data_CH4_m3!AW85*0.668</f>
        <v>43574466.289280005</v>
      </c>
      <c r="AX85" s="31">
        <f>Data_CH4_m3!AX85*0.668</f>
        <v>44316433.742240004</v>
      </c>
      <c r="AY85" s="31">
        <f>Data_CH4_m3!AY85*0.668</f>
        <v>45055182.944880001</v>
      </c>
      <c r="AZ85" s="31">
        <f>Data_CH4_m3!AZ85*0.668</f>
        <v>45790289.944320001</v>
      </c>
      <c r="BA85" s="31">
        <f>Data_CH4_m3!BA85*0.668</f>
        <v>46521337.915240005</v>
      </c>
      <c r="BB85" s="31">
        <f>Data_CH4_m3!BB85*0.668</f>
        <v>47247854.615040004</v>
      </c>
      <c r="BC85" s="31">
        <f>Data_CH4_m3!BC85*0.668</f>
        <v>47969294.301080003</v>
      </c>
      <c r="BD85" s="31">
        <f>Data_CH4_m3!BD85*0.668</f>
        <v>48685033.989880003</v>
      </c>
      <c r="BE85" s="31">
        <f>Data_CH4_m3!BE85*0.668</f>
        <v>49394429.9098</v>
      </c>
      <c r="BF85" s="31">
        <f>Data_CH4_m3!BF85*0.668</f>
        <v>50096878.643080004</v>
      </c>
      <c r="BG85" s="31">
        <f>Data_CH4_m3!BG85*0.668</f>
        <v>50791874.366760001</v>
      </c>
      <c r="BH85" s="31">
        <f>Data_CH4_m3!BH85*0.668</f>
        <v>51478973.649080001</v>
      </c>
      <c r="BI85" s="31">
        <f>Data_CH4_m3!BI85*0.668</f>
        <v>52157808.595720008</v>
      </c>
      <c r="BJ85" s="31">
        <f>Data_CH4_m3!BJ85*0.668</f>
        <v>52828069.648800001</v>
      </c>
      <c r="BK85" s="31">
        <f>Data_CH4_m3!BK85*0.668</f>
        <v>38676868.110880002</v>
      </c>
      <c r="BL85" s="31">
        <f>Data_CH4_m3!BL85*0.668</f>
        <v>28970289.449040003</v>
      </c>
      <c r="BM85" s="31">
        <f>Data_CH4_m3!BM85*0.668</f>
        <v>22257954.30116</v>
      </c>
      <c r="BN85" s="31">
        <f>Data_CH4_m3!BN85*0.668</f>
        <v>17566635.364440002</v>
      </c>
      <c r="BO85" s="31">
        <f>Data_CH4_m3!BO85*0.668</f>
        <v>14243018.151280001</v>
      </c>
      <c r="BP85" s="31">
        <f>Data_CH4_m3!BP85*0.668</f>
        <v>11848295.739560002</v>
      </c>
      <c r="BQ85" s="31">
        <f>Data_CH4_m3!BQ85*0.668</f>
        <v>10087509.215600001</v>
      </c>
      <c r="BR85" s="31">
        <f>Data_CH4_m3!BR85*0.668</f>
        <v>8762179.1796000004</v>
      </c>
      <c r="BS85" s="31">
        <f>Data_CH4_m3!BS85*0.668</f>
        <v>7738549.9274400007</v>
      </c>
      <c r="BT85" s="31">
        <f>Data_CH4_m3!BT85*0.668</f>
        <v>6926299.4089200003</v>
      </c>
      <c r="BU85" s="31">
        <f>Data_CH4_m3!BU85*0.668</f>
        <v>6264264.8413040005</v>
      </c>
      <c r="BV85" s="31">
        <f>Data_CH4_m3!BV85*0.668</f>
        <v>5710871.2813400012</v>
      </c>
      <c r="BW85" s="31">
        <f>Data_CH4_m3!BW85*0.668</f>
        <v>5237712.8546760008</v>
      </c>
      <c r="BX85" s="31">
        <f>Data_CH4_m3!BX85*0.668</f>
        <v>4825247.5125600006</v>
      </c>
      <c r="BY85" s="31">
        <f>Data_CH4_m3!BY85*0.668</f>
        <v>4459908.6806680001</v>
      </c>
      <c r="BZ85" s="31">
        <f>Data_CH4_m3!BZ85*0.668</f>
        <v>4132166.8426760002</v>
      </c>
      <c r="CA85" s="31">
        <f>Data_CH4_m3!CA85*0.668</f>
        <v>3835228.053816</v>
      </c>
      <c r="CB85" s="31">
        <f>Data_CH4_m3!CB85*0.668</f>
        <v>3564159.5308800004</v>
      </c>
      <c r="CC85" s="31">
        <f>Data_CH4_m3!CC85*0.668</f>
        <v>3315301.667932</v>
      </c>
      <c r="CD85" s="31">
        <f>Data_CH4_m3!CD85*0.668</f>
        <v>3085872.1614720002</v>
      </c>
      <c r="CE85" s="31">
        <f>Data_CH4_m3!CE85*0.668</f>
        <v>2873699.038892</v>
      </c>
      <c r="CF85" s="31">
        <f>Data_CH4_m3!CF85*0.668</f>
        <v>2677040.1962720002</v>
      </c>
      <c r="CG85" s="31">
        <f>Data_CH4_m3!CG85*0.668</f>
        <v>2494461.0241200002</v>
      </c>
      <c r="CH85" s="31">
        <f>Data_CH4_m3!CH85*0.668</f>
        <v>2324751.0763760004</v>
      </c>
      <c r="CI85" s="31">
        <f>Data_CH4_m3!CI85*0.668</f>
        <v>2166866.9871400003</v>
      </c>
      <c r="CJ85" s="31">
        <f>Data_CH4_m3!CJ85*0.668</f>
        <v>2019893.0700280003</v>
      </c>
      <c r="CK85" s="31">
        <f>Data_CH4_m3!CK85*0.668</f>
        <v>1883013.8486760003</v>
      </c>
      <c r="CL85" s="31">
        <f>Data_CH4_m3!CL85*0.668</f>
        <v>1755494.6546799999</v>
      </c>
      <c r="CM85" s="31">
        <f>Data_CH4_m3!CM85*0.668</f>
        <v>1636667.6977920001</v>
      </c>
      <c r="CN85" s="31">
        <f>Data_CH4_m3!CN85*0.668</f>
        <v>1525921.8722400002</v>
      </c>
      <c r="CO85" s="31">
        <f>Data_CH4_m3!CO85*0.668</f>
        <v>1422695.1194839999</v>
      </c>
      <c r="CP85" s="31">
        <f>Data_CH4_m3!CP85*0.668</f>
        <v>1326468.563844</v>
      </c>
      <c r="CQ85" s="31">
        <f>Data_CH4_m3!CQ85*0.668</f>
        <v>1236761.88326</v>
      </c>
      <c r="CR85" s="31">
        <f>Data_CH4_m3!CR85*0.668</f>
        <v>1153129.5578040001</v>
      </c>
      <c r="CS85" s="31">
        <f>Data_CH4_m3!CS85*0.668</f>
        <v>1075157.7487840001</v>
      </c>
      <c r="CT85" s="31">
        <f>Data_CH4_m3!CT85*0.668</f>
        <v>1002461.6434440002</v>
      </c>
      <c r="CU85" s="31">
        <f>Data_CH4_m3!CU85*0.668</f>
        <v>934683.14368400013</v>
      </c>
      <c r="CV85" s="31">
        <f>Data_CH4_m3!CV85*0.668</f>
        <v>871488.83400400006</v>
      </c>
      <c r="CW85" s="31">
        <f>Data_CH4_m3!CW85*0.668</f>
        <v>812568.15318800008</v>
      </c>
    </row>
    <row r="86" spans="1:101" ht="15.75" customHeight="1" x14ac:dyDescent="0.2">
      <c r="A86" s="27" t="s">
        <v>35</v>
      </c>
      <c r="B86" s="31">
        <f>Data_CH4_m3!B86*0.668</f>
        <v>1408917.0643760001</v>
      </c>
      <c r="C86" s="31">
        <f>Data_CH4_m3!C86*0.668</f>
        <v>2726873.0523840003</v>
      </c>
      <c r="D86" s="31">
        <f>Data_CH4_m3!D86*0.668</f>
        <v>3964794.1701520002</v>
      </c>
      <c r="E86" s="31">
        <f>Data_CH4_m3!E86*0.668</f>
        <v>5091490.985324</v>
      </c>
      <c r="F86" s="31">
        <f>Data_CH4_m3!F86*0.668</f>
        <v>6148342.7438719999</v>
      </c>
      <c r="G86" s="31">
        <f>Data_CH4_m3!G86*0.668</f>
        <v>7154295.1836400004</v>
      </c>
      <c r="H86" s="31">
        <f>Data_CH4_m3!H86*0.668</f>
        <v>8119953.1780399997</v>
      </c>
      <c r="I86" s="31">
        <f>Data_CH4_m3!I86*0.668</f>
        <v>9043391.7621599995</v>
      </c>
      <c r="J86" s="31">
        <f>Data_CH4_m3!J86*0.668</f>
        <v>9943759.0157200005</v>
      </c>
      <c r="K86" s="31">
        <f>Data_CH4_m3!K86*0.668</f>
        <v>10817519.575440001</v>
      </c>
      <c r="L86" s="31">
        <f>Data_CH4_m3!L86*0.668</f>
        <v>11671389.96088</v>
      </c>
      <c r="M86" s="31">
        <f>Data_CH4_m3!M86*0.668</f>
        <v>12511678.764040001</v>
      </c>
      <c r="N86" s="31">
        <f>Data_CH4_m3!N86*0.668</f>
        <v>13336928.034840001</v>
      </c>
      <c r="O86" s="31">
        <f>Data_CH4_m3!O86*0.668</f>
        <v>14153721.608000001</v>
      </c>
      <c r="P86" s="31">
        <f>Data_CH4_m3!P86*0.668</f>
        <v>14963603.54548</v>
      </c>
      <c r="Q86" s="31">
        <f>Data_CH4_m3!Q86*0.668</f>
        <v>15763024.43596</v>
      </c>
      <c r="R86" s="31">
        <f>Data_CH4_m3!R86*0.668</f>
        <v>16558415.61644</v>
      </c>
      <c r="S86" s="31">
        <f>Data_CH4_m3!S86*0.668</f>
        <v>17354448.631360002</v>
      </c>
      <c r="T86" s="31">
        <f>Data_CH4_m3!T86*0.668</f>
        <v>18156345.604120001</v>
      </c>
      <c r="U86" s="31">
        <f>Data_CH4_m3!U86*0.668</f>
        <v>18955746.367760003</v>
      </c>
      <c r="V86" s="31">
        <f>Data_CH4_m3!V86*0.668</f>
        <v>19758431.627280001</v>
      </c>
      <c r="W86" s="31">
        <f>Data_CH4_m3!W86*0.668</f>
        <v>20581639.643720001</v>
      </c>
      <c r="X86" s="31">
        <f>Data_CH4_m3!X86*0.668</f>
        <v>21421874.18524</v>
      </c>
      <c r="Y86" s="31">
        <f>Data_CH4_m3!Y86*0.668</f>
        <v>22297610.147880003</v>
      </c>
      <c r="Z86" s="31">
        <f>Data_CH4_m3!Z86*0.668</f>
        <v>23206736.417840004</v>
      </c>
      <c r="AA86" s="31">
        <f>Data_CH4_m3!AA86*0.668</f>
        <v>24139531.698000003</v>
      </c>
      <c r="AB86" s="31">
        <f>Data_CH4_m3!AB86*0.668</f>
        <v>25107061.815840002</v>
      </c>
      <c r="AC86" s="31">
        <f>Data_CH4_m3!AC86*0.668</f>
        <v>25941397.917360004</v>
      </c>
      <c r="AD86" s="31">
        <f>Data_CH4_m3!AD86*0.668</f>
        <v>26782050.606840003</v>
      </c>
      <c r="AE86" s="31">
        <f>Data_CH4_m3!AE86*0.668</f>
        <v>27629561.552120004</v>
      </c>
      <c r="AF86" s="31">
        <f>Data_CH4_m3!AF86*0.668</f>
        <v>28484455.747760002</v>
      </c>
      <c r="AG86" s="31">
        <f>Data_CH4_m3!AG86*0.668</f>
        <v>29347215.349480003</v>
      </c>
      <c r="AH86" s="31">
        <f>Data_CH4_m3!AH86*0.668</f>
        <v>30218284.350159999</v>
      </c>
      <c r="AI86" s="31">
        <f>Data_CH4_m3!AI86*0.668</f>
        <v>31098085.854320005</v>
      </c>
      <c r="AJ86" s="31">
        <f>Data_CH4_m3!AJ86*0.668</f>
        <v>31987023.621199999</v>
      </c>
      <c r="AK86" s="31">
        <f>Data_CH4_m3!AK86*0.668</f>
        <v>32885471.149640001</v>
      </c>
      <c r="AL86" s="31">
        <f>Data_CH4_m3!AL86*0.668</f>
        <v>33793768.939280003</v>
      </c>
      <c r="AM86" s="31">
        <f>Data_CH4_m3!AM86*0.668</f>
        <v>34712196.140639998</v>
      </c>
      <c r="AN86" s="31">
        <f>Data_CH4_m3!AN86*0.668</f>
        <v>35640947.569240004</v>
      </c>
      <c r="AO86" s="31">
        <f>Data_CH4_m3!AO86*0.668</f>
        <v>36580119.564040005</v>
      </c>
      <c r="AP86" s="31">
        <f>Data_CH4_m3!AP86*0.668</f>
        <v>37529730.040800005</v>
      </c>
      <c r="AQ86" s="31">
        <f>Data_CH4_m3!AQ86*0.668</f>
        <v>38489750.348999999</v>
      </c>
      <c r="AR86" s="31">
        <f>Data_CH4_m3!AR86*0.668</f>
        <v>39460126.133480005</v>
      </c>
      <c r="AS86" s="31">
        <f>Data_CH4_m3!AS86*0.668</f>
        <v>40440769.779360004</v>
      </c>
      <c r="AT86" s="31">
        <f>Data_CH4_m3!AT86*0.668</f>
        <v>41431558.287800007</v>
      </c>
      <c r="AU86" s="31">
        <f>Data_CH4_m3!AU86*0.668</f>
        <v>42432344.538479999</v>
      </c>
      <c r="AV86" s="31">
        <f>Data_CH4_m3!AV86*0.668</f>
        <v>43442955.64632</v>
      </c>
      <c r="AW86" s="31">
        <f>Data_CH4_m3!AW86*0.668</f>
        <v>44463190.389679998</v>
      </c>
      <c r="AX86" s="31">
        <f>Data_CH4_m3!AX86*0.668</f>
        <v>45492801.321319997</v>
      </c>
      <c r="AY86" s="31">
        <f>Data_CH4_m3!AY86*0.668</f>
        <v>46531493.666200005</v>
      </c>
      <c r="AZ86" s="31">
        <f>Data_CH4_m3!AZ86*0.668</f>
        <v>47578938.461040005</v>
      </c>
      <c r="BA86" s="31">
        <f>Data_CH4_m3!BA86*0.668</f>
        <v>48634790.463399999</v>
      </c>
      <c r="BB86" s="31">
        <f>Data_CH4_m3!BB86*0.668</f>
        <v>49698703.335319996</v>
      </c>
      <c r="BC86" s="31">
        <f>Data_CH4_m3!BC86*0.668</f>
        <v>50770367.144840002</v>
      </c>
      <c r="BD86" s="31">
        <f>Data_CH4_m3!BD86*0.668</f>
        <v>51849511.852960005</v>
      </c>
      <c r="BE86" s="31">
        <f>Data_CH4_m3!BE86*0.668</f>
        <v>52935895.389839999</v>
      </c>
      <c r="BF86" s="31">
        <f>Data_CH4_m3!BF86*0.668</f>
        <v>54029285.231360003</v>
      </c>
      <c r="BG86" s="31">
        <f>Data_CH4_m3!BG86*0.668</f>
        <v>55129422.721240006</v>
      </c>
      <c r="BH86" s="31">
        <f>Data_CH4_m3!BH86*0.668</f>
        <v>56236021.367640004</v>
      </c>
      <c r="BI86" s="31">
        <f>Data_CH4_m3!BI86*0.668</f>
        <v>57348752.234000005</v>
      </c>
      <c r="BJ86" s="31">
        <f>Data_CH4_m3!BJ86*0.668</f>
        <v>58467262.870160006</v>
      </c>
      <c r="BK86" s="31">
        <f>Data_CH4_m3!BK86*0.668</f>
        <v>54215030.760920003</v>
      </c>
      <c r="BL86" s="31">
        <f>Data_CH4_m3!BL86*0.668</f>
        <v>50286768.250919998</v>
      </c>
      <c r="BM86" s="31">
        <f>Data_CH4_m3!BM86*0.668</f>
        <v>46657067.40572001</v>
      </c>
      <c r="BN86" s="31">
        <f>Data_CH4_m3!BN86*0.668</f>
        <v>43302547.076360002</v>
      </c>
      <c r="BO86" s="31">
        <f>Data_CH4_m3!BO86*0.668</f>
        <v>40201689.693600006</v>
      </c>
      <c r="BP86" s="31">
        <f>Data_CH4_m3!BP86*0.668</f>
        <v>37334691.208400004</v>
      </c>
      <c r="BQ86" s="31">
        <f>Data_CH4_m3!BQ86*0.668</f>
        <v>34683323.256800003</v>
      </c>
      <c r="BR86" s="31">
        <f>Data_CH4_m3!BR86*0.668</f>
        <v>32230806.406920001</v>
      </c>
      <c r="BS86" s="31">
        <f>Data_CH4_m3!BS86*0.668</f>
        <v>29961693.699840002</v>
      </c>
      <c r="BT86" s="31">
        <f>Data_CH4_m3!BT86*0.668</f>
        <v>27861763.609280001</v>
      </c>
      <c r="BU86" s="31">
        <f>Data_CH4_m3!BU86*0.668</f>
        <v>25917921.65188</v>
      </c>
      <c r="BV86" s="31">
        <f>Data_CH4_m3!BV86*0.668</f>
        <v>24118109.940000001</v>
      </c>
      <c r="BW86" s="31">
        <f>Data_CH4_m3!BW86*0.668</f>
        <v>22451224.03576</v>
      </c>
      <c r="BX86" s="31">
        <f>Data_CH4_m3!BX86*0.668</f>
        <v>20907036.585280001</v>
      </c>
      <c r="BY86" s="31">
        <f>Data_CH4_m3!BY86*0.668</f>
        <v>19476127.011680003</v>
      </c>
      <c r="BZ86" s="31">
        <f>Data_CH4_m3!BZ86*0.668</f>
        <v>18149816.999640003</v>
      </c>
      <c r="CA86" s="31">
        <f>Data_CH4_m3!CA86*0.668</f>
        <v>16920111.076800004</v>
      </c>
      <c r="CB86" s="31">
        <f>Data_CH4_m3!CB86*0.668</f>
        <v>15779642.078240002</v>
      </c>
      <c r="CC86" s="31">
        <f>Data_CH4_m3!CC86*0.668</f>
        <v>14721620.952959999</v>
      </c>
      <c r="CD86" s="31">
        <f>Data_CH4_m3!CD86*0.668</f>
        <v>13739790.645160001</v>
      </c>
      <c r="CE86" s="31">
        <f>Data_CH4_m3!CE86*0.668</f>
        <v>12828383.656199999</v>
      </c>
      <c r="CF86" s="31">
        <f>Data_CH4_m3!CF86*0.668</f>
        <v>11982083.060120001</v>
      </c>
      <c r="CG86" s="31">
        <f>Data_CH4_m3!CG86*0.668</f>
        <v>11195986.645400001</v>
      </c>
      <c r="CH86" s="31">
        <f>Data_CH4_m3!CH86*0.668</f>
        <v>10465573.915760001</v>
      </c>
      <c r="CI86" s="31">
        <f>Data_CH4_m3!CI86*0.668</f>
        <v>9786675.796360001</v>
      </c>
      <c r="CJ86" s="31">
        <f>Data_CH4_m3!CJ86*0.668</f>
        <v>9155446.7247600015</v>
      </c>
      <c r="CK86" s="31">
        <f>Data_CH4_m3!CK86*0.668</f>
        <v>8568338.9997199997</v>
      </c>
      <c r="CL86" s="31">
        <f>Data_CH4_m3!CL86*0.668</f>
        <v>8022079.1941200001</v>
      </c>
      <c r="CM86" s="31">
        <f>Data_CH4_m3!CM86*0.668</f>
        <v>7513646.4716800004</v>
      </c>
      <c r="CN86" s="31">
        <f>Data_CH4_m3!CN86*0.668</f>
        <v>7040252.6070800005</v>
      </c>
      <c r="CO86" s="31">
        <f>Data_CH4_m3!CO86*0.668</f>
        <v>6599323.6266480004</v>
      </c>
      <c r="CP86" s="31">
        <f>Data_CH4_m3!CP86*0.668</f>
        <v>6188482.9447000008</v>
      </c>
      <c r="CQ86" s="31">
        <f>Data_CH4_m3!CQ86*0.668</f>
        <v>5805535.7937960001</v>
      </c>
      <c r="CR86" s="31">
        <f>Data_CH4_m3!CR86*0.668</f>
        <v>5448454.9462400004</v>
      </c>
      <c r="CS86" s="31">
        <f>Data_CH4_m3!CS86*0.668</f>
        <v>5115367.552476</v>
      </c>
      <c r="CT86" s="31">
        <f>Data_CH4_m3!CT86*0.668</f>
        <v>4804543.0409359997</v>
      </c>
      <c r="CU86" s="31">
        <f>Data_CH4_m3!CU86*0.668</f>
        <v>4514381.9778040005</v>
      </c>
      <c r="CV86" s="31">
        <f>Data_CH4_m3!CV86*0.668</f>
        <v>4243405.8138840003</v>
      </c>
      <c r="CW86" s="31">
        <f>Data_CH4_m3!CW86*0.668</f>
        <v>3990247.4517720002</v>
      </c>
    </row>
    <row r="87" spans="1:101" ht="15.75" customHeight="1" x14ac:dyDescent="0.2">
      <c r="A87" s="27" t="s">
        <v>36</v>
      </c>
      <c r="B87" s="31">
        <f>Data_CH4_m3!B87*0.668</f>
        <v>62912.53539628</v>
      </c>
      <c r="C87" s="31">
        <f>Data_CH4_m3!C87*0.668</f>
        <v>107636.82429400001</v>
      </c>
      <c r="D87" s="31">
        <f>Data_CH4_m3!D87*0.668</f>
        <v>142786.41963360002</v>
      </c>
      <c r="E87" s="31">
        <f>Data_CH4_m3!E87*0.668</f>
        <v>169185.82125000001</v>
      </c>
      <c r="F87" s="31">
        <f>Data_CH4_m3!F87*0.668</f>
        <v>194994.09323360003</v>
      </c>
      <c r="G87" s="31">
        <f>Data_CH4_m3!G87*0.668</f>
        <v>217557.35668760003</v>
      </c>
      <c r="H87" s="31">
        <f>Data_CH4_m3!H87*0.668</f>
        <v>237542.87888280003</v>
      </c>
      <c r="I87" s="31">
        <f>Data_CH4_m3!I87*0.668</f>
        <v>253014.81906559999</v>
      </c>
      <c r="J87" s="31">
        <f>Data_CH4_m3!J87*0.668</f>
        <v>262632.06369600003</v>
      </c>
      <c r="K87" s="31">
        <f>Data_CH4_m3!K87*0.668</f>
        <v>264309.7497708</v>
      </c>
      <c r="L87" s="31">
        <f>Data_CH4_m3!L87*0.668</f>
        <v>270446.01774400001</v>
      </c>
      <c r="M87" s="31">
        <f>Data_CH4_m3!M87*0.668</f>
        <v>278719.23742319999</v>
      </c>
      <c r="N87" s="31">
        <f>Data_CH4_m3!N87*0.668</f>
        <v>286906.09164960001</v>
      </c>
      <c r="O87" s="31">
        <f>Data_CH4_m3!O87*0.668</f>
        <v>302420.66726640001</v>
      </c>
      <c r="P87" s="31">
        <f>Data_CH4_m3!P87*0.668</f>
        <v>314395.28436440002</v>
      </c>
      <c r="Q87" s="31">
        <f>Data_CH4_m3!Q87*0.668</f>
        <v>324322.79061280005</v>
      </c>
      <c r="R87" s="31">
        <f>Data_CH4_m3!R87*0.668</f>
        <v>333768.38810079999</v>
      </c>
      <c r="S87" s="31">
        <f>Data_CH4_m3!S87*0.668</f>
        <v>344473.14949000004</v>
      </c>
      <c r="T87" s="31">
        <f>Data_CH4_m3!T87*0.668</f>
        <v>353081.67784800008</v>
      </c>
      <c r="U87" s="31">
        <f>Data_CH4_m3!U87*0.668</f>
        <v>361020.37121000001</v>
      </c>
      <c r="V87" s="31">
        <f>Data_CH4_m3!V87*0.668</f>
        <v>352732.47056080005</v>
      </c>
      <c r="W87" s="31">
        <f>Data_CH4_m3!W87*0.668</f>
        <v>340849.44394480006</v>
      </c>
      <c r="X87" s="31">
        <f>Data_CH4_m3!X87*0.668</f>
        <v>335820.27047440002</v>
      </c>
      <c r="Y87" s="31">
        <f>Data_CH4_m3!Y87*0.668</f>
        <v>339629.66104840004</v>
      </c>
      <c r="Z87" s="31">
        <f>Data_CH4_m3!Z87*0.668</f>
        <v>349589.89602360001</v>
      </c>
      <c r="AA87" s="31">
        <f>Data_CH4_m3!AA87*0.668</f>
        <v>366115.28175880003</v>
      </c>
      <c r="AB87" s="31">
        <f>Data_CH4_m3!AB87*0.668</f>
        <v>386915.23262680002</v>
      </c>
      <c r="AC87" s="31">
        <f>Data_CH4_m3!AC87*0.668</f>
        <v>378537.74696520006</v>
      </c>
      <c r="AD87" s="31">
        <f>Data_CH4_m3!AD87*0.668</f>
        <v>373543.03668359999</v>
      </c>
      <c r="AE87" s="31">
        <f>Data_CH4_m3!AE87*0.668</f>
        <v>370800.99160640006</v>
      </c>
      <c r="AF87" s="31">
        <f>Data_CH4_m3!AF87*0.668</f>
        <v>369526.22583040001</v>
      </c>
      <c r="AG87" s="31">
        <f>Data_CH4_m3!AG87*0.668</f>
        <v>369211.84178399999</v>
      </c>
      <c r="AH87" s="31">
        <f>Data_CH4_m3!AH87*0.668</f>
        <v>369503.30895480001</v>
      </c>
      <c r="AI87" s="31">
        <f>Data_CH4_m3!AI87*0.668</f>
        <v>370194.99189280003</v>
      </c>
      <c r="AJ87" s="31">
        <f>Data_CH4_m3!AJ87*0.668</f>
        <v>371106.82772440003</v>
      </c>
      <c r="AK87" s="31">
        <f>Data_CH4_m3!AK87*0.668</f>
        <v>372161.24715399998</v>
      </c>
      <c r="AL87" s="31">
        <f>Data_CH4_m3!AL87*0.668</f>
        <v>373274.52653520001</v>
      </c>
      <c r="AM87" s="31">
        <f>Data_CH4_m3!AM87*0.668</f>
        <v>374390.72374039999</v>
      </c>
      <c r="AN87" s="31">
        <f>Data_CH4_m3!AN87*0.668</f>
        <v>375492.61505760002</v>
      </c>
      <c r="AO87" s="31">
        <f>Data_CH4_m3!AO87*0.668</f>
        <v>376546.20195880008</v>
      </c>
      <c r="AP87" s="31">
        <f>Data_CH4_m3!AP87*0.668</f>
        <v>377536.42177880008</v>
      </c>
      <c r="AQ87" s="31">
        <f>Data_CH4_m3!AQ87*0.668</f>
        <v>378454.32659080002</v>
      </c>
      <c r="AR87" s="31">
        <f>Data_CH4_m3!AR87*0.668</f>
        <v>379290.31189080002</v>
      </c>
      <c r="AS87" s="31">
        <f>Data_CH4_m3!AS87*0.668</f>
        <v>380039.98564560001</v>
      </c>
      <c r="AT87" s="31">
        <f>Data_CH4_m3!AT87*0.668</f>
        <v>380692.8635952</v>
      </c>
      <c r="AU87" s="31">
        <f>Data_CH4_m3!AU87*0.668</f>
        <v>381246.73986999999</v>
      </c>
      <c r="AV87" s="31">
        <f>Data_CH4_m3!AV87*0.668</f>
        <v>381694.42438520002</v>
      </c>
      <c r="AW87" s="31">
        <f>Data_CH4_m3!AW87*0.668</f>
        <v>382051.24413360003</v>
      </c>
      <c r="AX87" s="31">
        <f>Data_CH4_m3!AX87*0.668</f>
        <v>382303.83450600004</v>
      </c>
      <c r="AY87" s="31">
        <f>Data_CH4_m3!AY87*0.668</f>
        <v>382450.81154000002</v>
      </c>
      <c r="AZ87" s="31">
        <f>Data_CH4_m3!AZ87*0.668</f>
        <v>382496.98496920004</v>
      </c>
      <c r="BA87" s="31">
        <f>Data_CH4_m3!BA87*0.668</f>
        <v>382442.90843200003</v>
      </c>
      <c r="BB87" s="31">
        <f>Data_CH4_m3!BB87*0.668</f>
        <v>382292.8093664</v>
      </c>
      <c r="BC87" s="31">
        <f>Data_CH4_m3!BC87*0.668</f>
        <v>382040.078714</v>
      </c>
      <c r="BD87" s="31">
        <f>Data_CH4_m3!BD87*0.668</f>
        <v>381708.03842560004</v>
      </c>
      <c r="BE87" s="31">
        <f>Data_CH4_m3!BE87*0.668</f>
        <v>381292.64690080006</v>
      </c>
      <c r="BF87" s="31">
        <f>Data_CH4_m3!BF87*0.668</f>
        <v>380804.71819119999</v>
      </c>
      <c r="BG87" s="31">
        <f>Data_CH4_m3!BG87*0.668</f>
        <v>380246.98602000001</v>
      </c>
      <c r="BH87" s="31">
        <f>Data_CH4_m3!BH87*0.668</f>
        <v>379630.08488039998</v>
      </c>
      <c r="BI87" s="31">
        <f>Data_CH4_m3!BI87*0.668</f>
        <v>378947.14465959999</v>
      </c>
      <c r="BJ87" s="31">
        <f>Data_CH4_m3!BJ87*0.668</f>
        <v>378213.75661120005</v>
      </c>
      <c r="BK87" s="31">
        <f>Data_CH4_m3!BK87*0.668</f>
        <v>279891.777222</v>
      </c>
      <c r="BL87" s="31">
        <f>Data_CH4_m3!BL87*0.668</f>
        <v>212201.97650600001</v>
      </c>
      <c r="BM87" s="31">
        <f>Data_CH4_m3!BM87*0.668</f>
        <v>165166.05449680003</v>
      </c>
      <c r="BN87" s="31">
        <f>Data_CH4_m3!BN87*0.668</f>
        <v>132087.2090572</v>
      </c>
      <c r="BO87" s="31">
        <f>Data_CH4_m3!BO87*0.668</f>
        <v>108468.8428096</v>
      </c>
      <c r="BP87" s="31">
        <f>Data_CH4_m3!BP87*0.668</f>
        <v>91289.713062800016</v>
      </c>
      <c r="BQ87" s="31">
        <f>Data_CH4_m3!BQ87*0.668</f>
        <v>78518.016187200003</v>
      </c>
      <c r="BR87" s="31">
        <f>Data_CH4_m3!BR87*0.668</f>
        <v>68785.635544400007</v>
      </c>
      <c r="BS87" s="31">
        <f>Data_CH4_m3!BS87*0.668</f>
        <v>61169.753616600006</v>
      </c>
      <c r="BT87" s="31">
        <f>Data_CH4_m3!BT87*0.668</f>
        <v>55046.434068560004</v>
      </c>
      <c r="BU87" s="31">
        <f>Data_CH4_m3!BU87*0.668</f>
        <v>49992.448392800005</v>
      </c>
      <c r="BV87" s="31">
        <f>Data_CH4_m3!BV87*0.668</f>
        <v>45719.444075400002</v>
      </c>
      <c r="BW87" s="31">
        <f>Data_CH4_m3!BW87*0.668</f>
        <v>42029.793323040001</v>
      </c>
      <c r="BX87" s="31">
        <f>Data_CH4_m3!BX87*0.668</f>
        <v>38786.976287680001</v>
      </c>
      <c r="BY87" s="31">
        <f>Data_CH4_m3!BY87*0.668</f>
        <v>35895.708554199999</v>
      </c>
      <c r="BZ87" s="31">
        <f>Data_CH4_m3!BZ87*0.668</f>
        <v>33288.601668039999</v>
      </c>
      <c r="CA87" s="31">
        <f>Data_CH4_m3!CA87*0.668</f>
        <v>30917.204199760003</v>
      </c>
      <c r="CB87" s="31">
        <f>Data_CH4_m3!CB87*0.668</f>
        <v>28745.980319560003</v>
      </c>
      <c r="CC87" s="31">
        <f>Data_CH4_m3!CC87*0.668</f>
        <v>26748.258490840002</v>
      </c>
      <c r="CD87" s="31">
        <f>Data_CH4_m3!CD87*0.668</f>
        <v>24903.501875239999</v>
      </c>
      <c r="CE87" s="31">
        <f>Data_CH4_m3!CE87*0.668</f>
        <v>23195.465534400002</v>
      </c>
      <c r="CF87" s="31">
        <f>Data_CH4_m3!CF87*0.668</f>
        <v>21610.949073560001</v>
      </c>
      <c r="CG87" s="31">
        <f>Data_CH4_m3!CG87*0.668</f>
        <v>20138.94917</v>
      </c>
      <c r="CH87" s="31">
        <f>Data_CH4_m3!CH87*0.668</f>
        <v>18770.080884640003</v>
      </c>
      <c r="CI87" s="31">
        <f>Data_CH4_m3!CI87*0.668</f>
        <v>17496.179988280001</v>
      </c>
      <c r="CJ87" s="31">
        <f>Data_CH4_m3!CJ87*0.668</f>
        <v>16310.027144399999</v>
      </c>
      <c r="CK87" s="31">
        <f>Data_CH4_m3!CK87*0.668</f>
        <v>15205.154476399999</v>
      </c>
      <c r="CL87" s="31">
        <f>Data_CH4_m3!CL87*0.668</f>
        <v>14175.707946240002</v>
      </c>
      <c r="CM87" s="31">
        <f>Data_CH4_m3!CM87*0.668</f>
        <v>13216.347655440002</v>
      </c>
      <c r="CN87" s="31">
        <f>Data_CH4_m3!CN87*0.668</f>
        <v>12322.174017719999</v>
      </c>
      <c r="CO87" s="31">
        <f>Data_CH4_m3!CO87*0.668</f>
        <v>11488.67190084</v>
      </c>
      <c r="CP87" s="31">
        <f>Data_CH4_m3!CP87*0.668</f>
        <v>10711.667039600001</v>
      </c>
      <c r="CQ87" s="31">
        <f>Data_CH4_m3!CQ87*0.668</f>
        <v>9987.2912931600004</v>
      </c>
      <c r="CR87" s="31">
        <f>Data_CH4_m3!CR87*0.668</f>
        <v>9311.95404796</v>
      </c>
      <c r="CS87" s="31">
        <f>Data_CH4_m3!CS87*0.668</f>
        <v>8682.318156360001</v>
      </c>
      <c r="CT87" s="31">
        <f>Data_CH4_m3!CT87*0.668</f>
        <v>8095.2792954400011</v>
      </c>
      <c r="CU87" s="31">
        <f>Data_CH4_m3!CU87*0.668</f>
        <v>7547.9478307999998</v>
      </c>
      <c r="CV87" s="31">
        <f>Data_CH4_m3!CV87*0.668</f>
        <v>7037.6327311200002</v>
      </c>
      <c r="CW87" s="31">
        <f>Data_CH4_m3!CW87*0.668</f>
        <v>6561.8270431679994</v>
      </c>
    </row>
    <row r="88" spans="1:101" ht="15.75" customHeight="1" x14ac:dyDescent="0.2">
      <c r="A88" s="27" t="s">
        <v>37</v>
      </c>
      <c r="B88" s="31">
        <f>Data_CH4_m3!B88*0.668</f>
        <v>3568020.0478360006</v>
      </c>
      <c r="C88" s="31">
        <f>Data_CH4_m3!C88*0.668</f>
        <v>5993935.0916320002</v>
      </c>
      <c r="D88" s="31">
        <f>Data_CH4_m3!D88*0.668</f>
        <v>7687423.4920000006</v>
      </c>
      <c r="E88" s="31">
        <f>Data_CH4_m3!E88*0.668</f>
        <v>8966618.9830800015</v>
      </c>
      <c r="F88" s="31">
        <f>Data_CH4_m3!F88*0.668</f>
        <v>10043996.6642</v>
      </c>
      <c r="G88" s="31">
        <f>Data_CH4_m3!G88*0.668</f>
        <v>10850102.01024</v>
      </c>
      <c r="H88" s="31">
        <f>Data_CH4_m3!H88*0.668</f>
        <v>11373083.545560002</v>
      </c>
      <c r="I88" s="31">
        <f>Data_CH4_m3!I88*0.668</f>
        <v>11715859.7162</v>
      </c>
      <c r="J88" s="31">
        <f>Data_CH4_m3!J88*0.668</f>
        <v>11905169.33972</v>
      </c>
      <c r="K88" s="31">
        <f>Data_CH4_m3!K88*0.668</f>
        <v>12211989.167880001</v>
      </c>
      <c r="L88" s="31">
        <f>Data_CH4_m3!L88*0.668</f>
        <v>12504280.737520002</v>
      </c>
      <c r="M88" s="31">
        <f>Data_CH4_m3!M88*0.668</f>
        <v>12679817.05608</v>
      </c>
      <c r="N88" s="31">
        <f>Data_CH4_m3!N88*0.668</f>
        <v>12650937.104800003</v>
      </c>
      <c r="O88" s="31">
        <f>Data_CH4_m3!O88*0.668</f>
        <v>12537741.919640001</v>
      </c>
      <c r="P88" s="31">
        <f>Data_CH4_m3!P88*0.668</f>
        <v>12564630.329120001</v>
      </c>
      <c r="Q88" s="31">
        <f>Data_CH4_m3!Q88*0.668</f>
        <v>12844505.41536</v>
      </c>
      <c r="R88" s="31">
        <f>Data_CH4_m3!R88*0.668</f>
        <v>13271715.429959999</v>
      </c>
      <c r="S88" s="31">
        <f>Data_CH4_m3!S88*0.668</f>
        <v>13746211.8486</v>
      </c>
      <c r="T88" s="31">
        <f>Data_CH4_m3!T88*0.668</f>
        <v>14089408.445079999</v>
      </c>
      <c r="U88" s="31">
        <f>Data_CH4_m3!U88*0.668</f>
        <v>14451006.4242</v>
      </c>
      <c r="V88" s="31">
        <f>Data_CH4_m3!V88*0.668</f>
        <v>14810745.586439999</v>
      </c>
      <c r="W88" s="31">
        <f>Data_CH4_m3!W88*0.668</f>
        <v>15131242.0132</v>
      </c>
      <c r="X88" s="31">
        <f>Data_CH4_m3!X88*0.668</f>
        <v>15481579.56308</v>
      </c>
      <c r="Y88" s="31">
        <f>Data_CH4_m3!Y88*0.668</f>
        <v>15837168.514800003</v>
      </c>
      <c r="Z88" s="31">
        <f>Data_CH4_m3!Z88*0.668</f>
        <v>16167195.264160002</v>
      </c>
      <c r="AA88" s="31">
        <f>Data_CH4_m3!AA88*0.668</f>
        <v>16471520.666760001</v>
      </c>
      <c r="AB88" s="31">
        <f>Data_CH4_m3!AB88*0.668</f>
        <v>16753241.089640001</v>
      </c>
      <c r="AC88" s="31">
        <f>Data_CH4_m3!AC88*0.668</f>
        <v>17595330.486800004</v>
      </c>
      <c r="AD88" s="31">
        <f>Data_CH4_m3!AD88*0.668</f>
        <v>18293535.676600002</v>
      </c>
      <c r="AE88" s="31">
        <f>Data_CH4_m3!AE88*0.668</f>
        <v>18895045.13428</v>
      </c>
      <c r="AF88" s="31">
        <f>Data_CH4_m3!AF88*0.668</f>
        <v>19431517.764600001</v>
      </c>
      <c r="AG88" s="31">
        <f>Data_CH4_m3!AG88*0.668</f>
        <v>19924166.468680002</v>
      </c>
      <c r="AH88" s="31">
        <f>Data_CH4_m3!AH88*0.668</f>
        <v>20387178.731520001</v>
      </c>
      <c r="AI88" s="31">
        <f>Data_CH4_m3!AI88*0.668</f>
        <v>20830012.42444</v>
      </c>
      <c r="AJ88" s="31">
        <f>Data_CH4_m3!AJ88*0.668</f>
        <v>21258932.78624</v>
      </c>
      <c r="AK88" s="31">
        <f>Data_CH4_m3!AK88*0.668</f>
        <v>21678077.495760001</v>
      </c>
      <c r="AL88" s="31">
        <f>Data_CH4_m3!AL88*0.668</f>
        <v>22090164.638319999</v>
      </c>
      <c r="AM88" s="31">
        <f>Data_CH4_m3!AM88*0.668</f>
        <v>22496987.767200001</v>
      </c>
      <c r="AN88" s="31">
        <f>Data_CH4_m3!AN88*0.668</f>
        <v>22899727.111480001</v>
      </c>
      <c r="AO88" s="31">
        <f>Data_CH4_m3!AO88*0.668</f>
        <v>23299168.61992</v>
      </c>
      <c r="AP88" s="31">
        <f>Data_CH4_m3!AP88*0.668</f>
        <v>23695821.515600003</v>
      </c>
      <c r="AQ88" s="31">
        <f>Data_CH4_m3!AQ88*0.668</f>
        <v>24089973.425960001</v>
      </c>
      <c r="AR88" s="31">
        <f>Data_CH4_m3!AR88*0.668</f>
        <v>24481752.740600005</v>
      </c>
      <c r="AS88" s="31">
        <f>Data_CH4_m3!AS88*0.668</f>
        <v>24871129.599920001</v>
      </c>
      <c r="AT88" s="31">
        <f>Data_CH4_m3!AT88*0.668</f>
        <v>25257954.124760002</v>
      </c>
      <c r="AU88" s="31">
        <f>Data_CH4_m3!AU88*0.668</f>
        <v>25642002.882479999</v>
      </c>
      <c r="AV88" s="31">
        <f>Data_CH4_m3!AV88*0.668</f>
        <v>26023057.009560004</v>
      </c>
      <c r="AW88" s="31">
        <f>Data_CH4_m3!AW88*0.668</f>
        <v>26400898.991840005</v>
      </c>
      <c r="AX88" s="31">
        <f>Data_CH4_m3!AX88*0.668</f>
        <v>26775322.985120002</v>
      </c>
      <c r="AY88" s="31">
        <f>Data_CH4_m3!AY88*0.668</f>
        <v>27146123.692960002</v>
      </c>
      <c r="AZ88" s="31">
        <f>Data_CH4_m3!AZ88*0.668</f>
        <v>27513110.795480002</v>
      </c>
      <c r="BA88" s="31">
        <f>Data_CH4_m3!BA88*0.668</f>
        <v>27876076.785160001</v>
      </c>
      <c r="BB88" s="31">
        <f>Data_CH4_m3!BB88*0.668</f>
        <v>28234815.971439999</v>
      </c>
      <c r="BC88" s="31">
        <f>Data_CH4_m3!BC88*0.668</f>
        <v>28589134.467320003</v>
      </c>
      <c r="BD88" s="31">
        <f>Data_CH4_m3!BD88*0.668</f>
        <v>28938828.726520002</v>
      </c>
      <c r="BE88" s="31">
        <f>Data_CH4_m3!BE88*0.668</f>
        <v>29283699.377760001</v>
      </c>
      <c r="BF88" s="31">
        <f>Data_CH4_m3!BF88*0.668</f>
        <v>29623557.664280001</v>
      </c>
      <c r="BG88" s="31">
        <f>Data_CH4_m3!BG88*0.668</f>
        <v>29958217.58148</v>
      </c>
      <c r="BH88" s="31">
        <f>Data_CH4_m3!BH88*0.668</f>
        <v>30287497.019200001</v>
      </c>
      <c r="BI88" s="31">
        <f>Data_CH4_m3!BI88*0.668</f>
        <v>30611231.088320002</v>
      </c>
      <c r="BJ88" s="31">
        <f>Data_CH4_m3!BJ88*0.668</f>
        <v>30929271.138800003</v>
      </c>
      <c r="BK88" s="31">
        <f>Data_CH4_m3!BK88*0.668</f>
        <v>22680523.15196</v>
      </c>
      <c r="BL88" s="31">
        <f>Data_CH4_m3!BL88*0.668</f>
        <v>17019524.326439999</v>
      </c>
      <c r="BM88" s="31">
        <f>Data_CH4_m3!BM88*0.668</f>
        <v>13102049.21484</v>
      </c>
      <c r="BN88" s="31">
        <f>Data_CH4_m3!BN88*0.668</f>
        <v>10361594.63896</v>
      </c>
      <c r="BO88" s="31">
        <f>Data_CH4_m3!BO88*0.668</f>
        <v>8417860.9176000003</v>
      </c>
      <c r="BP88" s="31">
        <f>Data_CH4_m3!BP88*0.668</f>
        <v>7015402.2655999996</v>
      </c>
      <c r="BQ88" s="31">
        <f>Data_CH4_m3!BQ88*0.668</f>
        <v>5982500.3210720001</v>
      </c>
      <c r="BR88" s="31">
        <f>Data_CH4_m3!BR88*0.668</f>
        <v>5203593.8862760002</v>
      </c>
      <c r="BS88" s="31">
        <f>Data_CH4_m3!BS88*0.668</f>
        <v>4600795.8044920005</v>
      </c>
      <c r="BT88" s="31">
        <f>Data_CH4_m3!BT88*0.668</f>
        <v>4121501.2473960002</v>
      </c>
      <c r="BU88" s="31">
        <f>Data_CH4_m3!BU88*0.668</f>
        <v>3730079.384232</v>
      </c>
      <c r="BV88" s="31">
        <f>Data_CH4_m3!BV88*0.668</f>
        <v>3402302.3219320001</v>
      </c>
      <c r="BW88" s="31">
        <f>Data_CH4_m3!BW88*0.668</f>
        <v>3121609.0312159997</v>
      </c>
      <c r="BX88" s="31">
        <f>Data_CH4_m3!BX88*0.668</f>
        <v>2876599.4100560006</v>
      </c>
      <c r="BY88" s="31">
        <f>Data_CH4_m3!BY88*0.668</f>
        <v>2659353.0358920004</v>
      </c>
      <c r="BZ88" s="31">
        <f>Data_CH4_m3!BZ88*0.668</f>
        <v>2464300.8287960002</v>
      </c>
      <c r="CA88" s="31">
        <f>Data_CH4_m3!CA88*0.668</f>
        <v>2287467.4285840001</v>
      </c>
      <c r="CB88" s="31">
        <f>Data_CH4_m3!CB88*0.668</f>
        <v>2125962.1581080002</v>
      </c>
      <c r="CC88" s="31">
        <f>Data_CH4_m3!CC88*0.668</f>
        <v>1977636.6973040001</v>
      </c>
      <c r="CD88" s="31">
        <f>Data_CH4_m3!CD88*0.668</f>
        <v>1840854.5857840001</v>
      </c>
      <c r="CE88" s="31">
        <f>Data_CH4_m3!CE88*0.668</f>
        <v>1714335.748508</v>
      </c>
      <c r="CF88" s="31">
        <f>Data_CH4_m3!CF88*0.668</f>
        <v>1597051.382644</v>
      </c>
      <c r="CG88" s="31">
        <f>Data_CH4_m3!CG88*0.668</f>
        <v>1488152.6646000003</v>
      </c>
      <c r="CH88" s="31">
        <f>Data_CH4_m3!CH88*0.668</f>
        <v>1386922.1737320002</v>
      </c>
      <c r="CI88" s="31">
        <f>Data_CH4_m3!CI88*0.668</f>
        <v>1292740.60724</v>
      </c>
      <c r="CJ88" s="31">
        <f>Data_CH4_m3!CJ88*0.668</f>
        <v>1205063.792284</v>
      </c>
      <c r="CK88" s="31">
        <f>Data_CH4_m3!CK88*0.668</f>
        <v>1123406.6372840002</v>
      </c>
      <c r="CL88" s="31">
        <f>Data_CH4_m3!CL88*0.668</f>
        <v>1047331.791284</v>
      </c>
      <c r="CM88" s="31">
        <f>Data_CH4_m3!CM88*0.668</f>
        <v>976441.48700400011</v>
      </c>
      <c r="CN88" s="31">
        <f>Data_CH4_m3!CN88*0.668</f>
        <v>910371.56558000005</v>
      </c>
      <c r="CO88" s="31">
        <f>Data_CH4_m3!CO88*0.668</f>
        <v>848786.98760400002</v>
      </c>
      <c r="CP88" s="31">
        <f>Data_CH4_m3!CP88*0.668</f>
        <v>791378.38023200014</v>
      </c>
      <c r="CQ88" s="31">
        <f>Data_CH4_m3!CQ88*0.668</f>
        <v>737859.3110760001</v>
      </c>
      <c r="CR88" s="31">
        <f>Data_CH4_m3!CR88*0.668</f>
        <v>687964.06576800009</v>
      </c>
      <c r="CS88" s="31">
        <f>Data_CH4_m3!CS88*0.668</f>
        <v>641445.80461400002</v>
      </c>
      <c r="CT88" s="31">
        <f>Data_CH4_m3!CT88*0.668</f>
        <v>598074.98370920005</v>
      </c>
      <c r="CU88" s="31">
        <f>Data_CH4_m3!CU88*0.668</f>
        <v>557637.9864064001</v>
      </c>
      <c r="CV88" s="31">
        <f>Data_CH4_m3!CV88*0.668</f>
        <v>519935.91149720002</v>
      </c>
      <c r="CW88" s="31">
        <f>Data_CH4_m3!CW88*0.668</f>
        <v>484783.48844680004</v>
      </c>
    </row>
    <row r="89" spans="1:101" ht="15.75" customHeight="1" x14ac:dyDescent="0.2">
      <c r="A89" s="27" t="s">
        <v>38</v>
      </c>
      <c r="B89" s="31">
        <f>Data_CH4_m3!B89*0.668</f>
        <v>6791987.21404</v>
      </c>
      <c r="C89" s="31">
        <f>Data_CH4_m3!C89*0.668</f>
        <v>12908504.905520001</v>
      </c>
      <c r="D89" s="31">
        <f>Data_CH4_m3!D89*0.668</f>
        <v>18542485.923280001</v>
      </c>
      <c r="E89" s="31">
        <f>Data_CH4_m3!E89*0.668</f>
        <v>24700442.186480001</v>
      </c>
      <c r="F89" s="31">
        <f>Data_CH4_m3!F89*0.668</f>
        <v>31249427.607000001</v>
      </c>
      <c r="G89" s="31">
        <f>Data_CH4_m3!G89*0.668</f>
        <v>37781224.565880001</v>
      </c>
      <c r="H89" s="31">
        <f>Data_CH4_m3!H89*0.668</f>
        <v>44090726.188160002</v>
      </c>
      <c r="I89" s="31">
        <f>Data_CH4_m3!I89*0.668</f>
        <v>50368534.523720004</v>
      </c>
      <c r="J89" s="31">
        <f>Data_CH4_m3!J89*0.668</f>
        <v>56091813.621160008</v>
      </c>
      <c r="K89" s="31">
        <f>Data_CH4_m3!K89*0.668</f>
        <v>61603325.983840004</v>
      </c>
      <c r="L89" s="31">
        <f>Data_CH4_m3!L89*0.668</f>
        <v>67795184.863600001</v>
      </c>
      <c r="M89" s="31">
        <f>Data_CH4_m3!M89*0.668</f>
        <v>74126772.362800002</v>
      </c>
      <c r="N89" s="31">
        <f>Data_CH4_m3!N89*0.668</f>
        <v>79849509.792400002</v>
      </c>
      <c r="O89" s="31">
        <f>Data_CH4_m3!O89*0.668</f>
        <v>84890430.042799994</v>
      </c>
      <c r="P89" s="31">
        <f>Data_CH4_m3!P89*0.668</f>
        <v>89461742.686000004</v>
      </c>
      <c r="Q89" s="31">
        <f>Data_CH4_m3!Q89*0.668</f>
        <v>93354861.448799998</v>
      </c>
      <c r="R89" s="31">
        <f>Data_CH4_m3!R89*0.668</f>
        <v>96763646.611200005</v>
      </c>
      <c r="S89" s="31">
        <f>Data_CH4_m3!S89*0.668</f>
        <v>100736674.87400001</v>
      </c>
      <c r="T89" s="31">
        <f>Data_CH4_m3!T89*0.668</f>
        <v>104753651.72520001</v>
      </c>
      <c r="U89" s="31">
        <f>Data_CH4_m3!U89*0.668</f>
        <v>108341576.0508</v>
      </c>
      <c r="V89" s="31">
        <f>Data_CH4_m3!V89*0.668</f>
        <v>111075007.20120001</v>
      </c>
      <c r="W89" s="31">
        <f>Data_CH4_m3!W89*0.668</f>
        <v>114063615.3536</v>
      </c>
      <c r="X89" s="31">
        <f>Data_CH4_m3!X89*0.668</f>
        <v>117102864.45240001</v>
      </c>
      <c r="Y89" s="31">
        <f>Data_CH4_m3!Y89*0.668</f>
        <v>120130797.63120002</v>
      </c>
      <c r="Z89" s="31">
        <f>Data_CH4_m3!Z89*0.668</f>
        <v>123148019.29640001</v>
      </c>
      <c r="AA89" s="31">
        <f>Data_CH4_m3!AA89*0.668</f>
        <v>126156998.57640001</v>
      </c>
      <c r="AB89" s="31">
        <f>Data_CH4_m3!AB89*0.668</f>
        <v>129383101.83759999</v>
      </c>
      <c r="AC89" s="31">
        <f>Data_CH4_m3!AC89*0.668</f>
        <v>131906688.80400001</v>
      </c>
      <c r="AD89" s="31">
        <f>Data_CH4_m3!AD89*0.668</f>
        <v>134370717.6252</v>
      </c>
      <c r="AE89" s="31">
        <f>Data_CH4_m3!AE89*0.668</f>
        <v>136777308.06560001</v>
      </c>
      <c r="AF89" s="31">
        <f>Data_CH4_m3!AF89*0.668</f>
        <v>139128492.78240001</v>
      </c>
      <c r="AG89" s="31">
        <f>Data_CH4_m3!AG89*0.668</f>
        <v>141426214.58680001</v>
      </c>
      <c r="AH89" s="31">
        <f>Data_CH4_m3!AH89*0.668</f>
        <v>143672278.81560001</v>
      </c>
      <c r="AI89" s="31">
        <f>Data_CH4_m3!AI89*0.668</f>
        <v>145868284.59400001</v>
      </c>
      <c r="AJ89" s="31">
        <f>Data_CH4_m3!AJ89*0.668</f>
        <v>148015598.31600001</v>
      </c>
      <c r="AK89" s="31">
        <f>Data_CH4_m3!AK89*0.668</f>
        <v>150115400.0036</v>
      </c>
      <c r="AL89" s="31">
        <f>Data_CH4_m3!AL89*0.668</f>
        <v>152168749.7728</v>
      </c>
      <c r="AM89" s="31">
        <f>Data_CH4_m3!AM89*0.668</f>
        <v>154176645.41520002</v>
      </c>
      <c r="AN89" s="31">
        <f>Data_CH4_m3!AN89*0.668</f>
        <v>156140026.53960001</v>
      </c>
      <c r="AO89" s="31">
        <f>Data_CH4_m3!AO89*0.668</f>
        <v>158059799.8892</v>
      </c>
      <c r="AP89" s="31">
        <f>Data_CH4_m3!AP89*0.668</f>
        <v>159936816.2288</v>
      </c>
      <c r="AQ89" s="31">
        <f>Data_CH4_m3!AQ89*0.668</f>
        <v>161771845.36160001</v>
      </c>
      <c r="AR89" s="31">
        <f>Data_CH4_m3!AR89*0.668</f>
        <v>163565550.54480001</v>
      </c>
      <c r="AS89" s="31">
        <f>Data_CH4_m3!AS89*0.668</f>
        <v>165318478.53640002</v>
      </c>
      <c r="AT89" s="31">
        <f>Data_CH4_m3!AT89*0.668</f>
        <v>167031055.72080001</v>
      </c>
      <c r="AU89" s="31">
        <f>Data_CH4_m3!AU89*0.668</f>
        <v>168703605.27640003</v>
      </c>
      <c r="AV89" s="31">
        <f>Data_CH4_m3!AV89*0.668</f>
        <v>170336396.7412</v>
      </c>
      <c r="AW89" s="31">
        <f>Data_CH4_m3!AW89*0.668</f>
        <v>171929643.60800001</v>
      </c>
      <c r="AX89" s="31">
        <f>Data_CH4_m3!AX89*0.668</f>
        <v>173483461.24040002</v>
      </c>
      <c r="AY89" s="31">
        <f>Data_CH4_m3!AY89*0.668</f>
        <v>174997856.71920002</v>
      </c>
      <c r="AZ89" s="31">
        <f>Data_CH4_m3!AZ89*0.668</f>
        <v>176472761.64120001</v>
      </c>
      <c r="BA89" s="31">
        <f>Data_CH4_m3!BA89*0.668</f>
        <v>177908093.77560002</v>
      </c>
      <c r="BB89" s="31">
        <f>Data_CH4_m3!BB89*0.668</f>
        <v>179303774.43200001</v>
      </c>
      <c r="BC89" s="31">
        <f>Data_CH4_m3!BC89*0.668</f>
        <v>180659718.37360001</v>
      </c>
      <c r="BD89" s="31">
        <f>Data_CH4_m3!BD89*0.668</f>
        <v>181975846.77640003</v>
      </c>
      <c r="BE89" s="31">
        <f>Data_CH4_m3!BE89*0.668</f>
        <v>183252103.06080002</v>
      </c>
      <c r="BF89" s="31">
        <f>Data_CH4_m3!BF89*0.668</f>
        <v>184488447.81480002</v>
      </c>
      <c r="BG89" s="31">
        <f>Data_CH4_m3!BG89*0.668</f>
        <v>185684886.24880004</v>
      </c>
      <c r="BH89" s="31">
        <f>Data_CH4_m3!BH89*0.668</f>
        <v>186841491.97640002</v>
      </c>
      <c r="BI89" s="31">
        <f>Data_CH4_m3!BI89*0.668</f>
        <v>187958427.25480002</v>
      </c>
      <c r="BJ89" s="31">
        <f>Data_CH4_m3!BJ89*0.668</f>
        <v>189035935.57000002</v>
      </c>
      <c r="BK89" s="31">
        <f>Data_CH4_m3!BK89*0.668</f>
        <v>175385116.15880001</v>
      </c>
      <c r="BL89" s="31">
        <f>Data_CH4_m3!BL89*0.668</f>
        <v>162769521.79840001</v>
      </c>
      <c r="BM89" s="31">
        <f>Data_CH4_m3!BM89*0.668</f>
        <v>151108189.15200001</v>
      </c>
      <c r="BN89" s="31">
        <f>Data_CH4_m3!BN89*0.668</f>
        <v>140326602.88640001</v>
      </c>
      <c r="BO89" s="31">
        <f>Data_CH4_m3!BO89*0.668</f>
        <v>130356177.17040001</v>
      </c>
      <c r="BP89" s="31">
        <f>Data_CH4_m3!BP89*0.668</f>
        <v>121133778.32200001</v>
      </c>
      <c r="BQ89" s="31">
        <f>Data_CH4_m3!BQ89*0.668</f>
        <v>112601286.86759999</v>
      </c>
      <c r="BR89" s="31">
        <f>Data_CH4_m3!BR89*0.668</f>
        <v>104705194.73800001</v>
      </c>
      <c r="BS89" s="31">
        <f>Data_CH4_m3!BS89*0.668</f>
        <v>97396234.528400019</v>
      </c>
      <c r="BT89" s="31">
        <f>Data_CH4_m3!BT89*0.668</f>
        <v>90629039.753600001</v>
      </c>
      <c r="BU89" s="31">
        <f>Data_CH4_m3!BU89*0.668</f>
        <v>84361831.622800007</v>
      </c>
      <c r="BV89" s="31">
        <f>Data_CH4_m3!BV89*0.668</f>
        <v>78556131.532399997</v>
      </c>
      <c r="BW89" s="31">
        <f>Data_CH4_m3!BW89*0.668</f>
        <v>73176496.872000009</v>
      </c>
      <c r="BX89" s="31">
        <f>Data_CH4_m3!BX89*0.668</f>
        <v>68190277.872400001</v>
      </c>
      <c r="BY89" s="31">
        <f>Data_CH4_m3!BY89*0.668</f>
        <v>63567394.246440001</v>
      </c>
      <c r="BZ89" s="31">
        <f>Data_CH4_m3!BZ89*0.668</f>
        <v>59280129.925960004</v>
      </c>
      <c r="CA89" s="31">
        <f>Data_CH4_m3!CA89*0.668</f>
        <v>55302944.044520006</v>
      </c>
      <c r="CB89" s="31">
        <f>Data_CH4_m3!CB89*0.668</f>
        <v>51612297.477839999</v>
      </c>
      <c r="CC89" s="31">
        <f>Data_CH4_m3!CC89*0.668</f>
        <v>48186493.198480003</v>
      </c>
      <c r="CD89" s="31">
        <f>Data_CH4_m3!CD89*0.668</f>
        <v>45005529.509560004</v>
      </c>
      <c r="CE89" s="31">
        <f>Data_CH4_m3!CE89*0.668</f>
        <v>42050965.088720001</v>
      </c>
      <c r="CF89" s="31">
        <f>Data_CH4_m3!CF89*0.668</f>
        <v>39305794.907120004</v>
      </c>
      <c r="CG89" s="31">
        <f>Data_CH4_m3!CG89*0.668</f>
        <v>36754336.115000002</v>
      </c>
      <c r="CH89" s="31">
        <f>Data_CH4_m3!CH89*0.668</f>
        <v>34382123.085519999</v>
      </c>
      <c r="CI89" s="31">
        <f>Data_CH4_m3!CI89*0.668</f>
        <v>32175810.895440001</v>
      </c>
      <c r="CJ89" s="31">
        <f>Data_CH4_m3!CJ89*0.668</f>
        <v>30123086.574639998</v>
      </c>
      <c r="CK89" s="31">
        <f>Data_CH4_m3!CK89*0.668</f>
        <v>28212587.436440002</v>
      </c>
      <c r="CL89" s="31">
        <f>Data_CH4_m3!CL89*0.668</f>
        <v>26433826.001080003</v>
      </c>
      <c r="CM89" s="31">
        <f>Data_CH4_m3!CM89*0.668</f>
        <v>24777120.871080004</v>
      </c>
      <c r="CN89" s="31">
        <f>Data_CH4_m3!CN89*0.668</f>
        <v>23233533.217800003</v>
      </c>
      <c r="CO89" s="31">
        <f>Data_CH4_m3!CO89*0.668</f>
        <v>21794808.291360002</v>
      </c>
      <c r="CP89" s="31">
        <f>Data_CH4_m3!CP89*0.668</f>
        <v>20453321.639960002</v>
      </c>
      <c r="CQ89" s="31">
        <f>Data_CH4_m3!CQ89*0.668</f>
        <v>19202029.577680003</v>
      </c>
      <c r="CR89" s="31">
        <f>Data_CH4_m3!CR89*0.668</f>
        <v>18034423.70036</v>
      </c>
      <c r="CS89" s="31">
        <f>Data_CH4_m3!CS89*0.668</f>
        <v>16944488.921840001</v>
      </c>
      <c r="CT89" s="31">
        <f>Data_CH4_m3!CT89*0.668</f>
        <v>15926664.910320001</v>
      </c>
      <c r="CU89" s="31">
        <f>Data_CH4_m3!CU89*0.668</f>
        <v>14975810.62424</v>
      </c>
      <c r="CV89" s="31">
        <f>Data_CH4_m3!CV89*0.668</f>
        <v>14087171.580280002</v>
      </c>
      <c r="CW89" s="31">
        <f>Data_CH4_m3!CW89*0.668</f>
        <v>13256349.820079999</v>
      </c>
    </row>
    <row r="90" spans="1:101" ht="15.75" customHeight="1" x14ac:dyDescent="0.2">
      <c r="A90" s="27" t="s">
        <v>39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</row>
    <row r="91" spans="1:101" ht="15.75" customHeight="1" x14ac:dyDescent="0.2">
      <c r="A91" s="27" t="s">
        <v>40</v>
      </c>
      <c r="B91" s="31">
        <f>Data_CH4_m3!B91*0.668</f>
        <v>76519.611288400003</v>
      </c>
      <c r="C91" s="31">
        <f>Data_CH4_m3!C91*0.668</f>
        <v>132541.6353624</v>
      </c>
      <c r="D91" s="31">
        <f>Data_CH4_m3!D91*0.668</f>
        <v>170817.40597280001</v>
      </c>
      <c r="E91" s="31">
        <f>Data_CH4_m3!E91*0.668</f>
        <v>196060.65456520001</v>
      </c>
      <c r="F91" s="31">
        <f>Data_CH4_m3!F91*0.668</f>
        <v>214654.82714880002</v>
      </c>
      <c r="G91" s="31">
        <f>Data_CH4_m3!G91*0.668</f>
        <v>227760.1843464</v>
      </c>
      <c r="H91" s="31">
        <f>Data_CH4_m3!H91*0.668</f>
        <v>239156.11698560001</v>
      </c>
      <c r="I91" s="31">
        <f>Data_CH4_m3!I91*0.668</f>
        <v>249411.64403280002</v>
      </c>
      <c r="J91" s="31">
        <f>Data_CH4_m3!J91*0.668</f>
        <v>257838.15782160003</v>
      </c>
      <c r="K91" s="31">
        <f>Data_CH4_m3!K91*0.668</f>
        <v>266718.80787000002</v>
      </c>
      <c r="L91" s="31">
        <f>Data_CH4_m3!L91*0.668</f>
        <v>275567.71930120001</v>
      </c>
      <c r="M91" s="31">
        <f>Data_CH4_m3!M91*0.668</f>
        <v>284160.8935456</v>
      </c>
      <c r="N91" s="31">
        <f>Data_CH4_m3!N91*0.668</f>
        <v>292716.81864040002</v>
      </c>
      <c r="O91" s="31">
        <f>Data_CH4_m3!O91*0.668</f>
        <v>302020.54274800001</v>
      </c>
      <c r="P91" s="31">
        <f>Data_CH4_m3!P91*0.668</f>
        <v>312201.60943840002</v>
      </c>
      <c r="Q91" s="31">
        <f>Data_CH4_m3!Q91*0.668</f>
        <v>320238.01149440004</v>
      </c>
      <c r="R91" s="31">
        <f>Data_CH4_m3!R91*0.668</f>
        <v>328951.05546639999</v>
      </c>
      <c r="S91" s="31">
        <f>Data_CH4_m3!S91*0.668</f>
        <v>338218.38673360005</v>
      </c>
      <c r="T91" s="31">
        <f>Data_CH4_m3!T91*0.668</f>
        <v>348380.6335928</v>
      </c>
      <c r="U91" s="31">
        <f>Data_CH4_m3!U91*0.668</f>
        <v>357856.446658</v>
      </c>
      <c r="V91" s="31">
        <f>Data_CH4_m3!V91*0.668</f>
        <v>366403.20038000005</v>
      </c>
      <c r="W91" s="31">
        <f>Data_CH4_m3!W91*0.668</f>
        <v>377464.52908040001</v>
      </c>
      <c r="X91" s="31">
        <f>Data_CH4_m3!X91*0.668</f>
        <v>389763.72757880006</v>
      </c>
      <c r="Y91" s="31">
        <f>Data_CH4_m3!Y91*0.668</f>
        <v>402656.42263440002</v>
      </c>
      <c r="Z91" s="31">
        <f>Data_CH4_m3!Z91*0.668</f>
        <v>416343.4300772</v>
      </c>
      <c r="AA91" s="31">
        <f>Data_CH4_m3!AA91*0.668</f>
        <v>430874.68878560001</v>
      </c>
      <c r="AB91" s="31">
        <f>Data_CH4_m3!AB91*0.668</f>
        <v>445157.03466200002</v>
      </c>
      <c r="AC91" s="31">
        <f>Data_CH4_m3!AC91*0.668</f>
        <v>448896.7727424</v>
      </c>
      <c r="AD91" s="31">
        <f>Data_CH4_m3!AD91*0.668</f>
        <v>454770.56601399998</v>
      </c>
      <c r="AE91" s="31">
        <f>Data_CH4_m3!AE91*0.668</f>
        <v>462144.14139600005</v>
      </c>
      <c r="AF91" s="31">
        <f>Data_CH4_m3!AF91*0.668</f>
        <v>470574.22584520001</v>
      </c>
      <c r="AG91" s="31">
        <f>Data_CH4_m3!AG91*0.668</f>
        <v>479757.70834960003</v>
      </c>
      <c r="AH91" s="31">
        <f>Data_CH4_m3!AH91*0.668</f>
        <v>489491.79907240008</v>
      </c>
      <c r="AI91" s="31">
        <f>Data_CH4_m3!AI91*0.668</f>
        <v>499642.41037359997</v>
      </c>
      <c r="AJ91" s="31">
        <f>Data_CH4_m3!AJ91*0.668</f>
        <v>510118.07414880005</v>
      </c>
      <c r="AK91" s="31">
        <f>Data_CH4_m3!AK91*0.668</f>
        <v>520853.21450800006</v>
      </c>
      <c r="AL91" s="31">
        <f>Data_CH4_m3!AL91*0.668</f>
        <v>531811.1058132</v>
      </c>
      <c r="AM91" s="31">
        <f>Data_CH4_m3!AM91*0.668</f>
        <v>542948.9154368001</v>
      </c>
      <c r="AN91" s="31">
        <f>Data_CH4_m3!AN91*0.668</f>
        <v>554244.3820784</v>
      </c>
      <c r="AO91" s="31">
        <f>Data_CH4_m3!AO91*0.668</f>
        <v>565687.70544320007</v>
      </c>
      <c r="AP91" s="31">
        <f>Data_CH4_m3!AP91*0.668</f>
        <v>577266.46200040006</v>
      </c>
      <c r="AQ91" s="31">
        <f>Data_CH4_m3!AQ91*0.668</f>
        <v>588977.85296359996</v>
      </c>
      <c r="AR91" s="31">
        <f>Data_CH4_m3!AR91*0.668</f>
        <v>600804.63731960009</v>
      </c>
      <c r="AS91" s="31">
        <f>Data_CH4_m3!AS91*0.668</f>
        <v>612742.07273600006</v>
      </c>
      <c r="AT91" s="31">
        <f>Data_CH4_m3!AT91*0.668</f>
        <v>624798.06071760005</v>
      </c>
      <c r="AU91" s="31">
        <f>Data_CH4_m3!AU91*0.668</f>
        <v>636959.49269960006</v>
      </c>
      <c r="AV91" s="31">
        <f>Data_CH4_m3!AV91*0.668</f>
        <v>649229.45885000005</v>
      </c>
      <c r="AW91" s="31">
        <f>Data_CH4_m3!AW91*0.668</f>
        <v>661601.58932120004</v>
      </c>
      <c r="AX91" s="31">
        <f>Data_CH4_m3!AX91*0.668</f>
        <v>674074.01244399999</v>
      </c>
      <c r="AY91" s="31">
        <f>Data_CH4_m3!AY91*0.668</f>
        <v>686630.87337200006</v>
      </c>
      <c r="AZ91" s="31">
        <f>Data_CH4_m3!AZ91*0.668</f>
        <v>699267.32382800011</v>
      </c>
      <c r="BA91" s="31">
        <f>Data_CH4_m3!BA91*0.668</f>
        <v>711963.80544000014</v>
      </c>
      <c r="BB91" s="31">
        <f>Data_CH4_m3!BB91*0.668</f>
        <v>724724.84390800016</v>
      </c>
      <c r="BC91" s="31">
        <f>Data_CH4_m3!BC91*0.668</f>
        <v>737541.37246800005</v>
      </c>
      <c r="BD91" s="31">
        <f>Data_CH4_m3!BD91*0.668</f>
        <v>750393.39119999995</v>
      </c>
      <c r="BE91" s="31">
        <f>Data_CH4_m3!BE91*0.668</f>
        <v>763293.11916000012</v>
      </c>
      <c r="BF91" s="31">
        <f>Data_CH4_m3!BF91*0.668</f>
        <v>776222.09349600004</v>
      </c>
      <c r="BG91" s="31">
        <f>Data_CH4_m3!BG91*0.668</f>
        <v>789177.96084399999</v>
      </c>
      <c r="BH91" s="31">
        <f>Data_CH4_m3!BH91*0.668</f>
        <v>802157.91894400015</v>
      </c>
      <c r="BI91" s="31">
        <f>Data_CH4_m3!BI91*0.668</f>
        <v>815164.25569600007</v>
      </c>
      <c r="BJ91" s="31">
        <f>Data_CH4_m3!BJ91*0.668</f>
        <v>828187.83152400004</v>
      </c>
      <c r="BK91" s="31">
        <f>Data_CH4_m3!BK91*0.668</f>
        <v>605721.67369680002</v>
      </c>
      <c r="BL91" s="31">
        <f>Data_CH4_m3!BL91*0.668</f>
        <v>453179.25193840003</v>
      </c>
      <c r="BM91" s="31">
        <f>Data_CH4_m3!BM91*0.668</f>
        <v>347739.25085440004</v>
      </c>
      <c r="BN91" s="31">
        <f>Data_CH4_m3!BN91*0.668</f>
        <v>274088.45868520002</v>
      </c>
      <c r="BO91" s="31">
        <f>Data_CH4_m3!BO91*0.668</f>
        <v>221947.55268720002</v>
      </c>
      <c r="BP91" s="31">
        <f>Data_CH4_m3!BP91*0.668</f>
        <v>184412.51177919999</v>
      </c>
      <c r="BQ91" s="31">
        <f>Data_CH4_m3!BQ91*0.668</f>
        <v>156842.7658128</v>
      </c>
      <c r="BR91" s="31">
        <f>Data_CH4_m3!BR91*0.668</f>
        <v>136115.8374316</v>
      </c>
      <c r="BS91" s="31">
        <f>Data_CH4_m3!BS91*0.668</f>
        <v>120127.6555596</v>
      </c>
      <c r="BT91" s="31">
        <f>Data_CH4_m3!BT91*0.668</f>
        <v>107457.552132</v>
      </c>
      <c r="BU91" s="31">
        <f>Data_CH4_m3!BU91*0.668</f>
        <v>97143.651637600007</v>
      </c>
      <c r="BV91" s="31">
        <f>Data_CH4_m3!BV91*0.668</f>
        <v>88532.263571600008</v>
      </c>
      <c r="BW91" s="31">
        <f>Data_CH4_m3!BW91*0.668</f>
        <v>81176.883841600007</v>
      </c>
      <c r="BX91" s="31">
        <f>Data_CH4_m3!BX91*0.668</f>
        <v>74770.451752000008</v>
      </c>
      <c r="BY91" s="31">
        <f>Data_CH4_m3!BY91*0.668</f>
        <v>69099.903225200003</v>
      </c>
      <c r="BZ91" s="31">
        <f>Data_CH4_m3!BZ91*0.668</f>
        <v>64015.671137360005</v>
      </c>
      <c r="CA91" s="31">
        <f>Data_CH4_m3!CA91*0.668</f>
        <v>59411.207497840005</v>
      </c>
      <c r="CB91" s="31">
        <f>Data_CH4_m3!CB91*0.668</f>
        <v>55209.226383320005</v>
      </c>
      <c r="CC91" s="31">
        <f>Data_CH4_m3!CC91*0.668</f>
        <v>51352.453199920004</v>
      </c>
      <c r="CD91" s="31">
        <f>Data_CH4_m3!CD91*0.668</f>
        <v>47797.39707952</v>
      </c>
      <c r="CE91" s="31">
        <f>Data_CH4_m3!CE91*0.668</f>
        <v>44510.151317400007</v>
      </c>
      <c r="CF91" s="31">
        <f>Data_CH4_m3!CF91*0.668</f>
        <v>41463.555107040003</v>
      </c>
      <c r="CG91" s="31">
        <f>Data_CH4_m3!CG91*0.668</f>
        <v>38635.269159039999</v>
      </c>
      <c r="CH91" s="31">
        <f>Data_CH4_m3!CH91*0.668</f>
        <v>36006.465606160004</v>
      </c>
      <c r="CI91" s="31">
        <f>Data_CH4_m3!CI91*0.668</f>
        <v>33560.93083256</v>
      </c>
      <c r="CJ91" s="31">
        <f>Data_CH4_m3!CJ91*0.668</f>
        <v>31284.446518360004</v>
      </c>
      <c r="CK91" s="31">
        <f>Data_CH4_m3!CK91*0.668</f>
        <v>29164.3583254</v>
      </c>
      <c r="CL91" s="31">
        <f>Data_CH4_m3!CL91*0.668</f>
        <v>27189.271449560001</v>
      </c>
      <c r="CM91" s="31">
        <f>Data_CH4_m3!CM91*0.668</f>
        <v>25348.832244880003</v>
      </c>
      <c r="CN91" s="31">
        <f>Data_CH4_m3!CN91*0.668</f>
        <v>23633.568598280002</v>
      </c>
      <c r="CO91" s="31">
        <f>Data_CH4_m3!CO91*0.668</f>
        <v>22034.770444400001</v>
      </c>
      <c r="CP91" s="31">
        <f>Data_CH4_m3!CP91*0.668</f>
        <v>20544.398142720001</v>
      </c>
      <c r="CQ91" s="31">
        <f>Data_CH4_m3!CQ91*0.668</f>
        <v>19155.010260080002</v>
      </c>
      <c r="CR91" s="31">
        <f>Data_CH4_m3!CR91*0.668</f>
        <v>17859.705107320002</v>
      </c>
      <c r="CS91" s="31">
        <f>Data_CH4_m3!CS91*0.668</f>
        <v>16652.072155640002</v>
      </c>
      <c r="CT91" s="31">
        <f>Data_CH4_m3!CT91*0.668</f>
        <v>15526.150734160001</v>
      </c>
      <c r="CU91" s="31">
        <f>Data_CH4_m3!CU91*0.668</f>
        <v>14476.394198400001</v>
      </c>
      <c r="CV91" s="31">
        <f>Data_CH4_m3!CV91*0.668</f>
        <v>13497.63828712</v>
      </c>
      <c r="CW91" s="31">
        <f>Data_CH4_m3!CW91*0.668</f>
        <v>12585.072825840001</v>
      </c>
    </row>
    <row r="92" spans="1:101" ht="15.75" customHeight="1" x14ac:dyDescent="0.2">
      <c r="A92" s="27" t="s">
        <v>41</v>
      </c>
      <c r="B92" s="31">
        <f>Data_CH4_m3!B92*0.668</f>
        <v>20332861.567360003</v>
      </c>
      <c r="C92" s="31">
        <f>Data_CH4_m3!C92*0.668</f>
        <v>34924149.414399996</v>
      </c>
      <c r="D92" s="31">
        <f>Data_CH4_m3!D92*0.668</f>
        <v>45538786.935640007</v>
      </c>
      <c r="E92" s="31">
        <f>Data_CH4_m3!E92*0.668</f>
        <v>53228899.214480005</v>
      </c>
      <c r="F92" s="31">
        <f>Data_CH4_m3!F92*0.668</f>
        <v>58812884.34672001</v>
      </c>
      <c r="G92" s="31">
        <f>Data_CH4_m3!G92*0.668</f>
        <v>62968847.722800002</v>
      </c>
      <c r="H92" s="31">
        <f>Data_CH4_m3!H92*0.668</f>
        <v>66195660.600400001</v>
      </c>
      <c r="I92" s="31">
        <f>Data_CH4_m3!I92*0.668</f>
        <v>68485964.264799997</v>
      </c>
      <c r="J92" s="31">
        <f>Data_CH4_m3!J92*0.668</f>
        <v>69719698.87560001</v>
      </c>
      <c r="K92" s="31">
        <f>Data_CH4_m3!K92*0.668</f>
        <v>71319956.803200006</v>
      </c>
      <c r="L92" s="31">
        <f>Data_CH4_m3!L92*0.668</f>
        <v>72999412.677200004</v>
      </c>
      <c r="M92" s="31">
        <f>Data_CH4_m3!M92*0.668</f>
        <v>74792705.704400003</v>
      </c>
      <c r="N92" s="31">
        <f>Data_CH4_m3!N92*0.668</f>
        <v>76429852.328800008</v>
      </c>
      <c r="O92" s="31">
        <f>Data_CH4_m3!O92*0.668</f>
        <v>78107611.482800007</v>
      </c>
      <c r="P92" s="31">
        <f>Data_CH4_m3!P92*0.668</f>
        <v>80005752.654400006</v>
      </c>
      <c r="Q92" s="31">
        <f>Data_CH4_m3!Q92*0.668</f>
        <v>82380159.990400001</v>
      </c>
      <c r="R92" s="31">
        <f>Data_CH4_m3!R92*0.668</f>
        <v>84866624.860799998</v>
      </c>
      <c r="S92" s="31">
        <f>Data_CH4_m3!S92*0.668</f>
        <v>87408724.512000009</v>
      </c>
      <c r="T92" s="31">
        <f>Data_CH4_m3!T92*0.668</f>
        <v>90024291.404400006</v>
      </c>
      <c r="U92" s="31">
        <f>Data_CH4_m3!U92*0.668</f>
        <v>92704603.996400014</v>
      </c>
      <c r="V92" s="31">
        <f>Data_CH4_m3!V92*0.668</f>
        <v>95501413.851200014</v>
      </c>
      <c r="W92" s="31">
        <f>Data_CH4_m3!W92*0.668</f>
        <v>98392220.724800006</v>
      </c>
      <c r="X92" s="31">
        <f>Data_CH4_m3!X92*0.668</f>
        <v>101342187.9496</v>
      </c>
      <c r="Y92" s="31">
        <f>Data_CH4_m3!Y92*0.668</f>
        <v>104362669.98920001</v>
      </c>
      <c r="Z92" s="31">
        <f>Data_CH4_m3!Z92*0.668</f>
        <v>107459484.1216</v>
      </c>
      <c r="AA92" s="31">
        <f>Data_CH4_m3!AA92*0.668</f>
        <v>110644580.39920001</v>
      </c>
      <c r="AB92" s="31">
        <f>Data_CH4_m3!AB92*0.668</f>
        <v>113931500.45120001</v>
      </c>
      <c r="AC92" s="31">
        <f>Data_CH4_m3!AC92*0.668</f>
        <v>120034721.86320001</v>
      </c>
      <c r="AD92" s="31">
        <f>Data_CH4_m3!AD92*0.668</f>
        <v>125436480.61680001</v>
      </c>
      <c r="AE92" s="31">
        <f>Data_CH4_m3!AE92*0.668</f>
        <v>130391052.6488</v>
      </c>
      <c r="AF92" s="31">
        <f>Data_CH4_m3!AF92*0.668</f>
        <v>135069106.68200001</v>
      </c>
      <c r="AG92" s="31">
        <f>Data_CH4_m3!AG92*0.668</f>
        <v>139585301.24240002</v>
      </c>
      <c r="AH92" s="31">
        <f>Data_CH4_m3!AH92*0.668</f>
        <v>144016493.00320002</v>
      </c>
      <c r="AI92" s="31">
        <f>Data_CH4_m3!AI92*0.668</f>
        <v>148413789.64240003</v>
      </c>
      <c r="AJ92" s="31">
        <f>Data_CH4_m3!AJ92*0.668</f>
        <v>152810806.45640001</v>
      </c>
      <c r="AK92" s="31">
        <f>Data_CH4_m3!AK92*0.668</f>
        <v>157229567.6056</v>
      </c>
      <c r="AL92" s="31">
        <f>Data_CH4_m3!AL92*0.668</f>
        <v>161684621.66240001</v>
      </c>
      <c r="AM92" s="31">
        <f>Data_CH4_m3!AM92*0.668</f>
        <v>166185645.14120001</v>
      </c>
      <c r="AN92" s="31">
        <f>Data_CH4_m3!AN92*0.668</f>
        <v>170738912.43240002</v>
      </c>
      <c r="AO92" s="31">
        <f>Data_CH4_m3!AO92*0.668</f>
        <v>175348420.04640001</v>
      </c>
      <c r="AP92" s="31">
        <f>Data_CH4_m3!AP92*0.668</f>
        <v>180016647.39880002</v>
      </c>
      <c r="AQ92" s="31">
        <f>Data_CH4_m3!AQ92*0.668</f>
        <v>184744887.80440003</v>
      </c>
      <c r="AR92" s="31">
        <f>Data_CH4_m3!AR92*0.668</f>
        <v>189533763.10440001</v>
      </c>
      <c r="AS92" s="31">
        <f>Data_CH4_m3!AS92*0.668</f>
        <v>194383732.4152</v>
      </c>
      <c r="AT92" s="31">
        <f>Data_CH4_m3!AT92*0.668</f>
        <v>199295258.8612</v>
      </c>
      <c r="AU92" s="31">
        <f>Data_CH4_m3!AU92*0.668</f>
        <v>204268619.66240001</v>
      </c>
      <c r="AV92" s="31">
        <f>Data_CH4_m3!AV92*0.668</f>
        <v>209303946.74880004</v>
      </c>
      <c r="AW92" s="31">
        <f>Data_CH4_m3!AW92*0.668</f>
        <v>214400835.24560001</v>
      </c>
      <c r="AX92" s="31">
        <f>Data_CH4_m3!AX92*0.668</f>
        <v>219558055.09760001</v>
      </c>
      <c r="AY92" s="31">
        <f>Data_CH4_m3!AY92*0.668</f>
        <v>224773564.76319999</v>
      </c>
      <c r="AZ92" s="31">
        <f>Data_CH4_m3!AZ92*0.668</f>
        <v>230045016.02200001</v>
      </c>
      <c r="BA92" s="31">
        <f>Data_CH4_m3!BA92*0.668</f>
        <v>235370206.14400002</v>
      </c>
      <c r="BB92" s="31">
        <f>Data_CH4_m3!BB92*0.668</f>
        <v>240747576.55160001</v>
      </c>
      <c r="BC92" s="31">
        <f>Data_CH4_m3!BC92*0.668</f>
        <v>246176339.80640003</v>
      </c>
      <c r="BD92" s="31">
        <f>Data_CH4_m3!BD92*0.668</f>
        <v>251656525.9016</v>
      </c>
      <c r="BE92" s="31">
        <f>Data_CH4_m3!BE92*0.668</f>
        <v>257188476.5192</v>
      </c>
      <c r="BF92" s="31">
        <f>Data_CH4_m3!BF92*0.668</f>
        <v>262772195.86759999</v>
      </c>
      <c r="BG92" s="31">
        <f>Data_CH4_m3!BG92*0.668</f>
        <v>268407101.58440003</v>
      </c>
      <c r="BH92" s="31">
        <f>Data_CH4_m3!BH92*0.668</f>
        <v>274092351.9228</v>
      </c>
      <c r="BI92" s="31">
        <f>Data_CH4_m3!BI92*0.668</f>
        <v>279826801.79720002</v>
      </c>
      <c r="BJ92" s="31">
        <f>Data_CH4_m3!BJ92*0.668</f>
        <v>285609106.99120003</v>
      </c>
      <c r="BK92" s="31">
        <f>Data_CH4_m3!BK92*0.668</f>
        <v>208313718.91280001</v>
      </c>
      <c r="BL92" s="31">
        <f>Data_CH4_m3!BL92*0.668</f>
        <v>155360946.08880001</v>
      </c>
      <c r="BM92" s="31">
        <f>Data_CH4_m3!BM92*0.668</f>
        <v>118802595.6628</v>
      </c>
      <c r="BN92" s="31">
        <f>Data_CH4_m3!BN92*0.668</f>
        <v>93305623.703200012</v>
      </c>
      <c r="BO92" s="31">
        <f>Data_CH4_m3!BO92*0.668</f>
        <v>75290325.090000004</v>
      </c>
      <c r="BP92" s="31">
        <f>Data_CH4_m3!BP92*0.668</f>
        <v>62352621.543760002</v>
      </c>
      <c r="BQ92" s="31">
        <f>Data_CH4_m3!BQ92*0.668</f>
        <v>52876787.162680008</v>
      </c>
      <c r="BR92" s="31">
        <f>Data_CH4_m3!BR92*0.668</f>
        <v>45775830.075640008</v>
      </c>
      <c r="BS92" s="31">
        <f>Data_CH4_m3!BS92*0.668</f>
        <v>40317445.670120008</v>
      </c>
      <c r="BT92" s="31">
        <f>Data_CH4_m3!BT92*0.668</f>
        <v>36007331.581320003</v>
      </c>
      <c r="BU92" s="31">
        <f>Data_CH4_m3!BU92*0.668</f>
        <v>32510954.611639999</v>
      </c>
      <c r="BV92" s="31">
        <f>Data_CH4_m3!BV92*0.668</f>
        <v>29601093.832960002</v>
      </c>
      <c r="BW92" s="31">
        <f>Data_CH4_m3!BW92*0.668</f>
        <v>27122663.158879999</v>
      </c>
      <c r="BX92" s="31">
        <f>Data_CH4_m3!BX92*0.668</f>
        <v>24969117.53796</v>
      </c>
      <c r="BY92" s="31">
        <f>Data_CH4_m3!BY92*0.668</f>
        <v>23066624.900800001</v>
      </c>
      <c r="BZ92" s="31">
        <f>Data_CH4_m3!BZ92*0.668</f>
        <v>21363444.472400002</v>
      </c>
      <c r="CA92" s="31">
        <f>Data_CH4_m3!CA92*0.668</f>
        <v>19822795.791999999</v>
      </c>
      <c r="CB92" s="31">
        <f>Data_CH4_m3!CB92*0.668</f>
        <v>18418068.424959999</v>
      </c>
      <c r="CC92" s="31">
        <f>Data_CH4_m3!CC92*0.668</f>
        <v>17129601.314319998</v>
      </c>
      <c r="CD92" s="31">
        <f>Data_CH4_m3!CD92*0.668</f>
        <v>15942515.007240001</v>
      </c>
      <c r="CE92" s="31">
        <f>Data_CH4_m3!CE92*0.668</f>
        <v>14845250.17788</v>
      </c>
      <c r="CF92" s="31">
        <f>Data_CH4_m3!CF92*0.668</f>
        <v>13828580.263280001</v>
      </c>
      <c r="CG92" s="31">
        <f>Data_CH4_m3!CG92*0.668</f>
        <v>12884942.301040001</v>
      </c>
      <c r="CH92" s="31">
        <f>Data_CH4_m3!CH92*0.668</f>
        <v>12007981.653920002</v>
      </c>
      <c r="CI92" s="31">
        <f>Data_CH4_m3!CI92*0.668</f>
        <v>11192240.5348</v>
      </c>
      <c r="CJ92" s="31">
        <f>Data_CH4_m3!CJ92*0.668</f>
        <v>10432943.324840002</v>
      </c>
      <c r="CK92" s="31">
        <f>Data_CH4_m3!CK92*0.668</f>
        <v>9725847.2086800002</v>
      </c>
      <c r="CL92" s="31">
        <f>Data_CH4_m3!CL92*0.668</f>
        <v>9067136.9377200007</v>
      </c>
      <c r="CM92" s="31">
        <f>Data_CH4_m3!CM92*0.668</f>
        <v>8453349.5264800005</v>
      </c>
      <c r="CN92" s="31">
        <f>Data_CH4_m3!CN92*0.668</f>
        <v>7881319.3430000003</v>
      </c>
      <c r="CO92" s="31">
        <f>Data_CH4_m3!CO92*0.668</f>
        <v>7348137.1671200003</v>
      </c>
      <c r="CP92" s="31">
        <f>Data_CH4_m3!CP92*0.668</f>
        <v>6851118.8612800008</v>
      </c>
      <c r="CQ92" s="31">
        <f>Data_CH4_m3!CQ92*0.668</f>
        <v>6387780.7994760005</v>
      </c>
      <c r="CR92" s="31">
        <f>Data_CH4_m3!CR92*0.668</f>
        <v>5955820.0310000004</v>
      </c>
      <c r="CS92" s="31">
        <f>Data_CH4_m3!CS92*0.668</f>
        <v>5553097.8569920007</v>
      </c>
      <c r="CT92" s="31">
        <f>Data_CH4_m3!CT92*0.668</f>
        <v>5177625.9059800003</v>
      </c>
      <c r="CU92" s="31">
        <f>Data_CH4_m3!CU92*0.668</f>
        <v>4827554.0758120008</v>
      </c>
      <c r="CV92" s="31">
        <f>Data_CH4_m3!CV92*0.668</f>
        <v>4501159.9198040003</v>
      </c>
      <c r="CW92" s="31">
        <f>Data_CH4_m3!CW92*0.668</f>
        <v>4196839.169156</v>
      </c>
    </row>
    <row r="93" spans="1:101" ht="15.75" customHeight="1" x14ac:dyDescent="0.2">
      <c r="A93" s="27" t="s">
        <v>42</v>
      </c>
      <c r="B93" s="31">
        <f>Data_CH4_m3!B93*0.668</f>
        <v>2911617.5712520005</v>
      </c>
      <c r="C93" s="31">
        <f>Data_CH4_m3!C93*0.668</f>
        <v>5035271.2289080005</v>
      </c>
      <c r="D93" s="31">
        <f>Data_CH4_m3!D93*0.668</f>
        <v>6470517.9347920008</v>
      </c>
      <c r="E93" s="31">
        <f>Data_CH4_m3!E93*0.668</f>
        <v>7379849.9193599997</v>
      </c>
      <c r="F93" s="31">
        <f>Data_CH4_m3!F93*0.668</f>
        <v>8072248.7529600011</v>
      </c>
      <c r="G93" s="31">
        <f>Data_CH4_m3!G93*0.668</f>
        <v>8667094.4029600006</v>
      </c>
      <c r="H93" s="31">
        <f>Data_CH4_m3!H93*0.668</f>
        <v>9183746.8720800001</v>
      </c>
      <c r="I93" s="31">
        <f>Data_CH4_m3!I93*0.668</f>
        <v>9570345.1720400006</v>
      </c>
      <c r="J93" s="31">
        <f>Data_CH4_m3!J93*0.668</f>
        <v>9813165.7705600001</v>
      </c>
      <c r="K93" s="31">
        <f>Data_CH4_m3!K93*0.668</f>
        <v>10099172.54236</v>
      </c>
      <c r="L93" s="31">
        <f>Data_CH4_m3!L93*0.668</f>
        <v>10415087.80508</v>
      </c>
      <c r="M93" s="31">
        <f>Data_CH4_m3!M93*0.668</f>
        <v>10688029.40536</v>
      </c>
      <c r="N93" s="31">
        <f>Data_CH4_m3!N93*0.668</f>
        <v>11003737.15388</v>
      </c>
      <c r="O93" s="31">
        <f>Data_CH4_m3!O93*0.668</f>
        <v>11287809.805160001</v>
      </c>
      <c r="P93" s="31">
        <f>Data_CH4_m3!P93*0.668</f>
        <v>11580480.24436</v>
      </c>
      <c r="Q93" s="31">
        <f>Data_CH4_m3!Q93*0.668</f>
        <v>11961854.310040001</v>
      </c>
      <c r="R93" s="31">
        <f>Data_CH4_m3!R93*0.668</f>
        <v>12312362.360240001</v>
      </c>
      <c r="S93" s="31">
        <f>Data_CH4_m3!S93*0.668</f>
        <v>12647878.466400001</v>
      </c>
      <c r="T93" s="31">
        <f>Data_CH4_m3!T93*0.668</f>
        <v>12949253.854079999</v>
      </c>
      <c r="U93" s="31">
        <f>Data_CH4_m3!U93*0.668</f>
        <v>13276502.598520001</v>
      </c>
      <c r="V93" s="31">
        <f>Data_CH4_m3!V93*0.668</f>
        <v>13611300.464400001</v>
      </c>
      <c r="W93" s="31">
        <f>Data_CH4_m3!W93*0.668</f>
        <v>13910350.190040002</v>
      </c>
      <c r="X93" s="31">
        <f>Data_CH4_m3!X93*0.668</f>
        <v>14216906.939760001</v>
      </c>
      <c r="Y93" s="31">
        <f>Data_CH4_m3!Y93*0.668</f>
        <v>14535333.080880001</v>
      </c>
      <c r="Z93" s="31">
        <f>Data_CH4_m3!Z93*0.668</f>
        <v>14866849.764160002</v>
      </c>
      <c r="AA93" s="31">
        <f>Data_CH4_m3!AA93*0.668</f>
        <v>15213743.15948</v>
      </c>
      <c r="AB93" s="31">
        <f>Data_CH4_m3!AB93*0.668</f>
        <v>15577714.489160001</v>
      </c>
      <c r="AC93" s="31">
        <f>Data_CH4_m3!AC93*0.668</f>
        <v>16266216.404480001</v>
      </c>
      <c r="AD93" s="31">
        <f>Data_CH4_m3!AD93*0.668</f>
        <v>16872332.991360001</v>
      </c>
      <c r="AE93" s="31">
        <f>Data_CH4_m3!AE93*0.668</f>
        <v>17424788.951200001</v>
      </c>
      <c r="AF93" s="31">
        <f>Data_CH4_m3!AF93*0.668</f>
        <v>17942808.696079999</v>
      </c>
      <c r="AG93" s="31">
        <f>Data_CH4_m3!AG93*0.668</f>
        <v>18439251.499880001</v>
      </c>
      <c r="AH93" s="31">
        <f>Data_CH4_m3!AH93*0.668</f>
        <v>18922727.33484</v>
      </c>
      <c r="AI93" s="31">
        <f>Data_CH4_m3!AI93*0.668</f>
        <v>19398935.316440001</v>
      </c>
      <c r="AJ93" s="31">
        <f>Data_CH4_m3!AJ93*0.668</f>
        <v>19871620.392960001</v>
      </c>
      <c r="AK93" s="31">
        <f>Data_CH4_m3!AK93*0.668</f>
        <v>20343201.833280001</v>
      </c>
      <c r="AL93" s="31">
        <f>Data_CH4_m3!AL93*0.668</f>
        <v>20815244.674560003</v>
      </c>
      <c r="AM93" s="31">
        <f>Data_CH4_m3!AM93*0.668</f>
        <v>21288756.788520001</v>
      </c>
      <c r="AN93" s="31">
        <f>Data_CH4_m3!AN93*0.668</f>
        <v>21764302.755400002</v>
      </c>
      <c r="AO93" s="31">
        <f>Data_CH4_m3!AO93*0.668</f>
        <v>22242179.087040003</v>
      </c>
      <c r="AP93" s="31">
        <f>Data_CH4_m3!AP93*0.668</f>
        <v>22722476.010200001</v>
      </c>
      <c r="AQ93" s="31">
        <f>Data_CH4_m3!AQ93*0.668</f>
        <v>23205191.928360004</v>
      </c>
      <c r="AR93" s="31">
        <f>Data_CH4_m3!AR93*0.668</f>
        <v>23690274.403520003</v>
      </c>
      <c r="AS93" s="31">
        <f>Data_CH4_m3!AS93*0.668</f>
        <v>24177628.305800002</v>
      </c>
      <c r="AT93" s="31">
        <f>Data_CH4_m3!AT93*0.668</f>
        <v>24667113.435360003</v>
      </c>
      <c r="AU93" s="31">
        <f>Data_CH4_m3!AU93*0.668</f>
        <v>25158591.66316</v>
      </c>
      <c r="AV93" s="31">
        <f>Data_CH4_m3!AV93*0.668</f>
        <v>25651908.768040001</v>
      </c>
      <c r="AW93" s="31">
        <f>Data_CH4_m3!AW93*0.668</f>
        <v>26146920.735879999</v>
      </c>
      <c r="AX93" s="31">
        <f>Data_CH4_m3!AX93*0.668</f>
        <v>26643504.721480001</v>
      </c>
      <c r="AY93" s="31">
        <f>Data_CH4_m3!AY93*0.668</f>
        <v>27141598.106520001</v>
      </c>
      <c r="AZ93" s="31">
        <f>Data_CH4_m3!AZ93*0.668</f>
        <v>27641142.855159998</v>
      </c>
      <c r="BA93" s="31">
        <f>Data_CH4_m3!BA93*0.668</f>
        <v>28142064.552200001</v>
      </c>
      <c r="BB93" s="31">
        <f>Data_CH4_m3!BB93*0.668</f>
        <v>28644262.383080002</v>
      </c>
      <c r="BC93" s="31">
        <f>Data_CH4_m3!BC93*0.668</f>
        <v>29147626.769080002</v>
      </c>
      <c r="BD93" s="31">
        <f>Data_CH4_m3!BD93*0.668</f>
        <v>29652005.773600005</v>
      </c>
      <c r="BE93" s="31">
        <f>Data_CH4_m3!BE93*0.668</f>
        <v>30157261.361120004</v>
      </c>
      <c r="BF93" s="31">
        <f>Data_CH4_m3!BF93*0.668</f>
        <v>30663231.434760001</v>
      </c>
      <c r="BG93" s="31">
        <f>Data_CH4_m3!BG93*0.668</f>
        <v>31169775.307040002</v>
      </c>
      <c r="BH93" s="31">
        <f>Data_CH4_m3!BH93*0.668</f>
        <v>31676765.510200001</v>
      </c>
      <c r="BI93" s="31">
        <f>Data_CH4_m3!BI93*0.668</f>
        <v>32184082.372040004</v>
      </c>
      <c r="BJ93" s="31">
        <f>Data_CH4_m3!BJ93*0.668</f>
        <v>32691621.170200001</v>
      </c>
      <c r="BK93" s="31">
        <f>Data_CH4_m3!BK93*0.668</f>
        <v>23906225.937840004</v>
      </c>
      <c r="BL93" s="31">
        <f>Data_CH4_m3!BL93*0.668</f>
        <v>17882502.410920002</v>
      </c>
      <c r="BM93" s="31">
        <f>Data_CH4_m3!BM93*0.668</f>
        <v>13719089.131439999</v>
      </c>
      <c r="BN93" s="31">
        <f>Data_CH4_m3!BN93*0.668</f>
        <v>10811169.80792</v>
      </c>
      <c r="BO93" s="31">
        <f>Data_CH4_m3!BO93*0.668</f>
        <v>8752749.9320800006</v>
      </c>
      <c r="BP93" s="31">
        <f>Data_CH4_m3!BP93*0.668</f>
        <v>7271148.0295200013</v>
      </c>
      <c r="BQ93" s="31">
        <f>Data_CH4_m3!BQ93*0.668</f>
        <v>6183081.2094600005</v>
      </c>
      <c r="BR93" s="31">
        <f>Data_CH4_m3!BR93*0.668</f>
        <v>5365225.9758839998</v>
      </c>
      <c r="BS93" s="31">
        <f>Data_CH4_m3!BS93*0.668</f>
        <v>4734482.2844400005</v>
      </c>
      <c r="BT93" s="31">
        <f>Data_CH4_m3!BT93*0.668</f>
        <v>4234742.0001760004</v>
      </c>
      <c r="BU93" s="31">
        <f>Data_CH4_m3!BU93*0.668</f>
        <v>3828017.5556040001</v>
      </c>
      <c r="BV93" s="31">
        <f>Data_CH4_m3!BV93*0.668</f>
        <v>3488493.4601320005</v>
      </c>
      <c r="BW93" s="31">
        <f>Data_CH4_m3!BW93*0.668</f>
        <v>3198537.1837559999</v>
      </c>
      <c r="BX93" s="31">
        <f>Data_CH4_m3!BX93*0.668</f>
        <v>2946023.570568</v>
      </c>
      <c r="BY93" s="31">
        <f>Data_CH4_m3!BY93*0.668</f>
        <v>2722539.8305720002</v>
      </c>
      <c r="BZ93" s="31">
        <f>Data_CH4_m3!BZ93*0.668</f>
        <v>2522180.9225920001</v>
      </c>
      <c r="CA93" s="31">
        <f>Data_CH4_m3!CA93*0.668</f>
        <v>2340740.7679280001</v>
      </c>
      <c r="CB93" s="31">
        <f>Data_CH4_m3!CB93*0.668</f>
        <v>2175168.8878000001</v>
      </c>
      <c r="CC93" s="31">
        <f>Data_CH4_m3!CC93*0.668</f>
        <v>2023205.047428</v>
      </c>
      <c r="CD93" s="31">
        <f>Data_CH4_m3!CD93*0.668</f>
        <v>1883133.2944240002</v>
      </c>
      <c r="CE93" s="31">
        <f>Data_CH4_m3!CE93*0.668</f>
        <v>1753616.0984</v>
      </c>
      <c r="CF93" s="31">
        <f>Data_CH4_m3!CF93*0.668</f>
        <v>1633582.2565600001</v>
      </c>
      <c r="CG93" s="31">
        <f>Data_CH4_m3!CG93*0.668</f>
        <v>1522150.8940040001</v>
      </c>
      <c r="CH93" s="31">
        <f>Data_CH4_m3!CH93*0.668</f>
        <v>1418579.7284640002</v>
      </c>
      <c r="CI93" s="31">
        <f>Data_CH4_m3!CI93*0.668</f>
        <v>1322229.638916</v>
      </c>
      <c r="CJ93" s="31">
        <f>Data_CH4_m3!CJ93*0.668</f>
        <v>1232540.228804</v>
      </c>
      <c r="CK93" s="31">
        <f>Data_CH4_m3!CK93*0.668</f>
        <v>1149012.790704</v>
      </c>
      <c r="CL93" s="31">
        <f>Data_CH4_m3!CL93*0.668</f>
        <v>1071198.2936800001</v>
      </c>
      <c r="CM93" s="31">
        <f>Data_CH4_m3!CM93*0.668</f>
        <v>998688.75806800008</v>
      </c>
      <c r="CN93" s="31">
        <f>Data_CH4_m3!CN93*0.668</f>
        <v>931110.95690400014</v>
      </c>
      <c r="CO93" s="31">
        <f>Data_CH4_m3!CO93*0.668</f>
        <v>868121.70184800006</v>
      </c>
      <c r="CP93" s="31">
        <f>Data_CH4_m3!CP93*0.668</f>
        <v>809404.22930399992</v>
      </c>
      <c r="CQ93" s="31">
        <f>Data_CH4_m3!CQ93*0.668</f>
        <v>754665.34805999999</v>
      </c>
      <c r="CR93" s="31">
        <f>Data_CH4_m3!CR93*0.668</f>
        <v>703633.1386960001</v>
      </c>
      <c r="CS93" s="31">
        <f>Data_CH4_m3!CS93*0.668</f>
        <v>656055.03341800009</v>
      </c>
      <c r="CT93" s="31">
        <f>Data_CH4_m3!CT93*0.668</f>
        <v>611696.19114800007</v>
      </c>
      <c r="CU93" s="31">
        <f>Data_CH4_m3!CU93*0.668</f>
        <v>570338.08330120007</v>
      </c>
      <c r="CV93" s="31">
        <f>Data_CH4_m3!CV93*0.668</f>
        <v>531777.2474316</v>
      </c>
      <c r="CW93" s="31">
        <f>Data_CH4_m3!CW93*0.668</f>
        <v>495824.17227320006</v>
      </c>
    </row>
    <row r="94" spans="1:101" ht="15.75" customHeight="1" x14ac:dyDescent="0.2">
      <c r="A94" s="27" t="s">
        <v>43</v>
      </c>
      <c r="B94" s="31">
        <f>Data_CH4_m3!B94*0.668</f>
        <v>14714405.731319999</v>
      </c>
      <c r="C94" s="31">
        <f>Data_CH4_m3!C94*0.668</f>
        <v>25430897.801720001</v>
      </c>
      <c r="D94" s="31">
        <f>Data_CH4_m3!D94*0.668</f>
        <v>33129319.780120004</v>
      </c>
      <c r="E94" s="31">
        <f>Data_CH4_m3!E94*0.668</f>
        <v>39043349.470600002</v>
      </c>
      <c r="F94" s="31">
        <f>Data_CH4_m3!F94*0.668</f>
        <v>42766789.807240002</v>
      </c>
      <c r="G94" s="31">
        <f>Data_CH4_m3!G94*0.668</f>
        <v>45386477.618359998</v>
      </c>
      <c r="H94" s="31">
        <f>Data_CH4_m3!H94*0.668</f>
        <v>47412427.577320002</v>
      </c>
      <c r="I94" s="31">
        <f>Data_CH4_m3!I94*0.668</f>
        <v>48680170.014680006</v>
      </c>
      <c r="J94" s="31">
        <f>Data_CH4_m3!J94*0.668</f>
        <v>49503030.310400002</v>
      </c>
      <c r="K94" s="31">
        <f>Data_CH4_m3!K94*0.668</f>
        <v>50592502.719360001</v>
      </c>
      <c r="L94" s="31">
        <f>Data_CH4_m3!L94*0.668</f>
        <v>51997107.795640007</v>
      </c>
      <c r="M94" s="31">
        <f>Data_CH4_m3!M94*0.668</f>
        <v>53419641.183640003</v>
      </c>
      <c r="N94" s="31">
        <f>Data_CH4_m3!N94*0.668</f>
        <v>54871509.671400003</v>
      </c>
      <c r="O94" s="31">
        <f>Data_CH4_m3!O94*0.668</f>
        <v>56509049.073120005</v>
      </c>
      <c r="P94" s="31">
        <f>Data_CH4_m3!P94*0.668</f>
        <v>58343177.427960001</v>
      </c>
      <c r="Q94" s="31">
        <f>Data_CH4_m3!Q94*0.668</f>
        <v>60921770.373400003</v>
      </c>
      <c r="R94" s="31">
        <f>Data_CH4_m3!R94*0.668</f>
        <v>63363863.604319997</v>
      </c>
      <c r="S94" s="31">
        <f>Data_CH4_m3!S94*0.668</f>
        <v>65808433.438560002</v>
      </c>
      <c r="T94" s="31">
        <f>Data_CH4_m3!T94*0.668</f>
        <v>68211986.002000004</v>
      </c>
      <c r="U94" s="31">
        <f>Data_CH4_m3!U94*0.668</f>
        <v>70531121.882400006</v>
      </c>
      <c r="V94" s="31">
        <f>Data_CH4_m3!V94*0.668</f>
        <v>73050727.368400007</v>
      </c>
      <c r="W94" s="31">
        <f>Data_CH4_m3!W94*0.668</f>
        <v>75414261.200800002</v>
      </c>
      <c r="X94" s="31">
        <f>Data_CH4_m3!X94*0.668</f>
        <v>77680856.476400003</v>
      </c>
      <c r="Y94" s="31">
        <f>Data_CH4_m3!Y94*0.668</f>
        <v>79970096.284000009</v>
      </c>
      <c r="Z94" s="31">
        <f>Data_CH4_m3!Z94*0.668</f>
        <v>82195935.610400006</v>
      </c>
      <c r="AA94" s="31">
        <f>Data_CH4_m3!AA94*0.668</f>
        <v>84397986.655200005</v>
      </c>
      <c r="AB94" s="31">
        <f>Data_CH4_m3!AB94*0.668</f>
        <v>86646655.616400003</v>
      </c>
      <c r="AC94" s="31">
        <f>Data_CH4_m3!AC94*0.668</f>
        <v>91160337.027200013</v>
      </c>
      <c r="AD94" s="31">
        <f>Data_CH4_m3!AD94*0.668</f>
        <v>95127050.351999998</v>
      </c>
      <c r="AE94" s="31">
        <f>Data_CH4_m3!AE94*0.668</f>
        <v>98736487.283600003</v>
      </c>
      <c r="AF94" s="31">
        <f>Data_CH4_m3!AF94*0.668</f>
        <v>102110615.93800001</v>
      </c>
      <c r="AG94" s="31">
        <f>Data_CH4_m3!AG94*0.668</f>
        <v>105330787.76000001</v>
      </c>
      <c r="AH94" s="31">
        <f>Data_CH4_m3!AH94*0.668</f>
        <v>108453307.20040001</v>
      </c>
      <c r="AI94" s="31">
        <f>Data_CH4_m3!AI94*0.668</f>
        <v>111515175.24680001</v>
      </c>
      <c r="AJ94" s="31">
        <f>Data_CH4_m3!AJ94*0.668</f>
        <v>114540498.28240001</v>
      </c>
      <c r="AK94" s="31">
        <f>Data_CH4_m3!AK94*0.668</f>
        <v>117544797.4876</v>
      </c>
      <c r="AL94" s="31">
        <f>Data_CH4_m3!AL94*0.668</f>
        <v>120537707.96080001</v>
      </c>
      <c r="AM94" s="31">
        <f>Data_CH4_m3!AM94*0.668</f>
        <v>123525031.54920001</v>
      </c>
      <c r="AN94" s="31">
        <f>Data_CH4_m3!AN94*0.668</f>
        <v>126510233.90359999</v>
      </c>
      <c r="AO94" s="31">
        <f>Data_CH4_m3!AO94*0.668</f>
        <v>129495308.67</v>
      </c>
      <c r="AP94" s="31">
        <f>Data_CH4_m3!AP94*0.668</f>
        <v>132481224.6488</v>
      </c>
      <c r="AQ94" s="31">
        <f>Data_CH4_m3!AQ94*0.668</f>
        <v>135468090.8576</v>
      </c>
      <c r="AR94" s="31">
        <f>Data_CH4_m3!AR94*0.668</f>
        <v>138455366.61720002</v>
      </c>
      <c r="AS94" s="31">
        <f>Data_CH4_m3!AS94*0.668</f>
        <v>141442164.08880001</v>
      </c>
      <c r="AT94" s="31">
        <f>Data_CH4_m3!AT94*0.668</f>
        <v>144427355.15400001</v>
      </c>
      <c r="AU94" s="31">
        <f>Data_CH4_m3!AU94*0.668</f>
        <v>147409652.84400001</v>
      </c>
      <c r="AV94" s="31">
        <f>Data_CH4_m3!AV94*0.668</f>
        <v>150387680.27720001</v>
      </c>
      <c r="AW94" s="31">
        <f>Data_CH4_m3!AW94*0.668</f>
        <v>153359985.62240002</v>
      </c>
      <c r="AX94" s="31">
        <f>Data_CH4_m3!AX94*0.668</f>
        <v>156325075.36520001</v>
      </c>
      <c r="AY94" s="31">
        <f>Data_CH4_m3!AY94*0.668</f>
        <v>159281420.58720002</v>
      </c>
      <c r="AZ94" s="31">
        <f>Data_CH4_m3!AZ94*0.668</f>
        <v>162227475.93720001</v>
      </c>
      <c r="BA94" s="31">
        <f>Data_CH4_m3!BA94*0.668</f>
        <v>165161639.618</v>
      </c>
      <c r="BB94" s="31">
        <f>Data_CH4_m3!BB94*0.668</f>
        <v>168082326.53240001</v>
      </c>
      <c r="BC94" s="31">
        <f>Data_CH4_m3!BC94*0.668</f>
        <v>170988083.44640002</v>
      </c>
      <c r="BD94" s="31">
        <f>Data_CH4_m3!BD94*0.668</f>
        <v>173877563.07080001</v>
      </c>
      <c r="BE94" s="31">
        <f>Data_CH4_m3!BE94*0.668</f>
        <v>176749466.21240002</v>
      </c>
      <c r="BF94" s="31">
        <f>Data_CH4_m3!BF94*0.668</f>
        <v>179602457.47240001</v>
      </c>
      <c r="BG94" s="31">
        <f>Data_CH4_m3!BG94*0.668</f>
        <v>182435057.164</v>
      </c>
      <c r="BH94" s="31">
        <f>Data_CH4_m3!BH94*0.668</f>
        <v>185245506.91080004</v>
      </c>
      <c r="BI94" s="31">
        <f>Data_CH4_m3!BI94*0.668</f>
        <v>188031771.85119998</v>
      </c>
      <c r="BJ94" s="31">
        <f>Data_CH4_m3!BJ94*0.668</f>
        <v>190791740.9716</v>
      </c>
      <c r="BK94" s="31">
        <f>Data_CH4_m3!BK94*0.668</f>
        <v>139521513.722</v>
      </c>
      <c r="BL94" s="31">
        <f>Data_CH4_m3!BL94*0.668</f>
        <v>104367793.74959999</v>
      </c>
      <c r="BM94" s="31">
        <f>Data_CH4_m3!BM94*0.668</f>
        <v>80070447.719600007</v>
      </c>
      <c r="BN94" s="31">
        <f>Data_CH4_m3!BN94*0.668</f>
        <v>63099908.922000006</v>
      </c>
      <c r="BO94" s="31">
        <f>Data_CH4_m3!BO94*0.668</f>
        <v>51086887.535400003</v>
      </c>
      <c r="BP94" s="31">
        <f>Data_CH4_m3!BP94*0.668</f>
        <v>42440076.818840005</v>
      </c>
      <c r="BQ94" s="31">
        <f>Data_CH4_m3!BQ94*0.668</f>
        <v>36089878.999959998</v>
      </c>
      <c r="BR94" s="31">
        <f>Data_CH4_m3!BR94*0.668</f>
        <v>31316605.214040004</v>
      </c>
      <c r="BS94" s="31">
        <f>Data_CH4_m3!BS94*0.668</f>
        <v>27635301.175120004</v>
      </c>
      <c r="BT94" s="31">
        <f>Data_CH4_m3!BT94*0.668</f>
        <v>24718531.092080005</v>
      </c>
      <c r="BU94" s="31">
        <f>Data_CH4_m3!BU94*0.668</f>
        <v>22344606.606520001</v>
      </c>
      <c r="BV94" s="31">
        <f>Data_CH4_m3!BV94*0.668</f>
        <v>20362872.830079999</v>
      </c>
      <c r="BW94" s="31">
        <f>Data_CH4_m3!BW94*0.668</f>
        <v>18670428.831680004</v>
      </c>
      <c r="BX94" s="31">
        <f>Data_CH4_m3!BX94*0.668</f>
        <v>17196513.458160002</v>
      </c>
      <c r="BY94" s="31">
        <f>Data_CH4_m3!BY94*0.668</f>
        <v>15892030.199160002</v>
      </c>
      <c r="BZ94" s="31">
        <f>Data_CH4_m3!BZ94*0.668</f>
        <v>14722517.235280002</v>
      </c>
      <c r="CA94" s="31">
        <f>Data_CH4_m3!CA94*0.668</f>
        <v>13663427.597240001</v>
      </c>
      <c r="CB94" s="31">
        <f>Data_CH4_m3!CB94*0.668</f>
        <v>12696958.196599999</v>
      </c>
      <c r="CC94" s="31">
        <f>Data_CH4_m3!CC94*0.668</f>
        <v>11809917.71672</v>
      </c>
      <c r="CD94" s="31">
        <f>Data_CH4_m3!CD94*0.668</f>
        <v>10992291.20768</v>
      </c>
      <c r="CE94" s="31">
        <f>Data_CH4_m3!CE94*0.668</f>
        <v>10236272.174320001</v>
      </c>
      <c r="CF94" s="31">
        <f>Data_CH4_m3!CF94*0.668</f>
        <v>9535608.4105200004</v>
      </c>
      <c r="CG94" s="31">
        <f>Data_CH4_m3!CG94*0.668</f>
        <v>8885158.4939600006</v>
      </c>
      <c r="CH94" s="31">
        <f>Data_CH4_m3!CH94*0.668</f>
        <v>8280589.8300800007</v>
      </c>
      <c r="CI94" s="31">
        <f>Data_CH4_m3!CI94*0.668</f>
        <v>7718171.9328000005</v>
      </c>
      <c r="CJ94" s="31">
        <f>Data_CH4_m3!CJ94*0.668</f>
        <v>7194633.7464000005</v>
      </c>
      <c r="CK94" s="31">
        <f>Data_CH4_m3!CK94*0.668</f>
        <v>6707064.3005600004</v>
      </c>
      <c r="CL94" s="31">
        <f>Data_CH4_m3!CL94*0.668</f>
        <v>6252842.5423040008</v>
      </c>
      <c r="CM94" s="31">
        <f>Data_CH4_m3!CM94*0.668</f>
        <v>5829587.0436159996</v>
      </c>
      <c r="CN94" s="31">
        <f>Data_CH4_m3!CN94*0.668</f>
        <v>5435119.2146800002</v>
      </c>
      <c r="CO94" s="31">
        <f>Data_CH4_m3!CO94*0.668</f>
        <v>5067435.8036559997</v>
      </c>
      <c r="CP94" s="31">
        <f>Data_CH4_m3!CP94*0.668</f>
        <v>4724687.7898840001</v>
      </c>
      <c r="CQ94" s="31">
        <f>Data_CH4_m3!CQ94*0.668</f>
        <v>4405163.7607040005</v>
      </c>
      <c r="CR94" s="31">
        <f>Data_CH4_m3!CR94*0.668</f>
        <v>4107276.4559320002</v>
      </c>
      <c r="CS94" s="31">
        <f>Data_CH4_m3!CS94*0.668</f>
        <v>3829551.584204</v>
      </c>
      <c r="CT94" s="31">
        <f>Data_CH4_m3!CT94*0.668</f>
        <v>3570618.3233480002</v>
      </c>
      <c r="CU94" s="31">
        <f>Data_CH4_m3!CU94*0.668</f>
        <v>3329201.0699160001</v>
      </c>
      <c r="CV94" s="31">
        <f>Data_CH4_m3!CV94*0.668</f>
        <v>3104112.1660000002</v>
      </c>
      <c r="CW94" s="31">
        <f>Data_CH4_m3!CW94*0.668</f>
        <v>2894245.3895719997</v>
      </c>
    </row>
    <row r="95" spans="1:101" ht="15.75" customHeight="1" x14ac:dyDescent="0.2">
      <c r="A95" s="27" t="s">
        <v>44</v>
      </c>
      <c r="B95" s="31">
        <f>Data_CH4_m3!B95*0.668</f>
        <v>6589272.0983840004</v>
      </c>
      <c r="C95" s="31">
        <f>Data_CH4_m3!C95*0.668</f>
        <v>11046345.847840002</v>
      </c>
      <c r="D95" s="31">
        <f>Data_CH4_m3!D95*0.668</f>
        <v>14318189.787800001</v>
      </c>
      <c r="E95" s="31">
        <f>Data_CH4_m3!E95*0.668</f>
        <v>16481725.322000001</v>
      </c>
      <c r="F95" s="31">
        <f>Data_CH4_m3!F95*0.668</f>
        <v>17761141.059360001</v>
      </c>
      <c r="G95" s="31">
        <f>Data_CH4_m3!G95*0.668</f>
        <v>18447758.8072</v>
      </c>
      <c r="H95" s="31">
        <f>Data_CH4_m3!H95*0.668</f>
        <v>18790277.59076</v>
      </c>
      <c r="I95" s="31">
        <f>Data_CH4_m3!I95*0.668</f>
        <v>19218696.959240001</v>
      </c>
      <c r="J95" s="31">
        <f>Data_CH4_m3!J95*0.668</f>
        <v>19725733.748720001</v>
      </c>
      <c r="K95" s="31">
        <f>Data_CH4_m3!K95*0.668</f>
        <v>20304696.469599999</v>
      </c>
      <c r="L95" s="31">
        <f>Data_CH4_m3!L95*0.668</f>
        <v>20958206.594360001</v>
      </c>
      <c r="M95" s="31">
        <f>Data_CH4_m3!M95*0.668</f>
        <v>21720295.536640003</v>
      </c>
      <c r="N95" s="31">
        <f>Data_CH4_m3!N95*0.668</f>
        <v>22548295.998840004</v>
      </c>
      <c r="O95" s="31">
        <f>Data_CH4_m3!O95*0.668</f>
        <v>23452607.919320002</v>
      </c>
      <c r="P95" s="31">
        <f>Data_CH4_m3!P95*0.668</f>
        <v>24289685.446080003</v>
      </c>
      <c r="Q95" s="31">
        <f>Data_CH4_m3!Q95*0.668</f>
        <v>24995269.390600003</v>
      </c>
      <c r="R95" s="31">
        <f>Data_CH4_m3!R95*0.668</f>
        <v>25754596.580400001</v>
      </c>
      <c r="S95" s="31">
        <f>Data_CH4_m3!S95*0.668</f>
        <v>26608483.371920001</v>
      </c>
      <c r="T95" s="31">
        <f>Data_CH4_m3!T95*0.668</f>
        <v>27472189.516280003</v>
      </c>
      <c r="U95" s="31">
        <f>Data_CH4_m3!U95*0.668</f>
        <v>28308664.146320004</v>
      </c>
      <c r="V95" s="31">
        <f>Data_CH4_m3!V95*0.668</f>
        <v>29277770.924520001</v>
      </c>
      <c r="W95" s="31">
        <f>Data_CH4_m3!W95*0.668</f>
        <v>30254301.126600005</v>
      </c>
      <c r="X95" s="31">
        <f>Data_CH4_m3!X95*0.668</f>
        <v>31258223.423520003</v>
      </c>
      <c r="Y95" s="31">
        <f>Data_CH4_m3!Y95*0.668</f>
        <v>32270171.720399998</v>
      </c>
      <c r="Z95" s="31">
        <f>Data_CH4_m3!Z95*0.668</f>
        <v>33284737.495120004</v>
      </c>
      <c r="AA95" s="31">
        <f>Data_CH4_m3!AA95*0.668</f>
        <v>34307322.209040001</v>
      </c>
      <c r="AB95" s="31">
        <f>Data_CH4_m3!AB95*0.668</f>
        <v>35341085.174840003</v>
      </c>
      <c r="AC95" s="31">
        <f>Data_CH4_m3!AC95*0.668</f>
        <v>36865734.146360002</v>
      </c>
      <c r="AD95" s="31">
        <f>Data_CH4_m3!AD95*0.668</f>
        <v>38278683.778439999</v>
      </c>
      <c r="AE95" s="31">
        <f>Data_CH4_m3!AE95*0.668</f>
        <v>39623139.369199999</v>
      </c>
      <c r="AF95" s="31">
        <f>Data_CH4_m3!AF95*0.668</f>
        <v>40927821.104360007</v>
      </c>
      <c r="AG95" s="31">
        <f>Data_CH4_m3!AG95*0.668</f>
        <v>42211896.769639999</v>
      </c>
      <c r="AH95" s="31">
        <f>Data_CH4_m3!AH95*0.668</f>
        <v>43488137.850360006</v>
      </c>
      <c r="AI95" s="31">
        <f>Data_CH4_m3!AI95*0.668</f>
        <v>44764923.137320004</v>
      </c>
      <c r="AJ95" s="31">
        <f>Data_CH4_m3!AJ95*0.668</f>
        <v>46047651.159359999</v>
      </c>
      <c r="AK95" s="31">
        <f>Data_CH4_m3!AK95*0.668</f>
        <v>47339752.316920005</v>
      </c>
      <c r="AL95" s="31">
        <f>Data_CH4_m3!AL95*0.668</f>
        <v>48643356.982240006</v>
      </c>
      <c r="AM95" s="31">
        <f>Data_CH4_m3!AM95*0.668</f>
        <v>49959798.329680003</v>
      </c>
      <c r="AN95" s="31">
        <f>Data_CH4_m3!AN95*0.668</f>
        <v>51289917.611720011</v>
      </c>
      <c r="AO95" s="31">
        <f>Data_CH4_m3!AO95*0.668</f>
        <v>52634266.79676</v>
      </c>
      <c r="AP95" s="31">
        <f>Data_CH4_m3!AP95*0.668</f>
        <v>53993185.015040003</v>
      </c>
      <c r="AQ95" s="31">
        <f>Data_CH4_m3!AQ95*0.668</f>
        <v>55366815.011480004</v>
      </c>
      <c r="AR95" s="31">
        <f>Data_CH4_m3!AR95*0.668</f>
        <v>56755104.655359998</v>
      </c>
      <c r="AS95" s="31">
        <f>Data_CH4_m3!AS95*0.668</f>
        <v>58157853.727040008</v>
      </c>
      <c r="AT95" s="31">
        <f>Data_CH4_m3!AT95*0.668</f>
        <v>59574707.211240008</v>
      </c>
      <c r="AU95" s="31">
        <f>Data_CH4_m3!AU95*0.668</f>
        <v>61005257.427560002</v>
      </c>
      <c r="AV95" s="31">
        <f>Data_CH4_m3!AV95*0.668</f>
        <v>62449076.2214</v>
      </c>
      <c r="AW95" s="31">
        <f>Data_CH4_m3!AW95*0.668</f>
        <v>63905828.423759997</v>
      </c>
      <c r="AX95" s="31">
        <f>Data_CH4_m3!AX95*0.668</f>
        <v>65375271.209960006</v>
      </c>
      <c r="AY95" s="31">
        <f>Data_CH4_m3!AY95*0.668</f>
        <v>66857297.366000004</v>
      </c>
      <c r="AZ95" s="31">
        <f>Data_CH4_m3!AZ95*0.668</f>
        <v>68351825.188800007</v>
      </c>
      <c r="BA95" s="31">
        <f>Data_CH4_m3!BA95*0.668</f>
        <v>69858746.415600002</v>
      </c>
      <c r="BB95" s="31">
        <f>Data_CH4_m3!BB95*0.668</f>
        <v>71377861.848800004</v>
      </c>
      <c r="BC95" s="31">
        <f>Data_CH4_m3!BC95*0.668</f>
        <v>72908891.529600009</v>
      </c>
      <c r="BD95" s="31">
        <f>Data_CH4_m3!BD95*0.668</f>
        <v>74451482.754000008</v>
      </c>
      <c r="BE95" s="31">
        <f>Data_CH4_m3!BE95*0.668</f>
        <v>76005237.32720001</v>
      </c>
      <c r="BF95" s="31">
        <f>Data_CH4_m3!BF95*0.668</f>
        <v>77569733.540800005</v>
      </c>
      <c r="BG95" s="31">
        <f>Data_CH4_m3!BG95*0.668</f>
        <v>79144598.316799998</v>
      </c>
      <c r="BH95" s="31">
        <f>Data_CH4_m3!BH95*0.668</f>
        <v>80729586.566</v>
      </c>
      <c r="BI95" s="31">
        <f>Data_CH4_m3!BI95*0.668</f>
        <v>82324582.056400001</v>
      </c>
      <c r="BJ95" s="31">
        <f>Data_CH4_m3!BJ95*0.668</f>
        <v>83929498.4824</v>
      </c>
      <c r="BK95" s="31">
        <f>Data_CH4_m3!BK95*0.668</f>
        <v>61248886.513160005</v>
      </c>
      <c r="BL95" s="31">
        <f>Data_CH4_m3!BL95*0.668</f>
        <v>45708312.750520006</v>
      </c>
      <c r="BM95" s="31">
        <f>Data_CH4_m3!BM95*0.668</f>
        <v>34976653.633239999</v>
      </c>
      <c r="BN95" s="31">
        <f>Data_CH4_m3!BN95*0.668</f>
        <v>27489768.61764</v>
      </c>
      <c r="BO95" s="31">
        <f>Data_CH4_m3!BO95*0.668</f>
        <v>22197745.477200001</v>
      </c>
      <c r="BP95" s="31">
        <f>Data_CH4_m3!BP95*0.668</f>
        <v>18395466.725120001</v>
      </c>
      <c r="BQ95" s="31">
        <f>Data_CH4_m3!BQ95*0.668</f>
        <v>15609028.31848</v>
      </c>
      <c r="BR95" s="31">
        <f>Data_CH4_m3!BR95*0.668</f>
        <v>13519597.6916</v>
      </c>
      <c r="BS95" s="31">
        <f>Data_CH4_m3!BS95*0.668</f>
        <v>11912368.57612</v>
      </c>
      <c r="BT95" s="31">
        <f>Data_CH4_m3!BT95*0.668</f>
        <v>10642339.06708</v>
      </c>
      <c r="BU95" s="31">
        <f>Data_CH4_m3!BU95*0.668</f>
        <v>9611367.0119600017</v>
      </c>
      <c r="BV95" s="31">
        <f>Data_CH4_m3!BV95*0.668</f>
        <v>8752785.1223200001</v>
      </c>
      <c r="BW95" s="31">
        <f>Data_CH4_m3!BW95*0.668</f>
        <v>8021083.8941599997</v>
      </c>
      <c r="BX95" s="31">
        <f>Data_CH4_m3!BX95*0.668</f>
        <v>7384991.8293200005</v>
      </c>
      <c r="BY95" s="31">
        <f>Data_CH4_m3!BY95*0.668</f>
        <v>6822833.1694799997</v>
      </c>
      <c r="BZ95" s="31">
        <f>Data_CH4_m3!BZ95*0.668</f>
        <v>6319412.6855079997</v>
      </c>
      <c r="CA95" s="31">
        <f>Data_CH4_m3!CA95*0.668</f>
        <v>5863924.1273760004</v>
      </c>
      <c r="CB95" s="31">
        <f>Data_CH4_m3!CB95*0.668</f>
        <v>5448545.2451440003</v>
      </c>
      <c r="CC95" s="31">
        <f>Data_CH4_m3!CC95*0.668</f>
        <v>5067493.1327520004</v>
      </c>
      <c r="CD95" s="31">
        <f>Data_CH4_m3!CD95*0.668</f>
        <v>4716388.3728480004</v>
      </c>
      <c r="CE95" s="31">
        <f>Data_CH4_m3!CE95*0.668</f>
        <v>4391826.339772</v>
      </c>
      <c r="CF95" s="31">
        <f>Data_CH4_m3!CF95*0.668</f>
        <v>4091087.54006</v>
      </c>
      <c r="CG95" s="31">
        <f>Data_CH4_m3!CG95*0.668</f>
        <v>3811941.3032760005</v>
      </c>
      <c r="CH95" s="31">
        <f>Data_CH4_m3!CH95*0.668</f>
        <v>3552512.1906960001</v>
      </c>
      <c r="CI95" s="31">
        <f>Data_CH4_m3!CI95*0.668</f>
        <v>3311188.5855200002</v>
      </c>
      <c r="CJ95" s="31">
        <f>Data_CH4_m3!CJ95*0.668</f>
        <v>3086559.6817680006</v>
      </c>
      <c r="CK95" s="31">
        <f>Data_CH4_m3!CK95*0.668</f>
        <v>2877371.6233999999</v>
      </c>
      <c r="CL95" s="31">
        <f>Data_CH4_m3!CL95*0.668</f>
        <v>2682496.5959560005</v>
      </c>
      <c r="CM95" s="31">
        <f>Data_CH4_m3!CM95*0.668</f>
        <v>2500910.6983880005</v>
      </c>
      <c r="CN95" s="31">
        <f>Data_CH4_m3!CN95*0.668</f>
        <v>2331677.7961640004</v>
      </c>
      <c r="CO95" s="31">
        <f>Data_CH4_m3!CO95*0.668</f>
        <v>2173937.4758920004</v>
      </c>
      <c r="CP95" s="31">
        <f>Data_CH4_m3!CP95*0.668</f>
        <v>2026895.824916</v>
      </c>
      <c r="CQ95" s="31">
        <f>Data_CH4_m3!CQ95*0.668</f>
        <v>1889818.1895280003</v>
      </c>
      <c r="CR95" s="31">
        <f>Data_CH4_m3!CR95*0.668</f>
        <v>1762023.3286320001</v>
      </c>
      <c r="CS95" s="31">
        <f>Data_CH4_m3!CS95*0.668</f>
        <v>1642878.5660680002</v>
      </c>
      <c r="CT95" s="31">
        <f>Data_CH4_m3!CT95*0.668</f>
        <v>1531795.680408</v>
      </c>
      <c r="CU95" s="31">
        <f>Data_CH4_m3!CU95*0.668</f>
        <v>1428227.3465200001</v>
      </c>
      <c r="CV95" s="31">
        <f>Data_CH4_m3!CV95*0.668</f>
        <v>1331663.997304</v>
      </c>
      <c r="CW95" s="31">
        <f>Data_CH4_m3!CW95*0.668</f>
        <v>1241631.021432</v>
      </c>
    </row>
    <row r="96" spans="1:101" ht="15.75" customHeight="1" x14ac:dyDescent="0.2">
      <c r="A96" s="27" t="s">
        <v>45</v>
      </c>
      <c r="B96" s="31">
        <f>Data_CH4_m3!B96*0.668</f>
        <v>1574754.096416</v>
      </c>
      <c r="C96" s="31">
        <f>Data_CH4_m3!C96*0.668</f>
        <v>3037456.0645560003</v>
      </c>
      <c r="D96" s="31">
        <f>Data_CH4_m3!D96*0.668</f>
        <v>4401837.4947840003</v>
      </c>
      <c r="E96" s="31">
        <f>Data_CH4_m3!E96*0.668</f>
        <v>5693201.5257000001</v>
      </c>
      <c r="F96" s="31">
        <f>Data_CH4_m3!F96*0.668</f>
        <v>6898239.5745999999</v>
      </c>
      <c r="G96" s="31">
        <f>Data_CH4_m3!G96*0.668</f>
        <v>8036665.0275600003</v>
      </c>
      <c r="H96" s="31">
        <f>Data_CH4_m3!H96*0.668</f>
        <v>9142596.3486400004</v>
      </c>
      <c r="I96" s="31">
        <f>Data_CH4_m3!I96*0.668</f>
        <v>10199518.49368</v>
      </c>
      <c r="J96" s="31">
        <f>Data_CH4_m3!J96*0.668</f>
        <v>11268419.8226</v>
      </c>
      <c r="K96" s="31">
        <f>Data_CH4_m3!K96*0.668</f>
        <v>12135052.975959999</v>
      </c>
      <c r="L96" s="31">
        <f>Data_CH4_m3!L96*0.668</f>
        <v>12913167.605640002</v>
      </c>
      <c r="M96" s="31">
        <f>Data_CH4_m3!M96*0.668</f>
        <v>13643610.00784</v>
      </c>
      <c r="N96" s="31">
        <f>Data_CH4_m3!N96*0.668</f>
        <v>14347326.925760001</v>
      </c>
      <c r="O96" s="31">
        <f>Data_CH4_m3!O96*0.668</f>
        <v>15035660.966</v>
      </c>
      <c r="P96" s="31">
        <f>Data_CH4_m3!P96*0.668</f>
        <v>15704762.852040002</v>
      </c>
      <c r="Q96" s="31">
        <f>Data_CH4_m3!Q96*0.668</f>
        <v>16356039.899560003</v>
      </c>
      <c r="R96" s="31">
        <f>Data_CH4_m3!R96*0.668</f>
        <v>16987647.186080001</v>
      </c>
      <c r="S96" s="31">
        <f>Data_CH4_m3!S96*0.668</f>
        <v>17609135.334720001</v>
      </c>
      <c r="T96" s="31">
        <f>Data_CH4_m3!T96*0.668</f>
        <v>18206237.989720002</v>
      </c>
      <c r="U96" s="31">
        <f>Data_CH4_m3!U96*0.668</f>
        <v>18780528.731959999</v>
      </c>
      <c r="V96" s="31">
        <f>Data_CH4_m3!V96*0.668</f>
        <v>19345699.116560001</v>
      </c>
      <c r="W96" s="31">
        <f>Data_CH4_m3!W96*0.668</f>
        <v>19930606.503040001</v>
      </c>
      <c r="X96" s="31">
        <f>Data_CH4_m3!X96*0.668</f>
        <v>20531937.598040003</v>
      </c>
      <c r="Y96" s="31">
        <f>Data_CH4_m3!Y96*0.668</f>
        <v>21116678.76608</v>
      </c>
      <c r="Z96" s="31">
        <f>Data_CH4_m3!Z96*0.668</f>
        <v>21695302.189720001</v>
      </c>
      <c r="AA96" s="31">
        <f>Data_CH4_m3!AA96*0.668</f>
        <v>22272198.178720001</v>
      </c>
      <c r="AB96" s="31">
        <f>Data_CH4_m3!AB96*0.668</f>
        <v>22851761.885840002</v>
      </c>
      <c r="AC96" s="31">
        <f>Data_CH4_m3!AC96*0.668</f>
        <v>23415288.0352</v>
      </c>
      <c r="AD96" s="31">
        <f>Data_CH4_m3!AD96*0.668</f>
        <v>23978652.040920001</v>
      </c>
      <c r="AE96" s="31">
        <f>Data_CH4_m3!AE96*0.668</f>
        <v>24542801.220520001</v>
      </c>
      <c r="AF96" s="31">
        <f>Data_CH4_m3!AF96*0.668</f>
        <v>25108405.364240002</v>
      </c>
      <c r="AG96" s="31">
        <f>Data_CH4_m3!AG96*0.668</f>
        <v>25675984.04916</v>
      </c>
      <c r="AH96" s="31">
        <f>Data_CH4_m3!AH96*0.668</f>
        <v>26245971.228120003</v>
      </c>
      <c r="AI96" s="31">
        <f>Data_CH4_m3!AI96*0.668</f>
        <v>26818666.305399999</v>
      </c>
      <c r="AJ96" s="31">
        <f>Data_CH4_m3!AJ96*0.668</f>
        <v>27394250.415879998</v>
      </c>
      <c r="AK96" s="31">
        <f>Data_CH4_m3!AK96*0.668</f>
        <v>27972801.121040002</v>
      </c>
      <c r="AL96" s="31">
        <f>Data_CH4_m3!AL96*0.668</f>
        <v>28554291.754320003</v>
      </c>
      <c r="AM96" s="31">
        <f>Data_CH4_m3!AM96*0.668</f>
        <v>29138605.06168</v>
      </c>
      <c r="AN96" s="31">
        <f>Data_CH4_m3!AN96*0.668</f>
        <v>29725527.363280002</v>
      </c>
      <c r="AO96" s="31">
        <f>Data_CH4_m3!AO96*0.668</f>
        <v>30314763.697040003</v>
      </c>
      <c r="AP96" s="31">
        <f>Data_CH4_m3!AP96*0.668</f>
        <v>30905943.209399998</v>
      </c>
      <c r="AQ96" s="31">
        <f>Data_CH4_m3!AQ96*0.668</f>
        <v>31498648.433760002</v>
      </c>
      <c r="AR96" s="31">
        <f>Data_CH4_m3!AR96*0.668</f>
        <v>32092416.145520002</v>
      </c>
      <c r="AS96" s="31">
        <f>Data_CH4_m3!AS96*0.668</f>
        <v>32686732.15168</v>
      </c>
      <c r="AT96" s="31">
        <f>Data_CH4_m3!AT96*0.668</f>
        <v>33281037.710320003</v>
      </c>
      <c r="AU96" s="31">
        <f>Data_CH4_m3!AU96*0.668</f>
        <v>33874739.924680002</v>
      </c>
      <c r="AV96" s="31">
        <f>Data_CH4_m3!AV96*0.668</f>
        <v>34467241.696280003</v>
      </c>
      <c r="AW96" s="31">
        <f>Data_CH4_m3!AW96*0.668</f>
        <v>35057948.424960002</v>
      </c>
      <c r="AX96" s="31">
        <f>Data_CH4_m3!AX96*0.668</f>
        <v>35646253.052360006</v>
      </c>
      <c r="AY96" s="31">
        <f>Data_CH4_m3!AY96*0.668</f>
        <v>36231547.945639998</v>
      </c>
      <c r="AZ96" s="31">
        <f>Data_CH4_m3!AZ96*0.668</f>
        <v>36813234.910800003</v>
      </c>
      <c r="BA96" s="31">
        <f>Data_CH4_m3!BA96*0.668</f>
        <v>37390731.224720001</v>
      </c>
      <c r="BB96" s="31">
        <f>Data_CH4_m3!BB96*0.668</f>
        <v>37963496.869520001</v>
      </c>
      <c r="BC96" s="31">
        <f>Data_CH4_m3!BC96*0.668</f>
        <v>38531067.498360008</v>
      </c>
      <c r="BD96" s="31">
        <f>Data_CH4_m3!BD96*0.668</f>
        <v>39093058.717320003</v>
      </c>
      <c r="BE96" s="31">
        <f>Data_CH4_m3!BE96*0.668</f>
        <v>39649163.019280002</v>
      </c>
      <c r="BF96" s="31">
        <f>Data_CH4_m3!BF96*0.668</f>
        <v>40199097.466159999</v>
      </c>
      <c r="BG96" s="31">
        <f>Data_CH4_m3!BG96*0.668</f>
        <v>40742604.804480001</v>
      </c>
      <c r="BH96" s="31">
        <f>Data_CH4_m3!BH96*0.668</f>
        <v>41279488.709040001</v>
      </c>
      <c r="BI96" s="31">
        <f>Data_CH4_m3!BI96*0.668</f>
        <v>41809626.408120006</v>
      </c>
      <c r="BJ96" s="31">
        <f>Data_CH4_m3!BJ96*0.668</f>
        <v>42332943.640160002</v>
      </c>
      <c r="BK96" s="31">
        <f>Data_CH4_m3!BK96*0.668</f>
        <v>39264210.771520004</v>
      </c>
      <c r="BL96" s="31">
        <f>Data_CH4_m3!BL96*0.668</f>
        <v>36428782.166720003</v>
      </c>
      <c r="BM96" s="31">
        <f>Data_CH4_m3!BM96*0.668</f>
        <v>33808383.870800003</v>
      </c>
      <c r="BN96" s="31">
        <f>Data_CH4_m3!BN96*0.668</f>
        <v>31386198.569600005</v>
      </c>
      <c r="BO96" s="31">
        <f>Data_CH4_m3!BO96*0.668</f>
        <v>29146748.342399999</v>
      </c>
      <c r="BP96" s="31">
        <f>Data_CH4_m3!BP96*0.668</f>
        <v>27075786.860080004</v>
      </c>
      <c r="BQ96" s="31">
        <f>Data_CH4_m3!BQ96*0.668</f>
        <v>25160200.354120005</v>
      </c>
      <c r="BR96" s="31">
        <f>Data_CH4_m3!BR96*0.668</f>
        <v>23387916.554840002</v>
      </c>
      <c r="BS96" s="31">
        <f>Data_CH4_m3!BS96*0.668</f>
        <v>21747821.017719999</v>
      </c>
      <c r="BT96" s="31">
        <f>Data_CH4_m3!BT96*0.668</f>
        <v>20229680.229920004</v>
      </c>
      <c r="BU96" s="31">
        <f>Data_CH4_m3!BU96*0.668</f>
        <v>18824070.889120001</v>
      </c>
      <c r="BV96" s="31">
        <f>Data_CH4_m3!BV96*0.668</f>
        <v>17522314.9472</v>
      </c>
      <c r="BW96" s="31">
        <f>Data_CH4_m3!BW96*0.668</f>
        <v>16316419.850959999</v>
      </c>
      <c r="BX96" s="31">
        <f>Data_CH4_m3!BX96*0.668</f>
        <v>15199023.665920002</v>
      </c>
      <c r="BY96" s="31">
        <f>Data_CH4_m3!BY96*0.668</f>
        <v>14163344.5822</v>
      </c>
      <c r="BZ96" s="31">
        <f>Data_CH4_m3!BZ96*0.668</f>
        <v>13203134.508560002</v>
      </c>
      <c r="CA96" s="31">
        <f>Data_CH4_m3!CA96*0.668</f>
        <v>12312636.413920002</v>
      </c>
      <c r="CB96" s="31">
        <f>Data_CH4_m3!CB96*0.668</f>
        <v>11486545.11576</v>
      </c>
      <c r="CC96" s="31">
        <f>Data_CH4_m3!CC96*0.668</f>
        <v>10719971.228159999</v>
      </c>
      <c r="CD96" s="31">
        <f>Data_CH4_m3!CD96*0.668</f>
        <v>10008407.97556</v>
      </c>
      <c r="CE96" s="31">
        <f>Data_CH4_m3!CE96*0.668</f>
        <v>9347700.7453199998</v>
      </c>
      <c r="CF96" s="31">
        <f>Data_CH4_m3!CF96*0.668</f>
        <v>8734019.0183600001</v>
      </c>
      <c r="CG96" s="31">
        <f>Data_CH4_m3!CG96*0.668</f>
        <v>8163830.6378000006</v>
      </c>
      <c r="CH96" s="31">
        <f>Data_CH4_m3!CH96*0.668</f>
        <v>7633878.0615600003</v>
      </c>
      <c r="CI96" s="31">
        <f>Data_CH4_m3!CI96*0.668</f>
        <v>7141156.6056000004</v>
      </c>
      <c r="CJ96" s="31">
        <f>Data_CH4_m3!CJ96*0.668</f>
        <v>6682894.3437999999</v>
      </c>
      <c r="CK96" s="31">
        <f>Data_CH4_m3!CK96*0.668</f>
        <v>6256533.7359560002</v>
      </c>
      <c r="CL96" s="31">
        <f>Data_CH4_m3!CL96*0.668</f>
        <v>5859714.5997920008</v>
      </c>
      <c r="CM96" s="31">
        <f>Data_CH4_m3!CM96*0.668</f>
        <v>5490258.5572480001</v>
      </c>
      <c r="CN96" s="31">
        <f>Data_CH4_m3!CN96*0.668</f>
        <v>5146154.6684720004</v>
      </c>
      <c r="CO96" s="31">
        <f>Data_CH4_m3!CO96*0.668</f>
        <v>4825546.230804</v>
      </c>
      <c r="CP96" s="31">
        <f>Data_CH4_m3!CP96*0.668</f>
        <v>4526718.6358719999</v>
      </c>
      <c r="CQ96" s="31">
        <f>Data_CH4_m3!CQ96*0.668</f>
        <v>4248088.1952880006</v>
      </c>
      <c r="CR96" s="31">
        <f>Data_CH4_m3!CR96*0.668</f>
        <v>3988191.8581240005</v>
      </c>
      <c r="CS96" s="31">
        <f>Data_CH4_m3!CS96*0.668</f>
        <v>3745677.753368</v>
      </c>
      <c r="CT96" s="31">
        <f>Data_CH4_m3!CT96*0.668</f>
        <v>3519296.4818759998</v>
      </c>
      <c r="CU96" s="31">
        <f>Data_CH4_m3!CU96*0.668</f>
        <v>3307893.1043800004</v>
      </c>
      <c r="CV96" s="31">
        <f>Data_CH4_m3!CV96*0.668</f>
        <v>3110399.768772</v>
      </c>
      <c r="CW96" s="31">
        <f>Data_CH4_m3!CW96*0.668</f>
        <v>2925828.9232239998</v>
      </c>
    </row>
    <row r="97" spans="1:101" ht="15.75" customHeight="1" x14ac:dyDescent="0.2">
      <c r="A97" s="12"/>
    </row>
    <row r="98" spans="1:101" ht="15.75" customHeight="1" x14ac:dyDescent="0.2">
      <c r="A98" s="12" t="s">
        <v>106</v>
      </c>
    </row>
    <row r="99" spans="1:101" ht="15.75" customHeight="1" x14ac:dyDescent="0.2">
      <c r="A99" s="13"/>
      <c r="B99" s="14">
        <v>2000</v>
      </c>
      <c r="C99" s="15">
        <v>2001</v>
      </c>
      <c r="D99" s="15">
        <v>2002</v>
      </c>
      <c r="E99" s="15">
        <v>2003</v>
      </c>
      <c r="F99" s="15">
        <v>2004</v>
      </c>
      <c r="G99" s="15">
        <v>2005</v>
      </c>
      <c r="H99" s="15">
        <v>2006</v>
      </c>
      <c r="I99" s="15">
        <v>2007</v>
      </c>
      <c r="J99" s="15">
        <v>2008</v>
      </c>
      <c r="K99" s="15">
        <v>2009</v>
      </c>
      <c r="L99" s="15">
        <v>2010</v>
      </c>
      <c r="M99" s="15">
        <v>2011</v>
      </c>
      <c r="N99" s="15">
        <v>2012</v>
      </c>
      <c r="O99" s="15">
        <v>2013</v>
      </c>
      <c r="P99" s="15">
        <v>2014</v>
      </c>
      <c r="Q99" s="15">
        <v>2015</v>
      </c>
      <c r="R99" s="15">
        <v>2016</v>
      </c>
      <c r="S99" s="15">
        <v>2017</v>
      </c>
      <c r="T99" s="15">
        <v>2018</v>
      </c>
      <c r="U99" s="15">
        <v>2019</v>
      </c>
      <c r="V99" s="15">
        <v>2020</v>
      </c>
      <c r="W99" s="15">
        <v>2021</v>
      </c>
      <c r="X99" s="15">
        <v>2022</v>
      </c>
      <c r="Y99" s="15">
        <v>2023</v>
      </c>
      <c r="Z99" s="15">
        <v>2024</v>
      </c>
      <c r="AA99" s="15">
        <v>2025</v>
      </c>
      <c r="AB99" s="15">
        <v>2026</v>
      </c>
      <c r="AC99" s="15">
        <v>2027</v>
      </c>
      <c r="AD99" s="15">
        <v>2028</v>
      </c>
      <c r="AE99" s="15">
        <v>2029</v>
      </c>
      <c r="AF99" s="15">
        <v>2030</v>
      </c>
      <c r="AG99" s="15">
        <v>2031</v>
      </c>
      <c r="AH99" s="15">
        <v>2032</v>
      </c>
      <c r="AI99" s="15">
        <v>2033</v>
      </c>
      <c r="AJ99" s="15">
        <v>2034</v>
      </c>
      <c r="AK99" s="15">
        <v>2035</v>
      </c>
      <c r="AL99" s="15">
        <v>2036</v>
      </c>
      <c r="AM99" s="15">
        <v>2037</v>
      </c>
      <c r="AN99" s="15">
        <v>2038</v>
      </c>
      <c r="AO99" s="15">
        <v>2039</v>
      </c>
      <c r="AP99" s="15">
        <v>2040</v>
      </c>
      <c r="AQ99" s="15">
        <v>2041</v>
      </c>
      <c r="AR99" s="15">
        <v>2042</v>
      </c>
      <c r="AS99" s="15">
        <v>2043</v>
      </c>
      <c r="AT99" s="15">
        <v>2044</v>
      </c>
      <c r="AU99" s="15">
        <v>2045</v>
      </c>
      <c r="AV99" s="15">
        <v>2046</v>
      </c>
      <c r="AW99" s="15">
        <v>2047</v>
      </c>
      <c r="AX99" s="15">
        <v>2048</v>
      </c>
      <c r="AY99" s="15">
        <v>2049</v>
      </c>
      <c r="AZ99" s="15">
        <v>2050</v>
      </c>
      <c r="BA99" s="15">
        <v>2051</v>
      </c>
      <c r="BB99" s="15">
        <v>2052</v>
      </c>
      <c r="BC99" s="15">
        <v>2053</v>
      </c>
      <c r="BD99" s="15">
        <v>2054</v>
      </c>
      <c r="BE99" s="15">
        <v>2055</v>
      </c>
      <c r="BF99" s="15">
        <v>2056</v>
      </c>
      <c r="BG99" s="15">
        <v>2057</v>
      </c>
      <c r="BH99" s="15">
        <v>2058</v>
      </c>
      <c r="BI99" s="15">
        <v>2059</v>
      </c>
      <c r="BJ99" s="15">
        <v>2060</v>
      </c>
      <c r="BK99" s="15">
        <v>2061</v>
      </c>
      <c r="BL99" s="15">
        <v>2062</v>
      </c>
      <c r="BM99" s="15">
        <v>2063</v>
      </c>
      <c r="BN99" s="15">
        <v>2064</v>
      </c>
      <c r="BO99" s="15">
        <v>2065</v>
      </c>
      <c r="BP99" s="15">
        <v>2066</v>
      </c>
      <c r="BQ99" s="15">
        <v>2067</v>
      </c>
      <c r="BR99" s="15">
        <v>2068</v>
      </c>
      <c r="BS99" s="15">
        <v>2069</v>
      </c>
      <c r="BT99" s="15">
        <v>2070</v>
      </c>
      <c r="BU99" s="15">
        <v>2071</v>
      </c>
      <c r="BV99" s="15">
        <v>2072</v>
      </c>
      <c r="BW99" s="15">
        <v>2073</v>
      </c>
      <c r="BX99" s="15">
        <v>2074</v>
      </c>
      <c r="BY99" s="15">
        <v>2075</v>
      </c>
      <c r="BZ99" s="15">
        <v>2076</v>
      </c>
      <c r="CA99" s="15">
        <v>2077</v>
      </c>
      <c r="CB99" s="15">
        <v>2078</v>
      </c>
      <c r="CC99" s="15">
        <v>2079</v>
      </c>
      <c r="CD99" s="15">
        <v>2080</v>
      </c>
      <c r="CE99" s="15">
        <v>2081</v>
      </c>
      <c r="CF99" s="15">
        <v>2082</v>
      </c>
      <c r="CG99" s="15">
        <v>2083</v>
      </c>
      <c r="CH99" s="15">
        <v>2084</v>
      </c>
      <c r="CI99" s="15">
        <v>2085</v>
      </c>
      <c r="CJ99" s="15">
        <v>2086</v>
      </c>
      <c r="CK99" s="15">
        <v>2087</v>
      </c>
      <c r="CL99" s="15">
        <v>2088</v>
      </c>
      <c r="CM99" s="15">
        <v>2089</v>
      </c>
      <c r="CN99" s="15">
        <v>2090</v>
      </c>
      <c r="CO99" s="15">
        <v>2091</v>
      </c>
      <c r="CP99" s="15">
        <v>2092</v>
      </c>
      <c r="CQ99" s="15">
        <v>2093</v>
      </c>
      <c r="CR99" s="15">
        <v>2094</v>
      </c>
      <c r="CS99" s="15">
        <v>2095</v>
      </c>
      <c r="CT99" s="15">
        <v>2096</v>
      </c>
      <c r="CU99" s="15">
        <v>2097</v>
      </c>
      <c r="CV99" s="15">
        <v>2098</v>
      </c>
      <c r="CW99" s="15">
        <v>2099</v>
      </c>
    </row>
    <row r="100" spans="1:101" ht="15.75" customHeight="1" x14ac:dyDescent="0.2">
      <c r="A100" s="14" t="s">
        <v>1</v>
      </c>
      <c r="B100" s="31">
        <f>Data_CH4_m3!B100*0.668</f>
        <v>15472983.779160002</v>
      </c>
      <c r="C100" s="31">
        <f>Data_CH4_m3!C100*0.668</f>
        <v>26845239.512400001</v>
      </c>
      <c r="D100" s="31">
        <f>Data_CH4_m3!D100*0.668</f>
        <v>34292604.358759999</v>
      </c>
      <c r="E100" s="31">
        <f>Data_CH4_m3!E100*0.668</f>
        <v>39820818.284560002</v>
      </c>
      <c r="F100" s="31">
        <f>Data_CH4_m3!F100*0.668</f>
        <v>44092200.26376</v>
      </c>
      <c r="G100" s="31">
        <f>Data_CH4_m3!G100*0.668</f>
        <v>48295470.404520005</v>
      </c>
      <c r="H100" s="31">
        <f>Data_CH4_m3!H100*0.668</f>
        <v>53208860.450279996</v>
      </c>
      <c r="I100" s="31">
        <f>Data_CH4_m3!I100*0.668</f>
        <v>58578005.373080008</v>
      </c>
      <c r="J100" s="31">
        <f>Data_CH4_m3!J100*0.668</f>
        <v>65368695.584960006</v>
      </c>
      <c r="K100" s="31">
        <f>Data_CH4_m3!K100*0.668</f>
        <v>69033927.87120001</v>
      </c>
      <c r="L100" s="31">
        <f>Data_CH4_m3!L100*0.668</f>
        <v>73762411.896400005</v>
      </c>
      <c r="M100" s="31">
        <f>Data_CH4_m3!M100*0.668</f>
        <v>80686368.435600013</v>
      </c>
      <c r="N100" s="31">
        <f>Data_CH4_m3!N100*0.668</f>
        <v>87944166.258000001</v>
      </c>
      <c r="O100" s="31">
        <f>Data_CH4_m3!O100*0.668</f>
        <v>94722726.518400013</v>
      </c>
      <c r="P100" s="31">
        <f>Data_CH4_m3!P100*0.668</f>
        <v>101229462.01440002</v>
      </c>
      <c r="Q100" s="31">
        <f>Data_CH4_m3!Q100*0.668</f>
        <v>103789113.43240002</v>
      </c>
      <c r="R100" s="31">
        <f>Data_CH4_m3!R100*0.668</f>
        <v>104954010.71000001</v>
      </c>
      <c r="S100" s="31">
        <f>Data_CH4_m3!S100*0.668</f>
        <v>108881538.21959999</v>
      </c>
      <c r="T100" s="31">
        <f>Data_CH4_m3!T100*0.668</f>
        <v>110847624.8108</v>
      </c>
      <c r="U100" s="31">
        <f>Data_CH4_m3!U100*0.668</f>
        <v>111446392.62280001</v>
      </c>
      <c r="V100" s="31">
        <f>Data_CH4_m3!V100*0.668</f>
        <v>110175741.59320001</v>
      </c>
      <c r="W100" s="31">
        <f>Data_CH4_m3!W100*0.668</f>
        <v>110655483.228</v>
      </c>
      <c r="X100" s="31">
        <f>Data_CH4_m3!X100*0.668</f>
        <v>112162827.9668</v>
      </c>
      <c r="Y100" s="31">
        <f>Data_CH4_m3!Y100*0.668</f>
        <v>114594441.75400001</v>
      </c>
      <c r="Z100" s="31">
        <f>Data_CH4_m3!Z100*0.668</f>
        <v>117773858.16120002</v>
      </c>
      <c r="AA100" s="31">
        <f>Data_CH4_m3!AA100*0.668</f>
        <v>121574138.7516</v>
      </c>
      <c r="AB100" s="31">
        <f>Data_CH4_m3!AB100*0.668</f>
        <v>125765394.66520001</v>
      </c>
      <c r="AC100" s="31">
        <f>Data_CH4_m3!AC100*0.668</f>
        <v>132761703.35320002</v>
      </c>
      <c r="AD100" s="31">
        <f>Data_CH4_m3!AD100*0.668</f>
        <v>139028821.972</v>
      </c>
      <c r="AE100" s="31">
        <f>Data_CH4_m3!AE100*0.668</f>
        <v>144842392.572</v>
      </c>
      <c r="AF100" s="31">
        <f>Data_CH4_m3!AF100*0.668</f>
        <v>150387384.15279999</v>
      </c>
      <c r="AG100" s="31">
        <f>Data_CH4_m3!AG100*0.668</f>
        <v>155788245.44840002</v>
      </c>
      <c r="AH100" s="31">
        <f>Data_CH4_m3!AH100*0.668</f>
        <v>161128591.28800002</v>
      </c>
      <c r="AI100" s="31">
        <f>Data_CH4_m3!AI100*0.668</f>
        <v>166464033.87400001</v>
      </c>
      <c r="AJ100" s="31">
        <f>Data_CH4_m3!AJ100*0.668</f>
        <v>171831122.35879999</v>
      </c>
      <c r="AK100" s="31">
        <f>Data_CH4_m3!AK100*0.668</f>
        <v>177253752.43840003</v>
      </c>
      <c r="AL100" s="31">
        <f>Data_CH4_m3!AL100*0.668</f>
        <v>182747635.0052</v>
      </c>
      <c r="AM100" s="31">
        <f>Data_CH4_m3!AM100*0.668</f>
        <v>188323332.00760001</v>
      </c>
      <c r="AN100" s="31">
        <f>Data_CH4_m3!AN100*0.668</f>
        <v>193988154.77240002</v>
      </c>
      <c r="AO100" s="31">
        <f>Data_CH4_m3!AO100*0.668</f>
        <v>199747361.26119998</v>
      </c>
      <c r="AP100" s="31">
        <f>Data_CH4_m3!AP100*0.668</f>
        <v>205604631.75319999</v>
      </c>
      <c r="AQ100" s="31">
        <f>Data_CH4_m3!AQ100*0.668</f>
        <v>211562397.63480002</v>
      </c>
      <c r="AR100" s="31">
        <f>Data_CH4_m3!AR100*0.668</f>
        <v>217621739.99719998</v>
      </c>
      <c r="AS100" s="31">
        <f>Data_CH4_m3!AS100*0.668</f>
        <v>223782476.94400001</v>
      </c>
      <c r="AT100" s="31">
        <f>Data_CH4_m3!AT100*0.668</f>
        <v>230043349.89640003</v>
      </c>
      <c r="AU100" s="31">
        <f>Data_CH4_m3!AU100*0.668</f>
        <v>236402536.35000002</v>
      </c>
      <c r="AV100" s="31">
        <f>Data_CH4_m3!AV100*0.668</f>
        <v>242858247.80160001</v>
      </c>
      <c r="AW100" s="31">
        <f>Data_CH4_m3!AW100*0.668</f>
        <v>249409104.76440004</v>
      </c>
      <c r="AX100" s="31">
        <f>Data_CH4_m3!AX100*0.668</f>
        <v>256054004.03640002</v>
      </c>
      <c r="AY100" s="31">
        <f>Data_CH4_m3!AY100*0.668</f>
        <v>262792144.28480002</v>
      </c>
      <c r="AZ100" s="31">
        <f>Data_CH4_m3!AZ100*0.668</f>
        <v>269622882.69319999</v>
      </c>
      <c r="BA100" s="31">
        <f>Data_CH4_m3!BA100*0.668</f>
        <v>276545387.134</v>
      </c>
      <c r="BB100" s="31">
        <f>Data_CH4_m3!BB100*0.668</f>
        <v>283558716.59560001</v>
      </c>
      <c r="BC100" s="31">
        <f>Data_CH4_m3!BC100*0.668</f>
        <v>290661985.37680006</v>
      </c>
      <c r="BD100" s="31">
        <f>Data_CH4_m3!BD100*0.668</f>
        <v>297854426.07920003</v>
      </c>
      <c r="BE100" s="31">
        <f>Data_CH4_m3!BE100*0.668</f>
        <v>305135247.25640005</v>
      </c>
      <c r="BF100" s="31">
        <f>Data_CH4_m3!BF100*0.668</f>
        <v>312503447.64319998</v>
      </c>
      <c r="BG100" s="31">
        <f>Data_CH4_m3!BG100*0.668</f>
        <v>319957870.19680005</v>
      </c>
      <c r="BH100" s="31">
        <f>Data_CH4_m3!BH100*0.668</f>
        <v>327497513.25120002</v>
      </c>
      <c r="BI100" s="31">
        <f>Data_CH4_m3!BI100*0.668</f>
        <v>335121499.9896</v>
      </c>
      <c r="BJ100" s="31">
        <f>Data_CH4_m3!BJ100*0.668</f>
        <v>342828882.65360004</v>
      </c>
      <c r="BK100" s="31">
        <f>Data_CH4_m3!BK100*0.668</f>
        <v>249751736.32640001</v>
      </c>
      <c r="BL100" s="31">
        <f>Data_CH4_m3!BL100*0.668</f>
        <v>186011741.588</v>
      </c>
      <c r="BM100" s="31">
        <f>Data_CH4_m3!BM100*0.668</f>
        <v>142028195.74600002</v>
      </c>
      <c r="BN100" s="31">
        <f>Data_CH4_m3!BN100*0.668</f>
        <v>111372798.26120001</v>
      </c>
      <c r="BO100" s="31">
        <f>Data_CH4_m3!BO100*0.668</f>
        <v>89730783.560400009</v>
      </c>
      <c r="BP100" s="31">
        <f>Data_CH4_m3!BP100*0.668</f>
        <v>74204519.480000004</v>
      </c>
      <c r="BQ100" s="31">
        <f>Data_CH4_m3!BQ100*0.668</f>
        <v>62846668.993080005</v>
      </c>
      <c r="BR100" s="31">
        <f>Data_CH4_m3!BR100*0.668</f>
        <v>54347234.848000005</v>
      </c>
      <c r="BS100" s="31">
        <f>Data_CH4_m3!BS100*0.668</f>
        <v>47823756.19252</v>
      </c>
      <c r="BT100" s="31">
        <f>Data_CH4_m3!BT100*0.668</f>
        <v>42680652.115720004</v>
      </c>
      <c r="BU100" s="31">
        <f>Data_CH4_m3!BU100*0.668</f>
        <v>38514916.854879998</v>
      </c>
      <c r="BV100" s="31">
        <f>Data_CH4_m3!BV100*0.668</f>
        <v>35052886.908800006</v>
      </c>
      <c r="BW100" s="31">
        <f>Data_CH4_m3!BW100*0.668</f>
        <v>32107837.493320003</v>
      </c>
      <c r="BX100" s="31">
        <f>Data_CH4_m3!BX100*0.668</f>
        <v>29551542.521480002</v>
      </c>
      <c r="BY100" s="31">
        <f>Data_CH4_m3!BY100*0.668</f>
        <v>27295195.701880001</v>
      </c>
      <c r="BZ100" s="31">
        <f>Data_CH4_m3!BZ100*0.668</f>
        <v>25276607.517080002</v>
      </c>
      <c r="CA100" s="31">
        <f>Data_CH4_m3!CA100*0.668</f>
        <v>23451610.121040002</v>
      </c>
      <c r="CB100" s="31">
        <f>Data_CH4_m3!CB100*0.668</f>
        <v>21788283.688200001</v>
      </c>
      <c r="CC100" s="31">
        <f>Data_CH4_m3!CC100*0.668</f>
        <v>20263074.865880001</v>
      </c>
      <c r="CD100" s="31">
        <f>Data_CH4_m3!CD100*0.668</f>
        <v>18858184.326480001</v>
      </c>
      <c r="CE100" s="31">
        <f>Data_CH4_m3!CE100*0.668</f>
        <v>17559805.745800003</v>
      </c>
      <c r="CF100" s="31">
        <f>Data_CH4_m3!CF100*0.668</f>
        <v>16356936.181880001</v>
      </c>
      <c r="CG100" s="31">
        <f>Data_CH4_m3!CG100*0.668</f>
        <v>15240569.99272</v>
      </c>
      <c r="CH100" s="31">
        <f>Data_CH4_m3!CH100*0.668</f>
        <v>14203150.64208</v>
      </c>
      <c r="CI100" s="31">
        <f>Data_CH4_m3!CI100*0.668</f>
        <v>13238195.657560002</v>
      </c>
      <c r="CJ100" s="31">
        <f>Data_CH4_m3!CJ100*0.668</f>
        <v>12340038.36844</v>
      </c>
      <c r="CK100" s="31">
        <f>Data_CH4_m3!CK100*0.668</f>
        <v>11503648.287160002</v>
      </c>
      <c r="CL100" s="31">
        <f>Data_CH4_m3!CL100*0.668</f>
        <v>10724504.65024</v>
      </c>
      <c r="CM100" s="31">
        <f>Data_CH4_m3!CM100*0.668</f>
        <v>9998506.0378800016</v>
      </c>
      <c r="CN100" s="31">
        <f>Data_CH4_m3!CN100*0.668</f>
        <v>9321904.5292000007</v>
      </c>
      <c r="CO100" s="31">
        <f>Data_CH4_m3!CO100*0.668</f>
        <v>8691256.6910800003</v>
      </c>
      <c r="CP100" s="31">
        <f>Data_CH4_m3!CP100*0.668</f>
        <v>8103386.1367600011</v>
      </c>
      <c r="CQ100" s="31">
        <f>Data_CH4_m3!CQ100*0.668</f>
        <v>7555354.1805999996</v>
      </c>
      <c r="CR100" s="31">
        <f>Data_CH4_m3!CR100*0.668</f>
        <v>7044436.1842000009</v>
      </c>
      <c r="CS100" s="31">
        <f>Data_CH4_m3!CS100*0.668</f>
        <v>6568102.0541400006</v>
      </c>
      <c r="CT100" s="31">
        <f>Data_CH4_m3!CT100*0.668</f>
        <v>6123999.6401760001</v>
      </c>
      <c r="CU100" s="31">
        <f>Data_CH4_m3!CU100*0.668</f>
        <v>5709940.4560719999</v>
      </c>
      <c r="CV100" s="31">
        <f>Data_CH4_m3!CV100*0.668</f>
        <v>5323887.0771120004</v>
      </c>
      <c r="CW100" s="31">
        <f>Data_CH4_m3!CW100*0.668</f>
        <v>4963941.901668</v>
      </c>
    </row>
    <row r="101" spans="1:101" ht="15.75" customHeight="1" x14ac:dyDescent="0.2">
      <c r="A101" s="27" t="s">
        <v>2</v>
      </c>
      <c r="B101" s="31">
        <f>Data_CH4_m3!B101*0.668</f>
        <v>6911871.4105200004</v>
      </c>
      <c r="C101" s="31">
        <f>Data_CH4_m3!C101*0.668</f>
        <v>11861983.72088</v>
      </c>
      <c r="D101" s="31">
        <f>Data_CH4_m3!D101*0.668</f>
        <v>15307929.53624</v>
      </c>
      <c r="E101" s="31">
        <f>Data_CH4_m3!E101*0.668</f>
        <v>17584325.580920003</v>
      </c>
      <c r="F101" s="31">
        <f>Data_CH4_m3!F101*0.668</f>
        <v>19270905.715</v>
      </c>
      <c r="G101" s="31">
        <f>Data_CH4_m3!G101*0.668</f>
        <v>20672606.908440001</v>
      </c>
      <c r="H101" s="31">
        <f>Data_CH4_m3!H101*0.668</f>
        <v>21873638.964680001</v>
      </c>
      <c r="I101" s="31">
        <f>Data_CH4_m3!I101*0.668</f>
        <v>22871348.707960002</v>
      </c>
      <c r="J101" s="31">
        <f>Data_CH4_m3!J101*0.668</f>
        <v>23758213.129760001</v>
      </c>
      <c r="K101" s="31">
        <f>Data_CH4_m3!K101*0.668</f>
        <v>24664431.989840005</v>
      </c>
      <c r="L101" s="31">
        <f>Data_CH4_m3!L101*0.668</f>
        <v>25599879.149840005</v>
      </c>
      <c r="M101" s="31">
        <f>Data_CH4_m3!M101*0.668</f>
        <v>26497107.351160001</v>
      </c>
      <c r="N101" s="31">
        <f>Data_CH4_m3!N101*0.668</f>
        <v>27406917.17216</v>
      </c>
      <c r="O101" s="31">
        <f>Data_CH4_m3!O101*0.668</f>
        <v>28321408.778040003</v>
      </c>
      <c r="P101" s="31">
        <f>Data_CH4_m3!P101*0.668</f>
        <v>29258411.596480001</v>
      </c>
      <c r="Q101" s="31">
        <f>Data_CH4_m3!Q101*0.668</f>
        <v>30252129.732480001</v>
      </c>
      <c r="R101" s="31">
        <f>Data_CH4_m3!R101*0.668</f>
        <v>31248166.2894</v>
      </c>
      <c r="S101" s="31">
        <f>Data_CH4_m3!S101*0.668</f>
        <v>32236456.043639999</v>
      </c>
      <c r="T101" s="31">
        <f>Data_CH4_m3!T101*0.668</f>
        <v>33226362.524879999</v>
      </c>
      <c r="U101" s="31">
        <f>Data_CH4_m3!U101*0.668</f>
        <v>34240862.388040006</v>
      </c>
      <c r="V101" s="31">
        <f>Data_CH4_m3!V101*0.668</f>
        <v>35274494.265519999</v>
      </c>
      <c r="W101" s="31">
        <f>Data_CH4_m3!W101*0.668</f>
        <v>36350464.497360006</v>
      </c>
      <c r="X101" s="31">
        <f>Data_CH4_m3!X101*0.668</f>
        <v>37478593.752360001</v>
      </c>
      <c r="Y101" s="31">
        <f>Data_CH4_m3!Y101*0.668</f>
        <v>38656471.031479999</v>
      </c>
      <c r="Z101" s="31">
        <f>Data_CH4_m3!Z101*0.668</f>
        <v>39893490.645840004</v>
      </c>
      <c r="AA101" s="31">
        <f>Data_CH4_m3!AA101*0.668</f>
        <v>41192788.04716</v>
      </c>
      <c r="AB101" s="31">
        <f>Data_CH4_m3!AB101*0.668</f>
        <v>42556758.529800005</v>
      </c>
      <c r="AC101" s="31">
        <f>Data_CH4_m3!AC101*0.668</f>
        <v>43837588.436520003</v>
      </c>
      <c r="AD101" s="31">
        <f>Data_CH4_m3!AD101*0.668</f>
        <v>45109473.930120006</v>
      </c>
      <c r="AE101" s="31">
        <f>Data_CH4_m3!AE101*0.668</f>
        <v>46381096.852960005</v>
      </c>
      <c r="AF101" s="31">
        <f>Data_CH4_m3!AF101*0.668</f>
        <v>47658214.029040001</v>
      </c>
      <c r="AG101" s="31">
        <f>Data_CH4_m3!AG101*0.668</f>
        <v>48944653.505839996</v>
      </c>
      <c r="AH101" s="31">
        <f>Data_CH4_m3!AH101*0.668</f>
        <v>50242940.724160008</v>
      </c>
      <c r="AI101" s="31">
        <f>Data_CH4_m3!AI101*0.668</f>
        <v>51554673.466520004</v>
      </c>
      <c r="AJ101" s="31">
        <f>Data_CH4_m3!AJ101*0.668</f>
        <v>52880821.42176</v>
      </c>
      <c r="AK101" s="31">
        <f>Data_CH4_m3!AK101*0.668</f>
        <v>54221935.77672001</v>
      </c>
      <c r="AL101" s="31">
        <f>Data_CH4_m3!AL101*0.668</f>
        <v>55578294.138839997</v>
      </c>
      <c r="AM101" s="31">
        <f>Data_CH4_m3!AM101*0.668</f>
        <v>56949958.825840004</v>
      </c>
      <c r="AN101" s="31">
        <f>Data_CH4_m3!AN101*0.668</f>
        <v>58336790.506279998</v>
      </c>
      <c r="AO101" s="31">
        <f>Data_CH4_m3!AO101*0.668</f>
        <v>59738509.615480006</v>
      </c>
      <c r="AP101" s="31">
        <f>Data_CH4_m3!AP101*0.668</f>
        <v>61154696.636080004</v>
      </c>
      <c r="AQ101" s="31">
        <f>Data_CH4_m3!AQ101*0.668</f>
        <v>62584960.941720009</v>
      </c>
      <c r="AR101" s="31">
        <f>Data_CH4_m3!AR101*0.668</f>
        <v>64028911.839240007</v>
      </c>
      <c r="AS101" s="31">
        <f>Data_CH4_m3!AS101*0.668</f>
        <v>65486193.42492</v>
      </c>
      <c r="AT101" s="31">
        <f>Data_CH4_m3!AT101*0.668</f>
        <v>66956508.993200004</v>
      </c>
      <c r="AU101" s="31">
        <f>Data_CH4_m3!AU101*0.668</f>
        <v>68439553.094400004</v>
      </c>
      <c r="AV101" s="31">
        <f>Data_CH4_m3!AV101*0.668</f>
        <v>69935028.608799994</v>
      </c>
      <c r="AW101" s="31">
        <f>Data_CH4_m3!AW101*0.668</f>
        <v>71442578.490400001</v>
      </c>
      <c r="AX101" s="31">
        <f>Data_CH4_m3!AX101*0.668</f>
        <v>72961841.150800005</v>
      </c>
      <c r="AY101" s="31">
        <f>Data_CH4_m3!AY101*0.668</f>
        <v>74492428.482000008</v>
      </c>
      <c r="AZ101" s="31">
        <f>Data_CH4_m3!AZ101*0.668</f>
        <v>76033945.762799993</v>
      </c>
      <c r="BA101" s="31">
        <f>Data_CH4_m3!BA101*0.668</f>
        <v>77585962.868000001</v>
      </c>
      <c r="BB101" s="31">
        <f>Data_CH4_m3!BB101*0.668</f>
        <v>79148089.485200003</v>
      </c>
      <c r="BC101" s="31">
        <f>Data_CH4_m3!BC101*0.668</f>
        <v>80719977.319200009</v>
      </c>
      <c r="BD101" s="31">
        <f>Data_CH4_m3!BD101*0.668</f>
        <v>82301403.525200009</v>
      </c>
      <c r="BE101" s="31">
        <f>Data_CH4_m3!BE101*0.668</f>
        <v>83892157.282399997</v>
      </c>
      <c r="BF101" s="31">
        <f>Data_CH4_m3!BF101*0.668</f>
        <v>85491976.400800005</v>
      </c>
      <c r="BG101" s="31">
        <f>Data_CH4_m3!BG101*0.668</f>
        <v>87100494.950000003</v>
      </c>
      <c r="BH101" s="31">
        <f>Data_CH4_m3!BH101*0.668</f>
        <v>88717119.345200002</v>
      </c>
      <c r="BI101" s="31">
        <f>Data_CH4_m3!BI101*0.668</f>
        <v>90341084.793200016</v>
      </c>
      <c r="BJ101" s="31">
        <f>Data_CH4_m3!BJ101*0.668</f>
        <v>91971548.344799995</v>
      </c>
      <c r="BK101" s="31">
        <f>Data_CH4_m3!BK101*0.668</f>
        <v>67176276.317200005</v>
      </c>
      <c r="BL101" s="31">
        <f>Data_CH4_m3!BL101*0.668</f>
        <v>50181923.152600005</v>
      </c>
      <c r="BM101" s="31">
        <f>Data_CH4_m3!BM101*0.668</f>
        <v>38441938.997160003</v>
      </c>
      <c r="BN101" s="31">
        <f>Data_CH4_m3!BN101*0.668</f>
        <v>30247612.86344</v>
      </c>
      <c r="BO101" s="31">
        <f>Data_CH4_m3!BO101*0.668</f>
        <v>24451969.47964</v>
      </c>
      <c r="BP101" s="31">
        <f>Data_CH4_m3!BP101*0.668</f>
        <v>20284683.884319998</v>
      </c>
      <c r="BQ101" s="31">
        <f>Data_CH4_m3!BQ101*0.668</f>
        <v>17228007.741</v>
      </c>
      <c r="BR101" s="31">
        <f>Data_CH4_m3!BR101*0.668</f>
        <v>14933593.445079999</v>
      </c>
      <c r="BS101" s="31">
        <f>Data_CH4_m3!BS101*0.668</f>
        <v>13166733.3716</v>
      </c>
      <c r="BT101" s="31">
        <f>Data_CH4_m3!BT101*0.668</f>
        <v>11768976.364120001</v>
      </c>
      <c r="BU101" s="31">
        <f>Data_CH4_m3!BU101*0.668</f>
        <v>10633063.386080001</v>
      </c>
      <c r="BV101" s="31">
        <f>Data_CH4_m3!BV101*0.668</f>
        <v>9686121.2019200008</v>
      </c>
      <c r="BW101" s="31">
        <f>Data_CH4_m3!BW101*0.668</f>
        <v>8878392.0213600006</v>
      </c>
      <c r="BX101" s="31">
        <f>Data_CH4_m3!BX101*0.668</f>
        <v>8175674.2778000003</v>
      </c>
      <c r="BY101" s="31">
        <f>Data_CH4_m3!BY101*0.668</f>
        <v>7554251.3794000009</v>
      </c>
      <c r="BZ101" s="31">
        <f>Data_CH4_m3!BZ101*0.668</f>
        <v>6997488.4628400011</v>
      </c>
      <c r="CA101" s="31">
        <f>Data_CH4_m3!CA101*0.668</f>
        <v>6493547.5367280003</v>
      </c>
      <c r="CB101" s="31">
        <f>Data_CH4_m3!CB101*0.668</f>
        <v>6033852.5157960001</v>
      </c>
      <c r="CC101" s="31">
        <f>Data_CH4_m3!CC101*0.668</f>
        <v>5612057.1528840009</v>
      </c>
      <c r="CD101" s="31">
        <f>Data_CH4_m3!CD101*0.668</f>
        <v>5223350.3062479999</v>
      </c>
      <c r="CE101" s="31">
        <f>Data_CH4_m3!CE101*0.668</f>
        <v>4863987.5125759998</v>
      </c>
      <c r="CF101" s="31">
        <f>Data_CH4_m3!CF101*0.668</f>
        <v>4530974.4404920004</v>
      </c>
      <c r="CG101" s="31">
        <f>Data_CH4_m3!CG101*0.668</f>
        <v>4221852.3336320007</v>
      </c>
      <c r="CH101" s="31">
        <f>Data_CH4_m3!CH101*0.668</f>
        <v>3934551.972484</v>
      </c>
      <c r="CI101" s="31">
        <f>Data_CH4_m3!CI101*0.668</f>
        <v>3667293.7175400006</v>
      </c>
      <c r="CJ101" s="31">
        <f>Data_CH4_m3!CJ101*0.668</f>
        <v>3418518.58372</v>
      </c>
      <c r="CK101" s="31">
        <f>Data_CH4_m3!CK101*0.668</f>
        <v>3186840.2439040006</v>
      </c>
      <c r="CL101" s="31">
        <f>Data_CH4_m3!CL101*0.668</f>
        <v>2971011.1780320001</v>
      </c>
      <c r="CM101" s="31">
        <f>Data_CH4_m3!CM101*0.668</f>
        <v>2769898.4300480001</v>
      </c>
      <c r="CN101" s="31">
        <f>Data_CH4_m3!CN101*0.668</f>
        <v>2582465.8952120002</v>
      </c>
      <c r="CO101" s="31">
        <f>Data_CH4_m3!CO101*0.668</f>
        <v>2407761.0970399999</v>
      </c>
      <c r="CP101" s="31">
        <f>Data_CH4_m3!CP101*0.668</f>
        <v>2244905.0544119999</v>
      </c>
      <c r="CQ101" s="31">
        <f>Data_CH4_m3!CQ101*0.668</f>
        <v>2093084.3109960002</v>
      </c>
      <c r="CR101" s="31">
        <f>Data_CH4_m3!CR101*0.668</f>
        <v>1951544.496396</v>
      </c>
      <c r="CS101" s="31">
        <f>Data_CH4_m3!CS101*0.668</f>
        <v>1819584.9828200003</v>
      </c>
      <c r="CT101" s="31">
        <f>Data_CH4_m3!CT101*0.668</f>
        <v>1696554.3446839999</v>
      </c>
      <c r="CU101" s="31">
        <f>Data_CH4_m3!CU101*0.668</f>
        <v>1581846.4314400002</v>
      </c>
      <c r="CV101" s="31">
        <f>Data_CH4_m3!CV101*0.668</f>
        <v>1474896.8953120003</v>
      </c>
      <c r="CW101" s="31">
        <f>Data_CH4_m3!CW101*0.668</f>
        <v>1375180.097788</v>
      </c>
    </row>
    <row r="102" spans="1:101" ht="15.75" customHeight="1" x14ac:dyDescent="0.2">
      <c r="A102" s="27" t="s">
        <v>3</v>
      </c>
      <c r="B102" s="31">
        <f>Data_CH4_m3!B102*0.668</f>
        <v>466890.13009400002</v>
      </c>
      <c r="C102" s="31">
        <f>Data_CH4_m3!C102*0.668</f>
        <v>897808.37134399998</v>
      </c>
      <c r="D102" s="31">
        <f>Data_CH4_m3!D102*0.668</f>
        <v>1301314.797392</v>
      </c>
      <c r="E102" s="31">
        <f>Data_CH4_m3!E102*0.668</f>
        <v>1735218.3376560002</v>
      </c>
      <c r="F102" s="31">
        <f>Data_CH4_m3!F102*0.668</f>
        <v>2180188.3907679999</v>
      </c>
      <c r="G102" s="31">
        <f>Data_CH4_m3!G102*0.668</f>
        <v>2625994.4024600005</v>
      </c>
      <c r="H102" s="31">
        <f>Data_CH4_m3!H102*0.668</f>
        <v>3051761.0674560005</v>
      </c>
      <c r="I102" s="31">
        <f>Data_CH4_m3!I102*0.668</f>
        <v>3474597.0247360002</v>
      </c>
      <c r="J102" s="31">
        <f>Data_CH4_m3!J102*0.668</f>
        <v>3878363.2413280006</v>
      </c>
      <c r="K102" s="31">
        <f>Data_CH4_m3!K102*0.668</f>
        <v>4242737.4698640006</v>
      </c>
      <c r="L102" s="31">
        <f>Data_CH4_m3!L102*0.668</f>
        <v>4650249.0649280008</v>
      </c>
      <c r="M102" s="31">
        <f>Data_CH4_m3!M102*0.668</f>
        <v>5096665.5397760002</v>
      </c>
      <c r="N102" s="31">
        <f>Data_CH4_m3!N102*0.668</f>
        <v>5531382.3980959998</v>
      </c>
      <c r="O102" s="31">
        <f>Data_CH4_m3!O102*0.668</f>
        <v>5912608.0789319994</v>
      </c>
      <c r="P102" s="31">
        <f>Data_CH4_m3!P102*0.668</f>
        <v>6301771.2056400003</v>
      </c>
      <c r="Q102" s="31">
        <f>Data_CH4_m3!Q102*0.668</f>
        <v>6628452.9102640012</v>
      </c>
      <c r="R102" s="31">
        <f>Data_CH4_m3!R102*0.668</f>
        <v>6967831.8480000002</v>
      </c>
      <c r="S102" s="31">
        <f>Data_CH4_m3!S102*0.668</f>
        <v>7331040.7425200008</v>
      </c>
      <c r="T102" s="31">
        <f>Data_CH4_m3!T102*0.668</f>
        <v>7707168.2694000006</v>
      </c>
      <c r="U102" s="31">
        <f>Data_CH4_m3!U102*0.668</f>
        <v>8060668.431880001</v>
      </c>
      <c r="V102" s="31">
        <f>Data_CH4_m3!V102*0.668</f>
        <v>8344211.8735200008</v>
      </c>
      <c r="W102" s="31">
        <f>Data_CH4_m3!W102*0.668</f>
        <v>8680667.020680001</v>
      </c>
      <c r="X102" s="31">
        <f>Data_CH4_m3!X102*0.668</f>
        <v>9032279.7625200003</v>
      </c>
      <c r="Y102" s="31">
        <f>Data_CH4_m3!Y102*0.668</f>
        <v>9398329.1065999996</v>
      </c>
      <c r="Z102" s="31">
        <f>Data_CH4_m3!Z102*0.668</f>
        <v>9772468.4517199993</v>
      </c>
      <c r="AA102" s="31">
        <f>Data_CH4_m3!AA102*0.668</f>
        <v>10156631.530960001</v>
      </c>
      <c r="AB102" s="31">
        <f>Data_CH4_m3!AB102*0.668</f>
        <v>10554914.65392</v>
      </c>
      <c r="AC102" s="31">
        <f>Data_CH4_m3!AC102*0.668</f>
        <v>10757120.431600001</v>
      </c>
      <c r="AD102" s="31">
        <f>Data_CH4_m3!AD102*0.668</f>
        <v>10960425.550240001</v>
      </c>
      <c r="AE102" s="31">
        <f>Data_CH4_m3!AE102*0.668</f>
        <v>11164634.806880001</v>
      </c>
      <c r="AF102" s="31">
        <f>Data_CH4_m3!AF102*0.668</f>
        <v>11369576.786040001</v>
      </c>
      <c r="AG102" s="31">
        <f>Data_CH4_m3!AG102*0.668</f>
        <v>11575099.123600001</v>
      </c>
      <c r="AH102" s="31">
        <f>Data_CH4_m3!AH102*0.668</f>
        <v>11781057.331160001</v>
      </c>
      <c r="AI102" s="31">
        <f>Data_CH4_m3!AI102*0.668</f>
        <v>11987328.930920001</v>
      </c>
      <c r="AJ102" s="31">
        <f>Data_CH4_m3!AJ102*0.668</f>
        <v>12193786.228</v>
      </c>
      <c r="AK102" s="31">
        <f>Data_CH4_m3!AK102*0.668</f>
        <v>12400310.358480001</v>
      </c>
      <c r="AL102" s="31">
        <f>Data_CH4_m3!AL102*0.668</f>
        <v>12606787.541920001</v>
      </c>
      <c r="AM102" s="31">
        <f>Data_CH4_m3!AM102*0.668</f>
        <v>12813104.271760002</v>
      </c>
      <c r="AN102" s="31">
        <f>Data_CH4_m3!AN102*0.668</f>
        <v>13019131.370160002</v>
      </c>
      <c r="AO102" s="31">
        <f>Data_CH4_m3!AO102*0.668</f>
        <v>13224726.927199999</v>
      </c>
      <c r="AP102" s="31">
        <f>Data_CH4_m3!AP102*0.668</f>
        <v>13429735.045040002</v>
      </c>
      <c r="AQ102" s="31">
        <f>Data_CH4_m3!AQ102*0.668</f>
        <v>13633996.419040002</v>
      </c>
      <c r="AR102" s="31">
        <f>Data_CH4_m3!AR102*0.668</f>
        <v>13837358.878800001</v>
      </c>
      <c r="AS102" s="31">
        <f>Data_CH4_m3!AS102*0.668</f>
        <v>14039650.2206</v>
      </c>
      <c r="AT102" s="31">
        <f>Data_CH4_m3!AT102*0.668</f>
        <v>14240704.439760001</v>
      </c>
      <c r="AU102" s="31">
        <f>Data_CH4_m3!AU102*0.668</f>
        <v>14440339.052040001</v>
      </c>
      <c r="AV102" s="31">
        <f>Data_CH4_m3!AV102*0.668</f>
        <v>14638371.406199999</v>
      </c>
      <c r="AW102" s="31">
        <f>Data_CH4_m3!AW102*0.668</f>
        <v>14834635.290480001</v>
      </c>
      <c r="AX102" s="31">
        <f>Data_CH4_m3!AX102*0.668</f>
        <v>15028958.975439999</v>
      </c>
      <c r="AY102" s="31">
        <f>Data_CH4_m3!AY102*0.668</f>
        <v>15221200.651360001</v>
      </c>
      <c r="AZ102" s="31">
        <f>Data_CH4_m3!AZ102*0.668</f>
        <v>15411218.849199999</v>
      </c>
      <c r="BA102" s="31">
        <f>Data_CH4_m3!BA102*0.668</f>
        <v>15598883.075160002</v>
      </c>
      <c r="BB102" s="31">
        <f>Data_CH4_m3!BB102*0.668</f>
        <v>15784065.574240001</v>
      </c>
      <c r="BC102" s="31">
        <f>Data_CH4_m3!BC102*0.668</f>
        <v>15966644.069040002</v>
      </c>
      <c r="BD102" s="31">
        <f>Data_CH4_m3!BD102*0.668</f>
        <v>16146493.196</v>
      </c>
      <c r="BE102" s="31">
        <f>Data_CH4_m3!BE102*0.668</f>
        <v>16323489.528760001</v>
      </c>
      <c r="BF102" s="31">
        <f>Data_CH4_m3!BF102*0.668</f>
        <v>16497525.41244</v>
      </c>
      <c r="BG102" s="31">
        <f>Data_CH4_m3!BG102*0.668</f>
        <v>16668499.324400002</v>
      </c>
      <c r="BH102" s="31">
        <f>Data_CH4_m3!BH102*0.668</f>
        <v>16836324.571600001</v>
      </c>
      <c r="BI102" s="31">
        <f>Data_CH4_m3!BI102*0.668</f>
        <v>17000936.297920004</v>
      </c>
      <c r="BJ102" s="31">
        <f>Data_CH4_m3!BJ102*0.668</f>
        <v>17162279.52696</v>
      </c>
      <c r="BK102" s="31">
        <f>Data_CH4_m3!BK102*0.668</f>
        <v>15920073.941360001</v>
      </c>
      <c r="BL102" s="31">
        <f>Data_CH4_m3!BL102*0.668</f>
        <v>14772214.84544</v>
      </c>
      <c r="BM102" s="31">
        <f>Data_CH4_m3!BM102*0.668</f>
        <v>13711316.804479999</v>
      </c>
      <c r="BN102" s="31">
        <f>Data_CH4_m3!BN102*0.668</f>
        <v>12730582.90512</v>
      </c>
      <c r="BO102" s="31">
        <f>Data_CH4_m3!BO102*0.668</f>
        <v>11823757.34072</v>
      </c>
      <c r="BP102" s="31">
        <f>Data_CH4_m3!BP102*0.668</f>
        <v>10985081.93124</v>
      </c>
      <c r="BQ102" s="31">
        <f>Data_CH4_m3!BQ102*0.668</f>
        <v>10209256.063280001</v>
      </c>
      <c r="BR102" s="31">
        <f>Data_CH4_m3!BR102*0.668</f>
        <v>9491399.9500800017</v>
      </c>
      <c r="BS102" s="31">
        <f>Data_CH4_m3!BS102*0.668</f>
        <v>8827020.7906400003</v>
      </c>
      <c r="BT102" s="31">
        <f>Data_CH4_m3!BT102*0.668</f>
        <v>8211981.7544799997</v>
      </c>
      <c r="BU102" s="31">
        <f>Data_CH4_m3!BU102*0.668</f>
        <v>7642473.3778800005</v>
      </c>
      <c r="BV102" s="31">
        <f>Data_CH4_m3!BV102*0.668</f>
        <v>7114987.3181600003</v>
      </c>
      <c r="BW102" s="31">
        <f>Data_CH4_m3!BW102*0.668</f>
        <v>6626292.2682720004</v>
      </c>
      <c r="BX102" s="31">
        <f>Data_CH4_m3!BX102*0.668</f>
        <v>6173411.713068001</v>
      </c>
      <c r="BY102" s="31">
        <f>Data_CH4_m3!BY102*0.668</f>
        <v>5753603.582688001</v>
      </c>
      <c r="BZ102" s="31">
        <f>Data_CH4_m3!BZ102*0.668</f>
        <v>5364341.487772</v>
      </c>
      <c r="CA102" s="31">
        <f>Data_CH4_m3!CA102*0.668</f>
        <v>5003297.4917400004</v>
      </c>
      <c r="CB102" s="31">
        <f>Data_CH4_m3!CB102*0.668</f>
        <v>4668326.2611560002</v>
      </c>
      <c r="CC102" s="31">
        <f>Data_CH4_m3!CC102*0.668</f>
        <v>4357450.5013239998</v>
      </c>
      <c r="CD102" s="31">
        <f>Data_CH4_m3!CD102*0.668</f>
        <v>4068847.5602159998</v>
      </c>
      <c r="CE102" s="31">
        <f>Data_CH4_m3!CE102*0.668</f>
        <v>3800837.1138920002</v>
      </c>
      <c r="CF102" s="31">
        <f>Data_CH4_m3!CF102*0.668</f>
        <v>3551869.8378880005</v>
      </c>
      <c r="CG102" s="31">
        <f>Data_CH4_m3!CG102*0.668</f>
        <v>3320516.9957680004</v>
      </c>
      <c r="CH102" s="31">
        <f>Data_CH4_m3!CH102*0.668</f>
        <v>3105460.8620080003</v>
      </c>
      <c r="CI102" s="31">
        <f>Data_CH4_m3!CI102*0.668</f>
        <v>2905485.9124120004</v>
      </c>
      <c r="CJ102" s="31">
        <f>Data_CH4_m3!CJ102*0.668</f>
        <v>2719470.7246119999</v>
      </c>
      <c r="CK102" s="31">
        <f>Data_CH4_m3!CK102*0.668</f>
        <v>2546380.5278640003</v>
      </c>
      <c r="CL102" s="31">
        <f>Data_CH4_m3!CL102*0.668</f>
        <v>2385260.3500359999</v>
      </c>
      <c r="CM102" s="31">
        <f>Data_CH4_m3!CM102*0.668</f>
        <v>2235228.7143600001</v>
      </c>
      <c r="CN102" s="31">
        <f>Data_CH4_m3!CN102*0.668</f>
        <v>2095471.8398560002</v>
      </c>
      <c r="CO102" s="31">
        <f>Data_CH4_m3!CO102*0.668</f>
        <v>1965238.3080200001</v>
      </c>
      <c r="CP102" s="31">
        <f>Data_CH4_m3!CP102*0.668</f>
        <v>1843834.1523560002</v>
      </c>
      <c r="CQ102" s="31">
        <f>Data_CH4_m3!CQ102*0.668</f>
        <v>1730618.3473720001</v>
      </c>
      <c r="CR102" s="31">
        <f>Data_CH4_m3!CR102*0.668</f>
        <v>1624998.649612</v>
      </c>
      <c r="CS102" s="31">
        <f>Data_CH4_m3!CS102*0.668</f>
        <v>1526427.7746919999</v>
      </c>
      <c r="CT102" s="31">
        <f>Data_CH4_m3!CT102*0.668</f>
        <v>1434399.8816159999</v>
      </c>
      <c r="CU102" s="31">
        <f>Data_CH4_m3!CU102*0.668</f>
        <v>1348447.3329760002</v>
      </c>
      <c r="CV102" s="31">
        <f>Data_CH4_m3!CV102*0.668</f>
        <v>1268137.7116640001</v>
      </c>
      <c r="CW102" s="31">
        <f>Data_CH4_m3!CW102*0.668</f>
        <v>1193071.0840760001</v>
      </c>
    </row>
    <row r="103" spans="1:101" ht="15.75" customHeight="1" x14ac:dyDescent="0.2">
      <c r="A103" s="27" t="s">
        <v>4</v>
      </c>
      <c r="B103" s="31">
        <f>Data_CH4_m3!B103*0.668</f>
        <v>4158284.7435480002</v>
      </c>
      <c r="C103" s="31">
        <f>Data_CH4_m3!C103*0.668</f>
        <v>8043339.2894400004</v>
      </c>
      <c r="D103" s="31">
        <f>Data_CH4_m3!D103*0.668</f>
        <v>11591340.5416</v>
      </c>
      <c r="E103" s="31">
        <f>Data_CH4_m3!E103*0.668</f>
        <v>14617981.300720001</v>
      </c>
      <c r="F103" s="31">
        <f>Data_CH4_m3!F103*0.668</f>
        <v>17379879.070720002</v>
      </c>
      <c r="G103" s="31">
        <f>Data_CH4_m3!G103*0.668</f>
        <v>19931788.108199999</v>
      </c>
      <c r="H103" s="31">
        <f>Data_CH4_m3!H103*0.668</f>
        <v>22369477.52908</v>
      </c>
      <c r="I103" s="31">
        <f>Data_CH4_m3!I103*0.668</f>
        <v>24598473.282400001</v>
      </c>
      <c r="J103" s="31">
        <f>Data_CH4_m3!J103*0.668</f>
        <v>26591443.206280001</v>
      </c>
      <c r="K103" s="31">
        <f>Data_CH4_m3!K103*0.668</f>
        <v>28586040.90588</v>
      </c>
      <c r="L103" s="31">
        <f>Data_CH4_m3!L103*0.668</f>
        <v>30517756.63924</v>
      </c>
      <c r="M103" s="31">
        <f>Data_CH4_m3!M103*0.668</f>
        <v>32303216.3444</v>
      </c>
      <c r="N103" s="31">
        <f>Data_CH4_m3!N103*0.668</f>
        <v>34074286.360959999</v>
      </c>
      <c r="O103" s="31">
        <f>Data_CH4_m3!O103*0.668</f>
        <v>35813889.629639998</v>
      </c>
      <c r="P103" s="31">
        <f>Data_CH4_m3!P103*0.668</f>
        <v>37550109.53176</v>
      </c>
      <c r="Q103" s="31">
        <f>Data_CH4_m3!Q103*0.668</f>
        <v>39472593.231240004</v>
      </c>
      <c r="R103" s="31">
        <f>Data_CH4_m3!R103*0.668</f>
        <v>41338920.642320007</v>
      </c>
      <c r="S103" s="31">
        <f>Data_CH4_m3!S103*0.668</f>
        <v>43138370.4318</v>
      </c>
      <c r="T103" s="31">
        <f>Data_CH4_m3!T103*0.668</f>
        <v>44855700.282560006</v>
      </c>
      <c r="U103" s="31">
        <f>Data_CH4_m3!U103*0.668</f>
        <v>46639355.646240011</v>
      </c>
      <c r="V103" s="31">
        <f>Data_CH4_m3!V103*0.668</f>
        <v>48420976.402160004</v>
      </c>
      <c r="W103" s="31">
        <f>Data_CH4_m3!W103*0.668</f>
        <v>50138479.291640006</v>
      </c>
      <c r="X103" s="31">
        <f>Data_CH4_m3!X103*0.668</f>
        <v>51841552.385799997</v>
      </c>
      <c r="Y103" s="31">
        <f>Data_CH4_m3!Y103*0.668</f>
        <v>53543352.185120009</v>
      </c>
      <c r="Z103" s="31">
        <f>Data_CH4_m3!Z103*0.668</f>
        <v>55251562.954120003</v>
      </c>
      <c r="AA103" s="31">
        <f>Data_CH4_m3!AA103*0.668</f>
        <v>56973656.506600007</v>
      </c>
      <c r="AB103" s="31">
        <f>Data_CH4_m3!AB103*0.668</f>
        <v>58716065.695920005</v>
      </c>
      <c r="AC103" s="31">
        <f>Data_CH4_m3!AC103*0.668</f>
        <v>61211820.616000004</v>
      </c>
      <c r="AD103" s="31">
        <f>Data_CH4_m3!AD103*0.668</f>
        <v>63708673.046720006</v>
      </c>
      <c r="AE103" s="31">
        <f>Data_CH4_m3!AE103*0.668</f>
        <v>66210048.231560007</v>
      </c>
      <c r="AF103" s="31">
        <f>Data_CH4_m3!AF103*0.668</f>
        <v>68719028.863600001</v>
      </c>
      <c r="AG103" s="31">
        <f>Data_CH4_m3!AG103*0.668</f>
        <v>71238394.203600004</v>
      </c>
      <c r="AH103" s="31">
        <f>Data_CH4_m3!AH103*0.668</f>
        <v>73770632.037200004</v>
      </c>
      <c r="AI103" s="31">
        <f>Data_CH4_m3!AI103*0.668</f>
        <v>76317925.588799998</v>
      </c>
      <c r="AJ103" s="31">
        <f>Data_CH4_m3!AJ103*0.668</f>
        <v>78882154.944399998</v>
      </c>
      <c r="AK103" s="31">
        <f>Data_CH4_m3!AK103*0.668</f>
        <v>81464928.247200012</v>
      </c>
      <c r="AL103" s="31">
        <f>Data_CH4_m3!AL103*0.668</f>
        <v>84067620.040800005</v>
      </c>
      <c r="AM103" s="31">
        <f>Data_CH4_m3!AM103*0.668</f>
        <v>86691401.329200014</v>
      </c>
      <c r="AN103" s="31">
        <f>Data_CH4_m3!AN103*0.668</f>
        <v>89337180.325200006</v>
      </c>
      <c r="AO103" s="31">
        <f>Data_CH4_m3!AO103*0.668</f>
        <v>92005616.144400015</v>
      </c>
      <c r="AP103" s="31">
        <f>Data_CH4_m3!AP103*0.668</f>
        <v>94697154.142400011</v>
      </c>
      <c r="AQ103" s="31">
        <f>Data_CH4_m3!AQ103*0.668</f>
        <v>97412068.065599993</v>
      </c>
      <c r="AR103" s="31">
        <f>Data_CH4_m3!AR103*0.668</f>
        <v>100150510.95280001</v>
      </c>
      <c r="AS103" s="31">
        <f>Data_CH4_m3!AS103*0.668</f>
        <v>102912537.914</v>
      </c>
      <c r="AT103" s="31">
        <f>Data_CH4_m3!AT103*0.668</f>
        <v>105698136.3908</v>
      </c>
      <c r="AU103" s="31">
        <f>Data_CH4_m3!AU103*0.668</f>
        <v>108507220.612</v>
      </c>
      <c r="AV103" s="31">
        <f>Data_CH4_m3!AV103*0.668</f>
        <v>111339630.85880001</v>
      </c>
      <c r="AW103" s="31">
        <f>Data_CH4_m3!AW103*0.668</f>
        <v>114195090.84640001</v>
      </c>
      <c r="AX103" s="31">
        <f>Data_CH4_m3!AX103*0.668</f>
        <v>117073158.5592</v>
      </c>
      <c r="AY103" s="31">
        <f>Data_CH4_m3!AY103*0.668</f>
        <v>119973215.02840002</v>
      </c>
      <c r="AZ103" s="31">
        <f>Data_CH4_m3!AZ103*0.668</f>
        <v>122894509.75600001</v>
      </c>
      <c r="BA103" s="31">
        <f>Data_CH4_m3!BA103*0.668</f>
        <v>125836229.1848</v>
      </c>
      <c r="BB103" s="31">
        <f>Data_CH4_m3!BB103*0.668</f>
        <v>128797570.77959999</v>
      </c>
      <c r="BC103" s="31">
        <f>Data_CH4_m3!BC103*0.668</f>
        <v>131777820.6488</v>
      </c>
      <c r="BD103" s="31">
        <f>Data_CH4_m3!BD103*0.668</f>
        <v>134776394.76000002</v>
      </c>
      <c r="BE103" s="31">
        <f>Data_CH4_m3!BE103*0.668</f>
        <v>137792787.50400001</v>
      </c>
      <c r="BF103" s="31">
        <f>Data_CH4_m3!BF103*0.668</f>
        <v>140826452.9912</v>
      </c>
      <c r="BG103" s="31">
        <f>Data_CH4_m3!BG103*0.668</f>
        <v>143876780.87</v>
      </c>
      <c r="BH103" s="31">
        <f>Data_CH4_m3!BH103*0.668</f>
        <v>146943143.4876</v>
      </c>
      <c r="BI103" s="31">
        <f>Data_CH4_m3!BI103*0.668</f>
        <v>150024899.09640002</v>
      </c>
      <c r="BJ103" s="31">
        <f>Data_CH4_m3!BJ103*0.668</f>
        <v>153121368.47400001</v>
      </c>
      <c r="BK103" s="31">
        <f>Data_CH4_m3!BK103*0.668</f>
        <v>141976618.86480001</v>
      </c>
      <c r="BL103" s="31">
        <f>Data_CH4_m3!BL103*0.668</f>
        <v>131681384.5616</v>
      </c>
      <c r="BM103" s="31">
        <f>Data_CH4_m3!BM103*0.668</f>
        <v>122169021.008</v>
      </c>
      <c r="BN103" s="31">
        <f>Data_CH4_m3!BN103*0.668</f>
        <v>113378200.99440001</v>
      </c>
      <c r="BO103" s="31">
        <f>Data_CH4_m3!BO103*0.668</f>
        <v>105252485.802</v>
      </c>
      <c r="BP103" s="31">
        <f>Data_CH4_m3!BP103*0.668</f>
        <v>97739932.352000013</v>
      </c>
      <c r="BQ103" s="31">
        <f>Data_CH4_m3!BQ103*0.668</f>
        <v>90792730.882400006</v>
      </c>
      <c r="BR103" s="31">
        <f>Data_CH4_m3!BR103*0.668</f>
        <v>84366872.684799999</v>
      </c>
      <c r="BS103" s="31">
        <f>Data_CH4_m3!BS103*0.668</f>
        <v>78421844.694800004</v>
      </c>
      <c r="BT103" s="31">
        <f>Data_CH4_m3!BT103*0.668</f>
        <v>72920348.263999999</v>
      </c>
      <c r="BU103" s="31">
        <f>Data_CH4_m3!BU103*0.668</f>
        <v>67828041.512400001</v>
      </c>
      <c r="BV103" s="31">
        <f>Data_CH4_m3!BV103*0.668</f>
        <v>63113301.620600007</v>
      </c>
      <c r="BW103" s="31">
        <f>Data_CH4_m3!BW103*0.668</f>
        <v>58747006.914839998</v>
      </c>
      <c r="BX103" s="31">
        <f>Data_CH4_m3!BX103*0.668</f>
        <v>54702336.413560003</v>
      </c>
      <c r="BY103" s="31">
        <f>Data_CH4_m3!BY103*0.668</f>
        <v>50954585.492799997</v>
      </c>
      <c r="BZ103" s="31">
        <f>Data_CH4_m3!BZ103*0.668</f>
        <v>47480996.474720009</v>
      </c>
      <c r="CA103" s="31">
        <f>Data_CH4_m3!CA103*0.668</f>
        <v>44260602.890080005</v>
      </c>
      <c r="CB103" s="31">
        <f>Data_CH4_m3!CB103*0.668</f>
        <v>41274086.325840004</v>
      </c>
      <c r="CC103" s="31">
        <f>Data_CH4_m3!CC103*0.668</f>
        <v>38503644.735639997</v>
      </c>
      <c r="CD103" s="31">
        <f>Data_CH4_m3!CD103*0.668</f>
        <v>35932871.478360005</v>
      </c>
      <c r="CE103" s="31">
        <f>Data_CH4_m3!CE103*0.668</f>
        <v>33546644.002600003</v>
      </c>
      <c r="CF103" s="31">
        <f>Data_CH4_m3!CF103*0.668</f>
        <v>31331021.535800003</v>
      </c>
      <c r="CG103" s="31">
        <f>Data_CH4_m3!CG103*0.668</f>
        <v>29273151.036520001</v>
      </c>
      <c r="CH103" s="31">
        <f>Data_CH4_m3!CH103*0.668</f>
        <v>27361180.648360003</v>
      </c>
      <c r="CI103" s="31">
        <f>Data_CH4_m3!CI103*0.668</f>
        <v>25584180.167879999</v>
      </c>
      <c r="CJ103" s="31">
        <f>Data_CH4_m3!CJ103*0.668</f>
        <v>23932067.871879999</v>
      </c>
      <c r="CK103" s="31">
        <f>Data_CH4_m3!CK103*0.668</f>
        <v>22395543.249800004</v>
      </c>
      <c r="CL103" s="31">
        <f>Data_CH4_m3!CL103*0.668</f>
        <v>20966025.086800002</v>
      </c>
      <c r="CM103" s="31">
        <f>Data_CH4_m3!CM103*0.668</f>
        <v>19635594.583560001</v>
      </c>
      <c r="CN103" s="31">
        <f>Data_CH4_m3!CN103*0.668</f>
        <v>18396942.978400003</v>
      </c>
      <c r="CO103" s="31">
        <f>Data_CH4_m3!CO103*0.668</f>
        <v>17243323.39116</v>
      </c>
      <c r="CP103" s="31">
        <f>Data_CH4_m3!CP103*0.668</f>
        <v>16168506.534800002</v>
      </c>
      <c r="CQ103" s="31">
        <f>Data_CH4_m3!CQ103*0.668</f>
        <v>15166739.913960001</v>
      </c>
      <c r="CR103" s="31">
        <f>Data_CH4_m3!CR103*0.668</f>
        <v>14232710.383560002</v>
      </c>
      <c r="CS103" s="31">
        <f>Data_CH4_m3!CS103*0.668</f>
        <v>13361509.593160002</v>
      </c>
      <c r="CT103" s="31">
        <f>Data_CH4_m3!CT103*0.668</f>
        <v>12548602.263640001</v>
      </c>
      <c r="CU103" s="31">
        <f>Data_CH4_m3!CU103*0.668</f>
        <v>11789796.968880001</v>
      </c>
      <c r="CV103" s="31">
        <f>Data_CH4_m3!CV103*0.668</f>
        <v>11081219.25544</v>
      </c>
      <c r="CW103" s="31">
        <f>Data_CH4_m3!CW103*0.668</f>
        <v>10419286.859760001</v>
      </c>
    </row>
    <row r="104" spans="1:101" ht="15.75" customHeight="1" x14ac:dyDescent="0.2">
      <c r="A104" s="27" t="s">
        <v>5</v>
      </c>
      <c r="B104" s="31">
        <f>Data_CH4_m3!B104*0.668</f>
        <v>11109391.62772</v>
      </c>
      <c r="C104" s="31">
        <f>Data_CH4_m3!C104*0.668</f>
        <v>19127087.873440001</v>
      </c>
      <c r="D104" s="31">
        <f>Data_CH4_m3!D104*0.668</f>
        <v>25489114.476</v>
      </c>
      <c r="E104" s="31">
        <f>Data_CH4_m3!E104*0.668</f>
        <v>30746456.1052</v>
      </c>
      <c r="F104" s="31">
        <f>Data_CH4_m3!F104*0.668</f>
        <v>34169607.609600008</v>
      </c>
      <c r="G104" s="31">
        <f>Data_CH4_m3!G104*0.668</f>
        <v>35974246.817199998</v>
      </c>
      <c r="H104" s="31">
        <f>Data_CH4_m3!H104*0.668</f>
        <v>37192926.237720005</v>
      </c>
      <c r="I104" s="31">
        <f>Data_CH4_m3!I104*0.668</f>
        <v>38371370.107760005</v>
      </c>
      <c r="J104" s="31">
        <f>Data_CH4_m3!J104*0.668</f>
        <v>38960414.164400004</v>
      </c>
      <c r="K104" s="31">
        <f>Data_CH4_m3!K104*0.668</f>
        <v>39537355.103120007</v>
      </c>
      <c r="L104" s="31">
        <f>Data_CH4_m3!L104*0.668</f>
        <v>39900814.818280004</v>
      </c>
      <c r="M104" s="31">
        <f>Data_CH4_m3!M104*0.668</f>
        <v>40303901.996840008</v>
      </c>
      <c r="N104" s="31">
        <f>Data_CH4_m3!N104*0.668</f>
        <v>40989265.294120006</v>
      </c>
      <c r="O104" s="31">
        <f>Data_CH4_m3!O104*0.668</f>
        <v>41824893.835360005</v>
      </c>
      <c r="P104" s="31">
        <f>Data_CH4_m3!P104*0.668</f>
        <v>42524793.507360004</v>
      </c>
      <c r="Q104" s="31">
        <f>Data_CH4_m3!Q104*0.668</f>
        <v>42936322.442400001</v>
      </c>
      <c r="R104" s="31">
        <f>Data_CH4_m3!R104*0.668</f>
        <v>44101135.999560006</v>
      </c>
      <c r="S104" s="31">
        <f>Data_CH4_m3!S104*0.668</f>
        <v>45191584.323120005</v>
      </c>
      <c r="T104" s="31">
        <f>Data_CH4_m3!T104*0.668</f>
        <v>46853993.845799997</v>
      </c>
      <c r="U104" s="31">
        <f>Data_CH4_m3!U104*0.668</f>
        <v>48836000.099440001</v>
      </c>
      <c r="V104" s="31">
        <f>Data_CH4_m3!V104*0.668</f>
        <v>50833133.246480003</v>
      </c>
      <c r="W104" s="31">
        <f>Data_CH4_m3!W104*0.668</f>
        <v>52462750.655840002</v>
      </c>
      <c r="X104" s="31">
        <f>Data_CH4_m3!X104*0.668</f>
        <v>53927494.082080007</v>
      </c>
      <c r="Y104" s="31">
        <f>Data_CH4_m3!Y104*0.668</f>
        <v>55284715.607080005</v>
      </c>
      <c r="Z104" s="31">
        <f>Data_CH4_m3!Z104*0.668</f>
        <v>56574576.880480006</v>
      </c>
      <c r="AA104" s="31">
        <f>Data_CH4_m3!AA104*0.668</f>
        <v>57863976.779640004</v>
      </c>
      <c r="AB104" s="31">
        <f>Data_CH4_m3!AB104*0.668</f>
        <v>59158822.047799997</v>
      </c>
      <c r="AC104" s="31">
        <f>Data_CH4_m3!AC104*0.668</f>
        <v>63550013.287240006</v>
      </c>
      <c r="AD104" s="31">
        <f>Data_CH4_m3!AD104*0.668</f>
        <v>67215207.42400001</v>
      </c>
      <c r="AE104" s="31">
        <f>Data_CH4_m3!AE104*0.668</f>
        <v>70401982.786400005</v>
      </c>
      <c r="AF104" s="31">
        <f>Data_CH4_m3!AF104*0.668</f>
        <v>73276702.683600008</v>
      </c>
      <c r="AG104" s="31">
        <f>Data_CH4_m3!AG104*0.668</f>
        <v>75951106.5484</v>
      </c>
      <c r="AH104" s="31">
        <f>Data_CH4_m3!AH104*0.668</f>
        <v>78500294.414399996</v>
      </c>
      <c r="AI104" s="31">
        <f>Data_CH4_m3!AI104*0.668</f>
        <v>80974944.101600006</v>
      </c>
      <c r="AJ104" s="31">
        <f>Data_CH4_m3!AJ104*0.668</f>
        <v>83409427.550000012</v>
      </c>
      <c r="AK104" s="31">
        <f>Data_CH4_m3!AK104*0.668</f>
        <v>85827038.520799994</v>
      </c>
      <c r="AL104" s="31">
        <f>Data_CH4_m3!AL104*0.668</f>
        <v>88243568.801200002</v>
      </c>
      <c r="AM104" s="31">
        <f>Data_CH4_m3!AM104*0.668</f>
        <v>90669609.130400017</v>
      </c>
      <c r="AN104" s="31">
        <f>Data_CH4_m3!AN104*0.668</f>
        <v>93112366.694000006</v>
      </c>
      <c r="AO104" s="31">
        <f>Data_CH4_m3!AO104*0.668</f>
        <v>95576703.19600001</v>
      </c>
      <c r="AP104" s="31">
        <f>Data_CH4_m3!AP104*0.668</f>
        <v>98065850.219999999</v>
      </c>
      <c r="AQ104" s="31">
        <f>Data_CH4_m3!AQ104*0.668</f>
        <v>100581853.4492</v>
      </c>
      <c r="AR104" s="31">
        <f>Data_CH4_m3!AR104*0.668</f>
        <v>103125945.41040002</v>
      </c>
      <c r="AS104" s="31">
        <f>Data_CH4_m3!AS104*0.668</f>
        <v>105698623.83040002</v>
      </c>
      <c r="AT104" s="31">
        <f>Data_CH4_m3!AT104*0.668</f>
        <v>108299878.4888</v>
      </c>
      <c r="AU104" s="31">
        <f>Data_CH4_m3!AU104*0.668</f>
        <v>110929308.51880001</v>
      </c>
      <c r="AV104" s="31">
        <f>Data_CH4_m3!AV104*0.668</f>
        <v>113586318.93280001</v>
      </c>
      <c r="AW104" s="31">
        <f>Data_CH4_m3!AW104*0.668</f>
        <v>116270132.1788</v>
      </c>
      <c r="AX104" s="31">
        <f>Data_CH4_m3!AX104*0.668</f>
        <v>118979536.70520002</v>
      </c>
      <c r="AY104" s="31">
        <f>Data_CH4_m3!AY104*0.668</f>
        <v>121712951.62320001</v>
      </c>
      <c r="AZ104" s="31">
        <f>Data_CH4_m3!AZ104*0.668</f>
        <v>124468561.7096</v>
      </c>
      <c r="BA104" s="31">
        <f>Data_CH4_m3!BA104*0.668</f>
        <v>127244625.3548</v>
      </c>
      <c r="BB104" s="31">
        <f>Data_CH4_m3!BB104*0.668</f>
        <v>130039566.74680001</v>
      </c>
      <c r="BC104" s="31">
        <f>Data_CH4_m3!BC104*0.668</f>
        <v>132851857.30120002</v>
      </c>
      <c r="BD104" s="31">
        <f>Data_CH4_m3!BD104*0.668</f>
        <v>135680040.37720001</v>
      </c>
      <c r="BE104" s="31">
        <f>Data_CH4_m3!BE104*0.668</f>
        <v>138522704.69120002</v>
      </c>
      <c r="BF104" s="31">
        <f>Data_CH4_m3!BF104*0.668</f>
        <v>141378485.85320002</v>
      </c>
      <c r="BG104" s="31">
        <f>Data_CH4_m3!BG104*0.668</f>
        <v>144246027.68959999</v>
      </c>
      <c r="BH104" s="31">
        <f>Data_CH4_m3!BH104*0.668</f>
        <v>147123880.30640003</v>
      </c>
      <c r="BI104" s="31">
        <f>Data_CH4_m3!BI104*0.668</f>
        <v>150010475.30640003</v>
      </c>
      <c r="BJ104" s="31">
        <f>Data_CH4_m3!BJ104*0.668</f>
        <v>152904299.26879999</v>
      </c>
      <c r="BK104" s="31">
        <f>Data_CH4_m3!BK104*0.668</f>
        <v>111572361.324</v>
      </c>
      <c r="BL104" s="31">
        <f>Data_CH4_m3!BL104*0.668</f>
        <v>83253036.726000011</v>
      </c>
      <c r="BM104" s="31">
        <f>Data_CH4_m3!BM104*0.668</f>
        <v>63697817.385400005</v>
      </c>
      <c r="BN104" s="31">
        <f>Data_CH4_m3!BN104*0.668</f>
        <v>50056038.372240007</v>
      </c>
      <c r="BO104" s="31">
        <f>Data_CH4_m3!BO104*0.668</f>
        <v>40414226.425280005</v>
      </c>
      <c r="BP104" s="31">
        <f>Data_CH4_m3!BP104*0.668</f>
        <v>33487303.55192</v>
      </c>
      <c r="BQ104" s="31">
        <f>Data_CH4_m3!BQ104*0.668</f>
        <v>28411582.545600004</v>
      </c>
      <c r="BR104" s="31">
        <f>Data_CH4_m3!BR104*0.668</f>
        <v>24605996.619040001</v>
      </c>
      <c r="BS104" s="31">
        <f>Data_CH4_m3!BS104*0.668</f>
        <v>21679068.433680002</v>
      </c>
      <c r="BT104" s="31">
        <f>Data_CH4_m3!BT104*0.668</f>
        <v>19366539.874880001</v>
      </c>
      <c r="BU104" s="31">
        <f>Data_CH4_m3!BU104*0.668</f>
        <v>17489555.051520001</v>
      </c>
      <c r="BV104" s="31">
        <f>Data_CH4_m3!BV104*0.668</f>
        <v>15926621.036080001</v>
      </c>
      <c r="BW104" s="31">
        <f>Data_CH4_m3!BW104*0.668</f>
        <v>14594804.800240001</v>
      </c>
      <c r="BX104" s="31">
        <f>Data_CH4_m3!BX104*0.668</f>
        <v>13437121.742280001</v>
      </c>
      <c r="BY104" s="31">
        <f>Data_CH4_m3!BY104*0.668</f>
        <v>12414075.233280001</v>
      </c>
      <c r="BZ104" s="31">
        <f>Data_CH4_m3!BZ104*0.668</f>
        <v>11497978.94444</v>
      </c>
      <c r="CA104" s="31">
        <f>Data_CH4_m3!CA104*0.668</f>
        <v>10669145.0988</v>
      </c>
      <c r="CB104" s="31">
        <f>Data_CH4_m3!CB104*0.668</f>
        <v>9913323.8736000005</v>
      </c>
      <c r="CC104" s="31">
        <f>Data_CH4_m3!CC104*0.668</f>
        <v>9219981.7371599991</v>
      </c>
      <c r="CD104" s="31">
        <f>Data_CH4_m3!CD104*0.668</f>
        <v>8581142.6692800019</v>
      </c>
      <c r="CE104" s="31">
        <f>Data_CH4_m3!CE104*0.668</f>
        <v>7990606.8417199999</v>
      </c>
      <c r="CF104" s="31">
        <f>Data_CH4_m3!CF104*0.668</f>
        <v>7443422.7512400001</v>
      </c>
      <c r="CG104" s="31">
        <f>Data_CH4_m3!CG104*0.668</f>
        <v>6935529.4454800002</v>
      </c>
      <c r="CH104" s="31">
        <f>Data_CH4_m3!CH104*0.668</f>
        <v>6463513.1137800012</v>
      </c>
      <c r="CI104" s="31">
        <f>Data_CH4_m3!CI104*0.668</f>
        <v>6024440.4525760002</v>
      </c>
      <c r="CJ104" s="31">
        <f>Data_CH4_m3!CJ104*0.668</f>
        <v>5615743.8909760006</v>
      </c>
      <c r="CK104" s="31">
        <f>Data_CH4_m3!CK104*0.668</f>
        <v>5235141.6538720001</v>
      </c>
      <c r="CL104" s="31">
        <f>Data_CH4_m3!CL104*0.668</f>
        <v>4880581.4482040005</v>
      </c>
      <c r="CM104" s="31">
        <f>Data_CH4_m3!CM104*0.668</f>
        <v>4550200.1531680003</v>
      </c>
      <c r="CN104" s="31">
        <f>Data_CH4_m3!CN104*0.668</f>
        <v>4242294.4021640001</v>
      </c>
      <c r="CO104" s="31">
        <f>Data_CH4_m3!CO104*0.668</f>
        <v>3955298.6450080001</v>
      </c>
      <c r="CP104" s="31">
        <f>Data_CH4_m3!CP104*0.668</f>
        <v>3687768.3584200004</v>
      </c>
      <c r="CQ104" s="31">
        <f>Data_CH4_m3!CQ104*0.668</f>
        <v>3438366.8570320006</v>
      </c>
      <c r="CR104" s="31">
        <f>Data_CH4_m3!CR104*0.668</f>
        <v>3205854.6494760001</v>
      </c>
      <c r="CS104" s="31">
        <f>Data_CH4_m3!CS104*0.668</f>
        <v>2989080.6141039999</v>
      </c>
      <c r="CT104" s="31">
        <f>Data_CH4_m3!CT104*0.668</f>
        <v>2786974.5187240001</v>
      </c>
      <c r="CU104" s="31">
        <f>Data_CH4_m3!CU104*0.668</f>
        <v>2598540.5416680002</v>
      </c>
      <c r="CV104" s="31">
        <f>Data_CH4_m3!CV104*0.668</f>
        <v>2422851.5610600002</v>
      </c>
      <c r="CW104" s="31">
        <f>Data_CH4_m3!CW104*0.668</f>
        <v>2259044.0593120004</v>
      </c>
    </row>
    <row r="105" spans="1:101" ht="15.75" customHeight="1" x14ac:dyDescent="0.2">
      <c r="A105" s="27" t="s">
        <v>6</v>
      </c>
      <c r="B105" s="31">
        <f>Data_CH4_m3!B105*0.668</f>
        <v>103004.0102936</v>
      </c>
      <c r="C105" s="31">
        <f>Data_CH4_m3!C105*0.668</f>
        <v>200022.63424160003</v>
      </c>
      <c r="D105" s="31">
        <f>Data_CH4_m3!D105*0.668</f>
        <v>291970.04019800003</v>
      </c>
      <c r="E105" s="31">
        <f>Data_CH4_m3!E105*0.668</f>
        <v>382030.61903240002</v>
      </c>
      <c r="F105" s="31">
        <f>Data_CH4_m3!F105*0.668</f>
        <v>469641.13672519999</v>
      </c>
      <c r="G105" s="31">
        <f>Data_CH4_m3!G105*0.668</f>
        <v>553601.89927759999</v>
      </c>
      <c r="H105" s="31">
        <f>Data_CH4_m3!H105*0.668</f>
        <v>636184.36587360001</v>
      </c>
      <c r="I105" s="31">
        <f>Data_CH4_m3!I105*0.668</f>
        <v>721104.63193600008</v>
      </c>
      <c r="J105" s="31">
        <f>Data_CH4_m3!J105*0.668</f>
        <v>808302.55168000003</v>
      </c>
      <c r="K105" s="31">
        <f>Data_CH4_m3!K105*0.668</f>
        <v>887810.67051999993</v>
      </c>
      <c r="L105" s="31">
        <f>Data_CH4_m3!L105*0.668</f>
        <v>961760.90244000009</v>
      </c>
      <c r="M105" s="31">
        <f>Data_CH4_m3!M105*0.668</f>
        <v>1036996.7163920001</v>
      </c>
      <c r="N105" s="31">
        <f>Data_CH4_m3!N105*0.668</f>
        <v>1104643.0683840001</v>
      </c>
      <c r="O105" s="31">
        <f>Data_CH4_m3!O105*0.668</f>
        <v>1171589.694384</v>
      </c>
      <c r="P105" s="31">
        <f>Data_CH4_m3!P105*0.668</f>
        <v>1235198.960988</v>
      </c>
      <c r="Q105" s="31">
        <f>Data_CH4_m3!Q105*0.668</f>
        <v>1288314.8540680001</v>
      </c>
      <c r="R105" s="31">
        <f>Data_CH4_m3!R105*0.668</f>
        <v>1340607.8506400001</v>
      </c>
      <c r="S105" s="31">
        <f>Data_CH4_m3!S105*0.668</f>
        <v>1393215.450496</v>
      </c>
      <c r="T105" s="31">
        <f>Data_CH4_m3!T105*0.668</f>
        <v>1449450.2088560001</v>
      </c>
      <c r="U105" s="31">
        <f>Data_CH4_m3!U105*0.668</f>
        <v>1503205.230976</v>
      </c>
      <c r="V105" s="31">
        <f>Data_CH4_m3!V105*0.668</f>
        <v>1547905.1303320001</v>
      </c>
      <c r="W105" s="31">
        <f>Data_CH4_m3!W105*0.668</f>
        <v>1597371.3499679998</v>
      </c>
      <c r="X105" s="31">
        <f>Data_CH4_m3!X105*0.668</f>
        <v>1649151.0373040002</v>
      </c>
      <c r="Y105" s="31">
        <f>Data_CH4_m3!Y105*0.668</f>
        <v>1702828.2260680001</v>
      </c>
      <c r="Z105" s="31">
        <f>Data_CH4_m3!Z105*0.668</f>
        <v>1758589.7391600001</v>
      </c>
      <c r="AA105" s="31">
        <f>Data_CH4_m3!AA105*0.668</f>
        <v>1816663.7506840001</v>
      </c>
      <c r="AB105" s="31">
        <f>Data_CH4_m3!AB105*0.668</f>
        <v>1877266.5390000001</v>
      </c>
      <c r="AC105" s="31">
        <f>Data_CH4_m3!AC105*0.668</f>
        <v>1907168.3646160001</v>
      </c>
      <c r="AD105" s="31">
        <f>Data_CH4_m3!AD105*0.668</f>
        <v>1936456.582132</v>
      </c>
      <c r="AE105" s="31">
        <f>Data_CH4_m3!AE105*0.668</f>
        <v>1965141.183492</v>
      </c>
      <c r="AF105" s="31">
        <f>Data_CH4_m3!AF105*0.668</f>
        <v>1993235.4438600002</v>
      </c>
      <c r="AG105" s="31">
        <f>Data_CH4_m3!AG105*0.668</f>
        <v>2020744.3291480001</v>
      </c>
      <c r="AH105" s="31">
        <f>Data_CH4_m3!AH105*0.668</f>
        <v>2047673.632252</v>
      </c>
      <c r="AI105" s="31">
        <f>Data_CH4_m3!AI105*0.668</f>
        <v>2074033.2809880001</v>
      </c>
      <c r="AJ105" s="31">
        <f>Data_CH4_m3!AJ105*0.668</f>
        <v>2099827.7061999999</v>
      </c>
      <c r="AK105" s="31">
        <f>Data_CH4_m3!AK105*0.668</f>
        <v>2125054.5805760003</v>
      </c>
      <c r="AL105" s="31">
        <f>Data_CH4_m3!AL105*0.668</f>
        <v>2149720.249448</v>
      </c>
      <c r="AM105" s="31">
        <f>Data_CH4_m3!AM105*0.668</f>
        <v>2173823.0241120001</v>
      </c>
      <c r="AN105" s="31">
        <f>Data_CH4_m3!AN105*0.668</f>
        <v>2197363.0595439998</v>
      </c>
      <c r="AO105" s="31">
        <f>Data_CH4_m3!AO105*0.668</f>
        <v>2220338.314336</v>
      </c>
      <c r="AP105" s="31">
        <f>Data_CH4_m3!AP105*0.668</f>
        <v>2242747.4999160003</v>
      </c>
      <c r="AQ105" s="31">
        <f>Data_CH4_m3!AQ105*0.668</f>
        <v>2264582.6864560004</v>
      </c>
      <c r="AR105" s="31">
        <f>Data_CH4_m3!AR105*0.668</f>
        <v>2285842.4952040003</v>
      </c>
      <c r="AS105" s="31">
        <f>Data_CH4_m3!AS105*0.668</f>
        <v>2306522.0430800002</v>
      </c>
      <c r="AT105" s="31">
        <f>Data_CH4_m3!AT105*0.668</f>
        <v>2326613.4396680002</v>
      </c>
      <c r="AU105" s="31">
        <f>Data_CH4_m3!AU105*0.668</f>
        <v>2346115.6241839998</v>
      </c>
      <c r="AV105" s="31">
        <f>Data_CH4_m3!AV105*0.668</f>
        <v>2365019.7483000001</v>
      </c>
      <c r="AW105" s="31">
        <f>Data_CH4_m3!AW105*0.668</f>
        <v>2383320.2028200002</v>
      </c>
      <c r="AX105" s="31">
        <f>Data_CH4_m3!AX105*0.668</f>
        <v>2401011.517492</v>
      </c>
      <c r="AY105" s="31">
        <f>Data_CH4_m3!AY105*0.668</f>
        <v>2418082.7698480003</v>
      </c>
      <c r="AZ105" s="31">
        <f>Data_CH4_m3!AZ105*0.668</f>
        <v>2434525.800268</v>
      </c>
      <c r="BA105" s="31">
        <f>Data_CH4_m3!BA105*0.668</f>
        <v>2450330.3108640001</v>
      </c>
      <c r="BB105" s="31">
        <f>Data_CH4_m3!BB105*0.668</f>
        <v>2465487.8734800001</v>
      </c>
      <c r="BC105" s="31">
        <f>Data_CH4_m3!BC105*0.668</f>
        <v>2479988.7620359999</v>
      </c>
      <c r="BD105" s="31">
        <f>Data_CH4_m3!BD105*0.668</f>
        <v>2493827.92044</v>
      </c>
      <c r="BE105" s="31">
        <f>Data_CH4_m3!BE105*0.668</f>
        <v>2507002.3801000002</v>
      </c>
      <c r="BF105" s="31">
        <f>Data_CH4_m3!BF105*0.668</f>
        <v>2519503.4650320001</v>
      </c>
      <c r="BG105" s="31">
        <f>Data_CH4_m3!BG105*0.668</f>
        <v>2531331.9073640001</v>
      </c>
      <c r="BH105" s="31">
        <f>Data_CH4_m3!BH105*0.668</f>
        <v>2542485.2802519999</v>
      </c>
      <c r="BI105" s="31">
        <f>Data_CH4_m3!BI105*0.668</f>
        <v>2552957.9704920002</v>
      </c>
      <c r="BJ105" s="31">
        <f>Data_CH4_m3!BJ105*0.668</f>
        <v>2562743.9286760003</v>
      </c>
      <c r="BK105" s="31">
        <f>Data_CH4_m3!BK105*0.668</f>
        <v>2377861.6234520003</v>
      </c>
      <c r="BL105" s="31">
        <f>Data_CH4_m3!BL105*0.668</f>
        <v>2206991.1018600003</v>
      </c>
      <c r="BM105" s="31">
        <f>Data_CH4_m3!BM105*0.668</f>
        <v>2049036.9474400003</v>
      </c>
      <c r="BN105" s="31">
        <f>Data_CH4_m3!BN105*0.668</f>
        <v>1902990.9664960001</v>
      </c>
      <c r="BO105" s="31">
        <f>Data_CH4_m3!BO105*0.668</f>
        <v>1767925.1707559999</v>
      </c>
      <c r="BP105" s="31">
        <f>Data_CH4_m3!BP105*0.668</f>
        <v>1642985.325828</v>
      </c>
      <c r="BQ105" s="31">
        <f>Data_CH4_m3!BQ105*0.668</f>
        <v>1527385.024036</v>
      </c>
      <c r="BR105" s="31">
        <f>Data_CH4_m3!BR105*0.668</f>
        <v>1420400.2368800002</v>
      </c>
      <c r="BS105" s="31">
        <f>Data_CH4_m3!BS105*0.668</f>
        <v>1321364.305036</v>
      </c>
      <c r="BT105" s="31">
        <f>Data_CH4_m3!BT105*0.668</f>
        <v>1229663.336504</v>
      </c>
      <c r="BU105" s="31">
        <f>Data_CH4_m3!BU105*0.668</f>
        <v>1144731.9748280002</v>
      </c>
      <c r="BV105" s="31">
        <f>Data_CH4_m3!BV105*0.668</f>
        <v>1066049.5086640001</v>
      </c>
      <c r="BW105" s="31">
        <f>Data_CH4_m3!BW105*0.668</f>
        <v>993136.29931600008</v>
      </c>
      <c r="BX105" s="31">
        <f>Data_CH4_m3!BX105*0.668</f>
        <v>925550.48883200006</v>
      </c>
      <c r="BY105" s="31">
        <f>Data_CH4_m3!BY105*0.668</f>
        <v>862884.98398399993</v>
      </c>
      <c r="BZ105" s="31">
        <f>Data_CH4_m3!BZ105*0.668</f>
        <v>804764.6747160001</v>
      </c>
      <c r="CA105" s="31">
        <f>Data_CH4_m3!CA105*0.668</f>
        <v>750843.87971200002</v>
      </c>
      <c r="CB105" s="31">
        <f>Data_CH4_m3!CB105*0.668</f>
        <v>700804.00238399999</v>
      </c>
      <c r="CC105" s="31">
        <f>Data_CH4_m3!CC105*0.668</f>
        <v>654351.36601760006</v>
      </c>
      <c r="CD105" s="31">
        <f>Data_CH4_m3!CD105*0.668</f>
        <v>611215.23382000008</v>
      </c>
      <c r="CE105" s="31">
        <f>Data_CH4_m3!CE105*0.668</f>
        <v>571145.98033679998</v>
      </c>
      <c r="CF105" s="31">
        <f>Data_CH4_m3!CF105*0.668</f>
        <v>533913.41403720004</v>
      </c>
      <c r="CG105" s="31">
        <f>Data_CH4_m3!CG105*0.668</f>
        <v>499305.23316520004</v>
      </c>
      <c r="CH105" s="31">
        <f>Data_CH4_m3!CH105*0.668</f>
        <v>467125.60650680005</v>
      </c>
      <c r="CI105" s="31">
        <f>Data_CH4_m3!CI105*0.668</f>
        <v>437193.86758360005</v>
      </c>
      <c r="CJ105" s="31">
        <f>Data_CH4_m3!CJ105*0.668</f>
        <v>409343.31378920004</v>
      </c>
      <c r="CK105" s="31">
        <f>Data_CH4_m3!CK105*0.668</f>
        <v>383420.10191800003</v>
      </c>
      <c r="CL105" s="31">
        <f>Data_CH4_m3!CL105*0.668</f>
        <v>359282.23207040003</v>
      </c>
      <c r="CM105" s="31">
        <f>Data_CH4_m3!CM105*0.668</f>
        <v>336798.61325440003</v>
      </c>
      <c r="CN105" s="31">
        <f>Data_CH4_m3!CN105*0.668</f>
        <v>315848.20340240002</v>
      </c>
      <c r="CO105" s="31">
        <f>Data_CH4_m3!CO105*0.668</f>
        <v>296319.2184592</v>
      </c>
      <c r="CP105" s="31">
        <f>Data_CH4_m3!CP105*0.668</f>
        <v>278108.40466280002</v>
      </c>
      <c r="CQ105" s="31">
        <f>Data_CH4_m3!CQ105*0.668</f>
        <v>261120.3688076</v>
      </c>
      <c r="CR105" s="31">
        <f>Data_CH4_m3!CR105*0.668</f>
        <v>245266.96208120004</v>
      </c>
      <c r="CS105" s="31">
        <f>Data_CH4_m3!CS105*0.668</f>
        <v>230466.71293240003</v>
      </c>
      <c r="CT105" s="31">
        <f>Data_CH4_m3!CT105*0.668</f>
        <v>216644.30543000001</v>
      </c>
      <c r="CU105" s="31">
        <f>Data_CH4_m3!CU105*0.668</f>
        <v>203730.09877040001</v>
      </c>
      <c r="CV105" s="31">
        <f>Data_CH4_m3!CV105*0.668</f>
        <v>191659.6850616</v>
      </c>
      <c r="CW105" s="31">
        <f>Data_CH4_m3!CW105*0.668</f>
        <v>180373.482578</v>
      </c>
    </row>
    <row r="106" spans="1:101" ht="15.75" customHeight="1" x14ac:dyDescent="0.2">
      <c r="A106" s="27" t="s">
        <v>7</v>
      </c>
      <c r="B106" s="31">
        <f>Data_CH4_m3!B106*0.668</f>
        <v>14752402.92736</v>
      </c>
      <c r="C106" s="31">
        <f>Data_CH4_m3!C106*0.668</f>
        <v>25194360.979000002</v>
      </c>
      <c r="D106" s="31">
        <f>Data_CH4_m3!D106*0.668</f>
        <v>32570088.844040003</v>
      </c>
      <c r="E106" s="31">
        <f>Data_CH4_m3!E106*0.668</f>
        <v>37628349.953600004</v>
      </c>
      <c r="F106" s="31">
        <f>Data_CH4_m3!F106*0.668</f>
        <v>41390188.827360004</v>
      </c>
      <c r="G106" s="31">
        <f>Data_CH4_m3!G106*0.668</f>
        <v>44535037.022800006</v>
      </c>
      <c r="H106" s="31">
        <f>Data_CH4_m3!H106*0.668</f>
        <v>47222571.129000001</v>
      </c>
      <c r="I106" s="31">
        <f>Data_CH4_m3!I106*0.668</f>
        <v>49587225.164000005</v>
      </c>
      <c r="J106" s="31">
        <f>Data_CH4_m3!J106*0.668</f>
        <v>51842036.071240008</v>
      </c>
      <c r="K106" s="31">
        <f>Data_CH4_m3!K106*0.668</f>
        <v>53986599.196359999</v>
      </c>
      <c r="L106" s="31">
        <f>Data_CH4_m3!L106*0.668</f>
        <v>56079669.334399998</v>
      </c>
      <c r="M106" s="31">
        <f>Data_CH4_m3!M106*0.668</f>
        <v>58198618.500520006</v>
      </c>
      <c r="N106" s="31">
        <f>Data_CH4_m3!N106*0.668</f>
        <v>60274748.986880004</v>
      </c>
      <c r="O106" s="31">
        <f>Data_CH4_m3!O106*0.668</f>
        <v>62426160.468040004</v>
      </c>
      <c r="P106" s="31">
        <f>Data_CH4_m3!P106*0.668</f>
        <v>64642828.70220001</v>
      </c>
      <c r="Q106" s="31">
        <f>Data_CH4_m3!Q106*0.668</f>
        <v>66680551.125759996</v>
      </c>
      <c r="R106" s="31">
        <f>Data_CH4_m3!R106*0.668</f>
        <v>68777020.615600005</v>
      </c>
      <c r="S106" s="31">
        <f>Data_CH4_m3!S106*0.668</f>
        <v>70945658.434</v>
      </c>
      <c r="T106" s="31">
        <f>Data_CH4_m3!T106*0.668</f>
        <v>73240912.913600013</v>
      </c>
      <c r="U106" s="31">
        <f>Data_CH4_m3!U106*0.668</f>
        <v>75488442.467200011</v>
      </c>
      <c r="V106" s="31">
        <f>Data_CH4_m3!V106*0.668</f>
        <v>77713892.683600008</v>
      </c>
      <c r="W106" s="31">
        <f>Data_CH4_m3!W106*0.668</f>
        <v>80197623.496800005</v>
      </c>
      <c r="X106" s="31">
        <f>Data_CH4_m3!X106*0.668</f>
        <v>82761995.737600014</v>
      </c>
      <c r="Y106" s="31">
        <f>Data_CH4_m3!Y106*0.668</f>
        <v>85402910.758400008</v>
      </c>
      <c r="Z106" s="31">
        <f>Data_CH4_m3!Z106*0.668</f>
        <v>88158282.101600006</v>
      </c>
      <c r="AA106" s="31">
        <f>Data_CH4_m3!AA106*0.668</f>
        <v>91035241.60240002</v>
      </c>
      <c r="AB106" s="31">
        <f>Data_CH4_m3!AB106*0.668</f>
        <v>94046306.111200005</v>
      </c>
      <c r="AC106" s="31">
        <f>Data_CH4_m3!AC106*0.668</f>
        <v>96085721.133200005</v>
      </c>
      <c r="AD106" s="31">
        <f>Data_CH4_m3!AD106*0.668</f>
        <v>98284751.01440002</v>
      </c>
      <c r="AE106" s="31">
        <f>Data_CH4_m3!AE106*0.668</f>
        <v>100599818.04000001</v>
      </c>
      <c r="AF106" s="31">
        <f>Data_CH4_m3!AF106*0.668</f>
        <v>103001488.0592</v>
      </c>
      <c r="AG106" s="31">
        <f>Data_CH4_m3!AG106*0.668</f>
        <v>105469910.98440002</v>
      </c>
      <c r="AH106" s="31">
        <f>Data_CH4_m3!AH106*0.668</f>
        <v>107991729.55440001</v>
      </c>
      <c r="AI106" s="31">
        <f>Data_CH4_m3!AI106*0.668</f>
        <v>110557935.5888</v>
      </c>
      <c r="AJ106" s="31">
        <f>Data_CH4_m3!AJ106*0.668</f>
        <v>113162485.22400001</v>
      </c>
      <c r="AK106" s="31">
        <f>Data_CH4_m3!AK106*0.668</f>
        <v>115801205.73120001</v>
      </c>
      <c r="AL106" s="31">
        <f>Data_CH4_m3!AL106*0.668</f>
        <v>118471160.8496</v>
      </c>
      <c r="AM106" s="31">
        <f>Data_CH4_m3!AM106*0.668</f>
        <v>121170112.71240002</v>
      </c>
      <c r="AN106" s="31">
        <f>Data_CH4_m3!AN106*0.668</f>
        <v>123896198.66840002</v>
      </c>
      <c r="AO106" s="31">
        <f>Data_CH4_m3!AO106*0.668</f>
        <v>126647768.29000001</v>
      </c>
      <c r="AP106" s="31">
        <f>Data_CH4_m3!AP106*0.668</f>
        <v>129423312.36480001</v>
      </c>
      <c r="AQ106" s="31">
        <f>Data_CH4_m3!AQ106*0.668</f>
        <v>132221423.88440001</v>
      </c>
      <c r="AR106" s="31">
        <f>Data_CH4_m3!AR106*0.668</f>
        <v>135040876.20040002</v>
      </c>
      <c r="AS106" s="31">
        <f>Data_CH4_m3!AS106*0.668</f>
        <v>137880638.72240001</v>
      </c>
      <c r="AT106" s="31">
        <f>Data_CH4_m3!AT106*0.668</f>
        <v>140739854.40640002</v>
      </c>
      <c r="AU106" s="31">
        <f>Data_CH4_m3!AU106*0.668</f>
        <v>143617664.07080001</v>
      </c>
      <c r="AV106" s="31">
        <f>Data_CH4_m3!AV106*0.668</f>
        <v>146513266.65000001</v>
      </c>
      <c r="AW106" s="31">
        <f>Data_CH4_m3!AW106*0.668</f>
        <v>149425613.11680001</v>
      </c>
      <c r="AX106" s="31">
        <f>Data_CH4_m3!AX106*0.668</f>
        <v>152353189.91679999</v>
      </c>
      <c r="AY106" s="31">
        <f>Data_CH4_m3!AY106*0.668</f>
        <v>155294018.16679999</v>
      </c>
      <c r="AZ106" s="31">
        <f>Data_CH4_m3!AZ106*0.668</f>
        <v>158245953.9208</v>
      </c>
      <c r="BA106" s="31">
        <f>Data_CH4_m3!BA106*0.668</f>
        <v>161207022.23680001</v>
      </c>
      <c r="BB106" s="31">
        <f>Data_CH4_m3!BB106*0.668</f>
        <v>164175625.72640002</v>
      </c>
      <c r="BC106" s="31">
        <f>Data_CH4_m3!BC106*0.668</f>
        <v>167150582.36360002</v>
      </c>
      <c r="BD106" s="31">
        <f>Data_CH4_m3!BD106*0.668</f>
        <v>170131048.264</v>
      </c>
      <c r="BE106" s="31">
        <f>Data_CH4_m3!BE106*0.668</f>
        <v>173116409.8028</v>
      </c>
      <c r="BF106" s="31">
        <f>Data_CH4_m3!BF106*0.668</f>
        <v>176105947.14320001</v>
      </c>
      <c r="BG106" s="31">
        <f>Data_CH4_m3!BG106*0.668</f>
        <v>179098774.04960001</v>
      </c>
      <c r="BH106" s="31">
        <f>Data_CH4_m3!BH106*0.668</f>
        <v>182093970.2852</v>
      </c>
      <c r="BI106" s="31">
        <f>Data_CH4_m3!BI106*0.668</f>
        <v>185090537.45719999</v>
      </c>
      <c r="BJ106" s="31">
        <f>Data_CH4_m3!BJ106*0.668</f>
        <v>188087476.30440003</v>
      </c>
      <c r="BK106" s="31">
        <f>Data_CH4_m3!BK106*0.668</f>
        <v>137511333.45280001</v>
      </c>
      <c r="BL106" s="31">
        <f>Data_CH4_m3!BL106*0.668</f>
        <v>102836221.51920001</v>
      </c>
      <c r="BM106" s="31">
        <f>Data_CH4_m3!BM106*0.668</f>
        <v>78872142.826800004</v>
      </c>
      <c r="BN106" s="31">
        <f>Data_CH4_m3!BN106*0.668</f>
        <v>62136605.220120005</v>
      </c>
      <c r="BO106" s="31">
        <f>Data_CH4_m3!BO106*0.668</f>
        <v>50291930.601680003</v>
      </c>
      <c r="BP106" s="31">
        <f>Data_CH4_m3!BP106*0.668</f>
        <v>41768055.318560004</v>
      </c>
      <c r="BQ106" s="31">
        <f>Data_CH4_m3!BQ106*0.668</f>
        <v>35509670.706239998</v>
      </c>
      <c r="BR106" s="31">
        <f>Data_CH4_m3!BR106*0.668</f>
        <v>30806712.303720001</v>
      </c>
      <c r="BS106" s="31">
        <f>Data_CH4_m3!BS106*0.668</f>
        <v>27180720.234600004</v>
      </c>
      <c r="BT106" s="31">
        <f>Data_CH4_m3!BT106*0.668</f>
        <v>24308652.137080003</v>
      </c>
      <c r="BU106" s="31">
        <f>Data_CH4_m3!BU106*0.668</f>
        <v>21971802.045640003</v>
      </c>
      <c r="BV106" s="31">
        <f>Data_CH4_m3!BV106*0.668</f>
        <v>20021549.071800001</v>
      </c>
      <c r="BW106" s="31">
        <f>Data_CH4_m3!BW106*0.668</f>
        <v>18356388.1974</v>
      </c>
      <c r="BX106" s="31">
        <f>Data_CH4_m3!BX106*0.668</f>
        <v>16906524.304160003</v>
      </c>
      <c r="BY106" s="31">
        <f>Data_CH4_m3!BY106*0.668</f>
        <v>15623536.670600001</v>
      </c>
      <c r="BZ106" s="31">
        <f>Data_CH4_m3!BZ106*0.668</f>
        <v>14473442.82076</v>
      </c>
      <c r="CA106" s="31">
        <f>Data_CH4_m3!CA106*0.668</f>
        <v>13432041.635680001</v>
      </c>
      <c r="CB106" s="31">
        <f>Data_CH4_m3!CB106*0.668</f>
        <v>12481784.78208</v>
      </c>
      <c r="CC106" s="31">
        <f>Data_CH4_m3!CC106*0.668</f>
        <v>11609673.053439999</v>
      </c>
      <c r="CD106" s="31">
        <f>Data_CH4_m3!CD106*0.668</f>
        <v>10805840.18328</v>
      </c>
      <c r="CE106" s="31">
        <f>Data_CH4_m3!CE106*0.668</f>
        <v>10062597.899080001</v>
      </c>
      <c r="CF106" s="31">
        <f>Data_CH4_m3!CF106*0.668</f>
        <v>9373790.560800001</v>
      </c>
      <c r="CG106" s="31">
        <f>Data_CH4_m3!CG106*0.668</f>
        <v>8734357.5941599999</v>
      </c>
      <c r="CH106" s="31">
        <f>Data_CH4_m3!CH106*0.668</f>
        <v>8140035.6628400013</v>
      </c>
      <c r="CI106" s="31">
        <f>Data_CH4_m3!CI106*0.668</f>
        <v>7587154.7147199996</v>
      </c>
      <c r="CJ106" s="31">
        <f>Data_CH4_m3!CJ106*0.668</f>
        <v>7072497.3144400008</v>
      </c>
      <c r="CK106" s="31">
        <f>Data_CH4_m3!CK106*0.668</f>
        <v>6593200.6050480008</v>
      </c>
      <c r="CL106" s="31">
        <f>Data_CH4_m3!CL106*0.668</f>
        <v>6146687.1666599996</v>
      </c>
      <c r="CM106" s="31">
        <f>Data_CH4_m3!CM106*0.668</f>
        <v>5730615.4187960001</v>
      </c>
      <c r="CN106" s="31">
        <f>Data_CH4_m3!CN106*0.668</f>
        <v>5342843.3700240003</v>
      </c>
      <c r="CO106" s="31">
        <f>Data_CH4_m3!CO106*0.668</f>
        <v>4981401.5172000006</v>
      </c>
      <c r="CP106" s="31">
        <f>Data_CH4_m3!CP106*0.668</f>
        <v>4644472.0586440004</v>
      </c>
      <c r="CQ106" s="31">
        <f>Data_CH4_m3!CQ106*0.668</f>
        <v>4330372.5201240005</v>
      </c>
      <c r="CR106" s="31">
        <f>Data_CH4_m3!CR106*0.668</f>
        <v>4037542.5117560001</v>
      </c>
      <c r="CS106" s="31">
        <f>Data_CH4_m3!CS106*0.668</f>
        <v>3764532.7200320004</v>
      </c>
      <c r="CT106" s="31">
        <f>Data_CH4_m3!CT106*0.668</f>
        <v>3509995.5611640001</v>
      </c>
      <c r="CU106" s="31">
        <f>Data_CH4_m3!CU106*0.668</f>
        <v>3272677.0662200004</v>
      </c>
      <c r="CV106" s="31">
        <f>Data_CH4_m3!CV106*0.668</f>
        <v>3051409.7255080002</v>
      </c>
      <c r="CW106" s="31">
        <f>Data_CH4_m3!CW106*0.668</f>
        <v>2845106.0877999999</v>
      </c>
    </row>
    <row r="107" spans="1:101" ht="15.75" customHeight="1" x14ac:dyDescent="0.2">
      <c r="A107" s="27" t="s">
        <v>8</v>
      </c>
      <c r="B107" s="31">
        <f>Data_CH4_m3!B107*0.668</f>
        <v>4872299.9970279997</v>
      </c>
      <c r="C107" s="31">
        <f>Data_CH4_m3!C107*0.668</f>
        <v>8299252.3740000008</v>
      </c>
      <c r="D107" s="31">
        <f>Data_CH4_m3!D107*0.668</f>
        <v>10638254.875</v>
      </c>
      <c r="E107" s="31">
        <f>Data_CH4_m3!E107*0.668</f>
        <v>12046734.645199999</v>
      </c>
      <c r="F107" s="31">
        <f>Data_CH4_m3!F107*0.668</f>
        <v>13006422.102360001</v>
      </c>
      <c r="G107" s="31">
        <f>Data_CH4_m3!G107*0.668</f>
        <v>13700572.97972</v>
      </c>
      <c r="H107" s="31">
        <f>Data_CH4_m3!H107*0.668</f>
        <v>14200669.676720001</v>
      </c>
      <c r="I107" s="31">
        <f>Data_CH4_m3!I107*0.668</f>
        <v>14494715.841880001</v>
      </c>
      <c r="J107" s="31">
        <f>Data_CH4_m3!J107*0.668</f>
        <v>14632513.106319999</v>
      </c>
      <c r="K107" s="31">
        <f>Data_CH4_m3!K107*0.668</f>
        <v>14842969.719400002</v>
      </c>
      <c r="L107" s="31">
        <f>Data_CH4_m3!L107*0.668</f>
        <v>15048889.009280002</v>
      </c>
      <c r="M107" s="31">
        <f>Data_CH4_m3!M107*0.668</f>
        <v>15109745.840000002</v>
      </c>
      <c r="N107" s="31">
        <f>Data_CH4_m3!N107*0.668</f>
        <v>15169510.81136</v>
      </c>
      <c r="O107" s="31">
        <f>Data_CH4_m3!O107*0.668</f>
        <v>15849345.219599999</v>
      </c>
      <c r="P107" s="31">
        <f>Data_CH4_m3!P107*0.668</f>
        <v>16173779.09888</v>
      </c>
      <c r="Q107" s="31">
        <f>Data_CH4_m3!Q107*0.668</f>
        <v>16662146.784680001</v>
      </c>
      <c r="R107" s="31">
        <f>Data_CH4_m3!R107*0.668</f>
        <v>16962510.49972</v>
      </c>
      <c r="S107" s="31">
        <f>Data_CH4_m3!S107*0.668</f>
        <v>17068169.475880001</v>
      </c>
      <c r="T107" s="31">
        <f>Data_CH4_m3!T107*0.668</f>
        <v>17116079.143959999</v>
      </c>
      <c r="U107" s="31">
        <f>Data_CH4_m3!U107*0.668</f>
        <v>17281994.91316</v>
      </c>
      <c r="V107" s="31">
        <f>Data_CH4_m3!V107*0.668</f>
        <v>17473922.295079999</v>
      </c>
      <c r="W107" s="31">
        <f>Data_CH4_m3!W107*0.668</f>
        <v>17543777.546720002</v>
      </c>
      <c r="X107" s="31">
        <f>Data_CH4_m3!X107*0.668</f>
        <v>17617781.158520002</v>
      </c>
      <c r="Y107" s="31">
        <f>Data_CH4_m3!Y107*0.668</f>
        <v>17717348.402199998</v>
      </c>
      <c r="Z107" s="31">
        <f>Data_CH4_m3!Z107*0.668</f>
        <v>17842440.386800002</v>
      </c>
      <c r="AA107" s="31">
        <f>Data_CH4_m3!AA107*0.668</f>
        <v>17992527.44176</v>
      </c>
      <c r="AB107" s="31">
        <f>Data_CH4_m3!AB107*0.668</f>
        <v>18166921.14632</v>
      </c>
      <c r="AC107" s="31">
        <f>Data_CH4_m3!AC107*0.668</f>
        <v>19240197.661480002</v>
      </c>
      <c r="AD107" s="31">
        <f>Data_CH4_m3!AD107*0.668</f>
        <v>20123726.411920004</v>
      </c>
      <c r="AE107" s="31">
        <f>Data_CH4_m3!AE107*0.668</f>
        <v>20882361.386720002</v>
      </c>
      <c r="AF107" s="31">
        <f>Data_CH4_m3!AF107*0.668</f>
        <v>21559021.572520003</v>
      </c>
      <c r="AG107" s="31">
        <f>Data_CH4_m3!AG107*0.668</f>
        <v>22182072.734280001</v>
      </c>
      <c r="AH107" s="31">
        <f>Data_CH4_m3!AH107*0.668</f>
        <v>22770147.863600004</v>
      </c>
      <c r="AI107" s="31">
        <f>Data_CH4_m3!AI107*0.668</f>
        <v>23335362.817159999</v>
      </c>
      <c r="AJ107" s="31">
        <f>Data_CH4_m3!AJ107*0.668</f>
        <v>23885515.172320005</v>
      </c>
      <c r="AK107" s="31">
        <f>Data_CH4_m3!AK107*0.668</f>
        <v>24425522.344280001</v>
      </c>
      <c r="AL107" s="31">
        <f>Data_CH4_m3!AL107*0.668</f>
        <v>24958374.655080002</v>
      </c>
      <c r="AM107" s="31">
        <f>Data_CH4_m3!AM107*0.668</f>
        <v>25485885.7982</v>
      </c>
      <c r="AN107" s="31">
        <f>Data_CH4_m3!AN107*0.668</f>
        <v>26009164.419840004</v>
      </c>
      <c r="AO107" s="31">
        <f>Data_CH4_m3!AO107*0.668</f>
        <v>26528912.37424</v>
      </c>
      <c r="AP107" s="31">
        <f>Data_CH4_m3!AP107*0.668</f>
        <v>27045576.753800001</v>
      </c>
      <c r="AQ107" s="31">
        <f>Data_CH4_m3!AQ107*0.668</f>
        <v>27559331.378800001</v>
      </c>
      <c r="AR107" s="31">
        <f>Data_CH4_m3!AR107*0.668</f>
        <v>28070164.846480001</v>
      </c>
      <c r="AS107" s="31">
        <f>Data_CH4_m3!AS107*0.668</f>
        <v>28578098.145399999</v>
      </c>
      <c r="AT107" s="31">
        <f>Data_CH4_m3!AT107*0.668</f>
        <v>29083208.128960002</v>
      </c>
      <c r="AU107" s="31">
        <f>Data_CH4_m3!AU107*0.668</f>
        <v>29585600.822120003</v>
      </c>
      <c r="AV107" s="31">
        <f>Data_CH4_m3!AV107*0.668</f>
        <v>30085298.315639999</v>
      </c>
      <c r="AW107" s="31">
        <f>Data_CH4_m3!AW107*0.668</f>
        <v>30582228.926440001</v>
      </c>
      <c r="AX107" s="31">
        <f>Data_CH4_m3!AX107*0.668</f>
        <v>31076315.373600002</v>
      </c>
      <c r="AY107" s="31">
        <f>Data_CH4_m3!AY107*0.668</f>
        <v>31567454.638160001</v>
      </c>
      <c r="AZ107" s="31">
        <f>Data_CH4_m3!AZ107*0.668</f>
        <v>32055501.9712</v>
      </c>
      <c r="BA107" s="31">
        <f>Data_CH4_m3!BA107*0.668</f>
        <v>32540316.204280004</v>
      </c>
      <c r="BB107" s="31">
        <f>Data_CH4_m3!BB107*0.668</f>
        <v>33021756.8904</v>
      </c>
      <c r="BC107" s="31">
        <f>Data_CH4_m3!BC107*0.668</f>
        <v>33499639.047000002</v>
      </c>
      <c r="BD107" s="31">
        <f>Data_CH4_m3!BD107*0.668</f>
        <v>33973808.30596</v>
      </c>
      <c r="BE107" s="31">
        <f>Data_CH4_m3!BE107*0.668</f>
        <v>34444075.683399998</v>
      </c>
      <c r="BF107" s="31">
        <f>Data_CH4_m3!BF107*0.668</f>
        <v>34910216.631120004</v>
      </c>
      <c r="BG107" s="31">
        <f>Data_CH4_m3!BG107*0.668</f>
        <v>35372011.978320003</v>
      </c>
      <c r="BH107" s="31">
        <f>Data_CH4_m3!BH107*0.668</f>
        <v>35829213.94376</v>
      </c>
      <c r="BI107" s="31">
        <f>Data_CH4_m3!BI107*0.668</f>
        <v>36281590.170320004</v>
      </c>
      <c r="BJ107" s="31">
        <f>Data_CH4_m3!BJ107*0.668</f>
        <v>36728868.281000003</v>
      </c>
      <c r="BK107" s="31">
        <f>Data_CH4_m3!BK107*0.668</f>
        <v>26904728.265760001</v>
      </c>
      <c r="BL107" s="31">
        <f>Data_CH4_m3!BL107*0.668</f>
        <v>20164955.05796</v>
      </c>
      <c r="BM107" s="31">
        <f>Data_CH4_m3!BM107*0.668</f>
        <v>15503136.885000002</v>
      </c>
      <c r="BN107" s="31">
        <f>Data_CH4_m3!BN107*0.668</f>
        <v>12243949.801560001</v>
      </c>
      <c r="BO107" s="31">
        <f>Data_CH4_m3!BO107*0.668</f>
        <v>9934052.4012400005</v>
      </c>
      <c r="BP107" s="31">
        <f>Data_CH4_m3!BP107*0.668</f>
        <v>8268947.1311600003</v>
      </c>
      <c r="BQ107" s="31">
        <f>Data_CH4_m3!BQ107*0.668</f>
        <v>7043950.9356400007</v>
      </c>
      <c r="BR107" s="31">
        <f>Data_CH4_m3!BR107*0.668</f>
        <v>6121327.1271520006</v>
      </c>
      <c r="BS107" s="31">
        <f>Data_CH4_m3!BS107*0.668</f>
        <v>5408250.5499440003</v>
      </c>
      <c r="BT107" s="31">
        <f>Data_CH4_m3!BT107*0.668</f>
        <v>4842034.8081360003</v>
      </c>
      <c r="BU107" s="31">
        <f>Data_CH4_m3!BU107*0.668</f>
        <v>4380227.4649919998</v>
      </c>
      <c r="BV107" s="31">
        <f>Data_CH4_m3!BV107*0.668</f>
        <v>3993968.5557920001</v>
      </c>
      <c r="BW107" s="31">
        <f>Data_CH4_m3!BW107*0.668</f>
        <v>3663536.6838040003</v>
      </c>
      <c r="BX107" s="31">
        <f>Data_CH4_m3!BX107*0.668</f>
        <v>3375361.6341039999</v>
      </c>
      <c r="BY107" s="31">
        <f>Data_CH4_m3!BY107*0.668</f>
        <v>3120020.1564759999</v>
      </c>
      <c r="BZ107" s="31">
        <f>Data_CH4_m3!BZ107*0.668</f>
        <v>2890890.8892960004</v>
      </c>
      <c r="CA107" s="31">
        <f>Data_CH4_m3!CA107*0.668</f>
        <v>2683251.2382280002</v>
      </c>
      <c r="CB107" s="31">
        <f>Data_CH4_m3!CB107*0.668</f>
        <v>2493670.602432</v>
      </c>
      <c r="CC107" s="31">
        <f>Data_CH4_m3!CC107*0.668</f>
        <v>2319602.3407920003</v>
      </c>
      <c r="CD107" s="31">
        <f>Data_CH4_m3!CD107*0.668</f>
        <v>2159109.0522400001</v>
      </c>
      <c r="CE107" s="31">
        <f>Data_CH4_m3!CE107*0.668</f>
        <v>2010677.291928</v>
      </c>
      <c r="CF107" s="31">
        <f>Data_CH4_m3!CF107*0.668</f>
        <v>1873092.3205600001</v>
      </c>
      <c r="CG107" s="31">
        <f>Data_CH4_m3!CG107*0.668</f>
        <v>1745353.166188</v>
      </c>
      <c r="CH107" s="31">
        <f>Data_CH4_m3!CH107*0.668</f>
        <v>1626614.7707360003</v>
      </c>
      <c r="CI107" s="31">
        <f>Data_CH4_m3!CI107*0.668</f>
        <v>1516148.3602320002</v>
      </c>
      <c r="CJ107" s="31">
        <f>Data_CH4_m3!CJ107*0.668</f>
        <v>1413314.0788519999</v>
      </c>
      <c r="CK107" s="31">
        <f>Data_CH4_m3!CK107*0.668</f>
        <v>1317541.906164</v>
      </c>
      <c r="CL107" s="31">
        <f>Data_CH4_m3!CL107*0.668</f>
        <v>1228318.177556</v>
      </c>
      <c r="CM107" s="31">
        <f>Data_CH4_m3!CM107*0.668</f>
        <v>1145175.8948960002</v>
      </c>
      <c r="CN107" s="31">
        <f>Data_CH4_m3!CN107*0.668</f>
        <v>1067687.6383839999</v>
      </c>
      <c r="CO107" s="31">
        <f>Data_CH4_m3!CO107*0.668</f>
        <v>995460.25060800009</v>
      </c>
      <c r="CP107" s="31">
        <f>Data_CH4_m3!CP107*0.668</f>
        <v>928130.75105600001</v>
      </c>
      <c r="CQ107" s="31">
        <f>Data_CH4_m3!CQ107*0.668</f>
        <v>865363.10900800012</v>
      </c>
      <c r="CR107" s="31">
        <f>Data_CH4_m3!CR107*0.668</f>
        <v>806845.62965200003</v>
      </c>
      <c r="CS107" s="31">
        <f>Data_CH4_m3!CS107*0.668</f>
        <v>752288.7723960001</v>
      </c>
      <c r="CT107" s="31">
        <f>Data_CH4_m3!CT107*0.668</f>
        <v>701423.2978360001</v>
      </c>
      <c r="CU107" s="31">
        <f>Data_CH4_m3!CU107*0.668</f>
        <v>653998.65607240004</v>
      </c>
      <c r="CV107" s="31">
        <f>Data_CH4_m3!CV107*0.668</f>
        <v>609781.56226679997</v>
      </c>
      <c r="CW107" s="31">
        <f>Data_CH4_m3!CW107*0.668</f>
        <v>568554.7215636</v>
      </c>
    </row>
    <row r="108" spans="1:101" ht="15.75" customHeight="1" x14ac:dyDescent="0.2">
      <c r="A108" s="27" t="s">
        <v>9</v>
      </c>
      <c r="B108" s="31">
        <f>Data_CH4_m3!B108*0.668</f>
        <v>3407957.1289720004</v>
      </c>
      <c r="C108" s="31">
        <f>Data_CH4_m3!C108*0.668</f>
        <v>6440271.889444001</v>
      </c>
      <c r="D108" s="31">
        <f>Data_CH4_m3!D108*0.668</f>
        <v>9212554.5591200013</v>
      </c>
      <c r="E108" s="31">
        <f>Data_CH4_m3!E108*0.668</f>
        <v>11545075.750040002</v>
      </c>
      <c r="F108" s="31">
        <f>Data_CH4_m3!F108*0.668</f>
        <v>13375297.07308</v>
      </c>
      <c r="G108" s="31">
        <f>Data_CH4_m3!G108*0.668</f>
        <v>14988165.397800002</v>
      </c>
      <c r="H108" s="31">
        <f>Data_CH4_m3!H108*0.668</f>
        <v>16531333.226439999</v>
      </c>
      <c r="I108" s="31">
        <f>Data_CH4_m3!I108*0.668</f>
        <v>17991887.644719999</v>
      </c>
      <c r="J108" s="31">
        <f>Data_CH4_m3!J108*0.668</f>
        <v>19378572.97972</v>
      </c>
      <c r="K108" s="31">
        <f>Data_CH4_m3!K108*0.668</f>
        <v>20813419.09736</v>
      </c>
      <c r="L108" s="31">
        <f>Data_CH4_m3!L108*0.668</f>
        <v>22195176.055280004</v>
      </c>
      <c r="M108" s="31">
        <f>Data_CH4_m3!M108*0.668</f>
        <v>23544419.990280002</v>
      </c>
      <c r="N108" s="31">
        <f>Data_CH4_m3!N108*0.668</f>
        <v>24902514.918600004</v>
      </c>
      <c r="O108" s="31">
        <f>Data_CH4_m3!O108*0.668</f>
        <v>26263661.745200001</v>
      </c>
      <c r="P108" s="31">
        <f>Data_CH4_m3!P108*0.668</f>
        <v>27621486.267120004</v>
      </c>
      <c r="Q108" s="31">
        <f>Data_CH4_m3!Q108*0.668</f>
        <v>29112746.554560002</v>
      </c>
      <c r="R108" s="31">
        <f>Data_CH4_m3!R108*0.668</f>
        <v>30681910.99264</v>
      </c>
      <c r="S108" s="31">
        <f>Data_CH4_m3!S108*0.668</f>
        <v>32289095.746240001</v>
      </c>
      <c r="T108" s="31">
        <f>Data_CH4_m3!T108*0.668</f>
        <v>33846127.534120001</v>
      </c>
      <c r="U108" s="31">
        <f>Data_CH4_m3!U108*0.668</f>
        <v>35443250.511</v>
      </c>
      <c r="V108" s="31">
        <f>Data_CH4_m3!V108*0.668</f>
        <v>37092570.11276</v>
      </c>
      <c r="W108" s="31">
        <f>Data_CH4_m3!W108*0.668</f>
        <v>38633152.868239999</v>
      </c>
      <c r="X108" s="31">
        <f>Data_CH4_m3!X108*0.668</f>
        <v>40164591.258160003</v>
      </c>
      <c r="Y108" s="31">
        <f>Data_CH4_m3!Y108*0.668</f>
        <v>41693448.743239999</v>
      </c>
      <c r="Z108" s="31">
        <f>Data_CH4_m3!Z108*0.668</f>
        <v>43210118.481480002</v>
      </c>
      <c r="AA108" s="31">
        <f>Data_CH4_m3!AA108*0.668</f>
        <v>44718217.505840003</v>
      </c>
      <c r="AB108" s="31">
        <f>Data_CH4_m3!AB108*0.668</f>
        <v>46224998.633000001</v>
      </c>
      <c r="AC108" s="31">
        <f>Data_CH4_m3!AC108*0.668</f>
        <v>48207448.973040007</v>
      </c>
      <c r="AD108" s="31">
        <f>Data_CH4_m3!AD108*0.668</f>
        <v>50191884.35524001</v>
      </c>
      <c r="AE108" s="31">
        <f>Data_CH4_m3!AE108*0.668</f>
        <v>52180312.273240007</v>
      </c>
      <c r="AF108" s="31">
        <f>Data_CH4_m3!AF108*0.668</f>
        <v>54174566.133200005</v>
      </c>
      <c r="AG108" s="31">
        <f>Data_CH4_m3!AG108*0.668</f>
        <v>56176298.64728</v>
      </c>
      <c r="AH108" s="31">
        <f>Data_CH4_m3!AH108*0.668</f>
        <v>58186950.724880002</v>
      </c>
      <c r="AI108" s="31">
        <f>Data_CH4_m3!AI108*0.668</f>
        <v>60207749.261560008</v>
      </c>
      <c r="AJ108" s="31">
        <f>Data_CH4_m3!AJ108*0.668</f>
        <v>62239687.8138</v>
      </c>
      <c r="AK108" s="31">
        <f>Data_CH4_m3!AK108*0.668</f>
        <v>64283574.407760002</v>
      </c>
      <c r="AL108" s="31">
        <f>Data_CH4_m3!AL108*0.668</f>
        <v>66340065.012759998</v>
      </c>
      <c r="AM108" s="31">
        <f>Data_CH4_m3!AM108*0.668</f>
        <v>68409714.7368</v>
      </c>
      <c r="AN108" s="31">
        <f>Data_CH4_m3!AN108*0.668</f>
        <v>70493010.077600002</v>
      </c>
      <c r="AO108" s="31">
        <f>Data_CH4_m3!AO108*0.668</f>
        <v>72590388.528400004</v>
      </c>
      <c r="AP108" s="31">
        <f>Data_CH4_m3!AP108*0.668</f>
        <v>74702229.179200009</v>
      </c>
      <c r="AQ108" s="31">
        <f>Data_CH4_m3!AQ108*0.668</f>
        <v>76828819.6708</v>
      </c>
      <c r="AR108" s="31">
        <f>Data_CH4_m3!AR108*0.668</f>
        <v>78970332.347200006</v>
      </c>
      <c r="AS108" s="31">
        <f>Data_CH4_m3!AS108*0.668</f>
        <v>81126802.078000009</v>
      </c>
      <c r="AT108" s="31">
        <f>Data_CH4_m3!AT108*0.668</f>
        <v>83298106.218400002</v>
      </c>
      <c r="AU108" s="31">
        <f>Data_CH4_m3!AU108*0.668</f>
        <v>85484009.565600008</v>
      </c>
      <c r="AV108" s="31">
        <f>Data_CH4_m3!AV108*0.668</f>
        <v>87684208.98120001</v>
      </c>
      <c r="AW108" s="31">
        <f>Data_CH4_m3!AW108*0.668</f>
        <v>89898350.959600002</v>
      </c>
      <c r="AX108" s="31">
        <f>Data_CH4_m3!AX108*0.668</f>
        <v>92126052.269200012</v>
      </c>
      <c r="AY108" s="31">
        <f>Data_CH4_m3!AY108*0.668</f>
        <v>94366905.630400017</v>
      </c>
      <c r="AZ108" s="31">
        <f>Data_CH4_m3!AZ108*0.668</f>
        <v>96620484.258000001</v>
      </c>
      <c r="BA108" s="31">
        <f>Data_CH4_m3!BA108*0.668</f>
        <v>98886307.2588</v>
      </c>
      <c r="BB108" s="31">
        <f>Data_CH4_m3!BB108*0.668</f>
        <v>101163845.176</v>
      </c>
      <c r="BC108" s="31">
        <f>Data_CH4_m3!BC108*0.668</f>
        <v>103452542.10000001</v>
      </c>
      <c r="BD108" s="31">
        <f>Data_CH4_m3!BD108*0.668</f>
        <v>105751809.5228</v>
      </c>
      <c r="BE108" s="31">
        <f>Data_CH4_m3!BE108*0.668</f>
        <v>108061037.1596</v>
      </c>
      <c r="BF108" s="31">
        <f>Data_CH4_m3!BF108*0.668</f>
        <v>110379580.6576</v>
      </c>
      <c r="BG108" s="31">
        <f>Data_CH4_m3!BG108*0.668</f>
        <v>112706748.904</v>
      </c>
      <c r="BH108" s="31">
        <f>Data_CH4_m3!BH108*0.668</f>
        <v>115041799.88440001</v>
      </c>
      <c r="BI108" s="31">
        <f>Data_CH4_m3!BI108*0.668</f>
        <v>117383932.934</v>
      </c>
      <c r="BJ108" s="31">
        <f>Data_CH4_m3!BJ108*0.668</f>
        <v>119732297.02080001</v>
      </c>
      <c r="BK108" s="31">
        <f>Data_CH4_m3!BK108*0.668</f>
        <v>111018719.45040001</v>
      </c>
      <c r="BL108" s="31">
        <f>Data_CH4_m3!BL108*0.668</f>
        <v>102969290.86</v>
      </c>
      <c r="BM108" s="31">
        <f>Data_CH4_m3!BM108*0.668</f>
        <v>95531911.057200015</v>
      </c>
      <c r="BN108" s="31">
        <f>Data_CH4_m3!BN108*0.668</f>
        <v>88658636.412799999</v>
      </c>
      <c r="BO108" s="31">
        <f>Data_CH4_m3!BO108*0.668</f>
        <v>82305345.259600013</v>
      </c>
      <c r="BP108" s="31">
        <f>Data_CH4_m3!BP108*0.668</f>
        <v>76431429.944399998</v>
      </c>
      <c r="BQ108" s="31">
        <f>Data_CH4_m3!BQ108*0.668</f>
        <v>70999514.263999999</v>
      </c>
      <c r="BR108" s="31">
        <f>Data_CH4_m3!BR108*0.668</f>
        <v>65975193.439520001</v>
      </c>
      <c r="BS108" s="31">
        <f>Data_CH4_m3!BS108*0.668</f>
        <v>61326795.386560008</v>
      </c>
      <c r="BT108" s="31">
        <f>Data_CH4_m3!BT108*0.668</f>
        <v>57025160.963240005</v>
      </c>
      <c r="BU108" s="31">
        <f>Data_CH4_m3!BU108*0.668</f>
        <v>53043442.327720009</v>
      </c>
      <c r="BV108" s="31">
        <f>Data_CH4_m3!BV108*0.668</f>
        <v>49356917.387840003</v>
      </c>
      <c r="BW108" s="31">
        <f>Data_CH4_m3!BW108*0.668</f>
        <v>45942819.327520005</v>
      </c>
      <c r="BX108" s="31">
        <f>Data_CH4_m3!BX108*0.668</f>
        <v>42780179.873920001</v>
      </c>
      <c r="BY108" s="31">
        <f>Data_CH4_m3!BY108*0.668</f>
        <v>39849685.236560002</v>
      </c>
      <c r="BZ108" s="31">
        <f>Data_CH4_m3!BZ108*0.668</f>
        <v>37133543.683000006</v>
      </c>
      <c r="CA108" s="31">
        <f>Data_CH4_m3!CA108*0.668</f>
        <v>34615363.755759999</v>
      </c>
      <c r="CB108" s="31">
        <f>Data_CH4_m3!CB108*0.668</f>
        <v>32280042.375640001</v>
      </c>
      <c r="CC108" s="31">
        <f>Data_CH4_m3!CC108*0.668</f>
        <v>30113661.936320003</v>
      </c>
      <c r="CD108" s="31">
        <f>Data_CH4_m3!CD108*0.668</f>
        <v>28103395.682160001</v>
      </c>
      <c r="CE108" s="31">
        <f>Data_CH4_m3!CE108*0.668</f>
        <v>26237420.707879998</v>
      </c>
      <c r="CF108" s="31">
        <f>Data_CH4_m3!CF108*0.668</f>
        <v>24504838.025680002</v>
      </c>
      <c r="CG108" s="31">
        <f>Data_CH4_m3!CG108*0.668</f>
        <v>22895598.944960002</v>
      </c>
      <c r="CH108" s="31">
        <f>Data_CH4_m3!CH108*0.668</f>
        <v>21400437.530840002</v>
      </c>
      <c r="CI108" s="31">
        <f>Data_CH4_m3!CI108*0.668</f>
        <v>20010808.326520003</v>
      </c>
      <c r="CJ108" s="31">
        <f>Data_CH4_m3!CJ108*0.668</f>
        <v>18718829.219240002</v>
      </c>
      <c r="CK108" s="31">
        <f>Data_CH4_m3!CK108*0.668</f>
        <v>17517228.828600001</v>
      </c>
      <c r="CL108" s="31">
        <f>Data_CH4_m3!CL108*0.668</f>
        <v>16399298.103280002</v>
      </c>
      <c r="CM108" s="31">
        <f>Data_CH4_m3!CM108*0.668</f>
        <v>15358845.865640001</v>
      </c>
      <c r="CN108" s="31">
        <f>Data_CH4_m3!CN108*0.668</f>
        <v>14390157.829920001</v>
      </c>
      <c r="CO108" s="31">
        <f>Data_CH4_m3!CO108*0.668</f>
        <v>13487959.013880001</v>
      </c>
      <c r="CP108" s="31">
        <f>Data_CH4_m3!CP108*0.668</f>
        <v>12647379.05624</v>
      </c>
      <c r="CQ108" s="31">
        <f>Data_CH4_m3!CQ108*0.668</f>
        <v>11863920.373120001</v>
      </c>
      <c r="CR108" s="31">
        <f>Data_CH4_m3!CR108*0.668</f>
        <v>11133428.8462</v>
      </c>
      <c r="CS108" s="31">
        <f>Data_CH4_m3!CS108*0.668</f>
        <v>10452066.835520001</v>
      </c>
      <c r="CT108" s="31">
        <f>Data_CH4_m3!CT108*0.668</f>
        <v>9816288.3565999996</v>
      </c>
      <c r="CU108" s="31">
        <f>Data_CH4_m3!CU108*0.668</f>
        <v>9222816.2548799999</v>
      </c>
      <c r="CV108" s="31">
        <f>Data_CH4_m3!CV108*0.668</f>
        <v>8668621.1971199997</v>
      </c>
      <c r="CW108" s="31">
        <f>Data_CH4_m3!CW108*0.668</f>
        <v>8150902.2726800004</v>
      </c>
    </row>
    <row r="109" spans="1:101" ht="15.75" customHeight="1" x14ac:dyDescent="0.2">
      <c r="A109" s="27" t="s">
        <v>10</v>
      </c>
      <c r="B109" s="31">
        <f>Data_CH4_m3!B109*0.668</f>
        <v>142179.1734988</v>
      </c>
      <c r="C109" s="31">
        <f>Data_CH4_m3!C109*0.668</f>
        <v>274749.96245200001</v>
      </c>
      <c r="D109" s="31">
        <f>Data_CH4_m3!D109*0.668</f>
        <v>397436.5673616</v>
      </c>
      <c r="E109" s="31">
        <f>Data_CH4_m3!E109*0.668</f>
        <v>509598.81537079997</v>
      </c>
      <c r="F109" s="31">
        <f>Data_CH4_m3!F109*0.668</f>
        <v>615489.18833400006</v>
      </c>
      <c r="G109" s="31">
        <f>Data_CH4_m3!G109*0.668</f>
        <v>716717.29344000004</v>
      </c>
      <c r="H109" s="31">
        <f>Data_CH4_m3!H109*0.668</f>
        <v>813818.75473200018</v>
      </c>
      <c r="I109" s="31">
        <f>Data_CH4_m3!I109*0.668</f>
        <v>906966.56450400013</v>
      </c>
      <c r="J109" s="31">
        <f>Data_CH4_m3!J109*0.668</f>
        <v>997390.31904000009</v>
      </c>
      <c r="K109" s="31">
        <f>Data_CH4_m3!K109*0.668</f>
        <v>1084770.7403919999</v>
      </c>
      <c r="L109" s="31">
        <f>Data_CH4_m3!L109*0.668</f>
        <v>1169583.8146319999</v>
      </c>
      <c r="M109" s="31">
        <f>Data_CH4_m3!M109*0.668</f>
        <v>1252850.6873079999</v>
      </c>
      <c r="N109" s="31">
        <f>Data_CH4_m3!N109*0.668</f>
        <v>1333891.6270040001</v>
      </c>
      <c r="O109" s="31">
        <f>Data_CH4_m3!O109*0.668</f>
        <v>1413948.7336279999</v>
      </c>
      <c r="P109" s="31">
        <f>Data_CH4_m3!P109*0.668</f>
        <v>1492519.872916</v>
      </c>
      <c r="Q109" s="31">
        <f>Data_CH4_m3!Q109*0.668</f>
        <v>1568479.1582559999</v>
      </c>
      <c r="R109" s="31">
        <f>Data_CH4_m3!R109*0.668</f>
        <v>1643266.2846240001</v>
      </c>
      <c r="S109" s="31">
        <f>Data_CH4_m3!S109*0.668</f>
        <v>1717072.2085040002</v>
      </c>
      <c r="T109" s="31">
        <f>Data_CH4_m3!T109*0.668</f>
        <v>1790304.953648</v>
      </c>
      <c r="U109" s="31">
        <f>Data_CH4_m3!U109*0.668</f>
        <v>1862568.9665280003</v>
      </c>
      <c r="V109" s="31">
        <f>Data_CH4_m3!V109*0.668</f>
        <v>1934096.9269079999</v>
      </c>
      <c r="W109" s="31">
        <f>Data_CH4_m3!W109*0.668</f>
        <v>2005361.5743800001</v>
      </c>
      <c r="X109" s="31">
        <f>Data_CH4_m3!X109*0.668</f>
        <v>2076327.5316640001</v>
      </c>
      <c r="Y109" s="31">
        <f>Data_CH4_m3!Y109*0.668</f>
        <v>2146989.056632</v>
      </c>
      <c r="Z109" s="31">
        <f>Data_CH4_m3!Z109*0.668</f>
        <v>2217465.9109960003</v>
      </c>
      <c r="AA109" s="31">
        <f>Data_CH4_m3!AA109*0.668</f>
        <v>2287814.0270640003</v>
      </c>
      <c r="AB109" s="31">
        <f>Data_CH4_m3!AB109*0.668</f>
        <v>2358152.8933359999</v>
      </c>
      <c r="AC109" s="31">
        <f>Data_CH4_m3!AC109*0.668</f>
        <v>2428631.3896440002</v>
      </c>
      <c r="AD109" s="31">
        <f>Data_CH4_m3!AD109*0.668</f>
        <v>2498800.6941360002</v>
      </c>
      <c r="AE109" s="31">
        <f>Data_CH4_m3!AE109*0.668</f>
        <v>2568711.2007320002</v>
      </c>
      <c r="AF109" s="31">
        <f>Data_CH4_m3!AF109*0.668</f>
        <v>2638406.918608</v>
      </c>
      <c r="AG109" s="31">
        <f>Data_CH4_m3!AG109*0.668</f>
        <v>2707934.2463760003</v>
      </c>
      <c r="AH109" s="31">
        <f>Data_CH4_m3!AH109*0.668</f>
        <v>2777333.295432</v>
      </c>
      <c r="AI109" s="31">
        <f>Data_CH4_m3!AI109*0.668</f>
        <v>2846636.912672</v>
      </c>
      <c r="AJ109" s="31">
        <f>Data_CH4_m3!AJ109*0.668</f>
        <v>2915877.098636</v>
      </c>
      <c r="AK109" s="31">
        <f>Data_CH4_m3!AK109*0.668</f>
        <v>2985077.270732</v>
      </c>
      <c r="AL109" s="31">
        <f>Data_CH4_m3!AL109*0.668</f>
        <v>3054259.2632080005</v>
      </c>
      <c r="AM109" s="31">
        <f>Data_CH4_m3!AM109*0.668</f>
        <v>3123441.9971639998</v>
      </c>
      <c r="AN109" s="31">
        <f>Data_CH4_m3!AN109*0.668</f>
        <v>3192643.8646440003</v>
      </c>
      <c r="AO109" s="31">
        <f>Data_CH4_m3!AO109*0.668</f>
        <v>3261873.5863880003</v>
      </c>
      <c r="AP109" s="31">
        <f>Data_CH4_m3!AP109*0.668</f>
        <v>3331139.4188759997</v>
      </c>
      <c r="AQ109" s="31">
        <f>Data_CH4_m3!AQ109*0.668</f>
        <v>3400449.4529240001</v>
      </c>
      <c r="AR109" s="31">
        <f>Data_CH4_m3!AR109*0.668</f>
        <v>3469806.2810400003</v>
      </c>
      <c r="AS109" s="31">
        <f>Data_CH4_m3!AS109*0.668</f>
        <v>3539208.1176600005</v>
      </c>
      <c r="AT109" s="31">
        <f>Data_CH4_m3!AT109*0.668</f>
        <v>3608647.9681560001</v>
      </c>
      <c r="AU109" s="31">
        <f>Data_CH4_m3!AU109*0.668</f>
        <v>3678119.3201959999</v>
      </c>
      <c r="AV109" s="31">
        <f>Data_CH4_m3!AV109*0.668</f>
        <v>3747608.8531920006</v>
      </c>
      <c r="AW109" s="31">
        <f>Data_CH4_m3!AW109*0.668</f>
        <v>3817103.9666600004</v>
      </c>
      <c r="AX109" s="31">
        <f>Data_CH4_m3!AX109*0.668</f>
        <v>3886583.0220760005</v>
      </c>
      <c r="AY109" s="31">
        <f>Data_CH4_m3!AY109*0.668</f>
        <v>3956027.6968680001</v>
      </c>
      <c r="AZ109" s="31">
        <f>Data_CH4_m3!AZ109*0.668</f>
        <v>4025407.1775320005</v>
      </c>
      <c r="BA109" s="31">
        <f>Data_CH4_m3!BA109*0.668</f>
        <v>4094693.4127440006</v>
      </c>
      <c r="BB109" s="31">
        <f>Data_CH4_m3!BB109*0.668</f>
        <v>4163859.9316680003</v>
      </c>
      <c r="BC109" s="31">
        <f>Data_CH4_m3!BC109*0.668</f>
        <v>4232880.5420240005</v>
      </c>
      <c r="BD109" s="31">
        <f>Data_CH4_m3!BD109*0.668</f>
        <v>4301731.6807800001</v>
      </c>
      <c r="BE109" s="31">
        <f>Data_CH4_m3!BE109*0.668</f>
        <v>4370396.1382520003</v>
      </c>
      <c r="BF109" s="31">
        <f>Data_CH4_m3!BF109*0.668</f>
        <v>4438851.1429880001</v>
      </c>
      <c r="BG109" s="31">
        <f>Data_CH4_m3!BG109*0.668</f>
        <v>4507075.0925360005</v>
      </c>
      <c r="BH109" s="31">
        <f>Data_CH4_m3!BH109*0.668</f>
        <v>4575049.6923799999</v>
      </c>
      <c r="BI109" s="31">
        <f>Data_CH4_m3!BI109*0.668</f>
        <v>4642739.250612</v>
      </c>
      <c r="BJ109" s="31">
        <f>Data_CH4_m3!BJ109*0.668</f>
        <v>4710119.2001959998</v>
      </c>
      <c r="BK109" s="31">
        <f>Data_CH4_m3!BK109*0.668</f>
        <v>4368331.6134439996</v>
      </c>
      <c r="BL109" s="31">
        <f>Data_CH4_m3!BL109*0.668</f>
        <v>4052546.1230840003</v>
      </c>
      <c r="BM109" s="31">
        <f>Data_CH4_m3!BM109*0.668</f>
        <v>3760725.2556360001</v>
      </c>
      <c r="BN109" s="31">
        <f>Data_CH4_m3!BN109*0.668</f>
        <v>3490993.9852000005</v>
      </c>
      <c r="BO109" s="31">
        <f>Data_CH4_m3!BO109*0.668</f>
        <v>3241626.6553520006</v>
      </c>
      <c r="BP109" s="31">
        <f>Data_CH4_m3!BP109*0.668</f>
        <v>3011034.9558120002</v>
      </c>
      <c r="BQ109" s="31">
        <f>Data_CH4_m3!BQ109*0.668</f>
        <v>2797756.8770640003</v>
      </c>
      <c r="BR109" s="31">
        <f>Data_CH4_m3!BR109*0.668</f>
        <v>2600446.5520800003</v>
      </c>
      <c r="BS109" s="31">
        <f>Data_CH4_m3!BS109*0.668</f>
        <v>2417864.9276999999</v>
      </c>
      <c r="BT109" s="31">
        <f>Data_CH4_m3!BT109*0.668</f>
        <v>2248871.1848400002</v>
      </c>
      <c r="BU109" s="31">
        <f>Data_CH4_m3!BU109*0.668</f>
        <v>2092414.8534200001</v>
      </c>
      <c r="BV109" s="31">
        <f>Data_CH4_m3!BV109*0.668</f>
        <v>1947528.5659</v>
      </c>
      <c r="BW109" s="31">
        <f>Data_CH4_m3!BW109*0.668</f>
        <v>1813321.3939799999</v>
      </c>
      <c r="BX109" s="31">
        <f>Data_CH4_m3!BX109*0.668</f>
        <v>1688972.7270480001</v>
      </c>
      <c r="BY109" s="31">
        <f>Data_CH4_m3!BY109*0.668</f>
        <v>1573726.6409400001</v>
      </c>
      <c r="BZ109" s="31">
        <f>Data_CH4_m3!BZ109*0.668</f>
        <v>1466886.723612</v>
      </c>
      <c r="CA109" s="31">
        <f>Data_CH4_m3!CA109*0.668</f>
        <v>1367811.3163080001</v>
      </c>
      <c r="CB109" s="31">
        <f>Data_CH4_m3!CB109*0.668</f>
        <v>1275909.1408320002</v>
      </c>
      <c r="CC109" s="31">
        <f>Data_CH4_m3!CC109*0.668</f>
        <v>1190635.2781880002</v>
      </c>
      <c r="CD109" s="31">
        <f>Data_CH4_m3!CD109*0.668</f>
        <v>1111487.4705320001</v>
      </c>
      <c r="CE109" s="31">
        <f>Data_CH4_m3!CE109*0.668</f>
        <v>1038002.720384</v>
      </c>
      <c r="CF109" s="31">
        <f>Data_CH4_m3!CF109*0.668</f>
        <v>969754.16772800009</v>
      </c>
      <c r="CG109" s="31">
        <f>Data_CH4_m3!CG109*0.668</f>
        <v>906348.212268</v>
      </c>
      <c r="CH109" s="31">
        <f>Data_CH4_m3!CH109*0.668</f>
        <v>847421.87148800003</v>
      </c>
      <c r="CI109" s="31">
        <f>Data_CH4_m3!CI109*0.668</f>
        <v>792640.34980000008</v>
      </c>
      <c r="CJ109" s="31">
        <f>Data_CH4_m3!CJ109*0.668</f>
        <v>741694.80408400006</v>
      </c>
      <c r="CK109" s="31">
        <f>Data_CH4_m3!CK109*0.668</f>
        <v>694300.28357600002</v>
      </c>
      <c r="CL109" s="31">
        <f>Data_CH4_m3!CL109*0.668</f>
        <v>650193.84437120007</v>
      </c>
      <c r="CM109" s="31">
        <f>Data_CH4_m3!CM109*0.668</f>
        <v>609132.80420720007</v>
      </c>
      <c r="CN109" s="31">
        <f>Data_CH4_m3!CN109*0.668</f>
        <v>570893.1464784001</v>
      </c>
      <c r="CO109" s="31">
        <f>Data_CH4_m3!CO109*0.668</f>
        <v>535268.04642759997</v>
      </c>
      <c r="CP109" s="31">
        <f>Data_CH4_m3!CP109*0.668</f>
        <v>502066.51704319997</v>
      </c>
      <c r="CQ109" s="31">
        <f>Data_CH4_m3!CQ109*0.668</f>
        <v>471112.16364000004</v>
      </c>
      <c r="CR109" s="31">
        <f>Data_CH4_m3!CR109*0.668</f>
        <v>442242.0370368</v>
      </c>
      <c r="CS109" s="31">
        <f>Data_CH4_m3!CS109*0.668</f>
        <v>415305.57918519998</v>
      </c>
      <c r="CT109" s="31">
        <f>Data_CH4_m3!CT109*0.668</f>
        <v>390163.65209800005</v>
      </c>
      <c r="CU109" s="31">
        <f>Data_CH4_m3!CU109*0.668</f>
        <v>366687.64473320002</v>
      </c>
      <c r="CV109" s="31">
        <f>Data_CH4_m3!CV109*0.668</f>
        <v>344758.65095320001</v>
      </c>
      <c r="CW109" s="31">
        <f>Data_CH4_m3!CW109*0.668</f>
        <v>324266.71281440003</v>
      </c>
    </row>
    <row r="110" spans="1:101" ht="15.75" customHeight="1" x14ac:dyDescent="0.2">
      <c r="A110" s="27" t="s">
        <v>11</v>
      </c>
      <c r="B110" s="31">
        <f>Data_CH4_m3!B110*0.668</f>
        <v>2726338.0364880003</v>
      </c>
      <c r="C110" s="31">
        <f>Data_CH4_m3!C110*0.668</f>
        <v>4701450.7686040001</v>
      </c>
      <c r="D110" s="31">
        <f>Data_CH4_m3!D110*0.668</f>
        <v>6143163.612284</v>
      </c>
      <c r="E110" s="31">
        <f>Data_CH4_m3!E110*0.668</f>
        <v>7231887.6254400006</v>
      </c>
      <c r="F110" s="31">
        <f>Data_CH4_m3!F110*0.668</f>
        <v>8135990.68236</v>
      </c>
      <c r="G110" s="31">
        <f>Data_CH4_m3!G110*0.668</f>
        <v>8997338.1254000012</v>
      </c>
      <c r="H110" s="31">
        <f>Data_CH4_m3!H110*0.668</f>
        <v>9856493.0120800007</v>
      </c>
      <c r="I110" s="31">
        <f>Data_CH4_m3!I110*0.668</f>
        <v>10657399.795080001</v>
      </c>
      <c r="J110" s="31">
        <f>Data_CH4_m3!J110*0.668</f>
        <v>11671357.395880001</v>
      </c>
      <c r="K110" s="31">
        <f>Data_CH4_m3!K110*0.668</f>
        <v>12284242.70652</v>
      </c>
      <c r="L110" s="31">
        <f>Data_CH4_m3!L110*0.668</f>
        <v>13237596.541720001</v>
      </c>
      <c r="M110" s="31">
        <f>Data_CH4_m3!M110*0.668</f>
        <v>14308286.641040001</v>
      </c>
      <c r="N110" s="31">
        <f>Data_CH4_m3!N110*0.668</f>
        <v>15399467.827400001</v>
      </c>
      <c r="O110" s="31">
        <f>Data_CH4_m3!O110*0.668</f>
        <v>16297273.895480001</v>
      </c>
      <c r="P110" s="31">
        <f>Data_CH4_m3!P110*0.668</f>
        <v>17030528.363920003</v>
      </c>
      <c r="Q110" s="31">
        <f>Data_CH4_m3!Q110*0.668</f>
        <v>16957619.450479999</v>
      </c>
      <c r="R110" s="31">
        <f>Data_CH4_m3!R110*0.668</f>
        <v>16841510.916920003</v>
      </c>
      <c r="S110" s="31">
        <f>Data_CH4_m3!S110*0.668</f>
        <v>16996345.828640003</v>
      </c>
      <c r="T110" s="31">
        <f>Data_CH4_m3!T110*0.668</f>
        <v>17494438.712680001</v>
      </c>
      <c r="U110" s="31">
        <f>Data_CH4_m3!U110*0.668</f>
        <v>17865204.190200001</v>
      </c>
      <c r="V110" s="31">
        <f>Data_CH4_m3!V110*0.668</f>
        <v>17996391.768320002</v>
      </c>
      <c r="W110" s="31">
        <f>Data_CH4_m3!W110*0.668</f>
        <v>18408449.946400002</v>
      </c>
      <c r="X110" s="31">
        <f>Data_CH4_m3!X110*0.668</f>
        <v>18858171.307160001</v>
      </c>
      <c r="Y110" s="31">
        <f>Data_CH4_m3!Y110*0.668</f>
        <v>19394821.825880002</v>
      </c>
      <c r="Z110" s="31">
        <f>Data_CH4_m3!Z110*0.668</f>
        <v>19950869.661800001</v>
      </c>
      <c r="AA110" s="31">
        <f>Data_CH4_m3!AA110*0.668</f>
        <v>20538074.68104</v>
      </c>
      <c r="AB110" s="31">
        <f>Data_CH4_m3!AB110*0.668</f>
        <v>21126207.612400003</v>
      </c>
      <c r="AC110" s="31">
        <f>Data_CH4_m3!AC110*0.668</f>
        <v>21732029.056839999</v>
      </c>
      <c r="AD110" s="31">
        <f>Data_CH4_m3!AD110*0.668</f>
        <v>22330134.680440001</v>
      </c>
      <c r="AE110" s="31">
        <f>Data_CH4_m3!AE110*0.668</f>
        <v>22926001.268240001</v>
      </c>
      <c r="AF110" s="31">
        <f>Data_CH4_m3!AF110*0.668</f>
        <v>23523283.989320002</v>
      </c>
      <c r="AG110" s="31">
        <f>Data_CH4_m3!AG110*0.668</f>
        <v>24124450.996800002</v>
      </c>
      <c r="AH110" s="31">
        <f>Data_CH4_m3!AH110*0.668</f>
        <v>24731129.358320002</v>
      </c>
      <c r="AI110" s="31">
        <f>Data_CH4_m3!AI110*0.668</f>
        <v>25344330.492679998</v>
      </c>
      <c r="AJ110" s="31">
        <f>Data_CH4_m3!AJ110*0.668</f>
        <v>25964601.465160001</v>
      </c>
      <c r="AK110" s="31">
        <f>Data_CH4_m3!AK110*0.668</f>
        <v>26592158.98164</v>
      </c>
      <c r="AL110" s="31">
        <f>Data_CH4_m3!AL110*0.668</f>
        <v>27227101.084480003</v>
      </c>
      <c r="AM110" s="31">
        <f>Data_CH4_m3!AM110*0.668</f>
        <v>27869429.343480002</v>
      </c>
      <c r="AN110" s="31">
        <f>Data_CH4_m3!AN110*0.668</f>
        <v>28519052.129080005</v>
      </c>
      <c r="AO110" s="31">
        <f>Data_CH4_m3!AO110*0.668</f>
        <v>29175816.870080002</v>
      </c>
      <c r="AP110" s="31">
        <f>Data_CH4_m3!AP110*0.668</f>
        <v>29839549.325360004</v>
      </c>
      <c r="AQ110" s="31">
        <f>Data_CH4_m3!AQ110*0.668</f>
        <v>30510036.623360004</v>
      </c>
      <c r="AR110" s="31">
        <f>Data_CH4_m3!AR110*0.668</f>
        <v>31187061.336760003</v>
      </c>
      <c r="AS110" s="31">
        <f>Data_CH4_m3!AS110*0.668</f>
        <v>31870360.647640001</v>
      </c>
      <c r="AT110" s="31">
        <f>Data_CH4_m3!AT110*0.668</f>
        <v>32559607.636800002</v>
      </c>
      <c r="AU110" s="31">
        <f>Data_CH4_m3!AU110*0.668</f>
        <v>33254490.88264</v>
      </c>
      <c r="AV110" s="31">
        <f>Data_CH4_m3!AV110*0.668</f>
        <v>33954702.964879997</v>
      </c>
      <c r="AW110" s="31">
        <f>Data_CH4_m3!AW110*0.668</f>
        <v>34659992.000760004</v>
      </c>
      <c r="AX110" s="31">
        <f>Data_CH4_m3!AX110*0.668</f>
        <v>35370173.348399997</v>
      </c>
      <c r="AY110" s="31">
        <f>Data_CH4_m3!AY110*0.668</f>
        <v>36085119.707040004</v>
      </c>
      <c r="AZ110" s="31">
        <f>Data_CH4_m3!AZ110*0.668</f>
        <v>36804720.182000004</v>
      </c>
      <c r="BA110" s="31">
        <f>Data_CH4_m3!BA110*0.668</f>
        <v>37528882.869840004</v>
      </c>
      <c r="BB110" s="31">
        <f>Data_CH4_m3!BB110*0.668</f>
        <v>38257503.422280006</v>
      </c>
      <c r="BC110" s="31">
        <f>Data_CH4_m3!BC110*0.668</f>
        <v>38990503.102159999</v>
      </c>
      <c r="BD110" s="31">
        <f>Data_CH4_m3!BD110*0.668</f>
        <v>39727813.112159997</v>
      </c>
      <c r="BE110" s="31">
        <f>Data_CH4_m3!BE110*0.668</f>
        <v>40469392.904679999</v>
      </c>
      <c r="BF110" s="31">
        <f>Data_CH4_m3!BF110*0.668</f>
        <v>41215151.150760002</v>
      </c>
      <c r="BG110" s="31">
        <f>Data_CH4_m3!BG110*0.668</f>
        <v>41965023.355000004</v>
      </c>
      <c r="BH110" s="31">
        <f>Data_CH4_m3!BH110*0.668</f>
        <v>42719023.338320002</v>
      </c>
      <c r="BI110" s="31">
        <f>Data_CH4_m3!BI110*0.668</f>
        <v>43477246.243960001</v>
      </c>
      <c r="BJ110" s="31">
        <f>Data_CH4_m3!BJ110*0.668</f>
        <v>44239797.789600007</v>
      </c>
      <c r="BK110" s="31">
        <f>Data_CH4_m3!BK110*0.668</f>
        <v>32325847.790280003</v>
      </c>
      <c r="BL110" s="31">
        <f>Data_CH4_m3!BL110*0.668</f>
        <v>24159110.510800004</v>
      </c>
      <c r="BM110" s="31">
        <f>Data_CH4_m3!BM110*0.668</f>
        <v>18516413.21528</v>
      </c>
      <c r="BN110" s="31">
        <f>Data_CH4_m3!BN110*0.668</f>
        <v>14577013.335000001</v>
      </c>
      <c r="BO110" s="31">
        <f>Data_CH4_m3!BO110*0.668</f>
        <v>11789981.13648</v>
      </c>
      <c r="BP110" s="31">
        <f>Data_CH4_m3!BP110*0.668</f>
        <v>9785299.8499600012</v>
      </c>
      <c r="BQ110" s="31">
        <f>Data_CH4_m3!BQ110*0.668</f>
        <v>8314270.7975600008</v>
      </c>
      <c r="BR110" s="31">
        <f>Data_CH4_m3!BR110*0.668</f>
        <v>7209562.490960001</v>
      </c>
      <c r="BS110" s="31">
        <f>Data_CH4_m3!BS110*0.668</f>
        <v>6358427.6623800006</v>
      </c>
      <c r="BT110" s="31">
        <f>Data_CH4_m3!BT110*0.668</f>
        <v>5684747.2709400002</v>
      </c>
      <c r="BU110" s="31">
        <f>Data_CH4_m3!BU110*0.668</f>
        <v>5136991.5635080002</v>
      </c>
      <c r="BV110" s="31">
        <f>Data_CH4_m3!BV110*0.668</f>
        <v>4680147.6694480004</v>
      </c>
      <c r="BW110" s="31">
        <f>Data_CH4_m3!BW110*0.668</f>
        <v>4290306.1847320003</v>
      </c>
      <c r="BX110" s="31">
        <f>Data_CH4_m3!BX110*0.668</f>
        <v>3951030.3026960003</v>
      </c>
      <c r="BY110" s="31">
        <f>Data_CH4_m3!BY110*0.668</f>
        <v>3650919.9533759998</v>
      </c>
      <c r="BZ110" s="31">
        <f>Data_CH4_m3!BZ110*0.668</f>
        <v>3381977.131356</v>
      </c>
      <c r="CA110" s="31">
        <f>Data_CH4_m3!CA110*0.668</f>
        <v>3138508.3904720005</v>
      </c>
      <c r="CB110" s="31">
        <f>Data_CH4_m3!CB110*0.668</f>
        <v>2916387.5381440003</v>
      </c>
      <c r="CC110" s="31">
        <f>Data_CH4_m3!CC110*0.668</f>
        <v>2712559.881848</v>
      </c>
      <c r="CD110" s="31">
        <f>Data_CH4_m3!CD110*0.668</f>
        <v>2524708.5090080001</v>
      </c>
      <c r="CE110" s="31">
        <f>Data_CH4_m3!CE110*0.668</f>
        <v>2351029.2558320002</v>
      </c>
      <c r="CF110" s="31">
        <f>Data_CH4_m3!CF110*0.668</f>
        <v>2190078.6424560002</v>
      </c>
      <c r="CG110" s="31">
        <f>Data_CH4_m3!CG110*0.668</f>
        <v>2040670.7898560001</v>
      </c>
      <c r="CH110" s="31">
        <f>Data_CH4_m3!CH110*0.668</f>
        <v>1901807.2517920001</v>
      </c>
      <c r="CI110" s="31">
        <f>Data_CH4_m3!CI110*0.668</f>
        <v>1772628.9802639999</v>
      </c>
      <c r="CJ110" s="31">
        <f>Data_CH4_m3!CJ110*0.668</f>
        <v>1652383.1993920002</v>
      </c>
      <c r="CK110" s="31">
        <f>Data_CH4_m3!CK110*0.668</f>
        <v>1540400.3320280001</v>
      </c>
      <c r="CL110" s="31">
        <f>Data_CH4_m3!CL110*0.668</f>
        <v>1436077.7239360001</v>
      </c>
      <c r="CM110" s="31">
        <f>Data_CH4_m3!CM110*0.668</f>
        <v>1338867.979176</v>
      </c>
      <c r="CN110" s="31">
        <f>Data_CH4_m3!CN110*0.668</f>
        <v>1248270.4397640002</v>
      </c>
      <c r="CO110" s="31">
        <f>Data_CH4_m3!CO110*0.668</f>
        <v>1163824.8182960001</v>
      </c>
      <c r="CP110" s="31">
        <f>Data_CH4_m3!CP110*0.668</f>
        <v>1085106.3175400002</v>
      </c>
      <c r="CQ110" s="31">
        <f>Data_CH4_m3!CQ110*0.668</f>
        <v>1011721.790104</v>
      </c>
      <c r="CR110" s="31">
        <f>Data_CH4_m3!CR110*0.668</f>
        <v>943306.63156800007</v>
      </c>
      <c r="CS110" s="31">
        <f>Data_CH4_m3!CS110*0.668</f>
        <v>879522.20400800009</v>
      </c>
      <c r="CT110" s="31">
        <f>Data_CH4_m3!CT110*0.668</f>
        <v>820053.64762800001</v>
      </c>
      <c r="CU110" s="31">
        <f>Data_CH4_m3!CU110*0.668</f>
        <v>764607.97963199997</v>
      </c>
      <c r="CV110" s="31">
        <f>Data_CH4_m3!CV110*0.668</f>
        <v>712912.42088400002</v>
      </c>
      <c r="CW110" s="31">
        <f>Data_CH4_m3!CW110*0.668</f>
        <v>664712.90065680002</v>
      </c>
    </row>
    <row r="111" spans="1:101" ht="15.75" customHeight="1" x14ac:dyDescent="0.2">
      <c r="A111" s="27" t="s">
        <v>12</v>
      </c>
      <c r="B111" s="31">
        <f>Data_CH4_m3!B111*0.668</f>
        <v>14605988.636600001</v>
      </c>
      <c r="C111" s="31">
        <f>Data_CH4_m3!C111*0.668</f>
        <v>24989282.854760002</v>
      </c>
      <c r="D111" s="31">
        <f>Data_CH4_m3!D111*0.668</f>
        <v>32426640.940880001</v>
      </c>
      <c r="E111" s="31">
        <f>Data_CH4_m3!E111*0.668</f>
        <v>37842681.414240003</v>
      </c>
      <c r="F111" s="31">
        <f>Data_CH4_m3!F111*0.668</f>
        <v>42024752.655160002</v>
      </c>
      <c r="G111" s="31">
        <f>Data_CH4_m3!G111*0.668</f>
        <v>45382587.179680005</v>
      </c>
      <c r="H111" s="31">
        <f>Data_CH4_m3!H111*0.668</f>
        <v>48196593.558880001</v>
      </c>
      <c r="I111" s="31">
        <f>Data_CH4_m3!I111*0.668</f>
        <v>50718938.927040003</v>
      </c>
      <c r="J111" s="31">
        <f>Data_CH4_m3!J111*0.668</f>
        <v>53219196.400920004</v>
      </c>
      <c r="K111" s="31">
        <f>Data_CH4_m3!K111*0.668</f>
        <v>55445200.99052</v>
      </c>
      <c r="L111" s="31">
        <f>Data_CH4_m3!L111*0.668</f>
        <v>57536840.406160004</v>
      </c>
      <c r="M111" s="31">
        <f>Data_CH4_m3!M111*0.668</f>
        <v>59571802.212839998</v>
      </c>
      <c r="N111" s="31">
        <f>Data_CH4_m3!N111*0.668</f>
        <v>61607160.223680004</v>
      </c>
      <c r="O111" s="31">
        <f>Data_CH4_m3!O111*0.668</f>
        <v>63979362.765560001</v>
      </c>
      <c r="P111" s="31">
        <f>Data_CH4_m3!P111*0.668</f>
        <v>66611680.205520004</v>
      </c>
      <c r="Q111" s="31">
        <f>Data_CH4_m3!Q111*0.668</f>
        <v>68746628.619600013</v>
      </c>
      <c r="R111" s="31">
        <f>Data_CH4_m3!R111*0.668</f>
        <v>70963462.10360001</v>
      </c>
      <c r="S111" s="31">
        <f>Data_CH4_m3!S111*0.668</f>
        <v>73367930.44160001</v>
      </c>
      <c r="T111" s="31">
        <f>Data_CH4_m3!T111*0.668</f>
        <v>76161349.328000009</v>
      </c>
      <c r="U111" s="31">
        <f>Data_CH4_m3!U111*0.668</f>
        <v>78733358.078000009</v>
      </c>
      <c r="V111" s="31">
        <f>Data_CH4_m3!V111*0.668</f>
        <v>81367147.008400008</v>
      </c>
      <c r="W111" s="31">
        <f>Data_CH4_m3!W111*0.668</f>
        <v>84667522.784800008</v>
      </c>
      <c r="X111" s="31">
        <f>Data_CH4_m3!X111*0.668</f>
        <v>88156919.114399999</v>
      </c>
      <c r="Y111" s="31">
        <f>Data_CH4_m3!Y111*0.668</f>
        <v>91783105.67840001</v>
      </c>
      <c r="Z111" s="31">
        <f>Data_CH4_m3!Z111*0.668</f>
        <v>95559390.640000001</v>
      </c>
      <c r="AA111" s="31">
        <f>Data_CH4_m3!AA111*0.668</f>
        <v>99490632.964400008</v>
      </c>
      <c r="AB111" s="31">
        <f>Data_CH4_m3!AB111*0.668</f>
        <v>103580384.14040001</v>
      </c>
      <c r="AC111" s="31">
        <f>Data_CH4_m3!AC111*0.668</f>
        <v>103642227.44680001</v>
      </c>
      <c r="AD111" s="31">
        <f>Data_CH4_m3!AD111*0.668</f>
        <v>104545322.23120001</v>
      </c>
      <c r="AE111" s="31">
        <f>Data_CH4_m3!AE111*0.668</f>
        <v>106024108.7676</v>
      </c>
      <c r="AF111" s="31">
        <f>Data_CH4_m3!AF111*0.668</f>
        <v>107899876.4148</v>
      </c>
      <c r="AG111" s="31">
        <f>Data_CH4_m3!AG111*0.668</f>
        <v>110052383.70320001</v>
      </c>
      <c r="AH111" s="31">
        <f>Data_CH4_m3!AH111*0.668</f>
        <v>112400936.43320002</v>
      </c>
      <c r="AI111" s="31">
        <f>Data_CH4_m3!AI111*0.668</f>
        <v>114891508.63520001</v>
      </c>
      <c r="AJ111" s="31">
        <f>Data_CH4_m3!AJ111*0.668</f>
        <v>117488104.79520001</v>
      </c>
      <c r="AK111" s="31">
        <f>Data_CH4_m3!AK111*0.668</f>
        <v>120166739.37120001</v>
      </c>
      <c r="AL111" s="31">
        <f>Data_CH4_m3!AL111*0.668</f>
        <v>122911157.51840001</v>
      </c>
      <c r="AM111" s="31">
        <f>Data_CH4_m3!AM111*0.668</f>
        <v>125710169.30159999</v>
      </c>
      <c r="AN111" s="31">
        <f>Data_CH4_m3!AN111*0.668</f>
        <v>128556123.11480001</v>
      </c>
      <c r="AO111" s="31">
        <f>Data_CH4_m3!AO111*0.668</f>
        <v>131443689.4536</v>
      </c>
      <c r="AP111" s="31">
        <f>Data_CH4_m3!AP111*0.668</f>
        <v>134369161.3188</v>
      </c>
      <c r="AQ111" s="31">
        <f>Data_CH4_m3!AQ111*0.668</f>
        <v>137329780.4716</v>
      </c>
      <c r="AR111" s="31">
        <f>Data_CH4_m3!AR111*0.668</f>
        <v>140323475.17680001</v>
      </c>
      <c r="AS111" s="31">
        <f>Data_CH4_m3!AS111*0.668</f>
        <v>143348613.2432</v>
      </c>
      <c r="AT111" s="31">
        <f>Data_CH4_m3!AT111*0.668</f>
        <v>146403785.05720001</v>
      </c>
      <c r="AU111" s="31">
        <f>Data_CH4_m3!AU111*0.668</f>
        <v>149487791.69240001</v>
      </c>
      <c r="AV111" s="31">
        <f>Data_CH4_m3!AV111*0.668</f>
        <v>152599452.72600001</v>
      </c>
      <c r="AW111" s="31">
        <f>Data_CH4_m3!AW111*0.668</f>
        <v>155737696.01800001</v>
      </c>
      <c r="AX111" s="31">
        <f>Data_CH4_m3!AX111*0.668</f>
        <v>158901398.25960001</v>
      </c>
      <c r="AY111" s="31">
        <f>Data_CH4_m3!AY111*0.668</f>
        <v>162089466.13520002</v>
      </c>
      <c r="AZ111" s="31">
        <f>Data_CH4_m3!AZ111*0.668</f>
        <v>165300742.20120001</v>
      </c>
      <c r="BA111" s="31">
        <f>Data_CH4_m3!BA111*0.668</f>
        <v>168534100.00920001</v>
      </c>
      <c r="BB111" s="31">
        <f>Data_CH4_m3!BB111*0.668</f>
        <v>171788336.42440003</v>
      </c>
      <c r="BC111" s="31">
        <f>Data_CH4_m3!BC111*0.668</f>
        <v>175062113.042</v>
      </c>
      <c r="BD111" s="31">
        <f>Data_CH4_m3!BD111*0.668</f>
        <v>178353934.87800002</v>
      </c>
      <c r="BE111" s="31">
        <f>Data_CH4_m3!BE111*0.668</f>
        <v>181662240.68280002</v>
      </c>
      <c r="BF111" s="31">
        <f>Data_CH4_m3!BF111*0.668</f>
        <v>184985513.49520001</v>
      </c>
      <c r="BG111" s="31">
        <f>Data_CH4_m3!BG111*0.668</f>
        <v>188322325.73240003</v>
      </c>
      <c r="BH111" s="31">
        <f>Data_CH4_m3!BH111*0.668</f>
        <v>191671262.10280004</v>
      </c>
      <c r="BI111" s="31">
        <f>Data_CH4_m3!BI111*0.668</f>
        <v>195030934.50240001</v>
      </c>
      <c r="BJ111" s="31">
        <f>Data_CH4_m3!BJ111*0.668</f>
        <v>198399966.71760002</v>
      </c>
      <c r="BK111" s="31">
        <f>Data_CH4_m3!BK111*0.668</f>
        <v>144991970.66440001</v>
      </c>
      <c r="BL111" s="31">
        <f>Data_CH4_m3!BL111*0.668</f>
        <v>108380212.63640001</v>
      </c>
      <c r="BM111" s="31">
        <f>Data_CH4_m3!BM111*0.668</f>
        <v>83082159.0528</v>
      </c>
      <c r="BN111" s="31">
        <f>Data_CH4_m3!BN111*0.668</f>
        <v>65419049.551880002</v>
      </c>
      <c r="BO111" s="31">
        <f>Data_CH4_m3!BO111*0.668</f>
        <v>52921479.96988</v>
      </c>
      <c r="BP111" s="31">
        <f>Data_CH4_m3!BP111*0.668</f>
        <v>43930935.391120002</v>
      </c>
      <c r="BQ111" s="31">
        <f>Data_CH4_m3!BQ111*0.668</f>
        <v>37332674.275920004</v>
      </c>
      <c r="BR111" s="31">
        <f>Data_CH4_m3!BR111*0.668</f>
        <v>32376660.446080003</v>
      </c>
      <c r="BS111" s="31">
        <f>Data_CH4_m3!BS111*0.668</f>
        <v>28557516.524320003</v>
      </c>
      <c r="BT111" s="31">
        <f>Data_CH4_m3!BT111*0.668</f>
        <v>25534041.490680002</v>
      </c>
      <c r="BU111" s="31">
        <f>Data_CH4_m3!BU111*0.668</f>
        <v>23075249.749400001</v>
      </c>
      <c r="BV111" s="31">
        <f>Data_CH4_m3!BV111*0.668</f>
        <v>21024188.882199999</v>
      </c>
      <c r="BW111" s="31">
        <f>Data_CH4_m3!BW111*0.668</f>
        <v>19273675.610400002</v>
      </c>
      <c r="BX111" s="31">
        <f>Data_CH4_m3!BX111*0.668</f>
        <v>17750021.404440001</v>
      </c>
      <c r="BY111" s="31">
        <f>Data_CH4_m3!BY111*0.668</f>
        <v>16402114.451400001</v>
      </c>
      <c r="BZ111" s="31">
        <f>Data_CH4_m3!BZ111*0.668</f>
        <v>15194092.623520002</v>
      </c>
      <c r="CA111" s="31">
        <f>Data_CH4_m3!CA111*0.668</f>
        <v>14100424.192600001</v>
      </c>
      <c r="CB111" s="31">
        <f>Data_CH4_m3!CB111*0.668</f>
        <v>13102603.013560003</v>
      </c>
      <c r="CC111" s="31">
        <f>Data_CH4_m3!CC111*0.668</f>
        <v>12186926.42244</v>
      </c>
      <c r="CD111" s="31">
        <f>Data_CH4_m3!CD111*0.668</f>
        <v>11342999.36396</v>
      </c>
      <c r="CE111" s="31">
        <f>Data_CH4_m3!CE111*0.668</f>
        <v>10562725.69816</v>
      </c>
      <c r="CF111" s="31">
        <f>Data_CH4_m3!CF111*0.668</f>
        <v>9839626.6065999996</v>
      </c>
      <c r="CG111" s="31">
        <f>Data_CH4_m3!CG111*0.668</f>
        <v>9168378.4833200015</v>
      </c>
      <c r="CH111" s="31">
        <f>Data_CH4_m3!CH111*0.668</f>
        <v>8544498.3736400008</v>
      </c>
      <c r="CI111" s="31">
        <f>Data_CH4_m3!CI111*0.668</f>
        <v>7964128.6710800007</v>
      </c>
      <c r="CJ111" s="31">
        <f>Data_CH4_m3!CJ111*0.668</f>
        <v>7423888.5875600008</v>
      </c>
      <c r="CK111" s="31">
        <f>Data_CH4_m3!CK111*0.668</f>
        <v>6920770.6935600005</v>
      </c>
      <c r="CL111" s="31">
        <f>Data_CH4_m3!CL111*0.668</f>
        <v>6452067.9444639999</v>
      </c>
      <c r="CM111" s="31">
        <f>Data_CH4_m3!CM111*0.668</f>
        <v>6015321.3788320003</v>
      </c>
      <c r="CN111" s="31">
        <f>Data_CH4_m3!CN111*0.668</f>
        <v>5608281.8807440009</v>
      </c>
      <c r="CO111" s="31">
        <f>Data_CH4_m3!CO111*0.668</f>
        <v>5228881.6288120002</v>
      </c>
      <c r="CP111" s="31">
        <f>Data_CH4_m3!CP111*0.668</f>
        <v>4875212.193128</v>
      </c>
      <c r="CQ111" s="31">
        <f>Data_CH4_m3!CQ111*0.668</f>
        <v>4545507.3028680002</v>
      </c>
      <c r="CR111" s="31">
        <f>Data_CH4_m3!CR111*0.668</f>
        <v>4238128.9024600005</v>
      </c>
      <c r="CS111" s="31">
        <f>Data_CH4_m3!CS111*0.668</f>
        <v>3951555.5831600004</v>
      </c>
      <c r="CT111" s="31">
        <f>Data_CH4_m3!CT111*0.668</f>
        <v>3684372.7480879999</v>
      </c>
      <c r="CU111" s="31">
        <f>Data_CH4_m3!CU111*0.668</f>
        <v>3435264.0878800005</v>
      </c>
      <c r="CV111" s="31">
        <f>Data_CH4_m3!CV111*0.668</f>
        <v>3203004.0616799998</v>
      </c>
      <c r="CW111" s="31">
        <f>Data_CH4_m3!CW111*0.668</f>
        <v>2986451.1757239997</v>
      </c>
    </row>
    <row r="112" spans="1:101" ht="15.75" customHeight="1" x14ac:dyDescent="0.2">
      <c r="A112" s="27" t="s">
        <v>13</v>
      </c>
      <c r="B112" s="31">
        <f>Data_CH4_m3!B112*0.668</f>
        <v>51601264.923440002</v>
      </c>
      <c r="C112" s="31">
        <f>Data_CH4_m3!C112*0.668</f>
        <v>115591087.33320001</v>
      </c>
      <c r="D112" s="31">
        <f>Data_CH4_m3!D112*0.668</f>
        <v>156842803.5548</v>
      </c>
      <c r="E112" s="31">
        <f>Data_CH4_m3!E112*0.668</f>
        <v>188054914.84480003</v>
      </c>
      <c r="F112" s="31">
        <f>Data_CH4_m3!F112*0.668</f>
        <v>209288981.27759999</v>
      </c>
      <c r="G112" s="31">
        <f>Data_CH4_m3!G112*0.668</f>
        <v>222791638.222</v>
      </c>
      <c r="H112" s="31">
        <f>Data_CH4_m3!H112*0.668</f>
        <v>230712074.14200002</v>
      </c>
      <c r="I112" s="31">
        <f>Data_CH4_m3!I112*0.668</f>
        <v>235607311.0072</v>
      </c>
      <c r="J112" s="31">
        <f>Data_CH4_m3!J112*0.668</f>
        <v>238598984.9456</v>
      </c>
      <c r="K112" s="31">
        <f>Data_CH4_m3!K112*0.668</f>
        <v>246412970.8572</v>
      </c>
      <c r="L112" s="31">
        <f>Data_CH4_m3!L112*0.668</f>
        <v>251340712.736</v>
      </c>
      <c r="M112" s="31">
        <f>Data_CH4_m3!M112*0.668</f>
        <v>253603721.58640003</v>
      </c>
      <c r="N112" s="31">
        <f>Data_CH4_m3!N112*0.668</f>
        <v>255716357.95880002</v>
      </c>
      <c r="O112" s="31">
        <f>Data_CH4_m3!O112*0.668</f>
        <v>258271451.94680002</v>
      </c>
      <c r="P112" s="31">
        <f>Data_CH4_m3!P112*0.668</f>
        <v>261517580.4452</v>
      </c>
      <c r="Q112" s="31">
        <f>Data_CH4_m3!Q112*0.668</f>
        <v>266211554.52160001</v>
      </c>
      <c r="R112" s="31">
        <f>Data_CH4_m3!R112*0.668</f>
        <v>274213221.04519999</v>
      </c>
      <c r="S112" s="31">
        <f>Data_CH4_m3!S112*0.668</f>
        <v>283040029.75919998</v>
      </c>
      <c r="T112" s="31">
        <f>Data_CH4_m3!T112*0.668</f>
        <v>287316615.45840001</v>
      </c>
      <c r="U112" s="31">
        <f>Data_CH4_m3!U112*0.668</f>
        <v>292530628.26960003</v>
      </c>
      <c r="V112" s="31">
        <f>Data_CH4_m3!V112*0.668</f>
        <v>300694860.6092</v>
      </c>
      <c r="W112" s="31">
        <f>Data_CH4_m3!W112*0.668</f>
        <v>307420082.8064</v>
      </c>
      <c r="X112" s="31">
        <f>Data_CH4_m3!X112*0.668</f>
        <v>314686517.93559998</v>
      </c>
      <c r="Y112" s="31">
        <f>Data_CH4_m3!Y112*0.668</f>
        <v>322255195.07560003</v>
      </c>
      <c r="Z112" s="31">
        <f>Data_CH4_m3!Z112*0.668</f>
        <v>329830081.9436</v>
      </c>
      <c r="AA112" s="31">
        <f>Data_CH4_m3!AA112*0.668</f>
        <v>337582718.66840005</v>
      </c>
      <c r="AB112" s="31">
        <f>Data_CH4_m3!AB112*0.668</f>
        <v>345536078.83880001</v>
      </c>
      <c r="AC112" s="31">
        <f>Data_CH4_m3!AC112*0.668</f>
        <v>377559981.40400004</v>
      </c>
      <c r="AD112" s="31">
        <f>Data_CH4_m3!AD112*0.668</f>
        <v>403651491.66680002</v>
      </c>
      <c r="AE112" s="31">
        <f>Data_CH4_m3!AE112*0.668</f>
        <v>425831455.18440002</v>
      </c>
      <c r="AF112" s="31">
        <f>Data_CH4_m3!AF112*0.668</f>
        <v>445456718.63360006</v>
      </c>
      <c r="AG112" s="31">
        <f>Data_CH4_m3!AG112*0.668</f>
        <v>463437780.91080004</v>
      </c>
      <c r="AH112" s="31">
        <f>Data_CH4_m3!AH112*0.668</f>
        <v>480383979.39160007</v>
      </c>
      <c r="AI112" s="31">
        <f>Data_CH4_m3!AI112*0.668</f>
        <v>496701378.78439999</v>
      </c>
      <c r="AJ112" s="31">
        <f>Data_CH4_m3!AJ112*0.668</f>
        <v>512658567.39360005</v>
      </c>
      <c r="AK112" s="31">
        <f>Data_CH4_m3!AK112*0.668</f>
        <v>528432302.96240002</v>
      </c>
      <c r="AL112" s="31">
        <f>Data_CH4_m3!AL112*0.668</f>
        <v>544139143.8756001</v>
      </c>
      <c r="AM112" s="31">
        <f>Data_CH4_m3!AM112*0.668</f>
        <v>559855734.64960003</v>
      </c>
      <c r="AN112" s="31">
        <f>Data_CH4_m3!AN112*0.668</f>
        <v>575631039.01639998</v>
      </c>
      <c r="AO112" s="31">
        <f>Data_CH4_m3!AO112*0.668</f>
        <v>591495262.53320003</v>
      </c>
      <c r="AP112" s="31">
        <f>Data_CH4_m3!AP112*0.668</f>
        <v>607465903.12600005</v>
      </c>
      <c r="AQ112" s="31">
        <f>Data_CH4_m3!AQ112*0.668</f>
        <v>623552442.78760004</v>
      </c>
      <c r="AR112" s="31">
        <f>Data_CH4_m3!AR112*0.668</f>
        <v>639758349.84080005</v>
      </c>
      <c r="AS112" s="31">
        <f>Data_CH4_m3!AS112*0.668</f>
        <v>656081857.42560005</v>
      </c>
      <c r="AT112" s="31">
        <f>Data_CH4_m3!AT112*0.668</f>
        <v>672517130.89600003</v>
      </c>
      <c r="AU112" s="31">
        <f>Data_CH4_m3!AU112*0.668</f>
        <v>689056197.67200005</v>
      </c>
      <c r="AV112" s="31">
        <f>Data_CH4_m3!AV112*0.668</f>
        <v>705690492.52400005</v>
      </c>
      <c r="AW112" s="31">
        <f>Data_CH4_m3!AW112*0.668</f>
        <v>722412171.796</v>
      </c>
      <c r="AX112" s="31">
        <f>Data_CH4_m3!AX112*0.668</f>
        <v>739214409.1960001</v>
      </c>
      <c r="AY112" s="31">
        <f>Data_CH4_m3!AY112*0.668</f>
        <v>756091701.07200003</v>
      </c>
      <c r="AZ112" s="31">
        <f>Data_CH4_m3!AZ112*0.668</f>
        <v>773039096.20800006</v>
      </c>
      <c r="BA112" s="31">
        <f>Data_CH4_m3!BA112*0.668</f>
        <v>790050970.71200001</v>
      </c>
      <c r="BB112" s="31">
        <f>Data_CH4_m3!BB112*0.668</f>
        <v>807120898.42400002</v>
      </c>
      <c r="BC112" s="31">
        <f>Data_CH4_m3!BC112*0.668</f>
        <v>824242615.50800002</v>
      </c>
      <c r="BD112" s="31">
        <f>Data_CH4_m3!BD112*0.668</f>
        <v>841409965.00800002</v>
      </c>
      <c r="BE112" s="31">
        <f>Data_CH4_m3!BE112*0.668</f>
        <v>858616721.16400003</v>
      </c>
      <c r="BF112" s="31">
        <f>Data_CH4_m3!BF112*0.668</f>
        <v>875856453.80800009</v>
      </c>
      <c r="BG112" s="31">
        <f>Data_CH4_m3!BG112*0.668</f>
        <v>893122365.3720001</v>
      </c>
      <c r="BH112" s="31">
        <f>Data_CH4_m3!BH112*0.668</f>
        <v>910407188.68400002</v>
      </c>
      <c r="BI112" s="31">
        <f>Data_CH4_m3!BI112*0.668</f>
        <v>927703229.72000003</v>
      </c>
      <c r="BJ112" s="31">
        <f>Data_CH4_m3!BJ112*0.668</f>
        <v>945002537.27600002</v>
      </c>
      <c r="BK112" s="31">
        <f>Data_CH4_m3!BK112*0.668</f>
        <v>689620355.06800008</v>
      </c>
      <c r="BL112" s="31">
        <f>Data_CH4_m3!BL112*0.668</f>
        <v>514635375.51840001</v>
      </c>
      <c r="BM112" s="31">
        <f>Data_CH4_m3!BM112*0.668</f>
        <v>393798966.28080004</v>
      </c>
      <c r="BN112" s="31">
        <f>Data_CH4_m3!BN112*0.668</f>
        <v>309498786.58240002</v>
      </c>
      <c r="BO112" s="31">
        <f>Data_CH4_m3!BO112*0.668</f>
        <v>249912749.57680002</v>
      </c>
      <c r="BP112" s="31">
        <f>Data_CH4_m3!BP112*0.668</f>
        <v>207101185.35280004</v>
      </c>
      <c r="BQ112" s="31">
        <f>Data_CH4_m3!BQ112*0.668</f>
        <v>175727906.1036</v>
      </c>
      <c r="BR112" s="31">
        <f>Data_CH4_m3!BR112*0.668</f>
        <v>152202841.086</v>
      </c>
      <c r="BS112" s="31">
        <f>Data_CH4_m3!BS112*0.668</f>
        <v>134107263.96960001</v>
      </c>
      <c r="BT112" s="31">
        <f>Data_CH4_m3!BT112*0.668</f>
        <v>119808450.55720001</v>
      </c>
      <c r="BU112" s="31">
        <f>Data_CH4_m3!BU112*0.668</f>
        <v>108201320.7668</v>
      </c>
      <c r="BV112" s="31">
        <f>Data_CH4_m3!BV112*0.668</f>
        <v>98535203.786799997</v>
      </c>
      <c r="BW112" s="31">
        <f>Data_CH4_m3!BW112*0.668</f>
        <v>90297666.463200003</v>
      </c>
      <c r="BX112" s="31">
        <f>Data_CH4_m3!BX112*0.668</f>
        <v>83136596.243200004</v>
      </c>
      <c r="BY112" s="31">
        <f>Data_CH4_m3!BY112*0.668</f>
        <v>76807929.173200011</v>
      </c>
      <c r="BZ112" s="31">
        <f>Data_CH4_m3!BZ112*0.668</f>
        <v>71140571.882799998</v>
      </c>
      <c r="CA112" s="31">
        <f>Data_CH4_m3!CA112*0.668</f>
        <v>66012851.044399999</v>
      </c>
      <c r="CB112" s="31">
        <f>Data_CH4_m3!CB112*0.668</f>
        <v>61336692.902080007</v>
      </c>
      <c r="CC112" s="31">
        <f>Data_CH4_m3!CC112*0.668</f>
        <v>57046986.567319997</v>
      </c>
      <c r="CD112" s="31">
        <f>Data_CH4_m3!CD112*0.668</f>
        <v>53094424.181240007</v>
      </c>
      <c r="CE112" s="31">
        <f>Data_CH4_m3!CE112*0.668</f>
        <v>49440673.8464</v>
      </c>
      <c r="CF112" s="31">
        <f>Data_CH4_m3!CF112*0.668</f>
        <v>46055117.963160008</v>
      </c>
      <c r="CG112" s="31">
        <f>Data_CH4_m3!CG112*0.668</f>
        <v>42912642.857760005</v>
      </c>
      <c r="CH112" s="31">
        <f>Data_CH4_m3!CH112*0.668</f>
        <v>39992134.539840005</v>
      </c>
      <c r="CI112" s="31">
        <f>Data_CH4_m3!CI112*0.668</f>
        <v>37275449.428000003</v>
      </c>
      <c r="CJ112" s="31">
        <f>Data_CH4_m3!CJ112*0.668</f>
        <v>34746704.860320002</v>
      </c>
      <c r="CK112" s="31">
        <f>Data_CH4_m3!CK112*0.668</f>
        <v>32391785.235280003</v>
      </c>
      <c r="CL112" s="31">
        <f>Data_CH4_m3!CL112*0.668</f>
        <v>30197993.977080002</v>
      </c>
      <c r="CM112" s="31">
        <f>Data_CH4_m3!CM112*0.668</f>
        <v>28153804.431760002</v>
      </c>
      <c r="CN112" s="31">
        <f>Data_CH4_m3!CN112*0.668</f>
        <v>26248678.0042</v>
      </c>
      <c r="CO112" s="31">
        <f>Data_CH4_m3!CO112*0.668</f>
        <v>24472928.574159998</v>
      </c>
      <c r="CP112" s="31">
        <f>Data_CH4_m3!CP112*0.668</f>
        <v>22817618.669040002</v>
      </c>
      <c r="CQ112" s="31">
        <f>Data_CH4_m3!CQ112*0.668</f>
        <v>21274477.961199999</v>
      </c>
      <c r="CR112" s="31">
        <f>Data_CH4_m3!CR112*0.668</f>
        <v>19835837.396480002</v>
      </c>
      <c r="CS112" s="31">
        <f>Data_CH4_m3!CS112*0.668</f>
        <v>18494574.652000003</v>
      </c>
      <c r="CT112" s="31">
        <f>Data_CH4_m3!CT112*0.668</f>
        <v>17244067.877160002</v>
      </c>
      <c r="CU112" s="31">
        <f>Data_CH4_m3!CU112*0.668</f>
        <v>16078155.58024</v>
      </c>
      <c r="CV112" s="31">
        <f>Data_CH4_m3!CV112*0.668</f>
        <v>14991101.35132</v>
      </c>
      <c r="CW112" s="31">
        <f>Data_CH4_m3!CW112*0.668</f>
        <v>13977562.2926</v>
      </c>
    </row>
    <row r="113" spans="1:101" ht="15.75" customHeight="1" x14ac:dyDescent="0.2">
      <c r="A113" s="27" t="s">
        <v>14</v>
      </c>
      <c r="B113" s="31">
        <f>Data_CH4_m3!B113*0.668</f>
        <v>545848.42448000005</v>
      </c>
      <c r="C113" s="31">
        <f>Data_CH4_m3!C113*0.668</f>
        <v>985083.1484960001</v>
      </c>
      <c r="D113" s="31">
        <f>Data_CH4_m3!D113*0.668</f>
        <v>1347511.7208200002</v>
      </c>
      <c r="E113" s="31">
        <f>Data_CH4_m3!E113*0.668</f>
        <v>1784552.1349760001</v>
      </c>
      <c r="F113" s="31">
        <f>Data_CH4_m3!F113*0.668</f>
        <v>2297903.704808</v>
      </c>
      <c r="G113" s="31">
        <f>Data_CH4_m3!G113*0.668</f>
        <v>2847751.9489600002</v>
      </c>
      <c r="H113" s="31">
        <f>Data_CH4_m3!H113*0.668</f>
        <v>3391404.1357319998</v>
      </c>
      <c r="I113" s="31">
        <f>Data_CH4_m3!I113*0.668</f>
        <v>3987750.0529439999</v>
      </c>
      <c r="J113" s="31">
        <f>Data_CH4_m3!J113*0.668</f>
        <v>4781328.2259800006</v>
      </c>
      <c r="K113" s="31">
        <f>Data_CH4_m3!K113*0.668</f>
        <v>5166638.2805920001</v>
      </c>
      <c r="L113" s="31">
        <f>Data_CH4_m3!L113*0.668</f>
        <v>5559822.0251520006</v>
      </c>
      <c r="M113" s="31">
        <f>Data_CH4_m3!M113*0.668</f>
        <v>6141063.8531480003</v>
      </c>
      <c r="N113" s="31">
        <f>Data_CH4_m3!N113*0.668</f>
        <v>6661009.4814400002</v>
      </c>
      <c r="O113" s="31">
        <f>Data_CH4_m3!O113*0.668</f>
        <v>7074209.1045200005</v>
      </c>
      <c r="P113" s="31">
        <f>Data_CH4_m3!P113*0.668</f>
        <v>7425381.2803200008</v>
      </c>
      <c r="Q113" s="31">
        <f>Data_CH4_m3!Q113*0.668</f>
        <v>7255169.5363200009</v>
      </c>
      <c r="R113" s="31">
        <f>Data_CH4_m3!R113*0.668</f>
        <v>7063984.04856</v>
      </c>
      <c r="S113" s="31">
        <f>Data_CH4_m3!S113*0.668</f>
        <v>7060094.3045999995</v>
      </c>
      <c r="T113" s="31">
        <f>Data_CH4_m3!T113*0.668</f>
        <v>7190621.6448800005</v>
      </c>
      <c r="U113" s="31">
        <f>Data_CH4_m3!U113*0.668</f>
        <v>7167906.5921200002</v>
      </c>
      <c r="V113" s="31">
        <f>Data_CH4_m3!V113*0.668</f>
        <v>7080955.2498800009</v>
      </c>
      <c r="W113" s="31">
        <f>Data_CH4_m3!W113*0.668</f>
        <v>7249956.7782800011</v>
      </c>
      <c r="X113" s="31">
        <f>Data_CH4_m3!X113*0.668</f>
        <v>7386228.397520001</v>
      </c>
      <c r="Y113" s="31">
        <f>Data_CH4_m3!Y113*0.668</f>
        <v>7541638.5774800004</v>
      </c>
      <c r="Z113" s="31">
        <f>Data_CH4_m3!Z113*0.668</f>
        <v>7718762.2110000001</v>
      </c>
      <c r="AA113" s="31">
        <f>Data_CH4_m3!AA113*0.668</f>
        <v>7900223.6027199998</v>
      </c>
      <c r="AB113" s="31">
        <f>Data_CH4_m3!AB113*0.668</f>
        <v>8098191.147520001</v>
      </c>
      <c r="AC113" s="31">
        <f>Data_CH4_m3!AC113*0.668</f>
        <v>8705928.048560001</v>
      </c>
      <c r="AD113" s="31">
        <f>Data_CH4_m3!AD113*0.668</f>
        <v>9211090.4901599996</v>
      </c>
      <c r="AE113" s="31">
        <f>Data_CH4_m3!AE113*0.668</f>
        <v>9647250.6760399994</v>
      </c>
      <c r="AF113" s="31">
        <f>Data_CH4_m3!AF113*0.668</f>
        <v>10036680.08024</v>
      </c>
      <c r="AG113" s="31">
        <f>Data_CH4_m3!AG113*0.668</f>
        <v>10394152.80532</v>
      </c>
      <c r="AH113" s="31">
        <f>Data_CH4_m3!AH113*0.668</f>
        <v>10729741.122280002</v>
      </c>
      <c r="AI113" s="31">
        <f>Data_CH4_m3!AI113*0.668</f>
        <v>11050509.61208</v>
      </c>
      <c r="AJ113" s="31">
        <f>Data_CH4_m3!AJ113*0.668</f>
        <v>11361684.125560002</v>
      </c>
      <c r="AK113" s="31">
        <f>Data_CH4_m3!AK113*0.668</f>
        <v>11667141.687960001</v>
      </c>
      <c r="AL113" s="31">
        <f>Data_CH4_m3!AL113*0.668</f>
        <v>11969599.055280002</v>
      </c>
      <c r="AM113" s="31">
        <f>Data_CH4_m3!AM113*0.668</f>
        <v>12270732.62696</v>
      </c>
      <c r="AN113" s="31">
        <f>Data_CH4_m3!AN113*0.668</f>
        <v>12571512.465920001</v>
      </c>
      <c r="AO113" s="31">
        <f>Data_CH4_m3!AO113*0.668</f>
        <v>12872273.54744</v>
      </c>
      <c r="AP113" s="31">
        <f>Data_CH4_m3!AP113*0.668</f>
        <v>13173011.58296</v>
      </c>
      <c r="AQ113" s="31">
        <f>Data_CH4_m3!AQ113*0.668</f>
        <v>13473671.34224</v>
      </c>
      <c r="AR113" s="31">
        <f>Data_CH4_m3!AR113*0.668</f>
        <v>13774229.5722</v>
      </c>
      <c r="AS113" s="31">
        <f>Data_CH4_m3!AS113*0.668</f>
        <v>14074593.881760001</v>
      </c>
      <c r="AT113" s="31">
        <f>Data_CH4_m3!AT113*0.668</f>
        <v>14374648.83384</v>
      </c>
      <c r="AU113" s="31">
        <f>Data_CH4_m3!AU113*0.668</f>
        <v>14674223.94148</v>
      </c>
      <c r="AV113" s="31">
        <f>Data_CH4_m3!AV113*0.668</f>
        <v>14973165.871959999</v>
      </c>
      <c r="AW113" s="31">
        <f>Data_CH4_m3!AW113*0.668</f>
        <v>15271314.78624</v>
      </c>
      <c r="AX113" s="31">
        <f>Data_CH4_m3!AX113*0.668</f>
        <v>15568603.59708</v>
      </c>
      <c r="AY113" s="31">
        <f>Data_CH4_m3!AY113*0.668</f>
        <v>15865089.09784</v>
      </c>
      <c r="AZ113" s="31">
        <f>Data_CH4_m3!AZ113*0.668</f>
        <v>16160866.184600001</v>
      </c>
      <c r="BA113" s="31">
        <f>Data_CH4_m3!BA113*0.668</f>
        <v>16455985.057560002</v>
      </c>
      <c r="BB113" s="31">
        <f>Data_CH4_m3!BB113*0.668</f>
        <v>16750385.93072</v>
      </c>
      <c r="BC113" s="31">
        <f>Data_CH4_m3!BC113*0.668</f>
        <v>17044008.897840001</v>
      </c>
      <c r="BD113" s="31">
        <f>Data_CH4_m3!BD113*0.668</f>
        <v>17336681.34104</v>
      </c>
      <c r="BE113" s="31">
        <f>Data_CH4_m3!BE113*0.668</f>
        <v>17628219.94108</v>
      </c>
      <c r="BF113" s="31">
        <f>Data_CH4_m3!BF113*0.668</f>
        <v>17918480.623720001</v>
      </c>
      <c r="BG113" s="31">
        <f>Data_CH4_m3!BG113*0.668</f>
        <v>18207295.233320002</v>
      </c>
      <c r="BH113" s="31">
        <f>Data_CH4_m3!BH113*0.668</f>
        <v>18494465.854839999</v>
      </c>
      <c r="BI113" s="31">
        <f>Data_CH4_m3!BI113*0.668</f>
        <v>18779775.187880002</v>
      </c>
      <c r="BJ113" s="31">
        <f>Data_CH4_m3!BJ113*0.668</f>
        <v>19063000.240680002</v>
      </c>
      <c r="BK113" s="31">
        <f>Data_CH4_m3!BK113*0.668</f>
        <v>13937802.40488</v>
      </c>
      <c r="BL113" s="31">
        <f>Data_CH4_m3!BL113*0.668</f>
        <v>10423890.78256</v>
      </c>
      <c r="BM113" s="31">
        <f>Data_CH4_m3!BM113*0.668</f>
        <v>7995356.1814400004</v>
      </c>
      <c r="BN113" s="31">
        <f>Data_CH4_m3!BN113*0.668</f>
        <v>6299312.8287000004</v>
      </c>
      <c r="BO113" s="31">
        <f>Data_CH4_m3!BO113*0.668</f>
        <v>5098880.2683920003</v>
      </c>
      <c r="BP113" s="31">
        <f>Data_CH4_m3!BP113*0.668</f>
        <v>4234961.2999</v>
      </c>
      <c r="BQ113" s="31">
        <f>Data_CH4_m3!BQ113*0.668</f>
        <v>3600619.463864</v>
      </c>
      <c r="BR113" s="31">
        <f>Data_CH4_m3!BR113*0.668</f>
        <v>3123902.321976</v>
      </c>
      <c r="BS113" s="31">
        <f>Data_CH4_m3!BS113*0.668</f>
        <v>2756326.2351720002</v>
      </c>
      <c r="BT113" s="31">
        <f>Data_CH4_m3!BT113*0.668</f>
        <v>2465156.238868</v>
      </c>
      <c r="BU113" s="31">
        <f>Data_CH4_m3!BU113*0.668</f>
        <v>2228229.9367440003</v>
      </c>
      <c r="BV113" s="31">
        <f>Data_CH4_m3!BV113*0.668</f>
        <v>2030486.7751480001</v>
      </c>
      <c r="BW113" s="31">
        <f>Data_CH4_m3!BW113*0.668</f>
        <v>1861640.5447240002</v>
      </c>
      <c r="BX113" s="31">
        <f>Data_CH4_m3!BX113*0.668</f>
        <v>1714618.273764</v>
      </c>
      <c r="BY113" s="31">
        <f>Data_CH4_m3!BY113*0.668</f>
        <v>1584512.9197720001</v>
      </c>
      <c r="BZ113" s="31">
        <f>Data_CH4_m3!BZ113*0.668</f>
        <v>1467880.5165640002</v>
      </c>
      <c r="CA113" s="31">
        <f>Data_CH4_m3!CA113*0.668</f>
        <v>1362268.28838</v>
      </c>
      <c r="CB113" s="31">
        <f>Data_CH4_m3!CB113*0.668</f>
        <v>1265897.622428</v>
      </c>
      <c r="CC113" s="31">
        <f>Data_CH4_m3!CC113*0.668</f>
        <v>1177450.9020680001</v>
      </c>
      <c r="CD113" s="31">
        <f>Data_CH4_m3!CD113*0.668</f>
        <v>1095928.001708</v>
      </c>
      <c r="CE113" s="31">
        <f>Data_CH4_m3!CE113*0.668</f>
        <v>1020549.520324</v>
      </c>
      <c r="CF113" s="31">
        <f>Data_CH4_m3!CF113*0.668</f>
        <v>950691.3795840001</v>
      </c>
      <c r="CG113" s="31">
        <f>Data_CH4_m3!CG113*0.668</f>
        <v>885840.4913600001</v>
      </c>
      <c r="CH113" s="31">
        <f>Data_CH4_m3!CH113*0.668</f>
        <v>825564.57014000008</v>
      </c>
      <c r="CI113" s="31">
        <f>Data_CH4_m3!CI113*0.668</f>
        <v>769491.4671120001</v>
      </c>
      <c r="CJ113" s="31">
        <f>Data_CH4_m3!CJ113*0.668</f>
        <v>717294.91504400002</v>
      </c>
      <c r="CK113" s="31">
        <f>Data_CH4_m3!CK113*0.668</f>
        <v>668684.59378800006</v>
      </c>
      <c r="CL113" s="31">
        <f>Data_CH4_m3!CL113*0.668</f>
        <v>623399.12182440003</v>
      </c>
      <c r="CM113" s="31">
        <f>Data_CH4_m3!CM113*0.668</f>
        <v>581201.02856000001</v>
      </c>
      <c r="CN113" s="31">
        <f>Data_CH4_m3!CN113*0.668</f>
        <v>541873.08219840005</v>
      </c>
      <c r="CO113" s="31">
        <f>Data_CH4_m3!CO113*0.668</f>
        <v>505215.5411872</v>
      </c>
      <c r="CP113" s="31">
        <f>Data_CH4_m3!CP113*0.668</f>
        <v>471044.04768000002</v>
      </c>
      <c r="CQ113" s="31">
        <f>Data_CH4_m3!CQ113*0.668</f>
        <v>439187.96748960001</v>
      </c>
      <c r="CR113" s="31">
        <f>Data_CH4_m3!CR113*0.668</f>
        <v>409489.04700720002</v>
      </c>
      <c r="CS113" s="31">
        <f>Data_CH4_m3!CS113*0.668</f>
        <v>381800.29764240002</v>
      </c>
      <c r="CT113" s="31">
        <f>Data_CH4_m3!CT113*0.668</f>
        <v>355985.04786440002</v>
      </c>
      <c r="CU113" s="31">
        <f>Data_CH4_m3!CU113*0.668</f>
        <v>331916.12022600003</v>
      </c>
      <c r="CV113" s="31">
        <f>Data_CH4_m3!CV113*0.668</f>
        <v>309475.10584879998</v>
      </c>
      <c r="CW113" s="31">
        <f>Data_CH4_m3!CW113*0.668</f>
        <v>288551.71526080003</v>
      </c>
    </row>
    <row r="114" spans="1:101" ht="15.75" customHeight="1" x14ac:dyDescent="0.2">
      <c r="A114" s="27" t="s">
        <v>15</v>
      </c>
      <c r="B114" s="31">
        <f>Data_CH4_m3!B114*0.668</f>
        <v>844606.88742400007</v>
      </c>
      <c r="C114" s="31">
        <f>Data_CH4_m3!C114*0.668</f>
        <v>1645876.2327680001</v>
      </c>
      <c r="D114" s="31">
        <f>Data_CH4_m3!D114*0.668</f>
        <v>2454635.4606440002</v>
      </c>
      <c r="E114" s="31">
        <f>Data_CH4_m3!E114*0.668</f>
        <v>3196202.440924</v>
      </c>
      <c r="F114" s="31">
        <f>Data_CH4_m3!F114*0.668</f>
        <v>3850374.7293679998</v>
      </c>
      <c r="G114" s="31">
        <f>Data_CH4_m3!G114*0.668</f>
        <v>4508840.6165359998</v>
      </c>
      <c r="H114" s="31">
        <f>Data_CH4_m3!H114*0.668</f>
        <v>5123948.8782040002</v>
      </c>
      <c r="I114" s="31">
        <f>Data_CH4_m3!I114*0.668</f>
        <v>5697492.5359240007</v>
      </c>
      <c r="J114" s="31">
        <f>Data_CH4_m3!J114*0.668</f>
        <v>6297488.6543000005</v>
      </c>
      <c r="K114" s="31">
        <f>Data_CH4_m3!K114*0.668</f>
        <v>6753684.59504</v>
      </c>
      <c r="L114" s="31">
        <f>Data_CH4_m3!L114*0.668</f>
        <v>7135359.2206400009</v>
      </c>
      <c r="M114" s="31">
        <f>Data_CH4_m3!M114*0.668</f>
        <v>7442553.2958000004</v>
      </c>
      <c r="N114" s="31">
        <f>Data_CH4_m3!N114*0.668</f>
        <v>7722413.8530400004</v>
      </c>
      <c r="O114" s="31">
        <f>Data_CH4_m3!O114*0.668</f>
        <v>8021024.3018800002</v>
      </c>
      <c r="P114" s="31">
        <f>Data_CH4_m3!P114*0.668</f>
        <v>8254673.0800400004</v>
      </c>
      <c r="Q114" s="31">
        <f>Data_CH4_m3!Q114*0.668</f>
        <v>8529135.5626800004</v>
      </c>
      <c r="R114" s="31">
        <f>Data_CH4_m3!R114*0.668</f>
        <v>8774869.3025200013</v>
      </c>
      <c r="S114" s="31">
        <f>Data_CH4_m3!S114*0.668</f>
        <v>9049979.0571200009</v>
      </c>
      <c r="T114" s="31">
        <f>Data_CH4_m3!T114*0.668</f>
        <v>9305935.1608800013</v>
      </c>
      <c r="U114" s="31">
        <f>Data_CH4_m3!U114*0.668</f>
        <v>9561785.7473600004</v>
      </c>
      <c r="V114" s="31">
        <f>Data_CH4_m3!V114*0.668</f>
        <v>9803126.56556</v>
      </c>
      <c r="W114" s="31">
        <f>Data_CH4_m3!W114*0.668</f>
        <v>10027263.28424</v>
      </c>
      <c r="X114" s="31">
        <f>Data_CH4_m3!X114*0.668</f>
        <v>10238925.2766</v>
      </c>
      <c r="Y114" s="31">
        <f>Data_CH4_m3!Y114*0.668</f>
        <v>10444241.295680001</v>
      </c>
      <c r="Z114" s="31">
        <f>Data_CH4_m3!Z114*0.668</f>
        <v>10644685.250080001</v>
      </c>
      <c r="AA114" s="31">
        <f>Data_CH4_m3!AA114*0.668</f>
        <v>10841194.611000001</v>
      </c>
      <c r="AB114" s="31">
        <f>Data_CH4_m3!AB114*0.668</f>
        <v>11034589.75592</v>
      </c>
      <c r="AC114" s="31">
        <f>Data_CH4_m3!AC114*0.668</f>
        <v>11392808.52344</v>
      </c>
      <c r="AD114" s="31">
        <f>Data_CH4_m3!AD114*0.668</f>
        <v>11746681.904199999</v>
      </c>
      <c r="AE114" s="31">
        <f>Data_CH4_m3!AE114*0.668</f>
        <v>12097184.483480001</v>
      </c>
      <c r="AF114" s="31">
        <f>Data_CH4_m3!AF114*0.668</f>
        <v>12445294.69424</v>
      </c>
      <c r="AG114" s="31">
        <f>Data_CH4_m3!AG114*0.668</f>
        <v>12791883.68196</v>
      </c>
      <c r="AH114" s="31">
        <f>Data_CH4_m3!AH114*0.668</f>
        <v>13137667.24872</v>
      </c>
      <c r="AI114" s="31">
        <f>Data_CH4_m3!AI114*0.668</f>
        <v>13483225.352120001</v>
      </c>
      <c r="AJ114" s="31">
        <f>Data_CH4_m3!AJ114*0.668</f>
        <v>13828991.02984</v>
      </c>
      <c r="AK114" s="31">
        <f>Data_CH4_m3!AK114*0.668</f>
        <v>14175284.273920001</v>
      </c>
      <c r="AL114" s="31">
        <f>Data_CH4_m3!AL114*0.668</f>
        <v>14522340.72136</v>
      </c>
      <c r="AM114" s="31">
        <f>Data_CH4_m3!AM114*0.668</f>
        <v>14870353.070120001</v>
      </c>
      <c r="AN114" s="31">
        <f>Data_CH4_m3!AN114*0.668</f>
        <v>15219444.913560001</v>
      </c>
      <c r="AO114" s="31">
        <f>Data_CH4_m3!AO114*0.668</f>
        <v>15569683.652880002</v>
      </c>
      <c r="AP114" s="31">
        <f>Data_CH4_m3!AP114*0.668</f>
        <v>15921088.199160002</v>
      </c>
      <c r="AQ114" s="31">
        <f>Data_CH4_m3!AQ114*0.668</f>
        <v>16273636.748880001</v>
      </c>
      <c r="AR114" s="31">
        <f>Data_CH4_m3!AR114*0.668</f>
        <v>16627270.197400002</v>
      </c>
      <c r="AS114" s="31">
        <f>Data_CH4_m3!AS114*0.668</f>
        <v>16981863.775680002</v>
      </c>
      <c r="AT114" s="31">
        <f>Data_CH4_m3!AT114*0.668</f>
        <v>17337237.577959999</v>
      </c>
      <c r="AU114" s="31">
        <f>Data_CH4_m3!AU114*0.668</f>
        <v>17693177.830880001</v>
      </c>
      <c r="AV114" s="31">
        <f>Data_CH4_m3!AV114*0.668</f>
        <v>18049445.838</v>
      </c>
      <c r="AW114" s="31">
        <f>Data_CH4_m3!AW114*0.668</f>
        <v>18405812.99636</v>
      </c>
      <c r="AX114" s="31">
        <f>Data_CH4_m3!AX114*0.668</f>
        <v>18762065.773079999</v>
      </c>
      <c r="AY114" s="31">
        <f>Data_CH4_m3!AY114*0.668</f>
        <v>19118006.052719999</v>
      </c>
      <c r="AZ114" s="31">
        <f>Data_CH4_m3!AZ114*0.668</f>
        <v>19473469.701000001</v>
      </c>
      <c r="BA114" s="31">
        <f>Data_CH4_m3!BA114*0.668</f>
        <v>19828284.467440002</v>
      </c>
      <c r="BB114" s="31">
        <f>Data_CH4_m3!BB114*0.668</f>
        <v>20182287.099520002</v>
      </c>
      <c r="BC114" s="31">
        <f>Data_CH4_m3!BC114*0.668</f>
        <v>20535356.442079999</v>
      </c>
      <c r="BD114" s="31">
        <f>Data_CH4_m3!BD114*0.668</f>
        <v>20887413.176800001</v>
      </c>
      <c r="BE114" s="31">
        <f>Data_CH4_m3!BE114*0.668</f>
        <v>21238412.273800001</v>
      </c>
      <c r="BF114" s="31">
        <f>Data_CH4_m3!BF114*0.668</f>
        <v>21588313.646400001</v>
      </c>
      <c r="BG114" s="31">
        <f>Data_CH4_m3!BG114*0.668</f>
        <v>21937071.670200001</v>
      </c>
      <c r="BH114" s="31">
        <f>Data_CH4_m3!BH114*0.668</f>
        <v>22284642.851720002</v>
      </c>
      <c r="BI114" s="31">
        <f>Data_CH4_m3!BI114*0.668</f>
        <v>22630980.451000001</v>
      </c>
      <c r="BJ114" s="31">
        <f>Data_CH4_m3!BJ114*0.668</f>
        <v>22976030.94788</v>
      </c>
      <c r="BK114" s="31">
        <f>Data_CH4_m3!BK114*0.668</f>
        <v>21308439.595560003</v>
      </c>
      <c r="BL114" s="31">
        <f>Data_CH4_m3!BL114*0.668</f>
        <v>19767730.327560004</v>
      </c>
      <c r="BM114" s="31">
        <f>Data_CH4_m3!BM114*0.668</f>
        <v>18343960.11084</v>
      </c>
      <c r="BN114" s="31">
        <f>Data_CH4_m3!BN114*0.668</f>
        <v>17027978.694760002</v>
      </c>
      <c r="BO114" s="31">
        <f>Data_CH4_m3!BO114*0.668</f>
        <v>15811364.810400002</v>
      </c>
      <c r="BP114" s="31">
        <f>Data_CH4_m3!BP114*0.668</f>
        <v>14686367.460040001</v>
      </c>
      <c r="BQ114" s="31">
        <f>Data_CH4_m3!BQ114*0.668</f>
        <v>13645852.036280001</v>
      </c>
      <c r="BR114" s="31">
        <f>Data_CH4_m3!BR114*0.668</f>
        <v>12683250.74976</v>
      </c>
      <c r="BS114" s="31">
        <f>Data_CH4_m3!BS114*0.668</f>
        <v>11792517.07824</v>
      </c>
      <c r="BT114" s="31">
        <f>Data_CH4_m3!BT114*0.668</f>
        <v>10968083.88968</v>
      </c>
      <c r="BU114" s="31">
        <f>Data_CH4_m3!BU114*0.668</f>
        <v>10204825.012200002</v>
      </c>
      <c r="BV114" s="31">
        <f>Data_CH4_m3!BV114*0.668</f>
        <v>9498019.790000001</v>
      </c>
      <c r="BW114" s="31">
        <f>Data_CH4_m3!BW114*0.668</f>
        <v>8843320.6452800017</v>
      </c>
      <c r="BX114" s="31">
        <f>Data_CH4_m3!BX114*0.668</f>
        <v>8236723.1318000006</v>
      </c>
      <c r="BY114" s="31">
        <f>Data_CH4_m3!BY114*0.668</f>
        <v>7674538.50012</v>
      </c>
      <c r="BZ114" s="31">
        <f>Data_CH4_m3!BZ114*0.668</f>
        <v>7153368.4271599995</v>
      </c>
      <c r="CA114" s="31">
        <f>Data_CH4_m3!CA114*0.668</f>
        <v>6670081.7818240011</v>
      </c>
      <c r="CB114" s="31">
        <f>Data_CH4_m3!CB114*0.668</f>
        <v>6221793.3111240007</v>
      </c>
      <c r="CC114" s="31">
        <f>Data_CH4_m3!CC114*0.668</f>
        <v>5805843.9889560007</v>
      </c>
      <c r="CD114" s="31">
        <f>Data_CH4_m3!CD114*0.668</f>
        <v>5419782.9794320008</v>
      </c>
      <c r="CE114" s="31">
        <f>Data_CH4_m3!CE114*0.668</f>
        <v>5061351.0464320006</v>
      </c>
      <c r="CF114" s="31">
        <f>Data_CH4_m3!CF114*0.668</f>
        <v>4728465.296484</v>
      </c>
      <c r="CG114" s="31">
        <f>Data_CH4_m3!CG114*0.668</f>
        <v>4419205.1494280007</v>
      </c>
      <c r="CH114" s="31">
        <f>Data_CH4_m3!CH114*0.668</f>
        <v>4131799.4393360005</v>
      </c>
      <c r="CI114" s="31">
        <f>Data_CH4_m3!CI114*0.668</f>
        <v>3864614.5508320001</v>
      </c>
      <c r="CJ114" s="31">
        <f>Data_CH4_m3!CJ114*0.668</f>
        <v>3616143.5093160002</v>
      </c>
      <c r="CK114" s="31">
        <f>Data_CH4_m3!CK114*0.668</f>
        <v>3384995.9449320002</v>
      </c>
      <c r="CL114" s="31">
        <f>Data_CH4_m3!CL114*0.668</f>
        <v>3169888.8648160002</v>
      </c>
      <c r="CM114" s="31">
        <f>Data_CH4_m3!CM114*0.668</f>
        <v>2969638.1614800002</v>
      </c>
      <c r="CN114" s="31">
        <f>Data_CH4_m3!CN114*0.668</f>
        <v>2783150.8072320004</v>
      </c>
      <c r="CO114" s="31">
        <f>Data_CH4_m3!CO114*0.668</f>
        <v>2609417.6678320002</v>
      </c>
      <c r="CP114" s="31">
        <f>Data_CH4_m3!CP114*0.668</f>
        <v>2447506.895972</v>
      </c>
      <c r="CQ114" s="31">
        <f>Data_CH4_m3!CQ114*0.668</f>
        <v>2296557.8471320001</v>
      </c>
      <c r="CR114" s="31">
        <f>Data_CH4_m3!CR114*0.668</f>
        <v>2155775.4910920002</v>
      </c>
      <c r="CS114" s="31">
        <f>Data_CH4_m3!CS114*0.668</f>
        <v>2024425.2589799999</v>
      </c>
      <c r="CT114" s="31">
        <f>Data_CH4_m3!CT114*0.668</f>
        <v>1901828.3104920001</v>
      </c>
      <c r="CU114" s="31">
        <f>Data_CH4_m3!CU114*0.668</f>
        <v>1787357.1718520001</v>
      </c>
      <c r="CV114" s="31">
        <f>Data_CH4_m3!CV114*0.668</f>
        <v>1680431.7238040001</v>
      </c>
      <c r="CW114" s="31">
        <f>Data_CH4_m3!CW114*0.668</f>
        <v>1580515.5122480001</v>
      </c>
    </row>
    <row r="115" spans="1:101" ht="15.75" customHeight="1" x14ac:dyDescent="0.2">
      <c r="A115" s="27" t="s">
        <v>16</v>
      </c>
      <c r="B115" s="31">
        <f>Data_CH4_m3!B115*0.668</f>
        <v>247887.87177120001</v>
      </c>
      <c r="C115" s="31">
        <f>Data_CH4_m3!C115*0.668</f>
        <v>475331.48550680006</v>
      </c>
      <c r="D115" s="31">
        <f>Data_CH4_m3!D115*0.668</f>
        <v>685413.65245599998</v>
      </c>
      <c r="E115" s="31">
        <f>Data_CH4_m3!E115*0.668</f>
        <v>895548.47858000011</v>
      </c>
      <c r="F115" s="31">
        <f>Data_CH4_m3!F115*0.668</f>
        <v>1105798.4111240001</v>
      </c>
      <c r="G115" s="31">
        <f>Data_CH4_m3!G115*0.668</f>
        <v>1312144.6972920001</v>
      </c>
      <c r="H115" s="31">
        <f>Data_CH4_m3!H115*0.668</f>
        <v>1507189.10148</v>
      </c>
      <c r="I115" s="31">
        <f>Data_CH4_m3!I115*0.668</f>
        <v>1693640.7664920001</v>
      </c>
      <c r="J115" s="31">
        <f>Data_CH4_m3!J115*0.668</f>
        <v>1862966.127264</v>
      </c>
      <c r="K115" s="31">
        <f>Data_CH4_m3!K115*0.668</f>
        <v>2029652.3830280001</v>
      </c>
      <c r="L115" s="31">
        <f>Data_CH4_m3!L115*0.668</f>
        <v>2209010.3309240001</v>
      </c>
      <c r="M115" s="31">
        <f>Data_CH4_m3!M115*0.668</f>
        <v>2387123.4487960003</v>
      </c>
      <c r="N115" s="31">
        <f>Data_CH4_m3!N115*0.668</f>
        <v>2555185.169332</v>
      </c>
      <c r="O115" s="31">
        <f>Data_CH4_m3!O115*0.668</f>
        <v>2704592.4060360002</v>
      </c>
      <c r="P115" s="31">
        <f>Data_CH4_m3!P115*0.668</f>
        <v>2839960.1070480002</v>
      </c>
      <c r="Q115" s="31">
        <f>Data_CH4_m3!Q115*0.668</f>
        <v>2957221.8103440003</v>
      </c>
      <c r="R115" s="31">
        <f>Data_CH4_m3!R115*0.668</f>
        <v>3061268.1242840006</v>
      </c>
      <c r="S115" s="31">
        <f>Data_CH4_m3!S115*0.668</f>
        <v>3176936.5507200002</v>
      </c>
      <c r="T115" s="31">
        <f>Data_CH4_m3!T115*0.668</f>
        <v>3293762.9758640002</v>
      </c>
      <c r="U115" s="31">
        <f>Data_CH4_m3!U115*0.668</f>
        <v>3399128.5370320003</v>
      </c>
      <c r="V115" s="31">
        <f>Data_CH4_m3!V115*0.668</f>
        <v>3484526.9162120004</v>
      </c>
      <c r="W115" s="31">
        <f>Data_CH4_m3!W115*0.668</f>
        <v>3574051.9549040003</v>
      </c>
      <c r="X115" s="31">
        <f>Data_CH4_m3!X115*0.668</f>
        <v>3663602.120416</v>
      </c>
      <c r="Y115" s="31">
        <f>Data_CH4_m3!Y115*0.668</f>
        <v>3753092.2267160001</v>
      </c>
      <c r="Z115" s="31">
        <f>Data_CH4_m3!Z115*0.668</f>
        <v>3844141.3909080001</v>
      </c>
      <c r="AA115" s="31">
        <f>Data_CH4_m3!AA115*0.668</f>
        <v>3937118.738436</v>
      </c>
      <c r="AB115" s="31">
        <f>Data_CH4_m3!AB115*0.668</f>
        <v>4038797.1734040002</v>
      </c>
      <c r="AC115" s="31">
        <f>Data_CH4_m3!AC115*0.668</f>
        <v>4106689.056144</v>
      </c>
      <c r="AD115" s="31">
        <f>Data_CH4_m3!AD115*0.668</f>
        <v>4174030.555648</v>
      </c>
      <c r="AE115" s="31">
        <f>Data_CH4_m3!AE115*0.668</f>
        <v>4241200.3631199999</v>
      </c>
      <c r="AF115" s="31">
        <f>Data_CH4_m3!AF115*0.668</f>
        <v>4308651.310416</v>
      </c>
      <c r="AG115" s="31">
        <f>Data_CH4_m3!AG115*0.668</f>
        <v>4376842.5399880009</v>
      </c>
      <c r="AH115" s="31">
        <f>Data_CH4_m3!AH115*0.668</f>
        <v>4446142.4625199996</v>
      </c>
      <c r="AI115" s="31">
        <f>Data_CH4_m3!AI115*0.668</f>
        <v>4516767.0076760007</v>
      </c>
      <c r="AJ115" s="31">
        <f>Data_CH4_m3!AJ115*0.668</f>
        <v>4588734.9482600009</v>
      </c>
      <c r="AK115" s="31">
        <f>Data_CH4_m3!AK115*0.668</f>
        <v>4661926.9861520007</v>
      </c>
      <c r="AL115" s="31">
        <f>Data_CH4_m3!AL115*0.668</f>
        <v>4736189.3450800003</v>
      </c>
      <c r="AM115" s="31">
        <f>Data_CH4_m3!AM115*0.668</f>
        <v>4811390.7009200007</v>
      </c>
      <c r="AN115" s="31">
        <f>Data_CH4_m3!AN115*0.668</f>
        <v>4887412.8731160006</v>
      </c>
      <c r="AO115" s="31">
        <f>Data_CH4_m3!AO115*0.668</f>
        <v>4964174.5707440004</v>
      </c>
      <c r="AP115" s="31">
        <f>Data_CH4_m3!AP115*0.668</f>
        <v>5041611.6531119999</v>
      </c>
      <c r="AQ115" s="31">
        <f>Data_CH4_m3!AQ115*0.668</f>
        <v>5119647.892736</v>
      </c>
      <c r="AR115" s="31">
        <f>Data_CH4_m3!AR115*0.668</f>
        <v>5198191.1984679997</v>
      </c>
      <c r="AS115" s="31">
        <f>Data_CH4_m3!AS115*0.668</f>
        <v>5277137.9534880007</v>
      </c>
      <c r="AT115" s="31">
        <f>Data_CH4_m3!AT115*0.668</f>
        <v>5356374.4882440008</v>
      </c>
      <c r="AU115" s="31">
        <f>Data_CH4_m3!AU115*0.668</f>
        <v>5435785.6382000009</v>
      </c>
      <c r="AV115" s="31">
        <f>Data_CH4_m3!AV115*0.668</f>
        <v>5515252.502696</v>
      </c>
      <c r="AW115" s="31">
        <f>Data_CH4_m3!AW115*0.668</f>
        <v>5594664.3447000002</v>
      </c>
      <c r="AX115" s="31">
        <f>Data_CH4_m3!AX115*0.668</f>
        <v>5673911.8379960004</v>
      </c>
      <c r="AY115" s="31">
        <f>Data_CH4_m3!AY115*0.668</f>
        <v>5752898.8687399998</v>
      </c>
      <c r="AZ115" s="31">
        <f>Data_CH4_m3!AZ115*0.668</f>
        <v>5831532.7986920001</v>
      </c>
      <c r="BA115" s="31">
        <f>Data_CH4_m3!BA115*0.668</f>
        <v>5909727.9414880006</v>
      </c>
      <c r="BB115" s="31">
        <f>Data_CH4_m3!BB115*0.668</f>
        <v>5987398.9267280009</v>
      </c>
      <c r="BC115" s="31">
        <f>Data_CH4_m3!BC115*0.668</f>
        <v>6064473.4514280008</v>
      </c>
      <c r="BD115" s="31">
        <f>Data_CH4_m3!BD115*0.668</f>
        <v>6140881.4350399999</v>
      </c>
      <c r="BE115" s="31">
        <f>Data_CH4_m3!BE115*0.668</f>
        <v>6216564.6546840006</v>
      </c>
      <c r="BF115" s="31">
        <f>Data_CH4_m3!BF115*0.668</f>
        <v>6291468.9389000004</v>
      </c>
      <c r="BG115" s="31">
        <f>Data_CH4_m3!BG115*0.668</f>
        <v>6365542.3453439996</v>
      </c>
      <c r="BH115" s="31">
        <f>Data_CH4_m3!BH115*0.668</f>
        <v>6438736.4647240005</v>
      </c>
      <c r="BI115" s="31">
        <f>Data_CH4_m3!BI115*0.668</f>
        <v>6511008.7721600002</v>
      </c>
      <c r="BJ115" s="31">
        <f>Data_CH4_m3!BJ115*0.668</f>
        <v>6582315.1703000003</v>
      </c>
      <c r="BK115" s="31">
        <f>Data_CH4_m3!BK115*0.668</f>
        <v>6105813.7690320006</v>
      </c>
      <c r="BL115" s="31">
        <f>Data_CH4_m3!BL115*0.668</f>
        <v>5665506.6645360012</v>
      </c>
      <c r="BM115" s="31">
        <f>Data_CH4_m3!BM115*0.668</f>
        <v>5258560.4012120003</v>
      </c>
      <c r="BN115" s="31">
        <f>Data_CH4_m3!BN115*0.668</f>
        <v>4882367.312136</v>
      </c>
      <c r="BO115" s="31">
        <f>Data_CH4_m3!BO115*0.668</f>
        <v>4534527.3481240002</v>
      </c>
      <c r="BP115" s="31">
        <f>Data_CH4_m3!BP115*0.668</f>
        <v>4212831.3697159998</v>
      </c>
      <c r="BQ115" s="31">
        <f>Data_CH4_m3!BQ115*0.668</f>
        <v>3915245.8005440002</v>
      </c>
      <c r="BR115" s="31">
        <f>Data_CH4_m3!BR115*0.668</f>
        <v>3639898.5131600001</v>
      </c>
      <c r="BS115" s="31">
        <f>Data_CH4_m3!BS115*0.668</f>
        <v>3385065.8624880007</v>
      </c>
      <c r="BT115" s="31">
        <f>Data_CH4_m3!BT115*0.668</f>
        <v>3149160.7660320005</v>
      </c>
      <c r="BU115" s="31">
        <f>Data_CH4_m3!BU115*0.668</f>
        <v>2930721.743332</v>
      </c>
      <c r="BV115" s="31">
        <f>Data_CH4_m3!BV115*0.668</f>
        <v>2728402.85054</v>
      </c>
      <c r="BW115" s="31">
        <f>Data_CH4_m3!BW115*0.668</f>
        <v>2540964.417264</v>
      </c>
      <c r="BX115" s="31">
        <f>Data_CH4_m3!BX115*0.668</f>
        <v>2367264.5389200002</v>
      </c>
      <c r="BY115" s="31">
        <f>Data_CH4_m3!BY115*0.668</f>
        <v>2206251.252448</v>
      </c>
      <c r="BZ115" s="31">
        <f>Data_CH4_m3!BZ115*0.668</f>
        <v>2056955.3439560002</v>
      </c>
      <c r="CA115" s="31">
        <f>Data_CH4_m3!CA115*0.668</f>
        <v>1918483.7375240002</v>
      </c>
      <c r="CB115" s="31">
        <f>Data_CH4_m3!CB115*0.668</f>
        <v>1790013.412396</v>
      </c>
      <c r="CC115" s="31">
        <f>Data_CH4_m3!CC115*0.668</f>
        <v>1670785.8191680002</v>
      </c>
      <c r="CD115" s="31">
        <f>Data_CH4_m3!CD115*0.668</f>
        <v>1560101.736856</v>
      </c>
      <c r="CE115" s="31">
        <f>Data_CH4_m3!CE115*0.668</f>
        <v>1457316.548132</v>
      </c>
      <c r="CF115" s="31">
        <f>Data_CH4_m3!CF115*0.668</f>
        <v>1361835.8953200001</v>
      </c>
      <c r="CG115" s="31">
        <f>Data_CH4_m3!CG115*0.668</f>
        <v>1273111.6830840001</v>
      </c>
      <c r="CH115" s="31">
        <f>Data_CH4_m3!CH115*0.668</f>
        <v>1190638.405764</v>
      </c>
      <c r="CI115" s="31">
        <f>Data_CH4_m3!CI115*0.668</f>
        <v>1113949.7686320001</v>
      </c>
      <c r="CJ115" s="31">
        <f>Data_CH4_m3!CJ115*0.668</f>
        <v>1042615.57568</v>
      </c>
      <c r="CK115" s="31">
        <f>Data_CH4_m3!CK115*0.668</f>
        <v>976238.8772600001</v>
      </c>
      <c r="CL115" s="31">
        <f>Data_CH4_m3!CL115*0.668</f>
        <v>914453.33616000018</v>
      </c>
      <c r="CM115" s="31">
        <f>Data_CH4_m3!CM115*0.668</f>
        <v>856920.8121160001</v>
      </c>
      <c r="CN115" s="31">
        <f>Data_CH4_m3!CN115*0.668</f>
        <v>803329.13469999994</v>
      </c>
      <c r="CO115" s="31">
        <f>Data_CH4_m3!CO115*0.668</f>
        <v>753390.05857200001</v>
      </c>
      <c r="CP115" s="31">
        <f>Data_CH4_m3!CP115*0.668</f>
        <v>706837.38038800005</v>
      </c>
      <c r="CQ115" s="31">
        <f>Data_CH4_m3!CQ115*0.668</f>
        <v>663425.20393720001</v>
      </c>
      <c r="CR115" s="31">
        <f>Data_CH4_m3!CR115*0.668</f>
        <v>622926.35010160005</v>
      </c>
      <c r="CS115" s="31">
        <f>Data_CH4_m3!CS115*0.668</f>
        <v>585130.88652120007</v>
      </c>
      <c r="CT115" s="31">
        <f>Data_CH4_m3!CT115*0.668</f>
        <v>549844.77950320009</v>
      </c>
      <c r="CU115" s="31">
        <f>Data_CH4_m3!CU115*0.668</f>
        <v>516888.65120800002</v>
      </c>
      <c r="CV115" s="31">
        <f>Data_CH4_m3!CV115*0.668</f>
        <v>486096.6361</v>
      </c>
      <c r="CW115" s="31">
        <f>Data_CH4_m3!CW115*0.668</f>
        <v>457315.32878079999</v>
      </c>
    </row>
    <row r="116" spans="1:101" ht="15.75" customHeight="1" x14ac:dyDescent="0.2">
      <c r="A116" s="27" t="s">
        <v>17</v>
      </c>
      <c r="B116" s="31">
        <f>Data_CH4_m3!B116*0.668</f>
        <v>31924647.437840004</v>
      </c>
      <c r="C116" s="31">
        <f>Data_CH4_m3!C116*0.668</f>
        <v>62925566.152440004</v>
      </c>
      <c r="D116" s="31">
        <f>Data_CH4_m3!D116*0.668</f>
        <v>93522227.2456</v>
      </c>
      <c r="E116" s="31">
        <f>Data_CH4_m3!E116*0.668</f>
        <v>122290742.0308</v>
      </c>
      <c r="F116" s="31">
        <f>Data_CH4_m3!F116*0.668</f>
        <v>147777188.44800001</v>
      </c>
      <c r="G116" s="31">
        <f>Data_CH4_m3!G116*0.668</f>
        <v>169686644.56400001</v>
      </c>
      <c r="H116" s="31">
        <f>Data_CH4_m3!H116*0.668</f>
        <v>188253267.75880003</v>
      </c>
      <c r="I116" s="31">
        <f>Data_CH4_m3!I116*0.668</f>
        <v>203601629.21080002</v>
      </c>
      <c r="J116" s="31">
        <f>Data_CH4_m3!J116*0.668</f>
        <v>215292843.23400003</v>
      </c>
      <c r="K116" s="31">
        <f>Data_CH4_m3!K116*0.668</f>
        <v>226133534.40680003</v>
      </c>
      <c r="L116" s="31">
        <f>Data_CH4_m3!L116*0.668</f>
        <v>237810321.36680004</v>
      </c>
      <c r="M116" s="31">
        <f>Data_CH4_m3!M116*0.668</f>
        <v>248257095.87880003</v>
      </c>
      <c r="N116" s="31">
        <f>Data_CH4_m3!N116*0.668</f>
        <v>255838486.52840003</v>
      </c>
      <c r="O116" s="31">
        <f>Data_CH4_m3!O116*0.668</f>
        <v>262980874.79240003</v>
      </c>
      <c r="P116" s="31">
        <f>Data_CH4_m3!P116*0.668</f>
        <v>269387442.01840001</v>
      </c>
      <c r="Q116" s="31">
        <f>Data_CH4_m3!Q116*0.668</f>
        <v>275237928.83680004</v>
      </c>
      <c r="R116" s="31">
        <f>Data_CH4_m3!R116*0.668</f>
        <v>280796284.55919999</v>
      </c>
      <c r="S116" s="31">
        <f>Data_CH4_m3!S116*0.668</f>
        <v>286461625.49160004</v>
      </c>
      <c r="T116" s="31">
        <f>Data_CH4_m3!T116*0.668</f>
        <v>292322832.10680002</v>
      </c>
      <c r="U116" s="31">
        <f>Data_CH4_m3!U116*0.668</f>
        <v>298050056.96000004</v>
      </c>
      <c r="V116" s="31">
        <f>Data_CH4_m3!V116*0.668</f>
        <v>304009192.37519997</v>
      </c>
      <c r="W116" s="31">
        <f>Data_CH4_m3!W116*0.668</f>
        <v>310377056.8836</v>
      </c>
      <c r="X116" s="31">
        <f>Data_CH4_m3!X116*0.668</f>
        <v>317098601.54040003</v>
      </c>
      <c r="Y116" s="31">
        <f>Data_CH4_m3!Y116*0.668</f>
        <v>323832712.41280001</v>
      </c>
      <c r="Z116" s="31">
        <f>Data_CH4_m3!Z116*0.668</f>
        <v>330617828.69240004</v>
      </c>
      <c r="AA116" s="31">
        <f>Data_CH4_m3!AA116*0.668</f>
        <v>337553470.75600004</v>
      </c>
      <c r="AB116" s="31">
        <f>Data_CH4_m3!AB116*0.668</f>
        <v>344715686.93000001</v>
      </c>
      <c r="AC116" s="31">
        <f>Data_CH4_m3!AC116*0.668</f>
        <v>363077010.87919998</v>
      </c>
      <c r="AD116" s="31">
        <f>Data_CH4_m3!AD116*0.668</f>
        <v>381061061.92200005</v>
      </c>
      <c r="AE116" s="31">
        <f>Data_CH4_m3!AE116*0.668</f>
        <v>398700773.99480003</v>
      </c>
      <c r="AF116" s="31">
        <f>Data_CH4_m3!AF116*0.668</f>
        <v>416025367.28800005</v>
      </c>
      <c r="AG116" s="31">
        <f>Data_CH4_m3!AG116*0.668</f>
        <v>433061047.37480003</v>
      </c>
      <c r="AH116" s="31">
        <f>Data_CH4_m3!AH116*0.668</f>
        <v>449831549.43080002</v>
      </c>
      <c r="AI116" s="31">
        <f>Data_CH4_m3!AI116*0.668</f>
        <v>466358320.79839998</v>
      </c>
      <c r="AJ116" s="31">
        <f>Data_CH4_m3!AJ116*0.668</f>
        <v>482660843.49720001</v>
      </c>
      <c r="AK116" s="31">
        <f>Data_CH4_m3!AK116*0.668</f>
        <v>498756790.93680006</v>
      </c>
      <c r="AL116" s="31">
        <f>Data_CH4_m3!AL116*0.668</f>
        <v>514661849.76120001</v>
      </c>
      <c r="AM116" s="31">
        <f>Data_CH4_m3!AM116*0.668</f>
        <v>530390104.21600002</v>
      </c>
      <c r="AN116" s="31">
        <f>Data_CH4_m3!AN116*0.668</f>
        <v>545954776.62639999</v>
      </c>
      <c r="AO116" s="31">
        <f>Data_CH4_m3!AO116*0.668</f>
        <v>561368524.79080009</v>
      </c>
      <c r="AP116" s="31">
        <f>Data_CH4_m3!AP116*0.668</f>
        <v>576643211.72119999</v>
      </c>
      <c r="AQ116" s="31">
        <f>Data_CH4_m3!AQ116*0.668</f>
        <v>591789566.43280005</v>
      </c>
      <c r="AR116" s="31">
        <f>Data_CH4_m3!AR116*0.668</f>
        <v>606816781.94160008</v>
      </c>
      <c r="AS116" s="31">
        <f>Data_CH4_m3!AS116*0.668</f>
        <v>621732429.76040006</v>
      </c>
      <c r="AT116" s="31">
        <f>Data_CH4_m3!AT116*0.668</f>
        <v>636542339.72560012</v>
      </c>
      <c r="AU116" s="31">
        <f>Data_CH4_m3!AU116*0.668</f>
        <v>651250887.77160013</v>
      </c>
      <c r="AV116" s="31">
        <f>Data_CH4_m3!AV116*0.668</f>
        <v>665861406.01600003</v>
      </c>
      <c r="AW116" s="31">
        <f>Data_CH4_m3!AW116*0.668</f>
        <v>680376511.61600006</v>
      </c>
      <c r="AX116" s="31">
        <f>Data_CH4_m3!AX116*0.668</f>
        <v>694798131.28400004</v>
      </c>
      <c r="AY116" s="31">
        <f>Data_CH4_m3!AY116*0.668</f>
        <v>709127617.05200005</v>
      </c>
      <c r="AZ116" s="31">
        <f>Data_CH4_m3!AZ116*0.668</f>
        <v>723365702.38400006</v>
      </c>
      <c r="BA116" s="31">
        <f>Data_CH4_m3!BA116*0.668</f>
        <v>737512540.25200009</v>
      </c>
      <c r="BB116" s="31">
        <f>Data_CH4_m3!BB116*0.668</f>
        <v>751567502.06800008</v>
      </c>
      <c r="BC116" s="31">
        <f>Data_CH4_m3!BC116*0.668</f>
        <v>765528936.53600001</v>
      </c>
      <c r="BD116" s="31">
        <f>Data_CH4_m3!BD116*0.668</f>
        <v>779394108.86400008</v>
      </c>
      <c r="BE116" s="31">
        <f>Data_CH4_m3!BE116*0.668</f>
        <v>793159467.296</v>
      </c>
      <c r="BF116" s="31">
        <f>Data_CH4_m3!BF116*0.668</f>
        <v>806820985.796</v>
      </c>
      <c r="BG116" s="31">
        <f>Data_CH4_m3!BG116*0.668</f>
        <v>820374519.42400002</v>
      </c>
      <c r="BH116" s="31">
        <f>Data_CH4_m3!BH116*0.668</f>
        <v>833815917.22800004</v>
      </c>
      <c r="BI116" s="31">
        <f>Data_CH4_m3!BI116*0.668</f>
        <v>847141186.57200003</v>
      </c>
      <c r="BJ116" s="31">
        <f>Data_CH4_m3!BJ116*0.668</f>
        <v>860346382.24800003</v>
      </c>
      <c r="BK116" s="31">
        <f>Data_CH4_m3!BK116*0.668</f>
        <v>797838978.972</v>
      </c>
      <c r="BL116" s="31">
        <f>Data_CH4_m3!BL116*0.668</f>
        <v>740090730.34000003</v>
      </c>
      <c r="BM116" s="31">
        <f>Data_CH4_m3!BM116*0.668</f>
        <v>686728540.31599998</v>
      </c>
      <c r="BN116" s="31">
        <f>Data_CH4_m3!BN116*0.668</f>
        <v>637409066.65280008</v>
      </c>
      <c r="BO116" s="31">
        <f>Data_CH4_m3!BO116*0.668</f>
        <v>591816326.98039997</v>
      </c>
      <c r="BP116" s="31">
        <f>Data_CH4_m3!BP116*0.668</f>
        <v>549659495.67519999</v>
      </c>
      <c r="BQ116" s="31">
        <f>Data_CH4_m3!BQ116*0.668</f>
        <v>510670880.08719999</v>
      </c>
      <c r="BR116" s="31">
        <f>Data_CH4_m3!BR116*0.668</f>
        <v>474604060.36040002</v>
      </c>
      <c r="BS116" s="31">
        <f>Data_CH4_m3!BS116*0.668</f>
        <v>441232179.68680006</v>
      </c>
      <c r="BT116" s="31">
        <f>Data_CH4_m3!BT116*0.668</f>
        <v>410346373.17039996</v>
      </c>
      <c r="BU116" s="31">
        <f>Data_CH4_m3!BU116*0.668</f>
        <v>381754323.01000005</v>
      </c>
      <c r="BV116" s="31">
        <f>Data_CH4_m3!BV116*0.668</f>
        <v>355278931.45040005</v>
      </c>
      <c r="BW116" s="31">
        <f>Data_CH4_m3!BW116*0.668</f>
        <v>330757100.01240003</v>
      </c>
      <c r="BX116" s="31">
        <f>Data_CH4_m3!BX116*0.668</f>
        <v>308038607.72040004</v>
      </c>
      <c r="BY116" s="31">
        <f>Data_CH4_m3!BY116*0.668</f>
        <v>286985080.37840003</v>
      </c>
      <c r="BZ116" s="31">
        <f>Data_CH4_m3!BZ116*0.668</f>
        <v>267469041.87640002</v>
      </c>
      <c r="CA116" s="31">
        <f>Data_CH4_m3!CA116*0.668</f>
        <v>249373043.3856</v>
      </c>
      <c r="CB116" s="31">
        <f>Data_CH4_m3!CB116*0.668</f>
        <v>232588861.62480003</v>
      </c>
      <c r="CC116" s="31">
        <f>Data_CH4_m3!CC116*0.668</f>
        <v>217016762.72440001</v>
      </c>
      <c r="CD116" s="31">
        <f>Data_CH4_m3!CD116*0.668</f>
        <v>202564824.40680003</v>
      </c>
      <c r="CE116" s="31">
        <f>Data_CH4_m3!CE116*0.668</f>
        <v>189148313.94480002</v>
      </c>
      <c r="CF116" s="31">
        <f>Data_CH4_m3!CF116*0.668</f>
        <v>176689114.884</v>
      </c>
      <c r="CG116" s="31">
        <f>Data_CH4_m3!CG116*0.668</f>
        <v>165115201.26000002</v>
      </c>
      <c r="CH116" s="31">
        <f>Data_CH4_m3!CH116*0.668</f>
        <v>154360152.8308</v>
      </c>
      <c r="CI116" s="31">
        <f>Data_CH4_m3!CI116*0.668</f>
        <v>144362710.18880001</v>
      </c>
      <c r="CJ116" s="31">
        <f>Data_CH4_m3!CJ116*0.668</f>
        <v>135066365.21000001</v>
      </c>
      <c r="CK116" s="31">
        <f>Data_CH4_m3!CK116*0.668</f>
        <v>126418984.50240001</v>
      </c>
      <c r="CL116" s="31">
        <f>Data_CH4_m3!CL116*0.668</f>
        <v>118372462.8476</v>
      </c>
      <c r="CM116" s="31">
        <f>Data_CH4_m3!CM116*0.668</f>
        <v>110882405.03240001</v>
      </c>
      <c r="CN116" s="31">
        <f>Data_CH4_m3!CN116*0.668</f>
        <v>103907832.39640002</v>
      </c>
      <c r="CO116" s="31">
        <f>Data_CH4_m3!CO116*0.668</f>
        <v>97410913.360799998</v>
      </c>
      <c r="CP116" s="31">
        <f>Data_CH4_m3!CP116*0.668</f>
        <v>91356715.533600003</v>
      </c>
      <c r="CQ116" s="31">
        <f>Data_CH4_m3!CQ116*0.668</f>
        <v>85712977.587600008</v>
      </c>
      <c r="CR116" s="31">
        <f>Data_CH4_m3!CR116*0.668</f>
        <v>80449899.040800005</v>
      </c>
      <c r="CS116" s="31">
        <f>Data_CH4_m3!CS116*0.668</f>
        <v>75539947.471600011</v>
      </c>
      <c r="CT116" s="31">
        <f>Data_CH4_m3!CT116*0.668</f>
        <v>70957680.563600004</v>
      </c>
      <c r="CU116" s="31">
        <f>Data_CH4_m3!CU116*0.668</f>
        <v>66679582.405520007</v>
      </c>
      <c r="CV116" s="31">
        <f>Data_CH4_m3!CV116*0.668</f>
        <v>62683913.364880003</v>
      </c>
      <c r="CW116" s="31">
        <f>Data_CH4_m3!CW116*0.668</f>
        <v>58950571.137319997</v>
      </c>
    </row>
    <row r="117" spans="1:101" ht="15.75" customHeight="1" x14ac:dyDescent="0.2">
      <c r="A117" s="27" t="s">
        <v>18</v>
      </c>
      <c r="B117" s="31">
        <f>Data_CH4_m3!B117*0.668</f>
        <v>1410768.2339920001</v>
      </c>
      <c r="C117" s="31">
        <f>Data_CH4_m3!C117*0.668</f>
        <v>2365610.7579600001</v>
      </c>
      <c r="D117" s="31">
        <f>Data_CH4_m3!D117*0.668</f>
        <v>3081241.9876080002</v>
      </c>
      <c r="E117" s="31">
        <f>Data_CH4_m3!E117*0.668</f>
        <v>3721784.9852120001</v>
      </c>
      <c r="F117" s="31">
        <f>Data_CH4_m3!F117*0.668</f>
        <v>4318153.6197680002</v>
      </c>
      <c r="G117" s="31">
        <f>Data_CH4_m3!G117*0.668</f>
        <v>4923257.2354159998</v>
      </c>
      <c r="H117" s="31">
        <f>Data_CH4_m3!H117*0.668</f>
        <v>5448828.1598440008</v>
      </c>
      <c r="I117" s="31">
        <f>Data_CH4_m3!I117*0.668</f>
        <v>6047884.5732280007</v>
      </c>
      <c r="J117" s="31">
        <f>Data_CH4_m3!J117*0.668</f>
        <v>6742006.6658000005</v>
      </c>
      <c r="K117" s="31">
        <f>Data_CH4_m3!K117*0.668</f>
        <v>7023328.1590800006</v>
      </c>
      <c r="L117" s="31">
        <f>Data_CH4_m3!L117*0.668</f>
        <v>7452222.9966000002</v>
      </c>
      <c r="M117" s="31">
        <f>Data_CH4_m3!M117*0.668</f>
        <v>8094732.8113200003</v>
      </c>
      <c r="N117" s="31">
        <f>Data_CH4_m3!N117*0.668</f>
        <v>8545739.6712800004</v>
      </c>
      <c r="O117" s="31">
        <f>Data_CH4_m3!O117*0.668</f>
        <v>8966862.9500399996</v>
      </c>
      <c r="P117" s="31">
        <f>Data_CH4_m3!P117*0.668</f>
        <v>9382464.6343200002</v>
      </c>
      <c r="Q117" s="31">
        <f>Data_CH4_m3!Q117*0.668</f>
        <v>9450442.3717600014</v>
      </c>
      <c r="R117" s="31">
        <f>Data_CH4_m3!R117*0.668</f>
        <v>9542460.6075600013</v>
      </c>
      <c r="S117" s="31">
        <f>Data_CH4_m3!S117*0.668</f>
        <v>9753613.7509199996</v>
      </c>
      <c r="T117" s="31">
        <f>Data_CH4_m3!T117*0.668</f>
        <v>10138152.78056</v>
      </c>
      <c r="U117" s="31">
        <f>Data_CH4_m3!U117*0.668</f>
        <v>10480972.932320001</v>
      </c>
      <c r="V117" s="31">
        <f>Data_CH4_m3!V117*0.668</f>
        <v>10690209.7106</v>
      </c>
      <c r="W117" s="31">
        <f>Data_CH4_m3!W117*0.668</f>
        <v>11139501.433800001</v>
      </c>
      <c r="X117" s="31">
        <f>Data_CH4_m3!X117*0.668</f>
        <v>11560220.57924</v>
      </c>
      <c r="Y117" s="31">
        <f>Data_CH4_m3!Y117*0.668</f>
        <v>11970341.550640002</v>
      </c>
      <c r="Z117" s="31">
        <f>Data_CH4_m3!Z117*0.668</f>
        <v>12386960.558839999</v>
      </c>
      <c r="AA117" s="31">
        <f>Data_CH4_m3!AA117*0.668</f>
        <v>12828552.239360001</v>
      </c>
      <c r="AB117" s="31">
        <f>Data_CH4_m3!AB117*0.668</f>
        <v>13312278.8816</v>
      </c>
      <c r="AC117" s="31">
        <f>Data_CH4_m3!AC117*0.668</f>
        <v>13366215.446079999</v>
      </c>
      <c r="AD117" s="31">
        <f>Data_CH4_m3!AD117*0.668</f>
        <v>13497116.265160002</v>
      </c>
      <c r="AE117" s="31">
        <f>Data_CH4_m3!AE117*0.668</f>
        <v>13679478.214400001</v>
      </c>
      <c r="AF117" s="31">
        <f>Data_CH4_m3!AF117*0.668</f>
        <v>13896226.225160001</v>
      </c>
      <c r="AG117" s="31">
        <f>Data_CH4_m3!AG117*0.668</f>
        <v>14135978.27884</v>
      </c>
      <c r="AH117" s="31">
        <f>Data_CH4_m3!AH117*0.668</f>
        <v>14391186.8906</v>
      </c>
      <c r="AI117" s="31">
        <f>Data_CH4_m3!AI117*0.668</f>
        <v>14656887.684839999</v>
      </c>
      <c r="AJ117" s="31">
        <f>Data_CH4_m3!AJ117*0.668</f>
        <v>14929886.826640001</v>
      </c>
      <c r="AK117" s="31">
        <f>Data_CH4_m3!AK117*0.668</f>
        <v>15208109.88208</v>
      </c>
      <c r="AL117" s="31">
        <f>Data_CH4_m3!AL117*0.668</f>
        <v>15490211.85988</v>
      </c>
      <c r="AM117" s="31">
        <f>Data_CH4_m3!AM117*0.668</f>
        <v>15775300.652720001</v>
      </c>
      <c r="AN117" s="31">
        <f>Data_CH4_m3!AN117*0.668</f>
        <v>16062857.952719999</v>
      </c>
      <c r="AO117" s="31">
        <f>Data_CH4_m3!AO117*0.668</f>
        <v>16352549.111920001</v>
      </c>
      <c r="AP117" s="31">
        <f>Data_CH4_m3!AP117*0.668</f>
        <v>16644208.105600001</v>
      </c>
      <c r="AQ117" s="31">
        <f>Data_CH4_m3!AQ117*0.668</f>
        <v>16937684.39996</v>
      </c>
      <c r="AR117" s="31">
        <f>Data_CH4_m3!AR117*0.668</f>
        <v>17232878.042160001</v>
      </c>
      <c r="AS117" s="31">
        <f>Data_CH4_m3!AS117*0.668</f>
        <v>17529628.805720001</v>
      </c>
      <c r="AT117" s="31">
        <f>Data_CH4_m3!AT117*0.668</f>
        <v>17827733.698800001</v>
      </c>
      <c r="AU117" s="31">
        <f>Data_CH4_m3!AU117*0.668</f>
        <v>18126941.6536</v>
      </c>
      <c r="AV117" s="31">
        <f>Data_CH4_m3!AV117*0.668</f>
        <v>18427052.377</v>
      </c>
      <c r="AW117" s="31">
        <f>Data_CH4_m3!AW117*0.668</f>
        <v>18727812.34296</v>
      </c>
      <c r="AX117" s="31">
        <f>Data_CH4_m3!AX117*0.668</f>
        <v>19028963.456319999</v>
      </c>
      <c r="AY117" s="31">
        <f>Data_CH4_m3!AY117*0.668</f>
        <v>19330133.527520001</v>
      </c>
      <c r="AZ117" s="31">
        <f>Data_CH4_m3!AZ117*0.668</f>
        <v>19630963.045640003</v>
      </c>
      <c r="BA117" s="31">
        <f>Data_CH4_m3!BA117*0.668</f>
        <v>19931116.881760001</v>
      </c>
      <c r="BB117" s="31">
        <f>Data_CH4_m3!BB117*0.668</f>
        <v>20230282.61228</v>
      </c>
      <c r="BC117" s="31">
        <f>Data_CH4_m3!BC117*0.668</f>
        <v>20528154.881040003</v>
      </c>
      <c r="BD117" s="31">
        <f>Data_CH4_m3!BD117*0.668</f>
        <v>20824373.328760002</v>
      </c>
      <c r="BE117" s="31">
        <f>Data_CH4_m3!BE117*0.668</f>
        <v>21118600.735680003</v>
      </c>
      <c r="BF117" s="31">
        <f>Data_CH4_m3!BF117*0.668</f>
        <v>21410553.756240003</v>
      </c>
      <c r="BG117" s="31">
        <f>Data_CH4_m3!BG117*0.668</f>
        <v>21700001.35596</v>
      </c>
      <c r="BH117" s="31">
        <f>Data_CH4_m3!BH117*0.668</f>
        <v>21986763.61572</v>
      </c>
      <c r="BI117" s="31">
        <f>Data_CH4_m3!BI117*0.668</f>
        <v>22270690.061840001</v>
      </c>
      <c r="BJ117" s="31">
        <f>Data_CH4_m3!BJ117*0.668</f>
        <v>22551682.13092</v>
      </c>
      <c r="BK117" s="31">
        <f>Data_CH4_m3!BK117*0.668</f>
        <v>16520494.472200001</v>
      </c>
      <c r="BL117" s="31">
        <f>Data_CH4_m3!BL117*0.668</f>
        <v>12382773.080600001</v>
      </c>
      <c r="BM117" s="31">
        <f>Data_CH4_m3!BM117*0.668</f>
        <v>9520695.5977600012</v>
      </c>
      <c r="BN117" s="31">
        <f>Data_CH4_m3!BN117*0.668</f>
        <v>7519689.5804400006</v>
      </c>
      <c r="BO117" s="31">
        <f>Data_CH4_m3!BO117*0.668</f>
        <v>6101454.4150600005</v>
      </c>
      <c r="BP117" s="31">
        <f>Data_CH4_m3!BP117*0.668</f>
        <v>5079062.5493999999</v>
      </c>
      <c r="BQ117" s="31">
        <f>Data_CH4_m3!BQ117*0.668</f>
        <v>4326861.1246840004</v>
      </c>
      <c r="BR117" s="31">
        <f>Data_CH4_m3!BR117*0.668</f>
        <v>3760294.7062559999</v>
      </c>
      <c r="BS117" s="31">
        <f>Data_CH4_m3!BS117*0.668</f>
        <v>3322378.4479080001</v>
      </c>
      <c r="BT117" s="31">
        <f>Data_CH4_m3!BT117*0.668</f>
        <v>2974629.2858040002</v>
      </c>
      <c r="BU117" s="31">
        <f>Data_CH4_m3!BU117*0.668</f>
        <v>2690985.5366159999</v>
      </c>
      <c r="BV117" s="31">
        <f>Data_CH4_m3!BV117*0.668</f>
        <v>2453729.7815680001</v>
      </c>
      <c r="BW117" s="31">
        <f>Data_CH4_m3!BW117*0.668</f>
        <v>2250754.6796440003</v>
      </c>
      <c r="BX117" s="31">
        <f>Data_CH4_m3!BX117*0.668</f>
        <v>2073729.0550840001</v>
      </c>
      <c r="BY117" s="31">
        <f>Data_CH4_m3!BY117*0.668</f>
        <v>1916867.5302280001</v>
      </c>
      <c r="BZ117" s="31">
        <f>Data_CH4_m3!BZ117*0.668</f>
        <v>1776104.8067080001</v>
      </c>
      <c r="CA117" s="31">
        <f>Data_CH4_m3!CA117*0.668</f>
        <v>1648541.246824</v>
      </c>
      <c r="CB117" s="31">
        <f>Data_CH4_m3!CB117*0.668</f>
        <v>1532070.3820479999</v>
      </c>
      <c r="CC117" s="31">
        <f>Data_CH4_m3!CC117*0.668</f>
        <v>1425128.4263840001</v>
      </c>
      <c r="CD117" s="31">
        <f>Data_CH4_m3!CD117*0.668</f>
        <v>1326525.62574</v>
      </c>
      <c r="CE117" s="31">
        <f>Data_CH4_m3!CE117*0.668</f>
        <v>1235332.5142280001</v>
      </c>
      <c r="CF117" s="31">
        <f>Data_CH4_m3!CF117*0.668</f>
        <v>1150803.0253600001</v>
      </c>
      <c r="CG117" s="31">
        <f>Data_CH4_m3!CG117*0.668</f>
        <v>1072322.3419560001</v>
      </c>
      <c r="CH117" s="31">
        <f>Data_CH4_m3!CH117*0.668</f>
        <v>999371.38459599996</v>
      </c>
      <c r="CI117" s="31">
        <f>Data_CH4_m3!CI117*0.668</f>
        <v>931502.47972000006</v>
      </c>
      <c r="CJ117" s="31">
        <f>Data_CH4_m3!CJ117*0.668</f>
        <v>868322.55809199996</v>
      </c>
      <c r="CK117" s="31">
        <f>Data_CH4_m3!CK117*0.668</f>
        <v>809481.44142000005</v>
      </c>
      <c r="CL117" s="31">
        <f>Data_CH4_m3!CL117*0.668</f>
        <v>754663.56182800012</v>
      </c>
      <c r="CM117" s="31">
        <f>Data_CH4_m3!CM117*0.668</f>
        <v>703582.01732400001</v>
      </c>
      <c r="CN117" s="31">
        <f>Data_CH4_m3!CN117*0.668</f>
        <v>655974.21737520001</v>
      </c>
      <c r="CO117" s="31">
        <f>Data_CH4_m3!CO117*0.668</f>
        <v>611598.61705600005</v>
      </c>
      <c r="CP117" s="31">
        <f>Data_CH4_m3!CP117*0.668</f>
        <v>570232.21017760003</v>
      </c>
      <c r="CQ117" s="31">
        <f>Data_CH4_m3!CQ117*0.668</f>
        <v>531668.54713159997</v>
      </c>
      <c r="CR117" s="31">
        <f>Data_CH4_m3!CR117*0.668</f>
        <v>495716.12774880003</v>
      </c>
      <c r="CS117" s="31">
        <f>Data_CH4_m3!CS117*0.668</f>
        <v>462197.0635624</v>
      </c>
      <c r="CT117" s="31">
        <f>Data_CH4_m3!CT117*0.668</f>
        <v>430945.93833360006</v>
      </c>
      <c r="CU117" s="31">
        <f>Data_CH4_m3!CU117*0.668</f>
        <v>401808.8176748</v>
      </c>
      <c r="CV117" s="31">
        <f>Data_CH4_m3!CV117*0.668</f>
        <v>374642.37463760003</v>
      </c>
      <c r="CW117" s="31">
        <f>Data_CH4_m3!CW117*0.668</f>
        <v>349313.10608200001</v>
      </c>
    </row>
    <row r="118" spans="1:101" ht="15.75" customHeight="1" x14ac:dyDescent="0.2">
      <c r="A118" s="27" t="s">
        <v>19</v>
      </c>
      <c r="B118" s="31">
        <f>Data_CH4_m3!B118*0.668</f>
        <v>330993.73039520002</v>
      </c>
      <c r="C118" s="31">
        <f>Data_CH4_m3!C118*0.668</f>
        <v>650211.64089320006</v>
      </c>
      <c r="D118" s="31">
        <f>Data_CH4_m3!D118*0.668</f>
        <v>968931.77422400005</v>
      </c>
      <c r="E118" s="31">
        <f>Data_CH4_m3!E118*0.668</f>
        <v>1283874.2018240001</v>
      </c>
      <c r="F118" s="31">
        <f>Data_CH4_m3!F118*0.668</f>
        <v>1577664.790184</v>
      </c>
      <c r="G118" s="31">
        <f>Data_CH4_m3!G118*0.668</f>
        <v>1858581.6097320002</v>
      </c>
      <c r="H118" s="31">
        <f>Data_CH4_m3!H118*0.668</f>
        <v>2131425.7407960002</v>
      </c>
      <c r="I118" s="31">
        <f>Data_CH4_m3!I118*0.668</f>
        <v>2382639.1233800002</v>
      </c>
      <c r="J118" s="31">
        <f>Data_CH4_m3!J118*0.668</f>
        <v>2617303.5387599999</v>
      </c>
      <c r="K118" s="31">
        <f>Data_CH4_m3!K118*0.668</f>
        <v>2853117.3697159998</v>
      </c>
      <c r="L118" s="31">
        <f>Data_CH4_m3!L118*0.668</f>
        <v>3082575.2468040003</v>
      </c>
      <c r="M118" s="31">
        <f>Data_CH4_m3!M118*0.668</f>
        <v>3317788.5116920006</v>
      </c>
      <c r="N118" s="31">
        <f>Data_CH4_m3!N118*0.668</f>
        <v>3552444.275136</v>
      </c>
      <c r="O118" s="31">
        <f>Data_CH4_m3!O118*0.668</f>
        <v>3790656.8393160002</v>
      </c>
      <c r="P118" s="31">
        <f>Data_CH4_m3!P118*0.668</f>
        <v>4044428.33458</v>
      </c>
      <c r="Q118" s="31">
        <f>Data_CH4_m3!Q118*0.668</f>
        <v>4286948.5234800009</v>
      </c>
      <c r="R118" s="31">
        <f>Data_CH4_m3!R118*0.668</f>
        <v>4521654.7723599998</v>
      </c>
      <c r="S118" s="31">
        <f>Data_CH4_m3!S118*0.668</f>
        <v>4757253.5026400005</v>
      </c>
      <c r="T118" s="31">
        <f>Data_CH4_m3!T118*0.668</f>
        <v>4983564.2854359997</v>
      </c>
      <c r="U118" s="31">
        <f>Data_CH4_m3!U118*0.668</f>
        <v>5203842.6174120009</v>
      </c>
      <c r="V118" s="31">
        <f>Data_CH4_m3!V118*0.668</f>
        <v>5423181.2784640007</v>
      </c>
      <c r="W118" s="31">
        <f>Data_CH4_m3!W118*0.668</f>
        <v>5638854.7010040004</v>
      </c>
      <c r="X118" s="31">
        <f>Data_CH4_m3!X118*0.668</f>
        <v>5851592.8694200004</v>
      </c>
      <c r="Y118" s="31">
        <f>Data_CH4_m3!Y118*0.668</f>
        <v>6062238.6547560003</v>
      </c>
      <c r="Z118" s="31">
        <f>Data_CH4_m3!Z118*0.668</f>
        <v>6272111.8967559999</v>
      </c>
      <c r="AA118" s="31">
        <f>Data_CH4_m3!AA118*0.668</f>
        <v>6482127.0092640007</v>
      </c>
      <c r="AB118" s="31">
        <f>Data_CH4_m3!AB118*0.668</f>
        <v>6693128.6181600001</v>
      </c>
      <c r="AC118" s="31">
        <f>Data_CH4_m3!AC118*0.668</f>
        <v>6941695.5196799999</v>
      </c>
      <c r="AD118" s="31">
        <f>Data_CH4_m3!AD118*0.668</f>
        <v>7191950.0430399999</v>
      </c>
      <c r="AE118" s="31">
        <f>Data_CH4_m3!AE118*0.668</f>
        <v>7444006.5965999998</v>
      </c>
      <c r="AF118" s="31">
        <f>Data_CH4_m3!AF118*0.668</f>
        <v>7697959.9495200012</v>
      </c>
      <c r="AG118" s="31">
        <f>Data_CH4_m3!AG118*0.668</f>
        <v>7953881.5510800006</v>
      </c>
      <c r="AH118" s="31">
        <f>Data_CH4_m3!AH118*0.668</f>
        <v>8211826.5513599999</v>
      </c>
      <c r="AI118" s="31">
        <f>Data_CH4_m3!AI118*0.668</f>
        <v>8471839.3723600004</v>
      </c>
      <c r="AJ118" s="31">
        <f>Data_CH4_m3!AJ118*0.668</f>
        <v>8733956.58708</v>
      </c>
      <c r="AK118" s="31">
        <f>Data_CH4_m3!AK118*0.668</f>
        <v>8998207.9682800006</v>
      </c>
      <c r="AL118" s="31">
        <f>Data_CH4_m3!AL118*0.668</f>
        <v>9264603.44912</v>
      </c>
      <c r="AM118" s="31">
        <f>Data_CH4_m3!AM118*0.668</f>
        <v>9533146.990840001</v>
      </c>
      <c r="AN118" s="31">
        <f>Data_CH4_m3!AN118*0.668</f>
        <v>9803822.3944400009</v>
      </c>
      <c r="AO118" s="31">
        <f>Data_CH4_m3!AO118*0.668</f>
        <v>10076597.068200001</v>
      </c>
      <c r="AP118" s="31">
        <f>Data_CH4_m3!AP118*0.668</f>
        <v>10351427.38504</v>
      </c>
      <c r="AQ118" s="31">
        <f>Data_CH4_m3!AQ118*0.668</f>
        <v>10628258.675840002</v>
      </c>
      <c r="AR118" s="31">
        <f>Data_CH4_m3!AR118*0.668</f>
        <v>10907029.391080001</v>
      </c>
      <c r="AS118" s="31">
        <f>Data_CH4_m3!AS118*0.668</f>
        <v>11187667.814280001</v>
      </c>
      <c r="AT118" s="31">
        <f>Data_CH4_m3!AT118*0.668</f>
        <v>11470102.422680002</v>
      </c>
      <c r="AU118" s="31">
        <f>Data_CH4_m3!AU118*0.668</f>
        <v>11754254.76636</v>
      </c>
      <c r="AV118" s="31">
        <f>Data_CH4_m3!AV118*0.668</f>
        <v>12040035.266520001</v>
      </c>
      <c r="AW118" s="31">
        <f>Data_CH4_m3!AW118*0.668</f>
        <v>12327354.57148</v>
      </c>
      <c r="AX118" s="31">
        <f>Data_CH4_m3!AX118*0.668</f>
        <v>12616100.076480001</v>
      </c>
      <c r="AY118" s="31">
        <f>Data_CH4_m3!AY118*0.668</f>
        <v>12906148.021160001</v>
      </c>
      <c r="AZ118" s="31">
        <f>Data_CH4_m3!AZ118*0.668</f>
        <v>13197363.843600001</v>
      </c>
      <c r="BA118" s="31">
        <f>Data_CH4_m3!BA118*0.668</f>
        <v>13489608.232400002</v>
      </c>
      <c r="BB118" s="31">
        <f>Data_CH4_m3!BB118*0.668</f>
        <v>13782738.509439999</v>
      </c>
      <c r="BC118" s="31">
        <f>Data_CH4_m3!BC118*0.668</f>
        <v>14076612.891720001</v>
      </c>
      <c r="BD118" s="31">
        <f>Data_CH4_m3!BD118*0.668</f>
        <v>14371087.89284</v>
      </c>
      <c r="BE118" s="31">
        <f>Data_CH4_m3!BE118*0.668</f>
        <v>14666028.282880001</v>
      </c>
      <c r="BF118" s="31">
        <f>Data_CH4_m3!BF118*0.668</f>
        <v>14961290.301560001</v>
      </c>
      <c r="BG118" s="31">
        <f>Data_CH4_m3!BG118*0.668</f>
        <v>15256729.834560001</v>
      </c>
      <c r="BH118" s="31">
        <f>Data_CH4_m3!BH118*0.668</f>
        <v>15552204.978640001</v>
      </c>
      <c r="BI118" s="31">
        <f>Data_CH4_m3!BI118*0.668</f>
        <v>15847584.71896</v>
      </c>
      <c r="BJ118" s="31">
        <f>Data_CH4_m3!BJ118*0.668</f>
        <v>16142734.166280001</v>
      </c>
      <c r="BK118" s="31">
        <f>Data_CH4_m3!BK118*0.668</f>
        <v>14968673.805760002</v>
      </c>
      <c r="BL118" s="31">
        <f>Data_CH4_m3!BL118*0.668</f>
        <v>13884064.129520001</v>
      </c>
      <c r="BM118" s="31">
        <f>Data_CH4_m3!BM118*0.668</f>
        <v>12881889.728080001</v>
      </c>
      <c r="BN118" s="31">
        <f>Data_CH4_m3!BN118*0.668</f>
        <v>11955694.829</v>
      </c>
      <c r="BO118" s="31">
        <f>Data_CH4_m3!BO118*0.668</f>
        <v>11099538.200200001</v>
      </c>
      <c r="BP118" s="31">
        <f>Data_CH4_m3!BP118*0.668</f>
        <v>10307951.760680001</v>
      </c>
      <c r="BQ118" s="31">
        <f>Data_CH4_m3!BQ118*0.668</f>
        <v>9575902.4644400012</v>
      </c>
      <c r="BR118" s="31">
        <f>Data_CH4_m3!BR118*0.668</f>
        <v>8898757.3507199995</v>
      </c>
      <c r="BS118" s="31">
        <f>Data_CH4_m3!BS118*0.668</f>
        <v>8272251.3597600004</v>
      </c>
      <c r="BT118" s="31">
        <f>Data_CH4_m3!BT118*0.668</f>
        <v>7692457.7871599998</v>
      </c>
      <c r="BU118" s="31">
        <f>Data_CH4_m3!BU118*0.668</f>
        <v>7155761.1296800002</v>
      </c>
      <c r="BV118" s="31">
        <f>Data_CH4_m3!BV118*0.668</f>
        <v>6658832.0846720012</v>
      </c>
      <c r="BW118" s="31">
        <f>Data_CH4_m3!BW118*0.668</f>
        <v>6198604.6229840005</v>
      </c>
      <c r="BX118" s="31">
        <f>Data_CH4_m3!BX118*0.668</f>
        <v>5772254.8734799996</v>
      </c>
      <c r="BY118" s="31">
        <f>Data_CH4_m3!BY118*0.668</f>
        <v>5377181.7363440003</v>
      </c>
      <c r="BZ118" s="31">
        <f>Data_CH4_m3!BZ118*0.668</f>
        <v>5010989.0488160001</v>
      </c>
      <c r="CA118" s="31">
        <f>Data_CH4_m3!CA118*0.668</f>
        <v>4671469.1971479999</v>
      </c>
      <c r="CB118" s="31">
        <f>Data_CH4_m3!CB118*0.668</f>
        <v>4356588.04452</v>
      </c>
      <c r="CC118" s="31">
        <f>Data_CH4_m3!CC118*0.668</f>
        <v>4064471.0787240001</v>
      </c>
      <c r="CD118" s="31">
        <f>Data_CH4_m3!CD118*0.668</f>
        <v>3793390.6754080001</v>
      </c>
      <c r="CE118" s="31">
        <f>Data_CH4_m3!CE118*0.668</f>
        <v>3541754.3853640002</v>
      </c>
      <c r="CF118" s="31">
        <f>Data_CH4_m3!CF118*0.668</f>
        <v>3308094.1650320003</v>
      </c>
      <c r="CG118" s="31">
        <f>Data_CH4_m3!CG118*0.668</f>
        <v>3091056.4760719999</v>
      </c>
      <c r="CH118" s="31">
        <f>Data_CH4_m3!CH118*0.668</f>
        <v>2889393.1818599999</v>
      </c>
      <c r="CI118" s="31">
        <f>Data_CH4_m3!CI118*0.668</f>
        <v>2701953.1694320003</v>
      </c>
      <c r="CJ118" s="31">
        <f>Data_CH4_m3!CJ118*0.668</f>
        <v>2527674.6521200002</v>
      </c>
      <c r="CK118" s="31">
        <f>Data_CH4_m3!CK118*0.668</f>
        <v>2365578.0894200001</v>
      </c>
      <c r="CL118" s="31">
        <f>Data_CH4_m3!CL118*0.668</f>
        <v>2214759.6679799999</v>
      </c>
      <c r="CM118" s="31">
        <f>Data_CH4_m3!CM118*0.668</f>
        <v>2074385.3163200002</v>
      </c>
      <c r="CN118" s="31">
        <f>Data_CH4_m3!CN118*0.668</f>
        <v>1943685.1891560003</v>
      </c>
      <c r="CO118" s="31">
        <f>Data_CH4_m3!CO118*0.668</f>
        <v>1821948.6006199999</v>
      </c>
      <c r="CP118" s="31">
        <f>Data_CH4_m3!CP118*0.668</f>
        <v>1708519.3622880001</v>
      </c>
      <c r="CQ118" s="31">
        <f>Data_CH4_m3!CQ118*0.668</f>
        <v>1602791.4886079999</v>
      </c>
      <c r="CR118" s="31">
        <f>Data_CH4_m3!CR118*0.668</f>
        <v>1504205.253696</v>
      </c>
      <c r="CS118" s="31">
        <f>Data_CH4_m3!CS118*0.668</f>
        <v>1412243.5547440003</v>
      </c>
      <c r="CT118" s="31">
        <f>Data_CH4_m3!CT118*0.668</f>
        <v>1326428.5753600001</v>
      </c>
      <c r="CU118" s="31">
        <f>Data_CH4_m3!CU118*0.668</f>
        <v>1246318.7060880002</v>
      </c>
      <c r="CV118" s="31">
        <f>Data_CH4_m3!CV118*0.668</f>
        <v>1171505.7154280001</v>
      </c>
      <c r="CW118" s="31">
        <f>Data_CH4_m3!CW118*0.668</f>
        <v>1101612.1426319999</v>
      </c>
    </row>
    <row r="119" spans="1:101" ht="15.75" customHeight="1" x14ac:dyDescent="0.2">
      <c r="A119" s="27" t="s">
        <v>20</v>
      </c>
      <c r="B119" s="31">
        <f>Data_CH4_m3!B119*0.668</f>
        <v>18522120.086240001</v>
      </c>
      <c r="C119" s="31">
        <f>Data_CH4_m3!C119*0.668</f>
        <v>31551481.555760004</v>
      </c>
      <c r="D119" s="31">
        <f>Data_CH4_m3!D119*0.668</f>
        <v>40536171.575440004</v>
      </c>
      <c r="E119" s="31">
        <f>Data_CH4_m3!E119*0.668</f>
        <v>46713553.86648</v>
      </c>
      <c r="F119" s="31">
        <f>Data_CH4_m3!F119*0.668</f>
        <v>51318534.524640009</v>
      </c>
      <c r="G119" s="31">
        <f>Data_CH4_m3!G119*0.668</f>
        <v>54932815.150960006</v>
      </c>
      <c r="H119" s="31">
        <f>Data_CH4_m3!H119*0.668</f>
        <v>58077218.004160009</v>
      </c>
      <c r="I119" s="31">
        <f>Data_CH4_m3!I119*0.668</f>
        <v>61068952.550200008</v>
      </c>
      <c r="J119" s="31">
        <f>Data_CH4_m3!J119*0.668</f>
        <v>64032819.559080005</v>
      </c>
      <c r="K119" s="31">
        <f>Data_CH4_m3!K119*0.668</f>
        <v>66535715.526080005</v>
      </c>
      <c r="L119" s="31">
        <f>Data_CH4_m3!L119*0.668</f>
        <v>69333518.790399998</v>
      </c>
      <c r="M119" s="31">
        <f>Data_CH4_m3!M119*0.668</f>
        <v>72704460.082800001</v>
      </c>
      <c r="N119" s="31">
        <f>Data_CH4_m3!N119*0.668</f>
        <v>75890355.355200008</v>
      </c>
      <c r="O119" s="31">
        <f>Data_CH4_m3!O119*0.668</f>
        <v>79309428.9868</v>
      </c>
      <c r="P119" s="31">
        <f>Data_CH4_m3!P119*0.668</f>
        <v>81413103.604800001</v>
      </c>
      <c r="Q119" s="31">
        <f>Data_CH4_m3!Q119*0.668</f>
        <v>83177290.202000007</v>
      </c>
      <c r="R119" s="31">
        <f>Data_CH4_m3!R119*0.668</f>
        <v>85504173.813600004</v>
      </c>
      <c r="S119" s="31">
        <f>Data_CH4_m3!S119*0.668</f>
        <v>88066646.262400001</v>
      </c>
      <c r="T119" s="31">
        <f>Data_CH4_m3!T119*0.668</f>
        <v>91027554.392000005</v>
      </c>
      <c r="U119" s="31">
        <f>Data_CH4_m3!U119*0.668</f>
        <v>93833978.102799997</v>
      </c>
      <c r="V119" s="31">
        <f>Data_CH4_m3!V119*0.668</f>
        <v>96533322.616000012</v>
      </c>
      <c r="W119" s="31">
        <f>Data_CH4_m3!W119*0.668</f>
        <v>99587936.516400009</v>
      </c>
      <c r="X119" s="31">
        <f>Data_CH4_m3!X119*0.668</f>
        <v>102803518.17640002</v>
      </c>
      <c r="Y119" s="31">
        <f>Data_CH4_m3!Y119*0.668</f>
        <v>106073403.89440002</v>
      </c>
      <c r="Z119" s="31">
        <f>Data_CH4_m3!Z119*0.668</f>
        <v>109446550.45520002</v>
      </c>
      <c r="AA119" s="31">
        <f>Data_CH4_m3!AA119*0.668</f>
        <v>112952716.39040001</v>
      </c>
      <c r="AB119" s="31">
        <f>Data_CH4_m3!AB119*0.668</f>
        <v>116612584.65000001</v>
      </c>
      <c r="AC119" s="31">
        <f>Data_CH4_m3!AC119*0.668</f>
        <v>117412710.90840001</v>
      </c>
      <c r="AD119" s="31">
        <f>Data_CH4_m3!AD119*0.668</f>
        <v>118756042.94320001</v>
      </c>
      <c r="AE119" s="31">
        <f>Data_CH4_m3!AE119*0.668</f>
        <v>120466085.3348</v>
      </c>
      <c r="AF119" s="31">
        <f>Data_CH4_m3!AF119*0.668</f>
        <v>122424532.94520001</v>
      </c>
      <c r="AG119" s="31">
        <f>Data_CH4_m3!AG119*0.668</f>
        <v>124552017.42120001</v>
      </c>
      <c r="AH119" s="31">
        <f>Data_CH4_m3!AH119*0.668</f>
        <v>126795235.03480001</v>
      </c>
      <c r="AI119" s="31">
        <f>Data_CH4_m3!AI119*0.668</f>
        <v>129118358.87520002</v>
      </c>
      <c r="AJ119" s="31">
        <f>Data_CH4_m3!AJ119*0.668</f>
        <v>131497313.02000001</v>
      </c>
      <c r="AK119" s="31">
        <f>Data_CH4_m3!AK119*0.668</f>
        <v>133915820.38000001</v>
      </c>
      <c r="AL119" s="31">
        <f>Data_CH4_m3!AL119*0.668</f>
        <v>136362806.85120001</v>
      </c>
      <c r="AM119" s="31">
        <f>Data_CH4_m3!AM119*0.668</f>
        <v>138830684.22080001</v>
      </c>
      <c r="AN119" s="31">
        <f>Data_CH4_m3!AN119*0.668</f>
        <v>141314308.95559999</v>
      </c>
      <c r="AO119" s="31">
        <f>Data_CH4_m3!AO119*0.668</f>
        <v>143810108.12400001</v>
      </c>
      <c r="AP119" s="31">
        <f>Data_CH4_m3!AP119*0.668</f>
        <v>146315578.66320002</v>
      </c>
      <c r="AQ119" s="31">
        <f>Data_CH4_m3!AQ119*0.668</f>
        <v>148828822.98559999</v>
      </c>
      <c r="AR119" s="31">
        <f>Data_CH4_m3!AR119*0.668</f>
        <v>151348272.42680001</v>
      </c>
      <c r="AS119" s="31">
        <f>Data_CH4_m3!AS119*0.668</f>
        <v>153872452.4436</v>
      </c>
      <c r="AT119" s="31">
        <f>Data_CH4_m3!AT119*0.668</f>
        <v>156399899.71520001</v>
      </c>
      <c r="AU119" s="31">
        <f>Data_CH4_m3!AU119*0.668</f>
        <v>158929144.84200001</v>
      </c>
      <c r="AV119" s="31">
        <f>Data_CH4_m3!AV119*0.668</f>
        <v>161458905.3976</v>
      </c>
      <c r="AW119" s="31">
        <f>Data_CH4_m3!AW119*0.668</f>
        <v>163987979.11559999</v>
      </c>
      <c r="AX119" s="31">
        <f>Data_CH4_m3!AX119*0.668</f>
        <v>166515127.65760002</v>
      </c>
      <c r="AY119" s="31">
        <f>Data_CH4_m3!AY119*0.668</f>
        <v>169038999.99360001</v>
      </c>
      <c r="AZ119" s="31">
        <f>Data_CH4_m3!AZ119*0.668</f>
        <v>171558258.92120001</v>
      </c>
      <c r="BA119" s="31">
        <f>Data_CH4_m3!BA119*0.668</f>
        <v>174071654.87959999</v>
      </c>
      <c r="BB119" s="31">
        <f>Data_CH4_m3!BB119*0.668</f>
        <v>176578028.35440001</v>
      </c>
      <c r="BC119" s="31">
        <f>Data_CH4_m3!BC119*0.668</f>
        <v>179076340.4052</v>
      </c>
      <c r="BD119" s="31">
        <f>Data_CH4_m3!BD119*0.668</f>
        <v>181565617.48880002</v>
      </c>
      <c r="BE119" s="31">
        <f>Data_CH4_m3!BE119*0.668</f>
        <v>184044976.77640003</v>
      </c>
      <c r="BF119" s="31">
        <f>Data_CH4_m3!BF119*0.668</f>
        <v>186513508.38519999</v>
      </c>
      <c r="BG119" s="31">
        <f>Data_CH4_m3!BG119*0.668</f>
        <v>188970310.91600001</v>
      </c>
      <c r="BH119" s="31">
        <f>Data_CH4_m3!BH119*0.668</f>
        <v>191414614.36519998</v>
      </c>
      <c r="BI119" s="31">
        <f>Data_CH4_m3!BI119*0.668</f>
        <v>193845802.43600002</v>
      </c>
      <c r="BJ119" s="31">
        <f>Data_CH4_m3!BJ119*0.668</f>
        <v>196263270.78880003</v>
      </c>
      <c r="BK119" s="31">
        <f>Data_CH4_m3!BK119*0.668</f>
        <v>143813652.33160001</v>
      </c>
      <c r="BL119" s="31">
        <f>Data_CH4_m3!BL119*0.668</f>
        <v>107827145.3096</v>
      </c>
      <c r="BM119" s="31">
        <f>Data_CH4_m3!BM119*0.668</f>
        <v>82932202.004000008</v>
      </c>
      <c r="BN119" s="31">
        <f>Data_CH4_m3!BN119*0.668</f>
        <v>65524379.651600003</v>
      </c>
      <c r="BO119" s="31">
        <f>Data_CH4_m3!BO119*0.668</f>
        <v>53184017.470160007</v>
      </c>
      <c r="BP119" s="31">
        <f>Data_CH4_m3!BP119*0.668</f>
        <v>44285876.336080007</v>
      </c>
      <c r="BQ119" s="31">
        <f>Data_CH4_m3!BQ119*0.668</f>
        <v>37737456.517840005</v>
      </c>
      <c r="BR119" s="31">
        <f>Data_CH4_m3!BR119*0.668</f>
        <v>32803571.657600004</v>
      </c>
      <c r="BS119" s="31">
        <f>Data_CH4_m3!BS119*0.668</f>
        <v>28988743.229600005</v>
      </c>
      <c r="BT119" s="31">
        <f>Data_CH4_m3!BT119*0.668</f>
        <v>25958354.035240002</v>
      </c>
      <c r="BU119" s="31">
        <f>Data_CH4_m3!BU119*0.668</f>
        <v>23485783.678399999</v>
      </c>
      <c r="BV119" s="31">
        <f>Data_CH4_m3!BV119*0.668</f>
        <v>21416960.99848</v>
      </c>
      <c r="BW119" s="31">
        <f>Data_CH4_m3!BW119*0.668</f>
        <v>19646592.288400002</v>
      </c>
      <c r="BX119" s="31">
        <f>Data_CH4_m3!BX119*0.668</f>
        <v>18102216.67568</v>
      </c>
      <c r="BY119" s="31">
        <f>Data_CH4_m3!BY119*0.668</f>
        <v>16733508.924079999</v>
      </c>
      <c r="BZ119" s="31">
        <f>Data_CH4_m3!BZ119*0.668</f>
        <v>15505100.297319999</v>
      </c>
      <c r="CA119" s="31">
        <f>Data_CH4_m3!CA119*0.668</f>
        <v>14391758.204280002</v>
      </c>
      <c r="CB119" s="31">
        <f>Data_CH4_m3!CB119*0.668</f>
        <v>13375147.574680002</v>
      </c>
      <c r="CC119" s="31">
        <f>Data_CH4_m3!CC119*0.668</f>
        <v>12441652.951959999</v>
      </c>
      <c r="CD119" s="31">
        <f>Data_CH4_m3!CD119*0.668</f>
        <v>11580912.13308</v>
      </c>
      <c r="CE119" s="31">
        <f>Data_CH4_m3!CE119*0.668</f>
        <v>10784827.134400001</v>
      </c>
      <c r="CF119" s="31">
        <f>Data_CH4_m3!CF119*0.668</f>
        <v>10046895.643920001</v>
      </c>
      <c r="CG119" s="31">
        <f>Data_CH4_m3!CG119*0.668</f>
        <v>9361757.5294400007</v>
      </c>
      <c r="CH119" s="31">
        <f>Data_CH4_m3!CH119*0.668</f>
        <v>8724886.042200001</v>
      </c>
      <c r="CI119" s="31">
        <f>Data_CH4_m3!CI119*0.668</f>
        <v>8132376.1410400001</v>
      </c>
      <c r="CJ119" s="31">
        <f>Data_CH4_m3!CJ119*0.668</f>
        <v>7580798.4408800006</v>
      </c>
      <c r="CK119" s="31">
        <f>Data_CH4_m3!CK119*0.668</f>
        <v>7067097.2425200008</v>
      </c>
      <c r="CL119" s="31">
        <f>Data_CH4_m3!CL119*0.668</f>
        <v>6588518.5195680009</v>
      </c>
      <c r="CM119" s="31">
        <f>Data_CH4_m3!CM119*0.668</f>
        <v>6142558.1811720012</v>
      </c>
      <c r="CN119" s="31">
        <f>Data_CH4_m3!CN119*0.668</f>
        <v>5726924.1496599996</v>
      </c>
      <c r="CO119" s="31">
        <f>Data_CH4_m3!CO119*0.668</f>
        <v>5339507.9478280004</v>
      </c>
      <c r="CP119" s="31">
        <f>Data_CH4_m3!CP119*0.668</f>
        <v>4978362.8413120005</v>
      </c>
      <c r="CQ119" s="31">
        <f>Data_CH4_m3!CQ119*0.668</f>
        <v>4641686.5767999999</v>
      </c>
      <c r="CR119" s="31">
        <f>Data_CH4_m3!CR119*0.668</f>
        <v>4327807.3700640006</v>
      </c>
      <c r="CS119" s="31">
        <f>Data_CH4_m3!CS119*0.668</f>
        <v>4035172.2413440007</v>
      </c>
      <c r="CT119" s="31">
        <f>Data_CH4_m3!CT119*0.668</f>
        <v>3762337.0801840005</v>
      </c>
      <c r="CU119" s="31">
        <f>Data_CH4_m3!CU119*0.668</f>
        <v>3507958.0028480003</v>
      </c>
      <c r="CV119" s="31">
        <f>Data_CH4_m3!CV119*0.668</f>
        <v>3270783.7230920005</v>
      </c>
      <c r="CW119" s="31">
        <f>Data_CH4_m3!CW119*0.668</f>
        <v>3049648.7165199998</v>
      </c>
    </row>
    <row r="120" spans="1:101" ht="15.75" customHeight="1" x14ac:dyDescent="0.2">
      <c r="A120" s="27" t="s">
        <v>21</v>
      </c>
      <c r="B120" s="31">
        <f>Data_CH4_m3!B120*0.668</f>
        <v>8573437.7435200009</v>
      </c>
      <c r="C120" s="31">
        <f>Data_CH4_m3!C120*0.668</f>
        <v>14886041.75152</v>
      </c>
      <c r="D120" s="31">
        <f>Data_CH4_m3!D120*0.668</f>
        <v>19332912.895160001</v>
      </c>
      <c r="E120" s="31">
        <f>Data_CH4_m3!E120*0.668</f>
        <v>22203654.464920003</v>
      </c>
      <c r="F120" s="31">
        <f>Data_CH4_m3!F120*0.668</f>
        <v>24322741.907040004</v>
      </c>
      <c r="G120" s="31">
        <f>Data_CH4_m3!G120*0.668</f>
        <v>26429621.996520001</v>
      </c>
      <c r="H120" s="31">
        <f>Data_CH4_m3!H120*0.668</f>
        <v>28490743.778720003</v>
      </c>
      <c r="I120" s="31">
        <f>Data_CH4_m3!I120*0.668</f>
        <v>29115080.032200001</v>
      </c>
      <c r="J120" s="31">
        <f>Data_CH4_m3!J120*0.668</f>
        <v>29689893.264000002</v>
      </c>
      <c r="K120" s="31">
        <f>Data_CH4_m3!K120*0.668</f>
        <v>30507648.269520003</v>
      </c>
      <c r="L120" s="31">
        <f>Data_CH4_m3!L120*0.668</f>
        <v>31392300.56924</v>
      </c>
      <c r="M120" s="31">
        <f>Data_CH4_m3!M120*0.668</f>
        <v>32710720.379040003</v>
      </c>
      <c r="N120" s="31">
        <f>Data_CH4_m3!N120*0.668</f>
        <v>33469228.627560005</v>
      </c>
      <c r="O120" s="31">
        <f>Data_CH4_m3!O120*0.668</f>
        <v>34038581.119680002</v>
      </c>
      <c r="P120" s="31">
        <f>Data_CH4_m3!P120*0.668</f>
        <v>34691415.609200001</v>
      </c>
      <c r="Q120" s="31">
        <f>Data_CH4_m3!Q120*0.668</f>
        <v>35519568.028039999</v>
      </c>
      <c r="R120" s="31">
        <f>Data_CH4_m3!R120*0.668</f>
        <v>36545415.521159999</v>
      </c>
      <c r="S120" s="31">
        <f>Data_CH4_m3!S120*0.668</f>
        <v>37276618.508160003</v>
      </c>
      <c r="T120" s="31">
        <f>Data_CH4_m3!T120*0.668</f>
        <v>37931883.682680003</v>
      </c>
      <c r="U120" s="31">
        <f>Data_CH4_m3!U120*0.668</f>
        <v>38646456.535800003</v>
      </c>
      <c r="V120" s="31">
        <f>Data_CH4_m3!V120*0.668</f>
        <v>39447732.281920001</v>
      </c>
      <c r="W120" s="31">
        <f>Data_CH4_m3!W120*0.668</f>
        <v>40358529.226560004</v>
      </c>
      <c r="X120" s="31">
        <f>Data_CH4_m3!X120*0.668</f>
        <v>41348387.231040001</v>
      </c>
      <c r="Y120" s="31">
        <f>Data_CH4_m3!Y120*0.668</f>
        <v>42402914.990199998</v>
      </c>
      <c r="Z120" s="31">
        <f>Data_CH4_m3!Z120*0.668</f>
        <v>43515307.534600005</v>
      </c>
      <c r="AA120" s="31">
        <f>Data_CH4_m3!AA120*0.668</f>
        <v>44682727.18688</v>
      </c>
      <c r="AB120" s="31">
        <f>Data_CH4_m3!AB120*0.668</f>
        <v>45904136.950520001</v>
      </c>
      <c r="AC120" s="31">
        <f>Data_CH4_m3!AC120*0.668</f>
        <v>48248093.840520002</v>
      </c>
      <c r="AD120" s="31">
        <f>Data_CH4_m3!AD120*0.668</f>
        <v>50298397.743480004</v>
      </c>
      <c r="AE120" s="31">
        <f>Data_CH4_m3!AE120*0.668</f>
        <v>52156866.54872001</v>
      </c>
      <c r="AF120" s="31">
        <f>Data_CH4_m3!AF120*0.668</f>
        <v>53891520.926040001</v>
      </c>
      <c r="AG120" s="31">
        <f>Data_CH4_m3!AG120*0.668</f>
        <v>55547763.225560002</v>
      </c>
      <c r="AH120" s="31">
        <f>Data_CH4_m3!AH120*0.668</f>
        <v>57155902.617960006</v>
      </c>
      <c r="AI120" s="31">
        <f>Data_CH4_m3!AI120*0.668</f>
        <v>58736090.719360001</v>
      </c>
      <c r="AJ120" s="31">
        <f>Data_CH4_m3!AJ120*0.668</f>
        <v>60301690.422200009</v>
      </c>
      <c r="AK120" s="31">
        <f>Data_CH4_m3!AK120*0.668</f>
        <v>61861499.046000004</v>
      </c>
      <c r="AL120" s="31">
        <f>Data_CH4_m3!AL120*0.668</f>
        <v>63421261.437520005</v>
      </c>
      <c r="AM120" s="31">
        <f>Data_CH4_m3!AM120*0.668</f>
        <v>64984670.63476</v>
      </c>
      <c r="AN120" s="31">
        <f>Data_CH4_m3!AN120*0.668</f>
        <v>66554031.404720008</v>
      </c>
      <c r="AO120" s="31">
        <f>Data_CH4_m3!AO120*0.668</f>
        <v>68130776.974800006</v>
      </c>
      <c r="AP120" s="31">
        <f>Data_CH4_m3!AP120*0.668</f>
        <v>69715723.206799999</v>
      </c>
      <c r="AQ120" s="31">
        <f>Data_CH4_m3!AQ120*0.668</f>
        <v>71309217.367200002</v>
      </c>
      <c r="AR120" s="31">
        <f>Data_CH4_m3!AR120*0.668</f>
        <v>72911352.374799997</v>
      </c>
      <c r="AS120" s="31">
        <f>Data_CH4_m3!AS120*0.668</f>
        <v>74522106.252399996</v>
      </c>
      <c r="AT120" s="31">
        <f>Data_CH4_m3!AT120*0.668</f>
        <v>76141451.94600001</v>
      </c>
      <c r="AU120" s="31">
        <f>Data_CH4_m3!AU120*0.668</f>
        <v>77769260.331200004</v>
      </c>
      <c r="AV120" s="31">
        <f>Data_CH4_m3!AV120*0.668</f>
        <v>79405301.148400009</v>
      </c>
      <c r="AW120" s="31">
        <f>Data_CH4_m3!AW120*0.668</f>
        <v>81049156.830799997</v>
      </c>
      <c r="AX120" s="31">
        <f>Data_CH4_m3!AX120*0.668</f>
        <v>82700322.103200004</v>
      </c>
      <c r="AY120" s="31">
        <f>Data_CH4_m3!AY120*0.668</f>
        <v>84358208.925200015</v>
      </c>
      <c r="AZ120" s="31">
        <f>Data_CH4_m3!AZ120*0.668</f>
        <v>86022135.602799997</v>
      </c>
      <c r="BA120" s="31">
        <f>Data_CH4_m3!BA120*0.668</f>
        <v>87691421.911600009</v>
      </c>
      <c r="BB120" s="31">
        <f>Data_CH4_m3!BB120*0.668</f>
        <v>89365334.654799998</v>
      </c>
      <c r="BC120" s="31">
        <f>Data_CH4_m3!BC120*0.668</f>
        <v>91042985.05840002</v>
      </c>
      <c r="BD120" s="31">
        <f>Data_CH4_m3!BD120*0.668</f>
        <v>92723298.778000012</v>
      </c>
      <c r="BE120" s="31">
        <f>Data_CH4_m3!BE120*0.668</f>
        <v>94405158.850800008</v>
      </c>
      <c r="BF120" s="31">
        <f>Data_CH4_m3!BF120*0.668</f>
        <v>96087455.394800007</v>
      </c>
      <c r="BG120" s="31">
        <f>Data_CH4_m3!BG120*0.668</f>
        <v>97769186.142800003</v>
      </c>
      <c r="BH120" s="31">
        <f>Data_CH4_m3!BH120*0.668</f>
        <v>99449469.802400008</v>
      </c>
      <c r="BI120" s="31">
        <f>Data_CH4_m3!BI120*0.668</f>
        <v>101127554.87359999</v>
      </c>
      <c r="BJ120" s="31">
        <f>Data_CH4_m3!BJ120*0.668</f>
        <v>102802736.8168</v>
      </c>
      <c r="BK120" s="31">
        <f>Data_CH4_m3!BK120*0.668</f>
        <v>75127670.096000001</v>
      </c>
      <c r="BL120" s="31">
        <f>Data_CH4_m3!BL120*0.668</f>
        <v>56156214.920000002</v>
      </c>
      <c r="BM120" s="31">
        <f>Data_CH4_m3!BM120*0.668</f>
        <v>43047380.074320003</v>
      </c>
      <c r="BN120" s="31">
        <f>Data_CH4_m3!BN120*0.668</f>
        <v>33894871.226920001</v>
      </c>
      <c r="BO120" s="31">
        <f>Data_CH4_m3!BO120*0.668</f>
        <v>27419069.915800001</v>
      </c>
      <c r="BP120" s="31">
        <f>Data_CH4_m3!BP120*0.668</f>
        <v>22760552.143800002</v>
      </c>
      <c r="BQ120" s="31">
        <f>Data_CH4_m3!BQ120*0.668</f>
        <v>19341671.62432</v>
      </c>
      <c r="BR120" s="31">
        <f>Data_CH4_m3!BR120*0.668</f>
        <v>16773768.589360001</v>
      </c>
      <c r="BS120" s="31">
        <f>Data_CH4_m3!BS120*0.668</f>
        <v>14794962.857319999</v>
      </c>
      <c r="BT120" s="31">
        <f>Data_CH4_m3!BT120*0.668</f>
        <v>13228448.709240001</v>
      </c>
      <c r="BU120" s="31">
        <f>Data_CH4_m3!BU120*0.668</f>
        <v>11954532.82296</v>
      </c>
      <c r="BV120" s="31">
        <f>Data_CH4_m3!BV120*0.668</f>
        <v>10891885.069560001</v>
      </c>
      <c r="BW120" s="31">
        <f>Data_CH4_m3!BW120*0.668</f>
        <v>9984965.0900400002</v>
      </c>
      <c r="BX120" s="31">
        <f>Data_CH4_m3!BX120*0.668</f>
        <v>9195589.1293200012</v>
      </c>
      <c r="BY120" s="31">
        <f>Data_CH4_m3!BY120*0.668</f>
        <v>8497272.376840001</v>
      </c>
      <c r="BZ120" s="31">
        <f>Data_CH4_m3!BZ120*0.668</f>
        <v>7871432.1948400009</v>
      </c>
      <c r="CA120" s="31">
        <f>Data_CH4_m3!CA120*0.668</f>
        <v>7304839.0103200004</v>
      </c>
      <c r="CB120" s="31">
        <f>Data_CH4_m3!CB120*0.668</f>
        <v>6787903.7968400009</v>
      </c>
      <c r="CC120" s="31">
        <f>Data_CH4_m3!CC120*0.668</f>
        <v>6313526.5861400003</v>
      </c>
      <c r="CD120" s="31">
        <f>Data_CH4_m3!CD120*0.668</f>
        <v>5876321.3316280013</v>
      </c>
      <c r="CE120" s="31">
        <f>Data_CH4_m3!CE120*0.668</f>
        <v>5472093.2418</v>
      </c>
      <c r="CF120" s="31">
        <f>Data_CH4_m3!CF120*0.668</f>
        <v>5097485.5525280004</v>
      </c>
      <c r="CG120" s="31">
        <f>Data_CH4_m3!CG120*0.668</f>
        <v>4749740.0884720003</v>
      </c>
      <c r="CH120" s="31">
        <f>Data_CH4_m3!CH120*0.668</f>
        <v>4426534.2664040001</v>
      </c>
      <c r="CI120" s="31">
        <f>Data_CH4_m3!CI120*0.668</f>
        <v>4125869.5178320003</v>
      </c>
      <c r="CJ120" s="31">
        <f>Data_CH4_m3!CJ120*0.668</f>
        <v>3845994.3280520001</v>
      </c>
      <c r="CK120" s="31">
        <f>Data_CH4_m3!CK120*0.668</f>
        <v>3585350.6304840003</v>
      </c>
      <c r="CL120" s="31">
        <f>Data_CH4_m3!CL120*0.668</f>
        <v>3342535.9911920005</v>
      </c>
      <c r="CM120" s="31">
        <f>Data_CH4_m3!CM120*0.668</f>
        <v>3116276.5041160001</v>
      </c>
      <c r="CN120" s="31">
        <f>Data_CH4_m3!CN120*0.668</f>
        <v>2905406.9862080002</v>
      </c>
      <c r="CO120" s="31">
        <f>Data_CH4_m3!CO120*0.668</f>
        <v>2708856.1798959998</v>
      </c>
      <c r="CP120" s="31">
        <f>Data_CH4_m3!CP120*0.668</f>
        <v>2525635.4037640002</v>
      </c>
      <c r="CQ120" s="31">
        <f>Data_CH4_m3!CQ120*0.668</f>
        <v>2354829.6247320003</v>
      </c>
      <c r="CR120" s="31">
        <f>Data_CH4_m3!CR120*0.668</f>
        <v>2195590.2356400001</v>
      </c>
      <c r="CS120" s="31">
        <f>Data_CH4_m3!CS120*0.668</f>
        <v>2047129.057276</v>
      </c>
      <c r="CT120" s="31">
        <f>Data_CH4_m3!CT120*0.668</f>
        <v>1908713.2482160002</v>
      </c>
      <c r="CU120" s="31">
        <f>Data_CH4_m3!CU120*0.668</f>
        <v>1779660.8846680003</v>
      </c>
      <c r="CV120" s="31">
        <f>Data_CH4_m3!CV120*0.668</f>
        <v>1659337.0667000001</v>
      </c>
      <c r="CW120" s="31">
        <f>Data_CH4_m3!CW120*0.668</f>
        <v>1547150.4359560001</v>
      </c>
    </row>
    <row r="121" spans="1:101" ht="15.75" customHeight="1" x14ac:dyDescent="0.2">
      <c r="A121" s="27" t="s">
        <v>22</v>
      </c>
      <c r="B121" s="31">
        <f>Data_CH4_m3!B121*0.668</f>
        <v>1412994.5457280001</v>
      </c>
      <c r="C121" s="31">
        <f>Data_CH4_m3!C121*0.668</f>
        <v>2399024.3644520002</v>
      </c>
      <c r="D121" s="31">
        <f>Data_CH4_m3!D121*0.668</f>
        <v>3061663.8033960005</v>
      </c>
      <c r="E121" s="31">
        <f>Data_CH4_m3!E121*0.668</f>
        <v>3486375.2408159999</v>
      </c>
      <c r="F121" s="31">
        <f>Data_CH4_m3!F121*0.668</f>
        <v>3809660.2262280001</v>
      </c>
      <c r="G121" s="31">
        <f>Data_CH4_m3!G121*0.668</f>
        <v>4044878.6053240001</v>
      </c>
      <c r="H121" s="31">
        <f>Data_CH4_m3!H121*0.668</f>
        <v>4267251.9362680009</v>
      </c>
      <c r="I121" s="31">
        <f>Data_CH4_m3!I121*0.668</f>
        <v>4403714.8032400003</v>
      </c>
      <c r="J121" s="31">
        <f>Data_CH4_m3!J121*0.668</f>
        <v>4469734.7475760002</v>
      </c>
      <c r="K121" s="31">
        <f>Data_CH4_m3!K121*0.668</f>
        <v>4593158.1082560001</v>
      </c>
      <c r="L121" s="31">
        <f>Data_CH4_m3!L121*0.668</f>
        <v>4709593.7847960005</v>
      </c>
      <c r="M121" s="31">
        <f>Data_CH4_m3!M121*0.668</f>
        <v>4783291.7137840008</v>
      </c>
      <c r="N121" s="31">
        <f>Data_CH4_m3!N121*0.668</f>
        <v>4917940.5866760006</v>
      </c>
      <c r="O121" s="31">
        <f>Data_CH4_m3!O121*0.668</f>
        <v>5050410.0314120008</v>
      </c>
      <c r="P121" s="31">
        <f>Data_CH4_m3!P121*0.668</f>
        <v>5192105.8587480001</v>
      </c>
      <c r="Q121" s="31">
        <f>Data_CH4_m3!Q121*0.668</f>
        <v>5343155.7234840002</v>
      </c>
      <c r="R121" s="31">
        <f>Data_CH4_m3!R121*0.668</f>
        <v>5480490.2182320002</v>
      </c>
      <c r="S121" s="31">
        <f>Data_CH4_m3!S121*0.668</f>
        <v>5586758.5840720003</v>
      </c>
      <c r="T121" s="31">
        <f>Data_CH4_m3!T121*0.668</f>
        <v>5709799.6650520004</v>
      </c>
      <c r="U121" s="31">
        <f>Data_CH4_m3!U121*0.668</f>
        <v>5862514.1296760002</v>
      </c>
      <c r="V121" s="31">
        <f>Data_CH4_m3!V121*0.668</f>
        <v>6026588.5749120004</v>
      </c>
      <c r="W121" s="31">
        <f>Data_CH4_m3!W121*0.668</f>
        <v>6159217.1679760013</v>
      </c>
      <c r="X121" s="31">
        <f>Data_CH4_m3!X121*0.668</f>
        <v>6289093.7346400004</v>
      </c>
      <c r="Y121" s="31">
        <f>Data_CH4_m3!Y121*0.668</f>
        <v>6419098.4170239996</v>
      </c>
      <c r="Z121" s="31">
        <f>Data_CH4_m3!Z121*0.668</f>
        <v>6551452.0726439999</v>
      </c>
      <c r="AA121" s="31">
        <f>Data_CH4_m3!AA121*0.668</f>
        <v>6687826.3882000009</v>
      </c>
      <c r="AB121" s="31">
        <f>Data_CH4_m3!AB121*0.668</f>
        <v>6829328.4207199998</v>
      </c>
      <c r="AC121" s="31">
        <f>Data_CH4_m3!AC121*0.668</f>
        <v>7177398.1774000013</v>
      </c>
      <c r="AD121" s="31">
        <f>Data_CH4_m3!AD121*0.668</f>
        <v>7473236.3728</v>
      </c>
      <c r="AE121" s="31">
        <f>Data_CH4_m3!AE121*0.668</f>
        <v>7734411.5939600011</v>
      </c>
      <c r="AF121" s="31">
        <f>Data_CH4_m3!AF121*0.668</f>
        <v>7972717.7148800008</v>
      </c>
      <c r="AG121" s="31">
        <f>Data_CH4_m3!AG121*0.668</f>
        <v>8196081.7980399998</v>
      </c>
      <c r="AH121" s="31">
        <f>Data_CH4_m3!AH121*0.668</f>
        <v>8409808.3646400012</v>
      </c>
      <c r="AI121" s="31">
        <f>Data_CH4_m3!AI121*0.668</f>
        <v>8617453.3991200011</v>
      </c>
      <c r="AJ121" s="31">
        <f>Data_CH4_m3!AJ121*0.668</f>
        <v>8821369.2434400003</v>
      </c>
      <c r="AK121" s="31">
        <f>Data_CH4_m3!AK121*0.668</f>
        <v>9023128.6034000013</v>
      </c>
      <c r="AL121" s="31">
        <f>Data_CH4_m3!AL121*0.668</f>
        <v>9223778.101400001</v>
      </c>
      <c r="AM121" s="31">
        <f>Data_CH4_m3!AM121*0.668</f>
        <v>9424000.2864800002</v>
      </c>
      <c r="AN121" s="31">
        <f>Data_CH4_m3!AN121*0.668</f>
        <v>9624268.1160000004</v>
      </c>
      <c r="AO121" s="31">
        <f>Data_CH4_m3!AO121*0.668</f>
        <v>9824940.7936000004</v>
      </c>
      <c r="AP121" s="31">
        <f>Data_CH4_m3!AP121*0.668</f>
        <v>10026272.74712</v>
      </c>
      <c r="AQ121" s="31">
        <f>Data_CH4_m3!AQ121*0.668</f>
        <v>10228410.482320001</v>
      </c>
      <c r="AR121" s="31">
        <f>Data_CH4_m3!AR121*0.668</f>
        <v>10431424.386360001</v>
      </c>
      <c r="AS121" s="31">
        <f>Data_CH4_m3!AS121*0.668</f>
        <v>10635302.294960001</v>
      </c>
      <c r="AT121" s="31">
        <f>Data_CH4_m3!AT121*0.668</f>
        <v>10839920.52124</v>
      </c>
      <c r="AU121" s="31">
        <f>Data_CH4_m3!AU121*0.668</f>
        <v>11045133.12056</v>
      </c>
      <c r="AV121" s="31">
        <f>Data_CH4_m3!AV121*0.668</f>
        <v>11250799.91312</v>
      </c>
      <c r="AW121" s="31">
        <f>Data_CH4_m3!AW121*0.668</f>
        <v>11456785.989640001</v>
      </c>
      <c r="AX121" s="31">
        <f>Data_CH4_m3!AX121*0.668</f>
        <v>11662991.838160001</v>
      </c>
      <c r="AY121" s="31">
        <f>Data_CH4_m3!AY121*0.668</f>
        <v>11869291.954840001</v>
      </c>
      <c r="AZ121" s="31">
        <f>Data_CH4_m3!AZ121*0.668</f>
        <v>12075589.466319999</v>
      </c>
      <c r="BA121" s="31">
        <f>Data_CH4_m3!BA121*0.668</f>
        <v>12281771.25348</v>
      </c>
      <c r="BB121" s="31">
        <f>Data_CH4_m3!BB121*0.668</f>
        <v>12487744.324040001</v>
      </c>
      <c r="BC121" s="31">
        <f>Data_CH4_m3!BC121*0.668</f>
        <v>12693374.583680002</v>
      </c>
      <c r="BD121" s="31">
        <f>Data_CH4_m3!BD121*0.668</f>
        <v>12898531.0042</v>
      </c>
      <c r="BE121" s="31">
        <f>Data_CH4_m3!BE121*0.668</f>
        <v>13103069.798599999</v>
      </c>
      <c r="BF121" s="31">
        <f>Data_CH4_m3!BF121*0.668</f>
        <v>13306876.625320001</v>
      </c>
      <c r="BG121" s="31">
        <f>Data_CH4_m3!BG121*0.668</f>
        <v>13509822.313200001</v>
      </c>
      <c r="BH121" s="31">
        <f>Data_CH4_m3!BH121*0.668</f>
        <v>13711838.225240001</v>
      </c>
      <c r="BI121" s="31">
        <f>Data_CH4_m3!BI121*0.668</f>
        <v>13912898.16248</v>
      </c>
      <c r="BJ121" s="31">
        <f>Data_CH4_m3!BJ121*0.668</f>
        <v>14112960.14112</v>
      </c>
      <c r="BK121" s="31">
        <f>Data_CH4_m3!BK121*0.668</f>
        <v>10326679.220840001</v>
      </c>
      <c r="BL121" s="31">
        <f>Data_CH4_m3!BL121*0.668</f>
        <v>7730079.8811600003</v>
      </c>
      <c r="BM121" s="31">
        <f>Data_CH4_m3!BM121*0.668</f>
        <v>5934908.2682880005</v>
      </c>
      <c r="BN121" s="31">
        <f>Data_CH4_m3!BN121*0.668</f>
        <v>4680642.3161000004</v>
      </c>
      <c r="BO121" s="31">
        <f>Data_CH4_m3!BO121*0.668</f>
        <v>3792399.211772</v>
      </c>
      <c r="BP121" s="31">
        <f>Data_CH4_m3!BP121*0.668</f>
        <v>3152718.737772</v>
      </c>
      <c r="BQ121" s="31">
        <f>Data_CH4_m3!BQ121*0.668</f>
        <v>2682647.92668</v>
      </c>
      <c r="BR121" s="31">
        <f>Data_CH4_m3!BR121*0.668</f>
        <v>2329060.6670200001</v>
      </c>
      <c r="BS121" s="31">
        <f>Data_CH4_m3!BS121*0.668</f>
        <v>2056156.786696</v>
      </c>
      <c r="BT121" s="31">
        <f>Data_CH4_m3!BT121*0.668</f>
        <v>1839762.7925559999</v>
      </c>
      <c r="BU121" s="31">
        <f>Data_CH4_m3!BU121*0.668</f>
        <v>1663510.6819360002</v>
      </c>
      <c r="BV121" s="31">
        <f>Data_CH4_m3!BV121*0.668</f>
        <v>1516275.717772</v>
      </c>
      <c r="BW121" s="31">
        <f>Data_CH4_m3!BW121*0.668</f>
        <v>1390458.168272</v>
      </c>
      <c r="BX121" s="31">
        <f>Data_CH4_m3!BX121*0.668</f>
        <v>1280830.8225480001</v>
      </c>
      <c r="BY121" s="31">
        <f>Data_CH4_m3!BY121*0.668</f>
        <v>1183765.8106760001</v>
      </c>
      <c r="BZ121" s="31">
        <f>Data_CH4_m3!BZ121*0.668</f>
        <v>1096715.7093120001</v>
      </c>
      <c r="CA121" s="31">
        <f>Data_CH4_m3!CA121*0.668</f>
        <v>1017865.1576480001</v>
      </c>
      <c r="CB121" s="31">
        <f>Data_CH4_m3!CB121*0.668</f>
        <v>945896.79555599997</v>
      </c>
      <c r="CC121" s="31">
        <f>Data_CH4_m3!CC121*0.668</f>
        <v>879833.87811200006</v>
      </c>
      <c r="CD121" s="31">
        <f>Data_CH4_m3!CD121*0.668</f>
        <v>818934.31276000012</v>
      </c>
      <c r="CE121" s="31">
        <f>Data_CH4_m3!CE121*0.668</f>
        <v>762619.20936400013</v>
      </c>
      <c r="CF121" s="31">
        <f>Data_CH4_m3!CF121*0.668</f>
        <v>710424.57779600006</v>
      </c>
      <c r="CG121" s="31">
        <f>Data_CH4_m3!CG121*0.668</f>
        <v>661968.58618320012</v>
      </c>
      <c r="CH121" s="31">
        <f>Data_CH4_m3!CH121*0.668</f>
        <v>616929.25926040008</v>
      </c>
      <c r="CI121" s="31">
        <f>Data_CH4_m3!CI121*0.668</f>
        <v>575029.21016120003</v>
      </c>
      <c r="CJ121" s="31">
        <f>Data_CH4_m3!CJ121*0.668</f>
        <v>536025.10204999999</v>
      </c>
      <c r="CK121" s="31">
        <f>Data_CH4_m3!CK121*0.668</f>
        <v>499700.30292759999</v>
      </c>
      <c r="CL121" s="31">
        <f>Data_CH4_m3!CL121*0.668</f>
        <v>465859.69961319998</v>
      </c>
      <c r="CM121" s="31">
        <f>Data_CH4_m3!CM121*0.668</f>
        <v>434325.97738519998</v>
      </c>
      <c r="CN121" s="31">
        <f>Data_CH4_m3!CN121*0.668</f>
        <v>404936.89734680002</v>
      </c>
      <c r="CO121" s="31">
        <f>Data_CH4_m3!CO121*0.668</f>
        <v>377543.25915960001</v>
      </c>
      <c r="CP121" s="31">
        <f>Data_CH4_m3!CP121*0.668</f>
        <v>352007.337122</v>
      </c>
      <c r="CQ121" s="31">
        <f>Data_CH4_m3!CQ121*0.668</f>
        <v>328201.64670719998</v>
      </c>
      <c r="CR121" s="31">
        <f>Data_CH4_m3!CR121*0.668</f>
        <v>306007.94590320002</v>
      </c>
      <c r="CS121" s="31">
        <f>Data_CH4_m3!CS121*0.668</f>
        <v>285316.40428760002</v>
      </c>
      <c r="CT121" s="31">
        <f>Data_CH4_m3!CT121*0.668</f>
        <v>266024.89708520001</v>
      </c>
      <c r="CU121" s="31">
        <f>Data_CH4_m3!CU121*0.668</f>
        <v>248038.39134280002</v>
      </c>
      <c r="CV121" s="31">
        <f>Data_CH4_m3!CV121*0.668</f>
        <v>231268.4050496</v>
      </c>
      <c r="CW121" s="31">
        <f>Data_CH4_m3!CW121*0.668</f>
        <v>215632.52223600002</v>
      </c>
    </row>
    <row r="122" spans="1:101" ht="15.75" customHeight="1" x14ac:dyDescent="0.2">
      <c r="A122" s="27" t="s">
        <v>23</v>
      </c>
      <c r="B122" s="31">
        <f>Data_CH4_m3!B122*0.668</f>
        <v>9046321.51664</v>
      </c>
      <c r="C122" s="31">
        <f>Data_CH4_m3!C122*0.668</f>
        <v>17658121.832160003</v>
      </c>
      <c r="D122" s="31">
        <f>Data_CH4_m3!D122*0.668</f>
        <v>25910674.526560001</v>
      </c>
      <c r="E122" s="31">
        <f>Data_CH4_m3!E122*0.668</f>
        <v>33508709.197760001</v>
      </c>
      <c r="F122" s="31">
        <f>Data_CH4_m3!F122*0.668</f>
        <v>40675512.607919998</v>
      </c>
      <c r="G122" s="31">
        <f>Data_CH4_m3!G122*0.668</f>
        <v>47254650.172360003</v>
      </c>
      <c r="H122" s="31">
        <f>Data_CH4_m3!H122*0.668</f>
        <v>53227164.912799999</v>
      </c>
      <c r="I122" s="31">
        <f>Data_CH4_m3!I122*0.668</f>
        <v>58739502.449200004</v>
      </c>
      <c r="J122" s="31">
        <f>Data_CH4_m3!J122*0.668</f>
        <v>64016163.827440001</v>
      </c>
      <c r="K122" s="31">
        <f>Data_CH4_m3!K122*0.668</f>
        <v>69170462.796000004</v>
      </c>
      <c r="L122" s="31">
        <f>Data_CH4_m3!L122*0.668</f>
        <v>74175074.641200006</v>
      </c>
      <c r="M122" s="31">
        <f>Data_CH4_m3!M122*0.668</f>
        <v>79077528.645200014</v>
      </c>
      <c r="N122" s="31">
        <f>Data_CH4_m3!N122*0.668</f>
        <v>83843000.364800006</v>
      </c>
      <c r="O122" s="31">
        <f>Data_CH4_m3!O122*0.668</f>
        <v>88551622.412</v>
      </c>
      <c r="P122" s="31">
        <f>Data_CH4_m3!P122*0.668</f>
        <v>93240730.375599995</v>
      </c>
      <c r="Q122" s="31">
        <f>Data_CH4_m3!Q122*0.668</f>
        <v>97888227.88440001</v>
      </c>
      <c r="R122" s="31">
        <f>Data_CH4_m3!R122*0.668</f>
        <v>102527638.0508</v>
      </c>
      <c r="S122" s="31">
        <f>Data_CH4_m3!S122*0.668</f>
        <v>107252085.01800001</v>
      </c>
      <c r="T122" s="31">
        <f>Data_CH4_m3!T122*0.668</f>
        <v>112068687.19440001</v>
      </c>
      <c r="U122" s="31">
        <f>Data_CH4_m3!U122*0.668</f>
        <v>116958527.2208</v>
      </c>
      <c r="V122" s="31">
        <f>Data_CH4_m3!V122*0.668</f>
        <v>121834703.90840001</v>
      </c>
      <c r="W122" s="31">
        <f>Data_CH4_m3!W122*0.668</f>
        <v>126776194.02880001</v>
      </c>
      <c r="X122" s="31">
        <f>Data_CH4_m3!X122*0.668</f>
        <v>131784213.40880001</v>
      </c>
      <c r="Y122" s="31">
        <f>Data_CH4_m3!Y122*0.668</f>
        <v>136900383.45840001</v>
      </c>
      <c r="Z122" s="31">
        <f>Data_CH4_m3!Z122*0.668</f>
        <v>142152601.59440002</v>
      </c>
      <c r="AA122" s="31">
        <f>Data_CH4_m3!AA122*0.668</f>
        <v>147566290.96160001</v>
      </c>
      <c r="AB122" s="31">
        <f>Data_CH4_m3!AB122*0.668</f>
        <v>153164117.73520002</v>
      </c>
      <c r="AC122" s="31">
        <f>Data_CH4_m3!AC122*0.668</f>
        <v>157858448.92440003</v>
      </c>
      <c r="AD122" s="31">
        <f>Data_CH4_m3!AD122*0.668</f>
        <v>162545000.58559999</v>
      </c>
      <c r="AE122" s="31">
        <f>Data_CH4_m3!AE122*0.668</f>
        <v>167226390.07640001</v>
      </c>
      <c r="AF122" s="31">
        <f>Data_CH4_m3!AF122*0.668</f>
        <v>171904683.65440002</v>
      </c>
      <c r="AG122" s="31">
        <f>Data_CH4_m3!AG122*0.668</f>
        <v>176581558.8012</v>
      </c>
      <c r="AH122" s="31">
        <f>Data_CH4_m3!AH122*0.668</f>
        <v>181258174.29640001</v>
      </c>
      <c r="AI122" s="31">
        <f>Data_CH4_m3!AI122*0.668</f>
        <v>185934905.02160001</v>
      </c>
      <c r="AJ122" s="31">
        <f>Data_CH4_m3!AJ122*0.668</f>
        <v>190611251.17919999</v>
      </c>
      <c r="AK122" s="31">
        <f>Data_CH4_m3!AK122*0.668</f>
        <v>195286061.93880004</v>
      </c>
      <c r="AL122" s="31">
        <f>Data_CH4_m3!AL122*0.668</f>
        <v>199957872.84400001</v>
      </c>
      <c r="AM122" s="31">
        <f>Data_CH4_m3!AM122*0.668</f>
        <v>204625129.85960001</v>
      </c>
      <c r="AN122" s="31">
        <f>Data_CH4_m3!AN122*0.668</f>
        <v>209286195.31680003</v>
      </c>
      <c r="AO122" s="31">
        <f>Data_CH4_m3!AO122*0.668</f>
        <v>213939429.87680003</v>
      </c>
      <c r="AP122" s="31">
        <f>Data_CH4_m3!AP122*0.668</f>
        <v>218583189.39120001</v>
      </c>
      <c r="AQ122" s="31">
        <f>Data_CH4_m3!AQ122*0.668</f>
        <v>223215744.54160002</v>
      </c>
      <c r="AR122" s="31">
        <f>Data_CH4_m3!AR122*0.668</f>
        <v>227835289.12280002</v>
      </c>
      <c r="AS122" s="31">
        <f>Data_CH4_m3!AS122*0.668</f>
        <v>232440048.59280002</v>
      </c>
      <c r="AT122" s="31">
        <f>Data_CH4_m3!AT122*0.668</f>
        <v>237028303.58640003</v>
      </c>
      <c r="AU122" s="31">
        <f>Data_CH4_m3!AU122*0.668</f>
        <v>241598407.81760001</v>
      </c>
      <c r="AV122" s="31">
        <f>Data_CH4_m3!AV122*0.668</f>
        <v>246148681.80080003</v>
      </c>
      <c r="AW122" s="31">
        <f>Data_CH4_m3!AW122*0.668</f>
        <v>250677492.94400001</v>
      </c>
      <c r="AX122" s="31">
        <f>Data_CH4_m3!AX122*0.668</f>
        <v>255183381.60040003</v>
      </c>
      <c r="AY122" s="31">
        <f>Data_CH4_m3!AY122*0.668</f>
        <v>259665115.51040003</v>
      </c>
      <c r="AZ122" s="31">
        <f>Data_CH4_m3!AZ122*0.668</f>
        <v>264121603.89680004</v>
      </c>
      <c r="BA122" s="31">
        <f>Data_CH4_m3!BA122*0.668</f>
        <v>268551784.70640004</v>
      </c>
      <c r="BB122" s="31">
        <f>Data_CH4_m3!BB122*0.668</f>
        <v>272954512.92040002</v>
      </c>
      <c r="BC122" s="31">
        <f>Data_CH4_m3!BC122*0.668</f>
        <v>277328551.93720001</v>
      </c>
      <c r="BD122" s="31">
        <f>Data_CH4_m3!BD122*0.668</f>
        <v>281672527.01280004</v>
      </c>
      <c r="BE122" s="31">
        <f>Data_CH4_m3!BE122*0.668</f>
        <v>285984963.00280005</v>
      </c>
      <c r="BF122" s="31">
        <f>Data_CH4_m3!BF122*0.668</f>
        <v>290264351.96400005</v>
      </c>
      <c r="BG122" s="31">
        <f>Data_CH4_m3!BG122*0.668</f>
        <v>294509179.13960004</v>
      </c>
      <c r="BH122" s="31">
        <f>Data_CH4_m3!BH122*0.668</f>
        <v>298717883.28000003</v>
      </c>
      <c r="BI122" s="31">
        <f>Data_CH4_m3!BI122*0.668</f>
        <v>302888861.65280002</v>
      </c>
      <c r="BJ122" s="31">
        <f>Data_CH4_m3!BJ122*0.668</f>
        <v>307020470.2432</v>
      </c>
      <c r="BK122" s="31">
        <f>Data_CH4_m3!BK122*0.668</f>
        <v>284743901.70120001</v>
      </c>
      <c r="BL122" s="31">
        <f>Data_CH4_m3!BL122*0.668</f>
        <v>264161952.43280002</v>
      </c>
      <c r="BM122" s="31">
        <f>Data_CH4_m3!BM122*0.668</f>
        <v>245141840.67120001</v>
      </c>
      <c r="BN122" s="31">
        <f>Data_CH4_m3!BN122*0.668</f>
        <v>227561371.04680002</v>
      </c>
      <c r="BO122" s="31">
        <f>Data_CH4_m3!BO122*0.668</f>
        <v>211308082.15240002</v>
      </c>
      <c r="BP122" s="31">
        <f>Data_CH4_m3!BP122*0.668</f>
        <v>196278463.51359999</v>
      </c>
      <c r="BQ122" s="31">
        <f>Data_CH4_m3!BQ122*0.668</f>
        <v>182377235.35119998</v>
      </c>
      <c r="BR122" s="31">
        <f>Data_CH4_m3!BR122*0.668</f>
        <v>169516686.72679999</v>
      </c>
      <c r="BS122" s="31">
        <f>Data_CH4_m3!BS122*0.668</f>
        <v>157616067.79640001</v>
      </c>
      <c r="BT122" s="31">
        <f>Data_CH4_m3!BT122*0.668</f>
        <v>146601030.36040002</v>
      </c>
      <c r="BU122" s="31">
        <f>Data_CH4_m3!BU122*0.668</f>
        <v>136403114.10480002</v>
      </c>
      <c r="BV122" s="31">
        <f>Data_CH4_m3!BV122*0.668</f>
        <v>126959274.65920001</v>
      </c>
      <c r="BW122" s="31">
        <f>Data_CH4_m3!BW122*0.668</f>
        <v>118211448.99600001</v>
      </c>
      <c r="BX122" s="31">
        <f>Data_CH4_m3!BX122*0.668</f>
        <v>110106156.5676</v>
      </c>
      <c r="BY122" s="31">
        <f>Data_CH4_m3!BY122*0.668</f>
        <v>102594132.64120001</v>
      </c>
      <c r="BZ122" s="31">
        <f>Data_CH4_m3!BZ122*0.668</f>
        <v>95629990.557999998</v>
      </c>
      <c r="CA122" s="31">
        <f>Data_CH4_m3!CA122*0.668</f>
        <v>89171912.115200013</v>
      </c>
      <c r="CB122" s="31">
        <f>Data_CH4_m3!CB122*0.668</f>
        <v>83181362.396799996</v>
      </c>
      <c r="CC122" s="31">
        <f>Data_CH4_m3!CC122*0.668</f>
        <v>77622827.5836</v>
      </c>
      <c r="CD122" s="31">
        <f>Data_CH4_m3!CD122*0.668</f>
        <v>72463574.139200002</v>
      </c>
      <c r="CE122" s="31">
        <f>Data_CH4_m3!CE122*0.668</f>
        <v>67673427.167600006</v>
      </c>
      <c r="CF122" s="31">
        <f>Data_CH4_m3!CF122*0.668</f>
        <v>63224566.800120004</v>
      </c>
      <c r="CG122" s="31">
        <f>Data_CH4_m3!CG122*0.668</f>
        <v>59091340.727880001</v>
      </c>
      <c r="CH122" s="31">
        <f>Data_CH4_m3!CH122*0.668</f>
        <v>55250092.064879999</v>
      </c>
      <c r="CI122" s="31">
        <f>Data_CH4_m3!CI122*0.668</f>
        <v>51679000.865000002</v>
      </c>
      <c r="CJ122" s="31">
        <f>Data_CH4_m3!CJ122*0.668</f>
        <v>48357938.424520001</v>
      </c>
      <c r="CK122" s="31">
        <f>Data_CH4_m3!CK122*0.668</f>
        <v>45268333.321400002</v>
      </c>
      <c r="CL122" s="31">
        <f>Data_CH4_m3!CL122*0.668</f>
        <v>42393048.135880001</v>
      </c>
      <c r="CM122" s="31">
        <f>Data_CH4_m3!CM122*0.668</f>
        <v>39716266.090879999</v>
      </c>
      <c r="CN122" s="31">
        <f>Data_CH4_m3!CN122*0.668</f>
        <v>37223386.797240004</v>
      </c>
      <c r="CO122" s="31">
        <f>Data_CH4_m3!CO122*0.668</f>
        <v>34900930.29552</v>
      </c>
      <c r="CP122" s="31">
        <f>Data_CH4_m3!CP122*0.668</f>
        <v>32736448.819880001</v>
      </c>
      <c r="CQ122" s="31">
        <f>Data_CH4_m3!CQ122*0.668</f>
        <v>30718445.596000001</v>
      </c>
      <c r="CR122" s="31">
        <f>Data_CH4_m3!CR122*0.668</f>
        <v>28836300.138639998</v>
      </c>
      <c r="CS122" s="31">
        <f>Data_CH4_m3!CS122*0.668</f>
        <v>27080199.51444</v>
      </c>
      <c r="CT122" s="31">
        <f>Data_CH4_m3!CT122*0.668</f>
        <v>25441075.062280003</v>
      </c>
      <c r="CU122" s="31">
        <f>Data_CH4_m3!CU122*0.668</f>
        <v>23910544.203800004</v>
      </c>
      <c r="CV122" s="31">
        <f>Data_CH4_m3!CV122*0.668</f>
        <v>22480856.85644</v>
      </c>
      <c r="CW122" s="31">
        <f>Data_CH4_m3!CW122*0.668</f>
        <v>21144846.115000002</v>
      </c>
    </row>
    <row r="123" spans="1:101" ht="15.75" customHeight="1" x14ac:dyDescent="0.2">
      <c r="A123" s="27" t="s">
        <v>24</v>
      </c>
      <c r="B123" s="31">
        <f>Data_CH4_m3!B123*0.668</f>
        <v>585747.26147720008</v>
      </c>
      <c r="C123" s="31">
        <f>Data_CH4_m3!C123*0.668</f>
        <v>1168324.2311600002</v>
      </c>
      <c r="D123" s="31">
        <f>Data_CH4_m3!D123*0.668</f>
        <v>1685571.077328</v>
      </c>
      <c r="E123" s="31">
        <f>Data_CH4_m3!E123*0.668</f>
        <v>2096017.8203040003</v>
      </c>
      <c r="F123" s="31">
        <f>Data_CH4_m3!F123*0.668</f>
        <v>2446174.4450560003</v>
      </c>
      <c r="G123" s="31">
        <f>Data_CH4_m3!G123*0.668</f>
        <v>2761507.6145800003</v>
      </c>
      <c r="H123" s="31">
        <f>Data_CH4_m3!H123*0.668</f>
        <v>3050069.9553160002</v>
      </c>
      <c r="I123" s="31">
        <f>Data_CH4_m3!I123*0.668</f>
        <v>3307144.2062400002</v>
      </c>
      <c r="J123" s="31">
        <f>Data_CH4_m3!J123*0.668</f>
        <v>3549645.8755080001</v>
      </c>
      <c r="K123" s="31">
        <f>Data_CH4_m3!K123*0.668</f>
        <v>3766968.2814320005</v>
      </c>
      <c r="L123" s="31">
        <f>Data_CH4_m3!L123*0.668</f>
        <v>3965633.5582440002</v>
      </c>
      <c r="M123" s="31">
        <f>Data_CH4_m3!M123*0.668</f>
        <v>4152129.6953560002</v>
      </c>
      <c r="N123" s="31">
        <f>Data_CH4_m3!N123*0.668</f>
        <v>4327524.9637120003</v>
      </c>
      <c r="O123" s="31">
        <f>Data_CH4_m3!O123*0.668</f>
        <v>4493739.9488160005</v>
      </c>
      <c r="P123" s="31">
        <f>Data_CH4_m3!P123*0.668</f>
        <v>4651379.6609399999</v>
      </c>
      <c r="Q123" s="31">
        <f>Data_CH4_m3!Q123*0.668</f>
        <v>4802890.9045919999</v>
      </c>
      <c r="R123" s="31">
        <f>Data_CH4_m3!R123*0.668</f>
        <v>4947454.2341520004</v>
      </c>
      <c r="S123" s="31">
        <f>Data_CH4_m3!S123*0.668</f>
        <v>5084681.5576520003</v>
      </c>
      <c r="T123" s="31">
        <f>Data_CH4_m3!T123*0.668</f>
        <v>5216541.8077640003</v>
      </c>
      <c r="U123" s="31">
        <f>Data_CH4_m3!U123*0.668</f>
        <v>5343537.1528200004</v>
      </c>
      <c r="V123" s="31">
        <f>Data_CH4_m3!V123*0.668</f>
        <v>5469230.5177800003</v>
      </c>
      <c r="W123" s="31">
        <f>Data_CH4_m3!W123*0.668</f>
        <v>5585555.5354439998</v>
      </c>
      <c r="X123" s="31">
        <f>Data_CH4_m3!X123*0.668</f>
        <v>5697318.6134400005</v>
      </c>
      <c r="Y123" s="31">
        <f>Data_CH4_m3!Y123*0.668</f>
        <v>5805474.6230320008</v>
      </c>
      <c r="Z123" s="31">
        <f>Data_CH4_m3!Z123*0.668</f>
        <v>5910539.9796560006</v>
      </c>
      <c r="AA123" s="31">
        <f>Data_CH4_m3!AA123*0.668</f>
        <v>6013118.8151639998</v>
      </c>
      <c r="AB123" s="31">
        <f>Data_CH4_m3!AB123*0.668</f>
        <v>6114231.044648</v>
      </c>
      <c r="AC123" s="31">
        <f>Data_CH4_m3!AC123*0.668</f>
        <v>6231661.5963000003</v>
      </c>
      <c r="AD123" s="31">
        <f>Data_CH4_m3!AD123*0.668</f>
        <v>6345731.8941919999</v>
      </c>
      <c r="AE123" s="31">
        <f>Data_CH4_m3!AE123*0.668</f>
        <v>6456683.8839160008</v>
      </c>
      <c r="AF123" s="31">
        <f>Data_CH4_m3!AF123*0.668</f>
        <v>6564674.9743280001</v>
      </c>
      <c r="AG123" s="31">
        <f>Data_CH4_m3!AG123*0.668</f>
        <v>6669818.1916960003</v>
      </c>
      <c r="AH123" s="31">
        <f>Data_CH4_m3!AH123*0.668</f>
        <v>6772231.6551200002</v>
      </c>
      <c r="AI123" s="31">
        <f>Data_CH4_m3!AI123*0.668</f>
        <v>6872044.7361599999</v>
      </c>
      <c r="AJ123" s="31">
        <f>Data_CH4_m3!AJ123*0.668</f>
        <v>6969407.4529200001</v>
      </c>
      <c r="AK123" s="31">
        <f>Data_CH4_m3!AK123*0.668</f>
        <v>7064482.7172400001</v>
      </c>
      <c r="AL123" s="31">
        <f>Data_CH4_m3!AL123*0.668</f>
        <v>7157413.7550000008</v>
      </c>
      <c r="AM123" s="31">
        <f>Data_CH4_m3!AM123*0.668</f>
        <v>7248321.8883600002</v>
      </c>
      <c r="AN123" s="31">
        <f>Data_CH4_m3!AN123*0.668</f>
        <v>7337313.7100800006</v>
      </c>
      <c r="AO123" s="31">
        <f>Data_CH4_m3!AO123*0.668</f>
        <v>7424481.9652800011</v>
      </c>
      <c r="AP123" s="31">
        <f>Data_CH4_m3!AP123*0.668</f>
        <v>7509908.1232400006</v>
      </c>
      <c r="AQ123" s="31">
        <f>Data_CH4_m3!AQ123*0.668</f>
        <v>7593663.4796000002</v>
      </c>
      <c r="AR123" s="31">
        <f>Data_CH4_m3!AR123*0.668</f>
        <v>7675807.7134800004</v>
      </c>
      <c r="AS123" s="31">
        <f>Data_CH4_m3!AS123*0.668</f>
        <v>7756387.791960001</v>
      </c>
      <c r="AT123" s="31">
        <f>Data_CH4_m3!AT123*0.668</f>
        <v>7835433.1604800001</v>
      </c>
      <c r="AU123" s="31">
        <f>Data_CH4_m3!AU123*0.668</f>
        <v>7912966.5978400009</v>
      </c>
      <c r="AV123" s="31">
        <f>Data_CH4_m3!AV123*0.668</f>
        <v>7988996.2202400006</v>
      </c>
      <c r="AW123" s="31">
        <f>Data_CH4_m3!AW123*0.668</f>
        <v>8063528.5406800006</v>
      </c>
      <c r="AX123" s="31">
        <f>Data_CH4_m3!AX123*0.668</f>
        <v>8136564.6613600003</v>
      </c>
      <c r="AY123" s="31">
        <f>Data_CH4_m3!AY123*0.668</f>
        <v>8208097.6016800003</v>
      </c>
      <c r="AZ123" s="31">
        <f>Data_CH4_m3!AZ123*0.668</f>
        <v>8278112.9796000002</v>
      </c>
      <c r="BA123" s="31">
        <f>Data_CH4_m3!BA123*0.668</f>
        <v>8346599.5059200004</v>
      </c>
      <c r="BB123" s="31">
        <f>Data_CH4_m3!BB123*0.668</f>
        <v>8413539.0310800001</v>
      </c>
      <c r="BC123" s="31">
        <f>Data_CH4_m3!BC123*0.668</f>
        <v>8478910.5331200007</v>
      </c>
      <c r="BD123" s="31">
        <f>Data_CH4_m3!BD123*0.668</f>
        <v>8542692.3621599991</v>
      </c>
      <c r="BE123" s="31">
        <f>Data_CH4_m3!BE123*0.668</f>
        <v>8604863.255760001</v>
      </c>
      <c r="BF123" s="31">
        <f>Data_CH4_m3!BF123*0.668</f>
        <v>8665396.3002000004</v>
      </c>
      <c r="BG123" s="31">
        <f>Data_CH4_m3!BG123*0.668</f>
        <v>8724272.8649600018</v>
      </c>
      <c r="BH123" s="31">
        <f>Data_CH4_m3!BH123*0.668</f>
        <v>8781467.4725200012</v>
      </c>
      <c r="BI123" s="31">
        <f>Data_CH4_m3!BI123*0.668</f>
        <v>8836957.0501600001</v>
      </c>
      <c r="BJ123" s="31">
        <f>Data_CH4_m3!BJ123*0.668</f>
        <v>8890724.2432400007</v>
      </c>
      <c r="BK123" s="31">
        <f>Data_CH4_m3!BK123*0.668</f>
        <v>8248884.1786799999</v>
      </c>
      <c r="BL123" s="31">
        <f>Data_CH4_m3!BL123*0.668</f>
        <v>7655709.6175200008</v>
      </c>
      <c r="BM123" s="31">
        <f>Data_CH4_m3!BM123*0.668</f>
        <v>7107394.9370400002</v>
      </c>
      <c r="BN123" s="31">
        <f>Data_CH4_m3!BN123*0.668</f>
        <v>6600437.5861200001</v>
      </c>
      <c r="BO123" s="31">
        <f>Data_CH4_m3!BO123*0.668</f>
        <v>6131613.6978960009</v>
      </c>
      <c r="BP123" s="31">
        <f>Data_CH4_m3!BP123*0.668</f>
        <v>5697955.6723480001</v>
      </c>
      <c r="BQ123" s="31">
        <f>Data_CH4_m3!BQ123*0.668</f>
        <v>5296731.5838640006</v>
      </c>
      <c r="BR123" s="31">
        <f>Data_CH4_m3!BR123*0.668</f>
        <v>4925426.241436</v>
      </c>
      <c r="BS123" s="31">
        <f>Data_CH4_m3!BS123*0.668</f>
        <v>4581723.789264</v>
      </c>
      <c r="BT123" s="31">
        <f>Data_CH4_m3!BT123*0.668</f>
        <v>4263491.7121639997</v>
      </c>
      <c r="BU123" s="31">
        <f>Data_CH4_m3!BU123*0.668</f>
        <v>3968766.1268759998</v>
      </c>
      <c r="BV123" s="31">
        <f>Data_CH4_m3!BV123*0.668</f>
        <v>3695738.2731000003</v>
      </c>
      <c r="BW123" s="31">
        <f>Data_CH4_m3!BW123*0.668</f>
        <v>3442742.0833520005</v>
      </c>
      <c r="BX123" s="31">
        <f>Data_CH4_m3!BX123*0.668</f>
        <v>3208242.7668440007</v>
      </c>
      <c r="BY123" s="31">
        <f>Data_CH4_m3!BY123*0.668</f>
        <v>2990826.3051840002</v>
      </c>
      <c r="BZ123" s="31">
        <f>Data_CH4_m3!BZ123*0.668</f>
        <v>2789189.8037840002</v>
      </c>
      <c r="CA123" s="31">
        <f>Data_CH4_m3!CA123*0.668</f>
        <v>2602132.6134720002</v>
      </c>
      <c r="CB123" s="31">
        <f>Data_CH4_m3!CB123*0.668</f>
        <v>2428548.1748800003</v>
      </c>
      <c r="CC123" s="31">
        <f>Data_CH4_m3!CC123*0.668</f>
        <v>2267416.5121280001</v>
      </c>
      <c r="CD123" s="31">
        <f>Data_CH4_m3!CD123*0.668</f>
        <v>2117797.3410680001</v>
      </c>
      <c r="CE123" s="31">
        <f>Data_CH4_m3!CE123*0.668</f>
        <v>1978823.7186079999</v>
      </c>
      <c r="CF123" s="31">
        <f>Data_CH4_m3!CF123*0.668</f>
        <v>1849696.2177519999</v>
      </c>
      <c r="CG123" s="31">
        <f>Data_CH4_m3!CG123*0.668</f>
        <v>1729677.5588840002</v>
      </c>
      <c r="CH123" s="31">
        <f>Data_CH4_m3!CH123*0.668</f>
        <v>1618087.6785920002</v>
      </c>
      <c r="CI123" s="31">
        <f>Data_CH4_m3!CI123*0.668</f>
        <v>1514299.1952840001</v>
      </c>
      <c r="CJ123" s="31">
        <f>Data_CH4_m3!CJ123*0.668</f>
        <v>1417733.232852</v>
      </c>
      <c r="CK123" s="31">
        <f>Data_CH4_m3!CK123*0.668</f>
        <v>1327855.58702</v>
      </c>
      <c r="CL123" s="31">
        <f>Data_CH4_m3!CL123*0.668</f>
        <v>1244173.1916240002</v>
      </c>
      <c r="CM123" s="31">
        <f>Data_CH4_m3!CM123*0.668</f>
        <v>1166230.8748039999</v>
      </c>
      <c r="CN123" s="31">
        <f>Data_CH4_m3!CN123*0.668</f>
        <v>1093608.369036</v>
      </c>
      <c r="CO123" s="31">
        <f>Data_CH4_m3!CO123*0.668</f>
        <v>1025917.5663200001</v>
      </c>
      <c r="CP123" s="31">
        <f>Data_CH4_m3!CP123*0.668</f>
        <v>962799.98512400012</v>
      </c>
      <c r="CQ123" s="31">
        <f>Data_CH4_m3!CQ123*0.668</f>
        <v>903924.44774800004</v>
      </c>
      <c r="CR123" s="31">
        <f>Data_CH4_m3!CR123*0.668</f>
        <v>848984.93738000002</v>
      </c>
      <c r="CS123" s="31">
        <f>Data_CH4_m3!CS123*0.668</f>
        <v>797698.62883200007</v>
      </c>
      <c r="CT123" s="31">
        <f>Data_CH4_m3!CT123*0.668</f>
        <v>749804.07625600009</v>
      </c>
      <c r="CU123" s="31">
        <f>Data_CH4_m3!CU123*0.668</f>
        <v>705059.54180799995</v>
      </c>
      <c r="CV123" s="31">
        <f>Data_CH4_m3!CV123*0.668</f>
        <v>663241.4638572</v>
      </c>
      <c r="CW123" s="31">
        <f>Data_CH4_m3!CW123*0.668</f>
        <v>624143.03915600001</v>
      </c>
    </row>
    <row r="124" spans="1:101" ht="15.75" customHeight="1" x14ac:dyDescent="0.2">
      <c r="A124" s="27" t="s">
        <v>25</v>
      </c>
      <c r="B124" s="31">
        <f>Data_CH4_m3!B124*0.668</f>
        <v>3359233.6331520001</v>
      </c>
      <c r="C124" s="31">
        <f>Data_CH4_m3!C124*0.668</f>
        <v>5778957.9027800011</v>
      </c>
      <c r="D124" s="31">
        <f>Data_CH4_m3!D124*0.668</f>
        <v>7519371.1181200007</v>
      </c>
      <c r="E124" s="31">
        <f>Data_CH4_m3!E124*0.668</f>
        <v>9260204.5488800015</v>
      </c>
      <c r="F124" s="31">
        <f>Data_CH4_m3!F124*0.668</f>
        <v>10232734.987400001</v>
      </c>
      <c r="G124" s="31">
        <f>Data_CH4_m3!G124*0.668</f>
        <v>10992014.762560001</v>
      </c>
      <c r="H124" s="31">
        <f>Data_CH4_m3!H124*0.668</f>
        <v>11498633.87836</v>
      </c>
      <c r="I124" s="31">
        <f>Data_CH4_m3!I124*0.668</f>
        <v>11823734.815760002</v>
      </c>
      <c r="J124" s="31">
        <f>Data_CH4_m3!J124*0.668</f>
        <v>12020732.244200001</v>
      </c>
      <c r="K124" s="31">
        <f>Data_CH4_m3!K124*0.668</f>
        <v>12323023.0524</v>
      </c>
      <c r="L124" s="31">
        <f>Data_CH4_m3!L124*0.668</f>
        <v>12617168.415560002</v>
      </c>
      <c r="M124" s="31">
        <f>Data_CH4_m3!M124*0.668</f>
        <v>12828357.764520001</v>
      </c>
      <c r="N124" s="31">
        <f>Data_CH4_m3!N124*0.668</f>
        <v>13021084.39508</v>
      </c>
      <c r="O124" s="31">
        <f>Data_CH4_m3!O124*0.668</f>
        <v>13204943.55944</v>
      </c>
      <c r="P124" s="31">
        <f>Data_CH4_m3!P124*0.668</f>
        <v>13465954.445920002</v>
      </c>
      <c r="Q124" s="31">
        <f>Data_CH4_m3!Q124*0.668</f>
        <v>13792794.681640001</v>
      </c>
      <c r="R124" s="31">
        <f>Data_CH4_m3!R124*0.668</f>
        <v>14124427.416560002</v>
      </c>
      <c r="S124" s="31">
        <f>Data_CH4_m3!S124*0.668</f>
        <v>14482958.788040001</v>
      </c>
      <c r="T124" s="31">
        <f>Data_CH4_m3!T124*0.668</f>
        <v>14898422.757439999</v>
      </c>
      <c r="U124" s="31">
        <f>Data_CH4_m3!U124*0.668</f>
        <v>15402328.951560002</v>
      </c>
      <c r="V124" s="31">
        <f>Data_CH4_m3!V124*0.668</f>
        <v>15923136.955160001</v>
      </c>
      <c r="W124" s="31">
        <f>Data_CH4_m3!W124*0.668</f>
        <v>16332399.934</v>
      </c>
      <c r="X124" s="31">
        <f>Data_CH4_m3!X124*0.668</f>
        <v>16687497.565040002</v>
      </c>
      <c r="Y124" s="31">
        <f>Data_CH4_m3!Y124*0.668</f>
        <v>17052509.665440001</v>
      </c>
      <c r="Z124" s="31">
        <f>Data_CH4_m3!Z124*0.668</f>
        <v>17403397.647319999</v>
      </c>
      <c r="AA124" s="31">
        <f>Data_CH4_m3!AA124*0.668</f>
        <v>17747479.196839999</v>
      </c>
      <c r="AB124" s="31">
        <f>Data_CH4_m3!AB124*0.668</f>
        <v>18089351.964280002</v>
      </c>
      <c r="AC124" s="31">
        <f>Data_CH4_m3!AC124*0.668</f>
        <v>19144125.667680003</v>
      </c>
      <c r="AD124" s="31">
        <f>Data_CH4_m3!AD124*0.668</f>
        <v>20028441.10836</v>
      </c>
      <c r="AE124" s="31">
        <f>Data_CH4_m3!AE124*0.668</f>
        <v>20799833.607280001</v>
      </c>
      <c r="AF124" s="31">
        <f>Data_CH4_m3!AF124*0.668</f>
        <v>21496824.393120002</v>
      </c>
      <c r="AG124" s="31">
        <f>Data_CH4_m3!AG124*0.668</f>
        <v>22145192.427560002</v>
      </c>
      <c r="AH124" s="31">
        <f>Data_CH4_m3!AH124*0.668</f>
        <v>22762194.21472</v>
      </c>
      <c r="AI124" s="31">
        <f>Data_CH4_m3!AI124*0.668</f>
        <v>23359338.906959999</v>
      </c>
      <c r="AJ124" s="31">
        <f>Data_CH4_m3!AJ124*0.668</f>
        <v>23944264.950679999</v>
      </c>
      <c r="AK124" s="31">
        <f>Data_CH4_m3!AK124*0.668</f>
        <v>24522036.687679999</v>
      </c>
      <c r="AL124" s="31">
        <f>Data_CH4_m3!AL124*0.668</f>
        <v>25095979.776000001</v>
      </c>
      <c r="AM124" s="31">
        <f>Data_CH4_m3!AM124*0.668</f>
        <v>25668267.28644</v>
      </c>
      <c r="AN124" s="31">
        <f>Data_CH4_m3!AN124*0.668</f>
        <v>26240325.35892</v>
      </c>
      <c r="AO124" s="31">
        <f>Data_CH4_m3!AO124*0.668</f>
        <v>26813040.235720001</v>
      </c>
      <c r="AP124" s="31">
        <f>Data_CH4_m3!AP124*0.668</f>
        <v>27386962.095000003</v>
      </c>
      <c r="AQ124" s="31">
        <f>Data_CH4_m3!AQ124*0.668</f>
        <v>27962435.003520001</v>
      </c>
      <c r="AR124" s="31">
        <f>Data_CH4_m3!AR124*0.668</f>
        <v>28539578.259399999</v>
      </c>
      <c r="AS124" s="31">
        <f>Data_CH4_m3!AS124*0.668</f>
        <v>29118386.825920001</v>
      </c>
      <c r="AT124" s="31">
        <f>Data_CH4_m3!AT124*0.668</f>
        <v>29698727.978160001</v>
      </c>
      <c r="AU124" s="31">
        <f>Data_CH4_m3!AU124*0.668</f>
        <v>30280408.002800003</v>
      </c>
      <c r="AV124" s="31">
        <f>Data_CH4_m3!AV124*0.668</f>
        <v>30863219.452440001</v>
      </c>
      <c r="AW124" s="31">
        <f>Data_CH4_m3!AW124*0.668</f>
        <v>31446960.410720002</v>
      </c>
      <c r="AX124" s="31">
        <f>Data_CH4_m3!AX124*0.668</f>
        <v>32031494.251600005</v>
      </c>
      <c r="AY124" s="31">
        <f>Data_CH4_m3!AY124*0.668</f>
        <v>32616697.04772</v>
      </c>
      <c r="AZ124" s="31">
        <f>Data_CH4_m3!AZ124*0.668</f>
        <v>33202472.319840003</v>
      </c>
      <c r="BA124" s="31">
        <f>Data_CH4_m3!BA124*0.668</f>
        <v>33788682.513400003</v>
      </c>
      <c r="BB124" s="31">
        <f>Data_CH4_m3!BB124*0.668</f>
        <v>34375180.681760006</v>
      </c>
      <c r="BC124" s="31">
        <f>Data_CH4_m3!BC124*0.668</f>
        <v>34961796.945840001</v>
      </c>
      <c r="BD124" s="31">
        <f>Data_CH4_m3!BD124*0.668</f>
        <v>35548344.993760005</v>
      </c>
      <c r="BE124" s="31">
        <f>Data_CH4_m3!BE124*0.668</f>
        <v>36134634.939840004</v>
      </c>
      <c r="BF124" s="31">
        <f>Data_CH4_m3!BF124*0.668</f>
        <v>36720455.642640002</v>
      </c>
      <c r="BG124" s="31">
        <f>Data_CH4_m3!BG124*0.668</f>
        <v>37305600.984080002</v>
      </c>
      <c r="BH124" s="31">
        <f>Data_CH4_m3!BH124*0.668</f>
        <v>37889869.742520005</v>
      </c>
      <c r="BI124" s="31">
        <f>Data_CH4_m3!BI124*0.668</f>
        <v>38473078.672200002</v>
      </c>
      <c r="BJ124" s="31">
        <f>Data_CH4_m3!BJ124*0.668</f>
        <v>39055024.286959998</v>
      </c>
      <c r="BK124" s="31">
        <f>Data_CH4_m3!BK124*0.668</f>
        <v>28565526.75948</v>
      </c>
      <c r="BL124" s="31">
        <f>Data_CH4_m3!BL124*0.668</f>
        <v>21372887.05988</v>
      </c>
      <c r="BM124" s="31">
        <f>Data_CH4_m3!BM124*0.668</f>
        <v>16401103.426720001</v>
      </c>
      <c r="BN124" s="31">
        <f>Data_CH4_m3!BN124*0.668</f>
        <v>12928172.983160002</v>
      </c>
      <c r="BO124" s="31">
        <f>Data_CH4_m3!BO124*0.668</f>
        <v>10469435.263040001</v>
      </c>
      <c r="BP124" s="31">
        <f>Data_CH4_m3!BP124*0.668</f>
        <v>8699371.6218800005</v>
      </c>
      <c r="BQ124" s="31">
        <f>Data_CH4_m3!BQ124*0.668</f>
        <v>7399182.7344800001</v>
      </c>
      <c r="BR124" s="31">
        <f>Data_CH4_m3!BR124*0.668</f>
        <v>6421645.7715640003</v>
      </c>
      <c r="BS124" s="31">
        <f>Data_CH4_m3!BS124*0.668</f>
        <v>5667554.7271520002</v>
      </c>
      <c r="BT124" s="31">
        <f>Data_CH4_m3!BT124*0.668</f>
        <v>5069925.3741920004</v>
      </c>
      <c r="BU124" s="31">
        <f>Data_CH4_m3!BU124*0.668</f>
        <v>4583405.1359120002</v>
      </c>
      <c r="BV124" s="31">
        <f>Data_CH4_m3!BV124*0.668</f>
        <v>4177172.1055400004</v>
      </c>
      <c r="BW124" s="31">
        <f>Data_CH4_m3!BW124*0.668</f>
        <v>3830173.0479840003</v>
      </c>
      <c r="BX124" s="31">
        <f>Data_CH4_m3!BX124*0.668</f>
        <v>3527929.41194</v>
      </c>
      <c r="BY124" s="31">
        <f>Data_CH4_m3!BY124*0.668</f>
        <v>3260394.5435400004</v>
      </c>
      <c r="BZ124" s="31">
        <f>Data_CH4_m3!BZ124*0.668</f>
        <v>3020515.6587040001</v>
      </c>
      <c r="CA124" s="31">
        <f>Data_CH4_m3!CA124*0.668</f>
        <v>2803268.3433280005</v>
      </c>
      <c r="CB124" s="31">
        <f>Data_CH4_m3!CB124*0.668</f>
        <v>2605007.9052440003</v>
      </c>
      <c r="CC124" s="31">
        <f>Data_CH4_m3!CC124*0.668</f>
        <v>2423033.217648</v>
      </c>
      <c r="CD124" s="31">
        <f>Data_CH4_m3!CD124*0.668</f>
        <v>2255293.0863399999</v>
      </c>
      <c r="CE124" s="31">
        <f>Data_CH4_m3!CE124*0.668</f>
        <v>2100188.2438360001</v>
      </c>
      <c r="CF124" s="31">
        <f>Data_CH4_m3!CF124*0.668</f>
        <v>1956437.52492</v>
      </c>
      <c r="CG124" s="31">
        <f>Data_CH4_m3!CG124*0.668</f>
        <v>1822987.1328720001</v>
      </c>
      <c r="CH124" s="31">
        <f>Data_CH4_m3!CH124*0.668</f>
        <v>1698948.8641640001</v>
      </c>
      <c r="CI124" s="31">
        <f>Data_CH4_m3!CI124*0.668</f>
        <v>1583557.8093640001</v>
      </c>
      <c r="CJ124" s="31">
        <f>Data_CH4_m3!CJ124*0.668</f>
        <v>1476143.1642080001</v>
      </c>
      <c r="CK124" s="31">
        <f>Data_CH4_m3!CK124*0.668</f>
        <v>1376107.8950120001</v>
      </c>
      <c r="CL124" s="31">
        <f>Data_CH4_m3!CL124*0.668</f>
        <v>1282914.3786760001</v>
      </c>
      <c r="CM124" s="31">
        <f>Data_CH4_m3!CM124*0.668</f>
        <v>1196074.1074680001</v>
      </c>
      <c r="CN124" s="31">
        <f>Data_CH4_m3!CN124*0.668</f>
        <v>1115140.1599960001</v>
      </c>
      <c r="CO124" s="31">
        <f>Data_CH4_m3!CO124*0.668</f>
        <v>1039701.566628</v>
      </c>
      <c r="CP124" s="31">
        <f>Data_CH4_m3!CP124*0.668</f>
        <v>969378.98820000002</v>
      </c>
      <c r="CQ124" s="31">
        <f>Data_CH4_m3!CQ124*0.668</f>
        <v>903821.30787999998</v>
      </c>
      <c r="CR124" s="31">
        <f>Data_CH4_m3!CR124*0.668</f>
        <v>842702.87633600016</v>
      </c>
      <c r="CS124" s="31">
        <f>Data_CH4_m3!CS124*0.668</f>
        <v>785721.21715600009</v>
      </c>
      <c r="CT124" s="31">
        <f>Data_CH4_m3!CT124*0.668</f>
        <v>732595.08029600012</v>
      </c>
      <c r="CU124" s="31">
        <f>Data_CH4_m3!CU124*0.668</f>
        <v>683062.75003600004</v>
      </c>
      <c r="CV124" s="31">
        <f>Data_CH4_m3!CV124*0.668</f>
        <v>636880.5541376</v>
      </c>
      <c r="CW124" s="31">
        <f>Data_CH4_m3!CW124*0.668</f>
        <v>593821.52684200008</v>
      </c>
    </row>
    <row r="125" spans="1:101" ht="15.75" customHeight="1" x14ac:dyDescent="0.2">
      <c r="A125" s="27" t="s">
        <v>26</v>
      </c>
      <c r="B125" s="31">
        <f>Data_CH4_m3!B125*0.668</f>
        <v>19371569.721160002</v>
      </c>
      <c r="C125" s="31">
        <f>Data_CH4_m3!C125*0.668</f>
        <v>32320902.840120003</v>
      </c>
      <c r="D125" s="31">
        <f>Data_CH4_m3!D125*0.668</f>
        <v>42268688.693439998</v>
      </c>
      <c r="E125" s="31">
        <f>Data_CH4_m3!E125*0.668</f>
        <v>48768827.094920002</v>
      </c>
      <c r="F125" s="31">
        <f>Data_CH4_m3!F125*0.668</f>
        <v>56125424.796000004</v>
      </c>
      <c r="G125" s="31">
        <f>Data_CH4_m3!G125*0.668</f>
        <v>61008036.715040006</v>
      </c>
      <c r="H125" s="31">
        <f>Data_CH4_m3!H125*0.668</f>
        <v>64715725.144080006</v>
      </c>
      <c r="I125" s="31">
        <f>Data_CH4_m3!I125*0.668</f>
        <v>66106651.965120003</v>
      </c>
      <c r="J125" s="31">
        <f>Data_CH4_m3!J125*0.668</f>
        <v>66569295.612200007</v>
      </c>
      <c r="K125" s="31">
        <f>Data_CH4_m3!K125*0.668</f>
        <v>68528009.721200004</v>
      </c>
      <c r="L125" s="31">
        <f>Data_CH4_m3!L125*0.668</f>
        <v>70592131.591600001</v>
      </c>
      <c r="M125" s="31">
        <f>Data_CH4_m3!M125*0.668</f>
        <v>71995924.106000006</v>
      </c>
      <c r="N125" s="31">
        <f>Data_CH4_m3!N125*0.668</f>
        <v>73893753.522</v>
      </c>
      <c r="O125" s="31">
        <f>Data_CH4_m3!O125*0.668</f>
        <v>75685012.556000009</v>
      </c>
      <c r="P125" s="31">
        <f>Data_CH4_m3!P125*0.668</f>
        <v>77823597.388400003</v>
      </c>
      <c r="Q125" s="31">
        <f>Data_CH4_m3!Q125*0.668</f>
        <v>81054158.814799994</v>
      </c>
      <c r="R125" s="31">
        <f>Data_CH4_m3!R125*0.668</f>
        <v>83950189.314799994</v>
      </c>
      <c r="S125" s="31">
        <f>Data_CH4_m3!S125*0.668</f>
        <v>86142986.756000012</v>
      </c>
      <c r="T125" s="31">
        <f>Data_CH4_m3!T125*0.668</f>
        <v>88239552.651600003</v>
      </c>
      <c r="U125" s="31">
        <f>Data_CH4_m3!U125*0.668</f>
        <v>90433032.388000011</v>
      </c>
      <c r="V125" s="31">
        <f>Data_CH4_m3!V125*0.668</f>
        <v>93405345.548800007</v>
      </c>
      <c r="W125" s="31">
        <f>Data_CH4_m3!W125*0.668</f>
        <v>96003573.833200008</v>
      </c>
      <c r="X125" s="31">
        <f>Data_CH4_m3!X125*0.668</f>
        <v>98220788.210800007</v>
      </c>
      <c r="Y125" s="31">
        <f>Data_CH4_m3!Y125*0.668</f>
        <v>100200895.05320001</v>
      </c>
      <c r="Z125" s="31">
        <f>Data_CH4_m3!Z125*0.668</f>
        <v>102105191.37720001</v>
      </c>
      <c r="AA125" s="31">
        <f>Data_CH4_m3!AA125*0.668</f>
        <v>103996173.9268</v>
      </c>
      <c r="AB125" s="31">
        <f>Data_CH4_m3!AB125*0.668</f>
        <v>105894353.44159999</v>
      </c>
      <c r="AC125" s="31">
        <f>Data_CH4_m3!AC125*0.668</f>
        <v>111648134.50120001</v>
      </c>
      <c r="AD125" s="31">
        <f>Data_CH4_m3!AD125*0.668</f>
        <v>116598807.5508</v>
      </c>
      <c r="AE125" s="31">
        <f>Data_CH4_m3!AE125*0.668</f>
        <v>121021131.34440002</v>
      </c>
      <c r="AF125" s="31">
        <f>Data_CH4_m3!AF125*0.668</f>
        <v>125098548.5016</v>
      </c>
      <c r="AG125" s="31">
        <f>Data_CH4_m3!AG125*0.668</f>
        <v>128953601.55159999</v>
      </c>
      <c r="AH125" s="31">
        <f>Data_CH4_m3!AH125*0.668</f>
        <v>132668358.436</v>
      </c>
      <c r="AI125" s="31">
        <f>Data_CH4_m3!AI125*0.668</f>
        <v>136297960.484</v>
      </c>
      <c r="AJ125" s="31">
        <f>Data_CH4_m3!AJ125*0.668</f>
        <v>139879728.92240003</v>
      </c>
      <c r="AK125" s="31">
        <f>Data_CH4_m3!AK125*0.668</f>
        <v>143438900.52400002</v>
      </c>
      <c r="AL125" s="31">
        <f>Data_CH4_m3!AL125*0.668</f>
        <v>146992326.72440001</v>
      </c>
      <c r="AM125" s="31">
        <f>Data_CH4_m3!AM125*0.668</f>
        <v>150551078.15400001</v>
      </c>
      <c r="AN125" s="31">
        <f>Data_CH4_m3!AN125*0.668</f>
        <v>154122497.00120002</v>
      </c>
      <c r="AO125" s="31">
        <f>Data_CH4_m3!AO125*0.668</f>
        <v>157711438.0896</v>
      </c>
      <c r="AP125" s="31">
        <f>Data_CH4_m3!AP125*0.668</f>
        <v>161321079.96360001</v>
      </c>
      <c r="AQ125" s="31">
        <f>Data_CH4_m3!AQ125*0.668</f>
        <v>164953330.43120003</v>
      </c>
      <c r="AR125" s="31">
        <f>Data_CH4_m3!AR125*0.668</f>
        <v>168609393.9632</v>
      </c>
      <c r="AS125" s="31">
        <f>Data_CH4_m3!AS125*0.668</f>
        <v>172290229.07280001</v>
      </c>
      <c r="AT125" s="31">
        <f>Data_CH4_m3!AT125*0.668</f>
        <v>175996777.30600002</v>
      </c>
      <c r="AU125" s="31">
        <f>Data_CH4_m3!AU125*0.668</f>
        <v>179729732.18040001</v>
      </c>
      <c r="AV125" s="31">
        <f>Data_CH4_m3!AV125*0.668</f>
        <v>183489419.14559999</v>
      </c>
      <c r="AW125" s="31">
        <f>Data_CH4_m3!AW125*0.668</f>
        <v>187275643.27919999</v>
      </c>
      <c r="AX125" s="31">
        <f>Data_CH4_m3!AX125*0.668</f>
        <v>191087741.05680004</v>
      </c>
      <c r="AY125" s="31">
        <f>Data_CH4_m3!AY125*0.668</f>
        <v>194924607.0052</v>
      </c>
      <c r="AZ125" s="31">
        <f>Data_CH4_m3!AZ125*0.668</f>
        <v>198784822.3592</v>
      </c>
      <c r="BA125" s="31">
        <f>Data_CH4_m3!BA125*0.668</f>
        <v>202667053.92440003</v>
      </c>
      <c r="BB125" s="31">
        <f>Data_CH4_m3!BB125*0.668</f>
        <v>206569904.1112</v>
      </c>
      <c r="BC125" s="31">
        <f>Data_CH4_m3!BC125*0.668</f>
        <v>210491707.46200001</v>
      </c>
      <c r="BD125" s="31">
        <f>Data_CH4_m3!BD125*0.668</f>
        <v>214430459.50920001</v>
      </c>
      <c r="BE125" s="31">
        <f>Data_CH4_m3!BE125*0.668</f>
        <v>218384022.252</v>
      </c>
      <c r="BF125" s="31">
        <f>Data_CH4_m3!BF125*0.668</f>
        <v>222350380.60159999</v>
      </c>
      <c r="BG125" s="31">
        <f>Data_CH4_m3!BG125*0.668</f>
        <v>226327676.6496</v>
      </c>
      <c r="BH125" s="31">
        <f>Data_CH4_m3!BH125*0.668</f>
        <v>230314240.86360002</v>
      </c>
      <c r="BI125" s="31">
        <f>Data_CH4_m3!BI125*0.668</f>
        <v>234308569.5756</v>
      </c>
      <c r="BJ125" s="31">
        <f>Data_CH4_m3!BJ125*0.668</f>
        <v>238309234.46800002</v>
      </c>
      <c r="BK125" s="31">
        <f>Data_CH4_m3!BK125*0.668</f>
        <v>174136101.64920002</v>
      </c>
      <c r="BL125" s="31">
        <f>Data_CH4_m3!BL125*0.668</f>
        <v>130146532.6516</v>
      </c>
      <c r="BM125" s="31">
        <f>Data_CH4_m3!BM125*0.668</f>
        <v>99752193.908800006</v>
      </c>
      <c r="BN125" s="31">
        <f>Data_CH4_m3!BN125*0.668</f>
        <v>78532346.256799996</v>
      </c>
      <c r="BO125" s="31">
        <f>Data_CH4_m3!BO125*0.668</f>
        <v>63519532.76788</v>
      </c>
      <c r="BP125" s="31">
        <f>Data_CH4_m3!BP125*0.668</f>
        <v>52720741.394080006</v>
      </c>
      <c r="BQ125" s="31">
        <f>Data_CH4_m3!BQ125*0.668</f>
        <v>44796411.201080002</v>
      </c>
      <c r="BR125" s="31">
        <f>Data_CH4_m3!BR125*0.668</f>
        <v>38845246.415320002</v>
      </c>
      <c r="BS125" s="31">
        <f>Data_CH4_m3!BS125*0.668</f>
        <v>34259956.446600005</v>
      </c>
      <c r="BT125" s="31">
        <f>Data_CH4_m3!BT125*0.668</f>
        <v>30630540.122639999</v>
      </c>
      <c r="BU125" s="31">
        <f>Data_CH4_m3!BU125*0.668</f>
        <v>27679440.885000002</v>
      </c>
      <c r="BV125" s="31">
        <f>Data_CH4_m3!BV125*0.668</f>
        <v>25218066.655719999</v>
      </c>
      <c r="BW125" s="31">
        <f>Data_CH4_m3!BW125*0.668</f>
        <v>23117631.757560004</v>
      </c>
      <c r="BX125" s="31">
        <f>Data_CH4_m3!BX125*0.668</f>
        <v>21289600.105119999</v>
      </c>
      <c r="BY125" s="31">
        <f>Data_CH4_m3!BY125*0.668</f>
        <v>19672565.003480002</v>
      </c>
      <c r="BZ125" s="31">
        <f>Data_CH4_m3!BZ125*0.668</f>
        <v>18223444.35376</v>
      </c>
      <c r="CA125" s="31">
        <f>Data_CH4_m3!CA125*0.668</f>
        <v>16911569.200479999</v>
      </c>
      <c r="CB125" s="31">
        <f>Data_CH4_m3!CB125*0.668</f>
        <v>15714712.398080001</v>
      </c>
      <c r="CC125" s="31">
        <f>Data_CH4_m3!CC125*0.668</f>
        <v>14616418.347720001</v>
      </c>
      <c r="CD125" s="31">
        <f>Data_CH4_m3!CD125*0.668</f>
        <v>13604205.462719999</v>
      </c>
      <c r="CE125" s="31">
        <f>Data_CH4_m3!CE125*0.668</f>
        <v>12668354.109280001</v>
      </c>
      <c r="CF125" s="31">
        <f>Data_CH4_m3!CF125*0.668</f>
        <v>11801087.511560002</v>
      </c>
      <c r="CG125" s="31">
        <f>Data_CH4_m3!CG125*0.668</f>
        <v>10996016.536800001</v>
      </c>
      <c r="CH125" s="31">
        <f>Data_CH4_m3!CH125*0.668</f>
        <v>10247761.714200001</v>
      </c>
      <c r="CI125" s="31">
        <f>Data_CH4_m3!CI125*0.668</f>
        <v>9551694.5118400007</v>
      </c>
      <c r="CJ125" s="31">
        <f>Data_CH4_m3!CJ125*0.668</f>
        <v>8903758.927240001</v>
      </c>
      <c r="CK125" s="31">
        <f>Data_CH4_m3!CK125*0.668</f>
        <v>8300347.1525200009</v>
      </c>
      <c r="CL125" s="31">
        <f>Data_CH4_m3!CL125*0.668</f>
        <v>7738211.9461599998</v>
      </c>
      <c r="CM125" s="31">
        <f>Data_CH4_m3!CM125*0.668</f>
        <v>7214403.7875600001</v>
      </c>
      <c r="CN125" s="31">
        <f>Data_CH4_m3!CN125*0.668</f>
        <v>6726224.965400001</v>
      </c>
      <c r="CO125" s="31">
        <f>Data_CH4_m3!CO125*0.668</f>
        <v>6271195.2865280006</v>
      </c>
      <c r="CP125" s="31">
        <f>Data_CH4_m3!CP125*0.668</f>
        <v>5847025.7814760013</v>
      </c>
      <c r="CQ125" s="31">
        <f>Data_CH4_m3!CQ125*0.668</f>
        <v>5451598.015164</v>
      </c>
      <c r="CR125" s="31">
        <f>Data_CH4_m3!CR125*0.668</f>
        <v>5082947.3548360001</v>
      </c>
      <c r="CS125" s="31">
        <f>Data_CH4_m3!CS125*0.668</f>
        <v>4739249.0796680003</v>
      </c>
      <c r="CT125" s="31">
        <f>Data_CH4_m3!CT125*0.668</f>
        <v>4418806.5878960006</v>
      </c>
      <c r="CU125" s="31">
        <f>Data_CH4_m3!CU125*0.668</f>
        <v>4120041.16506</v>
      </c>
      <c r="CV125" s="31">
        <f>Data_CH4_m3!CV125*0.668</f>
        <v>3841482.9626640002</v>
      </c>
      <c r="CW125" s="31">
        <f>Data_CH4_m3!CW125*0.668</f>
        <v>3581762.9360840004</v>
      </c>
    </row>
    <row r="126" spans="1:101" ht="15.75" customHeight="1" x14ac:dyDescent="0.2">
      <c r="A126" s="27" t="s">
        <v>27</v>
      </c>
      <c r="B126" s="31">
        <f>Data_CH4_m3!B126*0.668</f>
        <v>14618641.111040002</v>
      </c>
      <c r="C126" s="31">
        <f>Data_CH4_m3!C126*0.668</f>
        <v>25315683.078880001</v>
      </c>
      <c r="D126" s="31">
        <f>Data_CH4_m3!D126*0.668</f>
        <v>32322889.218280002</v>
      </c>
      <c r="E126" s="31">
        <f>Data_CH4_m3!E126*0.668</f>
        <v>38305521.406560004</v>
      </c>
      <c r="F126" s="31">
        <f>Data_CH4_m3!F126*0.668</f>
        <v>42566255.532560006</v>
      </c>
      <c r="G126" s="31">
        <f>Data_CH4_m3!G126*0.668</f>
        <v>45859134.017640002</v>
      </c>
      <c r="H126" s="31">
        <f>Data_CH4_m3!H126*0.668</f>
        <v>48312362.868680008</v>
      </c>
      <c r="I126" s="31">
        <f>Data_CH4_m3!I126*0.668</f>
        <v>50121686.933960006</v>
      </c>
      <c r="J126" s="31">
        <f>Data_CH4_m3!J126*0.668</f>
        <v>51022918.118600003</v>
      </c>
      <c r="K126" s="31">
        <f>Data_CH4_m3!K126*0.668</f>
        <v>51538446.664360002</v>
      </c>
      <c r="L126" s="31">
        <f>Data_CH4_m3!L126*0.668</f>
        <v>52009251.628160007</v>
      </c>
      <c r="M126" s="31">
        <f>Data_CH4_m3!M126*0.668</f>
        <v>52360566.194839999</v>
      </c>
      <c r="N126" s="31">
        <f>Data_CH4_m3!N126*0.668</f>
        <v>54969638.584160008</v>
      </c>
      <c r="O126" s="31">
        <f>Data_CH4_m3!O126*0.668</f>
        <v>58257807.549000002</v>
      </c>
      <c r="P126" s="31">
        <f>Data_CH4_m3!P126*0.668</f>
        <v>60579534.968800001</v>
      </c>
      <c r="Q126" s="31">
        <f>Data_CH4_m3!Q126*0.668</f>
        <v>62623238.176720008</v>
      </c>
      <c r="R126" s="31">
        <f>Data_CH4_m3!R126*0.668</f>
        <v>66113811.168279998</v>
      </c>
      <c r="S126" s="31">
        <f>Data_CH4_m3!S126*0.668</f>
        <v>68384561.196799994</v>
      </c>
      <c r="T126" s="31">
        <f>Data_CH4_m3!T126*0.668</f>
        <v>70019855.657600001</v>
      </c>
      <c r="U126" s="31">
        <f>Data_CH4_m3!U126*0.668</f>
        <v>71238186.722800002</v>
      </c>
      <c r="V126" s="31">
        <f>Data_CH4_m3!V126*0.668</f>
        <v>72197739.7984</v>
      </c>
      <c r="W126" s="31">
        <f>Data_CH4_m3!W126*0.668</f>
        <v>73099924.2324</v>
      </c>
      <c r="X126" s="31">
        <f>Data_CH4_m3!X126*0.668</f>
        <v>74348351.570000008</v>
      </c>
      <c r="Y126" s="31">
        <f>Data_CH4_m3!Y126*0.668</f>
        <v>75850749.368000001</v>
      </c>
      <c r="Z126" s="31">
        <f>Data_CH4_m3!Z126*0.668</f>
        <v>77485460.531200007</v>
      </c>
      <c r="AA126" s="31">
        <f>Data_CH4_m3!AA126*0.668</f>
        <v>79209891.442400008</v>
      </c>
      <c r="AB126" s="31">
        <f>Data_CH4_m3!AB126*0.668</f>
        <v>80901749.738399997</v>
      </c>
      <c r="AC126" s="31">
        <f>Data_CH4_m3!AC126*0.668</f>
        <v>85451730.803600013</v>
      </c>
      <c r="AD126" s="31">
        <f>Data_CH4_m3!AD126*0.668</f>
        <v>89373917.786799997</v>
      </c>
      <c r="AE126" s="31">
        <f>Data_CH4_m3!AE126*0.668</f>
        <v>92885598.062000006</v>
      </c>
      <c r="AF126" s="31">
        <f>Data_CH4_m3!AF126*0.668</f>
        <v>96131698.972000003</v>
      </c>
      <c r="AG126" s="31">
        <f>Data_CH4_m3!AG126*0.668</f>
        <v>99208827.010800004</v>
      </c>
      <c r="AH126" s="31">
        <f>Data_CH4_m3!AH126*0.668</f>
        <v>102181292.0748</v>
      </c>
      <c r="AI126" s="31">
        <f>Data_CH4_m3!AI126*0.668</f>
        <v>105091662.5308</v>
      </c>
      <c r="AJ126" s="31">
        <f>Data_CH4_m3!AJ126*0.668</f>
        <v>107967997.85240002</v>
      </c>
      <c r="AK126" s="31">
        <f>Data_CH4_m3!AK126*0.668</f>
        <v>110828614.2656</v>
      </c>
      <c r="AL126" s="31">
        <f>Data_CH4_m3!AL126*0.668</f>
        <v>113685298.1628</v>
      </c>
      <c r="AM126" s="31">
        <f>Data_CH4_m3!AM126*0.668</f>
        <v>116545546.37440002</v>
      </c>
      <c r="AN126" s="31">
        <f>Data_CH4_m3!AN126*0.668</f>
        <v>119414251.66640002</v>
      </c>
      <c r="AO126" s="31">
        <f>Data_CH4_m3!AO126*0.668</f>
        <v>122294657.04520001</v>
      </c>
      <c r="AP126" s="31">
        <f>Data_CH4_m3!AP126*0.668</f>
        <v>125188819.81720001</v>
      </c>
      <c r="AQ126" s="31">
        <f>Data_CH4_m3!AQ126*0.668</f>
        <v>128097887.13880001</v>
      </c>
      <c r="AR126" s="31">
        <f>Data_CH4_m3!AR126*0.668</f>
        <v>131022184.3928</v>
      </c>
      <c r="AS126" s="31">
        <f>Data_CH4_m3!AS126*0.668</f>
        <v>133961444.44600001</v>
      </c>
      <c r="AT126" s="31">
        <f>Data_CH4_m3!AT126*0.668</f>
        <v>136914943.85440001</v>
      </c>
      <c r="AU126" s="31">
        <f>Data_CH4_m3!AU126*0.668</f>
        <v>139881712.9492</v>
      </c>
      <c r="AV126" s="31">
        <f>Data_CH4_m3!AV126*0.668</f>
        <v>142860619.80440003</v>
      </c>
      <c r="AW126" s="31">
        <f>Data_CH4_m3!AW126*0.668</f>
        <v>145850641.044</v>
      </c>
      <c r="AX126" s="31">
        <f>Data_CH4_m3!AX126*0.668</f>
        <v>148851141.5336</v>
      </c>
      <c r="AY126" s="31">
        <f>Data_CH4_m3!AY126*0.668</f>
        <v>151861841.38120002</v>
      </c>
      <c r="AZ126" s="31">
        <f>Data_CH4_m3!AZ126*0.668</f>
        <v>154882547.80200002</v>
      </c>
      <c r="BA126" s="31">
        <f>Data_CH4_m3!BA126*0.668</f>
        <v>157912905.48680001</v>
      </c>
      <c r="BB126" s="31">
        <f>Data_CH4_m3!BB126*0.668</f>
        <v>160952103.48359999</v>
      </c>
      <c r="BC126" s="31">
        <f>Data_CH4_m3!BC126*0.668</f>
        <v>163998811.06960002</v>
      </c>
      <c r="BD126" s="31">
        <f>Data_CH4_m3!BD126*0.668</f>
        <v>167051202.53400001</v>
      </c>
      <c r="BE126" s="31">
        <f>Data_CH4_m3!BE126*0.668</f>
        <v>170107183.89720002</v>
      </c>
      <c r="BF126" s="31">
        <f>Data_CH4_m3!BF126*0.668</f>
        <v>173164733.39040002</v>
      </c>
      <c r="BG126" s="31">
        <f>Data_CH4_m3!BG126*0.668</f>
        <v>176222109.00320002</v>
      </c>
      <c r="BH126" s="31">
        <f>Data_CH4_m3!BH126*0.668</f>
        <v>179277828.3768</v>
      </c>
      <c r="BI126" s="31">
        <f>Data_CH4_m3!BI126*0.668</f>
        <v>182330665.33040002</v>
      </c>
      <c r="BJ126" s="31">
        <f>Data_CH4_m3!BJ126*0.668</f>
        <v>185379492.54719999</v>
      </c>
      <c r="BK126" s="31">
        <f>Data_CH4_m3!BK126*0.668</f>
        <v>135458647.3416</v>
      </c>
      <c r="BL126" s="31">
        <f>Data_CH4_m3!BL126*0.668</f>
        <v>101238849.0176</v>
      </c>
      <c r="BM126" s="31">
        <f>Data_CH4_m3!BM126*0.668</f>
        <v>77594945.263600007</v>
      </c>
      <c r="BN126" s="31">
        <f>Data_CH4_m3!BN126*0.668</f>
        <v>61087984.391240008</v>
      </c>
      <c r="BO126" s="31">
        <f>Data_CH4_m3!BO126*0.668</f>
        <v>49409542.842</v>
      </c>
      <c r="BP126" s="31">
        <f>Data_CH4_m3!BP126*0.668</f>
        <v>41009230.6184</v>
      </c>
      <c r="BQ126" s="31">
        <f>Data_CH4_m3!BQ126*0.668</f>
        <v>34844986.190640002</v>
      </c>
      <c r="BR126" s="31">
        <f>Data_CH4_m3!BR126*0.668</f>
        <v>30215680.372600004</v>
      </c>
      <c r="BS126" s="31">
        <f>Data_CH4_m3!BS126*0.668</f>
        <v>26648894.492840003</v>
      </c>
      <c r="BT126" s="31">
        <f>Data_CH4_m3!BT126*0.668</f>
        <v>23825683.942040004</v>
      </c>
      <c r="BU126" s="31">
        <f>Data_CH4_m3!BU126*0.668</f>
        <v>21530134.513720002</v>
      </c>
      <c r="BV126" s="31">
        <f>Data_CH4_m3!BV126*0.668</f>
        <v>19615538.618360002</v>
      </c>
      <c r="BW126" s="31">
        <f>Data_CH4_m3!BW126*0.668</f>
        <v>17981712.822360002</v>
      </c>
      <c r="BX126" s="31">
        <f>Data_CH4_m3!BX126*0.668</f>
        <v>16559784.341760002</v>
      </c>
      <c r="BY126" s="31">
        <f>Data_CH4_m3!BY126*0.668</f>
        <v>15301984.683600001</v>
      </c>
      <c r="BZ126" s="31">
        <f>Data_CH4_m3!BZ126*0.668</f>
        <v>14174800.247800002</v>
      </c>
      <c r="CA126" s="31">
        <f>Data_CH4_m3!CA126*0.668</f>
        <v>13154373.775079999</v>
      </c>
      <c r="CB126" s="31">
        <f>Data_CH4_m3!CB126*0.668</f>
        <v>12223414.933800003</v>
      </c>
      <c r="CC126" s="31">
        <f>Data_CH4_m3!CC126*0.668</f>
        <v>11369123.160600001</v>
      </c>
      <c r="CD126" s="31">
        <f>Data_CH4_m3!CD126*0.668</f>
        <v>10581789.269200001</v>
      </c>
      <c r="CE126" s="31">
        <f>Data_CH4_m3!CE126*0.668</f>
        <v>9853852.6285200007</v>
      </c>
      <c r="CF126" s="31">
        <f>Data_CH4_m3!CF126*0.668</f>
        <v>9179263.9374400005</v>
      </c>
      <c r="CG126" s="31">
        <f>Data_CH4_m3!CG126*0.668</f>
        <v>8553053.3561199997</v>
      </c>
      <c r="CH126" s="31">
        <f>Data_CH4_m3!CH126*0.668</f>
        <v>7971036.4256800003</v>
      </c>
      <c r="CI126" s="31">
        <f>Data_CH4_m3!CI126*0.668</f>
        <v>7429612.8532400001</v>
      </c>
      <c r="CJ126" s="31">
        <f>Data_CH4_m3!CJ126*0.668</f>
        <v>6925627.6948400009</v>
      </c>
      <c r="CK126" s="31">
        <f>Data_CH4_m3!CK126*0.668</f>
        <v>6456274.6504160007</v>
      </c>
      <c r="CL126" s="31">
        <f>Data_CH4_m3!CL126*0.668</f>
        <v>6019027.886384001</v>
      </c>
      <c r="CM126" s="31">
        <f>Data_CH4_m3!CM126*0.668</f>
        <v>5611593.1514000008</v>
      </c>
      <c r="CN126" s="31">
        <f>Data_CH4_m3!CN126*0.668</f>
        <v>5231872.0724280002</v>
      </c>
      <c r="CO126" s="31">
        <f>Data_CH4_m3!CO126*0.668</f>
        <v>4877935.4668040005</v>
      </c>
      <c r="CP126" s="31">
        <f>Data_CH4_m3!CP126*0.668</f>
        <v>4548002.8967600008</v>
      </c>
      <c r="CQ126" s="31">
        <f>Data_CH4_m3!CQ126*0.668</f>
        <v>4240426.5739640007</v>
      </c>
      <c r="CR126" s="31">
        <f>Data_CH4_m3!CR126*0.668</f>
        <v>3953678.3408679999</v>
      </c>
      <c r="CS126" s="31">
        <f>Data_CH4_m3!CS126*0.668</f>
        <v>3686338.871152</v>
      </c>
      <c r="CT126" s="31">
        <f>Data_CH4_m3!CT126*0.668</f>
        <v>3437088.4927400001</v>
      </c>
      <c r="CU126" s="31">
        <f>Data_CH4_m3!CU126*0.668</f>
        <v>3204699.2292479998</v>
      </c>
      <c r="CV126" s="31">
        <f>Data_CH4_m3!CV126*0.668</f>
        <v>2988027.7866520002</v>
      </c>
      <c r="CW126" s="31">
        <f>Data_CH4_m3!CW126*0.668</f>
        <v>2786009.2780960002</v>
      </c>
    </row>
    <row r="127" spans="1:101" ht="15.75" customHeight="1" x14ac:dyDescent="0.2">
      <c r="A127" s="27" t="s">
        <v>28</v>
      </c>
      <c r="B127" s="31">
        <f>Data_CH4_m3!B127*0.668</f>
        <v>3782855.5004480002</v>
      </c>
      <c r="C127" s="31">
        <f>Data_CH4_m3!C127*0.668</f>
        <v>7196851.98068</v>
      </c>
      <c r="D127" s="31">
        <f>Data_CH4_m3!D127*0.668</f>
        <v>10338651.97188</v>
      </c>
      <c r="E127" s="31">
        <f>Data_CH4_m3!E127*0.668</f>
        <v>13147990.327000001</v>
      </c>
      <c r="F127" s="31">
        <f>Data_CH4_m3!F127*0.668</f>
        <v>15721471.335640002</v>
      </c>
      <c r="G127" s="31">
        <f>Data_CH4_m3!G127*0.668</f>
        <v>18100026.671080001</v>
      </c>
      <c r="H127" s="31">
        <f>Data_CH4_m3!H127*0.668</f>
        <v>20348648.524920002</v>
      </c>
      <c r="I127" s="31">
        <f>Data_CH4_m3!I127*0.668</f>
        <v>22421524.448480003</v>
      </c>
      <c r="J127" s="31">
        <f>Data_CH4_m3!J127*0.668</f>
        <v>24335586.4582</v>
      </c>
      <c r="K127" s="31">
        <f>Data_CH4_m3!K127*0.668</f>
        <v>26224255.262879997</v>
      </c>
      <c r="L127" s="31">
        <f>Data_CH4_m3!L127*0.668</f>
        <v>28083360.164439999</v>
      </c>
      <c r="M127" s="31">
        <f>Data_CH4_m3!M127*0.668</f>
        <v>29817445.566080004</v>
      </c>
      <c r="N127" s="31">
        <f>Data_CH4_m3!N127*0.668</f>
        <v>31584060.697320003</v>
      </c>
      <c r="O127" s="31">
        <f>Data_CH4_m3!O127*0.668</f>
        <v>33317843.040720001</v>
      </c>
      <c r="P127" s="31">
        <f>Data_CH4_m3!P127*0.668</f>
        <v>35013362.324080005</v>
      </c>
      <c r="Q127" s="31">
        <f>Data_CH4_m3!Q127*0.668</f>
        <v>36792547.445120007</v>
      </c>
      <c r="R127" s="31">
        <f>Data_CH4_m3!R127*0.668</f>
        <v>38544776.214400001</v>
      </c>
      <c r="S127" s="31">
        <f>Data_CH4_m3!S127*0.668</f>
        <v>40262287.360360004</v>
      </c>
      <c r="T127" s="31">
        <f>Data_CH4_m3!T127*0.668</f>
        <v>41948261.084040001</v>
      </c>
      <c r="U127" s="31">
        <f>Data_CH4_m3!U127*0.668</f>
        <v>43663519.346560001</v>
      </c>
      <c r="V127" s="31">
        <f>Data_CH4_m3!V127*0.668</f>
        <v>45406467.324640006</v>
      </c>
      <c r="W127" s="31">
        <f>Data_CH4_m3!W127*0.668</f>
        <v>47120327.643520005</v>
      </c>
      <c r="X127" s="31">
        <f>Data_CH4_m3!X127*0.668</f>
        <v>48834163.987879999</v>
      </c>
      <c r="Y127" s="31">
        <f>Data_CH4_m3!Y127*0.668</f>
        <v>50563183.778520003</v>
      </c>
      <c r="Z127" s="31">
        <f>Data_CH4_m3!Z127*0.668</f>
        <v>52313112.630479999</v>
      </c>
      <c r="AA127" s="31">
        <f>Data_CH4_m3!AA127*0.668</f>
        <v>54090790.943920001</v>
      </c>
      <c r="AB127" s="31">
        <f>Data_CH4_m3!AB127*0.668</f>
        <v>55898383.660080008</v>
      </c>
      <c r="AC127" s="31">
        <f>Data_CH4_m3!AC127*0.668</f>
        <v>58283420.980279997</v>
      </c>
      <c r="AD127" s="31">
        <f>Data_CH4_m3!AD127*0.668</f>
        <v>60680051.89472001</v>
      </c>
      <c r="AE127" s="31">
        <f>Data_CH4_m3!AE127*0.668</f>
        <v>63091208.469160005</v>
      </c>
      <c r="AF127" s="31">
        <f>Data_CH4_m3!AF127*0.668</f>
        <v>65519389.257399999</v>
      </c>
      <c r="AG127" s="31">
        <f>Data_CH4_m3!AG127*0.668</f>
        <v>67966768.011600003</v>
      </c>
      <c r="AH127" s="31">
        <f>Data_CH4_m3!AH127*0.668</f>
        <v>70435268.625200003</v>
      </c>
      <c r="AI127" s="31">
        <f>Data_CH4_m3!AI127*0.668</f>
        <v>72926575.026000008</v>
      </c>
      <c r="AJ127" s="31">
        <f>Data_CH4_m3!AJ127*0.668</f>
        <v>75442161.824000001</v>
      </c>
      <c r="AK127" s="31">
        <f>Data_CH4_m3!AK127*0.668</f>
        <v>77983273.369600013</v>
      </c>
      <c r="AL127" s="31">
        <f>Data_CH4_m3!AL127*0.668</f>
        <v>80550954.080799997</v>
      </c>
      <c r="AM127" s="31">
        <f>Data_CH4_m3!AM127*0.668</f>
        <v>83145970.62120001</v>
      </c>
      <c r="AN127" s="31">
        <f>Data_CH4_m3!AN127*0.668</f>
        <v>85768738.4868</v>
      </c>
      <c r="AO127" s="31">
        <f>Data_CH4_m3!AO127*0.668</f>
        <v>88419285.466399997</v>
      </c>
      <c r="AP127" s="31">
        <f>Data_CH4_m3!AP127*0.668</f>
        <v>91097340.953200012</v>
      </c>
      <c r="AQ127" s="31">
        <f>Data_CH4_m3!AQ127*0.668</f>
        <v>93802465.870800003</v>
      </c>
      <c r="AR127" s="31">
        <f>Data_CH4_m3!AR127*0.668</f>
        <v>96534156.012800008</v>
      </c>
      <c r="AS127" s="31">
        <f>Data_CH4_m3!AS127*0.668</f>
        <v>99291842.710800007</v>
      </c>
      <c r="AT127" s="31">
        <f>Data_CH4_m3!AT127*0.668</f>
        <v>102074937.92440002</v>
      </c>
      <c r="AU127" s="31">
        <f>Data_CH4_m3!AU127*0.668</f>
        <v>104882825.4236</v>
      </c>
      <c r="AV127" s="31">
        <f>Data_CH4_m3!AV127*0.668</f>
        <v>107714799.13240002</v>
      </c>
      <c r="AW127" s="31">
        <f>Data_CH4_m3!AW127*0.668</f>
        <v>110570072.08000001</v>
      </c>
      <c r="AX127" s="31">
        <f>Data_CH4_m3!AX127*0.668</f>
        <v>113447845.20480001</v>
      </c>
      <c r="AY127" s="31">
        <f>Data_CH4_m3!AY127*0.668</f>
        <v>116347334.2748</v>
      </c>
      <c r="AZ127" s="31">
        <f>Data_CH4_m3!AZ127*0.668</f>
        <v>119267736.68800001</v>
      </c>
      <c r="BA127" s="31">
        <f>Data_CH4_m3!BA127*0.668</f>
        <v>122208220.9848</v>
      </c>
      <c r="BB127" s="31">
        <f>Data_CH4_m3!BB127*0.668</f>
        <v>125167887.90359999</v>
      </c>
      <c r="BC127" s="31">
        <f>Data_CH4_m3!BC127*0.668</f>
        <v>128145736.31280001</v>
      </c>
      <c r="BD127" s="31">
        <f>Data_CH4_m3!BD127*0.668</f>
        <v>131140655.52880001</v>
      </c>
      <c r="BE127" s="31">
        <f>Data_CH4_m3!BE127*0.668</f>
        <v>134151450.7</v>
      </c>
      <c r="BF127" s="31">
        <f>Data_CH4_m3!BF127*0.668</f>
        <v>137176878.41120002</v>
      </c>
      <c r="BG127" s="31">
        <f>Data_CH4_m3!BG127*0.668</f>
        <v>140215700.3908</v>
      </c>
      <c r="BH127" s="31">
        <f>Data_CH4_m3!BH127*0.668</f>
        <v>143266706.15600002</v>
      </c>
      <c r="BI127" s="31">
        <f>Data_CH4_m3!BI127*0.668</f>
        <v>146328738.7976</v>
      </c>
      <c r="BJ127" s="31">
        <f>Data_CH4_m3!BJ127*0.668</f>
        <v>149400671.66679999</v>
      </c>
      <c r="BK127" s="31">
        <f>Data_CH4_m3!BK127*0.668</f>
        <v>138523508.56240001</v>
      </c>
      <c r="BL127" s="31">
        <f>Data_CH4_m3!BL127*0.668</f>
        <v>128475622.4348</v>
      </c>
      <c r="BM127" s="31">
        <f>Data_CH4_m3!BM127*0.668</f>
        <v>119191949.082</v>
      </c>
      <c r="BN127" s="31">
        <f>Data_CH4_m3!BN127*0.668</f>
        <v>110612615.53040001</v>
      </c>
      <c r="BO127" s="31">
        <f>Data_CH4_m3!BO127*0.668</f>
        <v>102682522.2676</v>
      </c>
      <c r="BP127" s="31">
        <f>Data_CH4_m3!BP127*0.668</f>
        <v>95350958.407600001</v>
      </c>
      <c r="BQ127" s="31">
        <f>Data_CH4_m3!BQ127*0.668</f>
        <v>88571249.18720001</v>
      </c>
      <c r="BR127" s="31">
        <f>Data_CH4_m3!BR127*0.668</f>
        <v>82300430.650000006</v>
      </c>
      <c r="BS127" s="31">
        <f>Data_CH4_m3!BS127*0.668</f>
        <v>76498951.851999998</v>
      </c>
      <c r="BT127" s="31">
        <f>Data_CH4_m3!BT127*0.668</f>
        <v>71130400.180000007</v>
      </c>
      <c r="BU127" s="31">
        <f>Data_CH4_m3!BU127*0.668</f>
        <v>66161249.756080009</v>
      </c>
      <c r="BV127" s="31">
        <f>Data_CH4_m3!BV127*0.668</f>
        <v>61560629.407799996</v>
      </c>
      <c r="BW127" s="31">
        <f>Data_CH4_m3!BW127*0.668</f>
        <v>57300109.923560001</v>
      </c>
      <c r="BX127" s="31">
        <f>Data_CH4_m3!BX127*0.668</f>
        <v>53353508.248440005</v>
      </c>
      <c r="BY127" s="31">
        <f>Data_CH4_m3!BY127*0.668</f>
        <v>49696707.565080002</v>
      </c>
      <c r="BZ127" s="31">
        <f>Data_CH4_m3!BZ127*0.668</f>
        <v>46307491.863480002</v>
      </c>
      <c r="CA127" s="31">
        <f>Data_CH4_m3!CA127*0.668</f>
        <v>43165393.897520006</v>
      </c>
      <c r="CB127" s="31">
        <f>Data_CH4_m3!CB127*0.668</f>
        <v>40251555.405960001</v>
      </c>
      <c r="CC127" s="31">
        <f>Data_CH4_m3!CC127*0.668</f>
        <v>37548598.562520005</v>
      </c>
      <c r="CD127" s="31">
        <f>Data_CH4_m3!CD127*0.668</f>
        <v>35040507.820040002</v>
      </c>
      <c r="CE127" s="31">
        <f>Data_CH4_m3!CE127*0.668</f>
        <v>32712521.287</v>
      </c>
      <c r="CF127" s="31">
        <f>Data_CH4_m3!CF127*0.668</f>
        <v>30551030.814760003</v>
      </c>
      <c r="CG127" s="31">
        <f>Data_CH4_m3!CG127*0.668</f>
        <v>28543490.160920002</v>
      </c>
      <c r="CH127" s="31">
        <f>Data_CH4_m3!CH127*0.668</f>
        <v>26678330.494000003</v>
      </c>
      <c r="CI127" s="31">
        <f>Data_CH4_m3!CI127*0.668</f>
        <v>24944882.771840002</v>
      </c>
      <c r="CJ127" s="31">
        <f>Data_CH4_m3!CJ127*0.668</f>
        <v>23333306.258919999</v>
      </c>
      <c r="CK127" s="31">
        <f>Data_CH4_m3!CK127*0.668</f>
        <v>21834522.875319999</v>
      </c>
      <c r="CL127" s="31">
        <f>Data_CH4_m3!CL127*0.668</f>
        <v>20440156.749400001</v>
      </c>
      <c r="CM127" s="31">
        <f>Data_CH4_m3!CM127*0.668</f>
        <v>19142478.686960001</v>
      </c>
      <c r="CN127" s="31">
        <f>Data_CH4_m3!CN127*0.668</f>
        <v>17934354.995760001</v>
      </c>
      <c r="CO127" s="31">
        <f>Data_CH4_m3!CO127*0.668</f>
        <v>16809200.518440001</v>
      </c>
      <c r="CP127" s="31">
        <f>Data_CH4_m3!CP127*0.668</f>
        <v>15760935.352800002</v>
      </c>
      <c r="CQ127" s="31">
        <f>Data_CH4_m3!CQ127*0.668</f>
        <v>14783945.079080001</v>
      </c>
      <c r="CR127" s="31">
        <f>Data_CH4_m3!CR127*0.668</f>
        <v>13873044.106800001</v>
      </c>
      <c r="CS127" s="31">
        <f>Data_CH4_m3!CS127*0.668</f>
        <v>13023442.047640001</v>
      </c>
      <c r="CT127" s="31">
        <f>Data_CH4_m3!CT127*0.668</f>
        <v>12230712.660120001</v>
      </c>
      <c r="CU127" s="31">
        <f>Data_CH4_m3!CU127*0.668</f>
        <v>11490765.372760002</v>
      </c>
      <c r="CV127" s="31">
        <f>Data_CH4_m3!CV127*0.668</f>
        <v>10799819.011640001</v>
      </c>
      <c r="CW127" s="31">
        <f>Data_CH4_m3!CW127*0.668</f>
        <v>10154377.632160001</v>
      </c>
    </row>
    <row r="128" spans="1:101" ht="15.75" customHeight="1" x14ac:dyDescent="0.2">
      <c r="A128" s="27" t="s">
        <v>29</v>
      </c>
      <c r="B128" s="31">
        <f>Data_CH4_m3!B128*0.668</f>
        <v>1317732.2080080002</v>
      </c>
      <c r="C128" s="31">
        <f>Data_CH4_m3!C128*0.668</f>
        <v>2225917.2425880004</v>
      </c>
      <c r="D128" s="31">
        <f>Data_CH4_m3!D128*0.668</f>
        <v>2885907.0922639999</v>
      </c>
      <c r="E128" s="31">
        <f>Data_CH4_m3!E128*0.668</f>
        <v>3451984.2915400006</v>
      </c>
      <c r="F128" s="31">
        <f>Data_CH4_m3!F128*0.668</f>
        <v>3931166.2752720001</v>
      </c>
      <c r="G128" s="31">
        <f>Data_CH4_m3!G128*0.668</f>
        <v>4269904.1400880003</v>
      </c>
      <c r="H128" s="31">
        <f>Data_CH4_m3!H128*0.668</f>
        <v>4544896.5117239999</v>
      </c>
      <c r="I128" s="31">
        <f>Data_CH4_m3!I128*0.668</f>
        <v>4851563.5034880005</v>
      </c>
      <c r="J128" s="31">
        <f>Data_CH4_m3!J128*0.668</f>
        <v>5232617.9952960005</v>
      </c>
      <c r="K128" s="31">
        <f>Data_CH4_m3!K128*0.668</f>
        <v>5445172.6727960007</v>
      </c>
      <c r="L128" s="31">
        <f>Data_CH4_m3!L128*0.668</f>
        <v>5680563.7265520012</v>
      </c>
      <c r="M128" s="31">
        <f>Data_CH4_m3!M128*0.668</f>
        <v>5976031.9554960001</v>
      </c>
      <c r="N128" s="31">
        <f>Data_CH4_m3!N128*0.668</f>
        <v>6206314.0363680003</v>
      </c>
      <c r="O128" s="31">
        <f>Data_CH4_m3!O128*0.668</f>
        <v>6414000.9397519995</v>
      </c>
      <c r="P128" s="31">
        <f>Data_CH4_m3!P128*0.668</f>
        <v>6620283.1466840003</v>
      </c>
      <c r="Q128" s="31">
        <f>Data_CH4_m3!Q128*0.668</f>
        <v>6698885.2684800001</v>
      </c>
      <c r="R128" s="31">
        <f>Data_CH4_m3!R128*0.668</f>
        <v>6809240.4984000009</v>
      </c>
      <c r="S128" s="31">
        <f>Data_CH4_m3!S128*0.668</f>
        <v>6973806.3798800008</v>
      </c>
      <c r="T128" s="31">
        <f>Data_CH4_m3!T128*0.668</f>
        <v>7165669.6404799996</v>
      </c>
      <c r="U128" s="31">
        <f>Data_CH4_m3!U128*0.668</f>
        <v>7304118.0780000007</v>
      </c>
      <c r="V128" s="31">
        <f>Data_CH4_m3!V128*0.668</f>
        <v>7226352.8847199995</v>
      </c>
      <c r="W128" s="31">
        <f>Data_CH4_m3!W128*0.668</f>
        <v>7247021.8802000005</v>
      </c>
      <c r="X128" s="31">
        <f>Data_CH4_m3!X128*0.668</f>
        <v>7356909.6504000006</v>
      </c>
      <c r="Y128" s="31">
        <f>Data_CH4_m3!Y128*0.668</f>
        <v>7490400.0048800008</v>
      </c>
      <c r="Z128" s="31">
        <f>Data_CH4_m3!Z128*0.668</f>
        <v>7627245.5095999995</v>
      </c>
      <c r="AA128" s="31">
        <f>Data_CH4_m3!AA128*0.668</f>
        <v>7764850.1896400005</v>
      </c>
      <c r="AB128" s="31">
        <f>Data_CH4_m3!AB128*0.668</f>
        <v>7908284.9732800014</v>
      </c>
      <c r="AC128" s="31">
        <f>Data_CH4_m3!AC128*0.668</f>
        <v>7652087.2071599998</v>
      </c>
      <c r="AD128" s="31">
        <f>Data_CH4_m3!AD128*0.668</f>
        <v>7483322.6918400014</v>
      </c>
      <c r="AE128" s="31">
        <f>Data_CH4_m3!AE128*0.668</f>
        <v>7372442.0799200004</v>
      </c>
      <c r="AF128" s="31">
        <f>Data_CH4_m3!AF128*0.668</f>
        <v>7299690.574</v>
      </c>
      <c r="AG128" s="31">
        <f>Data_CH4_m3!AG128*0.668</f>
        <v>7251816.6639600005</v>
      </c>
      <c r="AH128" s="31">
        <f>Data_CH4_m3!AH128*0.668</f>
        <v>7219918.3012399999</v>
      </c>
      <c r="AI128" s="31">
        <f>Data_CH4_m3!AI128*0.668</f>
        <v>7198031.4682800006</v>
      </c>
      <c r="AJ128" s="31">
        <f>Data_CH4_m3!AJ128*0.668</f>
        <v>7182132.7877199994</v>
      </c>
      <c r="AK128" s="31">
        <f>Data_CH4_m3!AK128*0.668</f>
        <v>7169489.9057600005</v>
      </c>
      <c r="AL128" s="31">
        <f>Data_CH4_m3!AL128*0.668</f>
        <v>7158287.9398800004</v>
      </c>
      <c r="AM128" s="31">
        <f>Data_CH4_m3!AM128*0.668</f>
        <v>7147322.4794000005</v>
      </c>
      <c r="AN128" s="31">
        <f>Data_CH4_m3!AN128*0.668</f>
        <v>7135759.6866400009</v>
      </c>
      <c r="AO128" s="31">
        <f>Data_CH4_m3!AO128*0.668</f>
        <v>7123091.7480000006</v>
      </c>
      <c r="AP128" s="31">
        <f>Data_CH4_m3!AP128*0.668</f>
        <v>7108989.974080001</v>
      </c>
      <c r="AQ128" s="31">
        <f>Data_CH4_m3!AQ128*0.668</f>
        <v>7093218.9483200004</v>
      </c>
      <c r="AR128" s="31">
        <f>Data_CH4_m3!AR128*0.668</f>
        <v>7075685.2976799998</v>
      </c>
      <c r="AS128" s="31">
        <f>Data_CH4_m3!AS128*0.668</f>
        <v>7056336.6576400008</v>
      </c>
      <c r="AT128" s="31">
        <f>Data_CH4_m3!AT128*0.668</f>
        <v>7035200.0955600003</v>
      </c>
      <c r="AU128" s="31">
        <f>Data_CH4_m3!AU128*0.668</f>
        <v>7012362.5115600005</v>
      </c>
      <c r="AV128" s="31">
        <f>Data_CH4_m3!AV128*0.668</f>
        <v>6987880.5854400005</v>
      </c>
      <c r="AW128" s="31">
        <f>Data_CH4_m3!AW128*0.668</f>
        <v>6961879.2198400013</v>
      </c>
      <c r="AX128" s="31">
        <f>Data_CH4_m3!AX128*0.668</f>
        <v>6934429.2561599994</v>
      </c>
      <c r="AY128" s="31">
        <f>Data_CH4_m3!AY128*0.668</f>
        <v>6905678.7966800006</v>
      </c>
      <c r="AZ128" s="31">
        <f>Data_CH4_m3!AZ128*0.668</f>
        <v>6875746.0105999997</v>
      </c>
      <c r="BA128" s="31">
        <f>Data_CH4_m3!BA128*0.668</f>
        <v>6844776.1678800005</v>
      </c>
      <c r="BB128" s="31">
        <f>Data_CH4_m3!BB128*0.668</f>
        <v>6812875.5606800001</v>
      </c>
      <c r="BC128" s="31">
        <f>Data_CH4_m3!BC128*0.668</f>
        <v>6780172.6454000007</v>
      </c>
      <c r="BD128" s="31">
        <f>Data_CH4_m3!BD128*0.668</f>
        <v>6746765.4376800004</v>
      </c>
      <c r="BE128" s="31">
        <f>Data_CH4_m3!BE128*0.668</f>
        <v>6712750.3165600002</v>
      </c>
      <c r="BF128" s="31">
        <f>Data_CH4_m3!BF128*0.668</f>
        <v>6678232.854096001</v>
      </c>
      <c r="BG128" s="31">
        <f>Data_CH4_m3!BG128*0.668</f>
        <v>6643295.3839600012</v>
      </c>
      <c r="BH128" s="31">
        <f>Data_CH4_m3!BH128*0.668</f>
        <v>6607984.8351560012</v>
      </c>
      <c r="BI128" s="31">
        <f>Data_CH4_m3!BI128*0.668</f>
        <v>6572346.1086400002</v>
      </c>
      <c r="BJ128" s="31">
        <f>Data_CH4_m3!BJ128*0.668</f>
        <v>6536414.8522320008</v>
      </c>
      <c r="BK128" s="31">
        <f>Data_CH4_m3!BK128*0.668</f>
        <v>4853566.1601400003</v>
      </c>
      <c r="BL128" s="31">
        <f>Data_CH4_m3!BL128*0.668</f>
        <v>3693603.6750920005</v>
      </c>
      <c r="BM128" s="31">
        <f>Data_CH4_m3!BM128*0.668</f>
        <v>2886299.9657760006</v>
      </c>
      <c r="BN128" s="31">
        <f>Data_CH4_m3!BN128*0.668</f>
        <v>2317402.302164</v>
      </c>
      <c r="BO128" s="31">
        <f>Data_CH4_m3!BO128*0.668</f>
        <v>1910188.776048</v>
      </c>
      <c r="BP128" s="31">
        <f>Data_CH4_m3!BP128*0.668</f>
        <v>1613104.3431480001</v>
      </c>
      <c r="BQ128" s="31">
        <f>Data_CH4_m3!BQ128*0.668</f>
        <v>1391472.3799800002</v>
      </c>
      <c r="BR128" s="31">
        <f>Data_CH4_m3!BR128*0.668</f>
        <v>1221938.204412</v>
      </c>
      <c r="BS128" s="31">
        <f>Data_CH4_m3!BS128*0.668</f>
        <v>1088743.9095360001</v>
      </c>
      <c r="BT128" s="31">
        <f>Data_CH4_m3!BT128*0.668</f>
        <v>981230.81053200003</v>
      </c>
      <c r="BU128" s="31">
        <f>Data_CH4_m3!BU128*0.668</f>
        <v>892164.81275600009</v>
      </c>
      <c r="BV128" s="31">
        <f>Data_CH4_m3!BV128*0.668</f>
        <v>816613.43426799995</v>
      </c>
      <c r="BW128" s="31">
        <f>Data_CH4_m3!BW128*0.668</f>
        <v>751192.64184399997</v>
      </c>
      <c r="BX128" s="31">
        <f>Data_CH4_m3!BX128*0.668</f>
        <v>693561.61518800003</v>
      </c>
      <c r="BY128" s="31">
        <f>Data_CH4_m3!BY128*0.668</f>
        <v>642083.71188200009</v>
      </c>
      <c r="BZ128" s="31">
        <f>Data_CH4_m3!BZ128*0.668</f>
        <v>595598.88559760002</v>
      </c>
      <c r="CA128" s="31">
        <f>Data_CH4_m3!CA128*0.668</f>
        <v>553270.81609960005</v>
      </c>
      <c r="CB128" s="31">
        <f>Data_CH4_m3!CB128*0.668</f>
        <v>514484.15414600004</v>
      </c>
      <c r="CC128" s="31">
        <f>Data_CH4_m3!CC128*0.668</f>
        <v>478775.37259960006</v>
      </c>
      <c r="CD128" s="31">
        <f>Data_CH4_m3!CD128*0.668</f>
        <v>445786.16501120001</v>
      </c>
      <c r="CE128" s="31">
        <f>Data_CH4_m3!CE128*0.668</f>
        <v>415231.97400200006</v>
      </c>
      <c r="CF128" s="31">
        <f>Data_CH4_m3!CF128*0.668</f>
        <v>386880.67805559997</v>
      </c>
      <c r="CG128" s="31">
        <f>Data_CH4_m3!CG128*0.668</f>
        <v>360538.10159600002</v>
      </c>
      <c r="CH128" s="31">
        <f>Data_CH4_m3!CH128*0.668</f>
        <v>336038.11322360003</v>
      </c>
      <c r="CI128" s="31">
        <f>Data_CH4_m3!CI128*0.668</f>
        <v>313235.81224880001</v>
      </c>
      <c r="CJ128" s="31">
        <f>Data_CH4_m3!CJ128*0.668</f>
        <v>292002.79664680001</v>
      </c>
      <c r="CK128" s="31">
        <f>Data_CH4_m3!CK128*0.668</f>
        <v>272223.8378872</v>
      </c>
      <c r="CL128" s="31">
        <f>Data_CH4_m3!CL128*0.668</f>
        <v>253794.50940040001</v>
      </c>
      <c r="CM128" s="31">
        <f>Data_CH4_m3!CM128*0.668</f>
        <v>236619.46313759999</v>
      </c>
      <c r="CN128" s="31">
        <f>Data_CH4_m3!CN128*0.668</f>
        <v>220611.15048440002</v>
      </c>
      <c r="CO128" s="31">
        <f>Data_CH4_m3!CO128*0.668</f>
        <v>205688.84865080004</v>
      </c>
      <c r="CP128" s="31">
        <f>Data_CH4_m3!CP128*0.668</f>
        <v>191777.90035360001</v>
      </c>
      <c r="CQ128" s="31">
        <f>Data_CH4_m3!CQ128*0.668</f>
        <v>178809.10313080001</v>
      </c>
      <c r="CR128" s="31">
        <f>Data_CH4_m3!CR128*0.668</f>
        <v>166718.20620400002</v>
      </c>
      <c r="CS128" s="31">
        <f>Data_CH4_m3!CS128*0.668</f>
        <v>155445.48576400001</v>
      </c>
      <c r="CT128" s="31">
        <f>Data_CH4_m3!CT128*0.668</f>
        <v>144935.37837240001</v>
      </c>
      <c r="CU128" s="31">
        <f>Data_CH4_m3!CU128*0.668</f>
        <v>135136.15938640002</v>
      </c>
      <c r="CV128" s="31">
        <f>Data_CH4_m3!CV128*0.668</f>
        <v>125999.65618640001</v>
      </c>
      <c r="CW128" s="31">
        <f>Data_CH4_m3!CW128*0.668</f>
        <v>117480.98992720002</v>
      </c>
    </row>
    <row r="129" spans="1:101" ht="15.75" customHeight="1" x14ac:dyDescent="0.2">
      <c r="A129" s="27" t="s">
        <v>30</v>
      </c>
      <c r="B129" s="31">
        <f>Data_CH4_m3!B129*0.668</f>
        <v>21721842.791640002</v>
      </c>
      <c r="C129" s="31">
        <f>Data_CH4_m3!C129*0.668</f>
        <v>37690167.695639998</v>
      </c>
      <c r="D129" s="31">
        <f>Data_CH4_m3!D129*0.668</f>
        <v>49179023.476839997</v>
      </c>
      <c r="E129" s="31">
        <f>Data_CH4_m3!E129*0.668</f>
        <v>57225237.751440004</v>
      </c>
      <c r="F129" s="31">
        <f>Data_CH4_m3!F129*0.668</f>
        <v>62202592.972200006</v>
      </c>
      <c r="G129" s="31">
        <f>Data_CH4_m3!G129*0.668</f>
        <v>65788944.698880002</v>
      </c>
      <c r="H129" s="31">
        <f>Data_CH4_m3!H129*0.668</f>
        <v>68683493.334399998</v>
      </c>
      <c r="I129" s="31">
        <f>Data_CH4_m3!I129*0.668</f>
        <v>70800735.166000009</v>
      </c>
      <c r="J129" s="31">
        <f>Data_CH4_m3!J129*0.668</f>
        <v>72042660.458800003</v>
      </c>
      <c r="K129" s="31">
        <f>Data_CH4_m3!K129*0.668</f>
        <v>74097349.90200001</v>
      </c>
      <c r="L129" s="31">
        <f>Data_CH4_m3!L129*0.668</f>
        <v>77080134.697600007</v>
      </c>
      <c r="M129" s="31">
        <f>Data_CH4_m3!M129*0.668</f>
        <v>78532783.262400001</v>
      </c>
      <c r="N129" s="31">
        <f>Data_CH4_m3!N129*0.668</f>
        <v>79789340.894800007</v>
      </c>
      <c r="O129" s="31">
        <f>Data_CH4_m3!O129*0.668</f>
        <v>81403993.287200004</v>
      </c>
      <c r="P129" s="31">
        <f>Data_CH4_m3!P129*0.668</f>
        <v>83306661.027200013</v>
      </c>
      <c r="Q129" s="31">
        <f>Data_CH4_m3!Q129*0.668</f>
        <v>86331370.638400003</v>
      </c>
      <c r="R129" s="31">
        <f>Data_CH4_m3!R129*0.668</f>
        <v>92167159.719999999</v>
      </c>
      <c r="S129" s="31">
        <f>Data_CH4_m3!S129*0.668</f>
        <v>96494199.926799998</v>
      </c>
      <c r="T129" s="31">
        <f>Data_CH4_m3!T129*0.668</f>
        <v>99682136.340000004</v>
      </c>
      <c r="U129" s="31">
        <f>Data_CH4_m3!U129*0.668</f>
        <v>102881338.23920001</v>
      </c>
      <c r="V129" s="31">
        <f>Data_CH4_m3!V129*0.668</f>
        <v>107010673.2916</v>
      </c>
      <c r="W129" s="31">
        <f>Data_CH4_m3!W129*0.668</f>
        <v>111625341.60640001</v>
      </c>
      <c r="X129" s="31">
        <f>Data_CH4_m3!X129*0.668</f>
        <v>115509061.0748</v>
      </c>
      <c r="Y129" s="31">
        <f>Data_CH4_m3!Y129*0.668</f>
        <v>118380605.50040002</v>
      </c>
      <c r="Z129" s="31">
        <f>Data_CH4_m3!Z129*0.668</f>
        <v>120338338.618</v>
      </c>
      <c r="AA129" s="31">
        <f>Data_CH4_m3!AA129*0.668</f>
        <v>121755781.178</v>
      </c>
      <c r="AB129" s="31">
        <f>Data_CH4_m3!AB129*0.668</f>
        <v>123442255.26040001</v>
      </c>
      <c r="AC129" s="31">
        <f>Data_CH4_m3!AC129*0.668</f>
        <v>129446384.1496</v>
      </c>
      <c r="AD129" s="31">
        <f>Data_CH4_m3!AD129*0.668</f>
        <v>134828547.72440001</v>
      </c>
      <c r="AE129" s="31">
        <f>Data_CH4_m3!AE129*0.668</f>
        <v>139813716.69479999</v>
      </c>
      <c r="AF129" s="31">
        <f>Data_CH4_m3!AF129*0.668</f>
        <v>144552148.97679999</v>
      </c>
      <c r="AG129" s="31">
        <f>Data_CH4_m3!AG129*0.668</f>
        <v>149144097.07520002</v>
      </c>
      <c r="AH129" s="31">
        <f>Data_CH4_m3!AH129*0.668</f>
        <v>153656463.72840002</v>
      </c>
      <c r="AI129" s="31">
        <f>Data_CH4_m3!AI129*0.668</f>
        <v>158133859.44600001</v>
      </c>
      <c r="AJ129" s="31">
        <f>Data_CH4_m3!AJ129*0.668</f>
        <v>162606028.86520001</v>
      </c>
      <c r="AK129" s="31">
        <f>Data_CH4_m3!AK129*0.668</f>
        <v>167092612.18800002</v>
      </c>
      <c r="AL129" s="31">
        <f>Data_CH4_m3!AL129*0.668</f>
        <v>171606367.68000001</v>
      </c>
      <c r="AM129" s="31">
        <f>Data_CH4_m3!AM129*0.668</f>
        <v>176155234.32080001</v>
      </c>
      <c r="AN129" s="31">
        <f>Data_CH4_m3!AN129*0.668</f>
        <v>180743702.3396</v>
      </c>
      <c r="AO129" s="31">
        <f>Data_CH4_m3!AO129*0.668</f>
        <v>185373884.68719998</v>
      </c>
      <c r="AP129" s="31">
        <f>Data_CH4_m3!AP129*0.668</f>
        <v>190046302.20319998</v>
      </c>
      <c r="AQ129" s="31">
        <f>Data_CH4_m3!AQ129*0.668</f>
        <v>194760626.8996</v>
      </c>
      <c r="AR129" s="31">
        <f>Data_CH4_m3!AR129*0.668</f>
        <v>199516072.54040003</v>
      </c>
      <c r="AS129" s="31">
        <f>Data_CH4_m3!AS129*0.668</f>
        <v>204311556.36440003</v>
      </c>
      <c r="AT129" s="31">
        <f>Data_CH4_m3!AT129*0.668</f>
        <v>209145883.25280002</v>
      </c>
      <c r="AU129" s="31">
        <f>Data_CH4_m3!AU129*0.668</f>
        <v>214017717.13880002</v>
      </c>
      <c r="AV129" s="31">
        <f>Data_CH4_m3!AV129*0.668</f>
        <v>218925569.7852</v>
      </c>
      <c r="AW129" s="31">
        <f>Data_CH4_m3!AW129*0.668</f>
        <v>223867737.458</v>
      </c>
      <c r="AX129" s="31">
        <f>Data_CH4_m3!AX129*0.668</f>
        <v>228842193.1112</v>
      </c>
      <c r="AY129" s="31">
        <f>Data_CH4_m3!AY129*0.668</f>
        <v>233846632.3452</v>
      </c>
      <c r="AZ129" s="31">
        <f>Data_CH4_m3!AZ129*0.668</f>
        <v>238878650.15960002</v>
      </c>
      <c r="BA129" s="31">
        <f>Data_CH4_m3!BA129*0.668</f>
        <v>243935817.03840002</v>
      </c>
      <c r="BB129" s="31">
        <f>Data_CH4_m3!BB129*0.668</f>
        <v>249015984.89400002</v>
      </c>
      <c r="BC129" s="31">
        <f>Data_CH4_m3!BC129*0.668</f>
        <v>254117461.88280004</v>
      </c>
      <c r="BD129" s="31">
        <f>Data_CH4_m3!BD129*0.668</f>
        <v>259239069.18520001</v>
      </c>
      <c r="BE129" s="31">
        <f>Data_CH4_m3!BE129*0.668</f>
        <v>264379759.24360001</v>
      </c>
      <c r="BF129" s="31">
        <f>Data_CH4_m3!BF129*0.668</f>
        <v>269538281.22800004</v>
      </c>
      <c r="BG129" s="31">
        <f>Data_CH4_m3!BG129*0.668</f>
        <v>274712953.18120003</v>
      </c>
      <c r="BH129" s="31">
        <f>Data_CH4_m3!BH129*0.668</f>
        <v>279901778.98559999</v>
      </c>
      <c r="BI129" s="31">
        <f>Data_CH4_m3!BI129*0.668</f>
        <v>285102388.2432</v>
      </c>
      <c r="BJ129" s="31">
        <f>Data_CH4_m3!BJ129*0.668</f>
        <v>290312262.92800003</v>
      </c>
      <c r="BK129" s="31">
        <f>Data_CH4_m3!BK129*0.668</f>
        <v>211965985.66640002</v>
      </c>
      <c r="BL129" s="31">
        <f>Data_CH4_m3!BL129*0.668</f>
        <v>158275001.5</v>
      </c>
      <c r="BM129" s="31">
        <f>Data_CH4_m3!BM129*0.668</f>
        <v>121190317.70840001</v>
      </c>
      <c r="BN129" s="31">
        <f>Data_CH4_m3!BN129*0.668</f>
        <v>95311167.651600003</v>
      </c>
      <c r="BO129" s="31">
        <f>Data_CH4_m3!BO129*0.668</f>
        <v>77012306.512000009</v>
      </c>
      <c r="BP129" s="31">
        <f>Data_CH4_m3!BP129*0.668</f>
        <v>63858995.531600006</v>
      </c>
      <c r="BQ129" s="31">
        <f>Data_CH4_m3!BQ129*0.668</f>
        <v>54214831.342880003</v>
      </c>
      <c r="BR129" s="31">
        <f>Data_CH4_m3!BR129*0.668</f>
        <v>46978844.869440004</v>
      </c>
      <c r="BS129" s="31">
        <f>Data_CH4_m3!BS129*0.668</f>
        <v>41409253.520640001</v>
      </c>
      <c r="BT129" s="31">
        <f>Data_CH4_m3!BT129*0.668</f>
        <v>37005300.187959999</v>
      </c>
      <c r="BU129" s="31">
        <f>Data_CH4_m3!BU129*0.668</f>
        <v>33428030.348800004</v>
      </c>
      <c r="BV129" s="31">
        <f>Data_CH4_m3!BV129*0.668</f>
        <v>30447171.190120004</v>
      </c>
      <c r="BW129" s="31">
        <f>Data_CH4_m3!BW129*0.668</f>
        <v>27905508.658080004</v>
      </c>
      <c r="BX129" s="31">
        <f>Data_CH4_m3!BX129*0.668</f>
        <v>25694994.601040002</v>
      </c>
      <c r="BY129" s="31">
        <f>Data_CH4_m3!BY129*0.668</f>
        <v>23740717.929200001</v>
      </c>
      <c r="BZ129" s="31">
        <f>Data_CH4_m3!BZ129*0.668</f>
        <v>21990147.897440001</v>
      </c>
      <c r="CA129" s="31">
        <f>Data_CH4_m3!CA129*0.668</f>
        <v>20405912.397400003</v>
      </c>
      <c r="CB129" s="31">
        <f>Data_CH4_m3!CB129*0.668</f>
        <v>18960946.42712</v>
      </c>
      <c r="CC129" s="31">
        <f>Data_CH4_m3!CC129*0.668</f>
        <v>17635230.220320001</v>
      </c>
      <c r="CD129" s="31">
        <f>Data_CH4_m3!CD129*0.668</f>
        <v>16413593.470280001</v>
      </c>
      <c r="CE129" s="31">
        <f>Data_CH4_m3!CE129*0.668</f>
        <v>15284234.961680003</v>
      </c>
      <c r="CF129" s="31">
        <f>Data_CH4_m3!CF129*0.668</f>
        <v>14237722.153760001</v>
      </c>
      <c r="CG129" s="31">
        <f>Data_CH4_m3!CG129*0.668</f>
        <v>13266313.19372</v>
      </c>
      <c r="CH129" s="31">
        <f>Data_CH4_m3!CH129*0.668</f>
        <v>12363495.46232</v>
      </c>
      <c r="CI129" s="31">
        <f>Data_CH4_m3!CI129*0.668</f>
        <v>11523669.770199999</v>
      </c>
      <c r="CJ129" s="31">
        <f>Data_CH4_m3!CJ129*0.668</f>
        <v>10741932.623280002</v>
      </c>
      <c r="CK129" s="31">
        <f>Data_CH4_m3!CK129*0.668</f>
        <v>10013924.61348</v>
      </c>
      <c r="CL129" s="31">
        <f>Data_CH4_m3!CL129*0.668</f>
        <v>9335723.5788000003</v>
      </c>
      <c r="CM129" s="31">
        <f>Data_CH4_m3!CM129*0.668</f>
        <v>8703768.0304799993</v>
      </c>
      <c r="CN129" s="31">
        <f>Data_CH4_m3!CN129*0.668</f>
        <v>8114801.2948400006</v>
      </c>
      <c r="CO129" s="31">
        <f>Data_CH4_m3!CO129*0.668</f>
        <v>7565829.79</v>
      </c>
      <c r="CP129" s="31">
        <f>Data_CH4_m3!CP129*0.668</f>
        <v>7054091.0954799997</v>
      </c>
      <c r="CQ129" s="31">
        <f>Data_CH4_m3!CQ129*0.668</f>
        <v>6577028.8347320007</v>
      </c>
      <c r="CR129" s="31">
        <f>Data_CH4_m3!CR129*0.668</f>
        <v>6132272.3726159995</v>
      </c>
      <c r="CS129" s="31">
        <f>Data_CH4_m3!CS129*0.668</f>
        <v>5717620.0212120004</v>
      </c>
      <c r="CT129" s="31">
        <f>Data_CH4_m3!CT129*0.668</f>
        <v>5331024.7452880004</v>
      </c>
      <c r="CU129" s="31">
        <f>Data_CH4_m3!CU129*0.668</f>
        <v>4970581.7969519999</v>
      </c>
      <c r="CV129" s="31">
        <f>Data_CH4_m3!CV129*0.668</f>
        <v>4634517.8092160001</v>
      </c>
      <c r="CW129" s="31">
        <f>Data_CH4_m3!CW129*0.668</f>
        <v>4321181.0572239999</v>
      </c>
    </row>
    <row r="130" spans="1:101" ht="15.75" customHeight="1" x14ac:dyDescent="0.2">
      <c r="A130" s="27" t="s">
        <v>31</v>
      </c>
      <c r="B130" s="31">
        <f>Data_CH4_m3!B130*0.668</f>
        <v>454911.01528520003</v>
      </c>
      <c r="C130" s="31">
        <f>Data_CH4_m3!C130*0.668</f>
        <v>874753.04339200002</v>
      </c>
      <c r="D130" s="31">
        <f>Data_CH4_m3!D130*0.668</f>
        <v>1265183.360756</v>
      </c>
      <c r="E130" s="31">
        <f>Data_CH4_m3!E130*0.668</f>
        <v>1668638.1811319999</v>
      </c>
      <c r="F130" s="31">
        <f>Data_CH4_m3!F130*0.668</f>
        <v>2092802.8558760001</v>
      </c>
      <c r="G130" s="31">
        <f>Data_CH4_m3!G130*0.668</f>
        <v>2508406.7913160003</v>
      </c>
      <c r="H130" s="31">
        <f>Data_CH4_m3!H130*0.668</f>
        <v>2918934.495224</v>
      </c>
      <c r="I130" s="31">
        <f>Data_CH4_m3!I130*0.668</f>
        <v>3329755.9514640002</v>
      </c>
      <c r="J130" s="31">
        <f>Data_CH4_m3!J130*0.668</f>
        <v>3711780.6498120003</v>
      </c>
      <c r="K130" s="31">
        <f>Data_CH4_m3!K130*0.668</f>
        <v>4085135.4309359998</v>
      </c>
      <c r="L130" s="31">
        <f>Data_CH4_m3!L130*0.668</f>
        <v>4502053.5849000001</v>
      </c>
      <c r="M130" s="31">
        <f>Data_CH4_m3!M130*0.668</f>
        <v>4925886.2549600005</v>
      </c>
      <c r="N130" s="31">
        <f>Data_CH4_m3!N130*0.668</f>
        <v>5340924.2467720006</v>
      </c>
      <c r="O130" s="31">
        <f>Data_CH4_m3!O130*0.668</f>
        <v>5711636.2989880005</v>
      </c>
      <c r="P130" s="31">
        <f>Data_CH4_m3!P130*0.668</f>
        <v>6069795.5016160002</v>
      </c>
      <c r="Q130" s="31">
        <f>Data_CH4_m3!Q130*0.668</f>
        <v>6384406.3072959995</v>
      </c>
      <c r="R130" s="31">
        <f>Data_CH4_m3!R130*0.668</f>
        <v>6665127.7368440004</v>
      </c>
      <c r="S130" s="31">
        <f>Data_CH4_m3!S130*0.668</f>
        <v>6991319.7233200008</v>
      </c>
      <c r="T130" s="31">
        <f>Data_CH4_m3!T130*0.668</f>
        <v>7323283.7662000004</v>
      </c>
      <c r="U130" s="31">
        <f>Data_CH4_m3!U130*0.668</f>
        <v>7611409.00648</v>
      </c>
      <c r="V130" s="31">
        <f>Data_CH4_m3!V130*0.668</f>
        <v>7831996.2670800006</v>
      </c>
      <c r="W130" s="31">
        <f>Data_CH4_m3!W130*0.668</f>
        <v>8064841.9890000001</v>
      </c>
      <c r="X130" s="31">
        <f>Data_CH4_m3!X130*0.668</f>
        <v>8303832.9902800014</v>
      </c>
      <c r="Y130" s="31">
        <f>Data_CH4_m3!Y130*0.668</f>
        <v>8545935.7760400008</v>
      </c>
      <c r="Z130" s="31">
        <f>Data_CH4_m3!Z130*0.668</f>
        <v>8790235.8609600011</v>
      </c>
      <c r="AA130" s="31">
        <f>Data_CH4_m3!AA130*0.668</f>
        <v>9036987.0716800001</v>
      </c>
      <c r="AB130" s="31">
        <f>Data_CH4_m3!AB130*0.668</f>
        <v>9286673.8752000015</v>
      </c>
      <c r="AC130" s="31">
        <f>Data_CH4_m3!AC130*0.668</f>
        <v>9504053.186040001</v>
      </c>
      <c r="AD130" s="31">
        <f>Data_CH4_m3!AD130*0.668</f>
        <v>9720802.2856400013</v>
      </c>
      <c r="AE130" s="31">
        <f>Data_CH4_m3!AE130*0.668</f>
        <v>9937022.3693200015</v>
      </c>
      <c r="AF130" s="31">
        <f>Data_CH4_m3!AF130*0.668</f>
        <v>10152816.1688</v>
      </c>
      <c r="AG130" s="31">
        <f>Data_CH4_m3!AG130*0.668</f>
        <v>10368280.637600001</v>
      </c>
      <c r="AH130" s="31">
        <f>Data_CH4_m3!AH130*0.668</f>
        <v>10583497.70592</v>
      </c>
      <c r="AI130" s="31">
        <f>Data_CH4_m3!AI130*0.668</f>
        <v>10798541.688760001</v>
      </c>
      <c r="AJ130" s="31">
        <f>Data_CH4_m3!AJ130*0.668</f>
        <v>11013477.0548</v>
      </c>
      <c r="AK130" s="31">
        <f>Data_CH4_m3!AK130*0.668</f>
        <v>11228355.700959999</v>
      </c>
      <c r="AL130" s="31">
        <f>Data_CH4_m3!AL130*0.668</f>
        <v>11443222.329800002</v>
      </c>
      <c r="AM130" s="31">
        <f>Data_CH4_m3!AM130*0.668</f>
        <v>11658114.643240001</v>
      </c>
      <c r="AN130" s="31">
        <f>Data_CH4_m3!AN130*0.668</f>
        <v>11873059.815520002</v>
      </c>
      <c r="AO130" s="31">
        <f>Data_CH4_m3!AO130*0.668</f>
        <v>12088066.844599999</v>
      </c>
      <c r="AP130" s="31">
        <f>Data_CH4_m3!AP130*0.668</f>
        <v>12303151.70236</v>
      </c>
      <c r="AQ130" s="31">
        <f>Data_CH4_m3!AQ130*0.668</f>
        <v>12518308.603920002</v>
      </c>
      <c r="AR130" s="31">
        <f>Data_CH4_m3!AR130*0.668</f>
        <v>12733517.616160002</v>
      </c>
      <c r="AS130" s="31">
        <f>Data_CH4_m3!AS130*0.668</f>
        <v>12948754.15</v>
      </c>
      <c r="AT130" s="31">
        <f>Data_CH4_m3!AT130*0.668</f>
        <v>13163979.294439999</v>
      </c>
      <c r="AU130" s="31">
        <f>Data_CH4_m3!AU130*0.668</f>
        <v>13379149.64952</v>
      </c>
      <c r="AV130" s="31">
        <f>Data_CH4_m3!AV130*0.668</f>
        <v>13594206.35108</v>
      </c>
      <c r="AW130" s="31">
        <f>Data_CH4_m3!AW130*0.668</f>
        <v>13809080.648560002</v>
      </c>
      <c r="AX130" s="31">
        <f>Data_CH4_m3!AX130*0.668</f>
        <v>14023673.911760001</v>
      </c>
      <c r="AY130" s="31">
        <f>Data_CH4_m3!AY130*0.668</f>
        <v>14237856.448480001</v>
      </c>
      <c r="AZ130" s="31">
        <f>Data_CH4_m3!AZ130*0.668</f>
        <v>14451471.332160002</v>
      </c>
      <c r="BA130" s="31">
        <f>Data_CH4_m3!BA130*0.668</f>
        <v>14664362.825280001</v>
      </c>
      <c r="BB130" s="31">
        <f>Data_CH4_m3!BB130*0.668</f>
        <v>14876372.438160002</v>
      </c>
      <c r="BC130" s="31">
        <f>Data_CH4_m3!BC130*0.668</f>
        <v>15087340.118000001</v>
      </c>
      <c r="BD130" s="31">
        <f>Data_CH4_m3!BD130*0.668</f>
        <v>15297107.722480001</v>
      </c>
      <c r="BE130" s="31">
        <f>Data_CH4_m3!BE130*0.668</f>
        <v>15505518.879480001</v>
      </c>
      <c r="BF130" s="31">
        <f>Data_CH4_m3!BF130*0.668</f>
        <v>15712416.31508</v>
      </c>
      <c r="BG130" s="31">
        <f>Data_CH4_m3!BG130*0.668</f>
        <v>15917648.493480001</v>
      </c>
      <c r="BH130" s="31">
        <f>Data_CH4_m3!BH130*0.668</f>
        <v>16121095.795920001</v>
      </c>
      <c r="BI130" s="31">
        <f>Data_CH4_m3!BI130*0.668</f>
        <v>16322657.127280002</v>
      </c>
      <c r="BJ130" s="31">
        <f>Data_CH4_m3!BJ130*0.668</f>
        <v>16522252.90872</v>
      </c>
      <c r="BK130" s="31">
        <f>Data_CH4_m3!BK130*0.668</f>
        <v>15324957.45744</v>
      </c>
      <c r="BL130" s="31">
        <f>Data_CH4_m3!BL130*0.668</f>
        <v>14218667.634120001</v>
      </c>
      <c r="BM130" s="31">
        <f>Data_CH4_m3!BM130*0.668</f>
        <v>13196256.21944</v>
      </c>
      <c r="BN130" s="31">
        <f>Data_CH4_m3!BN130*0.668</f>
        <v>12251164.07464</v>
      </c>
      <c r="BO130" s="31">
        <f>Data_CH4_m3!BO130*0.668</f>
        <v>11377354.416920001</v>
      </c>
      <c r="BP130" s="31">
        <f>Data_CH4_m3!BP130*0.668</f>
        <v>10569270.768840002</v>
      </c>
      <c r="BQ130" s="31">
        <f>Data_CH4_m3!BQ130*0.668</f>
        <v>9821798.3479200006</v>
      </c>
      <c r="BR130" s="31">
        <f>Data_CH4_m3!BR130*0.668</f>
        <v>9130228.5624400005</v>
      </c>
      <c r="BS130" s="31">
        <f>Data_CH4_m3!BS130*0.668</f>
        <v>8490226.3462400008</v>
      </c>
      <c r="BT130" s="31">
        <f>Data_CH4_m3!BT130*0.668</f>
        <v>7897800.2256400008</v>
      </c>
      <c r="BU130" s="31">
        <f>Data_CH4_m3!BU130*0.668</f>
        <v>7349274.6909600012</v>
      </c>
      <c r="BV130" s="31">
        <f>Data_CH4_m3!BV130*0.668</f>
        <v>6841264.8926800005</v>
      </c>
      <c r="BW130" s="31">
        <f>Data_CH4_m3!BW130*0.668</f>
        <v>6370653.3228960009</v>
      </c>
      <c r="BX130" s="31">
        <f>Data_CH4_m3!BX130*0.668</f>
        <v>5934568.4299680004</v>
      </c>
      <c r="BY130" s="31">
        <f>Data_CH4_m3!BY130*0.668</f>
        <v>5530364.9051719997</v>
      </c>
      <c r="BZ130" s="31">
        <f>Data_CH4_m3!BZ130*0.668</f>
        <v>5155605.602612</v>
      </c>
      <c r="CA130" s="31">
        <f>Data_CH4_m3!CA130*0.668</f>
        <v>4808044.8986720005</v>
      </c>
      <c r="CB130" s="31">
        <f>Data_CH4_m3!CB130*0.668</f>
        <v>4485613.3961519999</v>
      </c>
      <c r="CC130" s="31">
        <f>Data_CH4_m3!CC130*0.668</f>
        <v>4186403.8608640004</v>
      </c>
      <c r="CD130" s="31">
        <f>Data_CH4_m3!CD130*0.668</f>
        <v>3908658.2951639998</v>
      </c>
      <c r="CE130" s="31">
        <f>Data_CH4_m3!CE130*0.668</f>
        <v>3650756.044212</v>
      </c>
      <c r="CF130" s="31">
        <f>Data_CH4_m3!CF130*0.668</f>
        <v>3411202.8694960005</v>
      </c>
      <c r="CG130" s="31">
        <f>Data_CH4_m3!CG130*0.668</f>
        <v>3188620.8914240003</v>
      </c>
      <c r="CH130" s="31">
        <f>Data_CH4_m3!CH130*0.668</f>
        <v>2981739.348212</v>
      </c>
      <c r="CI130" s="31">
        <f>Data_CH4_m3!CI130*0.668</f>
        <v>2789386.0929120001</v>
      </c>
      <c r="CJ130" s="31">
        <f>Data_CH4_m3!CJ130*0.668</f>
        <v>2610479.77514</v>
      </c>
      <c r="CK130" s="31">
        <f>Data_CH4_m3!CK130*0.668</f>
        <v>2444022.6493880004</v>
      </c>
      <c r="CL130" s="31">
        <f>Data_CH4_m3!CL130*0.668</f>
        <v>2289093.9624920003</v>
      </c>
      <c r="CM130" s="31">
        <f>Data_CH4_m3!CM130*0.668</f>
        <v>2144843.867484</v>
      </c>
      <c r="CN130" s="31">
        <f>Data_CH4_m3!CN130*0.668</f>
        <v>2010487.8264200001</v>
      </c>
      <c r="CO130" s="31">
        <f>Data_CH4_m3!CO130*0.668</f>
        <v>1885301.4661119999</v>
      </c>
      <c r="CP130" s="31">
        <f>Data_CH4_m3!CP130*0.668</f>
        <v>1768615.8359960001</v>
      </c>
      <c r="CQ130" s="31">
        <f>Data_CH4_m3!CQ130*0.668</f>
        <v>1659813.0534400002</v>
      </c>
      <c r="CR130" s="31">
        <f>Data_CH4_m3!CR130*0.668</f>
        <v>1558322.295076</v>
      </c>
      <c r="CS130" s="31">
        <f>Data_CH4_m3!CS130*0.668</f>
        <v>1463616.1020920002</v>
      </c>
      <c r="CT130" s="31">
        <f>Data_CH4_m3!CT130*0.668</f>
        <v>1375206.9901320001</v>
      </c>
      <c r="CU130" s="31">
        <f>Data_CH4_m3!CU130*0.668</f>
        <v>1292644.3217200001</v>
      </c>
      <c r="CV130" s="31">
        <f>Data_CH4_m3!CV130*0.668</f>
        <v>1215511.4311880001</v>
      </c>
      <c r="CW130" s="31">
        <f>Data_CH4_m3!CW130*0.668</f>
        <v>1143422.975388</v>
      </c>
    </row>
    <row r="131" spans="1:101" ht="15.75" customHeight="1" x14ac:dyDescent="0.2">
      <c r="A131" s="27" t="s">
        <v>32</v>
      </c>
      <c r="B131" s="31">
        <f>Data_CH4_m3!B131*0.668</f>
        <v>4527640.7784759998</v>
      </c>
      <c r="C131" s="31">
        <f>Data_CH4_m3!C131*0.668</f>
        <v>8778207.4454800002</v>
      </c>
      <c r="D131" s="31">
        <f>Data_CH4_m3!D131*0.668</f>
        <v>12700432.257520001</v>
      </c>
      <c r="E131" s="31">
        <f>Data_CH4_m3!E131*0.668</f>
        <v>16189762.107760001</v>
      </c>
      <c r="F131" s="31">
        <f>Data_CH4_m3!F131*0.668</f>
        <v>19465797.420400001</v>
      </c>
      <c r="G131" s="31">
        <f>Data_CH4_m3!G131*0.668</f>
        <v>22456211.490760002</v>
      </c>
      <c r="H131" s="31">
        <f>Data_CH4_m3!H131*0.668</f>
        <v>25316584.671800002</v>
      </c>
      <c r="I131" s="31">
        <f>Data_CH4_m3!I131*0.668</f>
        <v>27884638.367480002</v>
      </c>
      <c r="J131" s="31">
        <f>Data_CH4_m3!J131*0.668</f>
        <v>30125233.960840002</v>
      </c>
      <c r="K131" s="31">
        <f>Data_CH4_m3!K131*0.668</f>
        <v>32415705.333320003</v>
      </c>
      <c r="L131" s="31">
        <f>Data_CH4_m3!L131*0.668</f>
        <v>34671648.046320006</v>
      </c>
      <c r="M131" s="31">
        <f>Data_CH4_m3!M131*0.668</f>
        <v>36840180.454320006</v>
      </c>
      <c r="N131" s="31">
        <f>Data_CH4_m3!N131*0.668</f>
        <v>38990201.353200004</v>
      </c>
      <c r="O131" s="31">
        <f>Data_CH4_m3!O131*0.668</f>
        <v>41117293.285680003</v>
      </c>
      <c r="P131" s="31">
        <f>Data_CH4_m3!P131*0.668</f>
        <v>43259603.727760002</v>
      </c>
      <c r="Q131" s="31">
        <f>Data_CH4_m3!Q131*0.668</f>
        <v>45697829.559319995</v>
      </c>
      <c r="R131" s="31">
        <f>Data_CH4_m3!R131*0.668</f>
        <v>48129307.602240011</v>
      </c>
      <c r="S131" s="31">
        <f>Data_CH4_m3!S131*0.668</f>
        <v>50539628.007680006</v>
      </c>
      <c r="T131" s="31">
        <f>Data_CH4_m3!T131*0.668</f>
        <v>52830997.172160007</v>
      </c>
      <c r="U131" s="31">
        <f>Data_CH4_m3!U131*0.668</f>
        <v>55246664.971040003</v>
      </c>
      <c r="V131" s="31">
        <f>Data_CH4_m3!V131*0.668</f>
        <v>57690586.725040004</v>
      </c>
      <c r="W131" s="31">
        <f>Data_CH4_m3!W131*0.668</f>
        <v>60012489.241000004</v>
      </c>
      <c r="X131" s="31">
        <f>Data_CH4_m3!X131*0.668</f>
        <v>62239182.672200009</v>
      </c>
      <c r="Y131" s="31">
        <f>Data_CH4_m3!Y131*0.668</f>
        <v>64436099.489040002</v>
      </c>
      <c r="Z131" s="31">
        <f>Data_CH4_m3!Z131*0.668</f>
        <v>66670396.630640008</v>
      </c>
      <c r="AA131" s="31">
        <f>Data_CH4_m3!AA131*0.668</f>
        <v>68954359.719200015</v>
      </c>
      <c r="AB131" s="31">
        <f>Data_CH4_m3!AB131*0.668</f>
        <v>71298440.389600009</v>
      </c>
      <c r="AC131" s="31">
        <f>Data_CH4_m3!AC131*0.668</f>
        <v>75236482.352799997</v>
      </c>
      <c r="AD131" s="31">
        <f>Data_CH4_m3!AD131*0.668</f>
        <v>79220299.483600006</v>
      </c>
      <c r="AE131" s="31">
        <f>Data_CH4_m3!AE131*0.668</f>
        <v>83256575.055200011</v>
      </c>
      <c r="AF131" s="31">
        <f>Data_CH4_m3!AF131*0.668</f>
        <v>87351522.068800002</v>
      </c>
      <c r="AG131" s="31">
        <f>Data_CH4_m3!AG131*0.668</f>
        <v>91510907.101200014</v>
      </c>
      <c r="AH131" s="31">
        <f>Data_CH4_m3!AH131*0.668</f>
        <v>95740050.104400009</v>
      </c>
      <c r="AI131" s="31">
        <f>Data_CH4_m3!AI131*0.668</f>
        <v>100043771.09920001</v>
      </c>
      <c r="AJ131" s="31">
        <f>Data_CH4_m3!AJ131*0.668</f>
        <v>104426400.46240002</v>
      </c>
      <c r="AK131" s="31">
        <f>Data_CH4_m3!AK131*0.668</f>
        <v>108891808.92</v>
      </c>
      <c r="AL131" s="31">
        <f>Data_CH4_m3!AL131*0.668</f>
        <v>113443489.44400001</v>
      </c>
      <c r="AM131" s="31">
        <f>Data_CH4_m3!AM131*0.668</f>
        <v>118084585.70920001</v>
      </c>
      <c r="AN131" s="31">
        <f>Data_CH4_m3!AN131*0.668</f>
        <v>122817875.126</v>
      </c>
      <c r="AO131" s="31">
        <f>Data_CH4_m3!AO131*0.668</f>
        <v>127645779.26120001</v>
      </c>
      <c r="AP131" s="31">
        <f>Data_CH4_m3!AP131*0.668</f>
        <v>132570382.54200001</v>
      </c>
      <c r="AQ131" s="31">
        <f>Data_CH4_m3!AQ131*0.668</f>
        <v>137593469.998</v>
      </c>
      <c r="AR131" s="31">
        <f>Data_CH4_m3!AR131*0.668</f>
        <v>142716540.08680001</v>
      </c>
      <c r="AS131" s="31">
        <f>Data_CH4_m3!AS131*0.668</f>
        <v>147940790.66600001</v>
      </c>
      <c r="AT131" s="31">
        <f>Data_CH4_m3!AT131*0.668</f>
        <v>153267138.36520001</v>
      </c>
      <c r="AU131" s="31">
        <f>Data_CH4_m3!AU131*0.668</f>
        <v>158696228.07159999</v>
      </c>
      <c r="AV131" s="31">
        <f>Data_CH4_m3!AV131*0.668</f>
        <v>164228456.71079999</v>
      </c>
      <c r="AW131" s="31">
        <f>Data_CH4_m3!AW131*0.668</f>
        <v>169863995.82520002</v>
      </c>
      <c r="AX131" s="31">
        <f>Data_CH4_m3!AX131*0.668</f>
        <v>175602847.61920002</v>
      </c>
      <c r="AY131" s="31">
        <f>Data_CH4_m3!AY131*0.668</f>
        <v>181444846.76280004</v>
      </c>
      <c r="AZ131" s="31">
        <f>Data_CH4_m3!AZ131*0.668</f>
        <v>187389658.92200002</v>
      </c>
      <c r="BA131" s="31">
        <f>Data_CH4_m3!BA131*0.668</f>
        <v>193436777.68600002</v>
      </c>
      <c r="BB131" s="31">
        <f>Data_CH4_m3!BB131*0.668</f>
        <v>199585487.42640001</v>
      </c>
      <c r="BC131" s="31">
        <f>Data_CH4_m3!BC131*0.668</f>
        <v>205834802.7096</v>
      </c>
      <c r="BD131" s="31">
        <f>Data_CH4_m3!BD131*0.668</f>
        <v>212183462.0176</v>
      </c>
      <c r="BE131" s="31">
        <f>Data_CH4_m3!BE131*0.668</f>
        <v>218629968.36240003</v>
      </c>
      <c r="BF131" s="31">
        <f>Data_CH4_m3!BF131*0.668</f>
        <v>225172652.07800001</v>
      </c>
      <c r="BG131" s="31">
        <f>Data_CH4_m3!BG131*0.668</f>
        <v>231809753.51880002</v>
      </c>
      <c r="BH131" s="31">
        <f>Data_CH4_m3!BH131*0.668</f>
        <v>238539475.03</v>
      </c>
      <c r="BI131" s="31">
        <f>Data_CH4_m3!BI131*0.668</f>
        <v>245360024.50119999</v>
      </c>
      <c r="BJ131" s="31">
        <f>Data_CH4_m3!BJ131*0.668</f>
        <v>252269574.15080002</v>
      </c>
      <c r="BK131" s="31">
        <f>Data_CH4_m3!BK131*0.668</f>
        <v>233850322.97840002</v>
      </c>
      <c r="BL131" s="31">
        <f>Data_CH4_m3!BL131*0.668</f>
        <v>216837953.8872</v>
      </c>
      <c r="BM131" s="31">
        <f>Data_CH4_m3!BM131*0.668</f>
        <v>201121962.04200003</v>
      </c>
      <c r="BN131" s="31">
        <f>Data_CH4_m3!BN131*0.668</f>
        <v>186600665.55160001</v>
      </c>
      <c r="BO131" s="31">
        <f>Data_CH4_m3!BO131*0.668</f>
        <v>173180494.04879999</v>
      </c>
      <c r="BP131" s="31">
        <f>Data_CH4_m3!BP131*0.668</f>
        <v>160775335.58680001</v>
      </c>
      <c r="BQ131" s="31">
        <f>Data_CH4_m3!BQ131*0.668</f>
        <v>149305936.10720003</v>
      </c>
      <c r="BR131" s="31">
        <f>Data_CH4_m3!BR131*0.668</f>
        <v>138699347.87240002</v>
      </c>
      <c r="BS131" s="31">
        <f>Data_CH4_m3!BS131*0.668</f>
        <v>128888421.85240002</v>
      </c>
      <c r="BT131" s="31">
        <f>Data_CH4_m3!BT131*0.668</f>
        <v>119811341.8616</v>
      </c>
      <c r="BU131" s="31">
        <f>Data_CH4_m3!BU131*0.668</f>
        <v>111411196.1036</v>
      </c>
      <c r="BV131" s="31">
        <f>Data_CH4_m3!BV131*0.668</f>
        <v>103635583.2516</v>
      </c>
      <c r="BW131" s="31">
        <f>Data_CH4_m3!BW131*0.668</f>
        <v>96436250.726400018</v>
      </c>
      <c r="BX131" s="31">
        <f>Data_CH4_m3!BX131*0.668</f>
        <v>89768761.698400006</v>
      </c>
      <c r="BY131" s="31">
        <f>Data_CH4_m3!BY131*0.668</f>
        <v>83592189.344000012</v>
      </c>
      <c r="BZ131" s="31">
        <f>Data_CH4_m3!BZ131*0.668</f>
        <v>77868835.818000004</v>
      </c>
      <c r="CA131" s="31">
        <f>Data_CH4_m3!CA131*0.668</f>
        <v>72563973.737599999</v>
      </c>
      <c r="CB131" s="31">
        <f>Data_CH4_m3!CB131*0.668</f>
        <v>67645608.441200003</v>
      </c>
      <c r="CC131" s="31">
        <f>Data_CH4_m3!CC131*0.668</f>
        <v>63084259.906440005</v>
      </c>
      <c r="CD131" s="31">
        <f>Data_CH4_m3!CD131*0.668</f>
        <v>58852761.595360003</v>
      </c>
      <c r="CE131" s="31">
        <f>Data_CH4_m3!CE131*0.668</f>
        <v>54926075.999560006</v>
      </c>
      <c r="CF131" s="31">
        <f>Data_CH4_m3!CF131*0.668</f>
        <v>51281124.821240008</v>
      </c>
      <c r="CG131" s="31">
        <f>Data_CH4_m3!CG131*0.668</f>
        <v>47896632.928400002</v>
      </c>
      <c r="CH131" s="31">
        <f>Data_CH4_m3!CH131*0.668</f>
        <v>44752984.801640004</v>
      </c>
      <c r="CI131" s="31">
        <f>Data_CH4_m3!CI131*0.668</f>
        <v>41832092.544040002</v>
      </c>
      <c r="CJ131" s="31">
        <f>Data_CH4_m3!CJ131*0.668</f>
        <v>39117274.538960002</v>
      </c>
      <c r="CK131" s="31">
        <f>Data_CH4_m3!CK131*0.668</f>
        <v>36593143.827240005</v>
      </c>
      <c r="CL131" s="31">
        <f>Data_CH4_m3!CL131*0.668</f>
        <v>34245505.435600005</v>
      </c>
      <c r="CM131" s="31">
        <f>Data_CH4_m3!CM131*0.668</f>
        <v>32061261.99492</v>
      </c>
      <c r="CN131" s="31">
        <f>Data_CH4_m3!CN131*0.668</f>
        <v>30028326.866840005</v>
      </c>
      <c r="CO131" s="31">
        <f>Data_CH4_m3!CO131*0.668</f>
        <v>28135544.317760002</v>
      </c>
      <c r="CP131" s="31">
        <f>Data_CH4_m3!CP131*0.668</f>
        <v>26372615.978720002</v>
      </c>
      <c r="CQ131" s="31">
        <f>Data_CH4_m3!CQ131*0.668</f>
        <v>24730033.29724</v>
      </c>
      <c r="CR131" s="31">
        <f>Data_CH4_m3!CR131*0.668</f>
        <v>23199015.346520003</v>
      </c>
      <c r="CS131" s="31">
        <f>Data_CH4_m3!CS131*0.668</f>
        <v>21771451.591200002</v>
      </c>
      <c r="CT131" s="31">
        <f>Data_CH4_m3!CT131*0.668</f>
        <v>20439849.24896</v>
      </c>
      <c r="CU131" s="31">
        <f>Data_CH4_m3!CU131*0.668</f>
        <v>19197284.873880003</v>
      </c>
      <c r="CV131" s="31">
        <f>Data_CH4_m3!CV131*0.668</f>
        <v>18037359.747400001</v>
      </c>
      <c r="CW131" s="31">
        <f>Data_CH4_m3!CW131*0.668</f>
        <v>16954158.869800001</v>
      </c>
    </row>
    <row r="132" spans="1:101" ht="15.75" customHeight="1" x14ac:dyDescent="0.2">
      <c r="A132" s="27" t="s">
        <v>33</v>
      </c>
      <c r="B132" s="31">
        <f>Data_CH4_m3!B132*0.668</f>
        <v>120330210.1268</v>
      </c>
      <c r="C132" s="31">
        <f>Data_CH4_m3!C132*0.668</f>
        <v>204560811.41280001</v>
      </c>
      <c r="D132" s="31">
        <f>Data_CH4_m3!D132*0.668</f>
        <v>259790632.64360002</v>
      </c>
      <c r="E132" s="31">
        <f>Data_CH4_m3!E132*0.668</f>
        <v>300243591.7396</v>
      </c>
      <c r="F132" s="31">
        <f>Data_CH4_m3!F132*0.668</f>
        <v>328699350.99559999</v>
      </c>
      <c r="G132" s="31">
        <f>Data_CH4_m3!G132*0.668</f>
        <v>350958637.24200004</v>
      </c>
      <c r="H132" s="31">
        <f>Data_CH4_m3!H132*0.668</f>
        <v>371841678.69280005</v>
      </c>
      <c r="I132" s="31">
        <f>Data_CH4_m3!I132*0.668</f>
        <v>392707115.40439999</v>
      </c>
      <c r="J132" s="31">
        <f>Data_CH4_m3!J132*0.668</f>
        <v>416559571.69760007</v>
      </c>
      <c r="K132" s="31">
        <f>Data_CH4_m3!K132*0.668</f>
        <v>434448222.92160004</v>
      </c>
      <c r="L132" s="31">
        <f>Data_CH4_m3!L132*0.668</f>
        <v>457066954.49040002</v>
      </c>
      <c r="M132" s="31">
        <f>Data_CH4_m3!M132*0.668</f>
        <v>481066088.68720001</v>
      </c>
      <c r="N132" s="31">
        <f>Data_CH4_m3!N132*0.668</f>
        <v>506394435.20239997</v>
      </c>
      <c r="O132" s="31">
        <f>Data_CH4_m3!O132*0.668</f>
        <v>533505689.21520001</v>
      </c>
      <c r="P132" s="31">
        <f>Data_CH4_m3!P132*0.668</f>
        <v>561929327.62440002</v>
      </c>
      <c r="Q132" s="31">
        <f>Data_CH4_m3!Q132*0.668</f>
        <v>578496574.78200006</v>
      </c>
      <c r="R132" s="31">
        <f>Data_CH4_m3!R132*0.668</f>
        <v>586438278.95360005</v>
      </c>
      <c r="S132" s="31">
        <f>Data_CH4_m3!S132*0.668</f>
        <v>594343380.46600008</v>
      </c>
      <c r="T132" s="31">
        <f>Data_CH4_m3!T132*0.668</f>
        <v>608410087.12480009</v>
      </c>
      <c r="U132" s="31">
        <f>Data_CH4_m3!U132*0.668</f>
        <v>625181853.63800001</v>
      </c>
      <c r="V132" s="31">
        <f>Data_CH4_m3!V132*0.668</f>
        <v>639961368.8016001</v>
      </c>
      <c r="W132" s="31">
        <f>Data_CH4_m3!W132*0.668</f>
        <v>662506081.1608001</v>
      </c>
      <c r="X132" s="31">
        <f>Data_CH4_m3!X132*0.668</f>
        <v>689930552.2240001</v>
      </c>
      <c r="Y132" s="31">
        <f>Data_CH4_m3!Y132*0.668</f>
        <v>721572672.148</v>
      </c>
      <c r="Z132" s="31">
        <f>Data_CH4_m3!Z132*0.668</f>
        <v>757102630.22800004</v>
      </c>
      <c r="AA132" s="31">
        <f>Data_CH4_m3!AA132*0.668</f>
        <v>796271625.18800008</v>
      </c>
      <c r="AB132" s="31">
        <f>Data_CH4_m3!AB132*0.668</f>
        <v>839404641.03200006</v>
      </c>
      <c r="AC132" s="31">
        <f>Data_CH4_m3!AC132*0.668</f>
        <v>839676685.36800003</v>
      </c>
      <c r="AD132" s="31">
        <f>Data_CH4_m3!AD132*0.668</f>
        <v>846833250.59600008</v>
      </c>
      <c r="AE132" s="31">
        <f>Data_CH4_m3!AE132*0.668</f>
        <v>858711767.54400003</v>
      </c>
      <c r="AF132" s="31">
        <f>Data_CH4_m3!AF132*0.668</f>
        <v>873862423.04000008</v>
      </c>
      <c r="AG132" s="31">
        <f>Data_CH4_m3!AG132*0.668</f>
        <v>891313013.89200008</v>
      </c>
      <c r="AH132" s="31">
        <f>Data_CH4_m3!AH132*0.668</f>
        <v>910411079.11600006</v>
      </c>
      <c r="AI132" s="31">
        <f>Data_CH4_m3!AI132*0.668</f>
        <v>930717715.324</v>
      </c>
      <c r="AJ132" s="31">
        <f>Data_CH4_m3!AJ132*0.668</f>
        <v>951936657.83600008</v>
      </c>
      <c r="AK132" s="31">
        <f>Data_CH4_m3!AK132*0.668</f>
        <v>973866934.176</v>
      </c>
      <c r="AL132" s="31">
        <f>Data_CH4_m3!AL132*0.668</f>
        <v>996371505.48000002</v>
      </c>
      <c r="AM132" s="31">
        <f>Data_CH4_m3!AM132*0.668</f>
        <v>1019355752.888</v>
      </c>
      <c r="AN132" s="31">
        <f>Data_CH4_m3!AN132*0.668</f>
        <v>1042752374.064</v>
      </c>
      <c r="AO132" s="31">
        <f>Data_CH4_m3!AO132*0.668</f>
        <v>1066511941.016</v>
      </c>
      <c r="AP132" s="31">
        <f>Data_CH4_m3!AP132*0.668</f>
        <v>1090596860.04</v>
      </c>
      <c r="AQ132" s="31">
        <f>Data_CH4_m3!AQ132*0.668</f>
        <v>1114978953.5600002</v>
      </c>
      <c r="AR132" s="31">
        <f>Data_CH4_m3!AR132*0.668</f>
        <v>1139635446.1160002</v>
      </c>
      <c r="AS132" s="31">
        <f>Data_CH4_m3!AS132*0.668</f>
        <v>1164544504.796</v>
      </c>
      <c r="AT132" s="31">
        <f>Data_CH4_m3!AT132*0.668</f>
        <v>1189683865.1600001</v>
      </c>
      <c r="AU132" s="31">
        <f>Data_CH4_m3!AU132*0.668</f>
        <v>1215032236.7120001</v>
      </c>
      <c r="AV132" s="31">
        <f>Data_CH4_m3!AV132*0.668</f>
        <v>1240569880.72</v>
      </c>
      <c r="AW132" s="31">
        <f>Data_CH4_m3!AW132*0.668</f>
        <v>1266280882.0840001</v>
      </c>
      <c r="AX132" s="31">
        <f>Data_CH4_m3!AX132*0.668</f>
        <v>1292154497.3600001</v>
      </c>
      <c r="AY132" s="31">
        <f>Data_CH4_m3!AY132*0.668</f>
        <v>1318185133.3840001</v>
      </c>
      <c r="AZ132" s="31">
        <f>Data_CH4_m3!AZ132*0.668</f>
        <v>1344369140.872</v>
      </c>
      <c r="BA132" s="31">
        <f>Data_CH4_m3!BA132*0.668</f>
        <v>1370702097.664</v>
      </c>
      <c r="BB132" s="31">
        <f>Data_CH4_m3!BB132*0.668</f>
        <v>1397175958.368</v>
      </c>
      <c r="BC132" s="31">
        <f>Data_CH4_m3!BC132*0.668</f>
        <v>1423778660.24</v>
      </c>
      <c r="BD132" s="31">
        <f>Data_CH4_m3!BD132*0.668</f>
        <v>1450493860.6600001</v>
      </c>
      <c r="BE132" s="31">
        <f>Data_CH4_m3!BE132*0.668</f>
        <v>1477303699.98</v>
      </c>
      <c r="BF132" s="31">
        <f>Data_CH4_m3!BF132*0.668</f>
        <v>1504191271.1200001</v>
      </c>
      <c r="BG132" s="31">
        <f>Data_CH4_m3!BG132*0.668</f>
        <v>1531142886.092</v>
      </c>
      <c r="BH132" s="31">
        <f>Data_CH4_m3!BH132*0.668</f>
        <v>1558148220.2880001</v>
      </c>
      <c r="BI132" s="31">
        <f>Data_CH4_m3!BI132*0.668</f>
        <v>1585200494.8440001</v>
      </c>
      <c r="BJ132" s="31">
        <f>Data_CH4_m3!BJ132*0.668</f>
        <v>1612294234.832</v>
      </c>
      <c r="BK132" s="31">
        <f>Data_CH4_m3!BK132*0.668</f>
        <v>1178263218.7920001</v>
      </c>
      <c r="BL132" s="31">
        <f>Data_CH4_m3!BL132*0.668</f>
        <v>880731243.92800009</v>
      </c>
      <c r="BM132" s="31">
        <f>Data_CH4_m3!BM132*0.668</f>
        <v>675142992.80400002</v>
      </c>
      <c r="BN132" s="31">
        <f>Data_CH4_m3!BN132*0.668</f>
        <v>531602010.85800004</v>
      </c>
      <c r="BO132" s="31">
        <f>Data_CH4_m3!BO132*0.668</f>
        <v>430040011.96400005</v>
      </c>
      <c r="BP132" s="31">
        <f>Data_CH4_m3!BP132*0.668</f>
        <v>356978627.52400005</v>
      </c>
      <c r="BQ132" s="31">
        <f>Data_CH4_m3!BQ132*0.668</f>
        <v>303358613.21400005</v>
      </c>
      <c r="BR132" s="31">
        <f>Data_CH4_m3!BR132*0.668</f>
        <v>263084603.83640003</v>
      </c>
      <c r="BS132" s="31">
        <f>Data_CH4_m3!BS132*0.668</f>
        <v>232049521.09680003</v>
      </c>
      <c r="BT132" s="31">
        <f>Data_CH4_m3!BT132*0.668</f>
        <v>207480510.95640001</v>
      </c>
      <c r="BU132" s="31">
        <f>Data_CH4_m3!BU132*0.668</f>
        <v>187500414.72480002</v>
      </c>
      <c r="BV132" s="31">
        <f>Data_CH4_m3!BV132*0.668</f>
        <v>170833724.61160001</v>
      </c>
      <c r="BW132" s="31">
        <f>Data_CH4_m3!BW132*0.668</f>
        <v>156609394.6688</v>
      </c>
      <c r="BX132" s="31">
        <f>Data_CH4_m3!BX132*0.668</f>
        <v>144228583.00320002</v>
      </c>
      <c r="BY132" s="31">
        <f>Data_CH4_m3!BY132*0.668</f>
        <v>133275922.93960001</v>
      </c>
      <c r="BZ132" s="31">
        <f>Data_CH4_m3!BZ132*0.668</f>
        <v>123459978.1688</v>
      </c>
      <c r="CA132" s="31">
        <f>Data_CH4_m3!CA132*0.668</f>
        <v>114573264.75120001</v>
      </c>
      <c r="CB132" s="31">
        <f>Data_CH4_m3!CB132*0.668</f>
        <v>106465393.70920001</v>
      </c>
      <c r="CC132" s="31">
        <f>Data_CH4_m3!CC132*0.668</f>
        <v>99025012.381999999</v>
      </c>
      <c r="CD132" s="31">
        <f>Data_CH4_m3!CD132*0.668</f>
        <v>92167647.827600002</v>
      </c>
      <c r="CE132" s="31">
        <f>Data_CH4_m3!CE132*0.668</f>
        <v>85827509.861600012</v>
      </c>
      <c r="CF132" s="31">
        <f>Data_CH4_m3!CF132*0.668</f>
        <v>79951951.132799998</v>
      </c>
      <c r="CG132" s="31">
        <f>Data_CH4_m3!CG132*0.668</f>
        <v>74497712.362000003</v>
      </c>
      <c r="CH132" s="31">
        <f>Data_CH4_m3!CH132*0.668</f>
        <v>69428365.772400007</v>
      </c>
      <c r="CI132" s="31">
        <f>Data_CH4_m3!CI132*0.668</f>
        <v>64712565.297000006</v>
      </c>
      <c r="CJ132" s="31">
        <f>Data_CH4_m3!CJ132*0.668</f>
        <v>60322839.616160005</v>
      </c>
      <c r="CK132" s="31">
        <f>Data_CH4_m3!CK132*0.668</f>
        <v>56234751.386080004</v>
      </c>
      <c r="CL132" s="31">
        <f>Data_CH4_m3!CL132*0.668</f>
        <v>52426304.208439998</v>
      </c>
      <c r="CM132" s="31">
        <f>Data_CH4_m3!CM132*0.668</f>
        <v>48877517.521880001</v>
      </c>
      <c r="CN132" s="31">
        <f>Data_CH4_m3!CN132*0.668</f>
        <v>45570116.0154</v>
      </c>
      <c r="CO132" s="31">
        <f>Data_CH4_m3!CO132*0.668</f>
        <v>42487297.491680004</v>
      </c>
      <c r="CP132" s="31">
        <f>Data_CH4_m3!CP132*0.668</f>
        <v>39613554.938600004</v>
      </c>
      <c r="CQ132" s="31">
        <f>Data_CH4_m3!CQ132*0.668</f>
        <v>36934536.476360001</v>
      </c>
      <c r="CR132" s="31">
        <f>Data_CH4_m3!CR132*0.668</f>
        <v>34436932.051320001</v>
      </c>
      <c r="CS132" s="31">
        <f>Data_CH4_m3!CS132*0.668</f>
        <v>32108379.42168</v>
      </c>
      <c r="CT132" s="31">
        <f>Data_CH4_m3!CT132*0.668</f>
        <v>29937384.271360002</v>
      </c>
      <c r="CU132" s="31">
        <f>Data_CH4_m3!CU132*0.668</f>
        <v>27913250.911680002</v>
      </c>
      <c r="CV132" s="31">
        <f>Data_CH4_m3!CV132*0.668</f>
        <v>26026021.199439999</v>
      </c>
      <c r="CW132" s="31">
        <f>Data_CH4_m3!CW132*0.668</f>
        <v>24266419.921240002</v>
      </c>
    </row>
    <row r="133" spans="1:101" ht="15.75" customHeight="1" x14ac:dyDescent="0.2">
      <c r="A133" s="27" t="s">
        <v>34</v>
      </c>
      <c r="B133" s="31">
        <f>Data_CH4_m3!B133*0.668</f>
        <v>10921937.848480001</v>
      </c>
      <c r="C133" s="31">
        <f>Data_CH4_m3!C133*0.668</f>
        <v>19100099.09028</v>
      </c>
      <c r="D133" s="31">
        <f>Data_CH4_m3!D133*0.668</f>
        <v>25191173.850800004</v>
      </c>
      <c r="E133" s="31">
        <f>Data_CH4_m3!E133*0.668</f>
        <v>29269633.188200001</v>
      </c>
      <c r="F133" s="31">
        <f>Data_CH4_m3!F133*0.668</f>
        <v>31891028.247000001</v>
      </c>
      <c r="G133" s="31">
        <f>Data_CH4_m3!G133*0.668</f>
        <v>33150529.875640001</v>
      </c>
      <c r="H133" s="31">
        <f>Data_CH4_m3!H133*0.668</f>
        <v>33445563.638720002</v>
      </c>
      <c r="I133" s="31">
        <f>Data_CH4_m3!I133*0.668</f>
        <v>33367690.670320004</v>
      </c>
      <c r="J133" s="31">
        <f>Data_CH4_m3!J133*0.668</f>
        <v>33045407.14316</v>
      </c>
      <c r="K133" s="31">
        <f>Data_CH4_m3!K133*0.668</f>
        <v>32986677.939200003</v>
      </c>
      <c r="L133" s="31">
        <f>Data_CH4_m3!L133*0.668</f>
        <v>33161506.411560003</v>
      </c>
      <c r="M133" s="31">
        <f>Data_CH4_m3!M133*0.668</f>
        <v>33374935.691440001</v>
      </c>
      <c r="N133" s="31">
        <f>Data_CH4_m3!N133*0.668</f>
        <v>33671792.186039999</v>
      </c>
      <c r="O133" s="31">
        <f>Data_CH4_m3!O133*0.668</f>
        <v>34176947.453320004</v>
      </c>
      <c r="P133" s="31">
        <f>Data_CH4_m3!P133*0.668</f>
        <v>34787134.271080002</v>
      </c>
      <c r="Q133" s="31">
        <f>Data_CH4_m3!Q133*0.668</f>
        <v>35505831.790399998</v>
      </c>
      <c r="R133" s="31">
        <f>Data_CH4_m3!R133*0.668</f>
        <v>36330359.94184</v>
      </c>
      <c r="S133" s="31">
        <f>Data_CH4_m3!S133*0.668</f>
        <v>37174080.367880002</v>
      </c>
      <c r="T133" s="31">
        <f>Data_CH4_m3!T133*0.668</f>
        <v>38071050.694480002</v>
      </c>
      <c r="U133" s="31">
        <f>Data_CH4_m3!U133*0.668</f>
        <v>38986846.557000004</v>
      </c>
      <c r="V133" s="31">
        <f>Data_CH4_m3!V133*0.668</f>
        <v>39956343.707720004</v>
      </c>
      <c r="W133" s="31">
        <f>Data_CH4_m3!W133*0.668</f>
        <v>40963785.055360004</v>
      </c>
      <c r="X133" s="31">
        <f>Data_CH4_m3!X133*0.668</f>
        <v>41931391.138159998</v>
      </c>
      <c r="Y133" s="31">
        <f>Data_CH4_m3!Y133*0.668</f>
        <v>42818337.476800002</v>
      </c>
      <c r="Z133" s="31">
        <f>Data_CH4_m3!Z133*0.668</f>
        <v>43676035.736040004</v>
      </c>
      <c r="AA133" s="31">
        <f>Data_CH4_m3!AA133*0.668</f>
        <v>44535226.581160001</v>
      </c>
      <c r="AB133" s="31">
        <f>Data_CH4_m3!AB133*0.668</f>
        <v>45424206.799440004</v>
      </c>
      <c r="AC133" s="31">
        <f>Data_CH4_m3!AC133*0.668</f>
        <v>48682851.974560007</v>
      </c>
      <c r="AD133" s="31">
        <f>Data_CH4_m3!AD133*0.668</f>
        <v>51315823.159400001</v>
      </c>
      <c r="AE133" s="31">
        <f>Data_CH4_m3!AE133*0.668</f>
        <v>53529517.323959999</v>
      </c>
      <c r="AF133" s="31">
        <f>Data_CH4_m3!AF133*0.668</f>
        <v>55462391.422759995</v>
      </c>
      <c r="AG133" s="31">
        <f>Data_CH4_m3!AG133*0.668</f>
        <v>57207307.763040006</v>
      </c>
      <c r="AH133" s="31">
        <f>Data_CH4_m3!AH133*0.668</f>
        <v>58826515.674960002</v>
      </c>
      <c r="AI133" s="31">
        <f>Data_CH4_m3!AI133*0.668</f>
        <v>60361845.178240009</v>
      </c>
      <c r="AJ133" s="31">
        <f>Data_CH4_m3!AJ133*0.668</f>
        <v>61841421.477680005</v>
      </c>
      <c r="AK133" s="31">
        <f>Data_CH4_m3!AK133*0.668</f>
        <v>63284154.885080002</v>
      </c>
      <c r="AL133" s="31">
        <f>Data_CH4_m3!AL133*0.668</f>
        <v>64702619.999439999</v>
      </c>
      <c r="AM133" s="31">
        <f>Data_CH4_m3!AM133*0.668</f>
        <v>66105236.473120004</v>
      </c>
      <c r="AN133" s="31">
        <f>Data_CH4_m3!AN133*0.668</f>
        <v>67497661.404400006</v>
      </c>
      <c r="AO133" s="31">
        <f>Data_CH4_m3!AO133*0.668</f>
        <v>68883746.17400001</v>
      </c>
      <c r="AP133" s="31">
        <f>Data_CH4_m3!AP133*0.668</f>
        <v>70266020.003600001</v>
      </c>
      <c r="AQ133" s="31">
        <f>Data_CH4_m3!AQ133*0.668</f>
        <v>71646118.958800003</v>
      </c>
      <c r="AR133" s="31">
        <f>Data_CH4_m3!AR133*0.668</f>
        <v>73024876.837200001</v>
      </c>
      <c r="AS133" s="31">
        <f>Data_CH4_m3!AS133*0.668</f>
        <v>74402413.812000006</v>
      </c>
      <c r="AT133" s="31">
        <f>Data_CH4_m3!AT133*0.668</f>
        <v>75778193.946799994</v>
      </c>
      <c r="AU133" s="31">
        <f>Data_CH4_m3!AU133*0.668</f>
        <v>77151402.41520001</v>
      </c>
      <c r="AV133" s="31">
        <f>Data_CH4_m3!AV133*0.668</f>
        <v>78521118.379200011</v>
      </c>
      <c r="AW133" s="31">
        <f>Data_CH4_m3!AW133*0.668</f>
        <v>79886521.534800008</v>
      </c>
      <c r="AX133" s="31">
        <f>Data_CH4_m3!AX133*0.668</f>
        <v>81246795.185200006</v>
      </c>
      <c r="AY133" s="31">
        <f>Data_CH4_m3!AY133*0.668</f>
        <v>82601168.725600004</v>
      </c>
      <c r="AZ133" s="31">
        <f>Data_CH4_m3!AZ133*0.668</f>
        <v>83948864.87120001</v>
      </c>
      <c r="BA133" s="31">
        <f>Data_CH4_m3!BA133*0.668</f>
        <v>85289119.496800005</v>
      </c>
      <c r="BB133" s="31">
        <f>Data_CH4_m3!BB133*0.668</f>
        <v>86621066.807600006</v>
      </c>
      <c r="BC133" s="31">
        <f>Data_CH4_m3!BC133*0.668</f>
        <v>87943706.206400007</v>
      </c>
      <c r="BD133" s="31">
        <f>Data_CH4_m3!BD133*0.668</f>
        <v>89255895.613600001</v>
      </c>
      <c r="BE133" s="31">
        <f>Data_CH4_m3!BE133*0.668</f>
        <v>90556454.806800008</v>
      </c>
      <c r="BF133" s="31">
        <f>Data_CH4_m3!BF133*0.668</f>
        <v>91844277.511200011</v>
      </c>
      <c r="BG133" s="31">
        <f>Data_CH4_m3!BG133*0.668</f>
        <v>93118436.342400014</v>
      </c>
      <c r="BH133" s="31">
        <f>Data_CH4_m3!BH133*0.668</f>
        <v>94378118.344400018</v>
      </c>
      <c r="BI133" s="31">
        <f>Data_CH4_m3!BI133*0.668</f>
        <v>95622649.104400009</v>
      </c>
      <c r="BJ133" s="31">
        <f>Data_CH4_m3!BJ133*0.668</f>
        <v>96851461.022799999</v>
      </c>
      <c r="BK133" s="31">
        <f>Data_CH4_m3!BK133*0.668</f>
        <v>70907591.518800005</v>
      </c>
      <c r="BL133" s="31">
        <f>Data_CH4_m3!BL133*0.668</f>
        <v>53112197.316560008</v>
      </c>
      <c r="BM133" s="31">
        <f>Data_CH4_m3!BM133*0.668</f>
        <v>40806249.546560004</v>
      </c>
      <c r="BN133" s="31">
        <f>Data_CH4_m3!BN133*0.668</f>
        <v>32205498.17148</v>
      </c>
      <c r="BO133" s="31">
        <f>Data_CH4_m3!BO133*0.668</f>
        <v>26112199.94624</v>
      </c>
      <c r="BP133" s="31">
        <f>Data_CH4_m3!BP133*0.668</f>
        <v>21721875.523640003</v>
      </c>
      <c r="BQ133" s="31">
        <f>Data_CH4_m3!BQ133*0.668</f>
        <v>18493766.893040001</v>
      </c>
      <c r="BR133" s="31">
        <f>Data_CH4_m3!BR133*0.668</f>
        <v>16063995.162600001</v>
      </c>
      <c r="BS133" s="31">
        <f>Data_CH4_m3!BS133*0.668</f>
        <v>14187341.533640001</v>
      </c>
      <c r="BT133" s="31">
        <f>Data_CH4_m3!BT133*0.668</f>
        <v>12698215.579680001</v>
      </c>
      <c r="BU133" s="31">
        <f>Data_CH4_m3!BU133*0.668</f>
        <v>11484485.544840001</v>
      </c>
      <c r="BV133" s="31">
        <f>Data_CH4_m3!BV133*0.668</f>
        <v>10469930.68524</v>
      </c>
      <c r="BW133" s="31">
        <f>Data_CH4_m3!BW133*0.668</f>
        <v>9602473.5672399998</v>
      </c>
      <c r="BX133" s="31">
        <f>Data_CH4_m3!BX133*0.668</f>
        <v>8846287.1063599996</v>
      </c>
      <c r="BY133" s="31">
        <f>Data_CH4_m3!BY133*0.668</f>
        <v>8176499.2511200001</v>
      </c>
      <c r="BZ133" s="31">
        <f>Data_CH4_m3!BZ133*0.668</f>
        <v>7575639.2096800003</v>
      </c>
      <c r="CA133" s="31">
        <f>Data_CH4_m3!CA133*0.668</f>
        <v>7031251.4340000004</v>
      </c>
      <c r="CB133" s="31">
        <f>Data_CH4_m3!CB133*0.668</f>
        <v>6534292.4732800014</v>
      </c>
      <c r="CC133" s="31">
        <f>Data_CH4_m3!CC133*0.668</f>
        <v>6078053.0577640012</v>
      </c>
      <c r="CD133" s="31">
        <f>Data_CH4_m3!CD133*0.668</f>
        <v>5657432.2960320003</v>
      </c>
      <c r="CE133" s="31">
        <f>Data_CH4_m3!CE133*0.668</f>
        <v>5268448.238748</v>
      </c>
      <c r="CF133" s="31">
        <f>Data_CH4_m3!CF133*0.668</f>
        <v>4907907.0262760008</v>
      </c>
      <c r="CG133" s="31">
        <f>Data_CH4_m3!CG133*0.668</f>
        <v>4573178.5442200005</v>
      </c>
      <c r="CH133" s="31">
        <f>Data_CH4_m3!CH133*0.668</f>
        <v>4262043.6404680004</v>
      </c>
      <c r="CI133" s="31">
        <f>Data_CH4_m3!CI133*0.668</f>
        <v>3972589.4763120003</v>
      </c>
      <c r="CJ133" s="31">
        <f>Data_CH4_m3!CJ133*0.668</f>
        <v>3703137.2949400004</v>
      </c>
      <c r="CK133" s="31">
        <f>Data_CH4_m3!CK133*0.668</f>
        <v>3452192.0562399998</v>
      </c>
      <c r="CL133" s="31">
        <f>Data_CH4_m3!CL133*0.668</f>
        <v>3218406.8671360002</v>
      </c>
      <c r="CM133" s="31">
        <f>Data_CH4_m3!CM133*0.668</f>
        <v>3000557.4466200001</v>
      </c>
      <c r="CN133" s="31">
        <f>Data_CH4_m3!CN133*0.668</f>
        <v>2797523.4331080001</v>
      </c>
      <c r="CO133" s="31">
        <f>Data_CH4_m3!CO133*0.668</f>
        <v>2608274.3858320001</v>
      </c>
      <c r="CP133" s="31">
        <f>Data_CH4_m3!CP133*0.668</f>
        <v>2431859.0333800004</v>
      </c>
      <c r="CQ133" s="31">
        <f>Data_CH4_m3!CQ133*0.668</f>
        <v>2267396.7854200001</v>
      </c>
      <c r="CR133" s="31">
        <f>Data_CH4_m3!CR133*0.668</f>
        <v>2114070.8556400002</v>
      </c>
      <c r="CS133" s="31">
        <f>Data_CH4_m3!CS133*0.668</f>
        <v>1971122.5396600002</v>
      </c>
      <c r="CT133" s="31">
        <f>Data_CH4_m3!CT133*0.668</f>
        <v>1837846.34598</v>
      </c>
      <c r="CU133" s="31">
        <f>Data_CH4_m3!CU133*0.668</f>
        <v>1713585.7635320001</v>
      </c>
      <c r="CV133" s="31">
        <f>Data_CH4_m3!CV133*0.668</f>
        <v>1597729.528896</v>
      </c>
      <c r="CW133" s="31">
        <f>Data_CH4_m3!CW133*0.668</f>
        <v>1489708.2809560001</v>
      </c>
    </row>
    <row r="134" spans="1:101" ht="15.75" customHeight="1" x14ac:dyDescent="0.2">
      <c r="A134" s="27" t="s">
        <v>35</v>
      </c>
      <c r="B134" s="31">
        <f>Data_CH4_m3!B134*0.668</f>
        <v>2583014.6184680001</v>
      </c>
      <c r="C134" s="31">
        <f>Data_CH4_m3!C134*0.668</f>
        <v>4999267.2627039999</v>
      </c>
      <c r="D134" s="31">
        <f>Data_CH4_m3!D134*0.668</f>
        <v>7268789.3148400011</v>
      </c>
      <c r="E134" s="31">
        <f>Data_CH4_m3!E134*0.668</f>
        <v>9334400.1372000016</v>
      </c>
      <c r="F134" s="31">
        <f>Data_CH4_m3!F134*0.668</f>
        <v>11271961.69888</v>
      </c>
      <c r="G134" s="31">
        <f>Data_CH4_m3!G134*0.668</f>
        <v>13116207.835560001</v>
      </c>
      <c r="H134" s="31">
        <f>Data_CH4_m3!H134*0.668</f>
        <v>14886580.8342</v>
      </c>
      <c r="I134" s="31">
        <f>Data_CH4_m3!I134*0.668</f>
        <v>16579551.563960001</v>
      </c>
      <c r="J134" s="31">
        <f>Data_CH4_m3!J134*0.668</f>
        <v>18230224.861040004</v>
      </c>
      <c r="K134" s="31">
        <f>Data_CH4_m3!K134*0.668</f>
        <v>19832119.228319999</v>
      </c>
      <c r="L134" s="31">
        <f>Data_CH4_m3!L134*0.668</f>
        <v>21397548.257160001</v>
      </c>
      <c r="M134" s="31">
        <f>Data_CH4_m3!M134*0.668</f>
        <v>22938077.739639997</v>
      </c>
      <c r="N134" s="31">
        <f>Data_CH4_m3!N134*0.668</f>
        <v>24451034.733879998</v>
      </c>
      <c r="O134" s="31">
        <f>Data_CH4_m3!O134*0.668</f>
        <v>25948489.605760001</v>
      </c>
      <c r="P134" s="31">
        <f>Data_CH4_m3!P134*0.668</f>
        <v>27433273.158920001</v>
      </c>
      <c r="Q134" s="31">
        <f>Data_CH4_m3!Q134*0.668</f>
        <v>28898878.131480001</v>
      </c>
      <c r="R134" s="31">
        <f>Data_CH4_m3!R134*0.668</f>
        <v>30357095.29792</v>
      </c>
      <c r="S134" s="31">
        <f>Data_CH4_m3!S134*0.668</f>
        <v>31816489.153040003</v>
      </c>
      <c r="T134" s="31">
        <f>Data_CH4_m3!T134*0.668</f>
        <v>33286633.613120005</v>
      </c>
      <c r="U134" s="31">
        <f>Data_CH4_m3!U134*0.668</f>
        <v>34752201.665320002</v>
      </c>
      <c r="V134" s="31">
        <f>Data_CH4_m3!V134*0.668</f>
        <v>36223791.310000002</v>
      </c>
      <c r="W134" s="31">
        <f>Data_CH4_m3!W134*0.668</f>
        <v>37733006.007919997</v>
      </c>
      <c r="X134" s="31">
        <f>Data_CH4_m3!X134*0.668</f>
        <v>39273436.005160004</v>
      </c>
      <c r="Y134" s="31">
        <f>Data_CH4_m3!Y134*0.668</f>
        <v>40878951.941120006</v>
      </c>
      <c r="Z134" s="31">
        <f>Data_CH4_m3!Z134*0.668</f>
        <v>42545683.43716</v>
      </c>
      <c r="AA134" s="31">
        <f>Data_CH4_m3!AA134*0.668</f>
        <v>44255808.113000005</v>
      </c>
      <c r="AB134" s="31">
        <f>Data_CH4_m3!AB134*0.668</f>
        <v>46029613.329040006</v>
      </c>
      <c r="AC134" s="31">
        <f>Data_CH4_m3!AC134*0.668</f>
        <v>47559229.508480005</v>
      </c>
      <c r="AD134" s="31">
        <f>Data_CH4_m3!AD134*0.668</f>
        <v>49100426.115879998</v>
      </c>
      <c r="AE134" s="31">
        <f>Data_CH4_m3!AE134*0.668</f>
        <v>50654196.173320003</v>
      </c>
      <c r="AF134" s="31">
        <f>Data_CH4_m3!AF134*0.668</f>
        <v>52221502.202</v>
      </c>
      <c r="AG134" s="31">
        <f>Data_CH4_m3!AG134*0.668</f>
        <v>53803228.139600009</v>
      </c>
      <c r="AH134" s="31">
        <f>Data_CH4_m3!AH134*0.668</f>
        <v>55400187.977520004</v>
      </c>
      <c r="AI134" s="31">
        <f>Data_CH4_m3!AI134*0.668</f>
        <v>57013157.397359997</v>
      </c>
      <c r="AJ134" s="31">
        <f>Data_CH4_m3!AJ134*0.668</f>
        <v>58642876.636640005</v>
      </c>
      <c r="AK134" s="31">
        <f>Data_CH4_m3!AK134*0.668</f>
        <v>60290030.442120008</v>
      </c>
      <c r="AL134" s="31">
        <f>Data_CH4_m3!AL134*0.668</f>
        <v>61955243.046440005</v>
      </c>
      <c r="AM134" s="31">
        <f>Data_CH4_m3!AM134*0.668</f>
        <v>63639026.264520004</v>
      </c>
      <c r="AN134" s="31">
        <f>Data_CH4_m3!AN134*0.668</f>
        <v>65341737.215839997</v>
      </c>
      <c r="AO134" s="31">
        <f>Data_CH4_m3!AO134*0.668</f>
        <v>67063552.519600004</v>
      </c>
      <c r="AP134" s="31">
        <f>Data_CH4_m3!AP134*0.668</f>
        <v>68804505.0748</v>
      </c>
      <c r="AQ134" s="31">
        <f>Data_CH4_m3!AQ134*0.668</f>
        <v>70564542.323200002</v>
      </c>
      <c r="AR134" s="31">
        <f>Data_CH4_m3!AR134*0.668</f>
        <v>72343564.59920001</v>
      </c>
      <c r="AS134" s="31">
        <f>Data_CH4_m3!AS134*0.668</f>
        <v>74141411.248799995</v>
      </c>
      <c r="AT134" s="31">
        <f>Data_CH4_m3!AT134*0.668</f>
        <v>75957856.888799995</v>
      </c>
      <c r="AU134" s="31">
        <f>Data_CH4_m3!AU134*0.668</f>
        <v>77792631.647200003</v>
      </c>
      <c r="AV134" s="31">
        <f>Data_CH4_m3!AV134*0.668</f>
        <v>79645418.69160001</v>
      </c>
      <c r="AW134" s="31">
        <f>Data_CH4_m3!AW134*0.668</f>
        <v>81515849.018800005</v>
      </c>
      <c r="AX134" s="31">
        <f>Data_CH4_m3!AX134*0.668</f>
        <v>83403469.123600006</v>
      </c>
      <c r="AY134" s="31">
        <f>Data_CH4_m3!AY134*0.668</f>
        <v>85307738.393600002</v>
      </c>
      <c r="AZ134" s="31">
        <f>Data_CH4_m3!AZ134*0.668</f>
        <v>87228053.825200006</v>
      </c>
      <c r="BA134" s="31">
        <f>Data_CH4_m3!BA134*0.668</f>
        <v>89163782.488399997</v>
      </c>
      <c r="BB134" s="31">
        <f>Data_CH4_m3!BB134*0.668</f>
        <v>91114289.449200004</v>
      </c>
      <c r="BC134" s="31">
        <f>Data_CH4_m3!BC134*0.668</f>
        <v>93079006.440000013</v>
      </c>
      <c r="BD134" s="31">
        <f>Data_CH4_m3!BD134*0.668</f>
        <v>95057438.406000003</v>
      </c>
      <c r="BE134" s="31">
        <f>Data_CH4_m3!BE134*0.668</f>
        <v>97049141.528000012</v>
      </c>
      <c r="BF134" s="31">
        <f>Data_CH4_m3!BF134*0.668</f>
        <v>99053689.622000009</v>
      </c>
      <c r="BG134" s="31">
        <f>Data_CH4_m3!BG134*0.668</f>
        <v>101070608.34120001</v>
      </c>
      <c r="BH134" s="31">
        <f>Data_CH4_m3!BH134*0.668</f>
        <v>103099372.50400001</v>
      </c>
      <c r="BI134" s="31">
        <f>Data_CH4_m3!BI134*0.668</f>
        <v>105139379.1068</v>
      </c>
      <c r="BJ134" s="31">
        <f>Data_CH4_m3!BJ134*0.668</f>
        <v>107189981.92640002</v>
      </c>
      <c r="BK134" s="31">
        <f>Data_CH4_m3!BK134*0.668</f>
        <v>99394223.062800005</v>
      </c>
      <c r="BL134" s="31">
        <f>Data_CH4_m3!BL134*0.668</f>
        <v>92192408.450000003</v>
      </c>
      <c r="BM134" s="31">
        <f>Data_CH4_m3!BM134*0.668</f>
        <v>85537956.911600009</v>
      </c>
      <c r="BN134" s="31">
        <f>Data_CH4_m3!BN134*0.668</f>
        <v>79388002.954400003</v>
      </c>
      <c r="BO134" s="31">
        <f>Data_CH4_m3!BO134*0.668</f>
        <v>73703097.771600008</v>
      </c>
      <c r="BP134" s="31">
        <f>Data_CH4_m3!BP134*0.668</f>
        <v>68446933.89320001</v>
      </c>
      <c r="BQ134" s="31">
        <f>Data_CH4_m3!BQ134*0.668</f>
        <v>63586092.635240011</v>
      </c>
      <c r="BR134" s="31">
        <f>Data_CH4_m3!BR134*0.668</f>
        <v>59089811.742680006</v>
      </c>
      <c r="BS134" s="31">
        <f>Data_CH4_m3!BS134*0.668</f>
        <v>54929771.776359998</v>
      </c>
      <c r="BT134" s="31">
        <f>Data_CH4_m3!BT134*0.668</f>
        <v>51079899.954800002</v>
      </c>
      <c r="BU134" s="31">
        <f>Data_CH4_m3!BU134*0.668</f>
        <v>47516189.70068001</v>
      </c>
      <c r="BV134" s="31">
        <f>Data_CH4_m3!BV134*0.668</f>
        <v>44216534.890000001</v>
      </c>
      <c r="BW134" s="31">
        <f>Data_CH4_m3!BW134*0.668</f>
        <v>41160577.401120007</v>
      </c>
      <c r="BX134" s="31">
        <f>Data_CH4_m3!BX134*0.668</f>
        <v>38329567.075240001</v>
      </c>
      <c r="BY134" s="31">
        <f>Data_CH4_m3!BY134*0.668</f>
        <v>35706232.859200001</v>
      </c>
      <c r="BZ134" s="31">
        <f>Data_CH4_m3!BZ134*0.668</f>
        <v>33274664.496000003</v>
      </c>
      <c r="CA134" s="31">
        <f>Data_CH4_m3!CA134*0.668</f>
        <v>31020203.634120002</v>
      </c>
      <c r="CB134" s="31">
        <f>Data_CH4_m3!CB134*0.668</f>
        <v>28929343.807879999</v>
      </c>
      <c r="CC134" s="31">
        <f>Data_CH4_m3!CC134*0.668</f>
        <v>26989638.42044</v>
      </c>
      <c r="CD134" s="31">
        <f>Data_CH4_m3!CD134*0.668</f>
        <v>25189616.188360002</v>
      </c>
      <c r="CE134" s="31">
        <f>Data_CH4_m3!CE134*0.668</f>
        <v>23518703.373040002</v>
      </c>
      <c r="CF134" s="31">
        <f>Data_CH4_m3!CF134*0.668</f>
        <v>21967152.278000001</v>
      </c>
      <c r="CG134" s="31">
        <f>Data_CH4_m3!CG134*0.668</f>
        <v>20525975.511</v>
      </c>
      <c r="CH134" s="31">
        <f>Data_CH4_m3!CH134*0.668</f>
        <v>19186885.510000002</v>
      </c>
      <c r="CI134" s="31">
        <f>Data_CH4_m3!CI134*0.668</f>
        <v>17942238.95888</v>
      </c>
      <c r="CJ134" s="31">
        <f>Data_CH4_m3!CJ134*0.668</f>
        <v>16784985.658720002</v>
      </c>
      <c r="CK134" s="31">
        <f>Data_CH4_m3!CK134*0.668</f>
        <v>15708621.493920002</v>
      </c>
      <c r="CL134" s="31">
        <f>Data_CH4_m3!CL134*0.668</f>
        <v>14707145.192560002</v>
      </c>
      <c r="CM134" s="31">
        <f>Data_CH4_m3!CM134*0.668</f>
        <v>13775018.533640001</v>
      </c>
      <c r="CN134" s="31">
        <f>Data_CH4_m3!CN134*0.668</f>
        <v>12907129.774079999</v>
      </c>
      <c r="CO134" s="31">
        <f>Data_CH4_m3!CO134*0.668</f>
        <v>12098759.981520001</v>
      </c>
      <c r="CP134" s="31">
        <f>Data_CH4_m3!CP134*0.668</f>
        <v>11345552.06584</v>
      </c>
      <c r="CQ134" s="31">
        <f>Data_CH4_m3!CQ134*0.668</f>
        <v>10643482.288960001</v>
      </c>
      <c r="CR134" s="31">
        <f>Data_CH4_m3!CR134*0.668</f>
        <v>9988834.0658800006</v>
      </c>
      <c r="CS134" s="31">
        <f>Data_CH4_m3!CS134*0.668</f>
        <v>9378173.8432</v>
      </c>
      <c r="CT134" s="31">
        <f>Data_CH4_m3!CT134*0.668</f>
        <v>8808328.9081599992</v>
      </c>
      <c r="CU134" s="31">
        <f>Data_CH4_m3!CU134*0.668</f>
        <v>8276366.9612000007</v>
      </c>
      <c r="CV134" s="31">
        <f>Data_CH4_m3!CV134*0.668</f>
        <v>7779577.3251200002</v>
      </c>
      <c r="CW134" s="31">
        <f>Data_CH4_m3!CW134*0.668</f>
        <v>7315453.6639200002</v>
      </c>
    </row>
    <row r="135" spans="1:101" ht="15.75" customHeight="1" x14ac:dyDescent="0.2">
      <c r="A135" s="27" t="s">
        <v>36</v>
      </c>
      <c r="B135" s="31">
        <f>Data_CH4_m3!B135*0.668</f>
        <v>115339.64825880001</v>
      </c>
      <c r="C135" s="31">
        <f>Data_CH4_m3!C135*0.668</f>
        <v>197334.17779439999</v>
      </c>
      <c r="D135" s="31">
        <f>Data_CH4_m3!D135*0.668</f>
        <v>261775.10259480003</v>
      </c>
      <c r="E135" s="31">
        <f>Data_CH4_m3!E135*0.668</f>
        <v>310174.00559160003</v>
      </c>
      <c r="F135" s="31">
        <f>Data_CH4_m3!F135*0.668</f>
        <v>357489.17090600001</v>
      </c>
      <c r="G135" s="31">
        <f>Data_CH4_m3!G135*0.668</f>
        <v>398855.15393840004</v>
      </c>
      <c r="H135" s="31">
        <f>Data_CH4_m3!H135*0.668</f>
        <v>435495.27798520005</v>
      </c>
      <c r="I135" s="31">
        <f>Data_CH4_m3!I135*0.668</f>
        <v>463860.50166480005</v>
      </c>
      <c r="J135" s="31">
        <f>Data_CH4_m3!J135*0.668</f>
        <v>481492.11677600007</v>
      </c>
      <c r="K135" s="31">
        <f>Data_CH4_m3!K135*0.668</f>
        <v>484567.87454640004</v>
      </c>
      <c r="L135" s="31">
        <f>Data_CH4_m3!L135*0.668</f>
        <v>495817.69921960001</v>
      </c>
      <c r="M135" s="31">
        <f>Data_CH4_m3!M135*0.668</f>
        <v>510985.26860920008</v>
      </c>
      <c r="N135" s="31">
        <f>Data_CH4_m3!N135*0.668</f>
        <v>525994.50135759998</v>
      </c>
      <c r="O135" s="31">
        <f>Data_CH4_m3!O135*0.668</f>
        <v>554437.89005520009</v>
      </c>
      <c r="P135" s="31">
        <f>Data_CH4_m3!P135*0.668</f>
        <v>576391.35474600003</v>
      </c>
      <c r="Q135" s="31">
        <f>Data_CH4_m3!Q135*0.668</f>
        <v>594591.7827456001</v>
      </c>
      <c r="R135" s="31">
        <f>Data_CH4_m3!R135*0.668</f>
        <v>611908.71154040005</v>
      </c>
      <c r="S135" s="31">
        <f>Data_CH4_m3!S135*0.668</f>
        <v>631534.1073872</v>
      </c>
      <c r="T135" s="31">
        <f>Data_CH4_m3!T135*0.668</f>
        <v>647316.40938800003</v>
      </c>
      <c r="U135" s="31">
        <f>Data_CH4_m3!U135*0.668</f>
        <v>661870.68056280003</v>
      </c>
      <c r="V135" s="31">
        <f>Data_CH4_m3!V135*0.668</f>
        <v>646676.19611720007</v>
      </c>
      <c r="W135" s="31">
        <f>Data_CH4_m3!W135*0.668</f>
        <v>624890.64725439996</v>
      </c>
      <c r="X135" s="31">
        <f>Data_CH4_m3!X135*0.668</f>
        <v>615670.49589200004</v>
      </c>
      <c r="Y135" s="31">
        <f>Data_CH4_m3!Y135*0.668</f>
        <v>622654.3785776</v>
      </c>
      <c r="Z135" s="31">
        <f>Data_CH4_m3!Z135*0.668</f>
        <v>640914.80940999999</v>
      </c>
      <c r="AA135" s="31">
        <f>Data_CH4_m3!AA135*0.668</f>
        <v>671211.34988000011</v>
      </c>
      <c r="AB135" s="31">
        <f>Data_CH4_m3!AB135*0.668</f>
        <v>709344.5934720001</v>
      </c>
      <c r="AC135" s="31">
        <f>Data_CH4_m3!AC135*0.668</f>
        <v>693985.86933600006</v>
      </c>
      <c r="AD135" s="31">
        <f>Data_CH4_m3!AD135*0.668</f>
        <v>684828.90061999997</v>
      </c>
      <c r="AE135" s="31">
        <f>Data_CH4_m3!AE135*0.668</f>
        <v>679801.81785600004</v>
      </c>
      <c r="AF135" s="31">
        <f>Data_CH4_m3!AF135*0.668</f>
        <v>677464.74771200004</v>
      </c>
      <c r="AG135" s="31">
        <f>Data_CH4_m3!AG135*0.668</f>
        <v>676888.37660399999</v>
      </c>
      <c r="AH135" s="31">
        <f>Data_CH4_m3!AH135*0.668</f>
        <v>677422.73318400001</v>
      </c>
      <c r="AI135" s="31">
        <f>Data_CH4_m3!AI135*0.668</f>
        <v>678690.8182920001</v>
      </c>
      <c r="AJ135" s="31">
        <f>Data_CH4_m3!AJ135*0.668</f>
        <v>680362.51768400008</v>
      </c>
      <c r="AK135" s="31">
        <f>Data_CH4_m3!AK135*0.668</f>
        <v>682295.61950400006</v>
      </c>
      <c r="AL135" s="31">
        <f>Data_CH4_m3!AL135*0.668</f>
        <v>684336.632048</v>
      </c>
      <c r="AM135" s="31">
        <f>Data_CH4_m3!AM135*0.668</f>
        <v>686382.99326800008</v>
      </c>
      <c r="AN135" s="31">
        <f>Data_CH4_m3!AN135*0.668</f>
        <v>688403.12747200008</v>
      </c>
      <c r="AO135" s="31">
        <f>Data_CH4_m3!AO135*0.668</f>
        <v>690334.70358000009</v>
      </c>
      <c r="AP135" s="31">
        <f>Data_CH4_m3!AP135*0.668</f>
        <v>692150.10647200013</v>
      </c>
      <c r="AQ135" s="31">
        <f>Data_CH4_m3!AQ135*0.668</f>
        <v>693832.932072</v>
      </c>
      <c r="AR135" s="31">
        <f>Data_CH4_m3!AR135*0.668</f>
        <v>695365.5719000001</v>
      </c>
      <c r="AS135" s="31">
        <f>Data_CH4_m3!AS135*0.668</f>
        <v>696739.97388399998</v>
      </c>
      <c r="AT135" s="31">
        <f>Data_CH4_m3!AT135*0.668</f>
        <v>697936.91632400011</v>
      </c>
      <c r="AU135" s="31">
        <f>Data_CH4_m3!AU135*0.668</f>
        <v>698952.35648400011</v>
      </c>
      <c r="AV135" s="31">
        <f>Data_CH4_m3!AV135*0.668</f>
        <v>699773.11138400005</v>
      </c>
      <c r="AW135" s="31">
        <f>Data_CH4_m3!AW135*0.668</f>
        <v>700427.28111200011</v>
      </c>
      <c r="AX135" s="31">
        <f>Data_CH4_m3!AX135*0.668</f>
        <v>700890.36342800001</v>
      </c>
      <c r="AY135" s="31">
        <f>Data_CH4_m3!AY135*0.668</f>
        <v>701159.82126799994</v>
      </c>
      <c r="AZ135" s="31">
        <f>Data_CH4_m3!AZ135*0.668</f>
        <v>701244.47223200009</v>
      </c>
      <c r="BA135" s="31">
        <f>Data_CH4_m3!BA135*0.668</f>
        <v>701145.33234800003</v>
      </c>
      <c r="BB135" s="31">
        <f>Data_CH4_m3!BB135*0.668</f>
        <v>700870.15041599993</v>
      </c>
      <c r="BC135" s="31">
        <f>Data_CH4_m3!BC135*0.668</f>
        <v>700406.81091999996</v>
      </c>
      <c r="BD135" s="31">
        <f>Data_CH4_m3!BD135*0.668</f>
        <v>699798.07053600007</v>
      </c>
      <c r="BE135" s="31">
        <f>Data_CH4_m3!BE135*0.668</f>
        <v>699036.51913999999</v>
      </c>
      <c r="BF135" s="31">
        <f>Data_CH4_m3!BF135*0.668</f>
        <v>698141.98363999999</v>
      </c>
      <c r="BG135" s="31">
        <f>Data_CH4_m3!BG135*0.668</f>
        <v>697119.47403600009</v>
      </c>
      <c r="BH135" s="31">
        <f>Data_CH4_m3!BH135*0.668</f>
        <v>695988.48858000012</v>
      </c>
      <c r="BI135" s="31">
        <f>Data_CH4_m3!BI135*0.668</f>
        <v>694736.4321320001</v>
      </c>
      <c r="BJ135" s="31">
        <f>Data_CH4_m3!BJ135*0.668</f>
        <v>693391.8870760001</v>
      </c>
      <c r="BK135" s="31">
        <f>Data_CH4_m3!BK135*0.668</f>
        <v>513134.92487360002</v>
      </c>
      <c r="BL135" s="31">
        <f>Data_CH4_m3!BL135*0.668</f>
        <v>389036.95693880005</v>
      </c>
      <c r="BM135" s="31">
        <f>Data_CH4_m3!BM135*0.668</f>
        <v>302804.43326640001</v>
      </c>
      <c r="BN135" s="31">
        <f>Data_CH4_m3!BN135*0.668</f>
        <v>242159.88332720002</v>
      </c>
      <c r="BO135" s="31">
        <f>Data_CH4_m3!BO135*0.668</f>
        <v>198859.54510640001</v>
      </c>
      <c r="BP135" s="31">
        <f>Data_CH4_m3!BP135*0.668</f>
        <v>167364.47395960003</v>
      </c>
      <c r="BQ135" s="31">
        <f>Data_CH4_m3!BQ135*0.668</f>
        <v>143949.69634319999</v>
      </c>
      <c r="BR135" s="31">
        <f>Data_CH4_m3!BR135*0.668</f>
        <v>126106.9984424</v>
      </c>
      <c r="BS135" s="31">
        <f>Data_CH4_m3!BS135*0.668</f>
        <v>112144.54828040002</v>
      </c>
      <c r="BT135" s="31">
        <f>Data_CH4_m3!BT135*0.668</f>
        <v>100918.4624568</v>
      </c>
      <c r="BU135" s="31">
        <f>Data_CH4_m3!BU135*0.668</f>
        <v>91652.822031200005</v>
      </c>
      <c r="BV135" s="31">
        <f>Data_CH4_m3!BV135*0.668</f>
        <v>83818.980821600009</v>
      </c>
      <c r="BW135" s="31">
        <f>Data_CH4_m3!BW135*0.668</f>
        <v>77054.621105600003</v>
      </c>
      <c r="BX135" s="31">
        <f>Data_CH4_m3!BX135*0.668</f>
        <v>71109.456509600001</v>
      </c>
      <c r="BY135" s="31">
        <f>Data_CH4_m3!BY135*0.668</f>
        <v>65808.799014920005</v>
      </c>
      <c r="BZ135" s="31">
        <f>Data_CH4_m3!BZ135*0.668</f>
        <v>61029.103056960004</v>
      </c>
      <c r="CA135" s="31">
        <f>Data_CH4_m3!CA135*0.668</f>
        <v>56681.541035120004</v>
      </c>
      <c r="CB135" s="31">
        <f>Data_CH4_m3!CB135*0.668</f>
        <v>52700.96391808</v>
      </c>
      <c r="CC135" s="31">
        <f>Data_CH4_m3!CC135*0.668</f>
        <v>49038.473905439998</v>
      </c>
      <c r="CD135" s="31">
        <f>Data_CH4_m3!CD135*0.668</f>
        <v>45656.420105720004</v>
      </c>
      <c r="CE135" s="31">
        <f>Data_CH4_m3!CE135*0.668</f>
        <v>42525.020146399998</v>
      </c>
      <c r="CF135" s="31">
        <f>Data_CH4_m3!CF135*0.668</f>
        <v>39620.073309320003</v>
      </c>
      <c r="CG135" s="31">
        <f>Data_CH4_m3!CG135*0.668</f>
        <v>36921.406809439999</v>
      </c>
      <c r="CH135" s="31">
        <f>Data_CH4_m3!CH135*0.668</f>
        <v>34411.814957400005</v>
      </c>
      <c r="CI135" s="31">
        <f>Data_CH4_m3!CI135*0.668</f>
        <v>32076.329984079999</v>
      </c>
      <c r="CJ135" s="31">
        <f>Data_CH4_m3!CJ135*0.668</f>
        <v>29901.716424720005</v>
      </c>
      <c r="CK135" s="31">
        <f>Data_CH4_m3!CK135*0.668</f>
        <v>27876.116537840004</v>
      </c>
      <c r="CL135" s="31">
        <f>Data_CH4_m3!CL135*0.668</f>
        <v>25988.797908120003</v>
      </c>
      <c r="CM135" s="31">
        <f>Data_CH4_m3!CM135*0.668</f>
        <v>24229.970701639999</v>
      </c>
      <c r="CN135" s="31">
        <f>Data_CH4_m3!CN135*0.668</f>
        <v>22590.652369159998</v>
      </c>
      <c r="CO135" s="31">
        <f>Data_CH4_m3!CO135*0.668</f>
        <v>21062.565148199999</v>
      </c>
      <c r="CP135" s="31">
        <f>Data_CH4_m3!CP135*0.668</f>
        <v>19638.05623704</v>
      </c>
      <c r="CQ135" s="31">
        <f>Data_CH4_m3!CQ135*0.668</f>
        <v>18310.034040800001</v>
      </c>
      <c r="CR135" s="31">
        <f>Data_CH4_m3!CR135*0.668</f>
        <v>17071.91575348</v>
      </c>
      <c r="CS135" s="31">
        <f>Data_CH4_m3!CS135*0.668</f>
        <v>15917.58328332</v>
      </c>
      <c r="CT135" s="31">
        <f>Data_CH4_m3!CT135*0.668</f>
        <v>14841.345370520003</v>
      </c>
      <c r="CU135" s="31">
        <f>Data_CH4_m3!CU135*0.668</f>
        <v>13837.904360920002</v>
      </c>
      <c r="CV135" s="31">
        <f>Data_CH4_m3!CV135*0.668</f>
        <v>12902.326673720001</v>
      </c>
      <c r="CW135" s="31">
        <f>Data_CH4_m3!CW135*0.668</f>
        <v>12030.01624848</v>
      </c>
    </row>
    <row r="136" spans="1:101" ht="15.75" customHeight="1" x14ac:dyDescent="0.2">
      <c r="A136" s="27" t="s">
        <v>37</v>
      </c>
      <c r="B136" s="31">
        <f>Data_CH4_m3!B136*0.668</f>
        <v>6541370.0875880001</v>
      </c>
      <c r="C136" s="31">
        <f>Data_CH4_m3!C136*0.668</f>
        <v>10988881.000880001</v>
      </c>
      <c r="D136" s="31">
        <f>Data_CH4_m3!D136*0.668</f>
        <v>14093609.737560002</v>
      </c>
      <c r="E136" s="31">
        <f>Data_CH4_m3!E136*0.668</f>
        <v>16438801.465640001</v>
      </c>
      <c r="F136" s="31">
        <f>Data_CH4_m3!F136*0.668</f>
        <v>18413993.878800001</v>
      </c>
      <c r="G136" s="31">
        <f>Data_CH4_m3!G136*0.668</f>
        <v>19891853.692120001</v>
      </c>
      <c r="H136" s="31">
        <f>Data_CH4_m3!H136*0.668</f>
        <v>20850653.170200001</v>
      </c>
      <c r="I136" s="31">
        <f>Data_CH4_m3!I136*0.668</f>
        <v>21479076.14748</v>
      </c>
      <c r="J136" s="31">
        <f>Data_CH4_m3!J136*0.668</f>
        <v>21826143.797280002</v>
      </c>
      <c r="K136" s="31">
        <f>Data_CH4_m3!K136*0.668</f>
        <v>22388646.804439999</v>
      </c>
      <c r="L136" s="31">
        <f>Data_CH4_m3!L136*0.668</f>
        <v>22924514.687679999</v>
      </c>
      <c r="M136" s="31">
        <f>Data_CH4_m3!M136*0.668</f>
        <v>23246331.269480001</v>
      </c>
      <c r="N136" s="31">
        <f>Data_CH4_m3!N136*0.668</f>
        <v>23193384.687679999</v>
      </c>
      <c r="O136" s="31">
        <f>Data_CH4_m3!O136*0.668</f>
        <v>22985860.180440001</v>
      </c>
      <c r="P136" s="31">
        <f>Data_CH4_m3!P136*0.668</f>
        <v>23035155.607840002</v>
      </c>
      <c r="Q136" s="31">
        <f>Data_CH4_m3!Q136*0.668</f>
        <v>23548259.928160001</v>
      </c>
      <c r="R136" s="31">
        <f>Data_CH4_m3!R136*0.668</f>
        <v>24331478.291600004</v>
      </c>
      <c r="S136" s="31">
        <f>Data_CH4_m3!S136*0.668</f>
        <v>25201388.392439999</v>
      </c>
      <c r="T136" s="31">
        <f>Data_CH4_m3!T136*0.668</f>
        <v>25830582.148200002</v>
      </c>
      <c r="U136" s="31">
        <f>Data_CH4_m3!U136*0.668</f>
        <v>26493511.774360005</v>
      </c>
      <c r="V136" s="31">
        <f>Data_CH4_m3!V136*0.668</f>
        <v>27153033.571800001</v>
      </c>
      <c r="W136" s="31">
        <f>Data_CH4_m3!W136*0.668</f>
        <v>27740610.353080004</v>
      </c>
      <c r="X136" s="31">
        <f>Data_CH4_m3!X136*0.668</f>
        <v>28382895.860080004</v>
      </c>
      <c r="Y136" s="31">
        <f>Data_CH4_m3!Y136*0.668</f>
        <v>29034808.937120005</v>
      </c>
      <c r="Z136" s="31">
        <f>Data_CH4_m3!Z136*0.668</f>
        <v>29639857.979840003</v>
      </c>
      <c r="AA136" s="31">
        <f>Data_CH4_m3!AA136*0.668</f>
        <v>30197787.88572</v>
      </c>
      <c r="AB136" s="31">
        <f>Data_CH4_m3!AB136*0.668</f>
        <v>30714275.332120005</v>
      </c>
      <c r="AC136" s="31">
        <f>Data_CH4_m3!AC136*0.668</f>
        <v>32258105.890240002</v>
      </c>
      <c r="AD136" s="31">
        <f>Data_CH4_m3!AD136*0.668</f>
        <v>33538148.739320002</v>
      </c>
      <c r="AE136" s="31">
        <f>Data_CH4_m3!AE136*0.668</f>
        <v>34640916.085080005</v>
      </c>
      <c r="AF136" s="31">
        <f>Data_CH4_m3!AF136*0.668</f>
        <v>35624449.23844</v>
      </c>
      <c r="AG136" s="31">
        <f>Data_CH4_m3!AG136*0.668</f>
        <v>36527638.524800003</v>
      </c>
      <c r="AH136" s="31">
        <f>Data_CH4_m3!AH136*0.668</f>
        <v>37376494.341120005</v>
      </c>
      <c r="AI136" s="31">
        <f>Data_CH4_m3!AI136*0.668</f>
        <v>38188356.10368</v>
      </c>
      <c r="AJ136" s="31">
        <f>Data_CH4_m3!AJ136*0.668</f>
        <v>38974710.112560004</v>
      </c>
      <c r="AK136" s="31">
        <f>Data_CH4_m3!AK136*0.668</f>
        <v>39743142.075560004</v>
      </c>
      <c r="AL136" s="31">
        <f>Data_CH4_m3!AL136*0.668</f>
        <v>40498635.172480002</v>
      </c>
      <c r="AM136" s="31">
        <f>Data_CH4_m3!AM136*0.668</f>
        <v>41244477.573200002</v>
      </c>
      <c r="AN136" s="31">
        <f>Data_CH4_m3!AN136*0.668</f>
        <v>41982833.036600001</v>
      </c>
      <c r="AO136" s="31">
        <f>Data_CH4_m3!AO136*0.668</f>
        <v>42715142.465400003</v>
      </c>
      <c r="AP136" s="31">
        <f>Data_CH4_m3!AP136*0.668</f>
        <v>43442339.443040006</v>
      </c>
      <c r="AQ136" s="31">
        <f>Data_CH4_m3!AQ136*0.668</f>
        <v>44164951.28204</v>
      </c>
      <c r="AR136" s="31">
        <f>Data_CH4_m3!AR136*0.668</f>
        <v>44883213.358879998</v>
      </c>
      <c r="AS136" s="31">
        <f>Data_CH4_m3!AS136*0.668</f>
        <v>45597070.93096</v>
      </c>
      <c r="AT136" s="31">
        <f>Data_CH4_m3!AT136*0.668</f>
        <v>46306249.229840003</v>
      </c>
      <c r="AU136" s="31">
        <f>Data_CH4_m3!AU136*0.668</f>
        <v>47010338.624560006</v>
      </c>
      <c r="AV136" s="31">
        <f>Data_CH4_m3!AV136*0.668</f>
        <v>47708937.847520001</v>
      </c>
      <c r="AW136" s="31">
        <f>Data_CH4_m3!AW136*0.668</f>
        <v>48401648.14948</v>
      </c>
      <c r="AX136" s="31">
        <f>Data_CH4_m3!AX136*0.668</f>
        <v>49088092.14384</v>
      </c>
      <c r="AY136" s="31">
        <f>Data_CH4_m3!AY136*0.668</f>
        <v>49767893.439319998</v>
      </c>
      <c r="AZ136" s="31">
        <f>Data_CH4_m3!AZ136*0.668</f>
        <v>50440703.126160003</v>
      </c>
      <c r="BA136" s="31">
        <f>Data_CH4_m3!BA136*0.668</f>
        <v>51106140.771680005</v>
      </c>
      <c r="BB136" s="31">
        <f>Data_CH4_m3!BB136*0.668</f>
        <v>51763829.276520006</v>
      </c>
      <c r="BC136" s="31">
        <f>Data_CH4_m3!BC136*0.668</f>
        <v>52413413.19120001</v>
      </c>
      <c r="BD136" s="31">
        <f>Data_CH4_m3!BD136*0.668</f>
        <v>53054519.330839999</v>
      </c>
      <c r="BE136" s="31">
        <f>Data_CH4_m3!BE136*0.668</f>
        <v>53686782.192560002</v>
      </c>
      <c r="BF136" s="31">
        <f>Data_CH4_m3!BF136*0.668</f>
        <v>54309855.712279998</v>
      </c>
      <c r="BG136" s="31">
        <f>Data_CH4_m3!BG136*0.668</f>
        <v>54923398.896040007</v>
      </c>
      <c r="BH136" s="31">
        <f>Data_CH4_m3!BH136*0.668</f>
        <v>55527077.864080004</v>
      </c>
      <c r="BI136" s="31">
        <f>Data_CH4_m3!BI136*0.668</f>
        <v>56120590.333040006</v>
      </c>
      <c r="BJ136" s="31">
        <f>Data_CH4_m3!BJ136*0.668</f>
        <v>56703663.75224001</v>
      </c>
      <c r="BK136" s="31">
        <f>Data_CH4_m3!BK136*0.668</f>
        <v>41580959.11304</v>
      </c>
      <c r="BL136" s="31">
        <f>Data_CH4_m3!BL136*0.668</f>
        <v>31202461.268480003</v>
      </c>
      <c r="BM136" s="31">
        <f>Data_CH4_m3!BM136*0.668</f>
        <v>24020423.5572</v>
      </c>
      <c r="BN136" s="31">
        <f>Data_CH4_m3!BN136*0.668</f>
        <v>18996256.833640002</v>
      </c>
      <c r="BO136" s="31">
        <f>Data_CH4_m3!BO136*0.668</f>
        <v>15432745.022280002</v>
      </c>
      <c r="BP136" s="31">
        <f>Data_CH4_m3!BP136*0.668</f>
        <v>12861570.824720001</v>
      </c>
      <c r="BQ136" s="31">
        <f>Data_CH4_m3!BQ136*0.668</f>
        <v>10967917.257080002</v>
      </c>
      <c r="BR136" s="31">
        <f>Data_CH4_m3!BR136*0.668</f>
        <v>9539922.1274000015</v>
      </c>
      <c r="BS136" s="31">
        <f>Data_CH4_m3!BS136*0.668</f>
        <v>8434792.3061200008</v>
      </c>
      <c r="BT136" s="31">
        <f>Data_CH4_m3!BT136*0.668</f>
        <v>7556085.6205600007</v>
      </c>
      <c r="BU136" s="31">
        <f>Data_CH4_m3!BU136*0.668</f>
        <v>6838478.8717600005</v>
      </c>
      <c r="BV136" s="31">
        <f>Data_CH4_m3!BV136*0.668</f>
        <v>6237554.2567640012</v>
      </c>
      <c r="BW136" s="31">
        <f>Data_CH4_m3!BW136*0.668</f>
        <v>5722949.8910079999</v>
      </c>
      <c r="BX136" s="31">
        <f>Data_CH4_m3!BX136*0.668</f>
        <v>5273765.58488</v>
      </c>
      <c r="BY136" s="31">
        <f>Data_CH4_m3!BY136*0.668</f>
        <v>4875480.5654680002</v>
      </c>
      <c r="BZ136" s="31">
        <f>Data_CH4_m3!BZ136*0.668</f>
        <v>4517884.8529040003</v>
      </c>
      <c r="CA136" s="31">
        <f>Data_CH4_m3!CA136*0.668</f>
        <v>4193690.28596</v>
      </c>
      <c r="CB136" s="31">
        <f>Data_CH4_m3!CB136*0.668</f>
        <v>3897597.2899760003</v>
      </c>
      <c r="CC136" s="31">
        <f>Data_CH4_m3!CC136*0.668</f>
        <v>3625667.2788360002</v>
      </c>
      <c r="CD136" s="31">
        <f>Data_CH4_m3!CD136*0.668</f>
        <v>3374900.0741600003</v>
      </c>
      <c r="CE136" s="31">
        <f>Data_CH4_m3!CE136*0.668</f>
        <v>3142948.8717080005</v>
      </c>
      <c r="CF136" s="31">
        <f>Data_CH4_m3!CF136*0.668</f>
        <v>2927927.5354040004</v>
      </c>
      <c r="CG136" s="31">
        <f>Data_CH4_m3!CG136*0.668</f>
        <v>2728279.8851000001</v>
      </c>
      <c r="CH136" s="31">
        <f>Data_CH4_m3!CH136*0.668</f>
        <v>2542690.6515080002</v>
      </c>
      <c r="CI136" s="31">
        <f>Data_CH4_m3!CI136*0.668</f>
        <v>2370024.4470520001</v>
      </c>
      <c r="CJ136" s="31">
        <f>Data_CH4_m3!CJ136*0.668</f>
        <v>2209283.6190760001</v>
      </c>
      <c r="CK136" s="31">
        <f>Data_CH4_m3!CK136*0.668</f>
        <v>2059578.835132</v>
      </c>
      <c r="CL136" s="31">
        <f>Data_CH4_m3!CL136*0.668</f>
        <v>1920108.2834640003</v>
      </c>
      <c r="CM136" s="31">
        <f>Data_CH4_m3!CM136*0.668</f>
        <v>1790142.7265080002</v>
      </c>
      <c r="CN136" s="31">
        <f>Data_CH4_m3!CN136*0.668</f>
        <v>1669014.5370080001</v>
      </c>
      <c r="CO136" s="31">
        <f>Data_CH4_m3!CO136*0.668</f>
        <v>1556109.4769400002</v>
      </c>
      <c r="CP136" s="31">
        <f>Data_CH4_m3!CP136*0.668</f>
        <v>1450860.363536</v>
      </c>
      <c r="CQ136" s="31">
        <f>Data_CH4_m3!CQ136*0.668</f>
        <v>1352742.0699720001</v>
      </c>
      <c r="CR136" s="31">
        <f>Data_CH4_m3!CR136*0.668</f>
        <v>1261267.4539080001</v>
      </c>
      <c r="CS136" s="31">
        <f>Data_CH4_m3!CS136*0.668</f>
        <v>1175983.9754040001</v>
      </c>
      <c r="CT136" s="31">
        <f>Data_CH4_m3!CT136*0.668</f>
        <v>1096470.803144</v>
      </c>
      <c r="CU136" s="31">
        <f>Data_CH4_m3!CU136*0.668</f>
        <v>1022336.3081</v>
      </c>
      <c r="CV136" s="31">
        <f>Data_CH4_m3!CV136*0.668</f>
        <v>953215.83775600011</v>
      </c>
      <c r="CW136" s="31">
        <f>Data_CH4_m3!CW136*0.668</f>
        <v>888769.72880799999</v>
      </c>
    </row>
    <row r="137" spans="1:101" ht="15.75" customHeight="1" x14ac:dyDescent="0.2">
      <c r="A137" s="27" t="s">
        <v>38</v>
      </c>
      <c r="B137" s="31">
        <f>Data_CH4_m3!B137*0.668</f>
        <v>12451976.56464</v>
      </c>
      <c r="C137" s="31">
        <f>Data_CH4_m3!C137*0.668</f>
        <v>23665592.331240002</v>
      </c>
      <c r="D137" s="31">
        <f>Data_CH4_m3!D137*0.668</f>
        <v>33994557.521560006</v>
      </c>
      <c r="E137" s="31">
        <f>Data_CH4_m3!E137*0.668</f>
        <v>45284144.00632</v>
      </c>
      <c r="F137" s="31">
        <f>Data_CH4_m3!F137*0.668</f>
        <v>57290617.276160009</v>
      </c>
      <c r="G137" s="31">
        <f>Data_CH4_m3!G137*0.668</f>
        <v>69265578.380799994</v>
      </c>
      <c r="H137" s="31">
        <f>Data_CH4_m3!H137*0.668</f>
        <v>80832998.042799994</v>
      </c>
      <c r="I137" s="31">
        <f>Data_CH4_m3!I137*0.668</f>
        <v>92342313.261200011</v>
      </c>
      <c r="J137" s="31">
        <f>Data_CH4_m3!J137*0.668</f>
        <v>102834991.66440001</v>
      </c>
      <c r="K137" s="31">
        <f>Data_CH4_m3!K137*0.668</f>
        <v>112939430.93920001</v>
      </c>
      <c r="L137" s="31">
        <f>Data_CH4_m3!L137*0.668</f>
        <v>124291172.3056</v>
      </c>
      <c r="M137" s="31">
        <f>Data_CH4_m3!M137*0.668</f>
        <v>135899082.65400001</v>
      </c>
      <c r="N137" s="31">
        <f>Data_CH4_m3!N137*0.668</f>
        <v>146390767.94159999</v>
      </c>
      <c r="O137" s="31">
        <f>Data_CH4_m3!O137*0.668</f>
        <v>155632455.0228</v>
      </c>
      <c r="P137" s="31">
        <f>Data_CH4_m3!P137*0.668</f>
        <v>164013194.84640002</v>
      </c>
      <c r="Q137" s="31">
        <f>Data_CH4_m3!Q137*0.668</f>
        <v>171150579.25600001</v>
      </c>
      <c r="R137" s="31">
        <f>Data_CH4_m3!R137*0.668</f>
        <v>177400018.7872</v>
      </c>
      <c r="S137" s="31">
        <f>Data_CH4_m3!S137*0.668</f>
        <v>184683903.94680002</v>
      </c>
      <c r="T137" s="31">
        <f>Data_CH4_m3!T137*0.668</f>
        <v>192048361.46280003</v>
      </c>
      <c r="U137" s="31">
        <f>Data_CH4_m3!U137*0.668</f>
        <v>198626222.79319999</v>
      </c>
      <c r="V137" s="31">
        <f>Data_CH4_m3!V137*0.668</f>
        <v>203637513.16880003</v>
      </c>
      <c r="W137" s="31">
        <f>Data_CH4_m3!W137*0.668</f>
        <v>209116628.12600002</v>
      </c>
      <c r="X137" s="31">
        <f>Data_CH4_m3!X137*0.668</f>
        <v>214688584.86280003</v>
      </c>
      <c r="Y137" s="31">
        <f>Data_CH4_m3!Y137*0.668</f>
        <v>220239795.72400001</v>
      </c>
      <c r="Z137" s="31">
        <f>Data_CH4_m3!Z137*0.668</f>
        <v>225771368.72119999</v>
      </c>
      <c r="AA137" s="31">
        <f>Data_CH4_m3!AA137*0.668</f>
        <v>231287830.69000003</v>
      </c>
      <c r="AB137" s="31">
        <f>Data_CH4_m3!AB137*0.668</f>
        <v>237202353.458</v>
      </c>
      <c r="AC137" s="31">
        <f>Data_CH4_m3!AC137*0.668</f>
        <v>241828929.47400001</v>
      </c>
      <c r="AD137" s="31">
        <f>Data_CH4_m3!AD137*0.668</f>
        <v>246346315.61280003</v>
      </c>
      <c r="AE137" s="31">
        <f>Data_CH4_m3!AE137*0.668</f>
        <v>250758398.16480002</v>
      </c>
      <c r="AF137" s="31">
        <f>Data_CH4_m3!AF137*0.668</f>
        <v>255068903.50119999</v>
      </c>
      <c r="AG137" s="31">
        <f>Data_CH4_m3!AG137*0.668</f>
        <v>259281393.3312</v>
      </c>
      <c r="AH137" s="31">
        <f>Data_CH4_m3!AH137*0.668</f>
        <v>263399177.86200002</v>
      </c>
      <c r="AI137" s="31">
        <f>Data_CH4_m3!AI137*0.668</f>
        <v>267425188.41119999</v>
      </c>
      <c r="AJ137" s="31">
        <f>Data_CH4_m3!AJ137*0.668</f>
        <v>271361930.24599999</v>
      </c>
      <c r="AK137" s="31">
        <f>Data_CH4_m3!AK137*0.668</f>
        <v>275211566.68440002</v>
      </c>
      <c r="AL137" s="31">
        <f>Data_CH4_m3!AL137*0.668</f>
        <v>278976041.27240002</v>
      </c>
      <c r="AM137" s="31">
        <f>Data_CH4_m3!AM137*0.668</f>
        <v>282657183.26120001</v>
      </c>
      <c r="AN137" s="31">
        <f>Data_CH4_m3!AN137*0.668</f>
        <v>286256715.28920001</v>
      </c>
      <c r="AO137" s="31">
        <f>Data_CH4_m3!AO137*0.668</f>
        <v>289776299.74120003</v>
      </c>
      <c r="AP137" s="31">
        <f>Data_CH4_m3!AP137*0.668</f>
        <v>293217496.46400005</v>
      </c>
      <c r="AQ137" s="31">
        <f>Data_CH4_m3!AQ137*0.668</f>
        <v>296581716.54080003</v>
      </c>
      <c r="AR137" s="31">
        <f>Data_CH4_m3!AR137*0.668</f>
        <v>299870175.99880004</v>
      </c>
      <c r="AS137" s="31">
        <f>Data_CH4_m3!AS137*0.668</f>
        <v>303083877.37240005</v>
      </c>
      <c r="AT137" s="31">
        <f>Data_CH4_m3!AT137*0.668</f>
        <v>306223602.15480006</v>
      </c>
      <c r="AU137" s="31">
        <f>Data_CH4_m3!AU137*0.668</f>
        <v>309289942.99559999</v>
      </c>
      <c r="AV137" s="31">
        <f>Data_CH4_m3!AV137*0.668</f>
        <v>312283394.01440001</v>
      </c>
      <c r="AW137" s="31">
        <f>Data_CH4_m3!AW137*0.668</f>
        <v>315204346.52560002</v>
      </c>
      <c r="AX137" s="31">
        <f>Data_CH4_m3!AX137*0.668</f>
        <v>318053012.2852</v>
      </c>
      <c r="AY137" s="31">
        <f>Data_CH4_m3!AY137*0.668</f>
        <v>320829404.05200005</v>
      </c>
      <c r="AZ137" s="31">
        <f>Data_CH4_m3!AZ137*0.668</f>
        <v>323533396.37560004</v>
      </c>
      <c r="BA137" s="31">
        <f>Data_CH4_m3!BA137*0.668</f>
        <v>326164838.62200004</v>
      </c>
      <c r="BB137" s="31">
        <f>Data_CH4_m3!BB137*0.668</f>
        <v>328723586.50319999</v>
      </c>
      <c r="BC137" s="31">
        <f>Data_CH4_m3!BC137*0.668</f>
        <v>331209483.70719999</v>
      </c>
      <c r="BD137" s="31">
        <f>Data_CH4_m3!BD137*0.668</f>
        <v>333622385.74559999</v>
      </c>
      <c r="BE137" s="31">
        <f>Data_CH4_m3!BE137*0.668</f>
        <v>335962189.01160002</v>
      </c>
      <c r="BF137" s="31">
        <f>Data_CH4_m3!BF137*0.668</f>
        <v>338228821.02719998</v>
      </c>
      <c r="BG137" s="31">
        <f>Data_CH4_m3!BG137*0.668</f>
        <v>340422291.47840005</v>
      </c>
      <c r="BH137" s="31">
        <f>Data_CH4_m3!BH137*0.668</f>
        <v>342542735.23440003</v>
      </c>
      <c r="BI137" s="31">
        <f>Data_CH4_m3!BI137*0.668</f>
        <v>344590449.95600003</v>
      </c>
      <c r="BJ137" s="31">
        <f>Data_CH4_m3!BJ137*0.668</f>
        <v>346565881.86720002</v>
      </c>
      <c r="BK137" s="31">
        <f>Data_CH4_m3!BK137*0.668</f>
        <v>321539379.63560003</v>
      </c>
      <c r="BL137" s="31">
        <f>Data_CH4_m3!BL137*0.668</f>
        <v>298410789.986</v>
      </c>
      <c r="BM137" s="31">
        <f>Data_CH4_m3!BM137*0.668</f>
        <v>277031680.11199999</v>
      </c>
      <c r="BN137" s="31">
        <f>Data_CH4_m3!BN137*0.668</f>
        <v>257265438.66960001</v>
      </c>
      <c r="BO137" s="31">
        <f>Data_CH4_m3!BO137*0.668</f>
        <v>238986324.74560001</v>
      </c>
      <c r="BP137" s="31">
        <f>Data_CH4_m3!BP137*0.668</f>
        <v>222078593.51240003</v>
      </c>
      <c r="BQ137" s="31">
        <f>Data_CH4_m3!BQ137*0.668</f>
        <v>206435692.62400001</v>
      </c>
      <c r="BR137" s="31">
        <f>Data_CH4_m3!BR137*0.668</f>
        <v>191959523.67519999</v>
      </c>
      <c r="BS137" s="31">
        <f>Data_CH4_m3!BS137*0.668</f>
        <v>178559763.31320003</v>
      </c>
      <c r="BT137" s="31">
        <f>Data_CH4_m3!BT137*0.668</f>
        <v>166153239.59279999</v>
      </c>
      <c r="BU137" s="31">
        <f>Data_CH4_m3!BU137*0.668</f>
        <v>154663357.96400002</v>
      </c>
      <c r="BV137" s="31">
        <f>Data_CH4_m3!BV137*0.668</f>
        <v>144019574.42040002</v>
      </c>
      <c r="BW137" s="31">
        <f>Data_CH4_m3!BW137*0.668</f>
        <v>134156910.86520001</v>
      </c>
      <c r="BX137" s="31">
        <f>Data_CH4_m3!BX137*0.668</f>
        <v>125015509.3548</v>
      </c>
      <c r="BY137" s="31">
        <f>Data_CH4_m3!BY137*0.668</f>
        <v>116540222.81520002</v>
      </c>
      <c r="BZ137" s="31">
        <f>Data_CH4_m3!BZ137*0.668</f>
        <v>108680238.22320001</v>
      </c>
      <c r="CA137" s="31">
        <f>Data_CH4_m3!CA137*0.668</f>
        <v>101388730.71600001</v>
      </c>
      <c r="CB137" s="31">
        <f>Data_CH4_m3!CB137*0.668</f>
        <v>94622545.356000006</v>
      </c>
      <c r="CC137" s="31">
        <f>Data_CH4_m3!CC137*0.668</f>
        <v>88341904.212799996</v>
      </c>
      <c r="CD137" s="31">
        <f>Data_CH4_m3!CD137*0.668</f>
        <v>82510137.426400006</v>
      </c>
      <c r="CE137" s="31">
        <f>Data_CH4_m3!CE137*0.668</f>
        <v>77093435.980399996</v>
      </c>
      <c r="CF137" s="31">
        <f>Data_CH4_m3!CF137*0.668</f>
        <v>72060623.980800003</v>
      </c>
      <c r="CG137" s="31">
        <f>Data_CH4_m3!CG137*0.668</f>
        <v>67382949.571999997</v>
      </c>
      <c r="CH137" s="31">
        <f>Data_CH4_m3!CH137*0.668</f>
        <v>63033892.32568001</v>
      </c>
      <c r="CI137" s="31">
        <f>Data_CH4_m3!CI137*0.668</f>
        <v>58988986.641640007</v>
      </c>
      <c r="CJ137" s="31">
        <f>Data_CH4_m3!CJ137*0.668</f>
        <v>55225658.722400002</v>
      </c>
      <c r="CK137" s="31">
        <f>Data_CH4_m3!CK137*0.668</f>
        <v>51723076.974600002</v>
      </c>
      <c r="CL137" s="31">
        <f>Data_CH4_m3!CL137*0.668</f>
        <v>48462014.33420001</v>
      </c>
      <c r="CM137" s="31">
        <f>Data_CH4_m3!CM137*0.668</f>
        <v>45424721.593640007</v>
      </c>
      <c r="CN137" s="31">
        <f>Data_CH4_m3!CN137*0.668</f>
        <v>42594810.895960003</v>
      </c>
      <c r="CO137" s="31">
        <f>Data_CH4_m3!CO137*0.668</f>
        <v>39957148.540840007</v>
      </c>
      <c r="CP137" s="31">
        <f>Data_CH4_m3!CP137*0.668</f>
        <v>37497756.334360003</v>
      </c>
      <c r="CQ137" s="31">
        <f>Data_CH4_m3!CQ137*0.668</f>
        <v>35203720.894639999</v>
      </c>
      <c r="CR137" s="31">
        <f>Data_CH4_m3!CR137*0.668</f>
        <v>33063110.118440002</v>
      </c>
      <c r="CS137" s="31">
        <f>Data_CH4_m3!CS137*0.668</f>
        <v>31064896.354480002</v>
      </c>
      <c r="CT137" s="31">
        <f>Data_CH4_m3!CT137*0.668</f>
        <v>29198885.675600003</v>
      </c>
      <c r="CU137" s="31">
        <f>Data_CH4_m3!CU137*0.668</f>
        <v>27455652.808879998</v>
      </c>
      <c r="CV137" s="31">
        <f>Data_CH4_m3!CV137*0.668</f>
        <v>25826481.229399998</v>
      </c>
      <c r="CW137" s="31">
        <f>Data_CH4_m3!CW137*0.668</f>
        <v>24303308.003480002</v>
      </c>
    </row>
    <row r="138" spans="1:101" ht="15.75" customHeight="1" x14ac:dyDescent="0.2">
      <c r="A138" s="27" t="s">
        <v>39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</row>
    <row r="139" spans="1:101" ht="15.75" customHeight="1" x14ac:dyDescent="0.2">
      <c r="A139" s="27" t="s">
        <v>40</v>
      </c>
      <c r="B139" s="31">
        <f>Data_CH4_m3!B139*0.668</f>
        <v>140285.95401760002</v>
      </c>
      <c r="C139" s="31">
        <f>Data_CH4_m3!C139*0.668</f>
        <v>242992.99809760001</v>
      </c>
      <c r="D139" s="31">
        <f>Data_CH4_m3!D139*0.668</f>
        <v>313165.24426120002</v>
      </c>
      <c r="E139" s="31">
        <f>Data_CH4_m3!E139*0.668</f>
        <v>359444.5332916</v>
      </c>
      <c r="F139" s="31">
        <f>Data_CH4_m3!F139*0.668</f>
        <v>393533.84983959998</v>
      </c>
      <c r="G139" s="31">
        <f>Data_CH4_m3!G139*0.668</f>
        <v>417560.33790160005</v>
      </c>
      <c r="H139" s="31">
        <f>Data_CH4_m3!H139*0.668</f>
        <v>438452.88111800002</v>
      </c>
      <c r="I139" s="31">
        <f>Data_CH4_m3!I139*0.668</f>
        <v>457254.68066000001</v>
      </c>
      <c r="J139" s="31">
        <f>Data_CH4_m3!J139*0.668</f>
        <v>472703.28933960001</v>
      </c>
      <c r="K139" s="31">
        <f>Data_CH4_m3!K139*0.668</f>
        <v>488984.48106160003</v>
      </c>
      <c r="L139" s="31">
        <f>Data_CH4_m3!L139*0.668</f>
        <v>505207.48544120003</v>
      </c>
      <c r="M139" s="31">
        <f>Data_CH4_m3!M139*0.668</f>
        <v>520961.63818920002</v>
      </c>
      <c r="N139" s="31">
        <f>Data_CH4_m3!N139*0.668</f>
        <v>536647.50082960003</v>
      </c>
      <c r="O139" s="31">
        <f>Data_CH4_m3!O139*0.668</f>
        <v>553704.32839359995</v>
      </c>
      <c r="P139" s="31">
        <f>Data_CH4_m3!P139*0.668</f>
        <v>572369.61725919996</v>
      </c>
      <c r="Q139" s="31">
        <f>Data_CH4_m3!Q139*0.668</f>
        <v>587103.02105079999</v>
      </c>
      <c r="R139" s="31">
        <f>Data_CH4_m3!R139*0.668</f>
        <v>603076.93504400004</v>
      </c>
      <c r="S139" s="31">
        <f>Data_CH4_m3!S139*0.668</f>
        <v>620067.04236720002</v>
      </c>
      <c r="T139" s="31">
        <f>Data_CH4_m3!T139*0.668</f>
        <v>638697.82823119999</v>
      </c>
      <c r="U139" s="31">
        <f>Data_CH4_m3!U139*0.668</f>
        <v>656070.15219520009</v>
      </c>
      <c r="V139" s="31">
        <f>Data_CH4_m3!V139*0.668</f>
        <v>671739.20080800005</v>
      </c>
      <c r="W139" s="31">
        <f>Data_CH4_m3!W139*0.668</f>
        <v>692018.30339200003</v>
      </c>
      <c r="X139" s="31">
        <f>Data_CH4_m3!X139*0.668</f>
        <v>714566.83377199993</v>
      </c>
      <c r="Y139" s="31">
        <f>Data_CH4_m3!Y139*0.668</f>
        <v>738203.44129600003</v>
      </c>
      <c r="Z139" s="31">
        <f>Data_CH4_m3!Z139*0.668</f>
        <v>763296.28815200005</v>
      </c>
      <c r="AA139" s="31">
        <f>Data_CH4_m3!AA139*0.668</f>
        <v>789936.92975200003</v>
      </c>
      <c r="AB139" s="31">
        <f>Data_CH4_m3!AB139*0.668</f>
        <v>816121.230492</v>
      </c>
      <c r="AC139" s="31">
        <f>Data_CH4_m3!AC139*0.668</f>
        <v>822977.4168280001</v>
      </c>
      <c r="AD139" s="31">
        <f>Data_CH4_m3!AD139*0.668</f>
        <v>833746.037748</v>
      </c>
      <c r="AE139" s="31">
        <f>Data_CH4_m3!AE139*0.668</f>
        <v>847264.25889200007</v>
      </c>
      <c r="AF139" s="31">
        <f>Data_CH4_m3!AF139*0.668</f>
        <v>862719.41417200002</v>
      </c>
      <c r="AG139" s="31">
        <f>Data_CH4_m3!AG139*0.668</f>
        <v>879555.79839600006</v>
      </c>
      <c r="AH139" s="31">
        <f>Data_CH4_m3!AH139*0.668</f>
        <v>897401.63148800004</v>
      </c>
      <c r="AI139" s="31">
        <f>Data_CH4_m3!AI139*0.668</f>
        <v>916011.08544000005</v>
      </c>
      <c r="AJ139" s="31">
        <f>Data_CH4_m3!AJ139*0.668</f>
        <v>935216.46954000008</v>
      </c>
      <c r="AK139" s="31">
        <f>Data_CH4_m3!AK139*0.668</f>
        <v>954897.55982000008</v>
      </c>
      <c r="AL139" s="31">
        <f>Data_CH4_m3!AL139*0.668</f>
        <v>974987.02722400008</v>
      </c>
      <c r="AM139" s="31">
        <f>Data_CH4_m3!AM139*0.668</f>
        <v>995406.34501200006</v>
      </c>
      <c r="AN139" s="31">
        <f>Data_CH4_m3!AN139*0.668</f>
        <v>1016114.700388</v>
      </c>
      <c r="AO139" s="31">
        <f>Data_CH4_m3!AO139*0.668</f>
        <v>1037094.126824</v>
      </c>
      <c r="AP139" s="31">
        <f>Data_CH4_m3!AP139*0.668</f>
        <v>1058321.8468560001</v>
      </c>
      <c r="AQ139" s="31">
        <f>Data_CH4_m3!AQ139*0.668</f>
        <v>1079792.730244</v>
      </c>
      <c r="AR139" s="31">
        <f>Data_CH4_m3!AR139*0.668</f>
        <v>1101475.1685639999</v>
      </c>
      <c r="AS139" s="31">
        <f>Data_CH4_m3!AS139*0.668</f>
        <v>1123360.46646</v>
      </c>
      <c r="AT139" s="31">
        <f>Data_CH4_m3!AT139*0.668</f>
        <v>1145463.1115160002</v>
      </c>
      <c r="AU139" s="31">
        <f>Data_CH4_m3!AU139*0.668</f>
        <v>1167759.0697600001</v>
      </c>
      <c r="AV139" s="31">
        <f>Data_CH4_m3!AV139*0.668</f>
        <v>1190254.0078360001</v>
      </c>
      <c r="AW139" s="31">
        <f>Data_CH4_m3!AW139*0.668</f>
        <v>1212936.2471</v>
      </c>
      <c r="AX139" s="31">
        <f>Data_CH4_m3!AX139*0.668</f>
        <v>1235802.3567039999</v>
      </c>
      <c r="AY139" s="31">
        <f>Data_CH4_m3!AY139*0.668</f>
        <v>1258823.268628</v>
      </c>
      <c r="AZ139" s="31">
        <f>Data_CH4_m3!AZ139*0.668</f>
        <v>1281990.0937960001</v>
      </c>
      <c r="BA139" s="31">
        <f>Data_CH4_m3!BA139*0.668</f>
        <v>1305266.975972</v>
      </c>
      <c r="BB139" s="31">
        <f>Data_CH4_m3!BB139*0.668</f>
        <v>1328662.2137200001</v>
      </c>
      <c r="BC139" s="31">
        <f>Data_CH4_m3!BC139*0.668</f>
        <v>1352159.183192</v>
      </c>
      <c r="BD139" s="31">
        <f>Data_CH4_m3!BD139*0.668</f>
        <v>1375721.2172000001</v>
      </c>
      <c r="BE139" s="31">
        <f>Data_CH4_m3!BE139*0.668</f>
        <v>1399370.7177920002</v>
      </c>
      <c r="BF139" s="31">
        <f>Data_CH4_m3!BF139*0.668</f>
        <v>1423073.8380760001</v>
      </c>
      <c r="BG139" s="31">
        <f>Data_CH4_m3!BG139*0.668</f>
        <v>1446826.261436</v>
      </c>
      <c r="BH139" s="31">
        <f>Data_CH4_m3!BH139*0.668</f>
        <v>1470622.8509520001</v>
      </c>
      <c r="BI139" s="31">
        <f>Data_CH4_m3!BI139*0.668</f>
        <v>1494467.8016640001</v>
      </c>
      <c r="BJ139" s="31">
        <f>Data_CH4_m3!BJ139*0.668</f>
        <v>1518344.3581280001</v>
      </c>
      <c r="BK139" s="31">
        <f>Data_CH4_m3!BK139*0.668</f>
        <v>1110489.7350440002</v>
      </c>
      <c r="BL139" s="31">
        <f>Data_CH4_m3!BL139*0.668</f>
        <v>830828.6285760001</v>
      </c>
      <c r="BM139" s="31">
        <f>Data_CH4_m3!BM139*0.668</f>
        <v>637521.95992199995</v>
      </c>
      <c r="BN139" s="31">
        <f>Data_CH4_m3!BN139*0.668</f>
        <v>502495.50757840002</v>
      </c>
      <c r="BO139" s="31">
        <f>Data_CH4_m3!BO139*0.668</f>
        <v>406903.84659320005</v>
      </c>
      <c r="BP139" s="31">
        <f>Data_CH4_m3!BP139*0.668</f>
        <v>338089.60495080001</v>
      </c>
      <c r="BQ139" s="31">
        <f>Data_CH4_m3!BQ139*0.668</f>
        <v>287545.07072360005</v>
      </c>
      <c r="BR139" s="31">
        <f>Data_CH4_m3!BR139*0.668</f>
        <v>249545.70194679999</v>
      </c>
      <c r="BS139" s="31">
        <f>Data_CH4_m3!BS139*0.668</f>
        <v>220234.03522600004</v>
      </c>
      <c r="BT139" s="31">
        <f>Data_CH4_m3!BT139*0.668</f>
        <v>197005.51224200003</v>
      </c>
      <c r="BU139" s="31">
        <f>Data_CH4_m3!BU139*0.668</f>
        <v>178096.6946244</v>
      </c>
      <c r="BV139" s="31">
        <f>Data_CH4_m3!BV139*0.668</f>
        <v>162309.14989240002</v>
      </c>
      <c r="BW139" s="31">
        <f>Data_CH4_m3!BW139*0.668</f>
        <v>148824.2869984</v>
      </c>
      <c r="BX139" s="31">
        <f>Data_CH4_m3!BX139*0.668</f>
        <v>137079.16156760001</v>
      </c>
      <c r="BY139" s="31">
        <f>Data_CH4_m3!BY139*0.668</f>
        <v>126683.15599080001</v>
      </c>
      <c r="BZ139" s="31">
        <f>Data_CH4_m3!BZ139*0.668</f>
        <v>117362.06374960001</v>
      </c>
      <c r="CA139" s="31">
        <f>Data_CH4_m3!CA139*0.668</f>
        <v>108920.5470816</v>
      </c>
      <c r="CB139" s="31">
        <f>Data_CH4_m3!CB139*0.668</f>
        <v>101216.91503720001</v>
      </c>
      <c r="CC139" s="31">
        <f>Data_CH4_m3!CC139*0.668</f>
        <v>94146.164228800015</v>
      </c>
      <c r="CD139" s="31">
        <f>Data_CH4_m3!CD139*0.668</f>
        <v>87628.561308000004</v>
      </c>
      <c r="CE139" s="31">
        <f>Data_CH4_m3!CE139*0.668</f>
        <v>81601.944065200005</v>
      </c>
      <c r="CF139" s="31">
        <f>Data_CH4_m3!CF139*0.668</f>
        <v>76016.517709599997</v>
      </c>
      <c r="CG139" s="31">
        <f>Data_CH4_m3!CG139*0.668</f>
        <v>70831.326827199999</v>
      </c>
      <c r="CH139" s="31">
        <f>Data_CH4_m3!CH139*0.668</f>
        <v>66011.853613520012</v>
      </c>
      <c r="CI139" s="31">
        <f>Data_CH4_m3!CI139*0.668</f>
        <v>61528.373190800005</v>
      </c>
      <c r="CJ139" s="31">
        <f>Data_CH4_m3!CJ139*0.668</f>
        <v>57354.818615880002</v>
      </c>
      <c r="CK139" s="31">
        <f>Data_CH4_m3!CK139*0.668</f>
        <v>53467.9902688</v>
      </c>
      <c r="CL139" s="31">
        <f>Data_CH4_m3!CL139*0.668</f>
        <v>49846.997658640001</v>
      </c>
      <c r="CM139" s="31">
        <f>Data_CH4_m3!CM139*0.668</f>
        <v>46472.859117840002</v>
      </c>
      <c r="CN139" s="31">
        <f>Data_CH4_m3!CN139*0.668</f>
        <v>43328.209097960003</v>
      </c>
      <c r="CO139" s="31">
        <f>Data_CH4_m3!CO139*0.668</f>
        <v>40397.079145840005</v>
      </c>
      <c r="CP139" s="31">
        <f>Data_CH4_m3!CP139*0.668</f>
        <v>37664.729921639999</v>
      </c>
      <c r="CQ139" s="31">
        <f>Data_CH4_m3!CQ139*0.668</f>
        <v>35117.518807920002</v>
      </c>
      <c r="CR139" s="31">
        <f>Data_CH4_m3!CR139*0.668</f>
        <v>32742.792695640004</v>
      </c>
      <c r="CS139" s="31">
        <f>Data_CH4_m3!CS139*0.668</f>
        <v>30528.798946440002</v>
      </c>
      <c r="CT139" s="31">
        <f>Data_CH4_m3!CT139*0.668</f>
        <v>28464.609681520004</v>
      </c>
      <c r="CU139" s="31">
        <f>Data_CH4_m3!CU139*0.668</f>
        <v>26540.056037080001</v>
      </c>
      <c r="CV139" s="31">
        <f>Data_CH4_m3!CV139*0.668</f>
        <v>24745.670195280003</v>
      </c>
      <c r="CW139" s="31">
        <f>Data_CH4_m3!CW139*0.668</f>
        <v>23072.633520720003</v>
      </c>
    </row>
    <row r="140" spans="1:101" ht="15.75" customHeight="1" x14ac:dyDescent="0.2">
      <c r="A140" s="27" t="s">
        <v>41</v>
      </c>
      <c r="B140" s="31">
        <f>Data_CH4_m3!B140*0.668</f>
        <v>37276912.869040005</v>
      </c>
      <c r="C140" s="31">
        <f>Data_CH4_m3!C140*0.668</f>
        <v>64027607.26196</v>
      </c>
      <c r="D140" s="31">
        <f>Data_CH4_m3!D140*0.668</f>
        <v>83487776.067600012</v>
      </c>
      <c r="E140" s="31">
        <f>Data_CH4_m3!E140*0.668</f>
        <v>97586315.197599992</v>
      </c>
      <c r="F140" s="31">
        <f>Data_CH4_m3!F140*0.668</f>
        <v>107823621.2756</v>
      </c>
      <c r="G140" s="31">
        <f>Data_CH4_m3!G140*0.668</f>
        <v>115442887.52520001</v>
      </c>
      <c r="H140" s="31">
        <f>Data_CH4_m3!H140*0.668</f>
        <v>121358711.0896</v>
      </c>
      <c r="I140" s="31">
        <f>Data_CH4_m3!I140*0.668</f>
        <v>125557601.17440002</v>
      </c>
      <c r="J140" s="31">
        <f>Data_CH4_m3!J140*0.668</f>
        <v>127819447.9052</v>
      </c>
      <c r="K140" s="31">
        <f>Data_CH4_m3!K140*0.668</f>
        <v>130753254.07240002</v>
      </c>
      <c r="L140" s="31">
        <f>Data_CH4_m3!L140*0.668</f>
        <v>133832256.65280001</v>
      </c>
      <c r="M140" s="31">
        <f>Data_CH4_m3!M140*0.668</f>
        <v>137119960.40240002</v>
      </c>
      <c r="N140" s="31">
        <f>Data_CH4_m3!N140*0.668</f>
        <v>140121395.95840001</v>
      </c>
      <c r="O140" s="31">
        <f>Data_CH4_m3!O140*0.668</f>
        <v>143197287.72960001</v>
      </c>
      <c r="P140" s="31">
        <f>Data_CH4_m3!P140*0.668</f>
        <v>146677213.1552</v>
      </c>
      <c r="Q140" s="31">
        <f>Data_CH4_m3!Q140*0.668</f>
        <v>151030293.338</v>
      </c>
      <c r="R140" s="31">
        <f>Data_CH4_m3!R140*0.668</f>
        <v>155588812.178</v>
      </c>
      <c r="S140" s="31">
        <f>Data_CH4_m3!S140*0.668</f>
        <v>160249328.27200001</v>
      </c>
      <c r="T140" s="31">
        <f>Data_CH4_m3!T140*0.668</f>
        <v>165044534.208</v>
      </c>
      <c r="U140" s="31">
        <f>Data_CH4_m3!U140*0.668</f>
        <v>169958440.67120001</v>
      </c>
      <c r="V140" s="31">
        <f>Data_CH4_m3!V140*0.668</f>
        <v>175085925.3716</v>
      </c>
      <c r="W140" s="31">
        <f>Data_CH4_m3!W140*0.668</f>
        <v>180385737.97319999</v>
      </c>
      <c r="X140" s="31">
        <f>Data_CH4_m3!X140*0.668</f>
        <v>185794011.26319999</v>
      </c>
      <c r="Y140" s="31">
        <f>Data_CH4_m3!Y140*0.668</f>
        <v>191331561.65800002</v>
      </c>
      <c r="Z140" s="31">
        <f>Data_CH4_m3!Z140*0.668</f>
        <v>197009054.24520001</v>
      </c>
      <c r="AA140" s="31">
        <f>Data_CH4_m3!AA140*0.668</f>
        <v>202848397.354</v>
      </c>
      <c r="AB140" s="31">
        <f>Data_CH4_m3!AB140*0.668</f>
        <v>208874417.4716</v>
      </c>
      <c r="AC140" s="31">
        <f>Data_CH4_m3!AC140*0.668</f>
        <v>220063656.74919999</v>
      </c>
      <c r="AD140" s="31">
        <f>Data_CH4_m3!AD140*0.668</f>
        <v>229966881.19760001</v>
      </c>
      <c r="AE140" s="31">
        <f>Data_CH4_m3!AE140*0.668</f>
        <v>239050263.23400003</v>
      </c>
      <c r="AF140" s="31">
        <f>Data_CH4_m3!AF140*0.668</f>
        <v>247626695.59480003</v>
      </c>
      <c r="AG140" s="31">
        <f>Data_CH4_m3!AG140*0.668</f>
        <v>255906385.58880004</v>
      </c>
      <c r="AH140" s="31">
        <f>Data_CH4_m3!AH140*0.668</f>
        <v>264030237.26160002</v>
      </c>
      <c r="AI140" s="31">
        <f>Data_CH4_m3!AI140*0.668</f>
        <v>272091947.63319999</v>
      </c>
      <c r="AJ140" s="31">
        <f>Data_CH4_m3!AJ140*0.668</f>
        <v>280153145.18120003</v>
      </c>
      <c r="AK140" s="31">
        <f>Data_CH4_m3!AK140*0.668</f>
        <v>288254207.2324</v>
      </c>
      <c r="AL140" s="31">
        <f>Data_CH4_m3!AL140*0.668</f>
        <v>296421806.42559999</v>
      </c>
      <c r="AM140" s="31">
        <f>Data_CH4_m3!AM140*0.668</f>
        <v>304673682.77000004</v>
      </c>
      <c r="AN140" s="31">
        <f>Data_CH4_m3!AN140*0.668</f>
        <v>313021339.426</v>
      </c>
      <c r="AO140" s="31">
        <f>Data_CH4_m3!AO140*0.668</f>
        <v>321472103.41840005</v>
      </c>
      <c r="AP140" s="31">
        <f>Data_CH4_m3!AP140*0.668</f>
        <v>330030520.22000003</v>
      </c>
      <c r="AQ140" s="31">
        <f>Data_CH4_m3!AQ140*0.668</f>
        <v>338698961.03040004</v>
      </c>
      <c r="AR140" s="31">
        <f>Data_CH4_m3!AR140*0.668</f>
        <v>347478565.72480005</v>
      </c>
      <c r="AS140" s="31">
        <f>Data_CH4_m3!AS140*0.668</f>
        <v>356370176.18360001</v>
      </c>
      <c r="AT140" s="31">
        <f>Data_CH4_m3!AT140*0.668</f>
        <v>365374641.23439997</v>
      </c>
      <c r="AU140" s="31">
        <f>Data_CH4_m3!AU140*0.668</f>
        <v>374492469.42560005</v>
      </c>
      <c r="AV140" s="31">
        <f>Data_CH4_m3!AV140*0.668</f>
        <v>383723902.30599999</v>
      </c>
      <c r="AW140" s="31">
        <f>Data_CH4_m3!AW140*0.668</f>
        <v>393068197.99480003</v>
      </c>
      <c r="AX140" s="31">
        <f>Data_CH4_m3!AX140*0.668</f>
        <v>402523101.05680007</v>
      </c>
      <c r="AY140" s="31">
        <f>Data_CH4_m3!AY140*0.668</f>
        <v>412084868.68800002</v>
      </c>
      <c r="AZ140" s="31">
        <f>Data_CH4_m3!AZ140*0.668</f>
        <v>421749195.96240002</v>
      </c>
      <c r="BA140" s="31">
        <f>Data_CH4_m3!BA140*0.668</f>
        <v>431512044.61960006</v>
      </c>
      <c r="BB140" s="31">
        <f>Data_CH4_m3!BB140*0.668</f>
        <v>441370556.95560008</v>
      </c>
      <c r="BC140" s="31">
        <f>Data_CH4_m3!BC140*0.668</f>
        <v>451323289.68960005</v>
      </c>
      <c r="BD140" s="31">
        <f>Data_CH4_m3!BD140*0.668</f>
        <v>461370297.46400005</v>
      </c>
      <c r="BE140" s="31">
        <f>Data_CH4_m3!BE140*0.668</f>
        <v>471512206.9964</v>
      </c>
      <c r="BF140" s="31">
        <f>Data_CH4_m3!BF140*0.668</f>
        <v>481749025.76840001</v>
      </c>
      <c r="BG140" s="31">
        <f>Data_CH4_m3!BG140*0.668</f>
        <v>492079686.24919999</v>
      </c>
      <c r="BH140" s="31">
        <f>Data_CH4_m3!BH140*0.668</f>
        <v>502502645.2252</v>
      </c>
      <c r="BI140" s="31">
        <f>Data_CH4_m3!BI140*0.668</f>
        <v>513015803.30600005</v>
      </c>
      <c r="BJ140" s="31">
        <f>Data_CH4_m3!BJ140*0.668</f>
        <v>523616696.10600001</v>
      </c>
      <c r="BK140" s="31">
        <f>Data_CH4_m3!BK140*0.668</f>
        <v>381908484.6512</v>
      </c>
      <c r="BL140" s="31">
        <f>Data_CH4_m3!BL140*0.668</f>
        <v>284828401.16280001</v>
      </c>
      <c r="BM140" s="31">
        <f>Data_CH4_m3!BM140*0.668</f>
        <v>217804758.77080002</v>
      </c>
      <c r="BN140" s="31">
        <f>Data_CH4_m3!BN140*0.668</f>
        <v>171060310.07800001</v>
      </c>
      <c r="BO140" s="31">
        <f>Data_CH4_m3!BO140*0.668</f>
        <v>138032262.69840002</v>
      </c>
      <c r="BP140" s="31">
        <f>Data_CH4_m3!BP140*0.668</f>
        <v>114313139.47240001</v>
      </c>
      <c r="BQ140" s="31">
        <f>Data_CH4_m3!BQ140*0.668</f>
        <v>96940776.430400014</v>
      </c>
      <c r="BR140" s="31">
        <f>Data_CH4_m3!BR140*0.668</f>
        <v>83922355.157600001</v>
      </c>
      <c r="BS140" s="31">
        <f>Data_CH4_m3!BS140*0.668</f>
        <v>73915317.029600009</v>
      </c>
      <c r="BT140" s="31">
        <f>Data_CH4_m3!BT140*0.668</f>
        <v>66013441.235759996</v>
      </c>
      <c r="BU140" s="31">
        <f>Data_CH4_m3!BU140*0.668</f>
        <v>59603416.782439999</v>
      </c>
      <c r="BV140" s="31">
        <f>Data_CH4_m3!BV140*0.668</f>
        <v>54268672.029320002</v>
      </c>
      <c r="BW140" s="31">
        <f>Data_CH4_m3!BW140*0.668</f>
        <v>49724882.455720007</v>
      </c>
      <c r="BX140" s="31">
        <f>Data_CH4_m3!BX140*0.668</f>
        <v>45776715.482919998</v>
      </c>
      <c r="BY140" s="31">
        <f>Data_CH4_m3!BY140*0.668</f>
        <v>42288812.313680001</v>
      </c>
      <c r="BZ140" s="31">
        <f>Data_CH4_m3!BZ140*0.668</f>
        <v>39166314.863840006</v>
      </c>
      <c r="CA140" s="31">
        <f>Data_CH4_m3!CA140*0.668</f>
        <v>36341792.287560001</v>
      </c>
      <c r="CB140" s="31">
        <f>Data_CH4_m3!CB140*0.668</f>
        <v>33766458.781320006</v>
      </c>
      <c r="CC140" s="31">
        <f>Data_CH4_m3!CC140*0.668</f>
        <v>31404269.078480002</v>
      </c>
      <c r="CD140" s="31">
        <f>Data_CH4_m3!CD140*0.668</f>
        <v>29227944.176600005</v>
      </c>
      <c r="CE140" s="31">
        <f>Data_CH4_m3!CE140*0.668</f>
        <v>27216291.996120002</v>
      </c>
      <c r="CF140" s="31">
        <f>Data_CH4_m3!CF140*0.668</f>
        <v>25352397.147120003</v>
      </c>
      <c r="CG140" s="31">
        <f>Data_CH4_m3!CG140*0.668</f>
        <v>23622394.220800001</v>
      </c>
      <c r="CH140" s="31">
        <f>Data_CH4_m3!CH140*0.668</f>
        <v>22014633.036640003</v>
      </c>
      <c r="CI140" s="31">
        <f>Data_CH4_m3!CI140*0.668</f>
        <v>20519107.649360001</v>
      </c>
      <c r="CJ140" s="31">
        <f>Data_CH4_m3!CJ140*0.668</f>
        <v>19127062.763319999</v>
      </c>
      <c r="CK140" s="31">
        <f>Data_CH4_m3!CK140*0.668</f>
        <v>17830719.885920003</v>
      </c>
      <c r="CL140" s="31">
        <f>Data_CH4_m3!CL140*0.668</f>
        <v>16623084.382480001</v>
      </c>
      <c r="CM140" s="31">
        <f>Data_CH4_m3!CM140*0.668</f>
        <v>15497807.460760001</v>
      </c>
      <c r="CN140" s="31">
        <f>Data_CH4_m3!CN140*0.668</f>
        <v>14449085.46996</v>
      </c>
      <c r="CO140" s="31">
        <f>Data_CH4_m3!CO140*0.668</f>
        <v>13471584.810839999</v>
      </c>
      <c r="CP140" s="31">
        <f>Data_CH4_m3!CP140*0.668</f>
        <v>12560384.58124</v>
      </c>
      <c r="CQ140" s="31">
        <f>Data_CH4_m3!CQ140*0.668</f>
        <v>11710931.466040002</v>
      </c>
      <c r="CR140" s="31">
        <f>Data_CH4_m3!CR140*0.668</f>
        <v>10919003.391280001</v>
      </c>
      <c r="CS140" s="31">
        <f>Data_CH4_m3!CS140*0.668</f>
        <v>10180679.404039999</v>
      </c>
      <c r="CT140" s="31">
        <f>Data_CH4_m3!CT140*0.668</f>
        <v>9492314.1615200005</v>
      </c>
      <c r="CU140" s="31">
        <f>Data_CH4_m3!CU140*0.668</f>
        <v>8850515.806880001</v>
      </c>
      <c r="CV140" s="31">
        <f>Data_CH4_m3!CV140*0.668</f>
        <v>8252126.5170800006</v>
      </c>
      <c r="CW140" s="31">
        <f>Data_CH4_m3!CW140*0.668</f>
        <v>7694205.1415600004</v>
      </c>
    </row>
    <row r="141" spans="1:101" ht="15.75" customHeight="1" x14ac:dyDescent="0.2">
      <c r="A141" s="27" t="s">
        <v>42</v>
      </c>
      <c r="B141" s="31">
        <f>Data_CH4_m3!B141*0.668</f>
        <v>5337965.5471840007</v>
      </c>
      <c r="C141" s="31">
        <f>Data_CH4_m3!C141*0.668</f>
        <v>9231330.5828800015</v>
      </c>
      <c r="D141" s="31">
        <f>Data_CH4_m3!D141*0.668</f>
        <v>11862616.216680001</v>
      </c>
      <c r="E141" s="31">
        <f>Data_CH4_m3!E141*0.668</f>
        <v>13529724.85884</v>
      </c>
      <c r="F141" s="31">
        <f>Data_CH4_m3!F141*0.668</f>
        <v>14799122.72044</v>
      </c>
      <c r="G141" s="31">
        <f>Data_CH4_m3!G141*0.668</f>
        <v>15889673.07432</v>
      </c>
      <c r="H141" s="31">
        <f>Data_CH4_m3!H141*0.668</f>
        <v>16836869.272160001</v>
      </c>
      <c r="I141" s="31">
        <f>Data_CH4_m3!I141*0.668</f>
        <v>17545632.816520002</v>
      </c>
      <c r="J141" s="31">
        <f>Data_CH4_m3!J141*0.668</f>
        <v>17990803.914920002</v>
      </c>
      <c r="K141" s="31">
        <f>Data_CH4_m3!K141*0.668</f>
        <v>18515149.659880001</v>
      </c>
      <c r="L141" s="31">
        <f>Data_CH4_m3!L141*0.668</f>
        <v>19094327.637079999</v>
      </c>
      <c r="M141" s="31">
        <f>Data_CH4_m3!M141*0.668</f>
        <v>19594720.57872</v>
      </c>
      <c r="N141" s="31">
        <f>Data_CH4_m3!N141*0.668</f>
        <v>20173518.116560001</v>
      </c>
      <c r="O141" s="31">
        <f>Data_CH4_m3!O141*0.668</f>
        <v>20694317.97724</v>
      </c>
      <c r="P141" s="31">
        <f>Data_CH4_m3!P141*0.668</f>
        <v>21230880.446880002</v>
      </c>
      <c r="Q141" s="31">
        <f>Data_CH4_m3!Q141*0.668</f>
        <v>21930066.233959999</v>
      </c>
      <c r="R141" s="31">
        <f>Data_CH4_m3!R141*0.668</f>
        <v>22572664.32488</v>
      </c>
      <c r="S141" s="31">
        <f>Data_CH4_m3!S141*0.668</f>
        <v>23187777.18172</v>
      </c>
      <c r="T141" s="31">
        <f>Data_CH4_m3!T141*0.668</f>
        <v>23740298.732480001</v>
      </c>
      <c r="U141" s="31">
        <f>Data_CH4_m3!U141*0.668</f>
        <v>24340254.769520003</v>
      </c>
      <c r="V141" s="31">
        <f>Data_CH4_m3!V141*0.668</f>
        <v>24954050.844720002</v>
      </c>
      <c r="W141" s="31">
        <f>Data_CH4_m3!W141*0.668</f>
        <v>25502308.685080003</v>
      </c>
      <c r="X141" s="31">
        <f>Data_CH4_m3!X141*0.668</f>
        <v>26064329.39624</v>
      </c>
      <c r="Y141" s="31">
        <f>Data_CH4_m3!Y141*0.668</f>
        <v>26648110.648280002</v>
      </c>
      <c r="Z141" s="31">
        <f>Data_CH4_m3!Z141*0.668</f>
        <v>27255891.236520004</v>
      </c>
      <c r="AA141" s="31">
        <f>Data_CH4_m3!AA141*0.668</f>
        <v>27891862.460159998</v>
      </c>
      <c r="AB141" s="31">
        <f>Data_CH4_m3!AB141*0.668</f>
        <v>28559143.224560004</v>
      </c>
      <c r="AC141" s="31">
        <f>Data_CH4_m3!AC141*0.668</f>
        <v>29821396.739320002</v>
      </c>
      <c r="AD141" s="31">
        <f>Data_CH4_m3!AD141*0.668</f>
        <v>30932610.484159999</v>
      </c>
      <c r="AE141" s="31">
        <f>Data_CH4_m3!AE141*0.668</f>
        <v>31945446.412760001</v>
      </c>
      <c r="AF141" s="31">
        <f>Data_CH4_m3!AF141*0.668</f>
        <v>32895149.27392</v>
      </c>
      <c r="AG141" s="31">
        <f>Data_CH4_m3!AG141*0.668</f>
        <v>33805294.410879999</v>
      </c>
      <c r="AH141" s="31">
        <f>Data_CH4_m3!AH141*0.668</f>
        <v>34691666.777199998</v>
      </c>
      <c r="AI141" s="31">
        <f>Data_CH4_m3!AI141*0.668</f>
        <v>35564714.741240002</v>
      </c>
      <c r="AJ141" s="31">
        <f>Data_CH4_m3!AJ141*0.668</f>
        <v>36431304.047080003</v>
      </c>
      <c r="AK141" s="31">
        <f>Data_CH4_m3!AK141*0.668</f>
        <v>37295870.027680002</v>
      </c>
      <c r="AL141" s="31">
        <f>Data_CH4_m3!AL141*0.668</f>
        <v>38161281.903360002</v>
      </c>
      <c r="AM141" s="31">
        <f>Data_CH4_m3!AM141*0.668</f>
        <v>39029387.448959999</v>
      </c>
      <c r="AN141" s="31">
        <f>Data_CH4_m3!AN141*0.668</f>
        <v>39901221.723800004</v>
      </c>
      <c r="AO141" s="31">
        <f>Data_CH4_m3!AO141*0.668</f>
        <v>40777328.326240003</v>
      </c>
      <c r="AP141" s="31">
        <f>Data_CH4_m3!AP141*0.668</f>
        <v>41657872.679800004</v>
      </c>
      <c r="AQ141" s="31">
        <f>Data_CH4_m3!AQ141*0.668</f>
        <v>42542851.865320005</v>
      </c>
      <c r="AR141" s="31">
        <f>Data_CH4_m3!AR141*0.668</f>
        <v>43432169.744240001</v>
      </c>
      <c r="AS141" s="31">
        <f>Data_CH4_m3!AS141*0.668</f>
        <v>44325651.888400003</v>
      </c>
      <c r="AT141" s="31">
        <f>Data_CH4_m3!AT141*0.668</f>
        <v>45223041.291480005</v>
      </c>
      <c r="AU141" s="31">
        <f>Data_CH4_m3!AU141*0.668</f>
        <v>46124084.721359998</v>
      </c>
      <c r="AV141" s="31">
        <f>Data_CH4_m3!AV141*0.668</f>
        <v>47028499.400279999</v>
      </c>
      <c r="AW141" s="31">
        <f>Data_CH4_m3!AW141*0.668</f>
        <v>47936021.348000005</v>
      </c>
      <c r="AX141" s="31">
        <f>Data_CH4_m3!AX141*0.668</f>
        <v>48846425.321600005</v>
      </c>
      <c r="AY141" s="31">
        <f>Data_CH4_m3!AY141*0.668</f>
        <v>49759596.531960003</v>
      </c>
      <c r="AZ141" s="31">
        <f>Data_CH4_m3!AZ141*0.668</f>
        <v>50675428.566680007</v>
      </c>
      <c r="BA141" s="31">
        <f>Data_CH4_m3!BA141*0.668</f>
        <v>51593785.01348</v>
      </c>
      <c r="BB141" s="31">
        <f>Data_CH4_m3!BB141*0.668</f>
        <v>52514481.036759995</v>
      </c>
      <c r="BC141" s="31">
        <f>Data_CH4_m3!BC141*0.668</f>
        <v>53437315.748879999</v>
      </c>
      <c r="BD141" s="31">
        <f>Data_CH4_m3!BD141*0.668</f>
        <v>54362010.593840003</v>
      </c>
      <c r="BE141" s="31">
        <f>Data_CH4_m3!BE141*0.668</f>
        <v>55288312.493160009</v>
      </c>
      <c r="BF141" s="31">
        <f>Data_CH4_m3!BF141*0.668</f>
        <v>56215924.293720007</v>
      </c>
      <c r="BG141" s="31">
        <f>Data_CH4_m3!BG141*0.668</f>
        <v>57144588.067359999</v>
      </c>
      <c r="BH141" s="31">
        <f>Data_CH4_m3!BH141*0.668</f>
        <v>58074070.107600003</v>
      </c>
      <c r="BI141" s="31">
        <f>Data_CH4_m3!BI141*0.668</f>
        <v>59004151.016520001</v>
      </c>
      <c r="BJ141" s="31">
        <f>Data_CH4_m3!BJ141*0.668</f>
        <v>59934638.81092</v>
      </c>
      <c r="BK141" s="31">
        <f>Data_CH4_m3!BK141*0.668</f>
        <v>43828080.886040002</v>
      </c>
      <c r="BL141" s="31">
        <f>Data_CH4_m3!BL141*0.668</f>
        <v>32784587.745560002</v>
      </c>
      <c r="BM141" s="31">
        <f>Data_CH4_m3!BM141*0.668</f>
        <v>25151663.400960002</v>
      </c>
      <c r="BN141" s="31">
        <f>Data_CH4_m3!BN141*0.668</f>
        <v>19820477.985640001</v>
      </c>
      <c r="BO141" s="31">
        <f>Data_CH4_m3!BO141*0.668</f>
        <v>16046708.211040001</v>
      </c>
      <c r="BP141" s="31">
        <f>Data_CH4_m3!BP141*0.668</f>
        <v>13330438.060800001</v>
      </c>
      <c r="BQ141" s="31">
        <f>Data_CH4_m3!BQ141*0.668</f>
        <v>11335648.885680001</v>
      </c>
      <c r="BR141" s="31">
        <f>Data_CH4_m3!BR141*0.668</f>
        <v>9836247.6221200004</v>
      </c>
      <c r="BS141" s="31">
        <f>Data_CH4_m3!BS141*0.668</f>
        <v>8679884.1848000009</v>
      </c>
      <c r="BT141" s="31">
        <f>Data_CH4_m3!BT141*0.668</f>
        <v>7763693.6678800005</v>
      </c>
      <c r="BU141" s="31">
        <f>Data_CH4_m3!BU141*0.668</f>
        <v>7018032.1882800013</v>
      </c>
      <c r="BV141" s="31">
        <f>Data_CH4_m3!BV141*0.668</f>
        <v>6395571.3427959997</v>
      </c>
      <c r="BW141" s="31">
        <f>Data_CH4_m3!BW141*0.668</f>
        <v>5863984.8372200001</v>
      </c>
      <c r="BX141" s="31">
        <f>Data_CH4_m3!BX141*0.668</f>
        <v>5401043.2120400006</v>
      </c>
      <c r="BY141" s="31">
        <f>Data_CH4_m3!BY141*0.668</f>
        <v>4991323.0219360003</v>
      </c>
      <c r="BZ141" s="31">
        <f>Data_CH4_m3!BZ141*0.668</f>
        <v>4623998.3583080005</v>
      </c>
      <c r="CA141" s="31">
        <f>Data_CH4_m3!CA141*0.668</f>
        <v>4291358.0743120005</v>
      </c>
      <c r="CB141" s="31">
        <f>Data_CH4_m3!CB141*0.668</f>
        <v>3987809.6271879999</v>
      </c>
      <c r="CC141" s="31">
        <f>Data_CH4_m3!CC141*0.668</f>
        <v>3709209.2532840003</v>
      </c>
      <c r="CD141" s="31">
        <f>Data_CH4_m3!CD141*0.668</f>
        <v>3452411.04</v>
      </c>
      <c r="CE141" s="31">
        <f>Data_CH4_m3!CE141*0.668</f>
        <v>3214962.8475119998</v>
      </c>
      <c r="CF141" s="31">
        <f>Data_CH4_m3!CF141*0.668</f>
        <v>2994900.8032479999</v>
      </c>
      <c r="CG141" s="31">
        <f>Data_CH4_m3!CG141*0.668</f>
        <v>2790609.9724520002</v>
      </c>
      <c r="CH141" s="31">
        <f>Data_CH4_m3!CH141*0.668</f>
        <v>2600729.5021839999</v>
      </c>
      <c r="CI141" s="31">
        <f>Data_CH4_m3!CI141*0.668</f>
        <v>2424087.6716800001</v>
      </c>
      <c r="CJ141" s="31">
        <f>Data_CH4_m3!CJ141*0.668</f>
        <v>2259657.0855840002</v>
      </c>
      <c r="CK141" s="31">
        <f>Data_CH4_m3!CK141*0.668</f>
        <v>2106523.4502920001</v>
      </c>
      <c r="CL141" s="31">
        <f>Data_CH4_m3!CL141*0.668</f>
        <v>1963863.5386360001</v>
      </c>
      <c r="CM141" s="31">
        <f>Data_CH4_m3!CM141*0.668</f>
        <v>1830929.3890120001</v>
      </c>
      <c r="CN141" s="31">
        <f>Data_CH4_m3!CN141*0.668</f>
        <v>1707036.7536560001</v>
      </c>
      <c r="CO141" s="31">
        <f>Data_CH4_m3!CO141*0.668</f>
        <v>1591556.4533880001</v>
      </c>
      <c r="CP141" s="31">
        <f>Data_CH4_m3!CP141*0.668</f>
        <v>1483907.753056</v>
      </c>
      <c r="CQ141" s="31">
        <f>Data_CH4_m3!CQ141*0.668</f>
        <v>1383553.1384440002</v>
      </c>
      <c r="CR141" s="31">
        <f>Data_CH4_m3!CR141*0.668</f>
        <v>1289994.0878320001</v>
      </c>
      <c r="CS141" s="31">
        <f>Data_CH4_m3!CS141*0.668</f>
        <v>1202767.5609880001</v>
      </c>
      <c r="CT141" s="31">
        <f>Data_CH4_m3!CT141*0.668</f>
        <v>1121443.017216</v>
      </c>
      <c r="CU141" s="31">
        <f>Data_CH4_m3!CU141*0.668</f>
        <v>1045619.819508</v>
      </c>
      <c r="CV141" s="31">
        <f>Data_CH4_m3!CV141*0.668</f>
        <v>974924.95332400012</v>
      </c>
      <c r="CW141" s="31">
        <f>Data_CH4_m3!CW141*0.668</f>
        <v>909010.98251200013</v>
      </c>
    </row>
    <row r="142" spans="1:101" ht="15.75" customHeight="1" x14ac:dyDescent="0.2">
      <c r="A142" s="27" t="s">
        <v>43</v>
      </c>
      <c r="B142" s="31">
        <f>Data_CH4_m3!B142*0.668</f>
        <v>26976410.510760002</v>
      </c>
      <c r="C142" s="31">
        <f>Data_CH4_m3!C142*0.668</f>
        <v>46623312.63092</v>
      </c>
      <c r="D142" s="31">
        <f>Data_CH4_m3!D142*0.668</f>
        <v>60737086.262440003</v>
      </c>
      <c r="E142" s="31">
        <f>Data_CH4_m3!E142*0.668</f>
        <v>71579474.001600012</v>
      </c>
      <c r="F142" s="31">
        <f>Data_CH4_m3!F142*0.668</f>
        <v>78405781.298800007</v>
      </c>
      <c r="G142" s="31">
        <f>Data_CH4_m3!G142*0.668</f>
        <v>83208542.314799994</v>
      </c>
      <c r="H142" s="31">
        <f>Data_CH4_m3!H142*0.668</f>
        <v>86922783.903999999</v>
      </c>
      <c r="I142" s="31">
        <f>Data_CH4_m3!I142*0.668</f>
        <v>89246978.348000005</v>
      </c>
      <c r="J142" s="31">
        <f>Data_CH4_m3!J142*0.668</f>
        <v>90755555.546800002</v>
      </c>
      <c r="K142" s="31">
        <f>Data_CH4_m3!K142*0.668</f>
        <v>92752921.638799995</v>
      </c>
      <c r="L142" s="31">
        <f>Data_CH4_m3!L142*0.668</f>
        <v>95328030.977599993</v>
      </c>
      <c r="M142" s="31">
        <f>Data_CH4_m3!M142*0.668</f>
        <v>97936008.855599999</v>
      </c>
      <c r="N142" s="31">
        <f>Data_CH4_m3!N142*0.668</f>
        <v>100597767.7476</v>
      </c>
      <c r="O142" s="31">
        <f>Data_CH4_m3!O142*0.668</f>
        <v>103599923.274</v>
      </c>
      <c r="P142" s="31">
        <f>Data_CH4_m3!P142*0.668</f>
        <v>106962491.92120001</v>
      </c>
      <c r="Q142" s="31">
        <f>Data_CH4_m3!Q142*0.668</f>
        <v>111689912.3568</v>
      </c>
      <c r="R142" s="31">
        <f>Data_CH4_m3!R142*0.668</f>
        <v>116167083.29240002</v>
      </c>
      <c r="S142" s="31">
        <f>Data_CH4_m3!S142*0.668</f>
        <v>120648794.62400001</v>
      </c>
      <c r="T142" s="31">
        <f>Data_CH4_m3!T142*0.668</f>
        <v>125055307.65920001</v>
      </c>
      <c r="U142" s="31">
        <f>Data_CH4_m3!U142*0.668</f>
        <v>129307056.7176</v>
      </c>
      <c r="V142" s="31">
        <f>Data_CH4_m3!V142*0.668</f>
        <v>133926333.4976</v>
      </c>
      <c r="W142" s="31">
        <f>Data_CH4_m3!W142*0.668</f>
        <v>138259478.82359999</v>
      </c>
      <c r="X142" s="31">
        <f>Data_CH4_m3!X142*0.668</f>
        <v>142414903.4844</v>
      </c>
      <c r="Y142" s="31">
        <f>Data_CH4_m3!Y142*0.668</f>
        <v>146611843.2096</v>
      </c>
      <c r="Z142" s="31">
        <f>Data_CH4_m3!Z142*0.668</f>
        <v>150692548.5968</v>
      </c>
      <c r="AA142" s="31">
        <f>Data_CH4_m3!AA142*0.668</f>
        <v>154729642.26800001</v>
      </c>
      <c r="AB142" s="31">
        <f>Data_CH4_m3!AB142*0.668</f>
        <v>158852201.93000001</v>
      </c>
      <c r="AC142" s="31">
        <f>Data_CH4_m3!AC142*0.668</f>
        <v>167127284.52759999</v>
      </c>
      <c r="AD142" s="31">
        <f>Data_CH4_m3!AD142*0.668</f>
        <v>174399592.3788</v>
      </c>
      <c r="AE142" s="31">
        <f>Data_CH4_m3!AE142*0.668</f>
        <v>181016893.36440003</v>
      </c>
      <c r="AF142" s="31">
        <f>Data_CH4_m3!AF142*0.668</f>
        <v>187202795.8752</v>
      </c>
      <c r="AG142" s="31">
        <f>Data_CH4_m3!AG142*0.668</f>
        <v>193106444.1376</v>
      </c>
      <c r="AH142" s="31">
        <f>Data_CH4_m3!AH142*0.668</f>
        <v>198831063.25640002</v>
      </c>
      <c r="AI142" s="31">
        <f>Data_CH4_m3!AI142*0.668</f>
        <v>204444487.89680004</v>
      </c>
      <c r="AJ142" s="31">
        <f>Data_CH4_m3!AJ142*0.668</f>
        <v>209990913.47319999</v>
      </c>
      <c r="AK142" s="31">
        <f>Data_CH4_m3!AK142*0.668</f>
        <v>215498795.31600001</v>
      </c>
      <c r="AL142" s="31">
        <f>Data_CH4_m3!AL142*0.668</f>
        <v>220985797.95040002</v>
      </c>
      <c r="AM142" s="31">
        <f>Data_CH4_m3!AM142*0.668</f>
        <v>226462557.80680004</v>
      </c>
      <c r="AN142" s="31">
        <f>Data_CH4_m3!AN142*0.668</f>
        <v>231935428.83440003</v>
      </c>
      <c r="AO142" s="31">
        <f>Data_CH4_m3!AO142*0.668</f>
        <v>237408065.86160001</v>
      </c>
      <c r="AP142" s="31">
        <f>Data_CH4_m3!AP142*0.668</f>
        <v>242882245.1672</v>
      </c>
      <c r="AQ142" s="31">
        <f>Data_CH4_m3!AQ142*0.668</f>
        <v>248358166.61680004</v>
      </c>
      <c r="AR142" s="31">
        <f>Data_CH4_m3!AR142*0.668</f>
        <v>253834838.76480004</v>
      </c>
      <c r="AS142" s="31">
        <f>Data_CH4_m3!AS142*0.668</f>
        <v>259310634.16280004</v>
      </c>
      <c r="AT142" s="31">
        <f>Data_CH4_m3!AT142*0.668</f>
        <v>264783484.4156</v>
      </c>
      <c r="AU142" s="31">
        <f>Data_CH4_m3!AU142*0.668</f>
        <v>270251030.14719999</v>
      </c>
      <c r="AV142" s="31">
        <f>Data_CH4_m3!AV142*0.668</f>
        <v>275710747.18599999</v>
      </c>
      <c r="AW142" s="31">
        <f>Data_CH4_m3!AW142*0.668</f>
        <v>281159973.68559998</v>
      </c>
      <c r="AX142" s="31">
        <f>Data_CH4_m3!AX142*0.668</f>
        <v>286595971.514</v>
      </c>
      <c r="AY142" s="31">
        <f>Data_CH4_m3!AY142*0.668</f>
        <v>292015937.7432</v>
      </c>
      <c r="AZ142" s="31">
        <f>Data_CH4_m3!AZ142*0.668</f>
        <v>297417039.25160003</v>
      </c>
      <c r="BA142" s="31">
        <f>Data_CH4_m3!BA142*0.668</f>
        <v>302796339.31080002</v>
      </c>
      <c r="BB142" s="31">
        <f>Data_CH4_m3!BB142*0.668</f>
        <v>308150931.98720002</v>
      </c>
      <c r="BC142" s="31">
        <f>Data_CH4_m3!BC142*0.668</f>
        <v>313478152.96280003</v>
      </c>
      <c r="BD142" s="31">
        <f>Data_CH4_m3!BD142*0.668</f>
        <v>318775532.24080002</v>
      </c>
      <c r="BE142" s="31">
        <f>Data_CH4_m3!BE142*0.668</f>
        <v>324040688.06720001</v>
      </c>
      <c r="BF142" s="31">
        <f>Data_CH4_m3!BF142*0.668</f>
        <v>329271172.08840001</v>
      </c>
      <c r="BG142" s="31">
        <f>Data_CH4_m3!BG142*0.668</f>
        <v>334464271.4896</v>
      </c>
      <c r="BH142" s="31">
        <f>Data_CH4_m3!BH142*0.668</f>
        <v>339616762.63640004</v>
      </c>
      <c r="BI142" s="31">
        <f>Data_CH4_m3!BI142*0.668</f>
        <v>344724915.01600003</v>
      </c>
      <c r="BJ142" s="31">
        <f>Data_CH4_m3!BJ142*0.668</f>
        <v>349784858.43680006</v>
      </c>
      <c r="BK142" s="31">
        <f>Data_CH4_m3!BK142*0.668</f>
        <v>255789441.83480003</v>
      </c>
      <c r="BL142" s="31">
        <f>Data_CH4_m3!BL142*0.668</f>
        <v>191340955.27440003</v>
      </c>
      <c r="BM142" s="31">
        <f>Data_CH4_m3!BM142*0.668</f>
        <v>146795820.76359999</v>
      </c>
      <c r="BN142" s="31">
        <f>Data_CH4_m3!BN142*0.668</f>
        <v>115683166.32359999</v>
      </c>
      <c r="BO142" s="31">
        <f>Data_CH4_m3!BO142*0.668</f>
        <v>93659293.831599995</v>
      </c>
      <c r="BP142" s="31">
        <f>Data_CH4_m3!BP142*0.668</f>
        <v>77806807.475600004</v>
      </c>
      <c r="BQ142" s="31">
        <f>Data_CH4_m3!BQ142*0.668</f>
        <v>66164778.165480003</v>
      </c>
      <c r="BR142" s="31">
        <f>Data_CH4_m3!BR142*0.668</f>
        <v>57413776.229080006</v>
      </c>
      <c r="BS142" s="31">
        <f>Data_CH4_m3!BS142*0.668</f>
        <v>50664718.823279999</v>
      </c>
      <c r="BT142" s="31">
        <f>Data_CH4_m3!BT142*0.668</f>
        <v>45317306.999920003</v>
      </c>
      <c r="BU142" s="31">
        <f>Data_CH4_m3!BU142*0.668</f>
        <v>40965112.104160003</v>
      </c>
      <c r="BV142" s="31">
        <f>Data_CH4_m3!BV142*0.668</f>
        <v>37331933.524040006</v>
      </c>
      <c r="BW142" s="31">
        <f>Data_CH4_m3!BW142*0.668</f>
        <v>34229119.515840001</v>
      </c>
      <c r="BX142" s="31">
        <f>Data_CH4_m3!BX142*0.668</f>
        <v>31526941.339960001</v>
      </c>
      <c r="BY142" s="31">
        <f>Data_CH4_m3!BY142*0.668</f>
        <v>29135388.695120003</v>
      </c>
      <c r="BZ142" s="31">
        <f>Data_CH4_m3!BZ142*0.668</f>
        <v>26991281.60024</v>
      </c>
      <c r="CA142" s="31">
        <f>Data_CH4_m3!CA142*0.668</f>
        <v>25049617.256040003</v>
      </c>
      <c r="CB142" s="31">
        <f>Data_CH4_m3!CB142*0.668</f>
        <v>23277756.694879998</v>
      </c>
      <c r="CC142" s="31">
        <f>Data_CH4_m3!CC142*0.668</f>
        <v>21651515.811760001</v>
      </c>
      <c r="CD142" s="31">
        <f>Data_CH4_m3!CD142*0.668</f>
        <v>20152533.878520001</v>
      </c>
      <c r="CE142" s="31">
        <f>Data_CH4_m3!CE142*0.668</f>
        <v>18766498.988480002</v>
      </c>
      <c r="CF142" s="31">
        <f>Data_CH4_m3!CF142*0.668</f>
        <v>17481948.755959999</v>
      </c>
      <c r="CG142" s="31">
        <f>Data_CH4_m3!CG142*0.668</f>
        <v>16289457.240040002</v>
      </c>
      <c r="CH142" s="31">
        <f>Data_CH4_m3!CH142*0.668</f>
        <v>15181081.3596</v>
      </c>
      <c r="CI142" s="31">
        <f>Data_CH4_m3!CI142*0.668</f>
        <v>14149981.87012</v>
      </c>
      <c r="CJ142" s="31">
        <f>Data_CH4_m3!CJ142*0.668</f>
        <v>13190161.861719999</v>
      </c>
      <c r="CK142" s="31">
        <f>Data_CH4_m3!CK142*0.668</f>
        <v>12296284.548800001</v>
      </c>
      <c r="CL142" s="31">
        <f>Data_CH4_m3!CL142*0.668</f>
        <v>11463544.66</v>
      </c>
      <c r="CM142" s="31">
        <f>Data_CH4_m3!CM142*0.668</f>
        <v>10687576.247520002</v>
      </c>
      <c r="CN142" s="31">
        <f>Data_CH4_m3!CN142*0.668</f>
        <v>9964385.2258000001</v>
      </c>
      <c r="CO142" s="31">
        <f>Data_CH4_m3!CO142*0.668</f>
        <v>9290298.9709200002</v>
      </c>
      <c r="CP142" s="31">
        <f>Data_CH4_m3!CP142*0.668</f>
        <v>8661927.61668</v>
      </c>
      <c r="CQ142" s="31">
        <f>Data_CH4_m3!CQ142*0.668</f>
        <v>8076133.5604000008</v>
      </c>
      <c r="CR142" s="31">
        <f>Data_CH4_m3!CR142*0.668</f>
        <v>7530006.8337600008</v>
      </c>
      <c r="CS142" s="31">
        <f>Data_CH4_m3!CS142*0.668</f>
        <v>7020844.5684799999</v>
      </c>
      <c r="CT142" s="31">
        <f>Data_CH4_m3!CT142*0.668</f>
        <v>6546133.5929160006</v>
      </c>
      <c r="CU142" s="31">
        <f>Data_CH4_m3!CU142*0.668</f>
        <v>6103535.2951800004</v>
      </c>
      <c r="CV142" s="31">
        <f>Data_CH4_m3!CV142*0.668</f>
        <v>5690872.304556</v>
      </c>
      <c r="CW142" s="31">
        <f>Data_CH4_m3!CW142*0.668</f>
        <v>5306116.5483280001</v>
      </c>
    </row>
    <row r="143" spans="1:101" ht="15.75" customHeight="1" x14ac:dyDescent="0.2">
      <c r="A143" s="27" t="s">
        <v>44</v>
      </c>
      <c r="B143" s="31">
        <f>Data_CH4_m3!B143*0.668</f>
        <v>12080332.179479999</v>
      </c>
      <c r="C143" s="31">
        <f>Data_CH4_m3!C143*0.668</f>
        <v>20251634.049920004</v>
      </c>
      <c r="D143" s="31">
        <f>Data_CH4_m3!D143*0.668</f>
        <v>26250014.612080004</v>
      </c>
      <c r="E143" s="31">
        <f>Data_CH4_m3!E143*0.668</f>
        <v>30216496.421440002</v>
      </c>
      <c r="F143" s="31">
        <f>Data_CH4_m3!F143*0.668</f>
        <v>32562091.942159999</v>
      </c>
      <c r="G143" s="31">
        <f>Data_CH4_m3!G143*0.668</f>
        <v>33820891.148760006</v>
      </c>
      <c r="H143" s="31">
        <f>Data_CH4_m3!H143*0.668</f>
        <v>34448842.244159997</v>
      </c>
      <c r="I143" s="31">
        <f>Data_CH4_m3!I143*0.668</f>
        <v>35234277.759720005</v>
      </c>
      <c r="J143" s="31">
        <f>Data_CH4_m3!J143*0.668</f>
        <v>36163845.210440002</v>
      </c>
      <c r="K143" s="31">
        <f>Data_CH4_m3!K143*0.668</f>
        <v>37225276.863159999</v>
      </c>
      <c r="L143" s="31">
        <f>Data_CH4_m3!L143*0.668</f>
        <v>38423378.757440001</v>
      </c>
      <c r="M143" s="31">
        <f>Data_CH4_m3!M143*0.668</f>
        <v>39820541.819399998</v>
      </c>
      <c r="N143" s="31">
        <f>Data_CH4_m3!N143*0.668</f>
        <v>41338542.667879999</v>
      </c>
      <c r="O143" s="31">
        <f>Data_CH4_m3!O143*0.668</f>
        <v>42996447.85988</v>
      </c>
      <c r="P143" s="31">
        <f>Data_CH4_m3!P143*0.668</f>
        <v>44531089.984480001</v>
      </c>
      <c r="Q143" s="31">
        <f>Data_CH4_m3!Q143*0.668</f>
        <v>45824660.541640006</v>
      </c>
      <c r="R143" s="31">
        <f>Data_CH4_m3!R143*0.668</f>
        <v>47216760.39072001</v>
      </c>
      <c r="S143" s="31">
        <f>Data_CH4_m3!S143*0.668</f>
        <v>48782219.519640006</v>
      </c>
      <c r="T143" s="31">
        <f>Data_CH4_m3!T143*0.668</f>
        <v>50365680.787640005</v>
      </c>
      <c r="U143" s="31">
        <f>Data_CH4_m3!U143*0.668</f>
        <v>51899217.606040001</v>
      </c>
      <c r="V143" s="31">
        <f>Data_CH4_m3!V143*0.668</f>
        <v>53675913.36496</v>
      </c>
      <c r="W143" s="31">
        <f>Data_CH4_m3!W143*0.668</f>
        <v>55466218.728759997</v>
      </c>
      <c r="X143" s="31">
        <f>Data_CH4_m3!X143*0.668</f>
        <v>57306742.936439998</v>
      </c>
      <c r="Y143" s="31">
        <f>Data_CH4_m3!Y143*0.668</f>
        <v>59161981.487400003</v>
      </c>
      <c r="Z143" s="31">
        <f>Data_CH4_m3!Z143*0.668</f>
        <v>61022018.743280001</v>
      </c>
      <c r="AA143" s="31">
        <f>Data_CH4_m3!AA143*0.668</f>
        <v>62896757.383240007</v>
      </c>
      <c r="AB143" s="31">
        <f>Data_CH4_m3!AB143*0.668</f>
        <v>64791989.48832</v>
      </c>
      <c r="AC143" s="31">
        <f>Data_CH4_m3!AC143*0.668</f>
        <v>67587179.282800004</v>
      </c>
      <c r="AD143" s="31">
        <f>Data_CH4_m3!AD143*0.668</f>
        <v>70177586.957200006</v>
      </c>
      <c r="AE143" s="31">
        <f>Data_CH4_m3!AE143*0.668</f>
        <v>72642422.188000008</v>
      </c>
      <c r="AF143" s="31">
        <f>Data_CH4_m3!AF143*0.668</f>
        <v>75034338.672399998</v>
      </c>
      <c r="AG143" s="31">
        <f>Data_CH4_m3!AG143*0.668</f>
        <v>77388477.418799996</v>
      </c>
      <c r="AH143" s="31">
        <f>Data_CH4_m3!AH143*0.668</f>
        <v>79728252.695600003</v>
      </c>
      <c r="AI143" s="31">
        <f>Data_CH4_m3!AI143*0.668</f>
        <v>82069025.763999999</v>
      </c>
      <c r="AJ143" s="31">
        <f>Data_CH4_m3!AJ143*0.668</f>
        <v>84420693.778799996</v>
      </c>
      <c r="AK143" s="31">
        <f>Data_CH4_m3!AK143*0.668</f>
        <v>86789545.89320001</v>
      </c>
      <c r="AL143" s="31">
        <f>Data_CH4_m3!AL143*0.668</f>
        <v>89179487.836400002</v>
      </c>
      <c r="AM143" s="31">
        <f>Data_CH4_m3!AM143*0.668</f>
        <v>91592963.620000005</v>
      </c>
      <c r="AN143" s="31">
        <f>Data_CH4_m3!AN143*0.668</f>
        <v>94031515.656000003</v>
      </c>
      <c r="AO143" s="31">
        <f>Data_CH4_m3!AO143*0.668</f>
        <v>96496155.763999999</v>
      </c>
      <c r="AP143" s="31">
        <f>Data_CH4_m3!AP143*0.668</f>
        <v>98987505.852000013</v>
      </c>
      <c r="AQ143" s="31">
        <f>Data_CH4_m3!AQ143*0.668</f>
        <v>101505827.5088</v>
      </c>
      <c r="AR143" s="31">
        <f>Data_CH4_m3!AR143*0.668</f>
        <v>104051025.21040002</v>
      </c>
      <c r="AS143" s="31">
        <f>Data_CH4_m3!AS143*0.668</f>
        <v>106622731.824</v>
      </c>
      <c r="AT143" s="31">
        <f>Data_CH4_m3!AT143*0.668</f>
        <v>109220296.51720001</v>
      </c>
      <c r="AU143" s="31">
        <f>Data_CH4_m3!AU143*0.668</f>
        <v>111842971.9316</v>
      </c>
      <c r="AV143" s="31">
        <f>Data_CH4_m3!AV143*0.668</f>
        <v>114489973.10040002</v>
      </c>
      <c r="AW143" s="31">
        <f>Data_CH4_m3!AW143*0.668</f>
        <v>117160685.46359999</v>
      </c>
      <c r="AX143" s="31">
        <f>Data_CH4_m3!AX143*0.668</f>
        <v>119854663.86600001</v>
      </c>
      <c r="AY143" s="31">
        <f>Data_CH4_m3!AY143*0.668</f>
        <v>122571711.9156</v>
      </c>
      <c r="AZ143" s="31">
        <f>Data_CH4_m3!AZ143*0.668</f>
        <v>125311679.57960001</v>
      </c>
      <c r="BA143" s="31">
        <f>Data_CH4_m3!BA143*0.668</f>
        <v>128074368.46200001</v>
      </c>
      <c r="BB143" s="31">
        <f>Data_CH4_m3!BB143*0.668</f>
        <v>130859413.434</v>
      </c>
      <c r="BC143" s="31">
        <f>Data_CH4_m3!BC143*0.668</f>
        <v>133666301.20440002</v>
      </c>
      <c r="BD143" s="31">
        <f>Data_CH4_m3!BD143*0.668</f>
        <v>136494385.0156</v>
      </c>
      <c r="BE143" s="31">
        <f>Data_CH4_m3!BE143*0.668</f>
        <v>139342935.14440003</v>
      </c>
      <c r="BF143" s="31">
        <f>Data_CH4_m3!BF143*0.668</f>
        <v>142211178.11359999</v>
      </c>
      <c r="BG143" s="31">
        <f>Data_CH4_m3!BG143*0.668</f>
        <v>145098430.15840003</v>
      </c>
      <c r="BH143" s="31">
        <f>Data_CH4_m3!BH143*0.668</f>
        <v>148004241.98200002</v>
      </c>
      <c r="BI143" s="31">
        <f>Data_CH4_m3!BI143*0.668</f>
        <v>150928400.49240002</v>
      </c>
      <c r="BJ143" s="31">
        <f>Data_CH4_m3!BJ143*0.668</f>
        <v>153870747.24000001</v>
      </c>
      <c r="BK143" s="31">
        <f>Data_CH4_m3!BK143*0.668</f>
        <v>112289625.25520001</v>
      </c>
      <c r="BL143" s="31">
        <f>Data_CH4_m3!BL143*0.668</f>
        <v>83798573.354800001</v>
      </c>
      <c r="BM143" s="31">
        <f>Data_CH4_m3!BM143*0.668</f>
        <v>64123864.999839999</v>
      </c>
      <c r="BN143" s="31">
        <f>Data_CH4_m3!BN143*0.668</f>
        <v>50397909.129000001</v>
      </c>
      <c r="BO143" s="31">
        <f>Data_CH4_m3!BO143*0.668</f>
        <v>40695866.701520003</v>
      </c>
      <c r="BP143" s="31">
        <f>Data_CH4_m3!BP143*0.668</f>
        <v>33725022.327160001</v>
      </c>
      <c r="BQ143" s="31">
        <f>Data_CH4_m3!BQ143*0.668</f>
        <v>28616551.912760001</v>
      </c>
      <c r="BR143" s="31">
        <f>Data_CH4_m3!BR143*0.668</f>
        <v>24785929.099040002</v>
      </c>
      <c r="BS143" s="31">
        <f>Data_CH4_m3!BS143*0.668</f>
        <v>21839342.388440002</v>
      </c>
      <c r="BT143" s="31">
        <f>Data_CH4_m3!BT143*0.668</f>
        <v>19510954.961880002</v>
      </c>
      <c r="BU143" s="31">
        <f>Data_CH4_m3!BU143*0.668</f>
        <v>17620839.52304</v>
      </c>
      <c r="BV143" s="31">
        <f>Data_CH4_m3!BV143*0.668</f>
        <v>16046772.72648</v>
      </c>
      <c r="BW143" s="31">
        <f>Data_CH4_m3!BW143*0.668</f>
        <v>14705320.477080001</v>
      </c>
      <c r="BX143" s="31">
        <f>Data_CH4_m3!BX143*0.668</f>
        <v>13539151.681520002</v>
      </c>
      <c r="BY143" s="31">
        <f>Data_CH4_m3!BY143*0.668</f>
        <v>12508527.48072</v>
      </c>
      <c r="BZ143" s="31">
        <f>Data_CH4_m3!BZ143*0.668</f>
        <v>11585589.923319999</v>
      </c>
      <c r="CA143" s="31">
        <f>Data_CH4_m3!CA143*0.668</f>
        <v>10750527.565520002</v>
      </c>
      <c r="CB143" s="31">
        <f>Data_CH4_m3!CB143*0.668</f>
        <v>9988999.616320001</v>
      </c>
      <c r="CC143" s="31">
        <f>Data_CH4_m3!CC143*0.668</f>
        <v>9290404.0740399994</v>
      </c>
      <c r="CD143" s="31">
        <f>Data_CH4_m3!CD143*0.668</f>
        <v>8646712.0195599999</v>
      </c>
      <c r="CE143" s="31">
        <f>Data_CH4_m3!CE143*0.668</f>
        <v>8051681.6208000006</v>
      </c>
      <c r="CF143" s="31">
        <f>Data_CH4_m3!CF143*0.668</f>
        <v>7500327.1595600005</v>
      </c>
      <c r="CG143" s="31">
        <f>Data_CH4_m3!CG143*0.668</f>
        <v>6988559.0530000003</v>
      </c>
      <c r="CH143" s="31">
        <f>Data_CH4_m3!CH143*0.668</f>
        <v>6512939.0156080006</v>
      </c>
      <c r="CI143" s="31">
        <f>Data_CH4_m3!CI143*0.668</f>
        <v>6070512.406564001</v>
      </c>
      <c r="CJ143" s="31">
        <f>Data_CH4_m3!CJ143*0.668</f>
        <v>5658692.7499080002</v>
      </c>
      <c r="CK143" s="31">
        <f>Data_CH4_m3!CK143*0.668</f>
        <v>5275181.3093440002</v>
      </c>
      <c r="CL143" s="31">
        <f>Data_CH4_m3!CL143*0.668</f>
        <v>4917910.4251400009</v>
      </c>
      <c r="CM143" s="31">
        <f>Data_CH4_m3!CM143*0.668</f>
        <v>4585002.9464880005</v>
      </c>
      <c r="CN143" s="31">
        <f>Data_CH4_m3!CN143*0.668</f>
        <v>4274742.6264120005</v>
      </c>
      <c r="CO143" s="31">
        <f>Data_CH4_m3!CO143*0.668</f>
        <v>3985552.0396920005</v>
      </c>
      <c r="CP143" s="31">
        <f>Data_CH4_m3!CP143*0.668</f>
        <v>3715975.6791240005</v>
      </c>
      <c r="CQ143" s="31">
        <f>Data_CH4_m3!CQ143*0.668</f>
        <v>3464666.6810240005</v>
      </c>
      <c r="CR143" s="31">
        <f>Data_CH4_m3!CR143*0.668</f>
        <v>3230376.102492</v>
      </c>
      <c r="CS143" s="31">
        <f>Data_CH4_m3!CS143*0.668</f>
        <v>3011944.0370120001</v>
      </c>
      <c r="CT143" s="31">
        <f>Data_CH4_m3!CT143*0.668</f>
        <v>2808292.0807480002</v>
      </c>
      <c r="CU143" s="31">
        <f>Data_CH4_m3!CU143*0.668</f>
        <v>2618416.8015080001</v>
      </c>
      <c r="CV143" s="31">
        <f>Data_CH4_m3!CV143*0.668</f>
        <v>2441383.994612</v>
      </c>
      <c r="CW143" s="31">
        <f>Data_CH4_m3!CW143*0.668</f>
        <v>2276323.5399600002</v>
      </c>
    </row>
    <row r="144" spans="1:101" ht="15.75" customHeight="1" x14ac:dyDescent="0.2">
      <c r="A144" s="27" t="s">
        <v>45</v>
      </c>
      <c r="B144" s="31">
        <f>Data_CH4_m3!B144*0.668</f>
        <v>2887049.1772080003</v>
      </c>
      <c r="C144" s="31">
        <f>Data_CH4_m3!C144*0.668</f>
        <v>5568669.4520199997</v>
      </c>
      <c r="D144" s="31">
        <f>Data_CH4_m3!D144*0.668</f>
        <v>8070035.4084400004</v>
      </c>
      <c r="E144" s="31">
        <f>Data_CH4_m3!E144*0.668</f>
        <v>10437536.13212</v>
      </c>
      <c r="F144" s="31">
        <f>Data_CH4_m3!F144*0.668</f>
        <v>12646772.55232</v>
      </c>
      <c r="G144" s="31">
        <f>Data_CH4_m3!G144*0.668</f>
        <v>14733885.880520001</v>
      </c>
      <c r="H144" s="31">
        <f>Data_CH4_m3!H144*0.668</f>
        <v>16761426.63472</v>
      </c>
      <c r="I144" s="31">
        <f>Data_CH4_m3!I144*0.668</f>
        <v>18699117.24064</v>
      </c>
      <c r="J144" s="31">
        <f>Data_CH4_m3!J144*0.668</f>
        <v>20658769.669199999</v>
      </c>
      <c r="K144" s="31">
        <f>Data_CH4_m3!K144*0.668</f>
        <v>22247597.121479999</v>
      </c>
      <c r="L144" s="31">
        <f>Data_CH4_m3!L144*0.668</f>
        <v>23674140.607000001</v>
      </c>
      <c r="M144" s="31">
        <f>Data_CH4_m3!M144*0.668</f>
        <v>25013285.009920001</v>
      </c>
      <c r="N144" s="31">
        <f>Data_CH4_m3!N144*0.668</f>
        <v>26303432.695</v>
      </c>
      <c r="O144" s="31">
        <f>Data_CH4_m3!O144*0.668</f>
        <v>27565378.442120004</v>
      </c>
      <c r="P144" s="31">
        <f>Data_CH4_m3!P144*0.668</f>
        <v>28792065.225400001</v>
      </c>
      <c r="Q144" s="31">
        <f>Data_CH4_m3!Q144*0.668</f>
        <v>29986073.148080003</v>
      </c>
      <c r="R144" s="31">
        <f>Data_CH4_m3!R144*0.668</f>
        <v>31144019.838920001</v>
      </c>
      <c r="S144" s="31">
        <f>Data_CH4_m3!S144*0.668</f>
        <v>32283414.773639999</v>
      </c>
      <c r="T144" s="31">
        <f>Data_CH4_m3!T144*0.668</f>
        <v>33378102.980040003</v>
      </c>
      <c r="U144" s="31">
        <f>Data_CH4_m3!U144*0.668</f>
        <v>34430969.343040004</v>
      </c>
      <c r="V144" s="31">
        <f>Data_CH4_m3!V144*0.668</f>
        <v>35467115.051480003</v>
      </c>
      <c r="W144" s="31">
        <f>Data_CH4_m3!W144*0.668</f>
        <v>36539445.257800005</v>
      </c>
      <c r="X144" s="31">
        <f>Data_CH4_m3!X144*0.668</f>
        <v>37641885.597520001</v>
      </c>
      <c r="Y144" s="31">
        <f>Data_CH4_m3!Y144*0.668</f>
        <v>38713911.075600006</v>
      </c>
      <c r="Z144" s="31">
        <f>Data_CH4_m3!Z144*0.668</f>
        <v>39774720.673360005</v>
      </c>
      <c r="AA144" s="31">
        <f>Data_CH4_m3!AA144*0.668</f>
        <v>40832363.329879999</v>
      </c>
      <c r="AB144" s="31">
        <f>Data_CH4_m3!AB144*0.668</f>
        <v>41894896.788479999</v>
      </c>
      <c r="AC144" s="31">
        <f>Data_CH4_m3!AC144*0.668</f>
        <v>42928028.066760004</v>
      </c>
      <c r="AD144" s="31">
        <f>Data_CH4_m3!AD144*0.668</f>
        <v>43960862.071680002</v>
      </c>
      <c r="AE144" s="31">
        <f>Data_CH4_m3!AE144*0.668</f>
        <v>44995135.576520003</v>
      </c>
      <c r="AF144" s="31">
        <f>Data_CH4_m3!AF144*0.668</f>
        <v>46032076.505560003</v>
      </c>
      <c r="AG144" s="31">
        <f>Data_CH4_m3!AG144*0.668</f>
        <v>47072637.426799998</v>
      </c>
      <c r="AH144" s="31">
        <f>Data_CH4_m3!AH144*0.668</f>
        <v>48117613.921560004</v>
      </c>
      <c r="AI144" s="31">
        <f>Data_CH4_m3!AI144*0.668</f>
        <v>49167554.892120004</v>
      </c>
      <c r="AJ144" s="31">
        <f>Data_CH4_m3!AJ144*0.668</f>
        <v>50222792.428000003</v>
      </c>
      <c r="AK144" s="31">
        <f>Data_CH4_m3!AK144*0.668</f>
        <v>51283468.719680004</v>
      </c>
      <c r="AL144" s="31">
        <f>Data_CH4_m3!AL144*0.668</f>
        <v>52349534.882920004</v>
      </c>
      <c r="AM144" s="31">
        <f>Data_CH4_m3!AM144*0.668</f>
        <v>53420775.94196</v>
      </c>
      <c r="AN144" s="31">
        <f>Data_CH4_m3!AN144*0.668</f>
        <v>54496800.168240011</v>
      </c>
      <c r="AO144" s="31">
        <f>Data_CH4_m3!AO144*0.668</f>
        <v>55577066.782360002</v>
      </c>
      <c r="AP144" s="31">
        <f>Data_CH4_m3!AP144*0.668</f>
        <v>56660895.887240008</v>
      </c>
      <c r="AQ144" s="31">
        <f>Data_CH4_m3!AQ144*0.668</f>
        <v>57747522.128560007</v>
      </c>
      <c r="AR144" s="31">
        <f>Data_CH4_m3!AR144*0.668</f>
        <v>58836096.264560007</v>
      </c>
      <c r="AS144" s="31">
        <f>Data_CH4_m3!AS144*0.668</f>
        <v>59925675.606960006</v>
      </c>
      <c r="AT144" s="31">
        <f>Data_CH4_m3!AT144*0.668</f>
        <v>61015235.804480001</v>
      </c>
      <c r="AU144" s="31">
        <f>Data_CH4_m3!AU144*0.668</f>
        <v>62103689.860799998</v>
      </c>
      <c r="AV144" s="31">
        <f>Data_CH4_m3!AV144*0.668</f>
        <v>63189943.117640004</v>
      </c>
      <c r="AW144" s="31">
        <f>Data_CH4_m3!AW144*0.668</f>
        <v>64272905.445759997</v>
      </c>
      <c r="AX144" s="31">
        <f>Data_CH4_m3!AX144*0.668</f>
        <v>65351463.923759997</v>
      </c>
      <c r="AY144" s="31">
        <f>Data_CH4_m3!AY144*0.668</f>
        <v>66424504.568120003</v>
      </c>
      <c r="AZ144" s="31">
        <f>Data_CH4_m3!AZ144*0.668</f>
        <v>67490930.636399999</v>
      </c>
      <c r="BA144" s="31">
        <f>Data_CH4_m3!BA144*0.668</f>
        <v>68549673.896400005</v>
      </c>
      <c r="BB144" s="31">
        <f>Data_CH4_m3!BB144*0.668</f>
        <v>69599744.245200008</v>
      </c>
      <c r="BC144" s="31">
        <f>Data_CH4_m3!BC144*0.668</f>
        <v>70640290.383600011</v>
      </c>
      <c r="BD144" s="31">
        <f>Data_CH4_m3!BD144*0.668</f>
        <v>71670607.638400003</v>
      </c>
      <c r="BE144" s="31">
        <f>Data_CH4_m3!BE144*0.668</f>
        <v>72690132.217600003</v>
      </c>
      <c r="BF144" s="31">
        <f>Data_CH4_m3!BF144*0.668</f>
        <v>73698345.352400005</v>
      </c>
      <c r="BG144" s="31">
        <f>Data_CH4_m3!BG144*0.668</f>
        <v>74694775.501600012</v>
      </c>
      <c r="BH144" s="31">
        <f>Data_CH4_m3!BH144*0.668</f>
        <v>75679062.613200009</v>
      </c>
      <c r="BI144" s="31">
        <f>Data_CH4_m3!BI144*0.668</f>
        <v>76650981.771600008</v>
      </c>
      <c r="BJ144" s="31">
        <f>Data_CH4_m3!BJ144*0.668</f>
        <v>77610396.638000011</v>
      </c>
      <c r="BK144" s="31">
        <f>Data_CH4_m3!BK144*0.668</f>
        <v>71984386.410000011</v>
      </c>
      <c r="BL144" s="31">
        <f>Data_CH4_m3!BL144*0.668</f>
        <v>66786100.643440001</v>
      </c>
      <c r="BM144" s="31">
        <f>Data_CH4_m3!BM144*0.668</f>
        <v>61982037.09424001</v>
      </c>
      <c r="BN144" s="31">
        <f>Data_CH4_m3!BN144*0.668</f>
        <v>57541364.042040005</v>
      </c>
      <c r="BO144" s="31">
        <f>Data_CH4_m3!BO144*0.668</f>
        <v>53435705.28772001</v>
      </c>
      <c r="BP144" s="31">
        <f>Data_CH4_m3!BP144*0.668</f>
        <v>49638942.579040006</v>
      </c>
      <c r="BQ144" s="31">
        <f>Data_CH4_m3!BQ144*0.668</f>
        <v>46127033.98144</v>
      </c>
      <c r="BR144" s="31">
        <f>Data_CH4_m3!BR144*0.668</f>
        <v>42877847.011639997</v>
      </c>
      <c r="BS144" s="31">
        <f>Data_CH4_m3!BS144*0.668</f>
        <v>39871005.198040001</v>
      </c>
      <c r="BT144" s="31">
        <f>Data_CH4_m3!BT144*0.668</f>
        <v>37087747.085960001</v>
      </c>
      <c r="BU144" s="31">
        <f>Data_CH4_m3!BU144*0.668</f>
        <v>34510796.63228</v>
      </c>
      <c r="BV144" s="31">
        <f>Data_CH4_m3!BV144*0.668</f>
        <v>32124244.067639999</v>
      </c>
      <c r="BW144" s="31">
        <f>Data_CH4_m3!BW144*0.668</f>
        <v>29913436.391200002</v>
      </c>
      <c r="BX144" s="31">
        <f>Data_CH4_m3!BX144*0.668</f>
        <v>27864876.723080002</v>
      </c>
      <c r="BY144" s="31">
        <f>Data_CH4_m3!BY144*0.668</f>
        <v>25966131.739600003</v>
      </c>
      <c r="BZ144" s="31">
        <f>Data_CH4_m3!BZ144*0.668</f>
        <v>24205746.596800003</v>
      </c>
      <c r="CA144" s="31">
        <f>Data_CH4_m3!CA144*0.668</f>
        <v>22573166.7544</v>
      </c>
      <c r="CB144" s="31">
        <f>Data_CH4_m3!CB144*0.668</f>
        <v>21058666.052239999</v>
      </c>
      <c r="CC144" s="31">
        <f>Data_CH4_m3!CC144*0.668</f>
        <v>19653280.584959999</v>
      </c>
      <c r="CD144" s="31">
        <f>Data_CH4_m3!CD144*0.668</f>
        <v>18348747.960760001</v>
      </c>
      <c r="CE144" s="31">
        <f>Data_CH4_m3!CE144*0.668</f>
        <v>17137451.363079999</v>
      </c>
      <c r="CF144" s="31">
        <f>Data_CH4_m3!CF144*0.668</f>
        <v>16012368.19476</v>
      </c>
      <c r="CG144" s="31">
        <f>Data_CH4_m3!CG144*0.668</f>
        <v>14967022.830400001</v>
      </c>
      <c r="CH144" s="31">
        <f>Data_CH4_m3!CH144*0.668</f>
        <v>13995443.1162</v>
      </c>
      <c r="CI144" s="31">
        <f>Data_CH4_m3!CI144*0.668</f>
        <v>13092120.436920002</v>
      </c>
      <c r="CJ144" s="31">
        <f>Data_CH4_m3!CJ144*0.668</f>
        <v>12251972.9692</v>
      </c>
      <c r="CK144" s="31">
        <f>Data_CH4_m3!CK144*0.668</f>
        <v>11470311.84736</v>
      </c>
      <c r="CL144" s="31">
        <f>Data_CH4_m3!CL144*0.668</f>
        <v>10742810.101400001</v>
      </c>
      <c r="CM144" s="31">
        <f>Data_CH4_m3!CM144*0.668</f>
        <v>10065474.01984</v>
      </c>
      <c r="CN144" s="31">
        <f>Data_CH4_m3!CN144*0.668</f>
        <v>9434616.8906400017</v>
      </c>
      <c r="CO144" s="31">
        <f>Data_CH4_m3!CO144*0.668</f>
        <v>8846834.7594799995</v>
      </c>
      <c r="CP144" s="31">
        <f>Data_CH4_m3!CP144*0.668</f>
        <v>8298984.1653200006</v>
      </c>
      <c r="CQ144" s="31">
        <f>Data_CH4_m3!CQ144*0.668</f>
        <v>7788161.6929200003</v>
      </c>
      <c r="CR144" s="31">
        <f>Data_CH4_m3!CR144*0.668</f>
        <v>7311685.0751200002</v>
      </c>
      <c r="CS144" s="31">
        <f>Data_CH4_m3!CS144*0.668</f>
        <v>6867075.8782800008</v>
      </c>
      <c r="CT144" s="31">
        <f>Data_CH4_m3!CT144*0.668</f>
        <v>6452043.5497719999</v>
      </c>
      <c r="CU144" s="31">
        <f>Data_CH4_m3!CU144*0.668</f>
        <v>6064470.6912519997</v>
      </c>
      <c r="CV144" s="31">
        <f>Data_CH4_m3!CV144*0.668</f>
        <v>5702399.5764160007</v>
      </c>
      <c r="CW144" s="31">
        <f>Data_CH4_m3!CW144*0.668</f>
        <v>5364019.6921320008</v>
      </c>
    </row>
    <row r="145" spans="1:101" ht="15.75" customHeight="1" x14ac:dyDescent="0.2">
      <c r="A145" s="12"/>
    </row>
    <row r="146" spans="1:101" ht="15.75" customHeight="1" x14ac:dyDescent="0.2">
      <c r="A146" s="12" t="s">
        <v>105</v>
      </c>
    </row>
    <row r="147" spans="1:101" ht="15.75" customHeight="1" x14ac:dyDescent="0.2">
      <c r="A147" s="13"/>
      <c r="B147" s="14">
        <v>2000</v>
      </c>
      <c r="C147" s="15">
        <v>2001</v>
      </c>
      <c r="D147" s="15">
        <v>2002</v>
      </c>
      <c r="E147" s="15">
        <v>2003</v>
      </c>
      <c r="F147" s="15">
        <v>2004</v>
      </c>
      <c r="G147" s="15">
        <v>2005</v>
      </c>
      <c r="H147" s="15">
        <v>2006</v>
      </c>
      <c r="I147" s="15">
        <v>2007</v>
      </c>
      <c r="J147" s="15">
        <v>2008</v>
      </c>
      <c r="K147" s="15">
        <v>2009</v>
      </c>
      <c r="L147" s="15">
        <v>2010</v>
      </c>
      <c r="M147" s="15">
        <v>2011</v>
      </c>
      <c r="N147" s="15">
        <v>2012</v>
      </c>
      <c r="O147" s="15">
        <v>2013</v>
      </c>
      <c r="P147" s="15">
        <v>2014</v>
      </c>
      <c r="Q147" s="15">
        <v>2015</v>
      </c>
      <c r="R147" s="15">
        <v>2016</v>
      </c>
      <c r="S147" s="15">
        <v>2017</v>
      </c>
      <c r="T147" s="15">
        <v>2018</v>
      </c>
      <c r="U147" s="15">
        <v>2019</v>
      </c>
      <c r="V147" s="15">
        <v>2020</v>
      </c>
      <c r="W147" s="15">
        <v>2021</v>
      </c>
      <c r="X147" s="15">
        <v>2022</v>
      </c>
      <c r="Y147" s="15">
        <v>2023</v>
      </c>
      <c r="Z147" s="15">
        <v>2024</v>
      </c>
      <c r="AA147" s="15">
        <v>2025</v>
      </c>
      <c r="AB147" s="15">
        <v>2026</v>
      </c>
      <c r="AC147" s="15">
        <v>2027</v>
      </c>
      <c r="AD147" s="15">
        <v>2028</v>
      </c>
      <c r="AE147" s="15">
        <v>2029</v>
      </c>
      <c r="AF147" s="15">
        <v>2030</v>
      </c>
      <c r="AG147" s="15">
        <v>2031</v>
      </c>
      <c r="AH147" s="15">
        <v>2032</v>
      </c>
      <c r="AI147" s="15">
        <v>2033</v>
      </c>
      <c r="AJ147" s="15">
        <v>2034</v>
      </c>
      <c r="AK147" s="15">
        <v>2035</v>
      </c>
      <c r="AL147" s="15">
        <v>2036</v>
      </c>
      <c r="AM147" s="15">
        <v>2037</v>
      </c>
      <c r="AN147" s="15">
        <v>2038</v>
      </c>
      <c r="AO147" s="15">
        <v>2039</v>
      </c>
      <c r="AP147" s="15">
        <v>2040</v>
      </c>
      <c r="AQ147" s="15">
        <v>2041</v>
      </c>
      <c r="AR147" s="15">
        <v>2042</v>
      </c>
      <c r="AS147" s="15">
        <v>2043</v>
      </c>
      <c r="AT147" s="15">
        <v>2044</v>
      </c>
      <c r="AU147" s="15">
        <v>2045</v>
      </c>
      <c r="AV147" s="15">
        <v>2046</v>
      </c>
      <c r="AW147" s="15">
        <v>2047</v>
      </c>
      <c r="AX147" s="15">
        <v>2048</v>
      </c>
      <c r="AY147" s="15">
        <v>2049</v>
      </c>
      <c r="AZ147" s="15">
        <v>2050</v>
      </c>
      <c r="BA147" s="15">
        <v>2051</v>
      </c>
      <c r="BB147" s="15">
        <v>2052</v>
      </c>
      <c r="BC147" s="15">
        <v>2053</v>
      </c>
      <c r="BD147" s="15">
        <v>2054</v>
      </c>
      <c r="BE147" s="15">
        <v>2055</v>
      </c>
      <c r="BF147" s="15">
        <v>2056</v>
      </c>
      <c r="BG147" s="15">
        <v>2057</v>
      </c>
      <c r="BH147" s="15">
        <v>2058</v>
      </c>
      <c r="BI147" s="15">
        <v>2059</v>
      </c>
      <c r="BJ147" s="15">
        <v>2060</v>
      </c>
      <c r="BK147" s="15">
        <v>2061</v>
      </c>
      <c r="BL147" s="15">
        <v>2062</v>
      </c>
      <c r="BM147" s="15">
        <v>2063</v>
      </c>
      <c r="BN147" s="15">
        <v>2064</v>
      </c>
      <c r="BO147" s="15">
        <v>2065</v>
      </c>
      <c r="BP147" s="15">
        <v>2066</v>
      </c>
      <c r="BQ147" s="15">
        <v>2067</v>
      </c>
      <c r="BR147" s="15">
        <v>2068</v>
      </c>
      <c r="BS147" s="15">
        <v>2069</v>
      </c>
      <c r="BT147" s="15">
        <v>2070</v>
      </c>
      <c r="BU147" s="15">
        <v>2071</v>
      </c>
      <c r="BV147" s="15">
        <v>2072</v>
      </c>
      <c r="BW147" s="15">
        <v>2073</v>
      </c>
      <c r="BX147" s="15">
        <v>2074</v>
      </c>
      <c r="BY147" s="15">
        <v>2075</v>
      </c>
      <c r="BZ147" s="15">
        <v>2076</v>
      </c>
      <c r="CA147" s="15">
        <v>2077</v>
      </c>
      <c r="CB147" s="15">
        <v>2078</v>
      </c>
      <c r="CC147" s="15">
        <v>2079</v>
      </c>
      <c r="CD147" s="15">
        <v>2080</v>
      </c>
      <c r="CE147" s="15">
        <v>2081</v>
      </c>
      <c r="CF147" s="15">
        <v>2082</v>
      </c>
      <c r="CG147" s="15">
        <v>2083</v>
      </c>
      <c r="CH147" s="15">
        <v>2084</v>
      </c>
      <c r="CI147" s="15">
        <v>2085</v>
      </c>
      <c r="CJ147" s="15">
        <v>2086</v>
      </c>
      <c r="CK147" s="15">
        <v>2087</v>
      </c>
      <c r="CL147" s="15">
        <v>2088</v>
      </c>
      <c r="CM147" s="15">
        <v>2089</v>
      </c>
      <c r="CN147" s="15">
        <v>2090</v>
      </c>
      <c r="CO147" s="15">
        <v>2091</v>
      </c>
      <c r="CP147" s="15">
        <v>2092</v>
      </c>
      <c r="CQ147" s="15">
        <v>2093</v>
      </c>
      <c r="CR147" s="15">
        <v>2094</v>
      </c>
      <c r="CS147" s="15">
        <v>2095</v>
      </c>
      <c r="CT147" s="15">
        <v>2096</v>
      </c>
      <c r="CU147" s="15">
        <v>2097</v>
      </c>
      <c r="CV147" s="15">
        <v>2098</v>
      </c>
      <c r="CW147" s="15">
        <v>2099</v>
      </c>
    </row>
    <row r="148" spans="1:101" ht="15.75" customHeight="1" x14ac:dyDescent="0.2">
      <c r="A148" s="14" t="s">
        <v>1</v>
      </c>
      <c r="B148" s="31">
        <f>Data_CH4_m3!B148*0.668</f>
        <v>15472983.779160002</v>
      </c>
      <c r="C148" s="31">
        <f>Data_CH4_m3!C148*0.668</f>
        <v>26845239.512400001</v>
      </c>
      <c r="D148" s="31">
        <f>Data_CH4_m3!D148*0.668</f>
        <v>34292604.358759999</v>
      </c>
      <c r="E148" s="31">
        <f>Data_CH4_m3!E148*0.668</f>
        <v>39820818.284560002</v>
      </c>
      <c r="F148" s="31">
        <f>Data_CH4_m3!F148*0.668</f>
        <v>44092200.26376</v>
      </c>
      <c r="G148" s="31">
        <f>Data_CH4_m3!G148*0.668</f>
        <v>48295470.404520005</v>
      </c>
      <c r="H148" s="31">
        <f>Data_CH4_m3!H148*0.668</f>
        <v>53208860.450279996</v>
      </c>
      <c r="I148" s="31">
        <f>Data_CH4_m3!I148*0.668</f>
        <v>58578005.373080008</v>
      </c>
      <c r="J148" s="31">
        <f>Data_CH4_m3!J148*0.668</f>
        <v>65368695.584960006</v>
      </c>
      <c r="K148" s="31">
        <f>Data_CH4_m3!K148*0.668</f>
        <v>69033927.87120001</v>
      </c>
      <c r="L148" s="31">
        <f>Data_CH4_m3!L148*0.668</f>
        <v>73762411.896400005</v>
      </c>
      <c r="M148" s="31">
        <f>Data_CH4_m3!M148*0.668</f>
        <v>80686368.435600013</v>
      </c>
      <c r="N148" s="31">
        <f>Data_CH4_m3!N148*0.668</f>
        <v>87944166.258000001</v>
      </c>
      <c r="O148" s="31">
        <f>Data_CH4_m3!O148*0.668</f>
        <v>94722726.518400013</v>
      </c>
      <c r="P148" s="31">
        <f>Data_CH4_m3!P148*0.668</f>
        <v>101229462.01440002</v>
      </c>
      <c r="Q148" s="31">
        <f>Data_CH4_m3!Q148*0.668</f>
        <v>103789113.43240002</v>
      </c>
      <c r="R148" s="31">
        <f>Data_CH4_m3!R148*0.668</f>
        <v>104954010.71000001</v>
      </c>
      <c r="S148" s="31">
        <f>Data_CH4_m3!S148*0.668</f>
        <v>108881538.21959999</v>
      </c>
      <c r="T148" s="31">
        <f>Data_CH4_m3!T148*0.668</f>
        <v>110847624.8108</v>
      </c>
      <c r="U148" s="31">
        <f>Data_CH4_m3!U148*0.668</f>
        <v>111446392.62280001</v>
      </c>
      <c r="V148" s="31">
        <f>Data_CH4_m3!V148*0.668</f>
        <v>110175741.59320001</v>
      </c>
      <c r="W148" s="31">
        <f>Data_CH4_m3!W148*0.668</f>
        <v>110655483.228</v>
      </c>
      <c r="X148" s="31">
        <f>Data_CH4_m3!X148*0.668</f>
        <v>112162827.9668</v>
      </c>
      <c r="Y148" s="31">
        <f>Data_CH4_m3!Y148*0.668</f>
        <v>114594441.75400001</v>
      </c>
      <c r="Z148" s="31">
        <f>Data_CH4_m3!Z148*0.668</f>
        <v>117773858.16120002</v>
      </c>
      <c r="AA148" s="31">
        <f>Data_CH4_m3!AA148*0.668</f>
        <v>121574138.7516</v>
      </c>
      <c r="AB148" s="31">
        <f>Data_CH4_m3!AB148*0.668</f>
        <v>125765394.66520001</v>
      </c>
      <c r="AC148" s="31">
        <f>Data_CH4_m3!AC148*0.668</f>
        <v>132761703.35320002</v>
      </c>
      <c r="AD148" s="31">
        <f>Data_CH4_m3!AD148*0.668</f>
        <v>139028821.972</v>
      </c>
      <c r="AE148" s="31">
        <f>Data_CH4_m3!AE148*0.668</f>
        <v>144842392.572</v>
      </c>
      <c r="AF148" s="31">
        <f>Data_CH4_m3!AF148*0.668</f>
        <v>150387384.15279999</v>
      </c>
      <c r="AG148" s="31">
        <f>Data_CH4_m3!AG148*0.668</f>
        <v>155788245.44840002</v>
      </c>
      <c r="AH148" s="31">
        <f>Data_CH4_m3!AH148*0.668</f>
        <v>161128591.28800002</v>
      </c>
      <c r="AI148" s="31">
        <f>Data_CH4_m3!AI148*0.668</f>
        <v>166464033.87400001</v>
      </c>
      <c r="AJ148" s="31">
        <f>Data_CH4_m3!AJ148*0.668</f>
        <v>171831122.35879999</v>
      </c>
      <c r="AK148" s="31">
        <f>Data_CH4_m3!AK148*0.668</f>
        <v>177253752.43840003</v>
      </c>
      <c r="AL148" s="31">
        <f>Data_CH4_m3!AL148*0.668</f>
        <v>182747635.0052</v>
      </c>
      <c r="AM148" s="31">
        <f>Data_CH4_m3!AM148*0.668</f>
        <v>188323332.00760001</v>
      </c>
      <c r="AN148" s="31">
        <f>Data_CH4_m3!AN148*0.668</f>
        <v>193988154.77240002</v>
      </c>
      <c r="AO148" s="31">
        <f>Data_CH4_m3!AO148*0.668</f>
        <v>199747361.26119998</v>
      </c>
      <c r="AP148" s="31">
        <f>Data_CH4_m3!AP148*0.668</f>
        <v>205604631.75319999</v>
      </c>
      <c r="AQ148" s="31">
        <f>Data_CH4_m3!AQ148*0.668</f>
        <v>211562397.63480002</v>
      </c>
      <c r="AR148" s="31">
        <f>Data_CH4_m3!AR148*0.668</f>
        <v>217621739.99719998</v>
      </c>
      <c r="AS148" s="31">
        <f>Data_CH4_m3!AS148*0.668</f>
        <v>223782476.94400001</v>
      </c>
      <c r="AT148" s="31">
        <f>Data_CH4_m3!AT148*0.668</f>
        <v>230043349.89640003</v>
      </c>
      <c r="AU148" s="31">
        <f>Data_CH4_m3!AU148*0.668</f>
        <v>236402536.35000002</v>
      </c>
      <c r="AV148" s="31">
        <f>Data_CH4_m3!AV148*0.668</f>
        <v>242858247.80160001</v>
      </c>
      <c r="AW148" s="31">
        <f>Data_CH4_m3!AW148*0.668</f>
        <v>249409104.76440004</v>
      </c>
      <c r="AX148" s="31">
        <f>Data_CH4_m3!AX148*0.668</f>
        <v>256054004.03640002</v>
      </c>
      <c r="AY148" s="31">
        <f>Data_CH4_m3!AY148*0.668</f>
        <v>262792144.28480002</v>
      </c>
      <c r="AZ148" s="31">
        <f>Data_CH4_m3!AZ148*0.668</f>
        <v>269622882.69319999</v>
      </c>
      <c r="BA148" s="31">
        <f>Data_CH4_m3!BA148*0.668</f>
        <v>276545387.134</v>
      </c>
      <c r="BB148" s="31">
        <f>Data_CH4_m3!BB148*0.668</f>
        <v>283558716.59560001</v>
      </c>
      <c r="BC148" s="31">
        <f>Data_CH4_m3!BC148*0.668</f>
        <v>290661985.37680006</v>
      </c>
      <c r="BD148" s="31">
        <f>Data_CH4_m3!BD148*0.668</f>
        <v>297854426.07920003</v>
      </c>
      <c r="BE148" s="31">
        <f>Data_CH4_m3!BE148*0.668</f>
        <v>305135247.25640005</v>
      </c>
      <c r="BF148" s="31">
        <f>Data_CH4_m3!BF148*0.668</f>
        <v>312503447.64319998</v>
      </c>
      <c r="BG148" s="31">
        <f>Data_CH4_m3!BG148*0.668</f>
        <v>319957870.19680005</v>
      </c>
      <c r="BH148" s="31">
        <f>Data_CH4_m3!BH148*0.668</f>
        <v>327497513.25120002</v>
      </c>
      <c r="BI148" s="31">
        <f>Data_CH4_m3!BI148*0.668</f>
        <v>335121499.9896</v>
      </c>
      <c r="BJ148" s="31">
        <f>Data_CH4_m3!BJ148*0.668</f>
        <v>342828882.65360004</v>
      </c>
      <c r="BK148" s="31">
        <f>Data_CH4_m3!BK148*0.668</f>
        <v>249751736.32640001</v>
      </c>
      <c r="BL148" s="31">
        <f>Data_CH4_m3!BL148*0.668</f>
        <v>186011741.588</v>
      </c>
      <c r="BM148" s="31">
        <f>Data_CH4_m3!BM148*0.668</f>
        <v>142028195.74600002</v>
      </c>
      <c r="BN148" s="31">
        <f>Data_CH4_m3!BN148*0.668</f>
        <v>111372798.26120001</v>
      </c>
      <c r="BO148" s="31">
        <f>Data_CH4_m3!BO148*0.668</f>
        <v>89730783.560400009</v>
      </c>
      <c r="BP148" s="31">
        <f>Data_CH4_m3!BP148*0.668</f>
        <v>74204519.480000004</v>
      </c>
      <c r="BQ148" s="31">
        <f>Data_CH4_m3!BQ148*0.668</f>
        <v>62846668.993080005</v>
      </c>
      <c r="BR148" s="31">
        <f>Data_CH4_m3!BR148*0.668</f>
        <v>54347234.848000005</v>
      </c>
      <c r="BS148" s="31">
        <f>Data_CH4_m3!BS148*0.668</f>
        <v>47823756.19252</v>
      </c>
      <c r="BT148" s="31">
        <f>Data_CH4_m3!BT148*0.668</f>
        <v>42680652.115720004</v>
      </c>
      <c r="BU148" s="31">
        <f>Data_CH4_m3!BU148*0.668</f>
        <v>38514916.854879998</v>
      </c>
      <c r="BV148" s="31">
        <f>Data_CH4_m3!BV148*0.668</f>
        <v>35052886.908800006</v>
      </c>
      <c r="BW148" s="31">
        <f>Data_CH4_m3!BW148*0.668</f>
        <v>32107837.493320003</v>
      </c>
      <c r="BX148" s="31">
        <f>Data_CH4_m3!BX148*0.668</f>
        <v>29551542.521480002</v>
      </c>
      <c r="BY148" s="31">
        <f>Data_CH4_m3!BY148*0.668</f>
        <v>27295195.701880001</v>
      </c>
      <c r="BZ148" s="31">
        <f>Data_CH4_m3!BZ148*0.668</f>
        <v>25276607.517080002</v>
      </c>
      <c r="CA148" s="31">
        <f>Data_CH4_m3!CA148*0.668</f>
        <v>23451610.121040002</v>
      </c>
      <c r="CB148" s="31">
        <f>Data_CH4_m3!CB148*0.668</f>
        <v>21788283.688200001</v>
      </c>
      <c r="CC148" s="31">
        <f>Data_CH4_m3!CC148*0.668</f>
        <v>20263074.865880001</v>
      </c>
      <c r="CD148" s="31">
        <f>Data_CH4_m3!CD148*0.668</f>
        <v>18858184.326480001</v>
      </c>
      <c r="CE148" s="31">
        <f>Data_CH4_m3!CE148*0.668</f>
        <v>17559805.745800003</v>
      </c>
      <c r="CF148" s="31">
        <f>Data_CH4_m3!CF148*0.668</f>
        <v>16356936.181880001</v>
      </c>
      <c r="CG148" s="31">
        <f>Data_CH4_m3!CG148*0.668</f>
        <v>15240569.99272</v>
      </c>
      <c r="CH148" s="31">
        <f>Data_CH4_m3!CH148*0.668</f>
        <v>14203150.64208</v>
      </c>
      <c r="CI148" s="31">
        <f>Data_CH4_m3!CI148*0.668</f>
        <v>13238195.657560002</v>
      </c>
      <c r="CJ148" s="31">
        <f>Data_CH4_m3!CJ148*0.668</f>
        <v>12340038.36844</v>
      </c>
      <c r="CK148" s="31">
        <f>Data_CH4_m3!CK148*0.668</f>
        <v>11503648.287160002</v>
      </c>
      <c r="CL148" s="31">
        <f>Data_CH4_m3!CL148*0.668</f>
        <v>10724504.65024</v>
      </c>
      <c r="CM148" s="31">
        <f>Data_CH4_m3!CM148*0.668</f>
        <v>9998506.0378800016</v>
      </c>
      <c r="CN148" s="31">
        <f>Data_CH4_m3!CN148*0.668</f>
        <v>9321904.5292000007</v>
      </c>
      <c r="CO148" s="31">
        <f>Data_CH4_m3!CO148*0.668</f>
        <v>8691256.6910800003</v>
      </c>
      <c r="CP148" s="31">
        <f>Data_CH4_m3!CP148*0.668</f>
        <v>8103386.1367600011</v>
      </c>
      <c r="CQ148" s="31">
        <f>Data_CH4_m3!CQ148*0.668</f>
        <v>7555354.1805999996</v>
      </c>
      <c r="CR148" s="31">
        <f>Data_CH4_m3!CR148*0.668</f>
        <v>7044436.1842000009</v>
      </c>
      <c r="CS148" s="31">
        <f>Data_CH4_m3!CS148*0.668</f>
        <v>6568102.0541400006</v>
      </c>
      <c r="CT148" s="31">
        <f>Data_CH4_m3!CT148*0.668</f>
        <v>6123999.6401760001</v>
      </c>
      <c r="CU148" s="31">
        <f>Data_CH4_m3!CU148*0.668</f>
        <v>5709940.4560719999</v>
      </c>
      <c r="CV148" s="31">
        <f>Data_CH4_m3!CV148*0.668</f>
        <v>5323887.0771120004</v>
      </c>
      <c r="CW148" s="31">
        <f>Data_CH4_m3!CW148*0.668</f>
        <v>4963941.901668</v>
      </c>
    </row>
    <row r="149" spans="1:101" ht="15.75" customHeight="1" x14ac:dyDescent="0.2">
      <c r="A149" s="27" t="s">
        <v>2</v>
      </c>
      <c r="B149" s="31">
        <f>Data_CH4_m3!B149*0.668</f>
        <v>5890799.4994999999</v>
      </c>
      <c r="C149" s="31">
        <f>Data_CH4_m3!C149*0.668</f>
        <v>10109645.21924</v>
      </c>
      <c r="D149" s="31">
        <f>Data_CH4_m3!D149*0.668</f>
        <v>13046530.853080001</v>
      </c>
      <c r="E149" s="31">
        <f>Data_CH4_m3!E149*0.668</f>
        <v>14986641.122000001</v>
      </c>
      <c r="F149" s="31">
        <f>Data_CH4_m3!F149*0.668</f>
        <v>16424067.3696</v>
      </c>
      <c r="G149" s="31">
        <f>Data_CH4_m3!G149*0.668</f>
        <v>17618699.070680004</v>
      </c>
      <c r="H149" s="31">
        <f>Data_CH4_m3!H149*0.668</f>
        <v>18642305.938160002</v>
      </c>
      <c r="I149" s="31">
        <f>Data_CH4_m3!I149*0.668</f>
        <v>19492626.738600001</v>
      </c>
      <c r="J149" s="31">
        <f>Data_CH4_m3!J149*0.668</f>
        <v>20248477.095280003</v>
      </c>
      <c r="K149" s="31">
        <f>Data_CH4_m3!K149*0.668</f>
        <v>21020822.716640003</v>
      </c>
      <c r="L149" s="31">
        <f>Data_CH4_m3!L149*0.668</f>
        <v>21818078.81952</v>
      </c>
      <c r="M149" s="31">
        <f>Data_CH4_m3!M149*0.668</f>
        <v>22582761.946480002</v>
      </c>
      <c r="N149" s="31">
        <f>Data_CH4_m3!N149*0.668</f>
        <v>23358168.04992</v>
      </c>
      <c r="O149" s="31">
        <f>Data_CH4_m3!O149*0.668</f>
        <v>24137564.304400001</v>
      </c>
      <c r="P149" s="31">
        <f>Data_CH4_m3!P149*0.668</f>
        <v>24936146.247000001</v>
      </c>
      <c r="Q149" s="31">
        <f>Data_CH4_m3!Q149*0.668</f>
        <v>25783065.11716</v>
      </c>
      <c r="R149" s="31">
        <f>Data_CH4_m3!R149*0.668</f>
        <v>26631959.904600002</v>
      </c>
      <c r="S149" s="31">
        <f>Data_CH4_m3!S149*0.668</f>
        <v>27474252.306960002</v>
      </c>
      <c r="T149" s="31">
        <f>Data_CH4_m3!T149*0.668</f>
        <v>28317922.606280003</v>
      </c>
      <c r="U149" s="31">
        <f>Data_CH4_m3!U149*0.668</f>
        <v>29182553.169120003</v>
      </c>
      <c r="V149" s="31">
        <f>Data_CH4_m3!V149*0.668</f>
        <v>30063489.431600004</v>
      </c>
      <c r="W149" s="31">
        <f>Data_CH4_m3!W149*0.668</f>
        <v>30980509.517680001</v>
      </c>
      <c r="X149" s="31">
        <f>Data_CH4_m3!X149*0.668</f>
        <v>31941983.313720003</v>
      </c>
      <c r="Y149" s="31">
        <f>Data_CH4_m3!Y149*0.668</f>
        <v>32945855.991600003</v>
      </c>
      <c r="Z149" s="31">
        <f>Data_CH4_m3!Z149*0.668</f>
        <v>34000134.072400004</v>
      </c>
      <c r="AA149" s="31">
        <f>Data_CH4_m3!AA149*0.668</f>
        <v>35107489.80996</v>
      </c>
      <c r="AB149" s="31">
        <f>Data_CH4_m3!AB149*0.668</f>
        <v>36269964.659040004</v>
      </c>
      <c r="AC149" s="31">
        <f>Data_CH4_m3!AC149*0.668</f>
        <v>37361581.054080002</v>
      </c>
      <c r="AD149" s="31">
        <f>Data_CH4_m3!AD149*0.668</f>
        <v>38445574.373400003</v>
      </c>
      <c r="AE149" s="31">
        <f>Data_CH4_m3!AE149*0.668</f>
        <v>39529343.906040005</v>
      </c>
      <c r="AF149" s="31">
        <f>Data_CH4_m3!AF149*0.668</f>
        <v>40617796.045199998</v>
      </c>
      <c r="AG149" s="31">
        <f>Data_CH4_m3!AG149*0.668</f>
        <v>41714193.329600006</v>
      </c>
      <c r="AH149" s="31">
        <f>Data_CH4_m3!AH149*0.668</f>
        <v>42820688.115360007</v>
      </c>
      <c r="AI149" s="31">
        <f>Data_CH4_m3!AI149*0.668</f>
        <v>43938642.160560004</v>
      </c>
      <c r="AJ149" s="31">
        <f>Data_CH4_m3!AJ149*0.668</f>
        <v>45068881.894759998</v>
      </c>
      <c r="AK149" s="31">
        <f>Data_CH4_m3!AK149*0.668</f>
        <v>46211877.082279995</v>
      </c>
      <c r="AL149" s="31">
        <f>Data_CH4_m3!AL149*0.668</f>
        <v>47367864.322040007</v>
      </c>
      <c r="AM149" s="31">
        <f>Data_CH4_m3!AM149*0.668</f>
        <v>48536896.726720005</v>
      </c>
      <c r="AN149" s="31">
        <f>Data_CH4_m3!AN149*0.668</f>
        <v>49718855.545960002</v>
      </c>
      <c r="AO149" s="31">
        <f>Data_CH4_m3!AO149*0.668</f>
        <v>50913502.510839999</v>
      </c>
      <c r="AP149" s="31">
        <f>Data_CH4_m3!AP149*0.668</f>
        <v>52120480.087720007</v>
      </c>
      <c r="AQ149" s="31">
        <f>Data_CH4_m3!AQ149*0.668</f>
        <v>53339455.345399998</v>
      </c>
      <c r="AR149" s="31">
        <f>Data_CH4_m3!AR149*0.668</f>
        <v>54570095.312600002</v>
      </c>
      <c r="AS149" s="31">
        <f>Data_CH4_m3!AS149*0.668</f>
        <v>55812096.670560002</v>
      </c>
      <c r="AT149" s="31">
        <f>Data_CH4_m3!AT149*0.668</f>
        <v>57065206.554560006</v>
      </c>
      <c r="AU149" s="31">
        <f>Data_CH4_m3!AU149*0.668</f>
        <v>58329164.571520001</v>
      </c>
      <c r="AV149" s="31">
        <f>Data_CH4_m3!AV149*0.668</f>
        <v>59603717.582840003</v>
      </c>
      <c r="AW149" s="31">
        <f>Data_CH4_m3!AW149*0.668</f>
        <v>60888561.207640007</v>
      </c>
      <c r="AX149" s="31">
        <f>Data_CH4_m3!AX149*0.668</f>
        <v>62183387.350960001</v>
      </c>
      <c r="AY149" s="31">
        <f>Data_CH4_m3!AY149*0.668</f>
        <v>63487865.19916001</v>
      </c>
      <c r="AZ149" s="31">
        <f>Data_CH4_m3!AZ149*0.668</f>
        <v>64801658.307360001</v>
      </c>
      <c r="BA149" s="31">
        <f>Data_CH4_m3!BA149*0.668</f>
        <v>66124400.15732</v>
      </c>
      <c r="BB149" s="31">
        <f>Data_CH4_m3!BB149*0.668</f>
        <v>67455758.098399997</v>
      </c>
      <c r="BC149" s="31">
        <f>Data_CH4_m3!BC149*0.668</f>
        <v>68795435.238000005</v>
      </c>
      <c r="BD149" s="31">
        <f>Data_CH4_m3!BD149*0.668</f>
        <v>70143241.60360001</v>
      </c>
      <c r="BE149" s="31">
        <f>Data_CH4_m3!BE149*0.668</f>
        <v>71498997.703600004</v>
      </c>
      <c r="BF149" s="31">
        <f>Data_CH4_m3!BF149*0.668</f>
        <v>72862479.891600013</v>
      </c>
      <c r="BG149" s="31">
        <f>Data_CH4_m3!BG149*0.668</f>
        <v>74233376.345200002</v>
      </c>
      <c r="BH149" s="31">
        <f>Data_CH4_m3!BH149*0.668</f>
        <v>75611181.254800007</v>
      </c>
      <c r="BI149" s="31">
        <f>Data_CH4_m3!BI149*0.668</f>
        <v>76995242.719200015</v>
      </c>
      <c r="BJ149" s="31">
        <f>Data_CH4_m3!BJ149*0.668</f>
        <v>78384842.37120001</v>
      </c>
      <c r="BK149" s="31">
        <f>Data_CH4_m3!BK149*0.668</f>
        <v>57252508.21016001</v>
      </c>
      <c r="BL149" s="31">
        <f>Data_CH4_m3!BL149*0.668</f>
        <v>42768684.509080008</v>
      </c>
      <c r="BM149" s="31">
        <f>Data_CH4_m3!BM149*0.668</f>
        <v>32763016.188560002</v>
      </c>
      <c r="BN149" s="31">
        <f>Data_CH4_m3!BN149*0.668</f>
        <v>25779215.506639998</v>
      </c>
      <c r="BO149" s="31">
        <f>Data_CH4_m3!BO149*0.668</f>
        <v>20839746.714160003</v>
      </c>
      <c r="BP149" s="31">
        <f>Data_CH4_m3!BP149*0.668</f>
        <v>17288082.85808</v>
      </c>
      <c r="BQ149" s="31">
        <f>Data_CH4_m3!BQ149*0.668</f>
        <v>14682961.141000001</v>
      </c>
      <c r="BR149" s="31">
        <f>Data_CH4_m3!BR149*0.668</f>
        <v>12727494.413800001</v>
      </c>
      <c r="BS149" s="31">
        <f>Data_CH4_m3!BS149*0.668</f>
        <v>11221647.758520002</v>
      </c>
      <c r="BT149" s="31">
        <f>Data_CH4_m3!BT149*0.668</f>
        <v>10030377.580400001</v>
      </c>
      <c r="BU149" s="31">
        <f>Data_CH4_m3!BU149*0.668</f>
        <v>9062269.9298</v>
      </c>
      <c r="BV149" s="31">
        <f>Data_CH4_m3!BV149*0.668</f>
        <v>8255216.93224</v>
      </c>
      <c r="BW149" s="31">
        <f>Data_CH4_m3!BW149*0.668</f>
        <v>7566811.3826000001</v>
      </c>
      <c r="BX149" s="31">
        <f>Data_CH4_m3!BX149*0.668</f>
        <v>6967904.2124400008</v>
      </c>
      <c r="BY149" s="31">
        <f>Data_CH4_m3!BY149*0.668</f>
        <v>6438282.4237880008</v>
      </c>
      <c r="BZ149" s="31">
        <f>Data_CH4_m3!BZ149*0.668</f>
        <v>5963768.5743560009</v>
      </c>
      <c r="CA149" s="31">
        <f>Data_CH4_m3!CA149*0.668</f>
        <v>5534273.4686960001</v>
      </c>
      <c r="CB149" s="31">
        <f>Data_CH4_m3!CB149*0.668</f>
        <v>5142487.9396520006</v>
      </c>
      <c r="CC149" s="31">
        <f>Data_CH4_m3!CC149*0.668</f>
        <v>4783003.2553520007</v>
      </c>
      <c r="CD149" s="31">
        <f>Data_CH4_m3!CD149*0.668</f>
        <v>4451719.0113559999</v>
      </c>
      <c r="CE149" s="31">
        <f>Data_CH4_m3!CE149*0.668</f>
        <v>4145443.90246</v>
      </c>
      <c r="CF149" s="31">
        <f>Data_CH4_m3!CF149*0.668</f>
        <v>3861625.9435480004</v>
      </c>
      <c r="CG149" s="31">
        <f>Data_CH4_m3!CG149*0.668</f>
        <v>3598169.6025879998</v>
      </c>
      <c r="CH149" s="31">
        <f>Data_CH4_m3!CH149*0.668</f>
        <v>3353311.3402080005</v>
      </c>
      <c r="CI149" s="31">
        <f>Data_CH4_m3!CI149*0.668</f>
        <v>3125534.4183200002</v>
      </c>
      <c r="CJ149" s="31">
        <f>Data_CH4_m3!CJ149*0.668</f>
        <v>2913510.156868</v>
      </c>
      <c r="CK149" s="31">
        <f>Data_CH4_m3!CK149*0.668</f>
        <v>2716057.0261760005</v>
      </c>
      <c r="CL149" s="31">
        <f>Data_CH4_m3!CL149*0.668</f>
        <v>2532111.7993680001</v>
      </c>
      <c r="CM149" s="31">
        <f>Data_CH4_m3!CM149*0.668</f>
        <v>2360708.889124</v>
      </c>
      <c r="CN149" s="31">
        <f>Data_CH4_m3!CN149*0.668</f>
        <v>2200965.2515480001</v>
      </c>
      <c r="CO149" s="31">
        <f>Data_CH4_m3!CO149*0.668</f>
        <v>2052069.1170080001</v>
      </c>
      <c r="CP149" s="31">
        <f>Data_CH4_m3!CP149*0.668</f>
        <v>1913271.352896</v>
      </c>
      <c r="CQ149" s="31">
        <f>Data_CH4_m3!CQ149*0.668</f>
        <v>1783878.6740760002</v>
      </c>
      <c r="CR149" s="31">
        <f>Data_CH4_m3!CR149*0.668</f>
        <v>1663248.1505880002</v>
      </c>
      <c r="CS149" s="31">
        <f>Data_CH4_m3!CS149*0.668</f>
        <v>1550782.6558959999</v>
      </c>
      <c r="CT149" s="31">
        <f>Data_CH4_m3!CT149*0.668</f>
        <v>1445926.9985</v>
      </c>
      <c r="CU149" s="31">
        <f>Data_CH4_m3!CU149*0.668</f>
        <v>1348164.5725840002</v>
      </c>
      <c r="CV149" s="31">
        <f>Data_CH4_m3!CV149*0.668</f>
        <v>1257014.3994440001</v>
      </c>
      <c r="CW149" s="31">
        <f>Data_CH4_m3!CW149*0.668</f>
        <v>1172028.4922280002</v>
      </c>
    </row>
    <row r="150" spans="1:101" ht="15.75" customHeight="1" x14ac:dyDescent="0.2">
      <c r="A150" s="27" t="s">
        <v>3</v>
      </c>
      <c r="B150" s="31">
        <f>Data_CH4_m3!B150*0.668</f>
        <v>466890.13009400002</v>
      </c>
      <c r="C150" s="31">
        <f>Data_CH4_m3!C150*0.668</f>
        <v>897808.37134399998</v>
      </c>
      <c r="D150" s="31">
        <f>Data_CH4_m3!D150*0.668</f>
        <v>1301314.797392</v>
      </c>
      <c r="E150" s="31">
        <f>Data_CH4_m3!E150*0.668</f>
        <v>1735218.3376560002</v>
      </c>
      <c r="F150" s="31">
        <f>Data_CH4_m3!F150*0.668</f>
        <v>2180188.3907679999</v>
      </c>
      <c r="G150" s="31">
        <f>Data_CH4_m3!G150*0.668</f>
        <v>2625994.4024600005</v>
      </c>
      <c r="H150" s="31">
        <f>Data_CH4_m3!H150*0.668</f>
        <v>3051761.0674560005</v>
      </c>
      <c r="I150" s="31">
        <f>Data_CH4_m3!I150*0.668</f>
        <v>3474597.0247360002</v>
      </c>
      <c r="J150" s="31">
        <f>Data_CH4_m3!J150*0.668</f>
        <v>3878363.2413280006</v>
      </c>
      <c r="K150" s="31">
        <f>Data_CH4_m3!K150*0.668</f>
        <v>4242737.4698640006</v>
      </c>
      <c r="L150" s="31">
        <f>Data_CH4_m3!L150*0.668</f>
        <v>4650249.0649280008</v>
      </c>
      <c r="M150" s="31">
        <f>Data_CH4_m3!M150*0.668</f>
        <v>5096665.5397760002</v>
      </c>
      <c r="N150" s="31">
        <f>Data_CH4_m3!N150*0.668</f>
        <v>5531382.3980959998</v>
      </c>
      <c r="O150" s="31">
        <f>Data_CH4_m3!O150*0.668</f>
        <v>5912608.0789319994</v>
      </c>
      <c r="P150" s="31">
        <f>Data_CH4_m3!P150*0.668</f>
        <v>6301771.2056400003</v>
      </c>
      <c r="Q150" s="31">
        <f>Data_CH4_m3!Q150*0.668</f>
        <v>6628452.9102640012</v>
      </c>
      <c r="R150" s="31">
        <f>Data_CH4_m3!R150*0.668</f>
        <v>6967831.8480000002</v>
      </c>
      <c r="S150" s="31">
        <f>Data_CH4_m3!S150*0.668</f>
        <v>7331040.7425200008</v>
      </c>
      <c r="T150" s="31">
        <f>Data_CH4_m3!T150*0.668</f>
        <v>7707168.2694000006</v>
      </c>
      <c r="U150" s="31">
        <f>Data_CH4_m3!U150*0.668</f>
        <v>8060668.431880001</v>
      </c>
      <c r="V150" s="31">
        <f>Data_CH4_m3!V150*0.668</f>
        <v>8344211.8735200008</v>
      </c>
      <c r="W150" s="31">
        <f>Data_CH4_m3!W150*0.668</f>
        <v>8680667.020680001</v>
      </c>
      <c r="X150" s="31">
        <f>Data_CH4_m3!X150*0.668</f>
        <v>9032279.7625200003</v>
      </c>
      <c r="Y150" s="31">
        <f>Data_CH4_m3!Y150*0.668</f>
        <v>9398329.1065999996</v>
      </c>
      <c r="Z150" s="31">
        <f>Data_CH4_m3!Z150*0.668</f>
        <v>9772468.4517199993</v>
      </c>
      <c r="AA150" s="31">
        <f>Data_CH4_m3!AA150*0.668</f>
        <v>10156631.530960001</v>
      </c>
      <c r="AB150" s="31">
        <f>Data_CH4_m3!AB150*0.668</f>
        <v>10554914.65392</v>
      </c>
      <c r="AC150" s="31">
        <f>Data_CH4_m3!AC150*0.668</f>
        <v>10757120.431600001</v>
      </c>
      <c r="AD150" s="31">
        <f>Data_CH4_m3!AD150*0.668</f>
        <v>10960425.550240001</v>
      </c>
      <c r="AE150" s="31">
        <f>Data_CH4_m3!AE150*0.668</f>
        <v>11164634.806880001</v>
      </c>
      <c r="AF150" s="31">
        <f>Data_CH4_m3!AF150*0.668</f>
        <v>11369576.786040001</v>
      </c>
      <c r="AG150" s="31">
        <f>Data_CH4_m3!AG150*0.668</f>
        <v>11575099.123600001</v>
      </c>
      <c r="AH150" s="31">
        <f>Data_CH4_m3!AH150*0.668</f>
        <v>11781057.331160001</v>
      </c>
      <c r="AI150" s="31">
        <f>Data_CH4_m3!AI150*0.668</f>
        <v>11987328.930920001</v>
      </c>
      <c r="AJ150" s="31">
        <f>Data_CH4_m3!AJ150*0.668</f>
        <v>12193786.228</v>
      </c>
      <c r="AK150" s="31">
        <f>Data_CH4_m3!AK150*0.668</f>
        <v>12400310.358480001</v>
      </c>
      <c r="AL150" s="31">
        <f>Data_CH4_m3!AL150*0.668</f>
        <v>12606787.541920001</v>
      </c>
      <c r="AM150" s="31">
        <f>Data_CH4_m3!AM150*0.668</f>
        <v>12813104.271760002</v>
      </c>
      <c r="AN150" s="31">
        <f>Data_CH4_m3!AN150*0.668</f>
        <v>13019131.370160002</v>
      </c>
      <c r="AO150" s="31">
        <f>Data_CH4_m3!AO150*0.668</f>
        <v>13224726.927199999</v>
      </c>
      <c r="AP150" s="31">
        <f>Data_CH4_m3!AP150*0.668</f>
        <v>13429735.045040002</v>
      </c>
      <c r="AQ150" s="31">
        <f>Data_CH4_m3!AQ150*0.668</f>
        <v>13633996.419040002</v>
      </c>
      <c r="AR150" s="31">
        <f>Data_CH4_m3!AR150*0.668</f>
        <v>13837358.878800001</v>
      </c>
      <c r="AS150" s="31">
        <f>Data_CH4_m3!AS150*0.668</f>
        <v>14039650.2206</v>
      </c>
      <c r="AT150" s="31">
        <f>Data_CH4_m3!AT150*0.668</f>
        <v>14240704.439760001</v>
      </c>
      <c r="AU150" s="31">
        <f>Data_CH4_m3!AU150*0.668</f>
        <v>14440339.052040001</v>
      </c>
      <c r="AV150" s="31">
        <f>Data_CH4_m3!AV150*0.668</f>
        <v>14638371.406199999</v>
      </c>
      <c r="AW150" s="31">
        <f>Data_CH4_m3!AW150*0.668</f>
        <v>14834635.290480001</v>
      </c>
      <c r="AX150" s="31">
        <f>Data_CH4_m3!AX150*0.668</f>
        <v>15028958.975439999</v>
      </c>
      <c r="AY150" s="31">
        <f>Data_CH4_m3!AY150*0.668</f>
        <v>15221200.651360001</v>
      </c>
      <c r="AZ150" s="31">
        <f>Data_CH4_m3!AZ150*0.668</f>
        <v>15411218.849199999</v>
      </c>
      <c r="BA150" s="31">
        <f>Data_CH4_m3!BA150*0.668</f>
        <v>15598883.075160002</v>
      </c>
      <c r="BB150" s="31">
        <f>Data_CH4_m3!BB150*0.668</f>
        <v>15784065.574240001</v>
      </c>
      <c r="BC150" s="31">
        <f>Data_CH4_m3!BC150*0.668</f>
        <v>15966644.069040002</v>
      </c>
      <c r="BD150" s="31">
        <f>Data_CH4_m3!BD150*0.668</f>
        <v>16146493.196</v>
      </c>
      <c r="BE150" s="31">
        <f>Data_CH4_m3!BE150*0.668</f>
        <v>16323489.528760001</v>
      </c>
      <c r="BF150" s="31">
        <f>Data_CH4_m3!BF150*0.668</f>
        <v>16497525.41244</v>
      </c>
      <c r="BG150" s="31">
        <f>Data_CH4_m3!BG150*0.668</f>
        <v>16668499.324400002</v>
      </c>
      <c r="BH150" s="31">
        <f>Data_CH4_m3!BH150*0.668</f>
        <v>16836324.571600001</v>
      </c>
      <c r="BI150" s="31">
        <f>Data_CH4_m3!BI150*0.668</f>
        <v>17000936.297920004</v>
      </c>
      <c r="BJ150" s="31">
        <f>Data_CH4_m3!BJ150*0.668</f>
        <v>17162279.52696</v>
      </c>
      <c r="BK150" s="31">
        <f>Data_CH4_m3!BK150*0.668</f>
        <v>15920073.941360001</v>
      </c>
      <c r="BL150" s="31">
        <f>Data_CH4_m3!BL150*0.668</f>
        <v>14772214.84544</v>
      </c>
      <c r="BM150" s="31">
        <f>Data_CH4_m3!BM150*0.668</f>
        <v>13711316.804479999</v>
      </c>
      <c r="BN150" s="31">
        <f>Data_CH4_m3!BN150*0.668</f>
        <v>12730582.90512</v>
      </c>
      <c r="BO150" s="31">
        <f>Data_CH4_m3!BO150*0.668</f>
        <v>11823757.34072</v>
      </c>
      <c r="BP150" s="31">
        <f>Data_CH4_m3!BP150*0.668</f>
        <v>10985081.93124</v>
      </c>
      <c r="BQ150" s="31">
        <f>Data_CH4_m3!BQ150*0.668</f>
        <v>10209256.063280001</v>
      </c>
      <c r="BR150" s="31">
        <f>Data_CH4_m3!BR150*0.668</f>
        <v>9491399.9500800017</v>
      </c>
      <c r="BS150" s="31">
        <f>Data_CH4_m3!BS150*0.668</f>
        <v>8827020.7906400003</v>
      </c>
      <c r="BT150" s="31">
        <f>Data_CH4_m3!BT150*0.668</f>
        <v>8211981.7544799997</v>
      </c>
      <c r="BU150" s="31">
        <f>Data_CH4_m3!BU150*0.668</f>
        <v>7642473.3778800005</v>
      </c>
      <c r="BV150" s="31">
        <f>Data_CH4_m3!BV150*0.668</f>
        <v>7114987.3181600003</v>
      </c>
      <c r="BW150" s="31">
        <f>Data_CH4_m3!BW150*0.668</f>
        <v>6626292.2682720004</v>
      </c>
      <c r="BX150" s="31">
        <f>Data_CH4_m3!BX150*0.668</f>
        <v>6173411.713068001</v>
      </c>
      <c r="BY150" s="31">
        <f>Data_CH4_m3!BY150*0.668</f>
        <v>5753603.582688001</v>
      </c>
      <c r="BZ150" s="31">
        <f>Data_CH4_m3!BZ150*0.668</f>
        <v>5364341.487772</v>
      </c>
      <c r="CA150" s="31">
        <f>Data_CH4_m3!CA150*0.668</f>
        <v>5003297.4917400004</v>
      </c>
      <c r="CB150" s="31">
        <f>Data_CH4_m3!CB150*0.668</f>
        <v>4668326.2611560002</v>
      </c>
      <c r="CC150" s="31">
        <f>Data_CH4_m3!CC150*0.668</f>
        <v>4357450.5013239998</v>
      </c>
      <c r="CD150" s="31">
        <f>Data_CH4_m3!CD150*0.668</f>
        <v>4068847.5602159998</v>
      </c>
      <c r="CE150" s="31">
        <f>Data_CH4_m3!CE150*0.668</f>
        <v>3800837.1138920002</v>
      </c>
      <c r="CF150" s="31">
        <f>Data_CH4_m3!CF150*0.668</f>
        <v>3551869.8378880005</v>
      </c>
      <c r="CG150" s="31">
        <f>Data_CH4_m3!CG150*0.668</f>
        <v>3320516.9957680004</v>
      </c>
      <c r="CH150" s="31">
        <f>Data_CH4_m3!CH150*0.668</f>
        <v>3105460.8620080003</v>
      </c>
      <c r="CI150" s="31">
        <f>Data_CH4_m3!CI150*0.668</f>
        <v>2905485.9124120004</v>
      </c>
      <c r="CJ150" s="31">
        <f>Data_CH4_m3!CJ150*0.668</f>
        <v>2719470.7246119999</v>
      </c>
      <c r="CK150" s="31">
        <f>Data_CH4_m3!CK150*0.668</f>
        <v>2546380.5278640003</v>
      </c>
      <c r="CL150" s="31">
        <f>Data_CH4_m3!CL150*0.668</f>
        <v>2385260.3500359999</v>
      </c>
      <c r="CM150" s="31">
        <f>Data_CH4_m3!CM150*0.668</f>
        <v>2235228.7143600001</v>
      </c>
      <c r="CN150" s="31">
        <f>Data_CH4_m3!CN150*0.668</f>
        <v>2095471.8398560002</v>
      </c>
      <c r="CO150" s="31">
        <f>Data_CH4_m3!CO150*0.668</f>
        <v>1965238.3080200001</v>
      </c>
      <c r="CP150" s="31">
        <f>Data_CH4_m3!CP150*0.668</f>
        <v>1843834.1523560002</v>
      </c>
      <c r="CQ150" s="31">
        <f>Data_CH4_m3!CQ150*0.668</f>
        <v>1730618.3473720001</v>
      </c>
      <c r="CR150" s="31">
        <f>Data_CH4_m3!CR150*0.668</f>
        <v>1624998.649612</v>
      </c>
      <c r="CS150" s="31">
        <f>Data_CH4_m3!CS150*0.668</f>
        <v>1526427.7746919999</v>
      </c>
      <c r="CT150" s="31">
        <f>Data_CH4_m3!CT150*0.668</f>
        <v>1434399.8816159999</v>
      </c>
      <c r="CU150" s="31">
        <f>Data_CH4_m3!CU150*0.668</f>
        <v>1348447.3329760002</v>
      </c>
      <c r="CV150" s="31">
        <f>Data_CH4_m3!CV150*0.668</f>
        <v>1268137.7116640001</v>
      </c>
      <c r="CW150" s="31">
        <f>Data_CH4_m3!CW150*0.668</f>
        <v>1193071.0840760001</v>
      </c>
    </row>
    <row r="151" spans="1:101" ht="15.75" customHeight="1" x14ac:dyDescent="0.2">
      <c r="A151" s="27" t="s">
        <v>4</v>
      </c>
      <c r="B151" s="31">
        <f>Data_CH4_m3!B151*0.668</f>
        <v>4441804.157896</v>
      </c>
      <c r="C151" s="31">
        <f>Data_CH4_m3!C151*0.668</f>
        <v>8591748.785840001</v>
      </c>
      <c r="D151" s="31">
        <f>Data_CH4_m3!D151*0.668</f>
        <v>12381659.21064</v>
      </c>
      <c r="E151" s="31">
        <f>Data_CH4_m3!E151*0.668</f>
        <v>15614661.843040003</v>
      </c>
      <c r="F151" s="31">
        <f>Data_CH4_m3!F151*0.668</f>
        <v>18564870.823720001</v>
      </c>
      <c r="G151" s="31">
        <f>Data_CH4_m3!G151*0.668</f>
        <v>21290773.660880003</v>
      </c>
      <c r="H151" s="31">
        <f>Data_CH4_m3!H151*0.668</f>
        <v>23894669.183800001</v>
      </c>
      <c r="I151" s="31">
        <f>Data_CH4_m3!I151*0.668</f>
        <v>26275641.917720001</v>
      </c>
      <c r="J151" s="31">
        <f>Data_CH4_m3!J151*0.668</f>
        <v>28404496.154440001</v>
      </c>
      <c r="K151" s="31">
        <f>Data_CH4_m3!K151*0.668</f>
        <v>30535089.155080002</v>
      </c>
      <c r="L151" s="31">
        <f>Data_CH4_m3!L151*0.668</f>
        <v>32598512.771760002</v>
      </c>
      <c r="M151" s="31">
        <f>Data_CH4_m3!M151*0.668</f>
        <v>34505708.369400002</v>
      </c>
      <c r="N151" s="31">
        <f>Data_CH4_m3!N151*0.668</f>
        <v>36397533.160120003</v>
      </c>
      <c r="O151" s="31">
        <f>Data_CH4_m3!O151*0.668</f>
        <v>38255745.740600005</v>
      </c>
      <c r="P151" s="31">
        <f>Data_CH4_m3!P151*0.668</f>
        <v>40110344.267400004</v>
      </c>
      <c r="Q151" s="31">
        <f>Data_CH4_m3!Q151*0.668</f>
        <v>42163906.407159999</v>
      </c>
      <c r="R151" s="31">
        <f>Data_CH4_m3!R151*0.668</f>
        <v>44157483.416120008</v>
      </c>
      <c r="S151" s="31">
        <f>Data_CH4_m3!S151*0.668</f>
        <v>46079622.955320001</v>
      </c>
      <c r="T151" s="31">
        <f>Data_CH4_m3!T151*0.668</f>
        <v>47914043.480000004</v>
      </c>
      <c r="U151" s="31">
        <f>Data_CH4_m3!U151*0.668</f>
        <v>49819311.710600004</v>
      </c>
      <c r="V151" s="31">
        <f>Data_CH4_m3!V151*0.668</f>
        <v>51722406.60988</v>
      </c>
      <c r="W151" s="31">
        <f>Data_CH4_m3!W151*0.668</f>
        <v>53557011.970160007</v>
      </c>
      <c r="X151" s="31">
        <f>Data_CH4_m3!X151*0.668</f>
        <v>55376203.684680007</v>
      </c>
      <c r="Y151" s="31">
        <f>Data_CH4_m3!Y151*0.668</f>
        <v>57194035.291080005</v>
      </c>
      <c r="Z151" s="31">
        <f>Data_CH4_m3!Z151*0.668</f>
        <v>59018714.972960003</v>
      </c>
      <c r="AA151" s="31">
        <f>Data_CH4_m3!AA151*0.668</f>
        <v>60858223.994319998</v>
      </c>
      <c r="AB151" s="31">
        <f>Data_CH4_m3!AB151*0.668</f>
        <v>62719433.810640007</v>
      </c>
      <c r="AC151" s="31">
        <f>Data_CH4_m3!AC151*0.668</f>
        <v>65385353.841640003</v>
      </c>
      <c r="AD151" s="31">
        <f>Data_CH4_m3!AD151*0.668</f>
        <v>68052446.226000011</v>
      </c>
      <c r="AE151" s="31">
        <f>Data_CH4_m3!AE151*0.668</f>
        <v>70724369.673200011</v>
      </c>
      <c r="AF151" s="31">
        <f>Data_CH4_m3!AF151*0.668</f>
        <v>73404417.202800006</v>
      </c>
      <c r="AG151" s="31">
        <f>Data_CH4_m3!AG151*0.668</f>
        <v>76095557.4736</v>
      </c>
      <c r="AH151" s="31">
        <f>Data_CH4_m3!AH151*0.668</f>
        <v>78800447.856399998</v>
      </c>
      <c r="AI151" s="31">
        <f>Data_CH4_m3!AI151*0.668</f>
        <v>81521420.5396</v>
      </c>
      <c r="AJ151" s="31">
        <f>Data_CH4_m3!AJ151*0.668</f>
        <v>84260483.664800003</v>
      </c>
      <c r="AK151" s="31">
        <f>Data_CH4_m3!AK151*0.668</f>
        <v>87019355.194399998</v>
      </c>
      <c r="AL151" s="31">
        <f>Data_CH4_m3!AL151*0.668</f>
        <v>89799503.192000002</v>
      </c>
      <c r="AM151" s="31">
        <f>Data_CH4_m3!AM151*0.668</f>
        <v>92602178.688000008</v>
      </c>
      <c r="AN151" s="31">
        <f>Data_CH4_m3!AN151*0.668</f>
        <v>95428351.685200006</v>
      </c>
      <c r="AO151" s="31">
        <f>Data_CH4_m3!AO151*0.668</f>
        <v>98278726.389200017</v>
      </c>
      <c r="AP151" s="31">
        <f>Data_CH4_m3!AP151*0.668</f>
        <v>101153778.28240001</v>
      </c>
      <c r="AQ151" s="31">
        <f>Data_CH4_m3!AQ151*0.668</f>
        <v>104053799.9488</v>
      </c>
      <c r="AR151" s="31">
        <f>Data_CH4_m3!AR151*0.668</f>
        <v>106978954.9148</v>
      </c>
      <c r="AS151" s="31">
        <f>Data_CH4_m3!AS151*0.668</f>
        <v>109929301.8308</v>
      </c>
      <c r="AT151" s="31">
        <f>Data_CH4_m3!AT151*0.668</f>
        <v>112904827.47040002</v>
      </c>
      <c r="AU151" s="31">
        <f>Data_CH4_m3!AU151*0.668</f>
        <v>115905440.2508</v>
      </c>
      <c r="AV151" s="31">
        <f>Data_CH4_m3!AV151*0.668</f>
        <v>118930969.36440001</v>
      </c>
      <c r="AW151" s="31">
        <f>Data_CH4_m3!AW151*0.668</f>
        <v>121981119.75560001</v>
      </c>
      <c r="AX151" s="31">
        <f>Data_CH4_m3!AX151*0.668</f>
        <v>125055419.4156</v>
      </c>
      <c r="AY151" s="31">
        <f>Data_CH4_m3!AY151*0.668</f>
        <v>128153206.9576</v>
      </c>
      <c r="AZ151" s="31">
        <f>Data_CH4_m3!AZ151*0.668</f>
        <v>131273680.91520001</v>
      </c>
      <c r="BA151" s="31">
        <f>Data_CH4_m3!BA151*0.668</f>
        <v>134415972.08680001</v>
      </c>
      <c r="BB151" s="31">
        <f>Data_CH4_m3!BB151*0.668</f>
        <v>137579223.29480001</v>
      </c>
      <c r="BC151" s="31">
        <f>Data_CH4_m3!BC151*0.668</f>
        <v>140762672.01720002</v>
      </c>
      <c r="BD151" s="31">
        <f>Data_CH4_m3!BD151*0.668</f>
        <v>143965694.34200001</v>
      </c>
      <c r="BE151" s="31">
        <f>Data_CH4_m3!BE151*0.668</f>
        <v>147187750.32480001</v>
      </c>
      <c r="BF151" s="31">
        <f>Data_CH4_m3!BF151*0.668</f>
        <v>150428256.60120001</v>
      </c>
      <c r="BG151" s="31">
        <f>Data_CH4_m3!BG151*0.668</f>
        <v>153686561.40360001</v>
      </c>
      <c r="BH151" s="31">
        <f>Data_CH4_m3!BH151*0.668</f>
        <v>156961994.1936</v>
      </c>
      <c r="BI151" s="31">
        <f>Data_CH4_m3!BI151*0.668</f>
        <v>160253869.53640002</v>
      </c>
      <c r="BJ151" s="31">
        <f>Data_CH4_m3!BJ151*0.668</f>
        <v>163561461.7836</v>
      </c>
      <c r="BK151" s="31">
        <f>Data_CH4_m3!BK151*0.668</f>
        <v>151656842.86920002</v>
      </c>
      <c r="BL151" s="31">
        <f>Data_CH4_m3!BL151*0.668</f>
        <v>140659660.73920003</v>
      </c>
      <c r="BM151" s="31">
        <f>Data_CH4_m3!BM151*0.668</f>
        <v>130498727.03440002</v>
      </c>
      <c r="BN151" s="31">
        <f>Data_CH4_m3!BN151*0.668</f>
        <v>121108532.86520001</v>
      </c>
      <c r="BO151" s="31">
        <f>Data_CH4_m3!BO151*0.668</f>
        <v>112428791.6992</v>
      </c>
      <c r="BP151" s="31">
        <f>Data_CH4_m3!BP151*0.668</f>
        <v>104404018.6548</v>
      </c>
      <c r="BQ151" s="31">
        <f>Data_CH4_m3!BQ151*0.668</f>
        <v>96983144.33040002</v>
      </c>
      <c r="BR151" s="31">
        <f>Data_CH4_m3!BR151*0.668</f>
        <v>90119159.495200008</v>
      </c>
      <c r="BS151" s="31">
        <f>Data_CH4_m3!BS151*0.668</f>
        <v>83768788.637600005</v>
      </c>
      <c r="BT151" s="31">
        <f>Data_CH4_m3!BT151*0.668</f>
        <v>77892190.233600006</v>
      </c>
      <c r="BU151" s="31">
        <f>Data_CH4_m3!BU151*0.668</f>
        <v>72452680.729200006</v>
      </c>
      <c r="BV151" s="31">
        <f>Data_CH4_m3!BV151*0.668</f>
        <v>67416481.301600009</v>
      </c>
      <c r="BW151" s="31">
        <f>Data_CH4_m3!BW151*0.668</f>
        <v>62752484.660400003</v>
      </c>
      <c r="BX151" s="31">
        <f>Data_CH4_m3!BX151*0.668</f>
        <v>58432041.16736</v>
      </c>
      <c r="BY151" s="31">
        <f>Data_CH4_m3!BY151*0.668</f>
        <v>54428761.7764</v>
      </c>
      <c r="BZ151" s="31">
        <f>Data_CH4_m3!BZ151*0.668</f>
        <v>50718337.139200009</v>
      </c>
      <c r="CA151" s="31">
        <f>Data_CH4_m3!CA151*0.668</f>
        <v>47278371.273200005</v>
      </c>
      <c r="CB151" s="31">
        <f>Data_CH4_m3!CB151*0.668</f>
        <v>44088228.576240003</v>
      </c>
      <c r="CC151" s="31">
        <f>Data_CH4_m3!CC151*0.668</f>
        <v>41128893.245960005</v>
      </c>
      <c r="CD151" s="31">
        <f>Data_CH4_m3!CD151*0.668</f>
        <v>38382839.988399997</v>
      </c>
      <c r="CE151" s="31">
        <f>Data_CH4_m3!CE151*0.668</f>
        <v>35833915.180800006</v>
      </c>
      <c r="CF151" s="31">
        <f>Data_CH4_m3!CF151*0.668</f>
        <v>33467227.553399999</v>
      </c>
      <c r="CG151" s="31">
        <f>Data_CH4_m3!CG151*0.668</f>
        <v>31269047.695520002</v>
      </c>
      <c r="CH151" s="31">
        <f>Data_CH4_m3!CH151*0.668</f>
        <v>29226715.691199999</v>
      </c>
      <c r="CI151" s="31">
        <f>Data_CH4_m3!CI151*0.668</f>
        <v>27328556.089480001</v>
      </c>
      <c r="CJ151" s="31">
        <f>Data_CH4_m3!CJ151*0.668</f>
        <v>25563799.775120005</v>
      </c>
      <c r="CK151" s="31">
        <f>Data_CH4_m3!CK151*0.668</f>
        <v>23922512.105159998</v>
      </c>
      <c r="CL151" s="31">
        <f>Data_CH4_m3!CL151*0.668</f>
        <v>22395526.79696</v>
      </c>
      <c r="CM151" s="31">
        <f>Data_CH4_m3!CM151*0.668</f>
        <v>20974385.120160002</v>
      </c>
      <c r="CN151" s="31">
        <f>Data_CH4_m3!CN151*0.668</f>
        <v>19651279.998440001</v>
      </c>
      <c r="CO151" s="31">
        <f>Data_CH4_m3!CO151*0.668</f>
        <v>18419004.533440001</v>
      </c>
      <c r="CP151" s="31">
        <f>Data_CH4_m3!CP151*0.668</f>
        <v>17270904.703680001</v>
      </c>
      <c r="CQ151" s="31">
        <f>Data_CH4_m3!CQ151*0.668</f>
        <v>16200835.817640001</v>
      </c>
      <c r="CR151" s="31">
        <f>Data_CH4_m3!CR151*0.668</f>
        <v>15203122.453800002</v>
      </c>
      <c r="CS151" s="31">
        <f>Data_CH4_m3!CS151*0.668</f>
        <v>14272521.60708</v>
      </c>
      <c r="CT151" s="31">
        <f>Data_CH4_m3!CT151*0.668</f>
        <v>13404188.781160001</v>
      </c>
      <c r="CU151" s="31">
        <f>Data_CH4_m3!CU151*0.668</f>
        <v>12593646.766160002</v>
      </c>
      <c r="CV151" s="31">
        <f>Data_CH4_m3!CV151*0.668</f>
        <v>11836756.928000001</v>
      </c>
      <c r="CW151" s="31">
        <f>Data_CH4_m3!CW151*0.668</f>
        <v>11129692.78232</v>
      </c>
    </row>
    <row r="152" spans="1:101" ht="15.75" customHeight="1" x14ac:dyDescent="0.2">
      <c r="A152" s="27" t="s">
        <v>5</v>
      </c>
      <c r="B152" s="31">
        <f>Data_CH4_m3!B152*0.668</f>
        <v>10351933.107799999</v>
      </c>
      <c r="C152" s="31">
        <f>Data_CH4_m3!C152*0.668</f>
        <v>17822968.246920001</v>
      </c>
      <c r="D152" s="31">
        <f>Data_CH4_m3!D152*0.668</f>
        <v>23751220.305360004</v>
      </c>
      <c r="E152" s="31">
        <f>Data_CH4_m3!E152*0.668</f>
        <v>28650106.821960002</v>
      </c>
      <c r="F152" s="31">
        <f>Data_CH4_m3!F152*0.668</f>
        <v>31839861.631360006</v>
      </c>
      <c r="G152" s="31">
        <f>Data_CH4_m3!G152*0.668</f>
        <v>33521457.263</v>
      </c>
      <c r="H152" s="31">
        <f>Data_CH4_m3!H152*0.668</f>
        <v>34657044.898320004</v>
      </c>
      <c r="I152" s="31">
        <f>Data_CH4_m3!I152*0.668</f>
        <v>35755140.33224</v>
      </c>
      <c r="J152" s="31">
        <f>Data_CH4_m3!J152*0.668</f>
        <v>36304022.291680001</v>
      </c>
      <c r="K152" s="31">
        <f>Data_CH4_m3!K152*0.668</f>
        <v>36841626.347000003</v>
      </c>
      <c r="L152" s="31">
        <f>Data_CH4_m3!L152*0.668</f>
        <v>37180304.718400002</v>
      </c>
      <c r="M152" s="31">
        <f>Data_CH4_m3!M152*0.668</f>
        <v>37555908.680240005</v>
      </c>
      <c r="N152" s="31">
        <f>Data_CH4_m3!N152*0.668</f>
        <v>38194542.665440001</v>
      </c>
      <c r="O152" s="31">
        <f>Data_CH4_m3!O152*0.668</f>
        <v>38973196.531440005</v>
      </c>
      <c r="P152" s="31">
        <f>Data_CH4_m3!P152*0.668</f>
        <v>39625375.766400002</v>
      </c>
      <c r="Q152" s="31">
        <f>Data_CH4_m3!Q152*0.668</f>
        <v>40008845.909199998</v>
      </c>
      <c r="R152" s="31">
        <f>Data_CH4_m3!R152*0.668</f>
        <v>41094240.365199998</v>
      </c>
      <c r="S152" s="31">
        <f>Data_CH4_m3!S152*0.668</f>
        <v>42110339.934720002</v>
      </c>
      <c r="T152" s="31">
        <f>Data_CH4_m3!T152*0.668</f>
        <v>43659403.351000004</v>
      </c>
      <c r="U152" s="31">
        <f>Data_CH4_m3!U152*0.668</f>
        <v>45506272.817200005</v>
      </c>
      <c r="V152" s="31">
        <f>Data_CH4_m3!V152*0.668</f>
        <v>47367237.798160009</v>
      </c>
      <c r="W152" s="31">
        <f>Data_CH4_m3!W152*0.668</f>
        <v>48885744.930520006</v>
      </c>
      <c r="X152" s="31">
        <f>Data_CH4_m3!X152*0.668</f>
        <v>50250619.484360002</v>
      </c>
      <c r="Y152" s="31">
        <f>Data_CH4_m3!Y152*0.668</f>
        <v>51515303.176440001</v>
      </c>
      <c r="Z152" s="31">
        <f>Data_CH4_m3!Z152*0.668</f>
        <v>52717219.364080004</v>
      </c>
      <c r="AA152" s="31">
        <f>Data_CH4_m3!AA152*0.668</f>
        <v>53918705.633600004</v>
      </c>
      <c r="AB152" s="31">
        <f>Data_CH4_m3!AB152*0.668</f>
        <v>55125265.997720011</v>
      </c>
      <c r="AC152" s="31">
        <f>Data_CH4_m3!AC152*0.668</f>
        <v>59217057.833560005</v>
      </c>
      <c r="AD152" s="31">
        <f>Data_CH4_m3!AD152*0.668</f>
        <v>62632352.355360001</v>
      </c>
      <c r="AE152" s="31">
        <f>Data_CH4_m3!AE152*0.668</f>
        <v>65601847.624960005</v>
      </c>
      <c r="AF152" s="31">
        <f>Data_CH4_m3!AF152*0.668</f>
        <v>68280563.884000003</v>
      </c>
      <c r="AG152" s="31">
        <f>Data_CH4_m3!AG152*0.668</f>
        <v>70772621.985200003</v>
      </c>
      <c r="AH152" s="31">
        <f>Data_CH4_m3!AH152*0.668</f>
        <v>73148001.595200002</v>
      </c>
      <c r="AI152" s="31">
        <f>Data_CH4_m3!AI152*0.668</f>
        <v>75453925.170400009</v>
      </c>
      <c r="AJ152" s="31">
        <f>Data_CH4_m3!AJ152*0.668</f>
        <v>77722421.106399998</v>
      </c>
      <c r="AK152" s="31">
        <f>Data_CH4_m3!AK152*0.668</f>
        <v>79975194.99440001</v>
      </c>
      <c r="AL152" s="31">
        <f>Data_CH4_m3!AL152*0.668</f>
        <v>82226961.872400001</v>
      </c>
      <c r="AM152" s="31">
        <f>Data_CH4_m3!AM152*0.668</f>
        <v>84487590.371600002</v>
      </c>
      <c r="AN152" s="31">
        <f>Data_CH4_m3!AN152*0.668</f>
        <v>86763796.230000004</v>
      </c>
      <c r="AO152" s="31">
        <f>Data_CH4_m3!AO152*0.668</f>
        <v>89060109.823600009</v>
      </c>
      <c r="AP152" s="31">
        <f>Data_CH4_m3!AP152*0.668</f>
        <v>91379542.229200006</v>
      </c>
      <c r="AQ152" s="31">
        <f>Data_CH4_m3!AQ152*0.668</f>
        <v>93723999.785200015</v>
      </c>
      <c r="AR152" s="31">
        <f>Data_CH4_m3!AR152*0.668</f>
        <v>96094630.984000012</v>
      </c>
      <c r="AS152" s="31">
        <f>Data_CH4_m3!AS152*0.668</f>
        <v>98491899.484400019</v>
      </c>
      <c r="AT152" s="31">
        <f>Data_CH4_m3!AT152*0.668</f>
        <v>100915795.86759999</v>
      </c>
      <c r="AU152" s="31">
        <f>Data_CH4_m3!AU152*0.668</f>
        <v>103365946.588</v>
      </c>
      <c r="AV152" s="31">
        <f>Data_CH4_m3!AV152*0.668</f>
        <v>105841797.20559999</v>
      </c>
      <c r="AW152" s="31">
        <f>Data_CH4_m3!AW152*0.668</f>
        <v>108342623.1408</v>
      </c>
      <c r="AX152" s="31">
        <f>Data_CH4_m3!AX152*0.668</f>
        <v>110867295.54040001</v>
      </c>
      <c r="AY152" s="31">
        <f>Data_CH4_m3!AY152*0.668</f>
        <v>113414341.3308</v>
      </c>
      <c r="AZ152" s="31">
        <f>Data_CH4_m3!AZ152*0.668</f>
        <v>115982068.8688</v>
      </c>
      <c r="BA152" s="31">
        <f>Data_CH4_m3!BA152*0.668</f>
        <v>118568855.4488</v>
      </c>
      <c r="BB152" s="31">
        <f>Data_CH4_m3!BB152*0.668</f>
        <v>121173232.60640001</v>
      </c>
      <c r="BC152" s="31">
        <f>Data_CH4_m3!BC152*0.668</f>
        <v>123793776.0988</v>
      </c>
      <c r="BD152" s="31">
        <f>Data_CH4_m3!BD152*0.668</f>
        <v>126429128.55000001</v>
      </c>
      <c r="BE152" s="31">
        <f>Data_CH4_m3!BE152*0.668</f>
        <v>129077974.86840002</v>
      </c>
      <c r="BF152" s="31">
        <f>Data_CH4_m3!BF152*0.668</f>
        <v>131739043.5828</v>
      </c>
      <c r="BG152" s="31">
        <f>Data_CH4_m3!BG152*0.668</f>
        <v>134411071.23800001</v>
      </c>
      <c r="BH152" s="31">
        <f>Data_CH4_m3!BH152*0.668</f>
        <v>137092706.67040002</v>
      </c>
      <c r="BI152" s="31">
        <f>Data_CH4_m3!BI152*0.668</f>
        <v>139782488.3628</v>
      </c>
      <c r="BJ152" s="31">
        <f>Data_CH4_m3!BJ152*0.668</f>
        <v>142479006.10040003</v>
      </c>
      <c r="BK152" s="31">
        <f>Data_CH4_m3!BK152*0.668</f>
        <v>103965154.87920001</v>
      </c>
      <c r="BL152" s="31">
        <f>Data_CH4_m3!BL152*0.668</f>
        <v>77576693.299200013</v>
      </c>
      <c r="BM152" s="31">
        <f>Data_CH4_m3!BM152*0.668</f>
        <v>59354784.376840003</v>
      </c>
      <c r="BN152" s="31">
        <f>Data_CH4_m3!BN152*0.668</f>
        <v>46643126.666560002</v>
      </c>
      <c r="BO152" s="31">
        <f>Data_CH4_m3!BO152*0.668</f>
        <v>37658710.987800002</v>
      </c>
      <c r="BP152" s="31">
        <f>Data_CH4_m3!BP152*0.668</f>
        <v>31204078.309440002</v>
      </c>
      <c r="BQ152" s="31">
        <f>Data_CH4_m3!BQ152*0.668</f>
        <v>26474429.192040004</v>
      </c>
      <c r="BR152" s="31">
        <f>Data_CH4_m3!BR152*0.668</f>
        <v>22928315.033199999</v>
      </c>
      <c r="BS152" s="31">
        <f>Data_CH4_m3!BS152*0.668</f>
        <v>20200950.131080002</v>
      </c>
      <c r="BT152" s="31">
        <f>Data_CH4_m3!BT152*0.668</f>
        <v>18046093.974319998</v>
      </c>
      <c r="BU152" s="31">
        <f>Data_CH4_m3!BU152*0.668</f>
        <v>16297085.392560001</v>
      </c>
      <c r="BV152" s="31">
        <f>Data_CH4_m3!BV152*0.668</f>
        <v>14840715.059079999</v>
      </c>
      <c r="BW152" s="31">
        <f>Data_CH4_m3!BW152*0.668</f>
        <v>13599704.472040001</v>
      </c>
      <c r="BX152" s="31">
        <f>Data_CH4_m3!BX152*0.668</f>
        <v>12520954.351520002</v>
      </c>
      <c r="BY152" s="31">
        <f>Data_CH4_m3!BY152*0.668</f>
        <v>11567661.01708</v>
      </c>
      <c r="BZ152" s="31">
        <f>Data_CH4_m3!BZ152*0.668</f>
        <v>10714025.83444</v>
      </c>
      <c r="CA152" s="31">
        <f>Data_CH4_m3!CA152*0.668</f>
        <v>9941703.3859999999</v>
      </c>
      <c r="CB152" s="31">
        <f>Data_CH4_m3!CB152*0.668</f>
        <v>9237415.4216000009</v>
      </c>
      <c r="CC152" s="31">
        <f>Data_CH4_m3!CC152*0.668</f>
        <v>8591346.61644</v>
      </c>
      <c r="CD152" s="31">
        <f>Data_CH4_m3!CD152*0.668</f>
        <v>7996064.755760001</v>
      </c>
      <c r="CE152" s="31">
        <f>Data_CH4_m3!CE152*0.668</f>
        <v>7445792.7350800009</v>
      </c>
      <c r="CF152" s="31">
        <f>Data_CH4_m3!CF152*0.668</f>
        <v>6935916.6516800001</v>
      </c>
      <c r="CG152" s="31">
        <f>Data_CH4_m3!CG152*0.668</f>
        <v>6462652.4412040012</v>
      </c>
      <c r="CH152" s="31">
        <f>Data_CH4_m3!CH152*0.668</f>
        <v>6022819.037552001</v>
      </c>
      <c r="CI152" s="31">
        <f>Data_CH4_m3!CI152*0.668</f>
        <v>5613683.1490520006</v>
      </c>
      <c r="CJ152" s="31">
        <f>Data_CH4_m3!CJ152*0.668</f>
        <v>5232852.262228</v>
      </c>
      <c r="CK152" s="31">
        <f>Data_CH4_m3!CK152*0.668</f>
        <v>4878200.1771680005</v>
      </c>
      <c r="CL152" s="31">
        <f>Data_CH4_m3!CL152*0.668</f>
        <v>4547814.5314480001</v>
      </c>
      <c r="CM152" s="31">
        <f>Data_CH4_m3!CM152*0.668</f>
        <v>4239959.2331480002</v>
      </c>
      <c r="CN152" s="31">
        <f>Data_CH4_m3!CN152*0.668</f>
        <v>3953047.0568200005</v>
      </c>
      <c r="CO152" s="31">
        <f>Data_CH4_m3!CO152*0.668</f>
        <v>3685619.1920000003</v>
      </c>
      <c r="CP152" s="31">
        <f>Data_CH4_m3!CP152*0.668</f>
        <v>3436329.6066640001</v>
      </c>
      <c r="CQ152" s="31">
        <f>Data_CH4_m3!CQ152*0.668</f>
        <v>3203932.7533560004</v>
      </c>
      <c r="CR152" s="31">
        <f>Data_CH4_m3!CR152*0.668</f>
        <v>2987273.6507239998</v>
      </c>
      <c r="CS152" s="31">
        <f>Data_CH4_m3!CS152*0.668</f>
        <v>2785279.6631120001</v>
      </c>
      <c r="CT152" s="31">
        <f>Data_CH4_m3!CT152*0.668</f>
        <v>2596953.5286440002</v>
      </c>
      <c r="CU152" s="31">
        <f>Data_CH4_m3!CU152*0.668</f>
        <v>2421367.3225080003</v>
      </c>
      <c r="CV152" s="31">
        <f>Data_CH4_m3!CV152*0.668</f>
        <v>2257657.1363360002</v>
      </c>
      <c r="CW152" s="31">
        <f>Data_CH4_m3!CW152*0.668</f>
        <v>2105018.3280560002</v>
      </c>
    </row>
    <row r="153" spans="1:101" ht="15.75" customHeight="1" x14ac:dyDescent="0.2">
      <c r="A153" s="27" t="s">
        <v>6</v>
      </c>
      <c r="B153" s="31">
        <f>Data_CH4_m3!B153*0.668</f>
        <v>103004.0102936</v>
      </c>
      <c r="C153" s="31">
        <f>Data_CH4_m3!C153*0.668</f>
        <v>200022.63424160003</v>
      </c>
      <c r="D153" s="31">
        <f>Data_CH4_m3!D153*0.668</f>
        <v>291970.04019800003</v>
      </c>
      <c r="E153" s="31">
        <f>Data_CH4_m3!E153*0.668</f>
        <v>382030.61903240002</v>
      </c>
      <c r="F153" s="31">
        <f>Data_CH4_m3!F153*0.668</f>
        <v>469641.13672519999</v>
      </c>
      <c r="G153" s="31">
        <f>Data_CH4_m3!G153*0.668</f>
        <v>553601.89927759999</v>
      </c>
      <c r="H153" s="31">
        <f>Data_CH4_m3!H153*0.668</f>
        <v>636184.36587360001</v>
      </c>
      <c r="I153" s="31">
        <f>Data_CH4_m3!I153*0.668</f>
        <v>721104.63193600008</v>
      </c>
      <c r="J153" s="31">
        <f>Data_CH4_m3!J153*0.668</f>
        <v>808302.55168000003</v>
      </c>
      <c r="K153" s="31">
        <f>Data_CH4_m3!K153*0.668</f>
        <v>887810.67051999993</v>
      </c>
      <c r="L153" s="31">
        <f>Data_CH4_m3!L153*0.668</f>
        <v>961760.90244000009</v>
      </c>
      <c r="M153" s="31">
        <f>Data_CH4_m3!M153*0.668</f>
        <v>1036996.7163920001</v>
      </c>
      <c r="N153" s="31">
        <f>Data_CH4_m3!N153*0.668</f>
        <v>1104643.0683840001</v>
      </c>
      <c r="O153" s="31">
        <f>Data_CH4_m3!O153*0.668</f>
        <v>1171589.694384</v>
      </c>
      <c r="P153" s="31">
        <f>Data_CH4_m3!P153*0.668</f>
        <v>1235198.960988</v>
      </c>
      <c r="Q153" s="31">
        <f>Data_CH4_m3!Q153*0.668</f>
        <v>1288314.8540680001</v>
      </c>
      <c r="R153" s="31">
        <f>Data_CH4_m3!R153*0.668</f>
        <v>1340607.8506400001</v>
      </c>
      <c r="S153" s="31">
        <f>Data_CH4_m3!S153*0.668</f>
        <v>1393215.450496</v>
      </c>
      <c r="T153" s="31">
        <f>Data_CH4_m3!T153*0.668</f>
        <v>1449450.2088560001</v>
      </c>
      <c r="U153" s="31">
        <f>Data_CH4_m3!U153*0.668</f>
        <v>1503205.230976</v>
      </c>
      <c r="V153" s="31">
        <f>Data_CH4_m3!V153*0.668</f>
        <v>1547905.1303320001</v>
      </c>
      <c r="W153" s="31">
        <f>Data_CH4_m3!W153*0.668</f>
        <v>1597371.3499679998</v>
      </c>
      <c r="X153" s="31">
        <f>Data_CH4_m3!X153*0.668</f>
        <v>1649151.0373040002</v>
      </c>
      <c r="Y153" s="31">
        <f>Data_CH4_m3!Y153*0.668</f>
        <v>1702828.2260680001</v>
      </c>
      <c r="Z153" s="31">
        <f>Data_CH4_m3!Z153*0.668</f>
        <v>1758589.7391600001</v>
      </c>
      <c r="AA153" s="31">
        <f>Data_CH4_m3!AA153*0.668</f>
        <v>1816663.7506840001</v>
      </c>
      <c r="AB153" s="31">
        <f>Data_CH4_m3!AB153*0.668</f>
        <v>1877266.5390000001</v>
      </c>
      <c r="AC153" s="31">
        <f>Data_CH4_m3!AC153*0.668</f>
        <v>1907168.3646160001</v>
      </c>
      <c r="AD153" s="31">
        <f>Data_CH4_m3!AD153*0.668</f>
        <v>1936456.582132</v>
      </c>
      <c r="AE153" s="31">
        <f>Data_CH4_m3!AE153*0.668</f>
        <v>1965141.183492</v>
      </c>
      <c r="AF153" s="31">
        <f>Data_CH4_m3!AF153*0.668</f>
        <v>1993235.4438600002</v>
      </c>
      <c r="AG153" s="31">
        <f>Data_CH4_m3!AG153*0.668</f>
        <v>2020744.3291480001</v>
      </c>
      <c r="AH153" s="31">
        <f>Data_CH4_m3!AH153*0.668</f>
        <v>2047673.632252</v>
      </c>
      <c r="AI153" s="31">
        <f>Data_CH4_m3!AI153*0.668</f>
        <v>2074033.2809880001</v>
      </c>
      <c r="AJ153" s="31">
        <f>Data_CH4_m3!AJ153*0.668</f>
        <v>2099827.7061999999</v>
      </c>
      <c r="AK153" s="31">
        <f>Data_CH4_m3!AK153*0.668</f>
        <v>2125054.5805760003</v>
      </c>
      <c r="AL153" s="31">
        <f>Data_CH4_m3!AL153*0.668</f>
        <v>2149720.249448</v>
      </c>
      <c r="AM153" s="31">
        <f>Data_CH4_m3!AM153*0.668</f>
        <v>2173823.0241120001</v>
      </c>
      <c r="AN153" s="31">
        <f>Data_CH4_m3!AN153*0.668</f>
        <v>2197363.0595439998</v>
      </c>
      <c r="AO153" s="31">
        <f>Data_CH4_m3!AO153*0.668</f>
        <v>2220338.314336</v>
      </c>
      <c r="AP153" s="31">
        <f>Data_CH4_m3!AP153*0.668</f>
        <v>2242747.4999160003</v>
      </c>
      <c r="AQ153" s="31">
        <f>Data_CH4_m3!AQ153*0.668</f>
        <v>2264582.6864560004</v>
      </c>
      <c r="AR153" s="31">
        <f>Data_CH4_m3!AR153*0.668</f>
        <v>2285842.4952040003</v>
      </c>
      <c r="AS153" s="31">
        <f>Data_CH4_m3!AS153*0.668</f>
        <v>2306522.0430800002</v>
      </c>
      <c r="AT153" s="31">
        <f>Data_CH4_m3!AT153*0.668</f>
        <v>2326613.4396680002</v>
      </c>
      <c r="AU153" s="31">
        <f>Data_CH4_m3!AU153*0.668</f>
        <v>2346115.6241839998</v>
      </c>
      <c r="AV153" s="31">
        <f>Data_CH4_m3!AV153*0.668</f>
        <v>2365019.7483000001</v>
      </c>
      <c r="AW153" s="31">
        <f>Data_CH4_m3!AW153*0.668</f>
        <v>2383320.2028200002</v>
      </c>
      <c r="AX153" s="31">
        <f>Data_CH4_m3!AX153*0.668</f>
        <v>2401011.517492</v>
      </c>
      <c r="AY153" s="31">
        <f>Data_CH4_m3!AY153*0.668</f>
        <v>2418082.7698480003</v>
      </c>
      <c r="AZ153" s="31">
        <f>Data_CH4_m3!AZ153*0.668</f>
        <v>2434525.800268</v>
      </c>
      <c r="BA153" s="31">
        <f>Data_CH4_m3!BA153*0.668</f>
        <v>2450330.3108640001</v>
      </c>
      <c r="BB153" s="31">
        <f>Data_CH4_m3!BB153*0.668</f>
        <v>2465487.8734800001</v>
      </c>
      <c r="BC153" s="31">
        <f>Data_CH4_m3!BC153*0.668</f>
        <v>2479988.7620359999</v>
      </c>
      <c r="BD153" s="31">
        <f>Data_CH4_m3!BD153*0.668</f>
        <v>2493827.92044</v>
      </c>
      <c r="BE153" s="31">
        <f>Data_CH4_m3!BE153*0.668</f>
        <v>2507002.3801000002</v>
      </c>
      <c r="BF153" s="31">
        <f>Data_CH4_m3!BF153*0.668</f>
        <v>2519503.4650320001</v>
      </c>
      <c r="BG153" s="31">
        <f>Data_CH4_m3!BG153*0.668</f>
        <v>2531331.9073640001</v>
      </c>
      <c r="BH153" s="31">
        <f>Data_CH4_m3!BH153*0.668</f>
        <v>2542485.2802519999</v>
      </c>
      <c r="BI153" s="31">
        <f>Data_CH4_m3!BI153*0.668</f>
        <v>2552957.9704920002</v>
      </c>
      <c r="BJ153" s="31">
        <f>Data_CH4_m3!BJ153*0.668</f>
        <v>2562743.9286760003</v>
      </c>
      <c r="BK153" s="31">
        <f>Data_CH4_m3!BK153*0.668</f>
        <v>2377861.6234520003</v>
      </c>
      <c r="BL153" s="31">
        <f>Data_CH4_m3!BL153*0.668</f>
        <v>2206991.1018600003</v>
      </c>
      <c r="BM153" s="31">
        <f>Data_CH4_m3!BM153*0.668</f>
        <v>2049036.9474400003</v>
      </c>
      <c r="BN153" s="31">
        <f>Data_CH4_m3!BN153*0.668</f>
        <v>1902990.9664960001</v>
      </c>
      <c r="BO153" s="31">
        <f>Data_CH4_m3!BO153*0.668</f>
        <v>1767925.1707559999</v>
      </c>
      <c r="BP153" s="31">
        <f>Data_CH4_m3!BP153*0.668</f>
        <v>1642985.325828</v>
      </c>
      <c r="BQ153" s="31">
        <f>Data_CH4_m3!BQ153*0.668</f>
        <v>1527385.024036</v>
      </c>
      <c r="BR153" s="31">
        <f>Data_CH4_m3!BR153*0.668</f>
        <v>1420400.2368800002</v>
      </c>
      <c r="BS153" s="31">
        <f>Data_CH4_m3!BS153*0.668</f>
        <v>1321364.305036</v>
      </c>
      <c r="BT153" s="31">
        <f>Data_CH4_m3!BT153*0.668</f>
        <v>1229663.336504</v>
      </c>
      <c r="BU153" s="31">
        <f>Data_CH4_m3!BU153*0.668</f>
        <v>1144731.9748280002</v>
      </c>
      <c r="BV153" s="31">
        <f>Data_CH4_m3!BV153*0.668</f>
        <v>1066049.5086640001</v>
      </c>
      <c r="BW153" s="31">
        <f>Data_CH4_m3!BW153*0.668</f>
        <v>993136.29931600008</v>
      </c>
      <c r="BX153" s="31">
        <f>Data_CH4_m3!BX153*0.668</f>
        <v>925550.48883200006</v>
      </c>
      <c r="BY153" s="31">
        <f>Data_CH4_m3!BY153*0.668</f>
        <v>862884.98398399993</v>
      </c>
      <c r="BZ153" s="31">
        <f>Data_CH4_m3!BZ153*0.668</f>
        <v>804764.6747160001</v>
      </c>
      <c r="CA153" s="31">
        <f>Data_CH4_m3!CA153*0.668</f>
        <v>750843.87971200002</v>
      </c>
      <c r="CB153" s="31">
        <f>Data_CH4_m3!CB153*0.668</f>
        <v>700804.00238399999</v>
      </c>
      <c r="CC153" s="31">
        <f>Data_CH4_m3!CC153*0.668</f>
        <v>654351.36601760006</v>
      </c>
      <c r="CD153" s="31">
        <f>Data_CH4_m3!CD153*0.668</f>
        <v>611215.23382000008</v>
      </c>
      <c r="CE153" s="31">
        <f>Data_CH4_m3!CE153*0.668</f>
        <v>571145.98033679998</v>
      </c>
      <c r="CF153" s="31">
        <f>Data_CH4_m3!CF153*0.668</f>
        <v>533913.41403720004</v>
      </c>
      <c r="CG153" s="31">
        <f>Data_CH4_m3!CG153*0.668</f>
        <v>499305.23316520004</v>
      </c>
      <c r="CH153" s="31">
        <f>Data_CH4_m3!CH153*0.668</f>
        <v>467125.60650680005</v>
      </c>
      <c r="CI153" s="31">
        <f>Data_CH4_m3!CI153*0.668</f>
        <v>437193.86758360005</v>
      </c>
      <c r="CJ153" s="31">
        <f>Data_CH4_m3!CJ153*0.668</f>
        <v>409343.31378920004</v>
      </c>
      <c r="CK153" s="31">
        <f>Data_CH4_m3!CK153*0.668</f>
        <v>383420.10191800003</v>
      </c>
      <c r="CL153" s="31">
        <f>Data_CH4_m3!CL153*0.668</f>
        <v>359282.23207040003</v>
      </c>
      <c r="CM153" s="31">
        <f>Data_CH4_m3!CM153*0.668</f>
        <v>336798.61325440003</v>
      </c>
      <c r="CN153" s="31">
        <f>Data_CH4_m3!CN153*0.668</f>
        <v>315848.20340240002</v>
      </c>
      <c r="CO153" s="31">
        <f>Data_CH4_m3!CO153*0.668</f>
        <v>296319.2184592</v>
      </c>
      <c r="CP153" s="31">
        <f>Data_CH4_m3!CP153*0.668</f>
        <v>278108.40466280002</v>
      </c>
      <c r="CQ153" s="31">
        <f>Data_CH4_m3!CQ153*0.668</f>
        <v>261120.3688076</v>
      </c>
      <c r="CR153" s="31">
        <f>Data_CH4_m3!CR153*0.668</f>
        <v>245266.96208120004</v>
      </c>
      <c r="CS153" s="31">
        <f>Data_CH4_m3!CS153*0.668</f>
        <v>230466.71293240003</v>
      </c>
      <c r="CT153" s="31">
        <f>Data_CH4_m3!CT153*0.668</f>
        <v>216644.30543000001</v>
      </c>
      <c r="CU153" s="31">
        <f>Data_CH4_m3!CU153*0.668</f>
        <v>203730.09877040001</v>
      </c>
      <c r="CV153" s="31">
        <f>Data_CH4_m3!CV153*0.668</f>
        <v>191659.6850616</v>
      </c>
      <c r="CW153" s="31">
        <f>Data_CH4_m3!CW153*0.668</f>
        <v>180373.482578</v>
      </c>
    </row>
    <row r="154" spans="1:101" ht="15.75" customHeight="1" x14ac:dyDescent="0.2">
      <c r="A154" s="27" t="s">
        <v>7</v>
      </c>
      <c r="B154" s="31">
        <f>Data_CH4_m3!B154*0.668</f>
        <v>17267017.063920002</v>
      </c>
      <c r="C154" s="31">
        <f>Data_CH4_m3!C154*0.668</f>
        <v>29488854.328680001</v>
      </c>
      <c r="D154" s="31">
        <f>Data_CH4_m3!D154*0.668</f>
        <v>38121808.534199998</v>
      </c>
      <c r="E154" s="31">
        <f>Data_CH4_m3!E154*0.668</f>
        <v>44042273.235679999</v>
      </c>
      <c r="F154" s="31">
        <f>Data_CH4_m3!F154*0.668</f>
        <v>48445334.648080006</v>
      </c>
      <c r="G154" s="31">
        <f>Data_CH4_m3!G154*0.668</f>
        <v>52126236.517600007</v>
      </c>
      <c r="H154" s="31">
        <f>Data_CH4_m3!H154*0.668</f>
        <v>55271873.026520006</v>
      </c>
      <c r="I154" s="31">
        <f>Data_CH4_m3!I154*0.668</f>
        <v>58039593.091200009</v>
      </c>
      <c r="J154" s="31">
        <f>Data_CH4_m3!J154*0.668</f>
        <v>60678746.763000004</v>
      </c>
      <c r="K154" s="31">
        <f>Data_CH4_m3!K154*0.668</f>
        <v>63188860.423240006</v>
      </c>
      <c r="L154" s="31">
        <f>Data_CH4_m3!L154*0.668</f>
        <v>65638703.877000004</v>
      </c>
      <c r="M154" s="31">
        <f>Data_CH4_m3!M154*0.668</f>
        <v>68118837.543600008</v>
      </c>
      <c r="N154" s="31">
        <f>Data_CH4_m3!N154*0.668</f>
        <v>70548853.942400008</v>
      </c>
      <c r="O154" s="31">
        <f>Data_CH4_m3!O154*0.668</f>
        <v>73066983.282000005</v>
      </c>
      <c r="P154" s="31">
        <f>Data_CH4_m3!P154*0.668</f>
        <v>75661492.676799998</v>
      </c>
      <c r="Q154" s="31">
        <f>Data_CH4_m3!Q154*0.668</f>
        <v>78046554.145200014</v>
      </c>
      <c r="R154" s="31">
        <f>Data_CH4_m3!R154*0.668</f>
        <v>80500376.394000009</v>
      </c>
      <c r="S154" s="31">
        <f>Data_CH4_m3!S154*0.668</f>
        <v>83038668.378399998</v>
      </c>
      <c r="T154" s="31">
        <f>Data_CH4_m3!T154*0.668</f>
        <v>85725159.436000004</v>
      </c>
      <c r="U154" s="31">
        <f>Data_CH4_m3!U154*0.668</f>
        <v>88355790.663600013</v>
      </c>
      <c r="V154" s="31">
        <f>Data_CH4_m3!V154*0.668</f>
        <v>90960578.975200012</v>
      </c>
      <c r="W154" s="31">
        <f>Data_CH4_m3!W154*0.668</f>
        <v>93867672.958000004</v>
      </c>
      <c r="X154" s="31">
        <f>Data_CH4_m3!X154*0.668</f>
        <v>96869154.07159999</v>
      </c>
      <c r="Y154" s="31">
        <f>Data_CH4_m3!Y154*0.668</f>
        <v>99960225.074000001</v>
      </c>
      <c r="Z154" s="31">
        <f>Data_CH4_m3!Z154*0.668</f>
        <v>103185262.0068</v>
      </c>
      <c r="AA154" s="31">
        <f>Data_CH4_m3!AA154*0.668</f>
        <v>106552612.2648</v>
      </c>
      <c r="AB154" s="31">
        <f>Data_CH4_m3!AB154*0.668</f>
        <v>110076926.42400001</v>
      </c>
      <c r="AC154" s="31">
        <f>Data_CH4_m3!AC154*0.668</f>
        <v>112463969.0468</v>
      </c>
      <c r="AD154" s="31">
        <f>Data_CH4_m3!AD154*0.668</f>
        <v>115037833.5676</v>
      </c>
      <c r="AE154" s="31">
        <f>Data_CH4_m3!AE154*0.668</f>
        <v>117747514.31200001</v>
      </c>
      <c r="AF154" s="31">
        <f>Data_CH4_m3!AF154*0.668</f>
        <v>120558559.9148</v>
      </c>
      <c r="AG154" s="31">
        <f>Data_CH4_m3!AG154*0.668</f>
        <v>123447736.7348</v>
      </c>
      <c r="AH154" s="31">
        <f>Data_CH4_m3!AH154*0.668</f>
        <v>126399410.6996</v>
      </c>
      <c r="AI154" s="31">
        <f>Data_CH4_m3!AI154*0.668</f>
        <v>129403038.2308</v>
      </c>
      <c r="AJ154" s="31">
        <f>Data_CH4_m3!AJ154*0.668</f>
        <v>132451545.20840001</v>
      </c>
      <c r="AK154" s="31">
        <f>Data_CH4_m3!AK154*0.668</f>
        <v>135540047.61720002</v>
      </c>
      <c r="AL154" s="31">
        <f>Data_CH4_m3!AL154*0.668</f>
        <v>138665108.7308</v>
      </c>
      <c r="AM154" s="31">
        <f>Data_CH4_m3!AM154*0.668</f>
        <v>141824109.25440001</v>
      </c>
      <c r="AN154" s="31">
        <f>Data_CH4_m3!AN154*0.668</f>
        <v>145014868.90279999</v>
      </c>
      <c r="AO154" s="31">
        <f>Data_CH4_m3!AO154*0.668</f>
        <v>148235456.08720002</v>
      </c>
      <c r="AP154" s="31">
        <f>Data_CH4_m3!AP154*0.668</f>
        <v>151484104.2148</v>
      </c>
      <c r="AQ154" s="31">
        <f>Data_CH4_m3!AQ154*0.668</f>
        <v>154759166.5988</v>
      </c>
      <c r="AR154" s="31">
        <f>Data_CH4_m3!AR154*0.668</f>
        <v>158059207.3732</v>
      </c>
      <c r="AS154" s="31">
        <f>Data_CH4_m3!AS154*0.668</f>
        <v>161383020.33040002</v>
      </c>
      <c r="AT154" s="31">
        <f>Data_CH4_m3!AT154*0.668</f>
        <v>164729602.26800001</v>
      </c>
      <c r="AU154" s="31">
        <f>Data_CH4_m3!AU154*0.668</f>
        <v>168097947.71240002</v>
      </c>
      <c r="AV154" s="31">
        <f>Data_CH4_m3!AV154*0.668</f>
        <v>171487118.92520002</v>
      </c>
      <c r="AW154" s="31">
        <f>Data_CH4_m3!AW154*0.668</f>
        <v>174895888.05559999</v>
      </c>
      <c r="AX154" s="31">
        <f>Data_CH4_m3!AX154*0.668</f>
        <v>178322483.63440001</v>
      </c>
      <c r="AY154" s="31">
        <f>Data_CH4_m3!AY154*0.668</f>
        <v>181764589.5052</v>
      </c>
      <c r="AZ154" s="31">
        <f>Data_CH4_m3!AZ154*0.668</f>
        <v>185219696.05880001</v>
      </c>
      <c r="BA154" s="31">
        <f>Data_CH4_m3!BA154*0.668</f>
        <v>188685491.94840002</v>
      </c>
      <c r="BB154" s="31">
        <f>Data_CH4_m3!BB154*0.668</f>
        <v>192160107.3752</v>
      </c>
      <c r="BC154" s="31">
        <f>Data_CH4_m3!BC154*0.668</f>
        <v>195642158.91119999</v>
      </c>
      <c r="BD154" s="31">
        <f>Data_CH4_m3!BD154*0.668</f>
        <v>199130658.78480002</v>
      </c>
      <c r="BE154" s="31">
        <f>Data_CH4_m3!BE154*0.668</f>
        <v>202624888.76240003</v>
      </c>
      <c r="BF154" s="31">
        <f>Data_CH4_m3!BF154*0.668</f>
        <v>206124006.2956</v>
      </c>
      <c r="BG154" s="31">
        <f>Data_CH4_m3!BG154*0.668</f>
        <v>209626974.18080002</v>
      </c>
      <c r="BH154" s="31">
        <f>Data_CH4_m3!BH154*0.668</f>
        <v>213132715.20120001</v>
      </c>
      <c r="BI154" s="31">
        <f>Data_CH4_m3!BI154*0.668</f>
        <v>216640060.82440001</v>
      </c>
      <c r="BJ154" s="31">
        <f>Data_CH4_m3!BJ154*0.668</f>
        <v>220147841.6496</v>
      </c>
      <c r="BK154" s="31">
        <f>Data_CH4_m3!BK154*0.668</f>
        <v>160950765.27920002</v>
      </c>
      <c r="BL154" s="31">
        <f>Data_CH4_m3!BL154*0.668</f>
        <v>120365122.8796</v>
      </c>
      <c r="BM154" s="31">
        <f>Data_CH4_m3!BM154*0.668</f>
        <v>92316258.054800004</v>
      </c>
      <c r="BN154" s="31">
        <f>Data_CH4_m3!BN154*0.668</f>
        <v>72728072.012400001</v>
      </c>
      <c r="BO154" s="31">
        <f>Data_CH4_m3!BO154*0.668</f>
        <v>58864418.776520006</v>
      </c>
      <c r="BP154" s="31">
        <f>Data_CH4_m3!BP154*0.668</f>
        <v>48887610.200279996</v>
      </c>
      <c r="BQ154" s="31">
        <f>Data_CH4_m3!BQ154*0.668</f>
        <v>41562455.486320004</v>
      </c>
      <c r="BR154" s="31">
        <f>Data_CH4_m3!BR154*0.668</f>
        <v>36057856.442680001</v>
      </c>
      <c r="BS154" s="31">
        <f>Data_CH4_m3!BS154*0.668</f>
        <v>31813797.54724</v>
      </c>
      <c r="BT154" s="31">
        <f>Data_CH4_m3!BT154*0.668</f>
        <v>28452172.38992</v>
      </c>
      <c r="BU154" s="31">
        <f>Data_CH4_m3!BU154*0.668</f>
        <v>25716995.57516</v>
      </c>
      <c r="BV154" s="31">
        <f>Data_CH4_m3!BV154*0.668</f>
        <v>23434313.116080005</v>
      </c>
      <c r="BW154" s="31">
        <f>Data_CH4_m3!BW154*0.668</f>
        <v>21485317.999600001</v>
      </c>
      <c r="BX154" s="31">
        <f>Data_CH4_m3!BX154*0.668</f>
        <v>19788318.221160002</v>
      </c>
      <c r="BY154" s="31">
        <f>Data_CH4_m3!BY154*0.668</f>
        <v>18286639.511800002</v>
      </c>
      <c r="BZ154" s="31">
        <f>Data_CH4_m3!BZ154*0.668</f>
        <v>16940506.933760002</v>
      </c>
      <c r="CA154" s="31">
        <f>Data_CH4_m3!CA154*0.668</f>
        <v>15721594.187520001</v>
      </c>
      <c r="CB154" s="31">
        <f>Data_CH4_m3!CB154*0.668</f>
        <v>14609361.736000001</v>
      </c>
      <c r="CC154" s="31">
        <f>Data_CH4_m3!CC154*0.668</f>
        <v>13588594.596640002</v>
      </c>
      <c r="CD154" s="31">
        <f>Data_CH4_m3!CD154*0.668</f>
        <v>12647744.759520002</v>
      </c>
      <c r="CE154" s="31">
        <f>Data_CH4_m3!CE154*0.668</f>
        <v>11777813.456360001</v>
      </c>
      <c r="CF154" s="31">
        <f>Data_CH4_m3!CF154*0.668</f>
        <v>10971595.766080001</v>
      </c>
      <c r="CG154" s="31">
        <f>Data_CH4_m3!CG154*0.668</f>
        <v>10223168.54604</v>
      </c>
      <c r="CH154" s="31">
        <f>Data_CH4_m3!CH154*0.668</f>
        <v>9527541.7360399999</v>
      </c>
      <c r="CI154" s="31">
        <f>Data_CH4_m3!CI154*0.668</f>
        <v>8880419.722000001</v>
      </c>
      <c r="CJ154" s="31">
        <f>Data_CH4_m3!CJ154*0.668</f>
        <v>8278036.6272000009</v>
      </c>
      <c r="CK154" s="31">
        <f>Data_CH4_m3!CK154*0.668</f>
        <v>7717041.61668</v>
      </c>
      <c r="CL154" s="31">
        <f>Data_CH4_m3!CL154*0.668</f>
        <v>7194417.9356400007</v>
      </c>
      <c r="CM154" s="31">
        <f>Data_CH4_m3!CM154*0.668</f>
        <v>6707424.8669199999</v>
      </c>
      <c r="CN154" s="31">
        <f>Data_CH4_m3!CN154*0.668</f>
        <v>6253555.3083240008</v>
      </c>
      <c r="CO154" s="31">
        <f>Data_CH4_m3!CO154*0.668</f>
        <v>5830504.0486319996</v>
      </c>
      <c r="CP154" s="31">
        <f>Data_CH4_m3!CP154*0.668</f>
        <v>5436143.4316920005</v>
      </c>
      <c r="CQ154" s="31">
        <f>Data_CH4_m3!CQ154*0.668</f>
        <v>5068504.2001840007</v>
      </c>
      <c r="CR154" s="31">
        <f>Data_CH4_m3!CR154*0.668</f>
        <v>4725759.985328</v>
      </c>
      <c r="CS154" s="31">
        <f>Data_CH4_m3!CS154*0.668</f>
        <v>4406214.4338560002</v>
      </c>
      <c r="CT154" s="31">
        <f>Data_CH4_m3!CT154*0.668</f>
        <v>4108290.2588240001</v>
      </c>
      <c r="CU154" s="31">
        <f>Data_CH4_m3!CU154*0.668</f>
        <v>3830519.7480000001</v>
      </c>
      <c r="CV154" s="31">
        <f>Data_CH4_m3!CV154*0.668</f>
        <v>3571536.383136</v>
      </c>
      <c r="CW154" s="31">
        <f>Data_CH4_m3!CW154*0.668</f>
        <v>3330067.3523560003</v>
      </c>
    </row>
    <row r="155" spans="1:101" ht="15.75" customHeight="1" x14ac:dyDescent="0.2">
      <c r="A155" s="27" t="s">
        <v>8</v>
      </c>
      <c r="B155" s="31">
        <f>Data_CH4_m3!B155*0.668</f>
        <v>4872299.9970279997</v>
      </c>
      <c r="C155" s="31">
        <f>Data_CH4_m3!C155*0.668</f>
        <v>8299252.3740000008</v>
      </c>
      <c r="D155" s="31">
        <f>Data_CH4_m3!D155*0.668</f>
        <v>10638254.875</v>
      </c>
      <c r="E155" s="31">
        <f>Data_CH4_m3!E155*0.668</f>
        <v>12046734.645199999</v>
      </c>
      <c r="F155" s="31">
        <f>Data_CH4_m3!F155*0.668</f>
        <v>13006422.102360001</v>
      </c>
      <c r="G155" s="31">
        <f>Data_CH4_m3!G155*0.668</f>
        <v>13700572.97972</v>
      </c>
      <c r="H155" s="31">
        <f>Data_CH4_m3!H155*0.668</f>
        <v>14200669.676720001</v>
      </c>
      <c r="I155" s="31">
        <f>Data_CH4_m3!I155*0.668</f>
        <v>14494715.841880001</v>
      </c>
      <c r="J155" s="31">
        <f>Data_CH4_m3!J155*0.668</f>
        <v>14632513.106319999</v>
      </c>
      <c r="K155" s="31">
        <f>Data_CH4_m3!K155*0.668</f>
        <v>14842969.719400002</v>
      </c>
      <c r="L155" s="31">
        <f>Data_CH4_m3!L155*0.668</f>
        <v>15048889.009280002</v>
      </c>
      <c r="M155" s="31">
        <f>Data_CH4_m3!M155*0.668</f>
        <v>15109745.840000002</v>
      </c>
      <c r="N155" s="31">
        <f>Data_CH4_m3!N155*0.668</f>
        <v>15169510.81136</v>
      </c>
      <c r="O155" s="31">
        <f>Data_CH4_m3!O155*0.668</f>
        <v>15849345.219599999</v>
      </c>
      <c r="P155" s="31">
        <f>Data_CH4_m3!P155*0.668</f>
        <v>16173779.09888</v>
      </c>
      <c r="Q155" s="31">
        <f>Data_CH4_m3!Q155*0.668</f>
        <v>16662146.784680001</v>
      </c>
      <c r="R155" s="31">
        <f>Data_CH4_m3!R155*0.668</f>
        <v>16962510.49972</v>
      </c>
      <c r="S155" s="31">
        <f>Data_CH4_m3!S155*0.668</f>
        <v>17068169.475880001</v>
      </c>
      <c r="T155" s="31">
        <f>Data_CH4_m3!T155*0.668</f>
        <v>17116079.143959999</v>
      </c>
      <c r="U155" s="31">
        <f>Data_CH4_m3!U155*0.668</f>
        <v>17281994.91316</v>
      </c>
      <c r="V155" s="31">
        <f>Data_CH4_m3!V155*0.668</f>
        <v>17473922.295079999</v>
      </c>
      <c r="W155" s="31">
        <f>Data_CH4_m3!W155*0.668</f>
        <v>17543777.546720002</v>
      </c>
      <c r="X155" s="31">
        <f>Data_CH4_m3!X155*0.668</f>
        <v>17617781.158520002</v>
      </c>
      <c r="Y155" s="31">
        <f>Data_CH4_m3!Y155*0.668</f>
        <v>17717348.402199998</v>
      </c>
      <c r="Z155" s="31">
        <f>Data_CH4_m3!Z155*0.668</f>
        <v>17842440.386800002</v>
      </c>
      <c r="AA155" s="31">
        <f>Data_CH4_m3!AA155*0.668</f>
        <v>17992527.44176</v>
      </c>
      <c r="AB155" s="31">
        <f>Data_CH4_m3!AB155*0.668</f>
        <v>18166921.14632</v>
      </c>
      <c r="AC155" s="31">
        <f>Data_CH4_m3!AC155*0.668</f>
        <v>19240197.661480002</v>
      </c>
      <c r="AD155" s="31">
        <f>Data_CH4_m3!AD155*0.668</f>
        <v>20123726.411920004</v>
      </c>
      <c r="AE155" s="31">
        <f>Data_CH4_m3!AE155*0.668</f>
        <v>20882361.386720002</v>
      </c>
      <c r="AF155" s="31">
        <f>Data_CH4_m3!AF155*0.668</f>
        <v>21559021.572520003</v>
      </c>
      <c r="AG155" s="31">
        <f>Data_CH4_m3!AG155*0.668</f>
        <v>22182072.734280001</v>
      </c>
      <c r="AH155" s="31">
        <f>Data_CH4_m3!AH155*0.668</f>
        <v>22770147.863600004</v>
      </c>
      <c r="AI155" s="31">
        <f>Data_CH4_m3!AI155*0.668</f>
        <v>23335362.817159999</v>
      </c>
      <c r="AJ155" s="31">
        <f>Data_CH4_m3!AJ155*0.668</f>
        <v>23885515.172320005</v>
      </c>
      <c r="AK155" s="31">
        <f>Data_CH4_m3!AK155*0.668</f>
        <v>24425522.344280001</v>
      </c>
      <c r="AL155" s="31">
        <f>Data_CH4_m3!AL155*0.668</f>
        <v>24958374.655080002</v>
      </c>
      <c r="AM155" s="31">
        <f>Data_CH4_m3!AM155*0.668</f>
        <v>25485885.7982</v>
      </c>
      <c r="AN155" s="31">
        <f>Data_CH4_m3!AN155*0.668</f>
        <v>26009164.419840004</v>
      </c>
      <c r="AO155" s="31">
        <f>Data_CH4_m3!AO155*0.668</f>
        <v>26528912.37424</v>
      </c>
      <c r="AP155" s="31">
        <f>Data_CH4_m3!AP155*0.668</f>
        <v>27045576.753800001</v>
      </c>
      <c r="AQ155" s="31">
        <f>Data_CH4_m3!AQ155*0.668</f>
        <v>27559331.378800001</v>
      </c>
      <c r="AR155" s="31">
        <f>Data_CH4_m3!AR155*0.668</f>
        <v>28070164.846480001</v>
      </c>
      <c r="AS155" s="31">
        <f>Data_CH4_m3!AS155*0.668</f>
        <v>28578098.145399999</v>
      </c>
      <c r="AT155" s="31">
        <f>Data_CH4_m3!AT155*0.668</f>
        <v>29083208.128960002</v>
      </c>
      <c r="AU155" s="31">
        <f>Data_CH4_m3!AU155*0.668</f>
        <v>29585600.822120003</v>
      </c>
      <c r="AV155" s="31">
        <f>Data_CH4_m3!AV155*0.668</f>
        <v>30085298.315639999</v>
      </c>
      <c r="AW155" s="31">
        <f>Data_CH4_m3!AW155*0.668</f>
        <v>30582228.926440001</v>
      </c>
      <c r="AX155" s="31">
        <f>Data_CH4_m3!AX155*0.668</f>
        <v>31076315.373600002</v>
      </c>
      <c r="AY155" s="31">
        <f>Data_CH4_m3!AY155*0.668</f>
        <v>31567454.638160001</v>
      </c>
      <c r="AZ155" s="31">
        <f>Data_CH4_m3!AZ155*0.668</f>
        <v>32055501.9712</v>
      </c>
      <c r="BA155" s="31">
        <f>Data_CH4_m3!BA155*0.668</f>
        <v>32540316.204280004</v>
      </c>
      <c r="BB155" s="31">
        <f>Data_CH4_m3!BB155*0.668</f>
        <v>33021756.8904</v>
      </c>
      <c r="BC155" s="31">
        <f>Data_CH4_m3!BC155*0.668</f>
        <v>33499639.047000002</v>
      </c>
      <c r="BD155" s="31">
        <f>Data_CH4_m3!BD155*0.668</f>
        <v>33973808.30596</v>
      </c>
      <c r="BE155" s="31">
        <f>Data_CH4_m3!BE155*0.668</f>
        <v>34444075.683399998</v>
      </c>
      <c r="BF155" s="31">
        <f>Data_CH4_m3!BF155*0.668</f>
        <v>34910216.631120004</v>
      </c>
      <c r="BG155" s="31">
        <f>Data_CH4_m3!BG155*0.668</f>
        <v>35372011.978320003</v>
      </c>
      <c r="BH155" s="31">
        <f>Data_CH4_m3!BH155*0.668</f>
        <v>35829213.94376</v>
      </c>
      <c r="BI155" s="31">
        <f>Data_CH4_m3!BI155*0.668</f>
        <v>36281590.170320004</v>
      </c>
      <c r="BJ155" s="31">
        <f>Data_CH4_m3!BJ155*0.668</f>
        <v>36728868.281000003</v>
      </c>
      <c r="BK155" s="31">
        <f>Data_CH4_m3!BK155*0.668</f>
        <v>26904728.265760001</v>
      </c>
      <c r="BL155" s="31">
        <f>Data_CH4_m3!BL155*0.668</f>
        <v>20164955.05796</v>
      </c>
      <c r="BM155" s="31">
        <f>Data_CH4_m3!BM155*0.668</f>
        <v>15503136.885000002</v>
      </c>
      <c r="BN155" s="31">
        <f>Data_CH4_m3!BN155*0.668</f>
        <v>12243949.801560001</v>
      </c>
      <c r="BO155" s="31">
        <f>Data_CH4_m3!BO155*0.668</f>
        <v>9934052.4012400005</v>
      </c>
      <c r="BP155" s="31">
        <f>Data_CH4_m3!BP155*0.668</f>
        <v>8268947.1311600003</v>
      </c>
      <c r="BQ155" s="31">
        <f>Data_CH4_m3!BQ155*0.668</f>
        <v>7043950.9356400007</v>
      </c>
      <c r="BR155" s="31">
        <f>Data_CH4_m3!BR155*0.668</f>
        <v>6121327.1271520006</v>
      </c>
      <c r="BS155" s="31">
        <f>Data_CH4_m3!BS155*0.668</f>
        <v>5408250.5499440003</v>
      </c>
      <c r="BT155" s="31">
        <f>Data_CH4_m3!BT155*0.668</f>
        <v>4842034.8081360003</v>
      </c>
      <c r="BU155" s="31">
        <f>Data_CH4_m3!BU155*0.668</f>
        <v>4380227.4649919998</v>
      </c>
      <c r="BV155" s="31">
        <f>Data_CH4_m3!BV155*0.668</f>
        <v>3993968.5557920001</v>
      </c>
      <c r="BW155" s="31">
        <f>Data_CH4_m3!BW155*0.668</f>
        <v>3663536.6838040003</v>
      </c>
      <c r="BX155" s="31">
        <f>Data_CH4_m3!BX155*0.668</f>
        <v>3375361.6341039999</v>
      </c>
      <c r="BY155" s="31">
        <f>Data_CH4_m3!BY155*0.668</f>
        <v>3120020.1564759999</v>
      </c>
      <c r="BZ155" s="31">
        <f>Data_CH4_m3!BZ155*0.668</f>
        <v>2890890.8892960004</v>
      </c>
      <c r="CA155" s="31">
        <f>Data_CH4_m3!CA155*0.668</f>
        <v>2683251.2382280002</v>
      </c>
      <c r="CB155" s="31">
        <f>Data_CH4_m3!CB155*0.668</f>
        <v>2493670.602432</v>
      </c>
      <c r="CC155" s="31">
        <f>Data_CH4_m3!CC155*0.668</f>
        <v>2319602.3407920003</v>
      </c>
      <c r="CD155" s="31">
        <f>Data_CH4_m3!CD155*0.668</f>
        <v>2159109.0522400001</v>
      </c>
      <c r="CE155" s="31">
        <f>Data_CH4_m3!CE155*0.668</f>
        <v>2010677.291928</v>
      </c>
      <c r="CF155" s="31">
        <f>Data_CH4_m3!CF155*0.668</f>
        <v>1873092.3205600001</v>
      </c>
      <c r="CG155" s="31">
        <f>Data_CH4_m3!CG155*0.668</f>
        <v>1745353.166188</v>
      </c>
      <c r="CH155" s="31">
        <f>Data_CH4_m3!CH155*0.668</f>
        <v>1626614.7707360003</v>
      </c>
      <c r="CI155" s="31">
        <f>Data_CH4_m3!CI155*0.668</f>
        <v>1516148.3602320002</v>
      </c>
      <c r="CJ155" s="31">
        <f>Data_CH4_m3!CJ155*0.668</f>
        <v>1413314.0788519999</v>
      </c>
      <c r="CK155" s="31">
        <f>Data_CH4_m3!CK155*0.668</f>
        <v>1317541.906164</v>
      </c>
      <c r="CL155" s="31">
        <f>Data_CH4_m3!CL155*0.668</f>
        <v>1228318.177556</v>
      </c>
      <c r="CM155" s="31">
        <f>Data_CH4_m3!CM155*0.668</f>
        <v>1145175.8948960002</v>
      </c>
      <c r="CN155" s="31">
        <f>Data_CH4_m3!CN155*0.668</f>
        <v>1067687.6383839999</v>
      </c>
      <c r="CO155" s="31">
        <f>Data_CH4_m3!CO155*0.668</f>
        <v>995460.25060800009</v>
      </c>
      <c r="CP155" s="31">
        <f>Data_CH4_m3!CP155*0.668</f>
        <v>928130.75105600001</v>
      </c>
      <c r="CQ155" s="31">
        <f>Data_CH4_m3!CQ155*0.668</f>
        <v>865363.10900800012</v>
      </c>
      <c r="CR155" s="31">
        <f>Data_CH4_m3!CR155*0.668</f>
        <v>806845.62965200003</v>
      </c>
      <c r="CS155" s="31">
        <f>Data_CH4_m3!CS155*0.668</f>
        <v>752288.7723960001</v>
      </c>
      <c r="CT155" s="31">
        <f>Data_CH4_m3!CT155*0.668</f>
        <v>701423.2978360001</v>
      </c>
      <c r="CU155" s="31">
        <f>Data_CH4_m3!CU155*0.668</f>
        <v>653998.65607240004</v>
      </c>
      <c r="CV155" s="31">
        <f>Data_CH4_m3!CV155*0.668</f>
        <v>609781.56226679997</v>
      </c>
      <c r="CW155" s="31">
        <f>Data_CH4_m3!CW155*0.668</f>
        <v>568554.7215636</v>
      </c>
    </row>
    <row r="156" spans="1:101" ht="15.75" customHeight="1" x14ac:dyDescent="0.2">
      <c r="A156" s="27" t="s">
        <v>9</v>
      </c>
      <c r="B156" s="31">
        <f>Data_CH4_m3!B156*0.668</f>
        <v>3407957.1289720004</v>
      </c>
      <c r="C156" s="31">
        <f>Data_CH4_m3!C156*0.668</f>
        <v>6440271.889444001</v>
      </c>
      <c r="D156" s="31">
        <f>Data_CH4_m3!D156*0.668</f>
        <v>9212554.5591200013</v>
      </c>
      <c r="E156" s="31">
        <f>Data_CH4_m3!E156*0.668</f>
        <v>11545075.750040002</v>
      </c>
      <c r="F156" s="31">
        <f>Data_CH4_m3!F156*0.668</f>
        <v>13375297.07308</v>
      </c>
      <c r="G156" s="31">
        <f>Data_CH4_m3!G156*0.668</f>
        <v>14988165.397800002</v>
      </c>
      <c r="H156" s="31">
        <f>Data_CH4_m3!H156*0.668</f>
        <v>16531333.226439999</v>
      </c>
      <c r="I156" s="31">
        <f>Data_CH4_m3!I156*0.668</f>
        <v>17991887.644719999</v>
      </c>
      <c r="J156" s="31">
        <f>Data_CH4_m3!J156*0.668</f>
        <v>19378572.97972</v>
      </c>
      <c r="K156" s="31">
        <f>Data_CH4_m3!K156*0.668</f>
        <v>20813419.09736</v>
      </c>
      <c r="L156" s="31">
        <f>Data_CH4_m3!L156*0.668</f>
        <v>22195176.055280004</v>
      </c>
      <c r="M156" s="31">
        <f>Data_CH4_m3!M156*0.668</f>
        <v>23544419.990280002</v>
      </c>
      <c r="N156" s="31">
        <f>Data_CH4_m3!N156*0.668</f>
        <v>24902514.918600004</v>
      </c>
      <c r="O156" s="31">
        <f>Data_CH4_m3!O156*0.668</f>
        <v>26263661.745200001</v>
      </c>
      <c r="P156" s="31">
        <f>Data_CH4_m3!P156*0.668</f>
        <v>27621486.267120004</v>
      </c>
      <c r="Q156" s="31">
        <f>Data_CH4_m3!Q156*0.668</f>
        <v>29112746.554560002</v>
      </c>
      <c r="R156" s="31">
        <f>Data_CH4_m3!R156*0.668</f>
        <v>30681910.99264</v>
      </c>
      <c r="S156" s="31">
        <f>Data_CH4_m3!S156*0.668</f>
        <v>32289095.746240001</v>
      </c>
      <c r="T156" s="31">
        <f>Data_CH4_m3!T156*0.668</f>
        <v>33846127.534120001</v>
      </c>
      <c r="U156" s="31">
        <f>Data_CH4_m3!U156*0.668</f>
        <v>35443250.511</v>
      </c>
      <c r="V156" s="31">
        <f>Data_CH4_m3!V156*0.668</f>
        <v>37092570.11276</v>
      </c>
      <c r="W156" s="31">
        <f>Data_CH4_m3!W156*0.668</f>
        <v>38633152.868239999</v>
      </c>
      <c r="X156" s="31">
        <f>Data_CH4_m3!X156*0.668</f>
        <v>40164591.258160003</v>
      </c>
      <c r="Y156" s="31">
        <f>Data_CH4_m3!Y156*0.668</f>
        <v>41693448.743239999</v>
      </c>
      <c r="Z156" s="31">
        <f>Data_CH4_m3!Z156*0.668</f>
        <v>43210118.481480002</v>
      </c>
      <c r="AA156" s="31">
        <f>Data_CH4_m3!AA156*0.668</f>
        <v>44718217.505840003</v>
      </c>
      <c r="AB156" s="31">
        <f>Data_CH4_m3!AB156*0.668</f>
        <v>46224998.633000001</v>
      </c>
      <c r="AC156" s="31">
        <f>Data_CH4_m3!AC156*0.668</f>
        <v>48207448.973040007</v>
      </c>
      <c r="AD156" s="31">
        <f>Data_CH4_m3!AD156*0.668</f>
        <v>50191884.35524001</v>
      </c>
      <c r="AE156" s="31">
        <f>Data_CH4_m3!AE156*0.668</f>
        <v>52180312.273240007</v>
      </c>
      <c r="AF156" s="31">
        <f>Data_CH4_m3!AF156*0.668</f>
        <v>54174566.133200005</v>
      </c>
      <c r="AG156" s="31">
        <f>Data_CH4_m3!AG156*0.668</f>
        <v>56176298.64728</v>
      </c>
      <c r="AH156" s="31">
        <f>Data_CH4_m3!AH156*0.668</f>
        <v>58186950.724880002</v>
      </c>
      <c r="AI156" s="31">
        <f>Data_CH4_m3!AI156*0.668</f>
        <v>60207749.261560008</v>
      </c>
      <c r="AJ156" s="31">
        <f>Data_CH4_m3!AJ156*0.668</f>
        <v>62239687.8138</v>
      </c>
      <c r="AK156" s="31">
        <f>Data_CH4_m3!AK156*0.668</f>
        <v>64283574.407760002</v>
      </c>
      <c r="AL156" s="31">
        <f>Data_CH4_m3!AL156*0.668</f>
        <v>66340065.012759998</v>
      </c>
      <c r="AM156" s="31">
        <f>Data_CH4_m3!AM156*0.668</f>
        <v>68409714.7368</v>
      </c>
      <c r="AN156" s="31">
        <f>Data_CH4_m3!AN156*0.668</f>
        <v>70493010.077600002</v>
      </c>
      <c r="AO156" s="31">
        <f>Data_CH4_m3!AO156*0.668</f>
        <v>72590388.528400004</v>
      </c>
      <c r="AP156" s="31">
        <f>Data_CH4_m3!AP156*0.668</f>
        <v>74702229.179200009</v>
      </c>
      <c r="AQ156" s="31">
        <f>Data_CH4_m3!AQ156*0.668</f>
        <v>76828819.6708</v>
      </c>
      <c r="AR156" s="31">
        <f>Data_CH4_m3!AR156*0.668</f>
        <v>78970332.347200006</v>
      </c>
      <c r="AS156" s="31">
        <f>Data_CH4_m3!AS156*0.668</f>
        <v>81126802.078000009</v>
      </c>
      <c r="AT156" s="31">
        <f>Data_CH4_m3!AT156*0.668</f>
        <v>83298106.218400002</v>
      </c>
      <c r="AU156" s="31">
        <f>Data_CH4_m3!AU156*0.668</f>
        <v>85484009.565600008</v>
      </c>
      <c r="AV156" s="31">
        <f>Data_CH4_m3!AV156*0.668</f>
        <v>87684208.98120001</v>
      </c>
      <c r="AW156" s="31">
        <f>Data_CH4_m3!AW156*0.668</f>
        <v>89898350.959600002</v>
      </c>
      <c r="AX156" s="31">
        <f>Data_CH4_m3!AX156*0.668</f>
        <v>92126052.269200012</v>
      </c>
      <c r="AY156" s="31">
        <f>Data_CH4_m3!AY156*0.668</f>
        <v>94366905.630400017</v>
      </c>
      <c r="AZ156" s="31">
        <f>Data_CH4_m3!AZ156*0.668</f>
        <v>96620484.258000001</v>
      </c>
      <c r="BA156" s="31">
        <f>Data_CH4_m3!BA156*0.668</f>
        <v>98886307.2588</v>
      </c>
      <c r="BB156" s="31">
        <f>Data_CH4_m3!BB156*0.668</f>
        <v>101163845.176</v>
      </c>
      <c r="BC156" s="31">
        <f>Data_CH4_m3!BC156*0.668</f>
        <v>103452542.10000001</v>
      </c>
      <c r="BD156" s="31">
        <f>Data_CH4_m3!BD156*0.668</f>
        <v>105751809.5228</v>
      </c>
      <c r="BE156" s="31">
        <f>Data_CH4_m3!BE156*0.668</f>
        <v>108061037.1596</v>
      </c>
      <c r="BF156" s="31">
        <f>Data_CH4_m3!BF156*0.668</f>
        <v>110379580.6576</v>
      </c>
      <c r="BG156" s="31">
        <f>Data_CH4_m3!BG156*0.668</f>
        <v>112706748.904</v>
      </c>
      <c r="BH156" s="31">
        <f>Data_CH4_m3!BH156*0.668</f>
        <v>115041799.88440001</v>
      </c>
      <c r="BI156" s="31">
        <f>Data_CH4_m3!BI156*0.668</f>
        <v>117383932.934</v>
      </c>
      <c r="BJ156" s="31">
        <f>Data_CH4_m3!BJ156*0.668</f>
        <v>119732297.02080001</v>
      </c>
      <c r="BK156" s="31">
        <f>Data_CH4_m3!BK156*0.668</f>
        <v>111018719.45040001</v>
      </c>
      <c r="BL156" s="31">
        <f>Data_CH4_m3!BL156*0.668</f>
        <v>102969290.86</v>
      </c>
      <c r="BM156" s="31">
        <f>Data_CH4_m3!BM156*0.668</f>
        <v>95531911.057200015</v>
      </c>
      <c r="BN156" s="31">
        <f>Data_CH4_m3!BN156*0.668</f>
        <v>88658636.412799999</v>
      </c>
      <c r="BO156" s="31">
        <f>Data_CH4_m3!BO156*0.668</f>
        <v>82305345.259600013</v>
      </c>
      <c r="BP156" s="31">
        <f>Data_CH4_m3!BP156*0.668</f>
        <v>76431429.944399998</v>
      </c>
      <c r="BQ156" s="31">
        <f>Data_CH4_m3!BQ156*0.668</f>
        <v>70999514.263999999</v>
      </c>
      <c r="BR156" s="31">
        <f>Data_CH4_m3!BR156*0.668</f>
        <v>65975193.439520001</v>
      </c>
      <c r="BS156" s="31">
        <f>Data_CH4_m3!BS156*0.668</f>
        <v>61326795.386560008</v>
      </c>
      <c r="BT156" s="31">
        <f>Data_CH4_m3!BT156*0.668</f>
        <v>57025160.963240005</v>
      </c>
      <c r="BU156" s="31">
        <f>Data_CH4_m3!BU156*0.668</f>
        <v>53043442.327720009</v>
      </c>
      <c r="BV156" s="31">
        <f>Data_CH4_m3!BV156*0.668</f>
        <v>49356917.387840003</v>
      </c>
      <c r="BW156" s="31">
        <f>Data_CH4_m3!BW156*0.668</f>
        <v>45942819.327520005</v>
      </c>
      <c r="BX156" s="31">
        <f>Data_CH4_m3!BX156*0.668</f>
        <v>42780179.873920001</v>
      </c>
      <c r="BY156" s="31">
        <f>Data_CH4_m3!BY156*0.668</f>
        <v>39849685.236560002</v>
      </c>
      <c r="BZ156" s="31">
        <f>Data_CH4_m3!BZ156*0.668</f>
        <v>37133543.683000006</v>
      </c>
      <c r="CA156" s="31">
        <f>Data_CH4_m3!CA156*0.668</f>
        <v>34615363.755759999</v>
      </c>
      <c r="CB156" s="31">
        <f>Data_CH4_m3!CB156*0.668</f>
        <v>32280042.375640001</v>
      </c>
      <c r="CC156" s="31">
        <f>Data_CH4_m3!CC156*0.668</f>
        <v>30113661.936320003</v>
      </c>
      <c r="CD156" s="31">
        <f>Data_CH4_m3!CD156*0.668</f>
        <v>28103395.682160001</v>
      </c>
      <c r="CE156" s="31">
        <f>Data_CH4_m3!CE156*0.668</f>
        <v>26237420.707879998</v>
      </c>
      <c r="CF156" s="31">
        <f>Data_CH4_m3!CF156*0.668</f>
        <v>24504838.025680002</v>
      </c>
      <c r="CG156" s="31">
        <f>Data_CH4_m3!CG156*0.668</f>
        <v>22895598.944960002</v>
      </c>
      <c r="CH156" s="31">
        <f>Data_CH4_m3!CH156*0.668</f>
        <v>21400437.530840002</v>
      </c>
      <c r="CI156" s="31">
        <f>Data_CH4_m3!CI156*0.668</f>
        <v>20010808.326520003</v>
      </c>
      <c r="CJ156" s="31">
        <f>Data_CH4_m3!CJ156*0.668</f>
        <v>18718829.219240002</v>
      </c>
      <c r="CK156" s="31">
        <f>Data_CH4_m3!CK156*0.668</f>
        <v>17517228.828600001</v>
      </c>
      <c r="CL156" s="31">
        <f>Data_CH4_m3!CL156*0.668</f>
        <v>16399298.103280002</v>
      </c>
      <c r="CM156" s="31">
        <f>Data_CH4_m3!CM156*0.668</f>
        <v>15358845.865640001</v>
      </c>
      <c r="CN156" s="31">
        <f>Data_CH4_m3!CN156*0.668</f>
        <v>14390157.829920001</v>
      </c>
      <c r="CO156" s="31">
        <f>Data_CH4_m3!CO156*0.668</f>
        <v>13487959.013880001</v>
      </c>
      <c r="CP156" s="31">
        <f>Data_CH4_m3!CP156*0.668</f>
        <v>12647379.05624</v>
      </c>
      <c r="CQ156" s="31">
        <f>Data_CH4_m3!CQ156*0.668</f>
        <v>11863920.373120001</v>
      </c>
      <c r="CR156" s="31">
        <f>Data_CH4_m3!CR156*0.668</f>
        <v>11133428.8462</v>
      </c>
      <c r="CS156" s="31">
        <f>Data_CH4_m3!CS156*0.668</f>
        <v>10452066.835520001</v>
      </c>
      <c r="CT156" s="31">
        <f>Data_CH4_m3!CT156*0.668</f>
        <v>9816288.3565999996</v>
      </c>
      <c r="CU156" s="31">
        <f>Data_CH4_m3!CU156*0.668</f>
        <v>9222816.2548799999</v>
      </c>
      <c r="CV156" s="31">
        <f>Data_CH4_m3!CV156*0.668</f>
        <v>8668621.1971199997</v>
      </c>
      <c r="CW156" s="31">
        <f>Data_CH4_m3!CW156*0.668</f>
        <v>8150902.2726800004</v>
      </c>
    </row>
    <row r="157" spans="1:101" ht="15.75" customHeight="1" x14ac:dyDescent="0.2">
      <c r="A157" s="27" t="s">
        <v>10</v>
      </c>
      <c r="B157" s="31">
        <f>Data_CH4_m3!B157*0.668</f>
        <v>193880.69114080002</v>
      </c>
      <c r="C157" s="31">
        <f>Data_CH4_m3!C157*0.668</f>
        <v>374659.03970120003</v>
      </c>
      <c r="D157" s="31">
        <f>Data_CH4_m3!D157*0.668</f>
        <v>541958.95546880004</v>
      </c>
      <c r="E157" s="31">
        <f>Data_CH4_m3!E157*0.668</f>
        <v>694907.47553599998</v>
      </c>
      <c r="F157" s="31">
        <f>Data_CH4_m3!F157*0.668</f>
        <v>839303.43836400006</v>
      </c>
      <c r="G157" s="31">
        <f>Data_CH4_m3!G157*0.668</f>
        <v>977341.76396400004</v>
      </c>
      <c r="H157" s="31">
        <f>Data_CH4_m3!H157*0.668</f>
        <v>1109752.847544</v>
      </c>
      <c r="I157" s="31">
        <f>Data_CH4_m3!I157*0.668</f>
        <v>1236772.5879600001</v>
      </c>
      <c r="J157" s="31">
        <f>Data_CH4_m3!J157*0.668</f>
        <v>1360077.7079640001</v>
      </c>
      <c r="K157" s="31">
        <f>Data_CH4_m3!K157*0.668</f>
        <v>1479232.8271999999</v>
      </c>
      <c r="L157" s="31">
        <f>Data_CH4_m3!L157*0.668</f>
        <v>1594887.0198920001</v>
      </c>
      <c r="M157" s="31">
        <f>Data_CH4_m3!M157*0.668</f>
        <v>1708432.7554200001</v>
      </c>
      <c r="N157" s="31">
        <f>Data_CH4_m3!N157*0.668</f>
        <v>1818943.1276720003</v>
      </c>
      <c r="O157" s="31">
        <f>Data_CH4_m3!O157*0.668</f>
        <v>1928111.909432</v>
      </c>
      <c r="P157" s="31">
        <f>Data_CH4_m3!P157*0.668</f>
        <v>2035254.3726440002</v>
      </c>
      <c r="Q157" s="31">
        <f>Data_CH4_m3!Q157*0.668</f>
        <v>2138835.2154999999</v>
      </c>
      <c r="R157" s="31">
        <f>Data_CH4_m3!R157*0.668</f>
        <v>2240817.6606080001</v>
      </c>
      <c r="S157" s="31">
        <f>Data_CH4_m3!S157*0.668</f>
        <v>2341462.1023840001</v>
      </c>
      <c r="T157" s="31">
        <f>Data_CH4_m3!T157*0.668</f>
        <v>2441324.9367320002</v>
      </c>
      <c r="U157" s="31">
        <f>Data_CH4_m3!U157*0.668</f>
        <v>2539866.7730240002</v>
      </c>
      <c r="V157" s="31">
        <f>Data_CH4_m3!V157*0.668</f>
        <v>2637404.9005720001</v>
      </c>
      <c r="W157" s="31">
        <f>Data_CH4_m3!W157*0.668</f>
        <v>2734583.9654280003</v>
      </c>
      <c r="X157" s="31">
        <f>Data_CH4_m3!X157*0.668</f>
        <v>2831355.7246320006</v>
      </c>
      <c r="Y157" s="31">
        <f>Data_CH4_m3!Y157*0.668</f>
        <v>2927712.3505600002</v>
      </c>
      <c r="Z157" s="31">
        <f>Data_CH4_m3!Z157*0.668</f>
        <v>3023817.1511760005</v>
      </c>
      <c r="AA157" s="31">
        <f>Data_CH4_m3!AA157*0.668</f>
        <v>3119746.4000560003</v>
      </c>
      <c r="AB157" s="31">
        <f>Data_CH4_m3!AB157*0.668</f>
        <v>3215663.0357600003</v>
      </c>
      <c r="AC157" s="31">
        <f>Data_CH4_m3!AC157*0.668</f>
        <v>3311770.0761799999</v>
      </c>
      <c r="AD157" s="31">
        <f>Data_CH4_m3!AD157*0.668</f>
        <v>3407455.4923680001</v>
      </c>
      <c r="AE157" s="31">
        <f>Data_CH4_m3!AE157*0.668</f>
        <v>3502788.0008160002</v>
      </c>
      <c r="AF157" s="31">
        <f>Data_CH4_m3!AF157*0.668</f>
        <v>3597827.6159800002</v>
      </c>
      <c r="AG157" s="31">
        <f>Data_CH4_m3!AG157*0.668</f>
        <v>3692637.6088160002</v>
      </c>
      <c r="AH157" s="31">
        <f>Data_CH4_m3!AH157*0.668</f>
        <v>3787272.6751640001</v>
      </c>
      <c r="AI157" s="31">
        <f>Data_CH4_m3!AI157*0.668</f>
        <v>3881777.6077640001</v>
      </c>
      <c r="AJ157" s="31">
        <f>Data_CH4_m3!AJ157*0.668</f>
        <v>3976196.0437159999</v>
      </c>
      <c r="AK157" s="31">
        <f>Data_CH4_m3!AK157*0.668</f>
        <v>4070559.9140880001</v>
      </c>
      <c r="AL157" s="31">
        <f>Data_CH4_m3!AL157*0.668</f>
        <v>4164898.9956479999</v>
      </c>
      <c r="AM157" s="31">
        <f>Data_CH4_m3!AM157*0.668</f>
        <v>4259239.0872240001</v>
      </c>
      <c r="AN157" s="31">
        <f>Data_CH4_m3!AN157*0.668</f>
        <v>4353605.2702120002</v>
      </c>
      <c r="AO157" s="31">
        <f>Data_CH4_m3!AO157*0.668</f>
        <v>4448009.4356800001</v>
      </c>
      <c r="AP157" s="31">
        <f>Data_CH4_m3!AP157*0.668</f>
        <v>4542462.8441040004</v>
      </c>
      <c r="AQ157" s="31">
        <f>Data_CH4_m3!AQ157*0.668</f>
        <v>4636976.526168</v>
      </c>
      <c r="AR157" s="31">
        <f>Data_CH4_m3!AR157*0.668</f>
        <v>4731554.0196000002</v>
      </c>
      <c r="AS157" s="31">
        <f>Data_CH4_m3!AS157*0.668</f>
        <v>4826192.8875360005</v>
      </c>
      <c r="AT157" s="31">
        <f>Data_CH4_m3!AT157*0.668</f>
        <v>4920883.5929399999</v>
      </c>
      <c r="AU157" s="31">
        <f>Data_CH4_m3!AU157*0.668</f>
        <v>5015617.2547520008</v>
      </c>
      <c r="AV157" s="31">
        <f>Data_CH4_m3!AV157*0.668</f>
        <v>5110375.7087160004</v>
      </c>
      <c r="AW157" s="31">
        <f>Data_CH4_m3!AW157*0.668</f>
        <v>5205141.7725360002</v>
      </c>
      <c r="AX157" s="31">
        <f>Data_CH4_m3!AX157*0.668</f>
        <v>5299885.9386480004</v>
      </c>
      <c r="AY157" s="31">
        <f>Data_CH4_m3!AY157*0.668</f>
        <v>5394583.2231840007</v>
      </c>
      <c r="AZ157" s="31">
        <f>Data_CH4_m3!AZ157*0.668</f>
        <v>5489191.6056040004</v>
      </c>
      <c r="BA157" s="31">
        <f>Data_CH4_m3!BA157*0.668</f>
        <v>5583672.8355600005</v>
      </c>
      <c r="BB157" s="31">
        <f>Data_CH4_m3!BB157*0.668</f>
        <v>5677990.8156680008</v>
      </c>
      <c r="BC157" s="31">
        <f>Data_CH4_m3!BC157*0.668</f>
        <v>5772109.8299720008</v>
      </c>
      <c r="BD157" s="31">
        <f>Data_CH4_m3!BD157*0.668</f>
        <v>5865997.7470040005</v>
      </c>
      <c r="BE157" s="31">
        <f>Data_CH4_m3!BE157*0.668</f>
        <v>5959631.0979199996</v>
      </c>
      <c r="BF157" s="31">
        <f>Data_CH4_m3!BF157*0.668</f>
        <v>6052978.8314080006</v>
      </c>
      <c r="BG157" s="31">
        <f>Data_CH4_m3!BG157*0.668</f>
        <v>6146011.4893360008</v>
      </c>
      <c r="BH157" s="31">
        <f>Data_CH4_m3!BH157*0.668</f>
        <v>6238704.1259120004</v>
      </c>
      <c r="BI157" s="31">
        <f>Data_CH4_m3!BI157*0.668</f>
        <v>6331008.0686520003</v>
      </c>
      <c r="BJ157" s="31">
        <f>Data_CH4_m3!BJ157*0.668</f>
        <v>6422889.8180240002</v>
      </c>
      <c r="BK157" s="31">
        <f>Data_CH4_m3!BK157*0.668</f>
        <v>5956815.8366360003</v>
      </c>
      <c r="BL157" s="31">
        <f>Data_CH4_m3!BL157*0.668</f>
        <v>5526199.259176</v>
      </c>
      <c r="BM157" s="31">
        <f>Data_CH4_m3!BM157*0.668</f>
        <v>5128261.7119880002</v>
      </c>
      <c r="BN157" s="31">
        <f>Data_CH4_m3!BN157*0.668</f>
        <v>4760446.3435760001</v>
      </c>
      <c r="BO157" s="31">
        <f>Data_CH4_m3!BO157*0.668</f>
        <v>4420399.9843280008</v>
      </c>
      <c r="BP157" s="31">
        <f>Data_CH4_m3!BP157*0.668</f>
        <v>4105956.7584720002</v>
      </c>
      <c r="BQ157" s="31">
        <f>Data_CH4_m3!BQ157*0.668</f>
        <v>3815123.0139960004</v>
      </c>
      <c r="BR157" s="31">
        <f>Data_CH4_m3!BR157*0.668</f>
        <v>3546063.4796840004</v>
      </c>
      <c r="BS157" s="31">
        <f>Data_CH4_m3!BS157*0.668</f>
        <v>3297088.5377120003</v>
      </c>
      <c r="BT157" s="31">
        <f>Data_CH4_m3!BT157*0.668</f>
        <v>3066642.5249640001</v>
      </c>
      <c r="BU157" s="31">
        <f>Data_CH4_m3!BU157*0.668</f>
        <v>2853292.9822399998</v>
      </c>
      <c r="BV157" s="31">
        <f>Data_CH4_m3!BV157*0.668</f>
        <v>2655720.7711960003</v>
      </c>
      <c r="BW157" s="31">
        <f>Data_CH4_m3!BW157*0.668</f>
        <v>2472710.9915479999</v>
      </c>
      <c r="BX157" s="31">
        <f>Data_CH4_m3!BX157*0.668</f>
        <v>2303144.6277320003</v>
      </c>
      <c r="BY157" s="31">
        <f>Data_CH4_m3!BY157*0.668</f>
        <v>2145990.8742519999</v>
      </c>
      <c r="BZ157" s="31">
        <f>Data_CH4_m3!BZ157*0.668</f>
        <v>2000300.0775920001</v>
      </c>
      <c r="CA157" s="31">
        <f>Data_CH4_m3!CA157*0.668</f>
        <v>1865197.249268</v>
      </c>
      <c r="CB157" s="31">
        <f>Data_CH4_m3!CB157*0.668</f>
        <v>1739876.1012559999</v>
      </c>
      <c r="CC157" s="31">
        <f>Data_CH4_m3!CC157*0.668</f>
        <v>1623593.5617120001</v>
      </c>
      <c r="CD157" s="31">
        <f>Data_CH4_m3!CD157*0.668</f>
        <v>1515664.7322400003</v>
      </c>
      <c r="CE157" s="31">
        <f>Data_CH4_m3!CE157*0.668</f>
        <v>1415458.2553120002</v>
      </c>
      <c r="CF157" s="31">
        <f>Data_CH4_m3!CF157*0.668</f>
        <v>1322392.0470840002</v>
      </c>
      <c r="CG157" s="31">
        <f>Data_CH4_m3!CG157*0.668</f>
        <v>1235929.3802440001</v>
      </c>
      <c r="CH157" s="31">
        <f>Data_CH4_m3!CH157*0.668</f>
        <v>1155575.2788160001</v>
      </c>
      <c r="CI157" s="31">
        <f>Data_CH4_m3!CI157*0.668</f>
        <v>1080873.2042120001</v>
      </c>
      <c r="CJ157" s="31">
        <f>Data_CH4_m3!CJ157*0.668</f>
        <v>1011402.0051440001</v>
      </c>
      <c r="CK157" s="31">
        <f>Data_CH4_m3!CK157*0.668</f>
        <v>946773.11469600012</v>
      </c>
      <c r="CL157" s="31">
        <f>Data_CH4_m3!CL157*0.668</f>
        <v>886627.96983999992</v>
      </c>
      <c r="CM157" s="31">
        <f>Data_CH4_m3!CM157*0.668</f>
        <v>830635.64204000006</v>
      </c>
      <c r="CN157" s="31">
        <f>Data_CH4_m3!CN157*0.668</f>
        <v>778490.65422800009</v>
      </c>
      <c r="CO157" s="31">
        <f>Data_CH4_m3!CO157*0.668</f>
        <v>729910.97212799999</v>
      </c>
      <c r="CP157" s="31">
        <f>Data_CH4_m3!CP157*0.668</f>
        <v>684636.15990800003</v>
      </c>
      <c r="CQ157" s="31">
        <f>Data_CH4_m3!CQ157*0.668</f>
        <v>642425.67764839996</v>
      </c>
      <c r="CR157" s="31">
        <f>Data_CH4_m3!CR157*0.668</f>
        <v>603057.32329880004</v>
      </c>
      <c r="CS157" s="31">
        <f>Data_CH4_m3!CS157*0.668</f>
        <v>566325.78979800001</v>
      </c>
      <c r="CT157" s="31">
        <f>Data_CH4_m3!CT157*0.668</f>
        <v>532041.34370319999</v>
      </c>
      <c r="CU157" s="31">
        <f>Data_CH4_m3!CU157*0.668</f>
        <v>500028.606424</v>
      </c>
      <c r="CV157" s="31">
        <f>Data_CH4_m3!CV157*0.668</f>
        <v>470125.43311799999</v>
      </c>
      <c r="CW157" s="31">
        <f>Data_CH4_m3!CW157*0.668</f>
        <v>442181.88116520009</v>
      </c>
    </row>
    <row r="158" spans="1:101" ht="15.75" customHeight="1" x14ac:dyDescent="0.2">
      <c r="A158" s="27" t="s">
        <v>11</v>
      </c>
      <c r="B158" s="31">
        <f>Data_CH4_m3!B158*0.668</f>
        <v>2726338.0364880003</v>
      </c>
      <c r="C158" s="31">
        <f>Data_CH4_m3!C158*0.668</f>
        <v>4701450.7686040001</v>
      </c>
      <c r="D158" s="31">
        <f>Data_CH4_m3!D158*0.668</f>
        <v>6143163.612284</v>
      </c>
      <c r="E158" s="31">
        <f>Data_CH4_m3!E158*0.668</f>
        <v>7231887.6254400006</v>
      </c>
      <c r="F158" s="31">
        <f>Data_CH4_m3!F158*0.668</f>
        <v>8135990.68236</v>
      </c>
      <c r="G158" s="31">
        <f>Data_CH4_m3!G158*0.668</f>
        <v>8997338.1254000012</v>
      </c>
      <c r="H158" s="31">
        <f>Data_CH4_m3!H158*0.668</f>
        <v>9856493.0120800007</v>
      </c>
      <c r="I158" s="31">
        <f>Data_CH4_m3!I158*0.668</f>
        <v>10657399.795080001</v>
      </c>
      <c r="J158" s="31">
        <f>Data_CH4_m3!J158*0.668</f>
        <v>11671357.395880001</v>
      </c>
      <c r="K158" s="31">
        <f>Data_CH4_m3!K158*0.668</f>
        <v>12284242.70652</v>
      </c>
      <c r="L158" s="31">
        <f>Data_CH4_m3!L158*0.668</f>
        <v>13237596.541720001</v>
      </c>
      <c r="M158" s="31">
        <f>Data_CH4_m3!M158*0.668</f>
        <v>14308286.641040001</v>
      </c>
      <c r="N158" s="31">
        <f>Data_CH4_m3!N158*0.668</f>
        <v>15399467.827400001</v>
      </c>
      <c r="O158" s="31">
        <f>Data_CH4_m3!O158*0.668</f>
        <v>16297273.895480001</v>
      </c>
      <c r="P158" s="31">
        <f>Data_CH4_m3!P158*0.668</f>
        <v>17030528.363920003</v>
      </c>
      <c r="Q158" s="31">
        <f>Data_CH4_m3!Q158*0.668</f>
        <v>16957619.450479999</v>
      </c>
      <c r="R158" s="31">
        <f>Data_CH4_m3!R158*0.668</f>
        <v>16841510.916920003</v>
      </c>
      <c r="S158" s="31">
        <f>Data_CH4_m3!S158*0.668</f>
        <v>16996345.828640003</v>
      </c>
      <c r="T158" s="31">
        <f>Data_CH4_m3!T158*0.668</f>
        <v>17494438.712680001</v>
      </c>
      <c r="U158" s="31">
        <f>Data_CH4_m3!U158*0.668</f>
        <v>17865204.190200001</v>
      </c>
      <c r="V158" s="31">
        <f>Data_CH4_m3!V158*0.668</f>
        <v>17996391.768320002</v>
      </c>
      <c r="W158" s="31">
        <f>Data_CH4_m3!W158*0.668</f>
        <v>18408449.946400002</v>
      </c>
      <c r="X158" s="31">
        <f>Data_CH4_m3!X158*0.668</f>
        <v>18858171.307160001</v>
      </c>
      <c r="Y158" s="31">
        <f>Data_CH4_m3!Y158*0.668</f>
        <v>19394821.825880002</v>
      </c>
      <c r="Z158" s="31">
        <f>Data_CH4_m3!Z158*0.668</f>
        <v>19950869.661800001</v>
      </c>
      <c r="AA158" s="31">
        <f>Data_CH4_m3!AA158*0.668</f>
        <v>20538074.68104</v>
      </c>
      <c r="AB158" s="31">
        <f>Data_CH4_m3!AB158*0.668</f>
        <v>21126207.612400003</v>
      </c>
      <c r="AC158" s="31">
        <f>Data_CH4_m3!AC158*0.668</f>
        <v>21732029.056839999</v>
      </c>
      <c r="AD158" s="31">
        <f>Data_CH4_m3!AD158*0.668</f>
        <v>22330134.680440001</v>
      </c>
      <c r="AE158" s="31">
        <f>Data_CH4_m3!AE158*0.668</f>
        <v>22926001.268240001</v>
      </c>
      <c r="AF158" s="31">
        <f>Data_CH4_m3!AF158*0.668</f>
        <v>23523283.989320002</v>
      </c>
      <c r="AG158" s="31">
        <f>Data_CH4_m3!AG158*0.668</f>
        <v>24124450.996800002</v>
      </c>
      <c r="AH158" s="31">
        <f>Data_CH4_m3!AH158*0.668</f>
        <v>24731129.358320002</v>
      </c>
      <c r="AI158" s="31">
        <f>Data_CH4_m3!AI158*0.668</f>
        <v>25344330.492679998</v>
      </c>
      <c r="AJ158" s="31">
        <f>Data_CH4_m3!AJ158*0.668</f>
        <v>25964601.465160001</v>
      </c>
      <c r="AK158" s="31">
        <f>Data_CH4_m3!AK158*0.668</f>
        <v>26592158.98164</v>
      </c>
      <c r="AL158" s="31">
        <f>Data_CH4_m3!AL158*0.668</f>
        <v>27227101.084480003</v>
      </c>
      <c r="AM158" s="31">
        <f>Data_CH4_m3!AM158*0.668</f>
        <v>27869429.343480002</v>
      </c>
      <c r="AN158" s="31">
        <f>Data_CH4_m3!AN158*0.668</f>
        <v>28519052.129080005</v>
      </c>
      <c r="AO158" s="31">
        <f>Data_CH4_m3!AO158*0.668</f>
        <v>29175816.870080002</v>
      </c>
      <c r="AP158" s="31">
        <f>Data_CH4_m3!AP158*0.668</f>
        <v>29839549.325360004</v>
      </c>
      <c r="AQ158" s="31">
        <f>Data_CH4_m3!AQ158*0.668</f>
        <v>30510036.623360004</v>
      </c>
      <c r="AR158" s="31">
        <f>Data_CH4_m3!AR158*0.668</f>
        <v>31187061.336760003</v>
      </c>
      <c r="AS158" s="31">
        <f>Data_CH4_m3!AS158*0.668</f>
        <v>31870360.647640001</v>
      </c>
      <c r="AT158" s="31">
        <f>Data_CH4_m3!AT158*0.668</f>
        <v>32559607.636800002</v>
      </c>
      <c r="AU158" s="31">
        <f>Data_CH4_m3!AU158*0.668</f>
        <v>33254490.88264</v>
      </c>
      <c r="AV158" s="31">
        <f>Data_CH4_m3!AV158*0.668</f>
        <v>33954702.964879997</v>
      </c>
      <c r="AW158" s="31">
        <f>Data_CH4_m3!AW158*0.668</f>
        <v>34659992.000760004</v>
      </c>
      <c r="AX158" s="31">
        <f>Data_CH4_m3!AX158*0.668</f>
        <v>35370173.348399997</v>
      </c>
      <c r="AY158" s="31">
        <f>Data_CH4_m3!AY158*0.668</f>
        <v>36085119.707040004</v>
      </c>
      <c r="AZ158" s="31">
        <f>Data_CH4_m3!AZ158*0.668</f>
        <v>36804720.182000004</v>
      </c>
      <c r="BA158" s="31">
        <f>Data_CH4_m3!BA158*0.668</f>
        <v>37528882.869840004</v>
      </c>
      <c r="BB158" s="31">
        <f>Data_CH4_m3!BB158*0.668</f>
        <v>38257503.422280006</v>
      </c>
      <c r="BC158" s="31">
        <f>Data_CH4_m3!BC158*0.668</f>
        <v>38990503.102159999</v>
      </c>
      <c r="BD158" s="31">
        <f>Data_CH4_m3!BD158*0.668</f>
        <v>39727813.112159997</v>
      </c>
      <c r="BE158" s="31">
        <f>Data_CH4_m3!BE158*0.668</f>
        <v>40469392.904679999</v>
      </c>
      <c r="BF158" s="31">
        <f>Data_CH4_m3!BF158*0.668</f>
        <v>41215151.150760002</v>
      </c>
      <c r="BG158" s="31">
        <f>Data_CH4_m3!BG158*0.668</f>
        <v>41965023.355000004</v>
      </c>
      <c r="BH158" s="31">
        <f>Data_CH4_m3!BH158*0.668</f>
        <v>42719023.338320002</v>
      </c>
      <c r="BI158" s="31">
        <f>Data_CH4_m3!BI158*0.668</f>
        <v>43477246.243960001</v>
      </c>
      <c r="BJ158" s="31">
        <f>Data_CH4_m3!BJ158*0.668</f>
        <v>44239797.789600007</v>
      </c>
      <c r="BK158" s="31">
        <f>Data_CH4_m3!BK158*0.668</f>
        <v>32325847.790280003</v>
      </c>
      <c r="BL158" s="31">
        <f>Data_CH4_m3!BL158*0.668</f>
        <v>24159110.510800004</v>
      </c>
      <c r="BM158" s="31">
        <f>Data_CH4_m3!BM158*0.668</f>
        <v>18516413.21528</v>
      </c>
      <c r="BN158" s="31">
        <f>Data_CH4_m3!BN158*0.668</f>
        <v>14577013.335000001</v>
      </c>
      <c r="BO158" s="31">
        <f>Data_CH4_m3!BO158*0.668</f>
        <v>11789981.13648</v>
      </c>
      <c r="BP158" s="31">
        <f>Data_CH4_m3!BP158*0.668</f>
        <v>9785299.8499600012</v>
      </c>
      <c r="BQ158" s="31">
        <f>Data_CH4_m3!BQ158*0.668</f>
        <v>8314270.7975600008</v>
      </c>
      <c r="BR158" s="31">
        <f>Data_CH4_m3!BR158*0.668</f>
        <v>7209562.490960001</v>
      </c>
      <c r="BS158" s="31">
        <f>Data_CH4_m3!BS158*0.668</f>
        <v>6358427.6623800006</v>
      </c>
      <c r="BT158" s="31">
        <f>Data_CH4_m3!BT158*0.668</f>
        <v>5684747.2709400002</v>
      </c>
      <c r="BU158" s="31">
        <f>Data_CH4_m3!BU158*0.668</f>
        <v>5136991.5635080002</v>
      </c>
      <c r="BV158" s="31">
        <f>Data_CH4_m3!BV158*0.668</f>
        <v>4680147.6694480004</v>
      </c>
      <c r="BW158" s="31">
        <f>Data_CH4_m3!BW158*0.668</f>
        <v>4290306.1847320003</v>
      </c>
      <c r="BX158" s="31">
        <f>Data_CH4_m3!BX158*0.668</f>
        <v>3951030.3026960003</v>
      </c>
      <c r="BY158" s="31">
        <f>Data_CH4_m3!BY158*0.668</f>
        <v>3650919.9533759998</v>
      </c>
      <c r="BZ158" s="31">
        <f>Data_CH4_m3!BZ158*0.668</f>
        <v>3381977.131356</v>
      </c>
      <c r="CA158" s="31">
        <f>Data_CH4_m3!CA158*0.668</f>
        <v>3138508.3904720005</v>
      </c>
      <c r="CB158" s="31">
        <f>Data_CH4_m3!CB158*0.668</f>
        <v>2916387.5381440003</v>
      </c>
      <c r="CC158" s="31">
        <f>Data_CH4_m3!CC158*0.668</f>
        <v>2712559.881848</v>
      </c>
      <c r="CD158" s="31">
        <f>Data_CH4_m3!CD158*0.668</f>
        <v>2524708.5090080001</v>
      </c>
      <c r="CE158" s="31">
        <f>Data_CH4_m3!CE158*0.668</f>
        <v>2351029.2558320002</v>
      </c>
      <c r="CF158" s="31">
        <f>Data_CH4_m3!CF158*0.668</f>
        <v>2190078.6424560002</v>
      </c>
      <c r="CG158" s="31">
        <f>Data_CH4_m3!CG158*0.668</f>
        <v>2040670.7898560001</v>
      </c>
      <c r="CH158" s="31">
        <f>Data_CH4_m3!CH158*0.668</f>
        <v>1901807.2517920001</v>
      </c>
      <c r="CI158" s="31">
        <f>Data_CH4_m3!CI158*0.668</f>
        <v>1772628.9802639999</v>
      </c>
      <c r="CJ158" s="31">
        <f>Data_CH4_m3!CJ158*0.668</f>
        <v>1652383.1993920002</v>
      </c>
      <c r="CK158" s="31">
        <f>Data_CH4_m3!CK158*0.668</f>
        <v>1540400.3320280001</v>
      </c>
      <c r="CL158" s="31">
        <f>Data_CH4_m3!CL158*0.668</f>
        <v>1436077.7239360001</v>
      </c>
      <c r="CM158" s="31">
        <f>Data_CH4_m3!CM158*0.668</f>
        <v>1338867.979176</v>
      </c>
      <c r="CN158" s="31">
        <f>Data_CH4_m3!CN158*0.668</f>
        <v>1248270.4397640002</v>
      </c>
      <c r="CO158" s="31">
        <f>Data_CH4_m3!CO158*0.668</f>
        <v>1163824.8182960001</v>
      </c>
      <c r="CP158" s="31">
        <f>Data_CH4_m3!CP158*0.668</f>
        <v>1085106.3175400002</v>
      </c>
      <c r="CQ158" s="31">
        <f>Data_CH4_m3!CQ158*0.668</f>
        <v>1011721.790104</v>
      </c>
      <c r="CR158" s="31">
        <f>Data_CH4_m3!CR158*0.668</f>
        <v>943306.63156800007</v>
      </c>
      <c r="CS158" s="31">
        <f>Data_CH4_m3!CS158*0.668</f>
        <v>879522.20400800009</v>
      </c>
      <c r="CT158" s="31">
        <f>Data_CH4_m3!CT158*0.668</f>
        <v>820053.64762800001</v>
      </c>
      <c r="CU158" s="31">
        <f>Data_CH4_m3!CU158*0.668</f>
        <v>764607.97963199997</v>
      </c>
      <c r="CV158" s="31">
        <f>Data_CH4_m3!CV158*0.668</f>
        <v>712912.42088400002</v>
      </c>
      <c r="CW158" s="31">
        <f>Data_CH4_m3!CW158*0.668</f>
        <v>664712.90065680002</v>
      </c>
    </row>
    <row r="159" spans="1:101" ht="15.75" customHeight="1" x14ac:dyDescent="0.2">
      <c r="A159" s="27" t="s">
        <v>12</v>
      </c>
      <c r="B159" s="31">
        <f>Data_CH4_m3!B159*0.668</f>
        <v>15933805.783560002</v>
      </c>
      <c r="C159" s="31">
        <f>Data_CH4_m3!C159*0.668</f>
        <v>27261035.845200002</v>
      </c>
      <c r="D159" s="31">
        <f>Data_CH4_m3!D159*0.668</f>
        <v>35374517.392480001</v>
      </c>
      <c r="E159" s="31">
        <f>Data_CH4_m3!E159*0.668</f>
        <v>41282925.17492</v>
      </c>
      <c r="F159" s="31">
        <f>Data_CH4_m3!F159*0.668</f>
        <v>45845184.7214</v>
      </c>
      <c r="G159" s="31">
        <f>Data_CH4_m3!G159*0.668</f>
        <v>49508276.929360002</v>
      </c>
      <c r="H159" s="31">
        <f>Data_CH4_m3!H159*0.668</f>
        <v>52578102.064839996</v>
      </c>
      <c r="I159" s="31">
        <f>Data_CH4_m3!I159*0.668</f>
        <v>55329751.559200004</v>
      </c>
      <c r="J159" s="31">
        <f>Data_CH4_m3!J159*0.668</f>
        <v>58057305.164640009</v>
      </c>
      <c r="K159" s="31">
        <f>Data_CH4_m3!K159*0.668</f>
        <v>60485673.807839997</v>
      </c>
      <c r="L159" s="31">
        <f>Data_CH4_m3!L159*0.668</f>
        <v>62767462.262480006</v>
      </c>
      <c r="M159" s="31">
        <f>Data_CH4_m3!M159*0.668</f>
        <v>64987420.597040005</v>
      </c>
      <c r="N159" s="31">
        <f>Data_CH4_m3!N159*0.668</f>
        <v>67207811.127599999</v>
      </c>
      <c r="O159" s="31">
        <f>Data_CH4_m3!O159*0.668</f>
        <v>69795668.444800004</v>
      </c>
      <c r="P159" s="31">
        <f>Data_CH4_m3!P159*0.668</f>
        <v>72667287.486000001</v>
      </c>
      <c r="Q159" s="31">
        <f>Data_CH4_m3!Q159*0.668</f>
        <v>74996322.124400005</v>
      </c>
      <c r="R159" s="31">
        <f>Data_CH4_m3!R159*0.668</f>
        <v>77414685.931200013</v>
      </c>
      <c r="S159" s="31">
        <f>Data_CH4_m3!S159*0.668</f>
        <v>80037742.306000009</v>
      </c>
      <c r="T159" s="31">
        <f>Data_CH4_m3!T159*0.668</f>
        <v>83085108.40640001</v>
      </c>
      <c r="U159" s="31">
        <f>Data_CH4_m3!U159*0.668</f>
        <v>85890936.060800001</v>
      </c>
      <c r="V159" s="31">
        <f>Data_CH4_m3!V159*0.668</f>
        <v>88764160.372800007</v>
      </c>
      <c r="W159" s="31">
        <f>Data_CH4_m3!W159*0.668</f>
        <v>92364570.353200004</v>
      </c>
      <c r="X159" s="31">
        <f>Data_CH4_m3!X159*0.668</f>
        <v>96171184.452000007</v>
      </c>
      <c r="Y159" s="31">
        <f>Data_CH4_m3!Y159*0.668</f>
        <v>100127024.4068</v>
      </c>
      <c r="Z159" s="31">
        <f>Data_CH4_m3!Z159*0.668</f>
        <v>104246607.99520001</v>
      </c>
      <c r="AA159" s="31">
        <f>Data_CH4_m3!AA159*0.668</f>
        <v>108535235.93080001</v>
      </c>
      <c r="AB159" s="31">
        <f>Data_CH4_m3!AB159*0.668</f>
        <v>112996782.74720001</v>
      </c>
      <c r="AC159" s="31">
        <f>Data_CH4_m3!AC159*0.668</f>
        <v>113064248.142</v>
      </c>
      <c r="AD159" s="31">
        <f>Data_CH4_m3!AD159*0.668</f>
        <v>114049442.3976</v>
      </c>
      <c r="AE159" s="31">
        <f>Data_CH4_m3!AE159*0.668</f>
        <v>115662664.13440001</v>
      </c>
      <c r="AF159" s="31">
        <f>Data_CH4_m3!AF159*0.668</f>
        <v>117708956.0828</v>
      </c>
      <c r="AG159" s="31">
        <f>Data_CH4_m3!AG159*0.668</f>
        <v>120057145.88840002</v>
      </c>
      <c r="AH159" s="31">
        <f>Data_CH4_m3!AH159*0.668</f>
        <v>122619203.3756</v>
      </c>
      <c r="AI159" s="31">
        <f>Data_CH4_m3!AI159*0.668</f>
        <v>125336191.23840001</v>
      </c>
      <c r="AJ159" s="31">
        <f>Data_CH4_m3!AJ159*0.668</f>
        <v>128168841.56440002</v>
      </c>
      <c r="AK159" s="31">
        <f>Data_CH4_m3!AK159*0.668</f>
        <v>131090988.3928</v>
      </c>
      <c r="AL159" s="31">
        <f>Data_CH4_m3!AL159*0.668</f>
        <v>134084899.12920001</v>
      </c>
      <c r="AM159" s="31">
        <f>Data_CH4_m3!AM159*0.668</f>
        <v>137138366.47440001</v>
      </c>
      <c r="AN159" s="31">
        <f>Data_CH4_m3!AN159*0.668</f>
        <v>140243043.36759999</v>
      </c>
      <c r="AO159" s="31">
        <f>Data_CH4_m3!AO159*0.668</f>
        <v>143393115.73720002</v>
      </c>
      <c r="AP159" s="31">
        <f>Data_CH4_m3!AP159*0.668</f>
        <v>146584539.57800001</v>
      </c>
      <c r="AQ159" s="31">
        <f>Data_CH4_m3!AQ159*0.668</f>
        <v>149814305.9508</v>
      </c>
      <c r="AR159" s="31">
        <f>Data_CH4_m3!AR159*0.668</f>
        <v>153080154.74440002</v>
      </c>
      <c r="AS159" s="31">
        <f>Data_CH4_m3!AS159*0.668</f>
        <v>156380305.4048</v>
      </c>
      <c r="AT159" s="31">
        <f>Data_CH4_m3!AT159*0.668</f>
        <v>159713220.06240001</v>
      </c>
      <c r="AU159" s="31">
        <f>Data_CH4_m3!AU159*0.668</f>
        <v>163077590.9068</v>
      </c>
      <c r="AV159" s="31">
        <f>Data_CH4_m3!AV159*0.668</f>
        <v>166472130.2344</v>
      </c>
      <c r="AW159" s="31">
        <f>Data_CH4_m3!AW159*0.668</f>
        <v>169895668.37720001</v>
      </c>
      <c r="AX159" s="31">
        <f>Data_CH4_m3!AX159*0.668</f>
        <v>173346979.956</v>
      </c>
      <c r="AY159" s="31">
        <f>Data_CH4_m3!AY159*0.668</f>
        <v>176824872.1232</v>
      </c>
      <c r="AZ159" s="31">
        <f>Data_CH4_m3!AZ159*0.668</f>
        <v>180328082.42559999</v>
      </c>
      <c r="BA159" s="31">
        <f>Data_CH4_m3!BA159*0.668</f>
        <v>183855381.81</v>
      </c>
      <c r="BB159" s="31">
        <f>Data_CH4_m3!BB159*0.668</f>
        <v>187405457.92359999</v>
      </c>
      <c r="BC159" s="31">
        <f>Data_CH4_m3!BC159*0.668</f>
        <v>190976850.65200001</v>
      </c>
      <c r="BD159" s="31">
        <f>Data_CH4_m3!BD159*0.668</f>
        <v>194567928.93959999</v>
      </c>
      <c r="BE159" s="31">
        <f>Data_CH4_m3!BE159*0.668</f>
        <v>198176989.854</v>
      </c>
      <c r="BF159" s="31">
        <f>Data_CH4_m3!BF159*0.668</f>
        <v>201802378.35840002</v>
      </c>
      <c r="BG159" s="31">
        <f>Data_CH4_m3!BG159*0.668</f>
        <v>205442537.2112</v>
      </c>
      <c r="BH159" s="31">
        <f>Data_CH4_m3!BH159*0.668</f>
        <v>209095922.26359999</v>
      </c>
      <c r="BI159" s="31">
        <f>Data_CH4_m3!BI159*0.668</f>
        <v>212761019.42680004</v>
      </c>
      <c r="BJ159" s="31">
        <f>Data_CH4_m3!BJ159*0.668</f>
        <v>216436327.30400002</v>
      </c>
      <c r="BK159" s="31">
        <f>Data_CH4_m3!BK159*0.668</f>
        <v>158173058.95520002</v>
      </c>
      <c r="BL159" s="31">
        <f>Data_CH4_m3!BL159*0.668</f>
        <v>118232959.26400001</v>
      </c>
      <c r="BM159" s="31">
        <f>Data_CH4_m3!BM159*0.668</f>
        <v>90635082.548400015</v>
      </c>
      <c r="BN159" s="31">
        <f>Data_CH4_m3!BN159*0.668</f>
        <v>71366235.843200013</v>
      </c>
      <c r="BO159" s="31">
        <f>Data_CH4_m3!BO159*0.668</f>
        <v>57732523.598040007</v>
      </c>
      <c r="BP159" s="31">
        <f>Data_CH4_m3!BP159*0.668</f>
        <v>47924656.790920004</v>
      </c>
      <c r="BQ159" s="31">
        <f>Data_CH4_m3!BQ159*0.668</f>
        <v>40726553.753120005</v>
      </c>
      <c r="BR159" s="31">
        <f>Data_CH4_m3!BR159*0.668</f>
        <v>35319993.208439998</v>
      </c>
      <c r="BS159" s="31">
        <f>Data_CH4_m3!BS159*0.668</f>
        <v>31153654.389560003</v>
      </c>
      <c r="BT159" s="31">
        <f>Data_CH4_m3!BT159*0.668</f>
        <v>27855317.99044</v>
      </c>
      <c r="BU159" s="31">
        <f>Data_CH4_m3!BU159*0.668</f>
        <v>25172999.728440002</v>
      </c>
      <c r="BV159" s="31">
        <f>Data_CH4_m3!BV159*0.668</f>
        <v>22935478.785440002</v>
      </c>
      <c r="BW159" s="31">
        <f>Data_CH4_m3!BW159*0.668</f>
        <v>21025827.940439999</v>
      </c>
      <c r="BX159" s="31">
        <f>Data_CH4_m3!BX159*0.668</f>
        <v>19363659.712719999</v>
      </c>
      <c r="BY159" s="31">
        <f>Data_CH4_m3!BY159*0.668</f>
        <v>17893215.768199999</v>
      </c>
      <c r="BZ159" s="31">
        <f>Data_CH4_m3!BZ159*0.668</f>
        <v>16575373.77172</v>
      </c>
      <c r="CA159" s="31">
        <f>Data_CH4_m3!CA159*0.668</f>
        <v>15382280.935560003</v>
      </c>
      <c r="CB159" s="31">
        <f>Data_CH4_m3!CB159*0.668</f>
        <v>14293748.743280001</v>
      </c>
      <c r="CC159" s="31">
        <f>Data_CH4_m3!CC159*0.668</f>
        <v>13294828.824480001</v>
      </c>
      <c r="CD159" s="31">
        <f>Data_CH4_m3!CD159*0.668</f>
        <v>12374181.12432</v>
      </c>
      <c r="CE159" s="31">
        <f>Data_CH4_m3!CE159*0.668</f>
        <v>11522973.48708</v>
      </c>
      <c r="CF159" s="31">
        <f>Data_CH4_m3!CF159*0.668</f>
        <v>10734138.118720001</v>
      </c>
      <c r="CG159" s="31">
        <f>Data_CH4_m3!CG159*0.668</f>
        <v>10001867.43392</v>
      </c>
      <c r="CH159" s="31">
        <f>Data_CH4_m3!CH159*0.668</f>
        <v>9321270.9512400012</v>
      </c>
      <c r="CI159" s="31">
        <f>Data_CH4_m3!CI159*0.668</f>
        <v>8688140.3642000016</v>
      </c>
      <c r="CJ159" s="31">
        <f>Data_CH4_m3!CJ159*0.668</f>
        <v>8098787.5445999997</v>
      </c>
      <c r="CK159" s="31">
        <f>Data_CH4_m3!CK159*0.668</f>
        <v>7549931.6638800008</v>
      </c>
      <c r="CL159" s="31">
        <f>Data_CH4_m3!CL159*0.668</f>
        <v>7038619.5742000006</v>
      </c>
      <c r="CM159" s="31">
        <f>Data_CH4_m3!CM159*0.668</f>
        <v>6562168.7766040005</v>
      </c>
      <c r="CN159" s="31">
        <f>Data_CH4_m3!CN159*0.668</f>
        <v>6118125.6883880002</v>
      </c>
      <c r="CO159" s="31">
        <f>Data_CH4_m3!CO159*0.668</f>
        <v>5704234.5042800009</v>
      </c>
      <c r="CP159" s="31">
        <f>Data_CH4_m3!CP159*0.668</f>
        <v>5318413.3014120003</v>
      </c>
      <c r="CQ159" s="31">
        <f>Data_CH4_m3!CQ159*0.668</f>
        <v>4958735.2391280001</v>
      </c>
      <c r="CR159" s="31">
        <f>Data_CH4_m3!CR159*0.668</f>
        <v>4623413.3486240003</v>
      </c>
      <c r="CS159" s="31">
        <f>Data_CH4_m3!CS159*0.668</f>
        <v>4310787.9090840006</v>
      </c>
      <c r="CT159" s="31">
        <f>Data_CH4_m3!CT159*0.668</f>
        <v>4019315.7249440001</v>
      </c>
      <c r="CU159" s="31">
        <f>Data_CH4_m3!CU159*0.668</f>
        <v>3747560.822656</v>
      </c>
      <c r="CV159" s="31">
        <f>Data_CH4_m3!CV159*0.668</f>
        <v>3494186.2489840002</v>
      </c>
      <c r="CW159" s="31">
        <f>Data_CH4_m3!CW159*0.668</f>
        <v>3257946.7370320004</v>
      </c>
    </row>
    <row r="160" spans="1:101" ht="15.75" customHeight="1" x14ac:dyDescent="0.2">
      <c r="A160" s="27" t="s">
        <v>13</v>
      </c>
      <c r="B160" s="31">
        <f>Data_CH4_m3!B160*0.668</f>
        <v>51601264.923440002</v>
      </c>
      <c r="C160" s="31">
        <f>Data_CH4_m3!C160*0.668</f>
        <v>115591087.33320001</v>
      </c>
      <c r="D160" s="31">
        <f>Data_CH4_m3!D160*0.668</f>
        <v>156842803.5548</v>
      </c>
      <c r="E160" s="31">
        <f>Data_CH4_m3!E160*0.668</f>
        <v>188054914.84480003</v>
      </c>
      <c r="F160" s="31">
        <f>Data_CH4_m3!F160*0.668</f>
        <v>209288981.27759999</v>
      </c>
      <c r="G160" s="31">
        <f>Data_CH4_m3!G160*0.668</f>
        <v>222791638.222</v>
      </c>
      <c r="H160" s="31">
        <f>Data_CH4_m3!H160*0.668</f>
        <v>230712074.14200002</v>
      </c>
      <c r="I160" s="31">
        <f>Data_CH4_m3!I160*0.668</f>
        <v>235607311.0072</v>
      </c>
      <c r="J160" s="31">
        <f>Data_CH4_m3!J160*0.668</f>
        <v>238598984.9456</v>
      </c>
      <c r="K160" s="31">
        <f>Data_CH4_m3!K160*0.668</f>
        <v>246412970.8572</v>
      </c>
      <c r="L160" s="31">
        <f>Data_CH4_m3!L160*0.668</f>
        <v>251340712.736</v>
      </c>
      <c r="M160" s="31">
        <f>Data_CH4_m3!M160*0.668</f>
        <v>253603721.58640003</v>
      </c>
      <c r="N160" s="31">
        <f>Data_CH4_m3!N160*0.668</f>
        <v>255716357.95880002</v>
      </c>
      <c r="O160" s="31">
        <f>Data_CH4_m3!O160*0.668</f>
        <v>258271451.94680002</v>
      </c>
      <c r="P160" s="31">
        <f>Data_CH4_m3!P160*0.668</f>
        <v>261517580.4452</v>
      </c>
      <c r="Q160" s="31">
        <f>Data_CH4_m3!Q160*0.668</f>
        <v>266211554.52160001</v>
      </c>
      <c r="R160" s="31">
        <f>Data_CH4_m3!R160*0.668</f>
        <v>274213221.04519999</v>
      </c>
      <c r="S160" s="31">
        <f>Data_CH4_m3!S160*0.668</f>
        <v>283040029.75919998</v>
      </c>
      <c r="T160" s="31">
        <f>Data_CH4_m3!T160*0.668</f>
        <v>287316615.45840001</v>
      </c>
      <c r="U160" s="31">
        <f>Data_CH4_m3!U160*0.668</f>
        <v>292530628.26960003</v>
      </c>
      <c r="V160" s="31">
        <f>Data_CH4_m3!V160*0.668</f>
        <v>300694860.6092</v>
      </c>
      <c r="W160" s="31">
        <f>Data_CH4_m3!W160*0.668</f>
        <v>307420082.8064</v>
      </c>
      <c r="X160" s="31">
        <f>Data_CH4_m3!X160*0.668</f>
        <v>314686517.93559998</v>
      </c>
      <c r="Y160" s="31">
        <f>Data_CH4_m3!Y160*0.668</f>
        <v>322255195.07560003</v>
      </c>
      <c r="Z160" s="31">
        <f>Data_CH4_m3!Z160*0.668</f>
        <v>329830081.9436</v>
      </c>
      <c r="AA160" s="31">
        <f>Data_CH4_m3!AA160*0.668</f>
        <v>337582718.66840005</v>
      </c>
      <c r="AB160" s="31">
        <f>Data_CH4_m3!AB160*0.668</f>
        <v>345536078.83880001</v>
      </c>
      <c r="AC160" s="31">
        <f>Data_CH4_m3!AC160*0.668</f>
        <v>377559981.40400004</v>
      </c>
      <c r="AD160" s="31">
        <f>Data_CH4_m3!AD160*0.668</f>
        <v>403651491.66680002</v>
      </c>
      <c r="AE160" s="31">
        <f>Data_CH4_m3!AE160*0.668</f>
        <v>425831455.18440002</v>
      </c>
      <c r="AF160" s="31">
        <f>Data_CH4_m3!AF160*0.668</f>
        <v>445456718.63360006</v>
      </c>
      <c r="AG160" s="31">
        <f>Data_CH4_m3!AG160*0.668</f>
        <v>463437780.91080004</v>
      </c>
      <c r="AH160" s="31">
        <f>Data_CH4_m3!AH160*0.668</f>
        <v>480383979.39160007</v>
      </c>
      <c r="AI160" s="31">
        <f>Data_CH4_m3!AI160*0.668</f>
        <v>496701378.78439999</v>
      </c>
      <c r="AJ160" s="31">
        <f>Data_CH4_m3!AJ160*0.668</f>
        <v>512658567.39360005</v>
      </c>
      <c r="AK160" s="31">
        <f>Data_CH4_m3!AK160*0.668</f>
        <v>528432302.96240002</v>
      </c>
      <c r="AL160" s="31">
        <f>Data_CH4_m3!AL160*0.668</f>
        <v>544139143.8756001</v>
      </c>
      <c r="AM160" s="31">
        <f>Data_CH4_m3!AM160*0.668</f>
        <v>559855734.64960003</v>
      </c>
      <c r="AN160" s="31">
        <f>Data_CH4_m3!AN160*0.668</f>
        <v>575631039.01639998</v>
      </c>
      <c r="AO160" s="31">
        <f>Data_CH4_m3!AO160*0.668</f>
        <v>591495262.53320003</v>
      </c>
      <c r="AP160" s="31">
        <f>Data_CH4_m3!AP160*0.668</f>
        <v>607465903.12600005</v>
      </c>
      <c r="AQ160" s="31">
        <f>Data_CH4_m3!AQ160*0.668</f>
        <v>623552442.78760004</v>
      </c>
      <c r="AR160" s="31">
        <f>Data_CH4_m3!AR160*0.668</f>
        <v>639758349.84080005</v>
      </c>
      <c r="AS160" s="31">
        <f>Data_CH4_m3!AS160*0.668</f>
        <v>656081857.42560005</v>
      </c>
      <c r="AT160" s="31">
        <f>Data_CH4_m3!AT160*0.668</f>
        <v>672517130.89600003</v>
      </c>
      <c r="AU160" s="31">
        <f>Data_CH4_m3!AU160*0.668</f>
        <v>689056197.67200005</v>
      </c>
      <c r="AV160" s="31">
        <f>Data_CH4_m3!AV160*0.668</f>
        <v>705690492.52400005</v>
      </c>
      <c r="AW160" s="31">
        <f>Data_CH4_m3!AW160*0.668</f>
        <v>722412171.796</v>
      </c>
      <c r="AX160" s="31">
        <f>Data_CH4_m3!AX160*0.668</f>
        <v>739214409.1960001</v>
      </c>
      <c r="AY160" s="31">
        <f>Data_CH4_m3!AY160*0.668</f>
        <v>756091701.07200003</v>
      </c>
      <c r="AZ160" s="31">
        <f>Data_CH4_m3!AZ160*0.668</f>
        <v>773039096.20800006</v>
      </c>
      <c r="BA160" s="31">
        <f>Data_CH4_m3!BA160*0.668</f>
        <v>790050970.71200001</v>
      </c>
      <c r="BB160" s="31">
        <f>Data_CH4_m3!BB160*0.668</f>
        <v>807120898.42400002</v>
      </c>
      <c r="BC160" s="31">
        <f>Data_CH4_m3!BC160*0.668</f>
        <v>824242615.50800002</v>
      </c>
      <c r="BD160" s="31">
        <f>Data_CH4_m3!BD160*0.668</f>
        <v>841409965.00800002</v>
      </c>
      <c r="BE160" s="31">
        <f>Data_CH4_m3!BE160*0.668</f>
        <v>858616721.16400003</v>
      </c>
      <c r="BF160" s="31">
        <f>Data_CH4_m3!BF160*0.668</f>
        <v>875856453.80800009</v>
      </c>
      <c r="BG160" s="31">
        <f>Data_CH4_m3!BG160*0.668</f>
        <v>893122365.3720001</v>
      </c>
      <c r="BH160" s="31">
        <f>Data_CH4_m3!BH160*0.668</f>
        <v>910407188.68400002</v>
      </c>
      <c r="BI160" s="31">
        <f>Data_CH4_m3!BI160*0.668</f>
        <v>927703229.72000003</v>
      </c>
      <c r="BJ160" s="31">
        <f>Data_CH4_m3!BJ160*0.668</f>
        <v>945002537.27600002</v>
      </c>
      <c r="BK160" s="31">
        <f>Data_CH4_m3!BK160*0.668</f>
        <v>689620355.06800008</v>
      </c>
      <c r="BL160" s="31">
        <f>Data_CH4_m3!BL160*0.668</f>
        <v>514635375.51840001</v>
      </c>
      <c r="BM160" s="31">
        <f>Data_CH4_m3!BM160*0.668</f>
        <v>393798966.28080004</v>
      </c>
      <c r="BN160" s="31">
        <f>Data_CH4_m3!BN160*0.668</f>
        <v>309498786.58240002</v>
      </c>
      <c r="BO160" s="31">
        <f>Data_CH4_m3!BO160*0.668</f>
        <v>249912749.57680002</v>
      </c>
      <c r="BP160" s="31">
        <f>Data_CH4_m3!BP160*0.668</f>
        <v>207101185.35280004</v>
      </c>
      <c r="BQ160" s="31">
        <f>Data_CH4_m3!BQ160*0.668</f>
        <v>175727906.1036</v>
      </c>
      <c r="BR160" s="31">
        <f>Data_CH4_m3!BR160*0.668</f>
        <v>152202841.086</v>
      </c>
      <c r="BS160" s="31">
        <f>Data_CH4_m3!BS160*0.668</f>
        <v>134107263.96960001</v>
      </c>
      <c r="BT160" s="31">
        <f>Data_CH4_m3!BT160*0.668</f>
        <v>119808450.55720001</v>
      </c>
      <c r="BU160" s="31">
        <f>Data_CH4_m3!BU160*0.668</f>
        <v>108201320.7668</v>
      </c>
      <c r="BV160" s="31">
        <f>Data_CH4_m3!BV160*0.668</f>
        <v>98535203.786799997</v>
      </c>
      <c r="BW160" s="31">
        <f>Data_CH4_m3!BW160*0.668</f>
        <v>90297666.463200003</v>
      </c>
      <c r="BX160" s="31">
        <f>Data_CH4_m3!BX160*0.668</f>
        <v>83136596.243200004</v>
      </c>
      <c r="BY160" s="31">
        <f>Data_CH4_m3!BY160*0.668</f>
        <v>76807929.173200011</v>
      </c>
      <c r="BZ160" s="31">
        <f>Data_CH4_m3!BZ160*0.668</f>
        <v>71140571.882799998</v>
      </c>
      <c r="CA160" s="31">
        <f>Data_CH4_m3!CA160*0.668</f>
        <v>66012851.044399999</v>
      </c>
      <c r="CB160" s="31">
        <f>Data_CH4_m3!CB160*0.668</f>
        <v>61336692.902080007</v>
      </c>
      <c r="CC160" s="31">
        <f>Data_CH4_m3!CC160*0.668</f>
        <v>57046986.567319997</v>
      </c>
      <c r="CD160" s="31">
        <f>Data_CH4_m3!CD160*0.668</f>
        <v>53094424.181240007</v>
      </c>
      <c r="CE160" s="31">
        <f>Data_CH4_m3!CE160*0.668</f>
        <v>49440673.8464</v>
      </c>
      <c r="CF160" s="31">
        <f>Data_CH4_m3!CF160*0.668</f>
        <v>46055117.963160008</v>
      </c>
      <c r="CG160" s="31">
        <f>Data_CH4_m3!CG160*0.668</f>
        <v>42912642.857760005</v>
      </c>
      <c r="CH160" s="31">
        <f>Data_CH4_m3!CH160*0.668</f>
        <v>39992134.539840005</v>
      </c>
      <c r="CI160" s="31">
        <f>Data_CH4_m3!CI160*0.668</f>
        <v>37275449.428000003</v>
      </c>
      <c r="CJ160" s="31">
        <f>Data_CH4_m3!CJ160*0.668</f>
        <v>34746704.860320002</v>
      </c>
      <c r="CK160" s="31">
        <f>Data_CH4_m3!CK160*0.668</f>
        <v>32391785.235280003</v>
      </c>
      <c r="CL160" s="31">
        <f>Data_CH4_m3!CL160*0.668</f>
        <v>30197993.977080002</v>
      </c>
      <c r="CM160" s="31">
        <f>Data_CH4_m3!CM160*0.668</f>
        <v>28153804.431760002</v>
      </c>
      <c r="CN160" s="31">
        <f>Data_CH4_m3!CN160*0.668</f>
        <v>26248678.0042</v>
      </c>
      <c r="CO160" s="31">
        <f>Data_CH4_m3!CO160*0.668</f>
        <v>24472928.574159998</v>
      </c>
      <c r="CP160" s="31">
        <f>Data_CH4_m3!CP160*0.668</f>
        <v>22817618.669040002</v>
      </c>
      <c r="CQ160" s="31">
        <f>Data_CH4_m3!CQ160*0.668</f>
        <v>21274477.961199999</v>
      </c>
      <c r="CR160" s="31">
        <f>Data_CH4_m3!CR160*0.668</f>
        <v>19835837.396480002</v>
      </c>
      <c r="CS160" s="31">
        <f>Data_CH4_m3!CS160*0.668</f>
        <v>18494574.652000003</v>
      </c>
      <c r="CT160" s="31">
        <f>Data_CH4_m3!CT160*0.668</f>
        <v>17244067.877160002</v>
      </c>
      <c r="CU160" s="31">
        <f>Data_CH4_m3!CU160*0.668</f>
        <v>16078155.58024</v>
      </c>
      <c r="CV160" s="31">
        <f>Data_CH4_m3!CV160*0.668</f>
        <v>14991101.35132</v>
      </c>
      <c r="CW160" s="31">
        <f>Data_CH4_m3!CW160*0.668</f>
        <v>13977562.2926</v>
      </c>
    </row>
    <row r="161" spans="1:101" ht="15.75" customHeight="1" x14ac:dyDescent="0.2">
      <c r="A161" s="27" t="s">
        <v>14</v>
      </c>
      <c r="B161" s="31">
        <f>Data_CH4_m3!B161*0.668</f>
        <v>545848.42448000005</v>
      </c>
      <c r="C161" s="31">
        <f>Data_CH4_m3!C161*0.668</f>
        <v>985083.1484960001</v>
      </c>
      <c r="D161" s="31">
        <f>Data_CH4_m3!D161*0.668</f>
        <v>1347511.7208200002</v>
      </c>
      <c r="E161" s="31">
        <f>Data_CH4_m3!E161*0.668</f>
        <v>1784552.1349760001</v>
      </c>
      <c r="F161" s="31">
        <f>Data_CH4_m3!F161*0.668</f>
        <v>2297903.704808</v>
      </c>
      <c r="G161" s="31">
        <f>Data_CH4_m3!G161*0.668</f>
        <v>2847751.9489600002</v>
      </c>
      <c r="H161" s="31">
        <f>Data_CH4_m3!H161*0.668</f>
        <v>3391404.1357319998</v>
      </c>
      <c r="I161" s="31">
        <f>Data_CH4_m3!I161*0.668</f>
        <v>3987750.0529439999</v>
      </c>
      <c r="J161" s="31">
        <f>Data_CH4_m3!J161*0.668</f>
        <v>4781328.2259800006</v>
      </c>
      <c r="K161" s="31">
        <f>Data_CH4_m3!K161*0.668</f>
        <v>5166638.2805920001</v>
      </c>
      <c r="L161" s="31">
        <f>Data_CH4_m3!L161*0.668</f>
        <v>5559822.0251520006</v>
      </c>
      <c r="M161" s="31">
        <f>Data_CH4_m3!M161*0.668</f>
        <v>6141063.8531480003</v>
      </c>
      <c r="N161" s="31">
        <f>Data_CH4_m3!N161*0.668</f>
        <v>6661009.4814400002</v>
      </c>
      <c r="O161" s="31">
        <f>Data_CH4_m3!O161*0.668</f>
        <v>7074209.1045200005</v>
      </c>
      <c r="P161" s="31">
        <f>Data_CH4_m3!P161*0.668</f>
        <v>7425381.2803200008</v>
      </c>
      <c r="Q161" s="31">
        <f>Data_CH4_m3!Q161*0.668</f>
        <v>7255169.5363200009</v>
      </c>
      <c r="R161" s="31">
        <f>Data_CH4_m3!R161*0.668</f>
        <v>7063984.04856</v>
      </c>
      <c r="S161" s="31">
        <f>Data_CH4_m3!S161*0.668</f>
        <v>7060094.3045999995</v>
      </c>
      <c r="T161" s="31">
        <f>Data_CH4_m3!T161*0.668</f>
        <v>7190621.6448800005</v>
      </c>
      <c r="U161" s="31">
        <f>Data_CH4_m3!U161*0.668</f>
        <v>7167906.5921200002</v>
      </c>
      <c r="V161" s="31">
        <f>Data_CH4_m3!V161*0.668</f>
        <v>7080955.2498800009</v>
      </c>
      <c r="W161" s="31">
        <f>Data_CH4_m3!W161*0.668</f>
        <v>7249956.7782800011</v>
      </c>
      <c r="X161" s="31">
        <f>Data_CH4_m3!X161*0.668</f>
        <v>7386228.397520001</v>
      </c>
      <c r="Y161" s="31">
        <f>Data_CH4_m3!Y161*0.668</f>
        <v>7541638.5774800004</v>
      </c>
      <c r="Z161" s="31">
        <f>Data_CH4_m3!Z161*0.668</f>
        <v>7718762.2110000001</v>
      </c>
      <c r="AA161" s="31">
        <f>Data_CH4_m3!AA161*0.668</f>
        <v>7900223.6027199998</v>
      </c>
      <c r="AB161" s="31">
        <f>Data_CH4_m3!AB161*0.668</f>
        <v>8098191.147520001</v>
      </c>
      <c r="AC161" s="31">
        <f>Data_CH4_m3!AC161*0.668</f>
        <v>8705928.048560001</v>
      </c>
      <c r="AD161" s="31">
        <f>Data_CH4_m3!AD161*0.668</f>
        <v>9211090.4901599996</v>
      </c>
      <c r="AE161" s="31">
        <f>Data_CH4_m3!AE161*0.668</f>
        <v>9647250.6760399994</v>
      </c>
      <c r="AF161" s="31">
        <f>Data_CH4_m3!AF161*0.668</f>
        <v>10036680.08024</v>
      </c>
      <c r="AG161" s="31">
        <f>Data_CH4_m3!AG161*0.668</f>
        <v>10394152.80532</v>
      </c>
      <c r="AH161" s="31">
        <f>Data_CH4_m3!AH161*0.668</f>
        <v>10729741.122280002</v>
      </c>
      <c r="AI161" s="31">
        <f>Data_CH4_m3!AI161*0.668</f>
        <v>11050509.61208</v>
      </c>
      <c r="AJ161" s="31">
        <f>Data_CH4_m3!AJ161*0.668</f>
        <v>11361684.125560002</v>
      </c>
      <c r="AK161" s="31">
        <f>Data_CH4_m3!AK161*0.668</f>
        <v>11667141.687960001</v>
      </c>
      <c r="AL161" s="31">
        <f>Data_CH4_m3!AL161*0.668</f>
        <v>11969599.055280002</v>
      </c>
      <c r="AM161" s="31">
        <f>Data_CH4_m3!AM161*0.668</f>
        <v>12270732.62696</v>
      </c>
      <c r="AN161" s="31">
        <f>Data_CH4_m3!AN161*0.668</f>
        <v>12571512.465920001</v>
      </c>
      <c r="AO161" s="31">
        <f>Data_CH4_m3!AO161*0.668</f>
        <v>12872273.54744</v>
      </c>
      <c r="AP161" s="31">
        <f>Data_CH4_m3!AP161*0.668</f>
        <v>13173011.58296</v>
      </c>
      <c r="AQ161" s="31">
        <f>Data_CH4_m3!AQ161*0.668</f>
        <v>13473671.34224</v>
      </c>
      <c r="AR161" s="31">
        <f>Data_CH4_m3!AR161*0.668</f>
        <v>13774229.5722</v>
      </c>
      <c r="AS161" s="31">
        <f>Data_CH4_m3!AS161*0.668</f>
        <v>14074593.881760001</v>
      </c>
      <c r="AT161" s="31">
        <f>Data_CH4_m3!AT161*0.668</f>
        <v>14374648.83384</v>
      </c>
      <c r="AU161" s="31">
        <f>Data_CH4_m3!AU161*0.668</f>
        <v>14674223.94148</v>
      </c>
      <c r="AV161" s="31">
        <f>Data_CH4_m3!AV161*0.668</f>
        <v>14973165.871959999</v>
      </c>
      <c r="AW161" s="31">
        <f>Data_CH4_m3!AW161*0.668</f>
        <v>15271314.78624</v>
      </c>
      <c r="AX161" s="31">
        <f>Data_CH4_m3!AX161*0.668</f>
        <v>15568603.59708</v>
      </c>
      <c r="AY161" s="31">
        <f>Data_CH4_m3!AY161*0.668</f>
        <v>15865089.09784</v>
      </c>
      <c r="AZ161" s="31">
        <f>Data_CH4_m3!AZ161*0.668</f>
        <v>16160866.184600001</v>
      </c>
      <c r="BA161" s="31">
        <f>Data_CH4_m3!BA161*0.668</f>
        <v>16455985.057560002</v>
      </c>
      <c r="BB161" s="31">
        <f>Data_CH4_m3!BB161*0.668</f>
        <v>16750385.93072</v>
      </c>
      <c r="BC161" s="31">
        <f>Data_CH4_m3!BC161*0.668</f>
        <v>17044008.897840001</v>
      </c>
      <c r="BD161" s="31">
        <f>Data_CH4_m3!BD161*0.668</f>
        <v>17336681.34104</v>
      </c>
      <c r="BE161" s="31">
        <f>Data_CH4_m3!BE161*0.668</f>
        <v>17628219.94108</v>
      </c>
      <c r="BF161" s="31">
        <f>Data_CH4_m3!BF161*0.668</f>
        <v>17918480.623720001</v>
      </c>
      <c r="BG161" s="31">
        <f>Data_CH4_m3!BG161*0.668</f>
        <v>18207295.233320002</v>
      </c>
      <c r="BH161" s="31">
        <f>Data_CH4_m3!BH161*0.668</f>
        <v>18494465.854839999</v>
      </c>
      <c r="BI161" s="31">
        <f>Data_CH4_m3!BI161*0.668</f>
        <v>18779775.187880002</v>
      </c>
      <c r="BJ161" s="31">
        <f>Data_CH4_m3!BJ161*0.668</f>
        <v>19063000.240680002</v>
      </c>
      <c r="BK161" s="31">
        <f>Data_CH4_m3!BK161*0.668</f>
        <v>13937802.40488</v>
      </c>
      <c r="BL161" s="31">
        <f>Data_CH4_m3!BL161*0.668</f>
        <v>10423890.78256</v>
      </c>
      <c r="BM161" s="31">
        <f>Data_CH4_m3!BM161*0.668</f>
        <v>7995356.1814400004</v>
      </c>
      <c r="BN161" s="31">
        <f>Data_CH4_m3!BN161*0.668</f>
        <v>6299312.8287000004</v>
      </c>
      <c r="BO161" s="31">
        <f>Data_CH4_m3!BO161*0.668</f>
        <v>5098880.2683920003</v>
      </c>
      <c r="BP161" s="31">
        <f>Data_CH4_m3!BP161*0.668</f>
        <v>4234961.2999</v>
      </c>
      <c r="BQ161" s="31">
        <f>Data_CH4_m3!BQ161*0.668</f>
        <v>3600619.463864</v>
      </c>
      <c r="BR161" s="31">
        <f>Data_CH4_m3!BR161*0.668</f>
        <v>3123902.321976</v>
      </c>
      <c r="BS161" s="31">
        <f>Data_CH4_m3!BS161*0.668</f>
        <v>2756326.2351720002</v>
      </c>
      <c r="BT161" s="31">
        <f>Data_CH4_m3!BT161*0.668</f>
        <v>2465156.238868</v>
      </c>
      <c r="BU161" s="31">
        <f>Data_CH4_m3!BU161*0.668</f>
        <v>2228229.9367440003</v>
      </c>
      <c r="BV161" s="31">
        <f>Data_CH4_m3!BV161*0.668</f>
        <v>2030486.7751480001</v>
      </c>
      <c r="BW161" s="31">
        <f>Data_CH4_m3!BW161*0.668</f>
        <v>1861640.5447240002</v>
      </c>
      <c r="BX161" s="31">
        <f>Data_CH4_m3!BX161*0.668</f>
        <v>1714618.273764</v>
      </c>
      <c r="BY161" s="31">
        <f>Data_CH4_m3!BY161*0.668</f>
        <v>1584512.9197720001</v>
      </c>
      <c r="BZ161" s="31">
        <f>Data_CH4_m3!BZ161*0.668</f>
        <v>1467880.5165640002</v>
      </c>
      <c r="CA161" s="31">
        <f>Data_CH4_m3!CA161*0.668</f>
        <v>1362268.28838</v>
      </c>
      <c r="CB161" s="31">
        <f>Data_CH4_m3!CB161*0.668</f>
        <v>1265897.622428</v>
      </c>
      <c r="CC161" s="31">
        <f>Data_CH4_m3!CC161*0.668</f>
        <v>1177450.9020680001</v>
      </c>
      <c r="CD161" s="31">
        <f>Data_CH4_m3!CD161*0.668</f>
        <v>1095928.001708</v>
      </c>
      <c r="CE161" s="31">
        <f>Data_CH4_m3!CE161*0.668</f>
        <v>1020549.520324</v>
      </c>
      <c r="CF161" s="31">
        <f>Data_CH4_m3!CF161*0.668</f>
        <v>950691.3795840001</v>
      </c>
      <c r="CG161" s="31">
        <f>Data_CH4_m3!CG161*0.668</f>
        <v>885840.4913600001</v>
      </c>
      <c r="CH161" s="31">
        <f>Data_CH4_m3!CH161*0.668</f>
        <v>825564.57014000008</v>
      </c>
      <c r="CI161" s="31">
        <f>Data_CH4_m3!CI161*0.668</f>
        <v>769491.4671120001</v>
      </c>
      <c r="CJ161" s="31">
        <f>Data_CH4_m3!CJ161*0.668</f>
        <v>717294.91504400002</v>
      </c>
      <c r="CK161" s="31">
        <f>Data_CH4_m3!CK161*0.668</f>
        <v>668684.59378800006</v>
      </c>
      <c r="CL161" s="31">
        <f>Data_CH4_m3!CL161*0.668</f>
        <v>623399.12182440003</v>
      </c>
      <c r="CM161" s="31">
        <f>Data_CH4_m3!CM161*0.668</f>
        <v>581201.02856000001</v>
      </c>
      <c r="CN161" s="31">
        <f>Data_CH4_m3!CN161*0.668</f>
        <v>541873.08219840005</v>
      </c>
      <c r="CO161" s="31">
        <f>Data_CH4_m3!CO161*0.668</f>
        <v>505215.5411872</v>
      </c>
      <c r="CP161" s="31">
        <f>Data_CH4_m3!CP161*0.668</f>
        <v>471044.04768000002</v>
      </c>
      <c r="CQ161" s="31">
        <f>Data_CH4_m3!CQ161*0.668</f>
        <v>439187.96748960001</v>
      </c>
      <c r="CR161" s="31">
        <f>Data_CH4_m3!CR161*0.668</f>
        <v>409489.04700720002</v>
      </c>
      <c r="CS161" s="31">
        <f>Data_CH4_m3!CS161*0.668</f>
        <v>381800.29764240002</v>
      </c>
      <c r="CT161" s="31">
        <f>Data_CH4_m3!CT161*0.668</f>
        <v>355985.04786440002</v>
      </c>
      <c r="CU161" s="31">
        <f>Data_CH4_m3!CU161*0.668</f>
        <v>331916.12022600003</v>
      </c>
      <c r="CV161" s="31">
        <f>Data_CH4_m3!CV161*0.668</f>
        <v>309475.10584879998</v>
      </c>
      <c r="CW161" s="31">
        <f>Data_CH4_m3!CW161*0.668</f>
        <v>288551.71526080003</v>
      </c>
    </row>
    <row r="162" spans="1:101" ht="15.75" customHeight="1" x14ac:dyDescent="0.2">
      <c r="A162" s="27" t="s">
        <v>15</v>
      </c>
      <c r="B162" s="31">
        <f>Data_CH4_m3!B162*0.668</f>
        <v>844606.88742400007</v>
      </c>
      <c r="C162" s="31">
        <f>Data_CH4_m3!C162*0.668</f>
        <v>1645876.2327680001</v>
      </c>
      <c r="D162" s="31">
        <f>Data_CH4_m3!D162*0.668</f>
        <v>2454635.4606440002</v>
      </c>
      <c r="E162" s="31">
        <f>Data_CH4_m3!E162*0.668</f>
        <v>3196202.440924</v>
      </c>
      <c r="F162" s="31">
        <f>Data_CH4_m3!F162*0.668</f>
        <v>3850374.7293679998</v>
      </c>
      <c r="G162" s="31">
        <f>Data_CH4_m3!G162*0.668</f>
        <v>4508840.6165359998</v>
      </c>
      <c r="H162" s="31">
        <f>Data_CH4_m3!H162*0.668</f>
        <v>5123948.8782040002</v>
      </c>
      <c r="I162" s="31">
        <f>Data_CH4_m3!I162*0.668</f>
        <v>5697492.5359240007</v>
      </c>
      <c r="J162" s="31">
        <f>Data_CH4_m3!J162*0.668</f>
        <v>6297488.6543000005</v>
      </c>
      <c r="K162" s="31">
        <f>Data_CH4_m3!K162*0.668</f>
        <v>6753684.59504</v>
      </c>
      <c r="L162" s="31">
        <f>Data_CH4_m3!L162*0.668</f>
        <v>7135359.2206400009</v>
      </c>
      <c r="M162" s="31">
        <f>Data_CH4_m3!M162*0.668</f>
        <v>7442553.2958000004</v>
      </c>
      <c r="N162" s="31">
        <f>Data_CH4_m3!N162*0.668</f>
        <v>7722413.8530400004</v>
      </c>
      <c r="O162" s="31">
        <f>Data_CH4_m3!O162*0.668</f>
        <v>8021024.3018800002</v>
      </c>
      <c r="P162" s="31">
        <f>Data_CH4_m3!P162*0.668</f>
        <v>8254673.0800400004</v>
      </c>
      <c r="Q162" s="31">
        <f>Data_CH4_m3!Q162*0.668</f>
        <v>8529135.5626800004</v>
      </c>
      <c r="R162" s="31">
        <f>Data_CH4_m3!R162*0.668</f>
        <v>8774869.3025200013</v>
      </c>
      <c r="S162" s="31">
        <f>Data_CH4_m3!S162*0.668</f>
        <v>9049979.0571200009</v>
      </c>
      <c r="T162" s="31">
        <f>Data_CH4_m3!T162*0.668</f>
        <v>9305935.1608800013</v>
      </c>
      <c r="U162" s="31">
        <f>Data_CH4_m3!U162*0.668</f>
        <v>9561785.7473600004</v>
      </c>
      <c r="V162" s="31">
        <f>Data_CH4_m3!V162*0.668</f>
        <v>9803126.56556</v>
      </c>
      <c r="W162" s="31">
        <f>Data_CH4_m3!W162*0.668</f>
        <v>10027263.28424</v>
      </c>
      <c r="X162" s="31">
        <f>Data_CH4_m3!X162*0.668</f>
        <v>10238925.2766</v>
      </c>
      <c r="Y162" s="31">
        <f>Data_CH4_m3!Y162*0.668</f>
        <v>10444241.295680001</v>
      </c>
      <c r="Z162" s="31">
        <f>Data_CH4_m3!Z162*0.668</f>
        <v>10644685.250080001</v>
      </c>
      <c r="AA162" s="31">
        <f>Data_CH4_m3!AA162*0.668</f>
        <v>10841194.611000001</v>
      </c>
      <c r="AB162" s="31">
        <f>Data_CH4_m3!AB162*0.668</f>
        <v>11034589.75592</v>
      </c>
      <c r="AC162" s="31">
        <f>Data_CH4_m3!AC162*0.668</f>
        <v>11392808.52344</v>
      </c>
      <c r="AD162" s="31">
        <f>Data_CH4_m3!AD162*0.668</f>
        <v>11746681.904199999</v>
      </c>
      <c r="AE162" s="31">
        <f>Data_CH4_m3!AE162*0.668</f>
        <v>12097184.483480001</v>
      </c>
      <c r="AF162" s="31">
        <f>Data_CH4_m3!AF162*0.668</f>
        <v>12445294.69424</v>
      </c>
      <c r="AG162" s="31">
        <f>Data_CH4_m3!AG162*0.668</f>
        <v>12791883.68196</v>
      </c>
      <c r="AH162" s="31">
        <f>Data_CH4_m3!AH162*0.668</f>
        <v>13137667.24872</v>
      </c>
      <c r="AI162" s="31">
        <f>Data_CH4_m3!AI162*0.668</f>
        <v>13483225.352120001</v>
      </c>
      <c r="AJ162" s="31">
        <f>Data_CH4_m3!AJ162*0.668</f>
        <v>13828991.02984</v>
      </c>
      <c r="AK162" s="31">
        <f>Data_CH4_m3!AK162*0.668</f>
        <v>14175284.273920001</v>
      </c>
      <c r="AL162" s="31">
        <f>Data_CH4_m3!AL162*0.668</f>
        <v>14522340.72136</v>
      </c>
      <c r="AM162" s="31">
        <f>Data_CH4_m3!AM162*0.668</f>
        <v>14870353.070120001</v>
      </c>
      <c r="AN162" s="31">
        <f>Data_CH4_m3!AN162*0.668</f>
        <v>15219444.913560001</v>
      </c>
      <c r="AO162" s="31">
        <f>Data_CH4_m3!AO162*0.668</f>
        <v>15569683.652880002</v>
      </c>
      <c r="AP162" s="31">
        <f>Data_CH4_m3!AP162*0.668</f>
        <v>15921088.199160002</v>
      </c>
      <c r="AQ162" s="31">
        <f>Data_CH4_m3!AQ162*0.668</f>
        <v>16273636.748880001</v>
      </c>
      <c r="AR162" s="31">
        <f>Data_CH4_m3!AR162*0.668</f>
        <v>16627270.197400002</v>
      </c>
      <c r="AS162" s="31">
        <f>Data_CH4_m3!AS162*0.668</f>
        <v>16981863.775680002</v>
      </c>
      <c r="AT162" s="31">
        <f>Data_CH4_m3!AT162*0.668</f>
        <v>17337237.577959999</v>
      </c>
      <c r="AU162" s="31">
        <f>Data_CH4_m3!AU162*0.668</f>
        <v>17693177.830880001</v>
      </c>
      <c r="AV162" s="31">
        <f>Data_CH4_m3!AV162*0.668</f>
        <v>18049445.838</v>
      </c>
      <c r="AW162" s="31">
        <f>Data_CH4_m3!AW162*0.668</f>
        <v>18405812.99636</v>
      </c>
      <c r="AX162" s="31">
        <f>Data_CH4_m3!AX162*0.668</f>
        <v>18762065.773079999</v>
      </c>
      <c r="AY162" s="31">
        <f>Data_CH4_m3!AY162*0.668</f>
        <v>19118006.052719999</v>
      </c>
      <c r="AZ162" s="31">
        <f>Data_CH4_m3!AZ162*0.668</f>
        <v>19473469.701000001</v>
      </c>
      <c r="BA162" s="31">
        <f>Data_CH4_m3!BA162*0.668</f>
        <v>19828284.467440002</v>
      </c>
      <c r="BB162" s="31">
        <f>Data_CH4_m3!BB162*0.668</f>
        <v>20182287.099520002</v>
      </c>
      <c r="BC162" s="31">
        <f>Data_CH4_m3!BC162*0.668</f>
        <v>20535356.442079999</v>
      </c>
      <c r="BD162" s="31">
        <f>Data_CH4_m3!BD162*0.668</f>
        <v>20887413.176800001</v>
      </c>
      <c r="BE162" s="31">
        <f>Data_CH4_m3!BE162*0.668</f>
        <v>21238412.273800001</v>
      </c>
      <c r="BF162" s="31">
        <f>Data_CH4_m3!BF162*0.668</f>
        <v>21588313.646400001</v>
      </c>
      <c r="BG162" s="31">
        <f>Data_CH4_m3!BG162*0.668</f>
        <v>21937071.670200001</v>
      </c>
      <c r="BH162" s="31">
        <f>Data_CH4_m3!BH162*0.668</f>
        <v>22284642.851720002</v>
      </c>
      <c r="BI162" s="31">
        <f>Data_CH4_m3!BI162*0.668</f>
        <v>22630980.451000001</v>
      </c>
      <c r="BJ162" s="31">
        <f>Data_CH4_m3!BJ162*0.668</f>
        <v>22976030.94788</v>
      </c>
      <c r="BK162" s="31">
        <f>Data_CH4_m3!BK162*0.668</f>
        <v>21308439.595560003</v>
      </c>
      <c r="BL162" s="31">
        <f>Data_CH4_m3!BL162*0.668</f>
        <v>19767730.327560004</v>
      </c>
      <c r="BM162" s="31">
        <f>Data_CH4_m3!BM162*0.668</f>
        <v>18343960.11084</v>
      </c>
      <c r="BN162" s="31">
        <f>Data_CH4_m3!BN162*0.668</f>
        <v>17027978.694760002</v>
      </c>
      <c r="BO162" s="31">
        <f>Data_CH4_m3!BO162*0.668</f>
        <v>15811364.810400002</v>
      </c>
      <c r="BP162" s="31">
        <f>Data_CH4_m3!BP162*0.668</f>
        <v>14686367.460040001</v>
      </c>
      <c r="BQ162" s="31">
        <f>Data_CH4_m3!BQ162*0.668</f>
        <v>13645852.036280001</v>
      </c>
      <c r="BR162" s="31">
        <f>Data_CH4_m3!BR162*0.668</f>
        <v>12683250.74976</v>
      </c>
      <c r="BS162" s="31">
        <f>Data_CH4_m3!BS162*0.668</f>
        <v>11792517.07824</v>
      </c>
      <c r="BT162" s="31">
        <f>Data_CH4_m3!BT162*0.668</f>
        <v>10968083.88968</v>
      </c>
      <c r="BU162" s="31">
        <f>Data_CH4_m3!BU162*0.668</f>
        <v>10204825.012200002</v>
      </c>
      <c r="BV162" s="31">
        <f>Data_CH4_m3!BV162*0.668</f>
        <v>9498019.790000001</v>
      </c>
      <c r="BW162" s="31">
        <f>Data_CH4_m3!BW162*0.668</f>
        <v>8843320.6452800017</v>
      </c>
      <c r="BX162" s="31">
        <f>Data_CH4_m3!BX162*0.668</f>
        <v>8236723.1318000006</v>
      </c>
      <c r="BY162" s="31">
        <f>Data_CH4_m3!BY162*0.668</f>
        <v>7674538.50012</v>
      </c>
      <c r="BZ162" s="31">
        <f>Data_CH4_m3!BZ162*0.668</f>
        <v>7153368.4271599995</v>
      </c>
      <c r="CA162" s="31">
        <f>Data_CH4_m3!CA162*0.668</f>
        <v>6670081.7818240011</v>
      </c>
      <c r="CB162" s="31">
        <f>Data_CH4_m3!CB162*0.668</f>
        <v>6221793.3111240007</v>
      </c>
      <c r="CC162" s="31">
        <f>Data_CH4_m3!CC162*0.668</f>
        <v>5805843.9889560007</v>
      </c>
      <c r="CD162" s="31">
        <f>Data_CH4_m3!CD162*0.668</f>
        <v>5419782.9794320008</v>
      </c>
      <c r="CE162" s="31">
        <f>Data_CH4_m3!CE162*0.668</f>
        <v>5061351.0464320006</v>
      </c>
      <c r="CF162" s="31">
        <f>Data_CH4_m3!CF162*0.668</f>
        <v>4728465.296484</v>
      </c>
      <c r="CG162" s="31">
        <f>Data_CH4_m3!CG162*0.668</f>
        <v>4419205.1494280007</v>
      </c>
      <c r="CH162" s="31">
        <f>Data_CH4_m3!CH162*0.668</f>
        <v>4131799.4393360005</v>
      </c>
      <c r="CI162" s="31">
        <f>Data_CH4_m3!CI162*0.668</f>
        <v>3864614.5508320001</v>
      </c>
      <c r="CJ162" s="31">
        <f>Data_CH4_m3!CJ162*0.668</f>
        <v>3616143.5093160002</v>
      </c>
      <c r="CK162" s="31">
        <f>Data_CH4_m3!CK162*0.668</f>
        <v>3384995.9449320002</v>
      </c>
      <c r="CL162" s="31">
        <f>Data_CH4_m3!CL162*0.668</f>
        <v>3169888.8648160002</v>
      </c>
      <c r="CM162" s="31">
        <f>Data_CH4_m3!CM162*0.668</f>
        <v>2969638.1614800002</v>
      </c>
      <c r="CN162" s="31">
        <f>Data_CH4_m3!CN162*0.668</f>
        <v>2783150.8072320004</v>
      </c>
      <c r="CO162" s="31">
        <f>Data_CH4_m3!CO162*0.668</f>
        <v>2609417.6678320002</v>
      </c>
      <c r="CP162" s="31">
        <f>Data_CH4_m3!CP162*0.668</f>
        <v>2447506.895972</v>
      </c>
      <c r="CQ162" s="31">
        <f>Data_CH4_m3!CQ162*0.668</f>
        <v>2296557.8471320001</v>
      </c>
      <c r="CR162" s="31">
        <f>Data_CH4_m3!CR162*0.668</f>
        <v>2155775.4910920002</v>
      </c>
      <c r="CS162" s="31">
        <f>Data_CH4_m3!CS162*0.668</f>
        <v>2024425.2589799999</v>
      </c>
      <c r="CT162" s="31">
        <f>Data_CH4_m3!CT162*0.668</f>
        <v>1901828.3104920001</v>
      </c>
      <c r="CU162" s="31">
        <f>Data_CH4_m3!CU162*0.668</f>
        <v>1787357.1718520001</v>
      </c>
      <c r="CV162" s="31">
        <f>Data_CH4_m3!CV162*0.668</f>
        <v>1680431.7238040001</v>
      </c>
      <c r="CW162" s="31">
        <f>Data_CH4_m3!CW162*0.668</f>
        <v>1580515.5122480001</v>
      </c>
    </row>
    <row r="163" spans="1:101" ht="15.75" customHeight="1" x14ac:dyDescent="0.2">
      <c r="A163" s="27" t="s">
        <v>16</v>
      </c>
      <c r="B163" s="31">
        <f>Data_CH4_m3!B163*0.668</f>
        <v>247887.87177120001</v>
      </c>
      <c r="C163" s="31">
        <f>Data_CH4_m3!C163*0.668</f>
        <v>475331.48550680006</v>
      </c>
      <c r="D163" s="31">
        <f>Data_CH4_m3!D163*0.668</f>
        <v>685413.65245599998</v>
      </c>
      <c r="E163" s="31">
        <f>Data_CH4_m3!E163*0.668</f>
        <v>895548.47858000011</v>
      </c>
      <c r="F163" s="31">
        <f>Data_CH4_m3!F163*0.668</f>
        <v>1105798.4111240001</v>
      </c>
      <c r="G163" s="31">
        <f>Data_CH4_m3!G163*0.668</f>
        <v>1312144.6972920001</v>
      </c>
      <c r="H163" s="31">
        <f>Data_CH4_m3!H163*0.668</f>
        <v>1507189.10148</v>
      </c>
      <c r="I163" s="31">
        <f>Data_CH4_m3!I163*0.668</f>
        <v>1693640.7664920001</v>
      </c>
      <c r="J163" s="31">
        <f>Data_CH4_m3!J163*0.668</f>
        <v>1862966.127264</v>
      </c>
      <c r="K163" s="31">
        <f>Data_CH4_m3!K163*0.668</f>
        <v>2029652.3830280001</v>
      </c>
      <c r="L163" s="31">
        <f>Data_CH4_m3!L163*0.668</f>
        <v>2209010.3309240001</v>
      </c>
      <c r="M163" s="31">
        <f>Data_CH4_m3!M163*0.668</f>
        <v>2387123.4487960003</v>
      </c>
      <c r="N163" s="31">
        <f>Data_CH4_m3!N163*0.668</f>
        <v>2555185.169332</v>
      </c>
      <c r="O163" s="31">
        <f>Data_CH4_m3!O163*0.668</f>
        <v>2704592.4060360002</v>
      </c>
      <c r="P163" s="31">
        <f>Data_CH4_m3!P163*0.668</f>
        <v>2839960.1070480002</v>
      </c>
      <c r="Q163" s="31">
        <f>Data_CH4_m3!Q163*0.668</f>
        <v>2957221.8103440003</v>
      </c>
      <c r="R163" s="31">
        <f>Data_CH4_m3!R163*0.668</f>
        <v>3061268.1242840006</v>
      </c>
      <c r="S163" s="31">
        <f>Data_CH4_m3!S163*0.668</f>
        <v>3176936.5507200002</v>
      </c>
      <c r="T163" s="31">
        <f>Data_CH4_m3!T163*0.668</f>
        <v>3293762.9758640002</v>
      </c>
      <c r="U163" s="31">
        <f>Data_CH4_m3!U163*0.668</f>
        <v>3399128.5370320003</v>
      </c>
      <c r="V163" s="31">
        <f>Data_CH4_m3!V163*0.668</f>
        <v>3484526.9162120004</v>
      </c>
      <c r="W163" s="31">
        <f>Data_CH4_m3!W163*0.668</f>
        <v>3574051.9549040003</v>
      </c>
      <c r="X163" s="31">
        <f>Data_CH4_m3!X163*0.668</f>
        <v>3663602.120416</v>
      </c>
      <c r="Y163" s="31">
        <f>Data_CH4_m3!Y163*0.668</f>
        <v>3753092.2267160001</v>
      </c>
      <c r="Z163" s="31">
        <f>Data_CH4_m3!Z163*0.668</f>
        <v>3844141.3909080001</v>
      </c>
      <c r="AA163" s="31">
        <f>Data_CH4_m3!AA163*0.668</f>
        <v>3937118.738436</v>
      </c>
      <c r="AB163" s="31">
        <f>Data_CH4_m3!AB163*0.668</f>
        <v>4038797.1734040002</v>
      </c>
      <c r="AC163" s="31">
        <f>Data_CH4_m3!AC163*0.668</f>
        <v>4106689.056144</v>
      </c>
      <c r="AD163" s="31">
        <f>Data_CH4_m3!AD163*0.668</f>
        <v>4174030.555648</v>
      </c>
      <c r="AE163" s="31">
        <f>Data_CH4_m3!AE163*0.668</f>
        <v>4241200.3631199999</v>
      </c>
      <c r="AF163" s="31">
        <f>Data_CH4_m3!AF163*0.668</f>
        <v>4308651.310416</v>
      </c>
      <c r="AG163" s="31">
        <f>Data_CH4_m3!AG163*0.668</f>
        <v>4376842.5399880009</v>
      </c>
      <c r="AH163" s="31">
        <f>Data_CH4_m3!AH163*0.668</f>
        <v>4446142.4625199996</v>
      </c>
      <c r="AI163" s="31">
        <f>Data_CH4_m3!AI163*0.668</f>
        <v>4516767.0076760007</v>
      </c>
      <c r="AJ163" s="31">
        <f>Data_CH4_m3!AJ163*0.668</f>
        <v>4588734.9482600009</v>
      </c>
      <c r="AK163" s="31">
        <f>Data_CH4_m3!AK163*0.668</f>
        <v>4661926.9861520007</v>
      </c>
      <c r="AL163" s="31">
        <f>Data_CH4_m3!AL163*0.668</f>
        <v>4736189.3450800003</v>
      </c>
      <c r="AM163" s="31">
        <f>Data_CH4_m3!AM163*0.668</f>
        <v>4811390.7009200007</v>
      </c>
      <c r="AN163" s="31">
        <f>Data_CH4_m3!AN163*0.668</f>
        <v>4887412.8731160006</v>
      </c>
      <c r="AO163" s="31">
        <f>Data_CH4_m3!AO163*0.668</f>
        <v>4964174.5707440004</v>
      </c>
      <c r="AP163" s="31">
        <f>Data_CH4_m3!AP163*0.668</f>
        <v>5041611.6531119999</v>
      </c>
      <c r="AQ163" s="31">
        <f>Data_CH4_m3!AQ163*0.668</f>
        <v>5119647.892736</v>
      </c>
      <c r="AR163" s="31">
        <f>Data_CH4_m3!AR163*0.668</f>
        <v>5198191.1984679997</v>
      </c>
      <c r="AS163" s="31">
        <f>Data_CH4_m3!AS163*0.668</f>
        <v>5277137.9534880007</v>
      </c>
      <c r="AT163" s="31">
        <f>Data_CH4_m3!AT163*0.668</f>
        <v>5356374.4882440008</v>
      </c>
      <c r="AU163" s="31">
        <f>Data_CH4_m3!AU163*0.668</f>
        <v>5435785.6382000009</v>
      </c>
      <c r="AV163" s="31">
        <f>Data_CH4_m3!AV163*0.668</f>
        <v>5515252.502696</v>
      </c>
      <c r="AW163" s="31">
        <f>Data_CH4_m3!AW163*0.668</f>
        <v>5594664.3447000002</v>
      </c>
      <c r="AX163" s="31">
        <f>Data_CH4_m3!AX163*0.668</f>
        <v>5673911.8379960004</v>
      </c>
      <c r="AY163" s="31">
        <f>Data_CH4_m3!AY163*0.668</f>
        <v>5752898.8687399998</v>
      </c>
      <c r="AZ163" s="31">
        <f>Data_CH4_m3!AZ163*0.668</f>
        <v>5831532.7986920001</v>
      </c>
      <c r="BA163" s="31">
        <f>Data_CH4_m3!BA163*0.668</f>
        <v>5909727.9414880006</v>
      </c>
      <c r="BB163" s="31">
        <f>Data_CH4_m3!BB163*0.668</f>
        <v>5987398.9267280009</v>
      </c>
      <c r="BC163" s="31">
        <f>Data_CH4_m3!BC163*0.668</f>
        <v>6064473.4514280008</v>
      </c>
      <c r="BD163" s="31">
        <f>Data_CH4_m3!BD163*0.668</f>
        <v>6140881.4350399999</v>
      </c>
      <c r="BE163" s="31">
        <f>Data_CH4_m3!BE163*0.668</f>
        <v>6216564.6546840006</v>
      </c>
      <c r="BF163" s="31">
        <f>Data_CH4_m3!BF163*0.668</f>
        <v>6291468.9389000004</v>
      </c>
      <c r="BG163" s="31">
        <f>Data_CH4_m3!BG163*0.668</f>
        <v>6365542.3453439996</v>
      </c>
      <c r="BH163" s="31">
        <f>Data_CH4_m3!BH163*0.668</f>
        <v>6438736.4647240005</v>
      </c>
      <c r="BI163" s="31">
        <f>Data_CH4_m3!BI163*0.668</f>
        <v>6511008.7721600002</v>
      </c>
      <c r="BJ163" s="31">
        <f>Data_CH4_m3!BJ163*0.668</f>
        <v>6582315.1703000003</v>
      </c>
      <c r="BK163" s="31">
        <f>Data_CH4_m3!BK163*0.668</f>
        <v>6105813.7690320006</v>
      </c>
      <c r="BL163" s="31">
        <f>Data_CH4_m3!BL163*0.668</f>
        <v>5665506.6645360012</v>
      </c>
      <c r="BM163" s="31">
        <f>Data_CH4_m3!BM163*0.668</f>
        <v>5258560.4012120003</v>
      </c>
      <c r="BN163" s="31">
        <f>Data_CH4_m3!BN163*0.668</f>
        <v>4882367.312136</v>
      </c>
      <c r="BO163" s="31">
        <f>Data_CH4_m3!BO163*0.668</f>
        <v>4534527.3481240002</v>
      </c>
      <c r="BP163" s="31">
        <f>Data_CH4_m3!BP163*0.668</f>
        <v>4212831.3697159998</v>
      </c>
      <c r="BQ163" s="31">
        <f>Data_CH4_m3!BQ163*0.668</f>
        <v>3915245.8005440002</v>
      </c>
      <c r="BR163" s="31">
        <f>Data_CH4_m3!BR163*0.668</f>
        <v>3639898.5131600001</v>
      </c>
      <c r="BS163" s="31">
        <f>Data_CH4_m3!BS163*0.668</f>
        <v>3385065.8624880007</v>
      </c>
      <c r="BT163" s="31">
        <f>Data_CH4_m3!BT163*0.668</f>
        <v>3149160.7660320005</v>
      </c>
      <c r="BU163" s="31">
        <f>Data_CH4_m3!BU163*0.668</f>
        <v>2930721.743332</v>
      </c>
      <c r="BV163" s="31">
        <f>Data_CH4_m3!BV163*0.668</f>
        <v>2728402.85054</v>
      </c>
      <c r="BW163" s="31">
        <f>Data_CH4_m3!BW163*0.668</f>
        <v>2540964.417264</v>
      </c>
      <c r="BX163" s="31">
        <f>Data_CH4_m3!BX163*0.668</f>
        <v>2367264.5389200002</v>
      </c>
      <c r="BY163" s="31">
        <f>Data_CH4_m3!BY163*0.668</f>
        <v>2206251.252448</v>
      </c>
      <c r="BZ163" s="31">
        <f>Data_CH4_m3!BZ163*0.668</f>
        <v>2056955.3439560002</v>
      </c>
      <c r="CA163" s="31">
        <f>Data_CH4_m3!CA163*0.668</f>
        <v>1918483.7375240002</v>
      </c>
      <c r="CB163" s="31">
        <f>Data_CH4_m3!CB163*0.668</f>
        <v>1790013.412396</v>
      </c>
      <c r="CC163" s="31">
        <f>Data_CH4_m3!CC163*0.668</f>
        <v>1670785.8191680002</v>
      </c>
      <c r="CD163" s="31">
        <f>Data_CH4_m3!CD163*0.668</f>
        <v>1560101.736856</v>
      </c>
      <c r="CE163" s="31">
        <f>Data_CH4_m3!CE163*0.668</f>
        <v>1457316.548132</v>
      </c>
      <c r="CF163" s="31">
        <f>Data_CH4_m3!CF163*0.668</f>
        <v>1361835.8953200001</v>
      </c>
      <c r="CG163" s="31">
        <f>Data_CH4_m3!CG163*0.668</f>
        <v>1273111.6830840001</v>
      </c>
      <c r="CH163" s="31">
        <f>Data_CH4_m3!CH163*0.668</f>
        <v>1190638.405764</v>
      </c>
      <c r="CI163" s="31">
        <f>Data_CH4_m3!CI163*0.668</f>
        <v>1113949.7686320001</v>
      </c>
      <c r="CJ163" s="31">
        <f>Data_CH4_m3!CJ163*0.668</f>
        <v>1042615.57568</v>
      </c>
      <c r="CK163" s="31">
        <f>Data_CH4_m3!CK163*0.668</f>
        <v>976238.8772600001</v>
      </c>
      <c r="CL163" s="31">
        <f>Data_CH4_m3!CL163*0.668</f>
        <v>914453.33616000018</v>
      </c>
      <c r="CM163" s="31">
        <f>Data_CH4_m3!CM163*0.668</f>
        <v>856920.8121160001</v>
      </c>
      <c r="CN163" s="31">
        <f>Data_CH4_m3!CN163*0.668</f>
        <v>803329.13469999994</v>
      </c>
      <c r="CO163" s="31">
        <f>Data_CH4_m3!CO163*0.668</f>
        <v>753390.05857200001</v>
      </c>
      <c r="CP163" s="31">
        <f>Data_CH4_m3!CP163*0.668</f>
        <v>706837.38038800005</v>
      </c>
      <c r="CQ163" s="31">
        <f>Data_CH4_m3!CQ163*0.668</f>
        <v>663425.20393720001</v>
      </c>
      <c r="CR163" s="31">
        <f>Data_CH4_m3!CR163*0.668</f>
        <v>622926.35010160005</v>
      </c>
      <c r="CS163" s="31">
        <f>Data_CH4_m3!CS163*0.668</f>
        <v>585130.88652120007</v>
      </c>
      <c r="CT163" s="31">
        <f>Data_CH4_m3!CT163*0.668</f>
        <v>549844.77950320009</v>
      </c>
      <c r="CU163" s="31">
        <f>Data_CH4_m3!CU163*0.668</f>
        <v>516888.65120800002</v>
      </c>
      <c r="CV163" s="31">
        <f>Data_CH4_m3!CV163*0.668</f>
        <v>486096.6361</v>
      </c>
      <c r="CW163" s="31">
        <f>Data_CH4_m3!CW163*0.668</f>
        <v>457315.32878079999</v>
      </c>
    </row>
    <row r="164" spans="1:101" ht="15.75" customHeight="1" x14ac:dyDescent="0.2">
      <c r="A164" s="27" t="s">
        <v>17</v>
      </c>
      <c r="B164" s="31">
        <f>Data_CH4_m3!B164*0.668</f>
        <v>50063651.668439999</v>
      </c>
      <c r="C164" s="31">
        <f>Data_CH4_m3!C164*0.668</f>
        <v>98678728.730400011</v>
      </c>
      <c r="D164" s="31">
        <f>Data_CH4_m3!D164*0.668</f>
        <v>146659856.31080002</v>
      </c>
      <c r="E164" s="31">
        <f>Data_CH4_m3!E164*0.668</f>
        <v>191774118.20440003</v>
      </c>
      <c r="F164" s="31">
        <f>Data_CH4_m3!F164*0.668</f>
        <v>231741500.0176</v>
      </c>
      <c r="G164" s="31">
        <f>Data_CH4_m3!G164*0.668</f>
        <v>266099510.81480002</v>
      </c>
      <c r="H164" s="31">
        <f>Data_CH4_m3!H164*0.668</f>
        <v>295215351.6656</v>
      </c>
      <c r="I164" s="31">
        <f>Data_CH4_m3!I164*0.668</f>
        <v>319284373.09119999</v>
      </c>
      <c r="J164" s="31">
        <f>Data_CH4_m3!J164*0.668</f>
        <v>337618322.33359998</v>
      </c>
      <c r="K164" s="31">
        <f>Data_CH4_m3!K164*0.668</f>
        <v>354618497.08480006</v>
      </c>
      <c r="L164" s="31">
        <f>Data_CH4_m3!L164*0.668</f>
        <v>372929822.1692</v>
      </c>
      <c r="M164" s="31">
        <f>Data_CH4_m3!M164*0.668</f>
        <v>389312263.98720002</v>
      </c>
      <c r="N164" s="31">
        <f>Data_CH4_m3!N164*0.668</f>
        <v>401201262.92400002</v>
      </c>
      <c r="O164" s="31">
        <f>Data_CH4_m3!O164*0.668</f>
        <v>412401826.40480006</v>
      </c>
      <c r="P164" s="31">
        <f>Data_CH4_m3!P164*0.668</f>
        <v>422448488.68960005</v>
      </c>
      <c r="Q164" s="31">
        <f>Data_CH4_m3!Q164*0.668</f>
        <v>431623115.65160006</v>
      </c>
      <c r="R164" s="31">
        <f>Data_CH4_m3!R164*0.668</f>
        <v>440339628.08000004</v>
      </c>
      <c r="S164" s="31">
        <f>Data_CH4_m3!S164*0.668</f>
        <v>449223912.71639997</v>
      </c>
      <c r="T164" s="31">
        <f>Data_CH4_m3!T164*0.668</f>
        <v>458415350.366</v>
      </c>
      <c r="U164" s="31">
        <f>Data_CH4_m3!U164*0.668</f>
        <v>467396680.23880005</v>
      </c>
      <c r="V164" s="31">
        <f>Data_CH4_m3!V164*0.668</f>
        <v>476741688.08240002</v>
      </c>
      <c r="W164" s="31">
        <f>Data_CH4_m3!W164*0.668</f>
        <v>486727657.42360008</v>
      </c>
      <c r="X164" s="31">
        <f>Data_CH4_m3!X164*0.668</f>
        <v>497268261.48680001</v>
      </c>
      <c r="Y164" s="31">
        <f>Data_CH4_m3!Y164*0.668</f>
        <v>507828571.75040001</v>
      </c>
      <c r="Z164" s="31">
        <f>Data_CH4_m3!Z164*0.668</f>
        <v>518468867.73280007</v>
      </c>
      <c r="AA164" s="31">
        <f>Data_CH4_m3!AA164*0.668</f>
        <v>529345215.47640002</v>
      </c>
      <c r="AB164" s="31">
        <f>Data_CH4_m3!AB164*0.668</f>
        <v>540576872.68720007</v>
      </c>
      <c r="AC164" s="31">
        <f>Data_CH4_m3!AC164*0.668</f>
        <v>569370767.13039994</v>
      </c>
      <c r="AD164" s="31">
        <f>Data_CH4_m3!AD164*0.668</f>
        <v>597573028.9368</v>
      </c>
      <c r="AE164" s="31">
        <f>Data_CH4_m3!AE164*0.668</f>
        <v>625235304.66000009</v>
      </c>
      <c r="AF164" s="31">
        <f>Data_CH4_m3!AF164*0.668</f>
        <v>652403416.89560008</v>
      </c>
      <c r="AG164" s="31">
        <f>Data_CH4_m3!AG164*0.668</f>
        <v>679118460.53600001</v>
      </c>
      <c r="AH164" s="31">
        <f>Data_CH4_m3!AH164*0.668</f>
        <v>705417657.27600002</v>
      </c>
      <c r="AI164" s="31">
        <f>Data_CH4_m3!AI164*0.668</f>
        <v>731334639.11199999</v>
      </c>
      <c r="AJ164" s="31">
        <f>Data_CH4_m3!AJ164*0.668</f>
        <v>756899959.028</v>
      </c>
      <c r="AK164" s="31">
        <f>Data_CH4_m3!AK164*0.668</f>
        <v>782141331.00800002</v>
      </c>
      <c r="AL164" s="31">
        <f>Data_CH4_m3!AL164*0.668</f>
        <v>807083355.48800004</v>
      </c>
      <c r="AM164" s="31">
        <f>Data_CH4_m3!AM164*0.668</f>
        <v>831748117.88400006</v>
      </c>
      <c r="AN164" s="31">
        <f>Data_CH4_m3!AN164*0.668</f>
        <v>856156354.25200009</v>
      </c>
      <c r="AO164" s="31">
        <f>Data_CH4_m3!AO164*0.668</f>
        <v>880327914.21200001</v>
      </c>
      <c r="AP164" s="31">
        <f>Data_CH4_m3!AP164*0.668</f>
        <v>904281400.22800004</v>
      </c>
      <c r="AQ164" s="31">
        <f>Data_CH4_m3!AQ164*0.668</f>
        <v>928033638.55200005</v>
      </c>
      <c r="AR164" s="31">
        <f>Data_CH4_m3!AR164*0.668</f>
        <v>951599044.62400007</v>
      </c>
      <c r="AS164" s="31">
        <f>Data_CH4_m3!AS164*0.668</f>
        <v>974989492.14400005</v>
      </c>
      <c r="AT164" s="31">
        <f>Data_CH4_m3!AT164*0.668</f>
        <v>998214123.36000001</v>
      </c>
      <c r="AU164" s="31">
        <f>Data_CH4_m3!AU164*0.668</f>
        <v>1021279801.304</v>
      </c>
      <c r="AV164" s="31">
        <f>Data_CH4_m3!AV164*0.668</f>
        <v>1044191750.404</v>
      </c>
      <c r="AW164" s="31">
        <f>Data_CH4_m3!AW164*0.668</f>
        <v>1066954074.8520001</v>
      </c>
      <c r="AX164" s="31">
        <f>Data_CH4_m3!AX164*0.668</f>
        <v>1089569796.6800001</v>
      </c>
      <c r="AY164" s="31">
        <f>Data_CH4_m3!AY164*0.668</f>
        <v>1112041035.4520001</v>
      </c>
      <c r="AZ164" s="31">
        <f>Data_CH4_m3!AZ164*0.668</f>
        <v>1134368942.8</v>
      </c>
      <c r="BA164" s="31">
        <f>Data_CH4_m3!BA164*0.668</f>
        <v>1156553756.5320001</v>
      </c>
      <c r="BB164" s="31">
        <f>Data_CH4_m3!BB164*0.668</f>
        <v>1178594492.016</v>
      </c>
      <c r="BC164" s="31">
        <f>Data_CH4_m3!BC164*0.668</f>
        <v>1200488560.0840001</v>
      </c>
      <c r="BD164" s="31">
        <f>Data_CH4_m3!BD164*0.668</f>
        <v>1222231671.5080001</v>
      </c>
      <c r="BE164" s="31">
        <f>Data_CH4_m3!BE164*0.668</f>
        <v>1243818255.168</v>
      </c>
      <c r="BF164" s="31">
        <f>Data_CH4_m3!BF164*0.668</f>
        <v>1265242000.4680002</v>
      </c>
      <c r="BG164" s="31">
        <f>Data_CH4_m3!BG164*0.668</f>
        <v>1286496405.096</v>
      </c>
      <c r="BH164" s="31">
        <f>Data_CH4_m3!BH164*0.668</f>
        <v>1307574961.3960001</v>
      </c>
      <c r="BI164" s="31">
        <f>Data_CH4_m3!BI164*0.668</f>
        <v>1328471405.5320001</v>
      </c>
      <c r="BJ164" s="31">
        <f>Data_CH4_m3!BJ164*0.668</f>
        <v>1349179553.8280001</v>
      </c>
      <c r="BK164" s="31">
        <f>Data_CH4_m3!BK164*0.668</f>
        <v>1251156580.5240002</v>
      </c>
      <c r="BL164" s="31">
        <f>Data_CH4_m3!BL164*0.668</f>
        <v>1160596827.2</v>
      </c>
      <c r="BM164" s="31">
        <f>Data_CH4_m3!BM164*0.668</f>
        <v>1076915210.6920002</v>
      </c>
      <c r="BN164" s="31">
        <f>Data_CH4_m3!BN164*0.668</f>
        <v>999573308.972</v>
      </c>
      <c r="BO164" s="31">
        <f>Data_CH4_m3!BO164*0.668</f>
        <v>928075603.648</v>
      </c>
      <c r="BP164" s="31">
        <f>Data_CH4_m3!BP164*0.668</f>
        <v>861966027.07200003</v>
      </c>
      <c r="BQ164" s="31">
        <f>Data_CH4_m3!BQ164*0.668</f>
        <v>800824789.34000003</v>
      </c>
      <c r="BR164" s="31">
        <f>Data_CH4_m3!BR164*0.668</f>
        <v>744265458.46399999</v>
      </c>
      <c r="BS164" s="31">
        <f>Data_CH4_m3!BS164*0.668</f>
        <v>691932281.69200003</v>
      </c>
      <c r="BT164" s="31">
        <f>Data_CH4_m3!BT164*0.668</f>
        <v>643497721.52320004</v>
      </c>
      <c r="BU164" s="31">
        <f>Data_CH4_m3!BU164*0.668</f>
        <v>598660188.38240004</v>
      </c>
      <c r="BV164" s="31">
        <f>Data_CH4_m3!BV164*0.668</f>
        <v>557141960.73520005</v>
      </c>
      <c r="BW164" s="31">
        <f>Data_CH4_m3!BW164*0.668</f>
        <v>518687270.39960009</v>
      </c>
      <c r="BX164" s="31">
        <f>Data_CH4_m3!BX164*0.668</f>
        <v>483060543.96920002</v>
      </c>
      <c r="BY164" s="31">
        <f>Data_CH4_m3!BY164*0.668</f>
        <v>450044785.11760008</v>
      </c>
      <c r="BZ164" s="31">
        <f>Data_CH4_m3!BZ164*0.668</f>
        <v>419440088.43200004</v>
      </c>
      <c r="CA164" s="31">
        <f>Data_CH4_m3!CA164*0.668</f>
        <v>391062272.55160004</v>
      </c>
      <c r="CB164" s="31">
        <f>Data_CH4_m3!CB164*0.668</f>
        <v>364741623.92680001</v>
      </c>
      <c r="CC164" s="31">
        <f>Data_CH4_m3!CC164*0.668</f>
        <v>340321741.51319999</v>
      </c>
      <c r="CD164" s="31">
        <f>Data_CH4_m3!CD164*0.668</f>
        <v>317658474.6516</v>
      </c>
      <c r="CE164" s="31">
        <f>Data_CH4_m3!CE164*0.668</f>
        <v>296618946.78600001</v>
      </c>
      <c r="CF164" s="31">
        <f>Data_CH4_m3!CF164*0.668</f>
        <v>277080657.47119999</v>
      </c>
      <c r="CG164" s="31">
        <f>Data_CH4_m3!CG164*0.668</f>
        <v>258930656.52440003</v>
      </c>
      <c r="CH164" s="31">
        <f>Data_CH4_m3!CH164*0.668</f>
        <v>242064785.11040002</v>
      </c>
      <c r="CI164" s="31">
        <f>Data_CH4_m3!CI164*0.668</f>
        <v>226386977.34760001</v>
      </c>
      <c r="CJ164" s="31">
        <f>Data_CH4_m3!CJ164*0.668</f>
        <v>211808618.15959999</v>
      </c>
      <c r="CK164" s="31">
        <f>Data_CH4_m3!CK164*0.668</f>
        <v>198247952.96360001</v>
      </c>
      <c r="CL164" s="31">
        <f>Data_CH4_m3!CL164*0.668</f>
        <v>185629544.05200002</v>
      </c>
      <c r="CM164" s="31">
        <f>Data_CH4_m3!CM164*0.668</f>
        <v>173883771.59640002</v>
      </c>
      <c r="CN164" s="31">
        <f>Data_CH4_m3!CN164*0.668</f>
        <v>162946373.52920002</v>
      </c>
      <c r="CO164" s="31">
        <f>Data_CH4_m3!CO164*0.668</f>
        <v>152758023.234</v>
      </c>
      <c r="CP164" s="31">
        <f>Data_CH4_m3!CP164*0.668</f>
        <v>143263940.30200002</v>
      </c>
      <c r="CQ164" s="31">
        <f>Data_CH4_m3!CQ164*0.668</f>
        <v>134413533.01840001</v>
      </c>
      <c r="CR164" s="31">
        <f>Data_CH4_m3!CR164*0.668</f>
        <v>126160068.9716</v>
      </c>
      <c r="CS164" s="31">
        <f>Data_CH4_m3!CS164*0.668</f>
        <v>118460372.18200001</v>
      </c>
      <c r="CT164" s="31">
        <f>Data_CH4_m3!CT164*0.668</f>
        <v>111274544.47920001</v>
      </c>
      <c r="CU164" s="31">
        <f>Data_CH4_m3!CU164*0.668</f>
        <v>104565708.7896</v>
      </c>
      <c r="CV164" s="31">
        <f>Data_CH4_m3!CV164*0.668</f>
        <v>98299773.198799998</v>
      </c>
      <c r="CW164" s="31">
        <f>Data_CH4_m3!CW164*0.668</f>
        <v>92445213.851599991</v>
      </c>
    </row>
    <row r="165" spans="1:101" ht="15.75" customHeight="1" x14ac:dyDescent="0.2">
      <c r="A165" s="27" t="s">
        <v>18</v>
      </c>
      <c r="B165" s="31">
        <f>Data_CH4_m3!B165*0.668</f>
        <v>1827586.1211560001</v>
      </c>
      <c r="C165" s="31">
        <f>Data_CH4_m3!C165*0.668</f>
        <v>3064541.2093880004</v>
      </c>
      <c r="D165" s="31">
        <f>Data_CH4_m3!D165*0.668</f>
        <v>3991608.9379759999</v>
      </c>
      <c r="E165" s="31">
        <f>Data_CH4_m3!E165*0.668</f>
        <v>4821403.2767680008</v>
      </c>
      <c r="F165" s="31">
        <f>Data_CH4_m3!F165*0.668</f>
        <v>5593971.7349120006</v>
      </c>
      <c r="G165" s="31">
        <f>Data_CH4_m3!G165*0.668</f>
        <v>6377855.963424</v>
      </c>
      <c r="H165" s="31">
        <f>Data_CH4_m3!H165*0.668</f>
        <v>7058709.2066000002</v>
      </c>
      <c r="I165" s="31">
        <f>Data_CH4_m3!I165*0.668</f>
        <v>7834759.5626400011</v>
      </c>
      <c r="J165" s="31">
        <f>Data_CH4_m3!J165*0.668</f>
        <v>8733963.1802399997</v>
      </c>
      <c r="K165" s="31">
        <f>Data_CH4_m3!K165*0.668</f>
        <v>9098402.3904800005</v>
      </c>
      <c r="L165" s="31">
        <f>Data_CH4_m3!L165*0.668</f>
        <v>9654016.1600000001</v>
      </c>
      <c r="M165" s="31">
        <f>Data_CH4_m3!M165*0.668</f>
        <v>10486358.41512</v>
      </c>
      <c r="N165" s="31">
        <f>Data_CH4_m3!N165*0.668</f>
        <v>11070617.300520001</v>
      </c>
      <c r="O165" s="31">
        <f>Data_CH4_m3!O165*0.668</f>
        <v>11616163.361479999</v>
      </c>
      <c r="P165" s="31">
        <f>Data_CH4_m3!P165*0.668</f>
        <v>12154556.458400002</v>
      </c>
      <c r="Q165" s="31">
        <f>Data_CH4_m3!Q165*0.668</f>
        <v>12242618.524319999</v>
      </c>
      <c r="R165" s="31">
        <f>Data_CH4_m3!R165*0.668</f>
        <v>12361823.966</v>
      </c>
      <c r="S165" s="31">
        <f>Data_CH4_m3!S165*0.668</f>
        <v>12635363.26596</v>
      </c>
      <c r="T165" s="31">
        <f>Data_CH4_m3!T165*0.668</f>
        <v>13133516.103</v>
      </c>
      <c r="U165" s="31">
        <f>Data_CH4_m3!U165*0.668</f>
        <v>13577624.02596</v>
      </c>
      <c r="V165" s="31">
        <f>Data_CH4_m3!V165*0.668</f>
        <v>13848680.75736</v>
      </c>
      <c r="W165" s="31">
        <f>Data_CH4_m3!W165*0.668</f>
        <v>14430717.76788</v>
      </c>
      <c r="X165" s="31">
        <f>Data_CH4_m3!X165*0.668</f>
        <v>14975740.2972</v>
      </c>
      <c r="Y165" s="31">
        <f>Data_CH4_m3!Y165*0.668</f>
        <v>15507033.36908</v>
      </c>
      <c r="Z165" s="31">
        <f>Data_CH4_m3!Z165*0.668</f>
        <v>16046744.3632</v>
      </c>
      <c r="AA165" s="31">
        <f>Data_CH4_m3!AA165*0.668</f>
        <v>16618806.310079999</v>
      </c>
      <c r="AB165" s="31">
        <f>Data_CH4_m3!AB165*0.668</f>
        <v>17245452.186920002</v>
      </c>
      <c r="AC165" s="31">
        <f>Data_CH4_m3!AC165*0.668</f>
        <v>17315324.5594</v>
      </c>
      <c r="AD165" s="31">
        <f>Data_CH4_m3!AD165*0.668</f>
        <v>17484900.614560001</v>
      </c>
      <c r="AE165" s="31">
        <f>Data_CH4_m3!AE165*0.668</f>
        <v>17721142.234719999</v>
      </c>
      <c r="AF165" s="31">
        <f>Data_CH4_m3!AF165*0.668</f>
        <v>18001929.428199999</v>
      </c>
      <c r="AG165" s="31">
        <f>Data_CH4_m3!AG165*0.668</f>
        <v>18312517.317439999</v>
      </c>
      <c r="AH165" s="31">
        <f>Data_CH4_m3!AH165*0.668</f>
        <v>18643128.466600001</v>
      </c>
      <c r="AI165" s="31">
        <f>Data_CH4_m3!AI165*0.668</f>
        <v>18987331.77248</v>
      </c>
      <c r="AJ165" s="31">
        <f>Data_CH4_m3!AJ165*0.668</f>
        <v>19340989.749960002</v>
      </c>
      <c r="AK165" s="31">
        <f>Data_CH4_m3!AK165*0.668</f>
        <v>19701415.068440001</v>
      </c>
      <c r="AL165" s="31">
        <f>Data_CH4_m3!AL165*0.668</f>
        <v>20066865.363480002</v>
      </c>
      <c r="AM165" s="31">
        <f>Data_CH4_m3!AM165*0.668</f>
        <v>20436184.941640001</v>
      </c>
      <c r="AN165" s="31">
        <f>Data_CH4_m3!AN165*0.668</f>
        <v>20808702.342680003</v>
      </c>
      <c r="AO165" s="31">
        <f>Data_CH4_m3!AO165*0.668</f>
        <v>21183984.081360001</v>
      </c>
      <c r="AP165" s="31">
        <f>Data_CH4_m3!AP165*0.668</f>
        <v>21561815.048319999</v>
      </c>
      <c r="AQ165" s="31">
        <f>Data_CH4_m3!AQ165*0.668</f>
        <v>21942000.247680001</v>
      </c>
      <c r="AR165" s="31">
        <f>Data_CH4_m3!AR165*0.668</f>
        <v>22324410.194320001</v>
      </c>
      <c r="AS165" s="31">
        <f>Data_CH4_m3!AS165*0.668</f>
        <v>22708837.313919999</v>
      </c>
      <c r="AT165" s="31">
        <f>Data_CH4_m3!AT165*0.668</f>
        <v>23095018.654959999</v>
      </c>
      <c r="AU165" s="31">
        <f>Data_CH4_m3!AU165*0.668</f>
        <v>23482628.961560003</v>
      </c>
      <c r="AV165" s="31">
        <f>Data_CH4_m3!AV165*0.668</f>
        <v>23871408.762480002</v>
      </c>
      <c r="AW165" s="31">
        <f>Data_CH4_m3!AW165*0.668</f>
        <v>24261029.628840003</v>
      </c>
      <c r="AX165" s="31">
        <f>Data_CH4_m3!AX165*0.668</f>
        <v>24651157.199919999</v>
      </c>
      <c r="AY165" s="31">
        <f>Data_CH4_m3!AY165*0.668</f>
        <v>25041309.340040002</v>
      </c>
      <c r="AZ165" s="31">
        <f>Data_CH4_m3!AZ165*0.668</f>
        <v>25431020.30624</v>
      </c>
      <c r="BA165" s="31">
        <f>Data_CH4_m3!BA165*0.668</f>
        <v>25819855.958639998</v>
      </c>
      <c r="BB165" s="31">
        <f>Data_CH4_m3!BB165*0.668</f>
        <v>26207411.569400001</v>
      </c>
      <c r="BC165" s="31">
        <f>Data_CH4_m3!BC165*0.668</f>
        <v>26593291.548919998</v>
      </c>
      <c r="BD165" s="31">
        <f>Data_CH4_m3!BD165*0.668</f>
        <v>26977029.085439999</v>
      </c>
      <c r="BE165" s="31">
        <f>Data_CH4_m3!BE165*0.668</f>
        <v>27358187.313639998</v>
      </c>
      <c r="BF165" s="31">
        <f>Data_CH4_m3!BF165*0.668</f>
        <v>27736399.187560003</v>
      </c>
      <c r="BG165" s="31">
        <f>Data_CH4_m3!BG165*0.668</f>
        <v>28111365.389760002</v>
      </c>
      <c r="BH165" s="31">
        <f>Data_CH4_m3!BH165*0.668</f>
        <v>28482852.8684</v>
      </c>
      <c r="BI165" s="31">
        <f>Data_CH4_m3!BI165*0.668</f>
        <v>28850666.667679999</v>
      </c>
      <c r="BJ165" s="31">
        <f>Data_CH4_m3!BJ165*0.668</f>
        <v>29214679.126120005</v>
      </c>
      <c r="BK165" s="31">
        <f>Data_CH4_m3!BK165*0.668</f>
        <v>21401549.664000001</v>
      </c>
      <c r="BL165" s="31">
        <f>Data_CH4_m3!BL165*0.668</f>
        <v>16041319.675480001</v>
      </c>
      <c r="BM165" s="31">
        <f>Data_CH4_m3!BM165*0.668</f>
        <v>12333628.380720001</v>
      </c>
      <c r="BN165" s="31">
        <f>Data_CH4_m3!BN165*0.668</f>
        <v>9741416.0442000013</v>
      </c>
      <c r="BO165" s="31">
        <f>Data_CH4_m3!BO165*0.668</f>
        <v>7904156.8535200013</v>
      </c>
      <c r="BP165" s="31">
        <f>Data_CH4_m3!BP165*0.668</f>
        <v>6579694.6664199997</v>
      </c>
      <c r="BQ165" s="31">
        <f>Data_CH4_m3!BQ165*0.668</f>
        <v>5605251.9109000005</v>
      </c>
      <c r="BR165" s="31">
        <f>Data_CH4_m3!BR165*0.668</f>
        <v>4871290.8694679998</v>
      </c>
      <c r="BS165" s="31">
        <f>Data_CH4_m3!BS165*0.668</f>
        <v>4303990.2622600002</v>
      </c>
      <c r="BT165" s="31">
        <f>Data_CH4_m3!BT165*0.668</f>
        <v>3853497.0295039997</v>
      </c>
      <c r="BU165" s="31">
        <f>Data_CH4_m3!BU165*0.668</f>
        <v>3486049.4451920004</v>
      </c>
      <c r="BV165" s="31">
        <f>Data_CH4_m3!BV165*0.668</f>
        <v>3178695.3987280005</v>
      </c>
      <c r="BW165" s="31">
        <f>Data_CH4_m3!BW165*0.668</f>
        <v>2915750.3803720004</v>
      </c>
      <c r="BX165" s="31">
        <f>Data_CH4_m3!BX165*0.668</f>
        <v>2686421.730556</v>
      </c>
      <c r="BY165" s="31">
        <f>Data_CH4_m3!BY165*0.668</f>
        <v>2483214.7551440001</v>
      </c>
      <c r="BZ165" s="31">
        <f>Data_CH4_m3!BZ165*0.668</f>
        <v>2300863.045008</v>
      </c>
      <c r="CA165" s="31">
        <f>Data_CH4_m3!CA165*0.668</f>
        <v>2135610.25178</v>
      </c>
      <c r="CB165" s="31">
        <f>Data_CH4_m3!CB165*0.668</f>
        <v>1984727.5400160002</v>
      </c>
      <c r="CC165" s="31">
        <f>Data_CH4_m3!CC165*0.668</f>
        <v>1846189.0975120002</v>
      </c>
      <c r="CD165" s="31">
        <f>Data_CH4_m3!CD165*0.668</f>
        <v>1718453.651208</v>
      </c>
      <c r="CE165" s="31">
        <f>Data_CH4_m3!CE165*0.668</f>
        <v>1600317.1210840002</v>
      </c>
      <c r="CF165" s="31">
        <f>Data_CH4_m3!CF165*0.668</f>
        <v>1490813.010004</v>
      </c>
      <c r="CG165" s="31">
        <f>Data_CH4_m3!CG165*0.668</f>
        <v>1389144.8515480002</v>
      </c>
      <c r="CH165" s="31">
        <f>Data_CH4_m3!CH165*0.668</f>
        <v>1294640.202848</v>
      </c>
      <c r="CI165" s="31">
        <f>Data_CH4_m3!CI165*0.668</f>
        <v>1206719.121668</v>
      </c>
      <c r="CJ165" s="31">
        <f>Data_CH4_m3!CJ165*0.668</f>
        <v>1124872.404968</v>
      </c>
      <c r="CK165" s="31">
        <f>Data_CH4_m3!CK165*0.668</f>
        <v>1048646.412612</v>
      </c>
      <c r="CL165" s="31">
        <f>Data_CH4_m3!CL165*0.668</f>
        <v>977632.34129200003</v>
      </c>
      <c r="CM165" s="31">
        <f>Data_CH4_m3!CM165*0.668</f>
        <v>911458.52248799999</v>
      </c>
      <c r="CN165" s="31">
        <f>Data_CH4_m3!CN165*0.668</f>
        <v>849784.78187599999</v>
      </c>
      <c r="CO165" s="31">
        <f>Data_CH4_m3!CO165*0.668</f>
        <v>792298.208216</v>
      </c>
      <c r="CP165" s="31">
        <f>Data_CH4_m3!CP165*0.668</f>
        <v>738709.90887599997</v>
      </c>
      <c r="CQ165" s="31">
        <f>Data_CH4_m3!CQ165*0.668</f>
        <v>688752.43602799997</v>
      </c>
      <c r="CR165" s="31">
        <f>Data_CH4_m3!CR165*0.668</f>
        <v>642177.7109048001</v>
      </c>
      <c r="CS165" s="31">
        <f>Data_CH4_m3!CS165*0.668</f>
        <v>598755.28686640004</v>
      </c>
      <c r="CT165" s="31">
        <f>Data_CH4_m3!CT165*0.668</f>
        <v>558270.87465640006</v>
      </c>
      <c r="CU165" s="31">
        <f>Data_CH4_m3!CU165*0.668</f>
        <v>520525.05930760002</v>
      </c>
      <c r="CV165" s="31">
        <f>Data_CH4_m3!CV165*0.668</f>
        <v>485332.16708040005</v>
      </c>
      <c r="CW165" s="31">
        <f>Data_CH4_m3!CW165*0.668</f>
        <v>452519.25110479997</v>
      </c>
    </row>
    <row r="166" spans="1:101" ht="15.75" customHeight="1" x14ac:dyDescent="0.2">
      <c r="A166" s="27" t="s">
        <v>19</v>
      </c>
      <c r="B166" s="31">
        <f>Data_CH4_m3!B166*0.668</f>
        <v>263290.46734160004</v>
      </c>
      <c r="C166" s="31">
        <f>Data_CH4_m3!C166*0.668</f>
        <v>517213.80521800002</v>
      </c>
      <c r="D166" s="31">
        <f>Data_CH4_m3!D166*0.668</f>
        <v>770741.183556</v>
      </c>
      <c r="E166" s="31">
        <f>Data_CH4_m3!E166*0.668</f>
        <v>1021263.5695720001</v>
      </c>
      <c r="F166" s="31">
        <f>Data_CH4_m3!F166*0.668</f>
        <v>1254960.6281000001</v>
      </c>
      <c r="G166" s="31">
        <f>Data_CH4_m3!G166*0.668</f>
        <v>1478417.18918</v>
      </c>
      <c r="H166" s="31">
        <f>Data_CH4_m3!H166*0.668</f>
        <v>1695452.2943160003</v>
      </c>
      <c r="I166" s="31">
        <f>Data_CH4_m3!I166*0.668</f>
        <v>1895281.1209160001</v>
      </c>
      <c r="J166" s="31">
        <f>Data_CH4_m3!J166*0.668</f>
        <v>2081945.9968320001</v>
      </c>
      <c r="K166" s="31">
        <f>Data_CH4_m3!K166*0.668</f>
        <v>2269525.1803800003</v>
      </c>
      <c r="L166" s="31">
        <f>Data_CH4_m3!L166*0.668</f>
        <v>2452048.4917000001</v>
      </c>
      <c r="M166" s="31">
        <f>Data_CH4_m3!M166*0.668</f>
        <v>2639149.9523760001</v>
      </c>
      <c r="N166" s="31">
        <f>Data_CH4_m3!N166*0.668</f>
        <v>2825807.9458880001</v>
      </c>
      <c r="O166" s="31">
        <f>Data_CH4_m3!O166*0.668</f>
        <v>3015295.2126520001</v>
      </c>
      <c r="P166" s="31">
        <f>Data_CH4_m3!P166*0.668</f>
        <v>3217158.9028560002</v>
      </c>
      <c r="Q166" s="31">
        <f>Data_CH4_m3!Q166*0.668</f>
        <v>3410072.6889800006</v>
      </c>
      <c r="R166" s="31">
        <f>Data_CH4_m3!R166*0.668</f>
        <v>3596770.8413160001</v>
      </c>
      <c r="S166" s="31">
        <f>Data_CH4_m3!S166*0.668</f>
        <v>3784178.9226760003</v>
      </c>
      <c r="T166" s="31">
        <f>Data_CH4_m3!T166*0.668</f>
        <v>3964198.8632479999</v>
      </c>
      <c r="U166" s="31">
        <f>Data_CH4_m3!U166*0.668</f>
        <v>4139420.2638960006</v>
      </c>
      <c r="V166" s="31">
        <f>Data_CH4_m3!V166*0.668</f>
        <v>4313894.1985959997</v>
      </c>
      <c r="W166" s="31">
        <f>Data_CH4_m3!W166*0.668</f>
        <v>4485452.6032080008</v>
      </c>
      <c r="X166" s="31">
        <f>Data_CH4_m3!X166*0.668</f>
        <v>4654676.1460840004</v>
      </c>
      <c r="Y166" s="31">
        <f>Data_CH4_m3!Y166*0.668</f>
        <v>4822235.2934800005</v>
      </c>
      <c r="Z166" s="31">
        <f>Data_CH4_m3!Z166*0.668</f>
        <v>4989179.9182840008</v>
      </c>
      <c r="AA166" s="31">
        <f>Data_CH4_m3!AA166*0.668</f>
        <v>5156237.3936719997</v>
      </c>
      <c r="AB166" s="31">
        <f>Data_CH4_m3!AB166*0.668</f>
        <v>5324079.584024</v>
      </c>
      <c r="AC166" s="31">
        <f>Data_CH4_m3!AC166*0.668</f>
        <v>5521803.2527120002</v>
      </c>
      <c r="AD166" s="31">
        <f>Data_CH4_m3!AD166*0.668</f>
        <v>5720869.3522359999</v>
      </c>
      <c r="AE166" s="31">
        <f>Data_CH4_m3!AE166*0.668</f>
        <v>5921368.8829000005</v>
      </c>
      <c r="AF166" s="31">
        <f>Data_CH4_m3!AF166*0.668</f>
        <v>6123377.2318439996</v>
      </c>
      <c r="AG166" s="31">
        <f>Data_CH4_m3!AG166*0.668</f>
        <v>6326951.2358480003</v>
      </c>
      <c r="AH166" s="31">
        <f>Data_CH4_m3!AH166*0.668</f>
        <v>6532134.7551240008</v>
      </c>
      <c r="AI166" s="31">
        <f>Data_CH4_m3!AI166*0.668</f>
        <v>6738963.1375600006</v>
      </c>
      <c r="AJ166" s="31">
        <f>Data_CH4_m3!AJ166*0.668</f>
        <v>6947465.463200001</v>
      </c>
      <c r="AK166" s="31">
        <f>Data_CH4_m3!AK166*0.668</f>
        <v>7157665.4306800002</v>
      </c>
      <c r="AL166" s="31">
        <f>Data_CH4_m3!AL166*0.668</f>
        <v>7369570.9290800011</v>
      </c>
      <c r="AM166" s="31">
        <f>Data_CH4_m3!AM166*0.668</f>
        <v>7583185.1046799999</v>
      </c>
      <c r="AN166" s="31">
        <f>Data_CH4_m3!AN166*0.668</f>
        <v>7798495.0851199999</v>
      </c>
      <c r="AO166" s="31">
        <f>Data_CH4_m3!AO166*0.668</f>
        <v>8015474.9386400003</v>
      </c>
      <c r="AP166" s="31">
        <f>Data_CH4_m3!AP166*0.668</f>
        <v>8234089.9626400005</v>
      </c>
      <c r="AQ166" s="31">
        <f>Data_CH4_m3!AQ166*0.668</f>
        <v>8454296.6770000011</v>
      </c>
      <c r="AR166" s="31">
        <f>Data_CH4_m3!AR166*0.668</f>
        <v>8676046.1039600018</v>
      </c>
      <c r="AS166" s="31">
        <f>Data_CH4_m3!AS166*0.668</f>
        <v>8899281.2163600009</v>
      </c>
      <c r="AT166" s="31">
        <f>Data_CH4_m3!AT166*0.668</f>
        <v>9123945.107280001</v>
      </c>
      <c r="AU166" s="31">
        <f>Data_CH4_m3!AU166*0.668</f>
        <v>9349975.38552</v>
      </c>
      <c r="AV166" s="31">
        <f>Data_CH4_m3!AV166*0.668</f>
        <v>9577300.7821600009</v>
      </c>
      <c r="AW166" s="31">
        <f>Data_CH4_m3!AW166*0.668</f>
        <v>9805850.2286799997</v>
      </c>
      <c r="AX166" s="31">
        <f>Data_CH4_m3!AX166*0.668</f>
        <v>10035534.146280002</v>
      </c>
      <c r="AY166" s="31">
        <f>Data_CH4_m3!AY166*0.668</f>
        <v>10266254.11184</v>
      </c>
      <c r="AZ166" s="31">
        <f>Data_CH4_m3!AZ166*0.668</f>
        <v>10497903.058320001</v>
      </c>
      <c r="BA166" s="31">
        <f>Data_CH4_m3!BA166*0.668</f>
        <v>10730370.184560001</v>
      </c>
      <c r="BB166" s="31">
        <f>Data_CH4_m3!BB166*0.668</f>
        <v>10963541.99736</v>
      </c>
      <c r="BC166" s="31">
        <f>Data_CH4_m3!BC166*0.668</f>
        <v>11197305.7116</v>
      </c>
      <c r="BD166" s="31">
        <f>Data_CH4_m3!BD166*0.668</f>
        <v>11431547.18612</v>
      </c>
      <c r="BE166" s="31">
        <f>Data_CH4_m3!BE166*0.668</f>
        <v>11666158.86624</v>
      </c>
      <c r="BF166" s="31">
        <f>Data_CH4_m3!BF166*0.668</f>
        <v>11901026.377</v>
      </c>
      <c r="BG166" s="31">
        <f>Data_CH4_m3!BG166*0.668</f>
        <v>12136035.096280001</v>
      </c>
      <c r="BH166" s="31">
        <f>Data_CH4_m3!BH166*0.668</f>
        <v>12371072.145439999</v>
      </c>
      <c r="BI166" s="31">
        <f>Data_CH4_m3!BI166*0.668</f>
        <v>12606033.29644</v>
      </c>
      <c r="BJ166" s="31">
        <f>Data_CH4_m3!BJ166*0.668</f>
        <v>12840811.268480001</v>
      </c>
      <c r="BK166" s="31">
        <f>Data_CH4_m3!BK166*0.668</f>
        <v>11906899.620040001</v>
      </c>
      <c r="BL166" s="31">
        <f>Data_CH4_m3!BL166*0.668</f>
        <v>11044141.922120001</v>
      </c>
      <c r="BM166" s="31">
        <f>Data_CH4_m3!BM166*0.668</f>
        <v>10246957.73612</v>
      </c>
      <c r="BN166" s="31">
        <f>Data_CH4_m3!BN166*0.668</f>
        <v>9510211.7920000013</v>
      </c>
      <c r="BO166" s="31">
        <f>Data_CH4_m3!BO166*0.668</f>
        <v>8829178.11668</v>
      </c>
      <c r="BP166" s="31">
        <f>Data_CH4_m3!BP166*0.668</f>
        <v>8199507.0816000002</v>
      </c>
      <c r="BQ166" s="31">
        <f>Data_CH4_m3!BQ166*0.668</f>
        <v>7617195.1423200006</v>
      </c>
      <c r="BR166" s="31">
        <f>Data_CH4_m3!BR166*0.668</f>
        <v>7078556.9829200003</v>
      </c>
      <c r="BS166" s="31">
        <f>Data_CH4_m3!BS166*0.668</f>
        <v>6580199.9429560006</v>
      </c>
      <c r="BT166" s="31">
        <f>Data_CH4_m3!BT166*0.668</f>
        <v>6119000.5125440005</v>
      </c>
      <c r="BU166" s="31">
        <f>Data_CH4_m3!BU166*0.668</f>
        <v>5692082.71588</v>
      </c>
      <c r="BV166" s="31">
        <f>Data_CH4_m3!BV166*0.668</f>
        <v>5296798.2489280002</v>
      </c>
      <c r="BW166" s="31">
        <f>Data_CH4_m3!BW166*0.668</f>
        <v>4930708.2223120006</v>
      </c>
      <c r="BX166" s="31">
        <f>Data_CH4_m3!BX166*0.668</f>
        <v>4591566.3764800001</v>
      </c>
      <c r="BY166" s="31">
        <f>Data_CH4_m3!BY166*0.668</f>
        <v>4277303.6542440001</v>
      </c>
      <c r="BZ166" s="31">
        <f>Data_CH4_m3!BZ166*0.668</f>
        <v>3986014.0164680001</v>
      </c>
      <c r="CA166" s="31">
        <f>Data_CH4_m3!CA166*0.668</f>
        <v>3715941.4067159998</v>
      </c>
      <c r="CB166" s="31">
        <f>Data_CH4_m3!CB166*0.668</f>
        <v>3465467.762656</v>
      </c>
      <c r="CC166" s="31">
        <f>Data_CH4_m3!CC166*0.668</f>
        <v>3233101.9947280004</v>
      </c>
      <c r="CD166" s="31">
        <f>Data_CH4_m3!CD166*0.668</f>
        <v>3017469.855924</v>
      </c>
      <c r="CE166" s="31">
        <f>Data_CH4_m3!CE166*0.668</f>
        <v>2817304.6245240001</v>
      </c>
      <c r="CF166" s="31">
        <f>Data_CH4_m3!CF166*0.668</f>
        <v>2631438.5403360003</v>
      </c>
      <c r="CG166" s="31">
        <f>Data_CH4_m3!CG166*0.668</f>
        <v>2458794.9243000001</v>
      </c>
      <c r="CH166" s="31">
        <f>Data_CH4_m3!CH166*0.668</f>
        <v>2298380.9400399998</v>
      </c>
      <c r="CI166" s="31">
        <f>Data_CH4_m3!CI166*0.668</f>
        <v>2149280.9298959998</v>
      </c>
      <c r="CJ166" s="31">
        <f>Data_CH4_m3!CJ166*0.668</f>
        <v>2010650.2913680002</v>
      </c>
      <c r="CK166" s="31">
        <f>Data_CH4_m3!CK166*0.668</f>
        <v>1881709.8438720002</v>
      </c>
      <c r="CL166" s="31">
        <f>Data_CH4_m3!CL166*0.668</f>
        <v>1761740.64506</v>
      </c>
      <c r="CM166" s="31">
        <f>Data_CH4_m3!CM166*0.668</f>
        <v>1650079.2286480002</v>
      </c>
      <c r="CN166" s="31">
        <f>Data_CH4_m3!CN166*0.668</f>
        <v>1546113.218328</v>
      </c>
      <c r="CO166" s="31">
        <f>Data_CH4_m3!CO166*0.668</f>
        <v>1449277.2963880002</v>
      </c>
      <c r="CP166" s="31">
        <f>Data_CH4_m3!CP166*0.668</f>
        <v>1359049.492972</v>
      </c>
      <c r="CQ166" s="31">
        <f>Data_CH4_m3!CQ166*0.668</f>
        <v>1274947.7752720001</v>
      </c>
      <c r="CR166" s="31">
        <f>Data_CH4_m3!CR166*0.668</f>
        <v>1196526.9059240001</v>
      </c>
      <c r="CS166" s="31">
        <f>Data_CH4_m3!CS166*0.668</f>
        <v>1123375.5552439999</v>
      </c>
      <c r="CT166" s="31">
        <f>Data_CH4_m3!CT166*0.668</f>
        <v>1055113.639916</v>
      </c>
      <c r="CU166" s="31">
        <f>Data_CH4_m3!CU166*0.668</f>
        <v>991389.88011600007</v>
      </c>
      <c r="CV166" s="31">
        <f>Data_CH4_m3!CV166*0.668</f>
        <v>931879.54634800006</v>
      </c>
      <c r="CW166" s="31">
        <f>Data_CH4_m3!CW166*0.668</f>
        <v>876282.38664000004</v>
      </c>
    </row>
    <row r="167" spans="1:101" ht="15.75" customHeight="1" x14ac:dyDescent="0.2">
      <c r="A167" s="27" t="s">
        <v>20</v>
      </c>
      <c r="B167" s="31">
        <f>Data_CH4_m3!B167*0.668</f>
        <v>34939453.802080005</v>
      </c>
      <c r="C167" s="31">
        <f>Data_CH4_m3!C167*0.668</f>
        <v>59517567.479879998</v>
      </c>
      <c r="D167" s="31">
        <f>Data_CH4_m3!D167*0.668</f>
        <v>76465960</v>
      </c>
      <c r="E167" s="31">
        <f>Data_CH4_m3!E167*0.668</f>
        <v>88118749.32720001</v>
      </c>
      <c r="F167" s="31">
        <f>Data_CH4_m3!F167*0.668</f>
        <v>96805417.386000007</v>
      </c>
      <c r="G167" s="31">
        <f>Data_CH4_m3!G167*0.668</f>
        <v>103623264.93080001</v>
      </c>
      <c r="H167" s="31">
        <f>Data_CH4_m3!H167*0.668</f>
        <v>109554752.16000001</v>
      </c>
      <c r="I167" s="31">
        <f>Data_CH4_m3!I167*0.668</f>
        <v>115198251.4296</v>
      </c>
      <c r="J167" s="31">
        <f>Data_CH4_m3!J167*0.668</f>
        <v>120789182.37240002</v>
      </c>
      <c r="K167" s="31">
        <f>Data_CH4_m3!K167*0.668</f>
        <v>125510554.26840001</v>
      </c>
      <c r="L167" s="31">
        <f>Data_CH4_m3!L167*0.668</f>
        <v>130788228.54840001</v>
      </c>
      <c r="M167" s="31">
        <f>Data_CH4_m3!M167*0.668</f>
        <v>137147049.6728</v>
      </c>
      <c r="N167" s="31">
        <f>Data_CH4_m3!N167*0.668</f>
        <v>143156806.66240001</v>
      </c>
      <c r="O167" s="31">
        <f>Data_CH4_m3!O167*0.668</f>
        <v>149606422.88120002</v>
      </c>
      <c r="P167" s="31">
        <f>Data_CH4_m3!P167*0.668</f>
        <v>153574718.1636</v>
      </c>
      <c r="Q167" s="31">
        <f>Data_CH4_m3!Q167*0.668</f>
        <v>156902615.67359999</v>
      </c>
      <c r="R167" s="31">
        <f>Data_CH4_m3!R167*0.668</f>
        <v>161291964.2484</v>
      </c>
      <c r="S167" s="31">
        <f>Data_CH4_m3!S167*0.668</f>
        <v>166125719.0616</v>
      </c>
      <c r="T167" s="31">
        <f>Data_CH4_m3!T167*0.668</f>
        <v>171711068.53040001</v>
      </c>
      <c r="U167" s="31">
        <f>Data_CH4_m3!U167*0.668</f>
        <v>177005004.06800002</v>
      </c>
      <c r="V167" s="31">
        <f>Data_CH4_m3!V167*0.668</f>
        <v>182096949.5652</v>
      </c>
      <c r="W167" s="31">
        <f>Data_CH4_m3!W167*0.668</f>
        <v>187859062.1212</v>
      </c>
      <c r="X167" s="31">
        <f>Data_CH4_m3!X167*0.668</f>
        <v>193924818.3524</v>
      </c>
      <c r="Y167" s="31">
        <f>Data_CH4_m3!Y167*0.668</f>
        <v>200093011.91600001</v>
      </c>
      <c r="Z167" s="31">
        <f>Data_CH4_m3!Z167*0.668</f>
        <v>206455992.9436</v>
      </c>
      <c r="AA167" s="31">
        <f>Data_CH4_m3!AA167*0.668</f>
        <v>213069896.882</v>
      </c>
      <c r="AB167" s="31">
        <f>Data_CH4_m3!AB167*0.668</f>
        <v>219973739.27320001</v>
      </c>
      <c r="AC167" s="31">
        <f>Data_CH4_m3!AC167*0.668</f>
        <v>221483068.2392</v>
      </c>
      <c r="AD167" s="31">
        <f>Data_CH4_m3!AD167*0.668</f>
        <v>224017080.94880003</v>
      </c>
      <c r="AE167" s="31">
        <f>Data_CH4_m3!AE167*0.668</f>
        <v>227242842.79519999</v>
      </c>
      <c r="AF167" s="31">
        <f>Data_CH4_m3!AF167*0.668</f>
        <v>230937187.13600001</v>
      </c>
      <c r="AG167" s="31">
        <f>Data_CH4_m3!AG167*0.668</f>
        <v>234950396.46720001</v>
      </c>
      <c r="AH167" s="31">
        <f>Data_CH4_m3!AH167*0.668</f>
        <v>239181920.69000003</v>
      </c>
      <c r="AI167" s="31">
        <f>Data_CH4_m3!AI167*0.668</f>
        <v>243564176.9752</v>
      </c>
      <c r="AJ167" s="31">
        <f>Data_CH4_m3!AJ167*0.668</f>
        <v>248051749.53920001</v>
      </c>
      <c r="AK167" s="31">
        <f>Data_CH4_m3!AK167*0.668</f>
        <v>252613933.89560002</v>
      </c>
      <c r="AL167" s="31">
        <f>Data_CH4_m3!AL167*0.668</f>
        <v>257229840.21480003</v>
      </c>
      <c r="AM167" s="31">
        <f>Data_CH4_m3!AM167*0.668</f>
        <v>261885154.25880003</v>
      </c>
      <c r="AN167" s="31">
        <f>Data_CH4_m3!AN167*0.668</f>
        <v>266570173.79519999</v>
      </c>
      <c r="AO167" s="31">
        <f>Data_CH4_m3!AO167*0.668</f>
        <v>271278158.5036</v>
      </c>
      <c r="AP167" s="31">
        <f>Data_CH4_m3!AP167*0.668</f>
        <v>276004387.02680004</v>
      </c>
      <c r="AQ167" s="31">
        <f>Data_CH4_m3!AQ167*0.668</f>
        <v>280745279.6864</v>
      </c>
      <c r="AR167" s="31">
        <f>Data_CH4_m3!AR167*0.668</f>
        <v>285497877.57640004</v>
      </c>
      <c r="AS167" s="31">
        <f>Data_CH4_m3!AS167*0.668</f>
        <v>290259398.87760001</v>
      </c>
      <c r="AT167" s="31">
        <f>Data_CH4_m3!AT167*0.668</f>
        <v>295027083.61440003</v>
      </c>
      <c r="AU167" s="31">
        <f>Data_CH4_m3!AU167*0.668</f>
        <v>299798159.65360004</v>
      </c>
      <c r="AV167" s="31">
        <f>Data_CH4_m3!AV167*0.668</f>
        <v>304570207.90000004</v>
      </c>
      <c r="AW167" s="31">
        <f>Data_CH4_m3!AW167*0.668</f>
        <v>309340960.56040001</v>
      </c>
      <c r="AX167" s="31">
        <f>Data_CH4_m3!AX167*0.668</f>
        <v>314108081.63880002</v>
      </c>
      <c r="AY167" s="31">
        <f>Data_CH4_m3!AY167*0.668</f>
        <v>318869022.71520001</v>
      </c>
      <c r="AZ167" s="31">
        <f>Data_CH4_m3!AZ167*0.668</f>
        <v>323621261.22119999</v>
      </c>
      <c r="BA167" s="31">
        <f>Data_CH4_m3!BA167*0.668</f>
        <v>328362439.85159999</v>
      </c>
      <c r="BB167" s="31">
        <f>Data_CH4_m3!BB167*0.668</f>
        <v>333090371.708</v>
      </c>
      <c r="BC167" s="31">
        <f>Data_CH4_m3!BC167*0.668</f>
        <v>337803096.74480003</v>
      </c>
      <c r="BD167" s="31">
        <f>Data_CH4_m3!BD167*0.668</f>
        <v>342498778.4296</v>
      </c>
      <c r="BE167" s="31">
        <f>Data_CH4_m3!BE167*0.668</f>
        <v>347175751.63880002</v>
      </c>
      <c r="BF167" s="31">
        <f>Data_CH4_m3!BF167*0.668</f>
        <v>351832299.87959999</v>
      </c>
      <c r="BG167" s="31">
        <f>Data_CH4_m3!BG167*0.668</f>
        <v>356466722.89160001</v>
      </c>
      <c r="BH167" s="31">
        <f>Data_CH4_m3!BH167*0.668</f>
        <v>361077567.9752</v>
      </c>
      <c r="BI167" s="31">
        <f>Data_CH4_m3!BI167*0.668</f>
        <v>365663672.74360007</v>
      </c>
      <c r="BJ167" s="31">
        <f>Data_CH4_m3!BJ167*0.668</f>
        <v>370223897.18800002</v>
      </c>
      <c r="BK167" s="31">
        <f>Data_CH4_m3!BK167*0.668</f>
        <v>271284844.18160003</v>
      </c>
      <c r="BL167" s="31">
        <f>Data_CH4_m3!BL167*0.668</f>
        <v>203401205.8976</v>
      </c>
      <c r="BM167" s="31">
        <f>Data_CH4_m3!BM167*0.668</f>
        <v>156440290.13480002</v>
      </c>
      <c r="BN167" s="31">
        <f>Data_CH4_m3!BN167*0.668</f>
        <v>123602807.05640002</v>
      </c>
      <c r="BO167" s="31">
        <f>Data_CH4_m3!BO167*0.668</f>
        <v>100324396.56320001</v>
      </c>
      <c r="BP167" s="31">
        <f>Data_CH4_m3!BP167*0.668</f>
        <v>83539266.710000008</v>
      </c>
      <c r="BQ167" s="31">
        <f>Data_CH4_m3!BQ167*0.668</f>
        <v>71186565.686800003</v>
      </c>
      <c r="BR167" s="31">
        <f>Data_CH4_m3!BR167*0.668</f>
        <v>61879464.718960002</v>
      </c>
      <c r="BS167" s="31">
        <f>Data_CH4_m3!BS167*0.668</f>
        <v>54683311.092200004</v>
      </c>
      <c r="BT167" s="31">
        <f>Data_CH4_m3!BT167*0.668</f>
        <v>48966895.106920004</v>
      </c>
      <c r="BU167" s="31">
        <f>Data_CH4_m3!BU167*0.668</f>
        <v>44302728.299400002</v>
      </c>
      <c r="BV167" s="31">
        <f>Data_CH4_m3!BV167*0.668</f>
        <v>40400176.428040005</v>
      </c>
      <c r="BW167" s="31">
        <f>Data_CH4_m3!BW167*0.668</f>
        <v>37060617.267960005</v>
      </c>
      <c r="BX167" s="31">
        <f>Data_CH4_m3!BX167*0.668</f>
        <v>34147363.269720003</v>
      </c>
      <c r="BY167" s="31">
        <f>Data_CH4_m3!BY167*0.668</f>
        <v>31565482.742240001</v>
      </c>
      <c r="BZ167" s="31">
        <f>Data_CH4_m3!BZ167*0.668</f>
        <v>29248257.375240002</v>
      </c>
      <c r="CA167" s="31">
        <f>Data_CH4_m3!CA167*0.668</f>
        <v>27148089.336399999</v>
      </c>
      <c r="CB167" s="31">
        <f>Data_CH4_m3!CB167*0.668</f>
        <v>25230392.010560002</v>
      </c>
      <c r="CC167" s="31">
        <f>Data_CH4_m3!CC167*0.668</f>
        <v>23469481.7062</v>
      </c>
      <c r="CD167" s="31">
        <f>Data_CH4_m3!CD167*0.668</f>
        <v>21845811.520880003</v>
      </c>
      <c r="CE167" s="31">
        <f>Data_CH4_m3!CE167*0.668</f>
        <v>20344105.730800003</v>
      </c>
      <c r="CF167" s="31">
        <f>Data_CH4_m3!CF167*0.668</f>
        <v>18952098.59344</v>
      </c>
      <c r="CG167" s="31">
        <f>Data_CH4_m3!CG167*0.668</f>
        <v>17659678.980240002</v>
      </c>
      <c r="CH167" s="31">
        <f>Data_CH4_m3!CH167*0.668</f>
        <v>16458307.753680002</v>
      </c>
      <c r="CI167" s="31">
        <f>Data_CH4_m3!CI167*0.668</f>
        <v>15340618.6306</v>
      </c>
      <c r="CJ167" s="31">
        <f>Data_CH4_m3!CJ167*0.668</f>
        <v>14300142.51196</v>
      </c>
      <c r="CK167" s="31">
        <f>Data_CH4_m3!CK167*0.668</f>
        <v>13331115.25248</v>
      </c>
      <c r="CL167" s="31">
        <f>Data_CH4_m3!CL167*0.668</f>
        <v>12428341.749360001</v>
      </c>
      <c r="CM167" s="31">
        <f>Data_CH4_m3!CM167*0.668</f>
        <v>11587098.387560003</v>
      </c>
      <c r="CN167" s="31">
        <f>Data_CH4_m3!CN167*0.668</f>
        <v>10803061.4636</v>
      </c>
      <c r="CO167" s="31">
        <f>Data_CH4_m3!CO167*0.668</f>
        <v>10072253.632000001</v>
      </c>
      <c r="CP167" s="31">
        <f>Data_CH4_m3!CP167*0.668</f>
        <v>9391002.6295600012</v>
      </c>
      <c r="CQ167" s="31">
        <f>Data_CH4_m3!CQ167*0.668</f>
        <v>8755908.7704799995</v>
      </c>
      <c r="CR167" s="31">
        <f>Data_CH4_m3!CR167*0.668</f>
        <v>8163818.4468</v>
      </c>
      <c r="CS167" s="31">
        <f>Data_CH4_m3!CS167*0.668</f>
        <v>7611802.1846000003</v>
      </c>
      <c r="CT167" s="31">
        <f>Data_CH4_m3!CT167*0.668</f>
        <v>7097135.8531599995</v>
      </c>
      <c r="CU167" s="31">
        <f>Data_CH4_m3!CU167*0.668</f>
        <v>6617284.4145240001</v>
      </c>
      <c r="CV167" s="31">
        <f>Data_CH4_m3!CV167*0.668</f>
        <v>6169887.4773320006</v>
      </c>
      <c r="CW167" s="31">
        <f>Data_CH4_m3!CW167*0.668</f>
        <v>5752746.4424959999</v>
      </c>
    </row>
    <row r="168" spans="1:101" ht="15.75" customHeight="1" x14ac:dyDescent="0.2">
      <c r="A168" s="27" t="s">
        <v>21</v>
      </c>
      <c r="B168" s="31">
        <f>Data_CH4_m3!B168*0.668</f>
        <v>14808665.187280001</v>
      </c>
      <c r="C168" s="31">
        <f>Data_CH4_m3!C168*0.668</f>
        <v>25712253.937480003</v>
      </c>
      <c r="D168" s="31">
        <f>Data_CH4_m3!D168*0.668</f>
        <v>33393213.180120002</v>
      </c>
      <c r="E168" s="31">
        <f>Data_CH4_m3!E168*0.668</f>
        <v>38351766.799400002</v>
      </c>
      <c r="F168" s="31">
        <f>Data_CH4_m3!F168*0.668</f>
        <v>42012008.751560003</v>
      </c>
      <c r="G168" s="31">
        <f>Data_CH4_m3!G168*0.668</f>
        <v>45651165.27036</v>
      </c>
      <c r="H168" s="31">
        <f>Data_CH4_m3!H168*0.668</f>
        <v>49211284.710520007</v>
      </c>
      <c r="I168" s="31">
        <f>Data_CH4_m3!I168*0.668</f>
        <v>50289683.690160006</v>
      </c>
      <c r="J168" s="31">
        <f>Data_CH4_m3!J168*0.668</f>
        <v>51282542.911759995</v>
      </c>
      <c r="K168" s="31">
        <f>Data_CH4_m3!K168*0.668</f>
        <v>52695028.824919999</v>
      </c>
      <c r="L168" s="31">
        <f>Data_CH4_m3!L168*0.668</f>
        <v>54223064.616560005</v>
      </c>
      <c r="M168" s="31">
        <f>Data_CH4_m3!M168*0.668</f>
        <v>56500335.19348</v>
      </c>
      <c r="N168" s="31">
        <f>Data_CH4_m3!N168*0.668</f>
        <v>57810485.804560006</v>
      </c>
      <c r="O168" s="31">
        <f>Data_CH4_m3!O168*0.668</f>
        <v>58793912.846120007</v>
      </c>
      <c r="P168" s="31">
        <f>Data_CH4_m3!P168*0.668</f>
        <v>59921536.051040001</v>
      </c>
      <c r="Q168" s="31">
        <f>Data_CH4_m3!Q168*0.668</f>
        <v>61351981.130840003</v>
      </c>
      <c r="R168" s="31">
        <f>Data_CH4_m3!R168*0.668</f>
        <v>63123899.534120008</v>
      </c>
      <c r="S168" s="31">
        <f>Data_CH4_m3!S168*0.668</f>
        <v>64386886.512880005</v>
      </c>
      <c r="T168" s="31">
        <f>Data_CH4_m3!T168*0.668</f>
        <v>65518708.177960001</v>
      </c>
      <c r="U168" s="31">
        <f>Data_CH4_m3!U168*0.668</f>
        <v>66752970.381839998</v>
      </c>
      <c r="V168" s="31">
        <f>Data_CH4_m3!V168*0.668</f>
        <v>68136992.113600001</v>
      </c>
      <c r="W168" s="31">
        <f>Data_CH4_m3!W168*0.668</f>
        <v>69710186.822799996</v>
      </c>
      <c r="X168" s="31">
        <f>Data_CH4_m3!X168*0.668</f>
        <v>71419941.573600009</v>
      </c>
      <c r="Y168" s="31">
        <f>Data_CH4_m3!Y168*0.668</f>
        <v>73241398.616400003</v>
      </c>
      <c r="Z168" s="31">
        <f>Data_CH4_m3!Z168*0.668</f>
        <v>75162803.956799999</v>
      </c>
      <c r="AA168" s="31">
        <f>Data_CH4_m3!AA168*0.668</f>
        <v>77179256.078000009</v>
      </c>
      <c r="AB168" s="31">
        <f>Data_CH4_m3!AB168*0.668</f>
        <v>79288963.804800004</v>
      </c>
      <c r="AC168" s="31">
        <f>Data_CH4_m3!AC168*0.668</f>
        <v>83337616.614800006</v>
      </c>
      <c r="AD168" s="31">
        <f>Data_CH4_m3!AD168*0.668</f>
        <v>86879050.678800002</v>
      </c>
      <c r="AE168" s="31">
        <f>Data_CH4_m3!AE168*0.668</f>
        <v>90089133.095599994</v>
      </c>
      <c r="AF168" s="31">
        <f>Data_CH4_m3!AF168*0.668</f>
        <v>93085354.310400009</v>
      </c>
      <c r="AG168" s="31">
        <f>Data_CH4_m3!AG168*0.668</f>
        <v>95946136.454400018</v>
      </c>
      <c r="AH168" s="31">
        <f>Data_CH4_m3!AH168*0.668</f>
        <v>98723831.823200002</v>
      </c>
      <c r="AI168" s="31">
        <f>Data_CH4_m3!AI168*0.668</f>
        <v>101453247.6256</v>
      </c>
      <c r="AJ168" s="31">
        <f>Data_CH4_m3!AJ168*0.668</f>
        <v>104157465.2656</v>
      </c>
      <c r="AK168" s="31">
        <f>Data_CH4_m3!AK168*0.668</f>
        <v>106851680.14</v>
      </c>
      <c r="AL168" s="31">
        <f>Data_CH4_m3!AL168*0.668</f>
        <v>109545815.18840002</v>
      </c>
      <c r="AM168" s="31">
        <f>Data_CH4_m3!AM168*0.668</f>
        <v>112246249.27640001</v>
      </c>
      <c r="AN168" s="31">
        <f>Data_CH4_m3!AN168*0.668</f>
        <v>114956963.35000001</v>
      </c>
      <c r="AO168" s="31">
        <f>Data_CH4_m3!AO168*0.668</f>
        <v>117680432.95040001</v>
      </c>
      <c r="AP168" s="31">
        <f>Data_CH4_m3!AP168*0.668</f>
        <v>120418067.35720001</v>
      </c>
      <c r="AQ168" s="31">
        <f>Data_CH4_m3!AQ168*0.668</f>
        <v>123170466.36759999</v>
      </c>
      <c r="AR168" s="31">
        <f>Data_CH4_m3!AR168*0.668</f>
        <v>125937790.502</v>
      </c>
      <c r="AS168" s="31">
        <f>Data_CH4_m3!AS168*0.668</f>
        <v>128720001.68440002</v>
      </c>
      <c r="AT168" s="31">
        <f>Data_CH4_m3!AT168*0.668</f>
        <v>131517053.35520001</v>
      </c>
      <c r="AU168" s="31">
        <f>Data_CH4_m3!AU168*0.668</f>
        <v>134328722.40240002</v>
      </c>
      <c r="AV168" s="31">
        <f>Data_CH4_m3!AV168*0.668</f>
        <v>137154611.03200001</v>
      </c>
      <c r="AW168" s="31">
        <f>Data_CH4_m3!AW168*0.668</f>
        <v>139993998.13800001</v>
      </c>
      <c r="AX168" s="31">
        <f>Data_CH4_m3!AX168*0.668</f>
        <v>142846010.91159999</v>
      </c>
      <c r="AY168" s="31">
        <f>Data_CH4_m3!AY168*0.668</f>
        <v>145709633.59200001</v>
      </c>
      <c r="AZ168" s="31">
        <f>Data_CH4_m3!AZ168*0.668</f>
        <v>148583688.76240003</v>
      </c>
      <c r="BA168" s="31">
        <f>Data_CH4_m3!BA168*0.668</f>
        <v>151467001.47760001</v>
      </c>
      <c r="BB168" s="31">
        <f>Data_CH4_m3!BB168*0.668</f>
        <v>154358305.27640003</v>
      </c>
      <c r="BC168" s="31">
        <f>Data_CH4_m3!BC168*0.668</f>
        <v>157256065.0948</v>
      </c>
      <c r="BD168" s="31">
        <f>Data_CH4_m3!BD168*0.668</f>
        <v>160158425.0952</v>
      </c>
      <c r="BE168" s="31">
        <f>Data_CH4_m3!BE168*0.668</f>
        <v>163063456.1604</v>
      </c>
      <c r="BF168" s="31">
        <f>Data_CH4_m3!BF168*0.668</f>
        <v>165969241.13040003</v>
      </c>
      <c r="BG168" s="31">
        <f>Data_CH4_m3!BG168*0.668</f>
        <v>168874048.74959999</v>
      </c>
      <c r="BH168" s="31">
        <f>Data_CH4_m3!BH168*0.668</f>
        <v>171776356.91320002</v>
      </c>
      <c r="BI168" s="31">
        <f>Data_CH4_m3!BI168*0.668</f>
        <v>174674867.49680001</v>
      </c>
      <c r="BJ168" s="31">
        <f>Data_CH4_m3!BJ168*0.668</f>
        <v>177568363.60480002</v>
      </c>
      <c r="BK168" s="31">
        <f>Data_CH4_m3!BK168*0.668</f>
        <v>129765975.6568</v>
      </c>
      <c r="BL168" s="31">
        <f>Data_CH4_m3!BL168*0.668</f>
        <v>96997098.516400009</v>
      </c>
      <c r="BM168" s="31">
        <f>Data_CH4_m3!BM168*0.668</f>
        <v>74354565.573200002</v>
      </c>
      <c r="BN168" s="31">
        <f>Data_CH4_m3!BN168*0.668</f>
        <v>58545686.671360001</v>
      </c>
      <c r="BO168" s="31">
        <f>Data_CH4_m3!BO168*0.668</f>
        <v>47360211.67396</v>
      </c>
      <c r="BP168" s="31">
        <f>Data_CH4_m3!BP168*0.668</f>
        <v>39313680.974440001</v>
      </c>
      <c r="BQ168" s="31">
        <f>Data_CH4_m3!BQ168*0.668</f>
        <v>33408341.897160001</v>
      </c>
      <c r="BR168" s="31">
        <f>Data_CH4_m3!BR168*0.668</f>
        <v>28972873.01252</v>
      </c>
      <c r="BS168" s="31">
        <f>Data_CH4_m3!BS168*0.668</f>
        <v>25554935.849320002</v>
      </c>
      <c r="BT168" s="31">
        <f>Data_CH4_m3!BT168*0.668</f>
        <v>22849138.676560003</v>
      </c>
      <c r="BU168" s="31">
        <f>Data_CH4_m3!BU168*0.668</f>
        <v>20648738.513599999</v>
      </c>
      <c r="BV168" s="31">
        <f>Data_CH4_m3!BV168*0.668</f>
        <v>18813256.02256</v>
      </c>
      <c r="BW168" s="31">
        <f>Data_CH4_m3!BW168*0.668</f>
        <v>17246757.886440001</v>
      </c>
      <c r="BX168" s="31">
        <f>Data_CH4_m3!BX168*0.668</f>
        <v>15883290.32096</v>
      </c>
      <c r="BY168" s="31">
        <f>Data_CH4_m3!BY168*0.668</f>
        <v>14677106.829080001</v>
      </c>
      <c r="BZ168" s="31">
        <f>Data_CH4_m3!BZ168*0.668</f>
        <v>13596110.151079999</v>
      </c>
      <c r="CA168" s="31">
        <f>Data_CH4_m3!CA168*0.668</f>
        <v>12617449.202680001</v>
      </c>
      <c r="CB168" s="31">
        <f>Data_CH4_m3!CB168*0.668</f>
        <v>11724561.10424</v>
      </c>
      <c r="CC168" s="31">
        <f>Data_CH4_m3!CC168*0.668</f>
        <v>10905182.28424</v>
      </c>
      <c r="CD168" s="31">
        <f>Data_CH4_m3!CD168*0.668</f>
        <v>10150009.573480001</v>
      </c>
      <c r="CE168" s="31">
        <f>Data_CH4_m3!CE168*0.668</f>
        <v>9451797.4164400008</v>
      </c>
      <c r="CF168" s="31">
        <f>Data_CH4_m3!CF168*0.668</f>
        <v>8804747.7735200003</v>
      </c>
      <c r="CG168" s="31">
        <f>Data_CH4_m3!CG168*0.668</f>
        <v>8204096.5154800005</v>
      </c>
      <c r="CH168" s="31">
        <f>Data_CH4_m3!CH168*0.668</f>
        <v>7645831.914880001</v>
      </c>
      <c r="CI168" s="31">
        <f>Data_CH4_m3!CI168*0.668</f>
        <v>7126501.8946799999</v>
      </c>
      <c r="CJ168" s="31">
        <f>Data_CH4_m3!CJ168*0.668</f>
        <v>6643081.1122719999</v>
      </c>
      <c r="CK168" s="31">
        <f>Data_CH4_m3!CK168*0.668</f>
        <v>6192878.3619880006</v>
      </c>
      <c r="CL168" s="31">
        <f>Data_CH4_m3!CL168*0.668</f>
        <v>5773471.2580599999</v>
      </c>
      <c r="CM168" s="31">
        <f>Data_CH4_m3!CM168*0.668</f>
        <v>5382659.4158360008</v>
      </c>
      <c r="CN168" s="31">
        <f>Data_CH4_m3!CN168*0.668</f>
        <v>5018430.249512</v>
      </c>
      <c r="CO168" s="31">
        <f>Data_CH4_m3!CO168*0.668</f>
        <v>4678933.4017600007</v>
      </c>
      <c r="CP168" s="31">
        <f>Data_CH4_m3!CP168*0.668</f>
        <v>4362461.1512879999</v>
      </c>
      <c r="CQ168" s="31">
        <f>Data_CH4_m3!CQ168*0.668</f>
        <v>4067432.9880520003</v>
      </c>
      <c r="CR168" s="31">
        <f>Data_CH4_m3!CR168*0.668</f>
        <v>3792383.13368</v>
      </c>
      <c r="CS168" s="31">
        <f>Data_CH4_m3!CS168*0.668</f>
        <v>3535950.1894760001</v>
      </c>
      <c r="CT168" s="31">
        <f>Data_CH4_m3!CT168*0.668</f>
        <v>3296868.3375240001</v>
      </c>
      <c r="CU168" s="31">
        <f>Data_CH4_m3!CU168*0.668</f>
        <v>3073959.7101240004</v>
      </c>
      <c r="CV168" s="31">
        <f>Data_CH4_m3!CV168*0.668</f>
        <v>2866127.6610280001</v>
      </c>
      <c r="CW168" s="31">
        <f>Data_CH4_m3!CW168*0.668</f>
        <v>2672350.7527720002</v>
      </c>
    </row>
    <row r="169" spans="1:101" ht="15.75" customHeight="1" x14ac:dyDescent="0.2">
      <c r="A169" s="27" t="s">
        <v>22</v>
      </c>
      <c r="B169" s="31">
        <f>Data_CH4_m3!B169*0.668</f>
        <v>1412994.5457280001</v>
      </c>
      <c r="C169" s="31">
        <f>Data_CH4_m3!C169*0.668</f>
        <v>2399024.3644520002</v>
      </c>
      <c r="D169" s="31">
        <f>Data_CH4_m3!D169*0.668</f>
        <v>3061663.8033960005</v>
      </c>
      <c r="E169" s="31">
        <f>Data_CH4_m3!E169*0.668</f>
        <v>3486375.2408159999</v>
      </c>
      <c r="F169" s="31">
        <f>Data_CH4_m3!F169*0.668</f>
        <v>3809660.2262280001</v>
      </c>
      <c r="G169" s="31">
        <f>Data_CH4_m3!G169*0.668</f>
        <v>4044878.6053240001</v>
      </c>
      <c r="H169" s="31">
        <f>Data_CH4_m3!H169*0.668</f>
        <v>4267251.9362680009</v>
      </c>
      <c r="I169" s="31">
        <f>Data_CH4_m3!I169*0.668</f>
        <v>4403714.8032400003</v>
      </c>
      <c r="J169" s="31">
        <f>Data_CH4_m3!J169*0.668</f>
        <v>4469734.7475760002</v>
      </c>
      <c r="K169" s="31">
        <f>Data_CH4_m3!K169*0.668</f>
        <v>4593158.1082560001</v>
      </c>
      <c r="L169" s="31">
        <f>Data_CH4_m3!L169*0.668</f>
        <v>4709593.7847960005</v>
      </c>
      <c r="M169" s="31">
        <f>Data_CH4_m3!M169*0.668</f>
        <v>4783291.7137840008</v>
      </c>
      <c r="N169" s="31">
        <f>Data_CH4_m3!N169*0.668</f>
        <v>4917940.5866760006</v>
      </c>
      <c r="O169" s="31">
        <f>Data_CH4_m3!O169*0.668</f>
        <v>5050410.0314120008</v>
      </c>
      <c r="P169" s="31">
        <f>Data_CH4_m3!P169*0.668</f>
        <v>5192105.8587480001</v>
      </c>
      <c r="Q169" s="31">
        <f>Data_CH4_m3!Q169*0.668</f>
        <v>5343155.7234840002</v>
      </c>
      <c r="R169" s="31">
        <f>Data_CH4_m3!R169*0.668</f>
        <v>5480490.2182320002</v>
      </c>
      <c r="S169" s="31">
        <f>Data_CH4_m3!S169*0.668</f>
        <v>5586758.5840720003</v>
      </c>
      <c r="T169" s="31">
        <f>Data_CH4_m3!T169*0.668</f>
        <v>5709799.6650520004</v>
      </c>
      <c r="U169" s="31">
        <f>Data_CH4_m3!U169*0.668</f>
        <v>5862514.1296760002</v>
      </c>
      <c r="V169" s="31">
        <f>Data_CH4_m3!V169*0.668</f>
        <v>6026588.5749120004</v>
      </c>
      <c r="W169" s="31">
        <f>Data_CH4_m3!W169*0.668</f>
        <v>6159217.1679760013</v>
      </c>
      <c r="X169" s="31">
        <f>Data_CH4_m3!X169*0.668</f>
        <v>6289093.7346400004</v>
      </c>
      <c r="Y169" s="31">
        <f>Data_CH4_m3!Y169*0.668</f>
        <v>6419098.4170239996</v>
      </c>
      <c r="Z169" s="31">
        <f>Data_CH4_m3!Z169*0.668</f>
        <v>6551452.0726439999</v>
      </c>
      <c r="AA169" s="31">
        <f>Data_CH4_m3!AA169*0.668</f>
        <v>6687826.3882000009</v>
      </c>
      <c r="AB169" s="31">
        <f>Data_CH4_m3!AB169*0.668</f>
        <v>6829328.4207199998</v>
      </c>
      <c r="AC169" s="31">
        <f>Data_CH4_m3!AC169*0.668</f>
        <v>7177398.1774000013</v>
      </c>
      <c r="AD169" s="31">
        <f>Data_CH4_m3!AD169*0.668</f>
        <v>7473236.3728</v>
      </c>
      <c r="AE169" s="31">
        <f>Data_CH4_m3!AE169*0.668</f>
        <v>7734411.5939600011</v>
      </c>
      <c r="AF169" s="31">
        <f>Data_CH4_m3!AF169*0.668</f>
        <v>7972717.7148800008</v>
      </c>
      <c r="AG169" s="31">
        <f>Data_CH4_m3!AG169*0.668</f>
        <v>8196081.7980399998</v>
      </c>
      <c r="AH169" s="31">
        <f>Data_CH4_m3!AH169*0.668</f>
        <v>8409808.3646400012</v>
      </c>
      <c r="AI169" s="31">
        <f>Data_CH4_m3!AI169*0.668</f>
        <v>8617453.3991200011</v>
      </c>
      <c r="AJ169" s="31">
        <f>Data_CH4_m3!AJ169*0.668</f>
        <v>8821369.2434400003</v>
      </c>
      <c r="AK169" s="31">
        <f>Data_CH4_m3!AK169*0.668</f>
        <v>9023128.6034000013</v>
      </c>
      <c r="AL169" s="31">
        <f>Data_CH4_m3!AL169*0.668</f>
        <v>9223778.101400001</v>
      </c>
      <c r="AM169" s="31">
        <f>Data_CH4_m3!AM169*0.668</f>
        <v>9424000.2864800002</v>
      </c>
      <c r="AN169" s="31">
        <f>Data_CH4_m3!AN169*0.668</f>
        <v>9624268.1160000004</v>
      </c>
      <c r="AO169" s="31">
        <f>Data_CH4_m3!AO169*0.668</f>
        <v>9824940.7936000004</v>
      </c>
      <c r="AP169" s="31">
        <f>Data_CH4_m3!AP169*0.668</f>
        <v>10026272.74712</v>
      </c>
      <c r="AQ169" s="31">
        <f>Data_CH4_m3!AQ169*0.668</f>
        <v>10228410.482320001</v>
      </c>
      <c r="AR169" s="31">
        <f>Data_CH4_m3!AR169*0.668</f>
        <v>10431424.386360001</v>
      </c>
      <c r="AS169" s="31">
        <f>Data_CH4_m3!AS169*0.668</f>
        <v>10635302.294960001</v>
      </c>
      <c r="AT169" s="31">
        <f>Data_CH4_m3!AT169*0.668</f>
        <v>10839920.52124</v>
      </c>
      <c r="AU169" s="31">
        <f>Data_CH4_m3!AU169*0.668</f>
        <v>11045133.12056</v>
      </c>
      <c r="AV169" s="31">
        <f>Data_CH4_m3!AV169*0.668</f>
        <v>11250799.91312</v>
      </c>
      <c r="AW169" s="31">
        <f>Data_CH4_m3!AW169*0.668</f>
        <v>11456785.989640001</v>
      </c>
      <c r="AX169" s="31">
        <f>Data_CH4_m3!AX169*0.668</f>
        <v>11662991.838160001</v>
      </c>
      <c r="AY169" s="31">
        <f>Data_CH4_m3!AY169*0.668</f>
        <v>11869291.954840001</v>
      </c>
      <c r="AZ169" s="31">
        <f>Data_CH4_m3!AZ169*0.668</f>
        <v>12075589.466319999</v>
      </c>
      <c r="BA169" s="31">
        <f>Data_CH4_m3!BA169*0.668</f>
        <v>12281771.25348</v>
      </c>
      <c r="BB169" s="31">
        <f>Data_CH4_m3!BB169*0.668</f>
        <v>12487744.324040001</v>
      </c>
      <c r="BC169" s="31">
        <f>Data_CH4_m3!BC169*0.668</f>
        <v>12693374.583680002</v>
      </c>
      <c r="BD169" s="31">
        <f>Data_CH4_m3!BD169*0.668</f>
        <v>12898531.0042</v>
      </c>
      <c r="BE169" s="31">
        <f>Data_CH4_m3!BE169*0.668</f>
        <v>13103069.798599999</v>
      </c>
      <c r="BF169" s="31">
        <f>Data_CH4_m3!BF169*0.668</f>
        <v>13306876.625320001</v>
      </c>
      <c r="BG169" s="31">
        <f>Data_CH4_m3!BG169*0.668</f>
        <v>13509822.313200001</v>
      </c>
      <c r="BH169" s="31">
        <f>Data_CH4_m3!BH169*0.668</f>
        <v>13711838.225240001</v>
      </c>
      <c r="BI169" s="31">
        <f>Data_CH4_m3!BI169*0.668</f>
        <v>13912898.16248</v>
      </c>
      <c r="BJ169" s="31">
        <f>Data_CH4_m3!BJ169*0.668</f>
        <v>14112960.14112</v>
      </c>
      <c r="BK169" s="31">
        <f>Data_CH4_m3!BK169*0.668</f>
        <v>10326679.220840001</v>
      </c>
      <c r="BL169" s="31">
        <f>Data_CH4_m3!BL169*0.668</f>
        <v>7730079.8811600003</v>
      </c>
      <c r="BM169" s="31">
        <f>Data_CH4_m3!BM169*0.668</f>
        <v>5934908.2682880005</v>
      </c>
      <c r="BN169" s="31">
        <f>Data_CH4_m3!BN169*0.668</f>
        <v>4680642.3161000004</v>
      </c>
      <c r="BO169" s="31">
        <f>Data_CH4_m3!BO169*0.668</f>
        <v>3792399.211772</v>
      </c>
      <c r="BP169" s="31">
        <f>Data_CH4_m3!BP169*0.668</f>
        <v>3152718.737772</v>
      </c>
      <c r="BQ169" s="31">
        <f>Data_CH4_m3!BQ169*0.668</f>
        <v>2682647.92668</v>
      </c>
      <c r="BR169" s="31">
        <f>Data_CH4_m3!BR169*0.668</f>
        <v>2329060.6670200001</v>
      </c>
      <c r="BS169" s="31">
        <f>Data_CH4_m3!BS169*0.668</f>
        <v>2056156.786696</v>
      </c>
      <c r="BT169" s="31">
        <f>Data_CH4_m3!BT169*0.668</f>
        <v>1839762.7925559999</v>
      </c>
      <c r="BU169" s="31">
        <f>Data_CH4_m3!BU169*0.668</f>
        <v>1663510.6819360002</v>
      </c>
      <c r="BV169" s="31">
        <f>Data_CH4_m3!BV169*0.668</f>
        <v>1516275.717772</v>
      </c>
      <c r="BW169" s="31">
        <f>Data_CH4_m3!BW169*0.668</f>
        <v>1390458.168272</v>
      </c>
      <c r="BX169" s="31">
        <f>Data_CH4_m3!BX169*0.668</f>
        <v>1280830.8225480001</v>
      </c>
      <c r="BY169" s="31">
        <f>Data_CH4_m3!BY169*0.668</f>
        <v>1183765.8106760001</v>
      </c>
      <c r="BZ169" s="31">
        <f>Data_CH4_m3!BZ169*0.668</f>
        <v>1096715.7093120001</v>
      </c>
      <c r="CA169" s="31">
        <f>Data_CH4_m3!CA169*0.668</f>
        <v>1017865.1576480001</v>
      </c>
      <c r="CB169" s="31">
        <f>Data_CH4_m3!CB169*0.668</f>
        <v>945896.79555599997</v>
      </c>
      <c r="CC169" s="31">
        <f>Data_CH4_m3!CC169*0.668</f>
        <v>879833.87811200006</v>
      </c>
      <c r="CD169" s="31">
        <f>Data_CH4_m3!CD169*0.668</f>
        <v>818934.31276000012</v>
      </c>
      <c r="CE169" s="31">
        <f>Data_CH4_m3!CE169*0.668</f>
        <v>762619.20936400013</v>
      </c>
      <c r="CF169" s="31">
        <f>Data_CH4_m3!CF169*0.668</f>
        <v>710424.57779600006</v>
      </c>
      <c r="CG169" s="31">
        <f>Data_CH4_m3!CG169*0.668</f>
        <v>661968.58618320012</v>
      </c>
      <c r="CH169" s="31">
        <f>Data_CH4_m3!CH169*0.668</f>
        <v>616929.25926040008</v>
      </c>
      <c r="CI169" s="31">
        <f>Data_CH4_m3!CI169*0.668</f>
        <v>575029.21016120003</v>
      </c>
      <c r="CJ169" s="31">
        <f>Data_CH4_m3!CJ169*0.668</f>
        <v>536025.10204999999</v>
      </c>
      <c r="CK169" s="31">
        <f>Data_CH4_m3!CK169*0.668</f>
        <v>499700.30292759999</v>
      </c>
      <c r="CL169" s="31">
        <f>Data_CH4_m3!CL169*0.668</f>
        <v>465859.69961319998</v>
      </c>
      <c r="CM169" s="31">
        <f>Data_CH4_m3!CM169*0.668</f>
        <v>434325.97738519998</v>
      </c>
      <c r="CN169" s="31">
        <f>Data_CH4_m3!CN169*0.668</f>
        <v>404936.89734680002</v>
      </c>
      <c r="CO169" s="31">
        <f>Data_CH4_m3!CO169*0.668</f>
        <v>377543.25915960001</v>
      </c>
      <c r="CP169" s="31">
        <f>Data_CH4_m3!CP169*0.668</f>
        <v>352007.337122</v>
      </c>
      <c r="CQ169" s="31">
        <f>Data_CH4_m3!CQ169*0.668</f>
        <v>328201.64670719998</v>
      </c>
      <c r="CR169" s="31">
        <f>Data_CH4_m3!CR169*0.668</f>
        <v>306007.94590320002</v>
      </c>
      <c r="CS169" s="31">
        <f>Data_CH4_m3!CS169*0.668</f>
        <v>285316.40428760002</v>
      </c>
      <c r="CT169" s="31">
        <f>Data_CH4_m3!CT169*0.668</f>
        <v>266024.89708520001</v>
      </c>
      <c r="CU169" s="31">
        <f>Data_CH4_m3!CU169*0.668</f>
        <v>248038.39134280002</v>
      </c>
      <c r="CV169" s="31">
        <f>Data_CH4_m3!CV169*0.668</f>
        <v>231268.4050496</v>
      </c>
      <c r="CW169" s="31">
        <f>Data_CH4_m3!CW169*0.668</f>
        <v>215632.52223600002</v>
      </c>
    </row>
    <row r="170" spans="1:101" ht="15.75" customHeight="1" x14ac:dyDescent="0.2">
      <c r="A170" s="27" t="s">
        <v>23</v>
      </c>
      <c r="B170" s="31">
        <f>Data_CH4_m3!B170*0.668</f>
        <v>9765915.2782000005</v>
      </c>
      <c r="C170" s="31">
        <f>Data_CH4_m3!C170*0.668</f>
        <v>19062745.16488</v>
      </c>
      <c r="D170" s="31">
        <f>Data_CH4_m3!D170*0.668</f>
        <v>27971750.904800002</v>
      </c>
      <c r="E170" s="31">
        <f>Data_CH4_m3!E170*0.668</f>
        <v>36174174.701520003</v>
      </c>
      <c r="F170" s="31">
        <f>Data_CH4_m3!F170*0.668</f>
        <v>43911064.749159999</v>
      </c>
      <c r="G170" s="31">
        <f>Data_CH4_m3!G170*0.668</f>
        <v>51013542.79872001</v>
      </c>
      <c r="H170" s="31">
        <f>Data_CH4_m3!H170*0.668</f>
        <v>57461143.942080006</v>
      </c>
      <c r="I170" s="31">
        <f>Data_CH4_m3!I170*0.668</f>
        <v>63411962.870839998</v>
      </c>
      <c r="J170" s="31">
        <f>Data_CH4_m3!J170*0.668</f>
        <v>69108358.702399999</v>
      </c>
      <c r="K170" s="31">
        <f>Data_CH4_m3!K170*0.668</f>
        <v>74672658.689600006</v>
      </c>
      <c r="L170" s="31">
        <f>Data_CH4_m3!L170*0.668</f>
        <v>80075364.667200014</v>
      </c>
      <c r="M170" s="31">
        <f>Data_CH4_m3!M170*0.668</f>
        <v>85367786.5836</v>
      </c>
      <c r="N170" s="31">
        <f>Data_CH4_m3!N170*0.668</f>
        <v>90512329.933200002</v>
      </c>
      <c r="O170" s="31">
        <f>Data_CH4_m3!O170*0.668</f>
        <v>95595501.450800002</v>
      </c>
      <c r="P170" s="31">
        <f>Data_CH4_m3!P170*0.668</f>
        <v>100657606.65320002</v>
      </c>
      <c r="Q170" s="31">
        <f>Data_CH4_m3!Q170*0.668</f>
        <v>105674791.46080001</v>
      </c>
      <c r="R170" s="31">
        <f>Data_CH4_m3!R170*0.668</f>
        <v>110683245.57520001</v>
      </c>
      <c r="S170" s="31">
        <f>Data_CH4_m3!S170*0.668</f>
        <v>115783500.85880001</v>
      </c>
      <c r="T170" s="31">
        <f>Data_CH4_m3!T170*0.668</f>
        <v>120983241.85000001</v>
      </c>
      <c r="U170" s="31">
        <f>Data_CH4_m3!U170*0.668</f>
        <v>126262046.45280001</v>
      </c>
      <c r="V170" s="31">
        <f>Data_CH4_m3!V170*0.668</f>
        <v>131526100.81400001</v>
      </c>
      <c r="W170" s="31">
        <f>Data_CH4_m3!W170*0.668</f>
        <v>136860664.04480001</v>
      </c>
      <c r="X170" s="31">
        <f>Data_CH4_m3!X170*0.668</f>
        <v>142267048.56479999</v>
      </c>
      <c r="Y170" s="31">
        <f>Data_CH4_m3!Y170*0.668</f>
        <v>147790186.72600001</v>
      </c>
      <c r="Z170" s="31">
        <f>Data_CH4_m3!Z170*0.668</f>
        <v>153460194.84080002</v>
      </c>
      <c r="AA170" s="31">
        <f>Data_CH4_m3!AA170*0.668</f>
        <v>159304518.62440002</v>
      </c>
      <c r="AB170" s="31">
        <f>Data_CH4_m3!AB170*0.668</f>
        <v>165347627.11720002</v>
      </c>
      <c r="AC170" s="31">
        <f>Data_CH4_m3!AC170*0.668</f>
        <v>170415370.97440001</v>
      </c>
      <c r="AD170" s="31">
        <f>Data_CH4_m3!AD170*0.668</f>
        <v>175474716.5352</v>
      </c>
      <c r="AE170" s="31">
        <f>Data_CH4_m3!AE170*0.668</f>
        <v>180528489.30600002</v>
      </c>
      <c r="AF170" s="31">
        <f>Data_CH4_m3!AF170*0.668</f>
        <v>185578919.87240002</v>
      </c>
      <c r="AG170" s="31">
        <f>Data_CH4_m3!AG170*0.668</f>
        <v>190627819.18240002</v>
      </c>
      <c r="AH170" s="31">
        <f>Data_CH4_m3!AH170*0.668</f>
        <v>195676438.13280001</v>
      </c>
      <c r="AI170" s="31">
        <f>Data_CH4_m3!AI170*0.668</f>
        <v>200725181.5316</v>
      </c>
      <c r="AJ170" s="31">
        <f>Data_CH4_m3!AJ170*0.668</f>
        <v>205773509.76840001</v>
      </c>
      <c r="AK170" s="31">
        <f>Data_CH4_m3!AK170*0.668</f>
        <v>210820180.5636</v>
      </c>
      <c r="AL170" s="31">
        <f>Data_CH4_m3!AL170*0.668</f>
        <v>215863612.76120001</v>
      </c>
      <c r="AM170" s="31">
        <f>Data_CH4_m3!AM170*0.668</f>
        <v>220902128.81280002</v>
      </c>
      <c r="AN170" s="31">
        <f>Data_CH4_m3!AN170*0.668</f>
        <v>225933960.85640001</v>
      </c>
      <c r="AO170" s="31">
        <f>Data_CH4_m3!AO170*0.668</f>
        <v>230957339.09280002</v>
      </c>
      <c r="AP170" s="31">
        <f>Data_CH4_m3!AP170*0.668</f>
        <v>235970488.51240003</v>
      </c>
      <c r="AQ170" s="31">
        <f>Data_CH4_m3!AQ170*0.668</f>
        <v>240971542.456</v>
      </c>
      <c r="AR170" s="31">
        <f>Data_CH4_m3!AR170*0.668</f>
        <v>245958550.76440004</v>
      </c>
      <c r="AS170" s="31">
        <f>Data_CH4_m3!AS170*0.668</f>
        <v>250929597.94760001</v>
      </c>
      <c r="AT170" s="31">
        <f>Data_CH4_m3!AT170*0.668</f>
        <v>255882827.76719999</v>
      </c>
      <c r="AU170" s="31">
        <f>Data_CH4_m3!AU170*0.668</f>
        <v>260816463.00920001</v>
      </c>
      <c r="AV170" s="31">
        <f>Data_CH4_m3!AV170*0.668</f>
        <v>265728690.58800003</v>
      </c>
      <c r="AW170" s="31">
        <f>Data_CH4_m3!AW170*0.668</f>
        <v>270617748.05240005</v>
      </c>
      <c r="AX170" s="31">
        <f>Data_CH4_m3!AX170*0.668</f>
        <v>275482059.72400004</v>
      </c>
      <c r="AY170" s="31">
        <f>Data_CH4_m3!AY170*0.668</f>
        <v>280320295.21399999</v>
      </c>
      <c r="AZ170" s="31">
        <f>Data_CH4_m3!AZ170*0.668</f>
        <v>285131276.9052</v>
      </c>
      <c r="BA170" s="31">
        <f>Data_CH4_m3!BA170*0.668</f>
        <v>289913858.44280005</v>
      </c>
      <c r="BB170" s="31">
        <f>Data_CH4_m3!BB170*0.668</f>
        <v>294666803.75959998</v>
      </c>
      <c r="BC170" s="31">
        <f>Data_CH4_m3!BC170*0.668</f>
        <v>299388777.65719998</v>
      </c>
      <c r="BD170" s="31">
        <f>Data_CH4_m3!BD170*0.668</f>
        <v>304078296.17360002</v>
      </c>
      <c r="BE170" s="31">
        <f>Data_CH4_m3!BE170*0.668</f>
        <v>308733766.86360002</v>
      </c>
      <c r="BF170" s="31">
        <f>Data_CH4_m3!BF170*0.668</f>
        <v>313353561.81120002</v>
      </c>
      <c r="BG170" s="31">
        <f>Data_CH4_m3!BG170*0.668</f>
        <v>317936045.68559998</v>
      </c>
      <c r="BH170" s="31">
        <f>Data_CH4_m3!BH170*0.668</f>
        <v>322479533.12280005</v>
      </c>
      <c r="BI170" s="31">
        <f>Data_CH4_m3!BI170*0.668</f>
        <v>326982293.80240005</v>
      </c>
      <c r="BJ170" s="31">
        <f>Data_CH4_m3!BJ170*0.668</f>
        <v>331442553.11559999</v>
      </c>
      <c r="BK170" s="31">
        <f>Data_CH4_m3!BK170*0.668</f>
        <v>307393984.78119999</v>
      </c>
      <c r="BL170" s="31">
        <f>Data_CH4_m3!BL170*0.668</f>
        <v>285174835.04760003</v>
      </c>
      <c r="BM170" s="31">
        <f>Data_CH4_m3!BM170*0.668</f>
        <v>264641759.86560002</v>
      </c>
      <c r="BN170" s="31">
        <f>Data_CH4_m3!BN170*0.668</f>
        <v>245662843.73080003</v>
      </c>
      <c r="BO170" s="31">
        <f>Data_CH4_m3!BO170*0.668</f>
        <v>228116679.58040002</v>
      </c>
      <c r="BP170" s="31">
        <f>Data_CH4_m3!BP170*0.668</f>
        <v>211891523.10519999</v>
      </c>
      <c r="BQ170" s="31">
        <f>Data_CH4_m3!BQ170*0.668</f>
        <v>196884515.398</v>
      </c>
      <c r="BR170" s="31">
        <f>Data_CH4_m3!BR170*0.668</f>
        <v>183000968.66119999</v>
      </c>
      <c r="BS170" s="31">
        <f>Data_CH4_m3!BS170*0.668</f>
        <v>170153709.56280002</v>
      </c>
      <c r="BT170" s="31">
        <f>Data_CH4_m3!BT170*0.668</f>
        <v>158262475.89880002</v>
      </c>
      <c r="BU170" s="31">
        <f>Data_CH4_m3!BU170*0.668</f>
        <v>147253361.81920001</v>
      </c>
      <c r="BV170" s="31">
        <f>Data_CH4_m3!BV170*0.668</f>
        <v>137058307.8768</v>
      </c>
      <c r="BW170" s="31">
        <f>Data_CH4_m3!BW170*0.668</f>
        <v>127614632.42520002</v>
      </c>
      <c r="BX170" s="31">
        <f>Data_CH4_m3!BX170*0.668</f>
        <v>118864600.89240001</v>
      </c>
      <c r="BY170" s="31">
        <f>Data_CH4_m3!BY170*0.668</f>
        <v>110755029.52320001</v>
      </c>
      <c r="BZ170" s="31">
        <f>Data_CH4_m3!BZ170*0.668</f>
        <v>103236921.65320002</v>
      </c>
      <c r="CA170" s="31">
        <f>Data_CH4_m3!CA170*0.668</f>
        <v>96265132.439599991</v>
      </c>
      <c r="CB170" s="31">
        <f>Data_CH4_m3!CB170*0.668</f>
        <v>89798061.7148</v>
      </c>
      <c r="CC170" s="31">
        <f>Data_CH4_m3!CC170*0.668</f>
        <v>83797370.687600002</v>
      </c>
      <c r="CD170" s="31">
        <f>Data_CH4_m3!CD170*0.668</f>
        <v>78227722.091200009</v>
      </c>
      <c r="CE170" s="31">
        <f>Data_CH4_m3!CE170*0.668</f>
        <v>73056540.705200002</v>
      </c>
      <c r="CF170" s="31">
        <f>Data_CH4_m3!CF170*0.668</f>
        <v>68253793.717200011</v>
      </c>
      <c r="CG170" s="31">
        <f>Data_CH4_m3!CG170*0.668</f>
        <v>63791788.285400003</v>
      </c>
      <c r="CH170" s="31">
        <f>Data_CH4_m3!CH170*0.668</f>
        <v>59644985.754440002</v>
      </c>
      <c r="CI170" s="31">
        <f>Data_CH4_m3!CI170*0.668</f>
        <v>55789830.473720007</v>
      </c>
      <c r="CJ170" s="31">
        <f>Data_CH4_m3!CJ170*0.668</f>
        <v>52204592.617000006</v>
      </c>
      <c r="CK170" s="31">
        <f>Data_CH4_m3!CK170*0.668</f>
        <v>48869223.473560005</v>
      </c>
      <c r="CL170" s="31">
        <f>Data_CH4_m3!CL170*0.668</f>
        <v>45765222.416000001</v>
      </c>
      <c r="CM170" s="31">
        <f>Data_CH4_m3!CM170*0.668</f>
        <v>42875514.529320002</v>
      </c>
      <c r="CN170" s="31">
        <f>Data_CH4_m3!CN170*0.668</f>
        <v>40184338.01952</v>
      </c>
      <c r="CO170" s="31">
        <f>Data_CH4_m3!CO170*0.668</f>
        <v>37677140.660240002</v>
      </c>
      <c r="CP170" s="31">
        <f>Data_CH4_m3!CP170*0.668</f>
        <v>35340484.522600003</v>
      </c>
      <c r="CQ170" s="31">
        <f>Data_CH4_m3!CQ170*0.668</f>
        <v>33161958.313560002</v>
      </c>
      <c r="CR170" s="31">
        <f>Data_CH4_m3!CR170*0.668</f>
        <v>31130096.741639998</v>
      </c>
      <c r="CS170" s="31">
        <f>Data_CH4_m3!CS170*0.668</f>
        <v>29234306.29544</v>
      </c>
      <c r="CT170" s="31">
        <f>Data_CH4_m3!CT170*0.668</f>
        <v>27464796.940639999</v>
      </c>
      <c r="CU170" s="31">
        <f>Data_CH4_m3!CU170*0.668</f>
        <v>25812519.31464</v>
      </c>
      <c r="CV170" s="31">
        <f>Data_CH4_m3!CV170*0.668</f>
        <v>24269106.837680001</v>
      </c>
      <c r="CW170" s="31">
        <f>Data_CH4_m3!CW170*0.668</f>
        <v>22826822.513320003</v>
      </c>
    </row>
    <row r="171" spans="1:101" ht="15.75" customHeight="1" x14ac:dyDescent="0.2">
      <c r="A171" s="27" t="s">
        <v>24</v>
      </c>
      <c r="B171" s="31">
        <f>Data_CH4_m3!B171*0.668</f>
        <v>585747.26147720008</v>
      </c>
      <c r="C171" s="31">
        <f>Data_CH4_m3!C171*0.668</f>
        <v>1168324.2311600002</v>
      </c>
      <c r="D171" s="31">
        <f>Data_CH4_m3!D171*0.668</f>
        <v>1685571.077328</v>
      </c>
      <c r="E171" s="31">
        <f>Data_CH4_m3!E171*0.668</f>
        <v>2096017.8203040003</v>
      </c>
      <c r="F171" s="31">
        <f>Data_CH4_m3!F171*0.668</f>
        <v>2446174.4450560003</v>
      </c>
      <c r="G171" s="31">
        <f>Data_CH4_m3!G171*0.668</f>
        <v>2761507.6145800003</v>
      </c>
      <c r="H171" s="31">
        <f>Data_CH4_m3!H171*0.668</f>
        <v>3050069.9553160002</v>
      </c>
      <c r="I171" s="31">
        <f>Data_CH4_m3!I171*0.668</f>
        <v>3307144.2062400002</v>
      </c>
      <c r="J171" s="31">
        <f>Data_CH4_m3!J171*0.668</f>
        <v>3549645.8755080001</v>
      </c>
      <c r="K171" s="31">
        <f>Data_CH4_m3!K171*0.668</f>
        <v>3766968.2814320005</v>
      </c>
      <c r="L171" s="31">
        <f>Data_CH4_m3!L171*0.668</f>
        <v>3965633.5582440002</v>
      </c>
      <c r="M171" s="31">
        <f>Data_CH4_m3!M171*0.668</f>
        <v>4152129.6953560002</v>
      </c>
      <c r="N171" s="31">
        <f>Data_CH4_m3!N171*0.668</f>
        <v>4327524.9637120003</v>
      </c>
      <c r="O171" s="31">
        <f>Data_CH4_m3!O171*0.668</f>
        <v>4493739.9488160005</v>
      </c>
      <c r="P171" s="31">
        <f>Data_CH4_m3!P171*0.668</f>
        <v>4651379.6609399999</v>
      </c>
      <c r="Q171" s="31">
        <f>Data_CH4_m3!Q171*0.668</f>
        <v>4802890.9045919999</v>
      </c>
      <c r="R171" s="31">
        <f>Data_CH4_m3!R171*0.668</f>
        <v>4947454.2341520004</v>
      </c>
      <c r="S171" s="31">
        <f>Data_CH4_m3!S171*0.668</f>
        <v>5084681.5576520003</v>
      </c>
      <c r="T171" s="31">
        <f>Data_CH4_m3!T171*0.668</f>
        <v>5216541.8077640003</v>
      </c>
      <c r="U171" s="31">
        <f>Data_CH4_m3!U171*0.668</f>
        <v>5343537.1528200004</v>
      </c>
      <c r="V171" s="31">
        <f>Data_CH4_m3!V171*0.668</f>
        <v>5469230.5177800003</v>
      </c>
      <c r="W171" s="31">
        <f>Data_CH4_m3!W171*0.668</f>
        <v>5585555.5354439998</v>
      </c>
      <c r="X171" s="31">
        <f>Data_CH4_m3!X171*0.668</f>
        <v>5697318.6134400005</v>
      </c>
      <c r="Y171" s="31">
        <f>Data_CH4_m3!Y171*0.668</f>
        <v>5805474.6230320008</v>
      </c>
      <c r="Z171" s="31">
        <f>Data_CH4_m3!Z171*0.668</f>
        <v>5910539.9796560006</v>
      </c>
      <c r="AA171" s="31">
        <f>Data_CH4_m3!AA171*0.668</f>
        <v>6013118.8151639998</v>
      </c>
      <c r="AB171" s="31">
        <f>Data_CH4_m3!AB171*0.668</f>
        <v>6114231.044648</v>
      </c>
      <c r="AC171" s="31">
        <f>Data_CH4_m3!AC171*0.668</f>
        <v>6231661.5963000003</v>
      </c>
      <c r="AD171" s="31">
        <f>Data_CH4_m3!AD171*0.668</f>
        <v>6345731.8941919999</v>
      </c>
      <c r="AE171" s="31">
        <f>Data_CH4_m3!AE171*0.668</f>
        <v>6456683.8839160008</v>
      </c>
      <c r="AF171" s="31">
        <f>Data_CH4_m3!AF171*0.668</f>
        <v>6564674.9743280001</v>
      </c>
      <c r="AG171" s="31">
        <f>Data_CH4_m3!AG171*0.668</f>
        <v>6669818.1916960003</v>
      </c>
      <c r="AH171" s="31">
        <f>Data_CH4_m3!AH171*0.668</f>
        <v>6772231.6551200002</v>
      </c>
      <c r="AI171" s="31">
        <f>Data_CH4_m3!AI171*0.668</f>
        <v>6872044.7361599999</v>
      </c>
      <c r="AJ171" s="31">
        <f>Data_CH4_m3!AJ171*0.668</f>
        <v>6969407.4529200001</v>
      </c>
      <c r="AK171" s="31">
        <f>Data_CH4_m3!AK171*0.668</f>
        <v>7064482.7172400001</v>
      </c>
      <c r="AL171" s="31">
        <f>Data_CH4_m3!AL171*0.668</f>
        <v>7157413.7550000008</v>
      </c>
      <c r="AM171" s="31">
        <f>Data_CH4_m3!AM171*0.668</f>
        <v>7248321.8883600002</v>
      </c>
      <c r="AN171" s="31">
        <f>Data_CH4_m3!AN171*0.668</f>
        <v>7337313.7100800006</v>
      </c>
      <c r="AO171" s="31">
        <f>Data_CH4_m3!AO171*0.668</f>
        <v>7424481.9652800011</v>
      </c>
      <c r="AP171" s="31">
        <f>Data_CH4_m3!AP171*0.668</f>
        <v>7509908.1232400006</v>
      </c>
      <c r="AQ171" s="31">
        <f>Data_CH4_m3!AQ171*0.668</f>
        <v>7593663.4796000002</v>
      </c>
      <c r="AR171" s="31">
        <f>Data_CH4_m3!AR171*0.668</f>
        <v>7675807.7134800004</v>
      </c>
      <c r="AS171" s="31">
        <f>Data_CH4_m3!AS171*0.668</f>
        <v>7756387.791960001</v>
      </c>
      <c r="AT171" s="31">
        <f>Data_CH4_m3!AT171*0.668</f>
        <v>7835433.1604800001</v>
      </c>
      <c r="AU171" s="31">
        <f>Data_CH4_m3!AU171*0.668</f>
        <v>7912966.5978400009</v>
      </c>
      <c r="AV171" s="31">
        <f>Data_CH4_m3!AV171*0.668</f>
        <v>7988996.2202400006</v>
      </c>
      <c r="AW171" s="31">
        <f>Data_CH4_m3!AW171*0.668</f>
        <v>8063528.5406800006</v>
      </c>
      <c r="AX171" s="31">
        <f>Data_CH4_m3!AX171*0.668</f>
        <v>8136564.6613600003</v>
      </c>
      <c r="AY171" s="31">
        <f>Data_CH4_m3!AY171*0.668</f>
        <v>8208097.6016800003</v>
      </c>
      <c r="AZ171" s="31">
        <f>Data_CH4_m3!AZ171*0.668</f>
        <v>8278112.9796000002</v>
      </c>
      <c r="BA171" s="31">
        <f>Data_CH4_m3!BA171*0.668</f>
        <v>8346599.5059200004</v>
      </c>
      <c r="BB171" s="31">
        <f>Data_CH4_m3!BB171*0.668</f>
        <v>8413539.0310800001</v>
      </c>
      <c r="BC171" s="31">
        <f>Data_CH4_m3!BC171*0.668</f>
        <v>8478910.5331200007</v>
      </c>
      <c r="BD171" s="31">
        <f>Data_CH4_m3!BD171*0.668</f>
        <v>8542692.3621599991</v>
      </c>
      <c r="BE171" s="31">
        <f>Data_CH4_m3!BE171*0.668</f>
        <v>8604863.255760001</v>
      </c>
      <c r="BF171" s="31">
        <f>Data_CH4_m3!BF171*0.668</f>
        <v>8665396.3002000004</v>
      </c>
      <c r="BG171" s="31">
        <f>Data_CH4_m3!BG171*0.668</f>
        <v>8724272.8649600018</v>
      </c>
      <c r="BH171" s="31">
        <f>Data_CH4_m3!BH171*0.668</f>
        <v>8781467.4725200012</v>
      </c>
      <c r="BI171" s="31">
        <f>Data_CH4_m3!BI171*0.668</f>
        <v>8836957.0501600001</v>
      </c>
      <c r="BJ171" s="31">
        <f>Data_CH4_m3!BJ171*0.668</f>
        <v>8890724.2432400007</v>
      </c>
      <c r="BK171" s="31">
        <f>Data_CH4_m3!BK171*0.668</f>
        <v>8248884.1786799999</v>
      </c>
      <c r="BL171" s="31">
        <f>Data_CH4_m3!BL171*0.668</f>
        <v>7655709.6175200008</v>
      </c>
      <c r="BM171" s="31">
        <f>Data_CH4_m3!BM171*0.668</f>
        <v>7107394.9370400002</v>
      </c>
      <c r="BN171" s="31">
        <f>Data_CH4_m3!BN171*0.668</f>
        <v>6600437.5861200001</v>
      </c>
      <c r="BO171" s="31">
        <f>Data_CH4_m3!BO171*0.668</f>
        <v>6131613.6978960009</v>
      </c>
      <c r="BP171" s="31">
        <f>Data_CH4_m3!BP171*0.668</f>
        <v>5697955.6723480001</v>
      </c>
      <c r="BQ171" s="31">
        <f>Data_CH4_m3!BQ171*0.668</f>
        <v>5296731.5838640006</v>
      </c>
      <c r="BR171" s="31">
        <f>Data_CH4_m3!BR171*0.668</f>
        <v>4925426.241436</v>
      </c>
      <c r="BS171" s="31">
        <f>Data_CH4_m3!BS171*0.668</f>
        <v>4581723.789264</v>
      </c>
      <c r="BT171" s="31">
        <f>Data_CH4_m3!BT171*0.668</f>
        <v>4263491.7121639997</v>
      </c>
      <c r="BU171" s="31">
        <f>Data_CH4_m3!BU171*0.668</f>
        <v>3968766.1268759998</v>
      </c>
      <c r="BV171" s="31">
        <f>Data_CH4_m3!BV171*0.668</f>
        <v>3695738.2731000003</v>
      </c>
      <c r="BW171" s="31">
        <f>Data_CH4_m3!BW171*0.668</f>
        <v>3442742.0833520005</v>
      </c>
      <c r="BX171" s="31">
        <f>Data_CH4_m3!BX171*0.668</f>
        <v>3208242.7668440007</v>
      </c>
      <c r="BY171" s="31">
        <f>Data_CH4_m3!BY171*0.668</f>
        <v>2990826.3051840002</v>
      </c>
      <c r="BZ171" s="31">
        <f>Data_CH4_m3!BZ171*0.668</f>
        <v>2789189.8037840002</v>
      </c>
      <c r="CA171" s="31">
        <f>Data_CH4_m3!CA171*0.668</f>
        <v>2602132.6134720002</v>
      </c>
      <c r="CB171" s="31">
        <f>Data_CH4_m3!CB171*0.668</f>
        <v>2428548.1748800003</v>
      </c>
      <c r="CC171" s="31">
        <f>Data_CH4_m3!CC171*0.668</f>
        <v>2267416.5121280001</v>
      </c>
      <c r="CD171" s="31">
        <f>Data_CH4_m3!CD171*0.668</f>
        <v>2117797.3410680001</v>
      </c>
      <c r="CE171" s="31">
        <f>Data_CH4_m3!CE171*0.668</f>
        <v>1978823.7186079999</v>
      </c>
      <c r="CF171" s="31">
        <f>Data_CH4_m3!CF171*0.668</f>
        <v>1849696.2177519999</v>
      </c>
      <c r="CG171" s="31">
        <f>Data_CH4_m3!CG171*0.668</f>
        <v>1729677.5588840002</v>
      </c>
      <c r="CH171" s="31">
        <f>Data_CH4_m3!CH171*0.668</f>
        <v>1618087.6785920002</v>
      </c>
      <c r="CI171" s="31">
        <f>Data_CH4_m3!CI171*0.668</f>
        <v>1514299.1952840001</v>
      </c>
      <c r="CJ171" s="31">
        <f>Data_CH4_m3!CJ171*0.668</f>
        <v>1417733.232852</v>
      </c>
      <c r="CK171" s="31">
        <f>Data_CH4_m3!CK171*0.668</f>
        <v>1327855.58702</v>
      </c>
      <c r="CL171" s="31">
        <f>Data_CH4_m3!CL171*0.668</f>
        <v>1244173.1916240002</v>
      </c>
      <c r="CM171" s="31">
        <f>Data_CH4_m3!CM171*0.668</f>
        <v>1166230.8748039999</v>
      </c>
      <c r="CN171" s="31">
        <f>Data_CH4_m3!CN171*0.668</f>
        <v>1093608.369036</v>
      </c>
      <c r="CO171" s="31">
        <f>Data_CH4_m3!CO171*0.668</f>
        <v>1025917.5663200001</v>
      </c>
      <c r="CP171" s="31">
        <f>Data_CH4_m3!CP171*0.668</f>
        <v>962799.98512400012</v>
      </c>
      <c r="CQ171" s="31">
        <f>Data_CH4_m3!CQ171*0.668</f>
        <v>903924.44774800004</v>
      </c>
      <c r="CR171" s="31">
        <f>Data_CH4_m3!CR171*0.668</f>
        <v>848984.93738000002</v>
      </c>
      <c r="CS171" s="31">
        <f>Data_CH4_m3!CS171*0.668</f>
        <v>797698.62883200007</v>
      </c>
      <c r="CT171" s="31">
        <f>Data_CH4_m3!CT171*0.668</f>
        <v>749804.07625600009</v>
      </c>
      <c r="CU171" s="31">
        <f>Data_CH4_m3!CU171*0.668</f>
        <v>705059.54180799995</v>
      </c>
      <c r="CV171" s="31">
        <f>Data_CH4_m3!CV171*0.668</f>
        <v>663241.4638572</v>
      </c>
      <c r="CW171" s="31">
        <f>Data_CH4_m3!CW171*0.668</f>
        <v>624143.03915600001</v>
      </c>
    </row>
    <row r="172" spans="1:101" ht="15.75" customHeight="1" x14ac:dyDescent="0.2">
      <c r="A172" s="27" t="s">
        <v>25</v>
      </c>
      <c r="B172" s="31">
        <f>Data_CH4_m3!B172*0.668</f>
        <v>1526924.378584</v>
      </c>
      <c r="C172" s="31">
        <f>Data_CH4_m3!C172*0.668</f>
        <v>2626799.046536</v>
      </c>
      <c r="D172" s="31">
        <f>Data_CH4_m3!D172*0.668</f>
        <v>3417895.9629640002</v>
      </c>
      <c r="E172" s="31">
        <f>Data_CH4_m3!E172*0.668</f>
        <v>4209183.8859759998</v>
      </c>
      <c r="F172" s="31">
        <f>Data_CH4_m3!F172*0.668</f>
        <v>4651243.1771840006</v>
      </c>
      <c r="G172" s="31">
        <f>Data_CH4_m3!G172*0.668</f>
        <v>4996370.3471039999</v>
      </c>
      <c r="H172" s="31">
        <f>Data_CH4_m3!H172*0.668</f>
        <v>5226651.7619800009</v>
      </c>
      <c r="I172" s="31">
        <f>Data_CH4_m3!I172*0.668</f>
        <v>5374424.9163760003</v>
      </c>
      <c r="J172" s="31">
        <f>Data_CH4_m3!J172*0.668</f>
        <v>5463969.2028200002</v>
      </c>
      <c r="K172" s="31">
        <f>Data_CH4_m3!K172*0.668</f>
        <v>5601374.1147880005</v>
      </c>
      <c r="L172" s="31">
        <f>Data_CH4_m3!L172*0.668</f>
        <v>5735076.5532560004</v>
      </c>
      <c r="M172" s="31">
        <f>Data_CH4_m3!M172*0.668</f>
        <v>5831071.7123600002</v>
      </c>
      <c r="N172" s="31">
        <f>Data_CH4_m3!N172*0.668</f>
        <v>5918674.7233360009</v>
      </c>
      <c r="O172" s="31">
        <f>Data_CH4_m3!O172*0.668</f>
        <v>6002247.0710760001</v>
      </c>
      <c r="P172" s="31">
        <f>Data_CH4_m3!P172*0.668</f>
        <v>6120888.3854200002</v>
      </c>
      <c r="Q172" s="31">
        <f>Data_CH4_m3!Q172*0.668</f>
        <v>6269452.1285040006</v>
      </c>
      <c r="R172" s="31">
        <f>Data_CH4_m3!R172*0.668</f>
        <v>6420194.2803760003</v>
      </c>
      <c r="S172" s="31">
        <f>Data_CH4_m3!S172*0.668</f>
        <v>6583163.0860800007</v>
      </c>
      <c r="T172" s="31">
        <f>Data_CH4_m3!T172*0.668</f>
        <v>6772010.3400400002</v>
      </c>
      <c r="U172" s="31">
        <f>Data_CH4_m3!U172*0.668</f>
        <v>7001058.6155600008</v>
      </c>
      <c r="V172" s="31">
        <f>Data_CH4_m3!V172*0.668</f>
        <v>7237789.52568</v>
      </c>
      <c r="W172" s="31">
        <f>Data_CH4_m3!W172*0.668</f>
        <v>7423818.1536400011</v>
      </c>
      <c r="X172" s="31">
        <f>Data_CH4_m3!X172*0.668</f>
        <v>7585226.1653200006</v>
      </c>
      <c r="Y172" s="31">
        <f>Data_CH4_m3!Y172*0.668</f>
        <v>7751140.7588400012</v>
      </c>
      <c r="Z172" s="31">
        <f>Data_CH4_m3!Z172*0.668</f>
        <v>7910635.2978800004</v>
      </c>
      <c r="AA172" s="31">
        <f>Data_CH4_m3!AA172*0.668</f>
        <v>8067035.9949200004</v>
      </c>
      <c r="AB172" s="31">
        <f>Data_CH4_m3!AB172*0.668</f>
        <v>8222432.7080000006</v>
      </c>
      <c r="AC172" s="31">
        <f>Data_CH4_m3!AC172*0.668</f>
        <v>8701875.2992400005</v>
      </c>
      <c r="AD172" s="31">
        <f>Data_CH4_m3!AD172*0.668</f>
        <v>9103836.8644000012</v>
      </c>
      <c r="AE172" s="31">
        <f>Data_CH4_m3!AE172*0.668</f>
        <v>9454469.8239200003</v>
      </c>
      <c r="AF172" s="31">
        <f>Data_CH4_m3!AF172*0.668</f>
        <v>9771283.8138400018</v>
      </c>
      <c r="AG172" s="31">
        <f>Data_CH4_m3!AG172*0.668</f>
        <v>10065996.556159999</v>
      </c>
      <c r="AH172" s="31">
        <f>Data_CH4_m3!AH172*0.668</f>
        <v>10346451.913960001</v>
      </c>
      <c r="AI172" s="31">
        <f>Data_CH4_m3!AI172*0.668</f>
        <v>10617881.322560001</v>
      </c>
      <c r="AJ172" s="31">
        <f>Data_CH4_m3!AJ172*0.668</f>
        <v>10883756.79212</v>
      </c>
      <c r="AK172" s="31">
        <f>Data_CH4_m3!AK172*0.668</f>
        <v>11146380.310760001</v>
      </c>
      <c r="AL172" s="31">
        <f>Data_CH4_m3!AL172*0.668</f>
        <v>11407263.53576</v>
      </c>
      <c r="AM172" s="31">
        <f>Data_CH4_m3!AM172*0.668</f>
        <v>11667394.218680002</v>
      </c>
      <c r="AN172" s="31">
        <f>Data_CH4_m3!AN172*0.668</f>
        <v>11927420.61344</v>
      </c>
      <c r="AO172" s="31">
        <f>Data_CH4_m3!AO172*0.668</f>
        <v>12187745.56412</v>
      </c>
      <c r="AP172" s="31">
        <f>Data_CH4_m3!AP172*0.668</f>
        <v>12448619.136520002</v>
      </c>
      <c r="AQ172" s="31">
        <f>Data_CH4_m3!AQ172*0.668</f>
        <v>12710197.72948</v>
      </c>
      <c r="AR172" s="31">
        <f>Data_CH4_m3!AR172*0.668</f>
        <v>12972535.57124</v>
      </c>
      <c r="AS172" s="31">
        <f>Data_CH4_m3!AS172*0.668</f>
        <v>13235630.37724</v>
      </c>
      <c r="AT172" s="31">
        <f>Data_CH4_m3!AT172*0.668</f>
        <v>13499421.807040002</v>
      </c>
      <c r="AU172" s="31">
        <f>Data_CH4_m3!AU172*0.668</f>
        <v>13763821.81824</v>
      </c>
      <c r="AV172" s="31">
        <f>Data_CH4_m3!AV172*0.668</f>
        <v>14028736.11596</v>
      </c>
      <c r="AW172" s="31">
        <f>Data_CH4_m3!AW172*0.668</f>
        <v>14294072.917000001</v>
      </c>
      <c r="AX172" s="31">
        <f>Data_CH4_m3!AX172*0.668</f>
        <v>14559770.117400002</v>
      </c>
      <c r="AY172" s="31">
        <f>Data_CH4_m3!AY172*0.668</f>
        <v>14825771.38472</v>
      </c>
      <c r="AZ172" s="31">
        <f>Data_CH4_m3!AZ172*0.668</f>
        <v>15092032.871439999</v>
      </c>
      <c r="BA172" s="31">
        <f>Data_CH4_m3!BA172*0.668</f>
        <v>15358492.052760001</v>
      </c>
      <c r="BB172" s="31">
        <f>Data_CH4_m3!BB172*0.668</f>
        <v>15625082.128680002</v>
      </c>
      <c r="BC172" s="31">
        <f>Data_CH4_m3!BC172*0.668</f>
        <v>15891725.88508</v>
      </c>
      <c r="BD172" s="31">
        <f>Data_CH4_m3!BD172*0.668</f>
        <v>16158338.632920003</v>
      </c>
      <c r="BE172" s="31">
        <f>Data_CH4_m3!BE172*0.668</f>
        <v>16424834.0666</v>
      </c>
      <c r="BF172" s="31">
        <f>Data_CH4_m3!BF172*0.668</f>
        <v>16691116.201199999</v>
      </c>
      <c r="BG172" s="31">
        <f>Data_CH4_m3!BG172*0.668</f>
        <v>16957091.356400002</v>
      </c>
      <c r="BH172" s="31">
        <f>Data_CH4_m3!BH172*0.668</f>
        <v>17222668.062959999</v>
      </c>
      <c r="BI172" s="31">
        <f>Data_CH4_m3!BI172*0.668</f>
        <v>17487763.034640003</v>
      </c>
      <c r="BJ172" s="31">
        <f>Data_CH4_m3!BJ172*0.668</f>
        <v>17752283.766800001</v>
      </c>
      <c r="BK172" s="31">
        <f>Data_CH4_m3!BK172*0.668</f>
        <v>12984330.347040001</v>
      </c>
      <c r="BL172" s="31">
        <f>Data_CH4_m3!BL172*0.668</f>
        <v>9714948.6617600005</v>
      </c>
      <c r="BM172" s="31">
        <f>Data_CH4_m3!BM172*0.668</f>
        <v>7455047.0133600002</v>
      </c>
      <c r="BN172" s="31">
        <f>Data_CH4_m3!BN172*0.668</f>
        <v>5876442.2656800002</v>
      </c>
      <c r="BO172" s="31">
        <f>Data_CH4_m3!BO172*0.668</f>
        <v>4758834.2090760004</v>
      </c>
      <c r="BP172" s="31">
        <f>Data_CH4_m3!BP172*0.668</f>
        <v>3954259.8275199998</v>
      </c>
      <c r="BQ172" s="31">
        <f>Data_CH4_m3!BQ172*0.668</f>
        <v>3363264.8795520002</v>
      </c>
      <c r="BR172" s="31">
        <f>Data_CH4_m3!BR172*0.668</f>
        <v>2918929.8960440001</v>
      </c>
      <c r="BS172" s="31">
        <f>Data_CH4_m3!BS172*0.668</f>
        <v>2576161.2397360001</v>
      </c>
      <c r="BT172" s="31">
        <f>Data_CH4_m3!BT172*0.668</f>
        <v>2304511.5334200002</v>
      </c>
      <c r="BU172" s="31">
        <f>Data_CH4_m3!BU172*0.668</f>
        <v>2083365.9711120001</v>
      </c>
      <c r="BV172" s="31">
        <f>Data_CH4_m3!BV172*0.668</f>
        <v>1898714.5934880001</v>
      </c>
      <c r="BW172" s="31">
        <f>Data_CH4_m3!BW172*0.668</f>
        <v>1740987.74878</v>
      </c>
      <c r="BX172" s="31">
        <f>Data_CH4_m3!BX172*0.668</f>
        <v>1603604.2782759999</v>
      </c>
      <c r="BY172" s="31">
        <f>Data_CH4_m3!BY172*0.668</f>
        <v>1481997.5195480001</v>
      </c>
      <c r="BZ172" s="31">
        <f>Data_CH4_m3!BZ172*0.668</f>
        <v>1372961.6631080001</v>
      </c>
      <c r="CA172" s="31">
        <f>Data_CH4_m3!CA172*0.668</f>
        <v>1274212.8830880001</v>
      </c>
      <c r="CB172" s="31">
        <f>Data_CH4_m3!CB172*0.668</f>
        <v>1184094.502748</v>
      </c>
      <c r="CC172" s="31">
        <f>Data_CH4_m3!CC172*0.668</f>
        <v>1101378.735416</v>
      </c>
      <c r="CD172" s="31">
        <f>Data_CH4_m3!CD172*0.668</f>
        <v>1025133.2207600001</v>
      </c>
      <c r="CE172" s="31">
        <f>Data_CH4_m3!CE172*0.668</f>
        <v>954631.01980399992</v>
      </c>
      <c r="CF172" s="31">
        <f>Data_CH4_m3!CF172*0.668</f>
        <v>889289.78417600004</v>
      </c>
      <c r="CG172" s="31">
        <f>Data_CH4_m3!CG172*0.668</f>
        <v>828630.51512400014</v>
      </c>
      <c r="CH172" s="31">
        <f>Data_CH4_m3!CH172*0.668</f>
        <v>772249.48346800008</v>
      </c>
      <c r="CI172" s="31">
        <f>Data_CH4_m3!CI172*0.668</f>
        <v>719799.00389200007</v>
      </c>
      <c r="CJ172" s="31">
        <f>Data_CH4_m3!CJ172*0.668</f>
        <v>670974.16579200001</v>
      </c>
      <c r="CK172" s="31">
        <f>Data_CH4_m3!CK172*0.668</f>
        <v>625503.58869040001</v>
      </c>
      <c r="CL172" s="31">
        <f>Data_CH4_m3!CL172*0.668</f>
        <v>583142.89928280003</v>
      </c>
      <c r="CM172" s="31">
        <f>Data_CH4_m3!CM172*0.668</f>
        <v>543670.04875800002</v>
      </c>
      <c r="CN172" s="31">
        <f>Data_CH4_m3!CN172*0.668</f>
        <v>506881.89090120001</v>
      </c>
      <c r="CO172" s="31">
        <f>Data_CH4_m3!CO172*0.668</f>
        <v>472591.62124920002</v>
      </c>
      <c r="CP172" s="31">
        <f>Data_CH4_m3!CP172*0.668</f>
        <v>440626.81270280003</v>
      </c>
      <c r="CQ172" s="31">
        <f>Data_CH4_m3!CQ172*0.668</f>
        <v>410827.86723640002</v>
      </c>
      <c r="CR172" s="31">
        <f>Data_CH4_m3!CR172*0.668</f>
        <v>383046.76186159998</v>
      </c>
      <c r="CS172" s="31">
        <f>Data_CH4_m3!CS172*0.668</f>
        <v>357146.0076828</v>
      </c>
      <c r="CT172" s="31">
        <f>Data_CH4_m3!CT172*0.668</f>
        <v>332997.76366160001</v>
      </c>
      <c r="CU172" s="31">
        <f>Data_CH4_m3!CU172*0.668</f>
        <v>310483.06821640005</v>
      </c>
      <c r="CV172" s="31">
        <f>Data_CH4_m3!CV172*0.668</f>
        <v>289491.16093519999</v>
      </c>
      <c r="CW172" s="31">
        <f>Data_CH4_m3!CW172*0.668</f>
        <v>269918.87583120004</v>
      </c>
    </row>
    <row r="173" spans="1:101" ht="15.75" customHeight="1" x14ac:dyDescent="0.2">
      <c r="A173" s="27" t="s">
        <v>26</v>
      </c>
      <c r="B173" s="31">
        <f>Data_CH4_m3!B173*0.668</f>
        <v>39183402.384000003</v>
      </c>
      <c r="C173" s="31">
        <f>Data_CH4_m3!C173*0.668</f>
        <v>65376371.653120004</v>
      </c>
      <c r="D173" s="31">
        <f>Data_CH4_m3!D173*0.668</f>
        <v>85498029.416000009</v>
      </c>
      <c r="E173" s="31">
        <f>Data_CH4_m3!E173*0.668</f>
        <v>98646036.609999999</v>
      </c>
      <c r="F173" s="31">
        <f>Data_CH4_m3!F173*0.668</f>
        <v>113526427.45559999</v>
      </c>
      <c r="G173" s="31">
        <f>Data_CH4_m3!G173*0.668</f>
        <v>123402619.7476</v>
      </c>
      <c r="H173" s="31">
        <f>Data_CH4_m3!H173*0.668</f>
        <v>130902262.22720002</v>
      </c>
      <c r="I173" s="31">
        <f>Data_CH4_m3!I173*0.668</f>
        <v>133715727.86040002</v>
      </c>
      <c r="J173" s="31">
        <f>Data_CH4_m3!J173*0.668</f>
        <v>134651529.79520002</v>
      </c>
      <c r="K173" s="31">
        <f>Data_CH4_m3!K173*0.668</f>
        <v>138613474.26800001</v>
      </c>
      <c r="L173" s="31">
        <f>Data_CH4_m3!L173*0.668</f>
        <v>142788629.7784</v>
      </c>
      <c r="M173" s="31">
        <f>Data_CH4_m3!M173*0.668</f>
        <v>145628119.2888</v>
      </c>
      <c r="N173" s="31">
        <f>Data_CH4_m3!N173*0.668</f>
        <v>149466910.48000002</v>
      </c>
      <c r="O173" s="31">
        <f>Data_CH4_m3!O173*0.668</f>
        <v>153090139.07320002</v>
      </c>
      <c r="P173" s="31">
        <f>Data_CH4_m3!P173*0.668</f>
        <v>157415912.8188</v>
      </c>
      <c r="Q173" s="31">
        <f>Data_CH4_m3!Q173*0.668</f>
        <v>163950457.68920001</v>
      </c>
      <c r="R173" s="31">
        <f>Data_CH4_m3!R173*0.668</f>
        <v>169808337.46400002</v>
      </c>
      <c r="S173" s="31">
        <f>Data_CH4_m3!S173*0.668</f>
        <v>174243768.62</v>
      </c>
      <c r="T173" s="31">
        <f>Data_CH4_m3!T173*0.668</f>
        <v>178484549.71959999</v>
      </c>
      <c r="U173" s="31">
        <f>Data_CH4_m3!U173*0.668</f>
        <v>182921360.89680004</v>
      </c>
      <c r="V173" s="31">
        <f>Data_CH4_m3!V173*0.668</f>
        <v>188933539.7872</v>
      </c>
      <c r="W173" s="31">
        <f>Data_CH4_m3!W173*0.668</f>
        <v>194189047.02160001</v>
      </c>
      <c r="X173" s="31">
        <f>Data_CH4_m3!X173*0.668</f>
        <v>198673867.02480003</v>
      </c>
      <c r="Y173" s="31">
        <f>Data_CH4_m3!Y173*0.668</f>
        <v>202679083.26840001</v>
      </c>
      <c r="Z173" s="31">
        <f>Data_CH4_m3!Z173*0.668</f>
        <v>206530955.30240002</v>
      </c>
      <c r="AA173" s="31">
        <f>Data_CH4_m3!AA173*0.668</f>
        <v>210355897.18360001</v>
      </c>
      <c r="AB173" s="31">
        <f>Data_CH4_m3!AB173*0.668</f>
        <v>214195396.78880003</v>
      </c>
      <c r="AC173" s="31">
        <f>Data_CH4_m3!AC173*0.668</f>
        <v>225833726.65480003</v>
      </c>
      <c r="AD173" s="31">
        <f>Data_CH4_m3!AD173*0.668</f>
        <v>235847587.93520001</v>
      </c>
      <c r="AE173" s="31">
        <f>Data_CH4_m3!AE173*0.668</f>
        <v>244792743.00280002</v>
      </c>
      <c r="AF173" s="31">
        <f>Data_CH4_m3!AF173*0.668</f>
        <v>253040245.88440001</v>
      </c>
      <c r="AG173" s="31">
        <f>Data_CH4_m3!AG173*0.668</f>
        <v>260837966.73080003</v>
      </c>
      <c r="AH173" s="31">
        <f>Data_CH4_m3!AH173*0.668</f>
        <v>268351906.8152</v>
      </c>
      <c r="AI173" s="31">
        <f>Data_CH4_m3!AI173*0.668</f>
        <v>275693601.83040005</v>
      </c>
      <c r="AJ173" s="31">
        <f>Data_CH4_m3!AJ173*0.668</f>
        <v>282938542.65680003</v>
      </c>
      <c r="AK173" s="31">
        <f>Data_CH4_m3!AK173*0.668</f>
        <v>290137775.98400003</v>
      </c>
      <c r="AL173" s="31">
        <f>Data_CH4_m3!AL173*0.668</f>
        <v>297325388.11519998</v>
      </c>
      <c r="AM173" s="31">
        <f>Data_CH4_m3!AM173*0.668</f>
        <v>304523771.7464</v>
      </c>
      <c r="AN173" s="31">
        <f>Data_CH4_m3!AN173*0.668</f>
        <v>311747778.05400002</v>
      </c>
      <c r="AO173" s="31">
        <f>Data_CH4_m3!AO173*0.668</f>
        <v>319007227.03880006</v>
      </c>
      <c r="AP173" s="31">
        <f>Data_CH4_m3!AP173*0.668</f>
        <v>326308548.134</v>
      </c>
      <c r="AQ173" s="31">
        <f>Data_CH4_m3!AQ173*0.668</f>
        <v>333655600.17519999</v>
      </c>
      <c r="AR173" s="31">
        <f>Data_CH4_m3!AR173*0.668</f>
        <v>341050819.62560004</v>
      </c>
      <c r="AS173" s="31">
        <f>Data_CH4_m3!AS173*0.668</f>
        <v>348496145.15480006</v>
      </c>
      <c r="AT173" s="31">
        <f>Data_CH4_m3!AT173*0.668</f>
        <v>355993481.43120003</v>
      </c>
      <c r="AU173" s="31">
        <f>Data_CH4_m3!AU173*0.668</f>
        <v>363544230.92080003</v>
      </c>
      <c r="AV173" s="31">
        <f>Data_CH4_m3!AV173*0.668</f>
        <v>371149052.33840001</v>
      </c>
      <c r="AW173" s="31">
        <f>Data_CH4_m3!AW173*0.668</f>
        <v>378807551.09639996</v>
      </c>
      <c r="AX173" s="31">
        <f>Data_CH4_m3!AX173*0.668</f>
        <v>386518385.31639999</v>
      </c>
      <c r="AY173" s="31">
        <f>Data_CH4_m3!AY173*0.668</f>
        <v>394279318.73480004</v>
      </c>
      <c r="AZ173" s="31">
        <f>Data_CH4_m3!AZ173*0.668</f>
        <v>402087481.62360007</v>
      </c>
      <c r="BA173" s="31">
        <f>Data_CH4_m3!BA173*0.668</f>
        <v>409940177.33360004</v>
      </c>
      <c r="BB173" s="31">
        <f>Data_CH4_m3!BB173*0.668</f>
        <v>417834578.68839997</v>
      </c>
      <c r="BC173" s="31">
        <f>Data_CH4_m3!BC173*0.668</f>
        <v>425767317.36480004</v>
      </c>
      <c r="BD173" s="31">
        <f>Data_CH4_m3!BD173*0.668</f>
        <v>433734338.53600001</v>
      </c>
      <c r="BE173" s="31">
        <f>Data_CH4_m3!BE173*0.668</f>
        <v>441731317.77039999</v>
      </c>
      <c r="BF173" s="31">
        <f>Data_CH4_m3!BF173*0.668</f>
        <v>449754178.86519998</v>
      </c>
      <c r="BG173" s="31">
        <f>Data_CH4_m3!BG173*0.668</f>
        <v>457799164.12</v>
      </c>
      <c r="BH173" s="31">
        <f>Data_CH4_m3!BH173*0.668</f>
        <v>465862896.2604</v>
      </c>
      <c r="BI173" s="31">
        <f>Data_CH4_m3!BI173*0.668</f>
        <v>473942333.88239998</v>
      </c>
      <c r="BJ173" s="31">
        <f>Data_CH4_m3!BJ173*0.668</f>
        <v>482034587.88600004</v>
      </c>
      <c r="BK173" s="31">
        <f>Data_CH4_m3!BK173*0.668</f>
        <v>352229842.04360002</v>
      </c>
      <c r="BL173" s="31">
        <f>Data_CH4_m3!BL173*0.668</f>
        <v>263250940.98000002</v>
      </c>
      <c r="BM173" s="31">
        <f>Data_CH4_m3!BM173*0.668</f>
        <v>201771483.09119999</v>
      </c>
      <c r="BN173" s="31">
        <f>Data_CH4_m3!BN173*0.668</f>
        <v>158849518.5072</v>
      </c>
      <c r="BO173" s="31">
        <f>Data_CH4_m3!BO173*0.668</f>
        <v>128482691.27760001</v>
      </c>
      <c r="BP173" s="31">
        <f>Data_CH4_m3!BP173*0.668</f>
        <v>106639681.45559999</v>
      </c>
      <c r="BQ173" s="31">
        <f>Data_CH4_m3!BQ173*0.668</f>
        <v>90610922.658400014</v>
      </c>
      <c r="BR173" s="31">
        <f>Data_CH4_m3!BR173*0.668</f>
        <v>78573339.346000001</v>
      </c>
      <c r="BS173" s="31">
        <f>Data_CH4_m3!BS173*0.668</f>
        <v>69298548.255600005</v>
      </c>
      <c r="BT173" s="31">
        <f>Data_CH4_m3!BT173*0.668</f>
        <v>61957228.883520007</v>
      </c>
      <c r="BU173" s="31">
        <f>Data_CH4_m3!BU173*0.668</f>
        <v>55987959.975120008</v>
      </c>
      <c r="BV173" s="31">
        <f>Data_CH4_m3!BV173*0.668</f>
        <v>51009271.185879998</v>
      </c>
      <c r="BW173" s="31">
        <f>Data_CH4_m3!BW173*0.668</f>
        <v>46760664.239160009</v>
      </c>
      <c r="BX173" s="31">
        <f>Data_CH4_m3!BX173*0.668</f>
        <v>43063054.761120006</v>
      </c>
      <c r="BY173" s="31">
        <f>Data_CH4_m3!BY173*0.668</f>
        <v>39792233.762960002</v>
      </c>
      <c r="BZ173" s="31">
        <f>Data_CH4_m3!BZ173*0.668</f>
        <v>36861057.8992</v>
      </c>
      <c r="CA173" s="31">
        <f>Data_CH4_m3!CA173*0.668</f>
        <v>34207492.247639999</v>
      </c>
      <c r="CB173" s="31">
        <f>Data_CH4_m3!CB173*0.668</f>
        <v>31786577.348840002</v>
      </c>
      <c r="CC173" s="31">
        <f>Data_CH4_m3!CC173*0.668</f>
        <v>29565028.01864</v>
      </c>
      <c r="CD173" s="31">
        <f>Data_CH4_m3!CD173*0.668</f>
        <v>27517597.410800003</v>
      </c>
      <c r="CE173" s="31">
        <f>Data_CH4_m3!CE173*0.668</f>
        <v>25624625.350120004</v>
      </c>
      <c r="CF173" s="31">
        <f>Data_CH4_m3!CF173*0.668</f>
        <v>23870381.565520003</v>
      </c>
      <c r="CG173" s="31">
        <f>Data_CH4_m3!CG173*0.668</f>
        <v>22241942.548240002</v>
      </c>
      <c r="CH173" s="31">
        <f>Data_CH4_m3!CH173*0.668</f>
        <v>20728427.106000002</v>
      </c>
      <c r="CI173" s="31">
        <f>Data_CH4_m3!CI173*0.668</f>
        <v>19320472.998360001</v>
      </c>
      <c r="CJ173" s="31">
        <f>Data_CH4_m3!CJ173*0.668</f>
        <v>18009876.009640001</v>
      </c>
      <c r="CK173" s="31">
        <f>Data_CH4_m3!CK173*0.668</f>
        <v>16789338.553800002</v>
      </c>
      <c r="CL173" s="31">
        <f>Data_CH4_m3!CL173*0.668</f>
        <v>15652292.347160002</v>
      </c>
      <c r="CM173" s="31">
        <f>Data_CH4_m3!CM173*0.668</f>
        <v>14592771.30136</v>
      </c>
      <c r="CN173" s="31">
        <f>Data_CH4_m3!CN173*0.668</f>
        <v>13605318.68472</v>
      </c>
      <c r="CO173" s="31">
        <f>Data_CH4_m3!CO173*0.668</f>
        <v>12684917.73708</v>
      </c>
      <c r="CP173" s="31">
        <f>Data_CH4_m3!CP173*0.668</f>
        <v>11826938.510360001</v>
      </c>
      <c r="CQ173" s="31">
        <f>Data_CH4_m3!CQ173*0.668</f>
        <v>11027095.984960001</v>
      </c>
      <c r="CR173" s="31">
        <f>Data_CH4_m3!CR173*0.668</f>
        <v>10281416.242240001</v>
      </c>
      <c r="CS173" s="31">
        <f>Data_CH4_m3!CS173*0.668</f>
        <v>9586208.3684400003</v>
      </c>
      <c r="CT173" s="31">
        <f>Data_CH4_m3!CT173*0.668</f>
        <v>8938040.6004000008</v>
      </c>
      <c r="CU173" s="31">
        <f>Data_CH4_m3!CU173*0.668</f>
        <v>8333719.6309200004</v>
      </c>
      <c r="CV173" s="31">
        <f>Data_CH4_m3!CV173*0.668</f>
        <v>7770272.3590000002</v>
      </c>
      <c r="CW173" s="31">
        <f>Data_CH4_m3!CW173*0.668</f>
        <v>7244929.5772800008</v>
      </c>
    </row>
    <row r="174" spans="1:101" ht="15.75" customHeight="1" x14ac:dyDescent="0.2">
      <c r="A174" s="27" t="s">
        <v>27</v>
      </c>
      <c r="B174" s="31">
        <f>Data_CH4_m3!B174*0.668</f>
        <v>9967255.3078400008</v>
      </c>
      <c r="C174" s="31">
        <f>Data_CH4_m3!C174*0.668</f>
        <v>17260693.007720001</v>
      </c>
      <c r="D174" s="31">
        <f>Data_CH4_m3!D174*0.668</f>
        <v>22038333.556400001</v>
      </c>
      <c r="E174" s="31">
        <f>Data_CH4_m3!E174*0.668</f>
        <v>26117400.960840002</v>
      </c>
      <c r="F174" s="31">
        <f>Data_CH4_m3!F174*0.668</f>
        <v>29022446.949159998</v>
      </c>
      <c r="G174" s="31">
        <f>Data_CH4_m3!G174*0.668</f>
        <v>31267591.375360005</v>
      </c>
      <c r="H174" s="31">
        <f>Data_CH4_m3!H174*0.668</f>
        <v>32940247.410160001</v>
      </c>
      <c r="I174" s="31">
        <f>Data_CH4_m3!I174*0.668</f>
        <v>34173877.452240005</v>
      </c>
      <c r="J174" s="31">
        <f>Data_CH4_m3!J174*0.668</f>
        <v>34788353.264200002</v>
      </c>
      <c r="K174" s="31">
        <f>Data_CH4_m3!K174*0.668</f>
        <v>35139850.001160003</v>
      </c>
      <c r="L174" s="31">
        <f>Data_CH4_m3!L174*0.668</f>
        <v>35460853.386480004</v>
      </c>
      <c r="M174" s="31">
        <f>Data_CH4_m3!M174*0.668</f>
        <v>35700386.042240001</v>
      </c>
      <c r="N174" s="31">
        <f>Data_CH4_m3!N174*0.668</f>
        <v>37479299.033440001</v>
      </c>
      <c r="O174" s="31">
        <f>Data_CH4_m3!O174*0.668</f>
        <v>39721232.417040005</v>
      </c>
      <c r="P174" s="31">
        <f>Data_CH4_m3!P174*0.668</f>
        <v>41304228.389640003</v>
      </c>
      <c r="Q174" s="31">
        <f>Data_CH4_m3!Q174*0.668</f>
        <v>42697662.395040005</v>
      </c>
      <c r="R174" s="31">
        <f>Data_CH4_m3!R174*0.668</f>
        <v>45077598.519879997</v>
      </c>
      <c r="S174" s="31">
        <f>Data_CH4_m3!S174*0.668</f>
        <v>46625837.183279999</v>
      </c>
      <c r="T174" s="31">
        <f>Data_CH4_m3!T174*0.668</f>
        <v>47740810.672600001</v>
      </c>
      <c r="U174" s="31">
        <f>Data_CH4_m3!U174*0.668</f>
        <v>48571490.963759996</v>
      </c>
      <c r="V174" s="31">
        <f>Data_CH4_m3!V174*0.668</f>
        <v>49225731.666759998</v>
      </c>
      <c r="W174" s="31">
        <f>Data_CH4_m3!W174*0.668</f>
        <v>49840857.409319997</v>
      </c>
      <c r="X174" s="31">
        <f>Data_CH4_m3!X174*0.668</f>
        <v>50692057.905640006</v>
      </c>
      <c r="Y174" s="31">
        <f>Data_CH4_m3!Y174*0.668</f>
        <v>51716420.013920002</v>
      </c>
      <c r="Z174" s="31">
        <f>Data_CH4_m3!Z174*0.668</f>
        <v>52830995.802759998</v>
      </c>
      <c r="AA174" s="31">
        <f>Data_CH4_m3!AA174*0.668</f>
        <v>54006744.165880002</v>
      </c>
      <c r="AB174" s="31">
        <f>Data_CH4_m3!AB174*0.668</f>
        <v>55160283.933799997</v>
      </c>
      <c r="AC174" s="31">
        <f>Data_CH4_m3!AC174*0.668</f>
        <v>58262543.749160007</v>
      </c>
      <c r="AD174" s="31">
        <f>Data_CH4_m3!AD174*0.668</f>
        <v>60936762.117040001</v>
      </c>
      <c r="AE174" s="31">
        <f>Data_CH4_m3!AE174*0.668</f>
        <v>63331089.58044</v>
      </c>
      <c r="AF174" s="31">
        <f>Data_CH4_m3!AF174*0.668</f>
        <v>65544340.206359997</v>
      </c>
      <c r="AG174" s="31">
        <f>Data_CH4_m3!AG174*0.668</f>
        <v>67642382.068000004</v>
      </c>
      <c r="AH174" s="31">
        <f>Data_CH4_m3!AH174*0.668</f>
        <v>69669062.738800004</v>
      </c>
      <c r="AI174" s="31">
        <f>Data_CH4_m3!AI174*0.668</f>
        <v>71653406.304399997</v>
      </c>
      <c r="AJ174" s="31">
        <f>Data_CH4_m3!AJ174*0.668</f>
        <v>73614543.950800002</v>
      </c>
      <c r="AK174" s="31">
        <f>Data_CH4_m3!AK174*0.668</f>
        <v>75564964.272</v>
      </c>
      <c r="AL174" s="31">
        <f>Data_CH4_m3!AL174*0.668</f>
        <v>77512703.307999998</v>
      </c>
      <c r="AM174" s="31">
        <f>Data_CH4_m3!AM174*0.668</f>
        <v>79462872.527999997</v>
      </c>
      <c r="AN174" s="31">
        <f>Data_CH4_m3!AN174*0.668</f>
        <v>81418807.92400001</v>
      </c>
      <c r="AO174" s="31">
        <f>Data_CH4_m3!AO174*0.668</f>
        <v>83382720.709600002</v>
      </c>
      <c r="AP174" s="31">
        <f>Data_CH4_m3!AP174*0.668</f>
        <v>85356013.484400004</v>
      </c>
      <c r="AQ174" s="31">
        <f>Data_CH4_m3!AQ174*0.668</f>
        <v>87339468.476400003</v>
      </c>
      <c r="AR174" s="31">
        <f>Data_CH4_m3!AR174*0.668</f>
        <v>89333307.528400004</v>
      </c>
      <c r="AS174" s="31">
        <f>Data_CH4_m3!AS174*0.668</f>
        <v>91337348.476799995</v>
      </c>
      <c r="AT174" s="31">
        <f>Data_CH4_m3!AT174*0.668</f>
        <v>93351098.070400015</v>
      </c>
      <c r="AU174" s="31">
        <f>Data_CH4_m3!AU174*0.668</f>
        <v>95373895.189599991</v>
      </c>
      <c r="AV174" s="31">
        <f>Data_CH4_m3!AV174*0.668</f>
        <v>97404968.027200013</v>
      </c>
      <c r="AW174" s="31">
        <f>Data_CH4_m3!AW174*0.668</f>
        <v>99443618.857200012</v>
      </c>
      <c r="AX174" s="31">
        <f>Data_CH4_m3!AX174*0.668</f>
        <v>101489414.68200001</v>
      </c>
      <c r="AY174" s="31">
        <f>Data_CH4_m3!AY174*0.668</f>
        <v>103542164.58720002</v>
      </c>
      <c r="AZ174" s="31">
        <f>Data_CH4_m3!AZ174*0.668</f>
        <v>105601737.11040002</v>
      </c>
      <c r="BA174" s="31">
        <f>Data_CH4_m3!BA174*0.668</f>
        <v>107667890.10159999</v>
      </c>
      <c r="BB174" s="31">
        <f>Data_CH4_m3!BB174*0.668</f>
        <v>109740070.5236</v>
      </c>
      <c r="BC174" s="31">
        <f>Data_CH4_m3!BC174*0.668</f>
        <v>111817371.1656</v>
      </c>
      <c r="BD174" s="31">
        <f>Data_CH4_m3!BD174*0.668</f>
        <v>113898547.2096</v>
      </c>
      <c r="BE174" s="31">
        <f>Data_CH4_m3!BE174*0.668</f>
        <v>115982170.87240002</v>
      </c>
      <c r="BF174" s="31">
        <f>Data_CH4_m3!BF174*0.668</f>
        <v>118066863.66920002</v>
      </c>
      <c r="BG174" s="31">
        <f>Data_CH4_m3!BG174*0.668</f>
        <v>120151437.9628</v>
      </c>
      <c r="BH174" s="31">
        <f>Data_CH4_m3!BH174*0.668</f>
        <v>122234883.00240001</v>
      </c>
      <c r="BI174" s="31">
        <f>Data_CH4_m3!BI174*0.668</f>
        <v>124316362.71920002</v>
      </c>
      <c r="BJ174" s="31">
        <f>Data_CH4_m3!BJ174*0.668</f>
        <v>126395108.51240002</v>
      </c>
      <c r="BK174" s="31">
        <f>Data_CH4_m3!BK174*0.668</f>
        <v>92358168.642000005</v>
      </c>
      <c r="BL174" s="31">
        <f>Data_CH4_m3!BL174*0.668</f>
        <v>69026487.954400003</v>
      </c>
      <c r="BM174" s="31">
        <f>Data_CH4_m3!BM174*0.668</f>
        <v>52905644.475440003</v>
      </c>
      <c r="BN174" s="31">
        <f>Data_CH4_m3!BN174*0.668</f>
        <v>41650898.445840001</v>
      </c>
      <c r="BO174" s="31">
        <f>Data_CH4_m3!BO174*0.668</f>
        <v>33688324.664999999</v>
      </c>
      <c r="BP174" s="31">
        <f>Data_CH4_m3!BP174*0.668</f>
        <v>27960839.058000002</v>
      </c>
      <c r="BQ174" s="31">
        <f>Data_CH4_m3!BQ174*0.668</f>
        <v>23757945.12816</v>
      </c>
      <c r="BR174" s="31">
        <f>Data_CH4_m3!BR174*0.668</f>
        <v>20601600.251920003</v>
      </c>
      <c r="BS174" s="31">
        <f>Data_CH4_m3!BS174*0.668</f>
        <v>18169700.787840001</v>
      </c>
      <c r="BT174" s="31">
        <f>Data_CH4_m3!BT174*0.668</f>
        <v>16244784.506240001</v>
      </c>
      <c r="BU174" s="31">
        <f>Data_CH4_m3!BU174*0.668</f>
        <v>14679637.173</v>
      </c>
      <c r="BV174" s="31">
        <f>Data_CH4_m3!BV174*0.668</f>
        <v>13374230.878280001</v>
      </c>
      <c r="BW174" s="31">
        <f>Data_CH4_m3!BW174*0.668</f>
        <v>12260258.741</v>
      </c>
      <c r="BX174" s="31">
        <f>Data_CH4_m3!BX174*0.668</f>
        <v>11290762.051200001</v>
      </c>
      <c r="BY174" s="31">
        <f>Data_CH4_m3!BY174*0.668</f>
        <v>10433171.373360001</v>
      </c>
      <c r="BZ174" s="31">
        <f>Data_CH4_m3!BZ174*0.668</f>
        <v>9664636.5316800009</v>
      </c>
      <c r="CA174" s="31">
        <f>Data_CH4_m3!CA174*0.668</f>
        <v>8968891.205120001</v>
      </c>
      <c r="CB174" s="31">
        <f>Data_CH4_m3!CB174*0.668</f>
        <v>8334146.5430399999</v>
      </c>
      <c r="CC174" s="31">
        <f>Data_CH4_m3!CC174*0.668</f>
        <v>7751674.8782800008</v>
      </c>
      <c r="CD174" s="31">
        <f>Data_CH4_m3!CD174*0.668</f>
        <v>7214856.3174799997</v>
      </c>
      <c r="CE174" s="31">
        <f>Data_CH4_m3!CE174*0.668</f>
        <v>6718535.8779199999</v>
      </c>
      <c r="CF174" s="31">
        <f>Data_CH4_m3!CF174*0.668</f>
        <v>6258589.0503800008</v>
      </c>
      <c r="CG174" s="31">
        <f>Data_CH4_m3!CG174*0.668</f>
        <v>5831627.2872920008</v>
      </c>
      <c r="CH174" s="31">
        <f>Data_CH4_m3!CH174*0.668</f>
        <v>5434797.5613240004</v>
      </c>
      <c r="CI174" s="31">
        <f>Data_CH4_m3!CI174*0.668</f>
        <v>5065645.127452</v>
      </c>
      <c r="CJ174" s="31">
        <f>Data_CH4_m3!CJ174*0.668</f>
        <v>4722018.8827240001</v>
      </c>
      <c r="CK174" s="31">
        <f>Data_CH4_m3!CK174*0.668</f>
        <v>4402005.4433440007</v>
      </c>
      <c r="CL174" s="31">
        <f>Data_CH4_m3!CL174*0.668</f>
        <v>4103882.6498679998</v>
      </c>
      <c r="CM174" s="31">
        <f>Data_CH4_m3!CM174*0.668</f>
        <v>3826086.2393480004</v>
      </c>
      <c r="CN174" s="31">
        <f>Data_CH4_m3!CN174*0.668</f>
        <v>3567185.5034120004</v>
      </c>
      <c r="CO174" s="31">
        <f>Data_CH4_m3!CO174*0.668</f>
        <v>3325865.0906080003</v>
      </c>
      <c r="CP174" s="31">
        <f>Data_CH4_m3!CP174*0.668</f>
        <v>3100911.0659120004</v>
      </c>
      <c r="CQ174" s="31">
        <f>Data_CH4_m3!CQ174*0.668</f>
        <v>2891199.936824</v>
      </c>
      <c r="CR174" s="31">
        <f>Data_CH4_m3!CR174*0.668</f>
        <v>2695689.7783200005</v>
      </c>
      <c r="CS174" s="31">
        <f>Data_CH4_m3!CS174*0.668</f>
        <v>2513412.8668160001</v>
      </c>
      <c r="CT174" s="31">
        <f>Data_CH4_m3!CT174*0.668</f>
        <v>2343469.4270200003</v>
      </c>
      <c r="CU174" s="31">
        <f>Data_CH4_m3!CU174*0.668</f>
        <v>2185022.2017600001</v>
      </c>
      <c r="CV174" s="31">
        <f>Data_CH4_m3!CV174*0.668</f>
        <v>2037291.6724440001</v>
      </c>
      <c r="CW174" s="31">
        <f>Data_CH4_m3!CW174*0.668</f>
        <v>1899551.7805200003</v>
      </c>
    </row>
    <row r="175" spans="1:101" ht="15.75" customHeight="1" x14ac:dyDescent="0.2">
      <c r="A175" s="27" t="s">
        <v>28</v>
      </c>
      <c r="B175" s="31">
        <f>Data_CH4_m3!B175*0.668</f>
        <v>3524933.5341440002</v>
      </c>
      <c r="C175" s="31">
        <f>Data_CH4_m3!C175*0.668</f>
        <v>6706157.5306400005</v>
      </c>
      <c r="D175" s="31">
        <f>Data_CH4_m3!D175*0.668</f>
        <v>9633743.8830399998</v>
      </c>
      <c r="E175" s="31">
        <f>Data_CH4_m3!E175*0.668</f>
        <v>12251536.444560003</v>
      </c>
      <c r="F175" s="31">
        <f>Data_CH4_m3!F175*0.668</f>
        <v>14649552.837760001</v>
      </c>
      <c r="G175" s="31">
        <f>Data_CH4_m3!G175*0.668</f>
        <v>16865933.94548</v>
      </c>
      <c r="H175" s="31">
        <f>Data_CH4_m3!H175*0.668</f>
        <v>18961240.66776</v>
      </c>
      <c r="I175" s="31">
        <f>Data_CH4_m3!I175*0.668</f>
        <v>20892784.143959999</v>
      </c>
      <c r="J175" s="31">
        <f>Data_CH4_m3!J175*0.668</f>
        <v>22676341.926199999</v>
      </c>
      <c r="K175" s="31">
        <f>Data_CH4_m3!K175*0.668</f>
        <v>24436237.859200001</v>
      </c>
      <c r="L175" s="31">
        <f>Data_CH4_m3!L175*0.668</f>
        <v>26168585.605800003</v>
      </c>
      <c r="M175" s="31">
        <f>Data_CH4_m3!M175*0.668</f>
        <v>27784437.913240001</v>
      </c>
      <c r="N175" s="31">
        <f>Data_CH4_m3!N175*0.668</f>
        <v>29430602.016600005</v>
      </c>
      <c r="O175" s="31">
        <f>Data_CH4_m3!O175*0.668</f>
        <v>31046171.920360003</v>
      </c>
      <c r="P175" s="31">
        <f>Data_CH4_m3!P175*0.668</f>
        <v>32626087.618040003</v>
      </c>
      <c r="Q175" s="31">
        <f>Data_CH4_m3!Q175*0.668</f>
        <v>34283964.667199999</v>
      </c>
      <c r="R175" s="31">
        <f>Data_CH4_m3!R175*0.668</f>
        <v>35916723.293120004</v>
      </c>
      <c r="S175" s="31">
        <f>Data_CH4_m3!S175*0.668</f>
        <v>37517131.407159999</v>
      </c>
      <c r="T175" s="31">
        <f>Data_CH4_m3!T175*0.668</f>
        <v>39088152.37088</v>
      </c>
      <c r="U175" s="31">
        <f>Data_CH4_m3!U175*0.668</f>
        <v>40686461.208080001</v>
      </c>
      <c r="V175" s="31">
        <f>Data_CH4_m3!V175*0.668</f>
        <v>42310571.825840004</v>
      </c>
      <c r="W175" s="31">
        <f>Data_CH4_m3!W175*0.668</f>
        <v>43907578.029640004</v>
      </c>
      <c r="X175" s="31">
        <f>Data_CH4_m3!X175*0.668</f>
        <v>45504561.895520002</v>
      </c>
      <c r="Y175" s="31">
        <f>Data_CH4_m3!Y175*0.668</f>
        <v>47115693.974680007</v>
      </c>
      <c r="Z175" s="31">
        <f>Data_CH4_m3!Z175*0.668</f>
        <v>48746309.49628</v>
      </c>
      <c r="AA175" s="31">
        <f>Data_CH4_m3!AA175*0.668</f>
        <v>50402782.469560005</v>
      </c>
      <c r="AB175" s="31">
        <f>Data_CH4_m3!AB175*0.668</f>
        <v>52087130.227799997</v>
      </c>
      <c r="AC175" s="31">
        <f>Data_CH4_m3!AC175*0.668</f>
        <v>54309551.364799999</v>
      </c>
      <c r="AD175" s="31">
        <f>Data_CH4_m3!AD175*0.668</f>
        <v>56542775.624920003</v>
      </c>
      <c r="AE175" s="31">
        <f>Data_CH4_m3!AE175*0.668</f>
        <v>58789535.161560006</v>
      </c>
      <c r="AF175" s="31">
        <f>Data_CH4_m3!AF175*0.668</f>
        <v>61052158.175160006</v>
      </c>
      <c r="AG175" s="31">
        <f>Data_CH4_m3!AG175*0.668</f>
        <v>63332670.195359997</v>
      </c>
      <c r="AH175" s="31">
        <f>Data_CH4_m3!AH175*0.668</f>
        <v>65632863.9538</v>
      </c>
      <c r="AI175" s="31">
        <f>Data_CH4_m3!AI175*0.668</f>
        <v>67954308.542400002</v>
      </c>
      <c r="AJ175" s="31">
        <f>Data_CH4_m3!AJ175*0.668</f>
        <v>70298378.057200015</v>
      </c>
      <c r="AK175" s="31">
        <f>Data_CH4_m3!AK175*0.668</f>
        <v>72666231.979200006</v>
      </c>
      <c r="AL175" s="31">
        <f>Data_CH4_m3!AL175*0.668</f>
        <v>75058843.584399998</v>
      </c>
      <c r="AM175" s="31">
        <f>Data_CH4_m3!AM175*0.668</f>
        <v>77476927.16520001</v>
      </c>
      <c r="AN175" s="31">
        <f>Data_CH4_m3!AN175*0.668</f>
        <v>79920869.961200014</v>
      </c>
      <c r="AO175" s="31">
        <f>Data_CH4_m3!AO175*0.668</f>
        <v>82390697.824000001</v>
      </c>
      <c r="AP175" s="31">
        <f>Data_CH4_m3!AP175*0.668</f>
        <v>84886158.650399998</v>
      </c>
      <c r="AQ175" s="31">
        <f>Data_CH4_m3!AQ175*0.668</f>
        <v>87406843.2236</v>
      </c>
      <c r="AR175" s="31">
        <f>Data_CH4_m3!AR175*0.668</f>
        <v>89952281.739200011</v>
      </c>
      <c r="AS175" s="31">
        <f>Data_CH4_m3!AS175*0.668</f>
        <v>92521944.339599997</v>
      </c>
      <c r="AT175" s="31">
        <f>Data_CH4_m3!AT175*0.668</f>
        <v>95115283.064400017</v>
      </c>
      <c r="AU175" s="31">
        <f>Data_CH4_m3!AU175*0.668</f>
        <v>97731723.700800002</v>
      </c>
      <c r="AV175" s="31">
        <f>Data_CH4_m3!AV175*0.668</f>
        <v>100370608.26880001</v>
      </c>
      <c r="AW175" s="31">
        <f>Data_CH4_m3!AW175*0.668</f>
        <v>103031203.57160001</v>
      </c>
      <c r="AX175" s="31">
        <f>Data_CH4_m3!AX175*0.668</f>
        <v>105712764.85600001</v>
      </c>
      <c r="AY175" s="31">
        <f>Data_CH4_m3!AY175*0.668</f>
        <v>108414561.46359999</v>
      </c>
      <c r="AZ175" s="31">
        <f>Data_CH4_m3!AZ175*0.668</f>
        <v>111135845.5016</v>
      </c>
      <c r="BA175" s="31">
        <f>Data_CH4_m3!BA175*0.668</f>
        <v>113875842.2236</v>
      </c>
      <c r="BB175" s="31">
        <f>Data_CH4_m3!BB175*0.668</f>
        <v>116633713.69040002</v>
      </c>
      <c r="BC175" s="31">
        <f>Data_CH4_m3!BC175*0.668</f>
        <v>119408527.04000001</v>
      </c>
      <c r="BD175" s="31">
        <f>Data_CH4_m3!BD175*0.668</f>
        <v>122199247.20640002</v>
      </c>
      <c r="BE175" s="31">
        <f>Data_CH4_m3!BE175*0.668</f>
        <v>125004760.9008</v>
      </c>
      <c r="BF175" s="31">
        <f>Data_CH4_m3!BF175*0.668</f>
        <v>127823909.47720002</v>
      </c>
      <c r="BG175" s="31">
        <f>Data_CH4_m3!BG175*0.668</f>
        <v>130655538.9656</v>
      </c>
      <c r="BH175" s="31">
        <f>Data_CH4_m3!BH175*0.668</f>
        <v>133498521.64840001</v>
      </c>
      <c r="BI175" s="31">
        <f>Data_CH4_m3!BI175*0.668</f>
        <v>136351779.37360001</v>
      </c>
      <c r="BJ175" s="31">
        <f>Data_CH4_m3!BJ175*0.668</f>
        <v>139214262.24559999</v>
      </c>
      <c r="BK175" s="31">
        <f>Data_CH4_m3!BK175*0.668</f>
        <v>129078723.8968</v>
      </c>
      <c r="BL175" s="31">
        <f>Data_CH4_m3!BL175*0.668</f>
        <v>119715920.934</v>
      </c>
      <c r="BM175" s="31">
        <f>Data_CH4_m3!BM175*0.668</f>
        <v>111065225.27640001</v>
      </c>
      <c r="BN175" s="31">
        <f>Data_CH4_m3!BN175*0.668</f>
        <v>103070846.29880001</v>
      </c>
      <c r="BO175" s="31">
        <f>Data_CH4_m3!BO175*0.668</f>
        <v>95681441.18720001</v>
      </c>
      <c r="BP175" s="31">
        <f>Data_CH4_m3!BP175*0.668</f>
        <v>88849756.690400004</v>
      </c>
      <c r="BQ175" s="31">
        <f>Data_CH4_m3!BQ175*0.668</f>
        <v>82532300.397200003</v>
      </c>
      <c r="BR175" s="31">
        <f>Data_CH4_m3!BR175*0.668</f>
        <v>76689037.664800003</v>
      </c>
      <c r="BS175" s="31">
        <f>Data_CH4_m3!BS175*0.668</f>
        <v>71283114.198400006</v>
      </c>
      <c r="BT175" s="31">
        <f>Data_CH4_m3!BT175*0.668</f>
        <v>66280600.173799999</v>
      </c>
      <c r="BU175" s="31">
        <f>Data_CH4_m3!BU175*0.668</f>
        <v>61650255.45544</v>
      </c>
      <c r="BV175" s="31">
        <f>Data_CH4_m3!BV175*0.668</f>
        <v>57363313.765600003</v>
      </c>
      <c r="BW175" s="31">
        <f>Data_CH4_m3!BW175*0.668</f>
        <v>53393284.248319998</v>
      </c>
      <c r="BX175" s="31">
        <f>Data_CH4_m3!BX175*0.668</f>
        <v>49715769.051959999</v>
      </c>
      <c r="BY175" s="31">
        <f>Data_CH4_m3!BY175*0.668</f>
        <v>46308295.687920004</v>
      </c>
      <c r="BZ175" s="31">
        <f>Data_CH4_m3!BZ175*0.668</f>
        <v>43150162.869600005</v>
      </c>
      <c r="CA175" s="31">
        <f>Data_CH4_m3!CA175*0.668</f>
        <v>40222298.863000005</v>
      </c>
      <c r="CB175" s="31">
        <f>Data_CH4_m3!CB175*0.668</f>
        <v>37507131.173280001</v>
      </c>
      <c r="CC175" s="31">
        <f>Data_CH4_m3!CC175*0.668</f>
        <v>34988466.839160003</v>
      </c>
      <c r="CD175" s="31">
        <f>Data_CH4_m3!CD175*0.668</f>
        <v>32651382.286400001</v>
      </c>
      <c r="CE175" s="31">
        <f>Data_CH4_m3!CE175*0.668</f>
        <v>30482122.105760001</v>
      </c>
      <c r="CF175" s="31">
        <f>Data_CH4_m3!CF175*0.668</f>
        <v>28468005.987240002</v>
      </c>
      <c r="CG175" s="31">
        <f>Data_CH4_m3!CG175*0.668</f>
        <v>26597343.10252</v>
      </c>
      <c r="CH175" s="31">
        <f>Data_CH4_m3!CH175*0.668</f>
        <v>24859353.414560001</v>
      </c>
      <c r="CI175" s="31">
        <f>Data_CH4_m3!CI175*0.668</f>
        <v>23244095.306480002</v>
      </c>
      <c r="CJ175" s="31">
        <f>Data_CH4_m3!CJ175*0.668</f>
        <v>21742399.015360001</v>
      </c>
      <c r="CK175" s="31">
        <f>Data_CH4_m3!CK175*0.668</f>
        <v>20345805.403360002</v>
      </c>
      <c r="CL175" s="31">
        <f>Data_CH4_m3!CL175*0.668</f>
        <v>19046509.698760003</v>
      </c>
      <c r="CM175" s="31">
        <f>Data_CH4_m3!CM175*0.668</f>
        <v>17837309.685880002</v>
      </c>
      <c r="CN175" s="31">
        <f>Data_CH4_m3!CN175*0.668</f>
        <v>16711558.06332</v>
      </c>
      <c r="CO175" s="31">
        <f>Data_CH4_m3!CO175*0.668</f>
        <v>15663118.663240001</v>
      </c>
      <c r="CP175" s="31">
        <f>Data_CH4_m3!CP175*0.668</f>
        <v>14686326.124199999</v>
      </c>
      <c r="CQ175" s="31">
        <f>Data_CH4_m3!CQ175*0.668</f>
        <v>13775948.82384</v>
      </c>
      <c r="CR175" s="31">
        <f>Data_CH4_m3!CR175*0.668</f>
        <v>12927154.737400001</v>
      </c>
      <c r="CS175" s="31">
        <f>Data_CH4_m3!CS175*0.668</f>
        <v>12135480.088479999</v>
      </c>
      <c r="CT175" s="31">
        <f>Data_CH4_m3!CT175*0.668</f>
        <v>11396800.43132</v>
      </c>
      <c r="CU175" s="31">
        <f>Data_CH4_m3!CU175*0.668</f>
        <v>10707304.0978</v>
      </c>
      <c r="CV175" s="31">
        <f>Data_CH4_m3!CV175*0.668</f>
        <v>10063467.71524</v>
      </c>
      <c r="CW175" s="31">
        <f>Data_CH4_m3!CW175*0.668</f>
        <v>9462033.7081599999</v>
      </c>
    </row>
    <row r="176" spans="1:101" ht="15.75" customHeight="1" x14ac:dyDescent="0.2">
      <c r="A176" s="27" t="s">
        <v>29</v>
      </c>
      <c r="B176" s="31">
        <f>Data_CH4_m3!B176*0.668</f>
        <v>1317732.2080080002</v>
      </c>
      <c r="C176" s="31">
        <f>Data_CH4_m3!C176*0.668</f>
        <v>2225917.2425880004</v>
      </c>
      <c r="D176" s="31">
        <f>Data_CH4_m3!D176*0.668</f>
        <v>2885907.0922639999</v>
      </c>
      <c r="E176" s="31">
        <f>Data_CH4_m3!E176*0.668</f>
        <v>3451984.2915400006</v>
      </c>
      <c r="F176" s="31">
        <f>Data_CH4_m3!F176*0.668</f>
        <v>3931166.2752720001</v>
      </c>
      <c r="G176" s="31">
        <f>Data_CH4_m3!G176*0.668</f>
        <v>4269904.1400880003</v>
      </c>
      <c r="H176" s="31">
        <f>Data_CH4_m3!H176*0.668</f>
        <v>4544896.5117239999</v>
      </c>
      <c r="I176" s="31">
        <f>Data_CH4_m3!I176*0.668</f>
        <v>4851563.5034880005</v>
      </c>
      <c r="J176" s="31">
        <f>Data_CH4_m3!J176*0.668</f>
        <v>5232617.9952960005</v>
      </c>
      <c r="K176" s="31">
        <f>Data_CH4_m3!K176*0.668</f>
        <v>5445172.6727960007</v>
      </c>
      <c r="L176" s="31">
        <f>Data_CH4_m3!L176*0.668</f>
        <v>5680563.7265520012</v>
      </c>
      <c r="M176" s="31">
        <f>Data_CH4_m3!M176*0.668</f>
        <v>5976031.9554960001</v>
      </c>
      <c r="N176" s="31">
        <f>Data_CH4_m3!N176*0.668</f>
        <v>6206314.0363680003</v>
      </c>
      <c r="O176" s="31">
        <f>Data_CH4_m3!O176*0.668</f>
        <v>6414000.9397519995</v>
      </c>
      <c r="P176" s="31">
        <f>Data_CH4_m3!P176*0.668</f>
        <v>6620283.1466840003</v>
      </c>
      <c r="Q176" s="31">
        <f>Data_CH4_m3!Q176*0.668</f>
        <v>6698885.2684800001</v>
      </c>
      <c r="R176" s="31">
        <f>Data_CH4_m3!R176*0.668</f>
        <v>6809240.4984000009</v>
      </c>
      <c r="S176" s="31">
        <f>Data_CH4_m3!S176*0.668</f>
        <v>6973806.3798800008</v>
      </c>
      <c r="T176" s="31">
        <f>Data_CH4_m3!T176*0.668</f>
        <v>7165669.6404799996</v>
      </c>
      <c r="U176" s="31">
        <f>Data_CH4_m3!U176*0.668</f>
        <v>7304118.0780000007</v>
      </c>
      <c r="V176" s="31">
        <f>Data_CH4_m3!V176*0.668</f>
        <v>7226352.8847199995</v>
      </c>
      <c r="W176" s="31">
        <f>Data_CH4_m3!W176*0.668</f>
        <v>7247021.8802000005</v>
      </c>
      <c r="X176" s="31">
        <f>Data_CH4_m3!X176*0.668</f>
        <v>7356909.6504000006</v>
      </c>
      <c r="Y176" s="31">
        <f>Data_CH4_m3!Y176*0.668</f>
        <v>7490400.0048800008</v>
      </c>
      <c r="Z176" s="31">
        <f>Data_CH4_m3!Z176*0.668</f>
        <v>7627245.5095999995</v>
      </c>
      <c r="AA176" s="31">
        <f>Data_CH4_m3!AA176*0.668</f>
        <v>7764850.1896400005</v>
      </c>
      <c r="AB176" s="31">
        <f>Data_CH4_m3!AB176*0.668</f>
        <v>7908284.9732800014</v>
      </c>
      <c r="AC176" s="31">
        <f>Data_CH4_m3!AC176*0.668</f>
        <v>7652087.2071599998</v>
      </c>
      <c r="AD176" s="31">
        <f>Data_CH4_m3!AD176*0.668</f>
        <v>7483322.6918400014</v>
      </c>
      <c r="AE176" s="31">
        <f>Data_CH4_m3!AE176*0.668</f>
        <v>7372442.0799200004</v>
      </c>
      <c r="AF176" s="31">
        <f>Data_CH4_m3!AF176*0.668</f>
        <v>7299690.574</v>
      </c>
      <c r="AG176" s="31">
        <f>Data_CH4_m3!AG176*0.668</f>
        <v>7251816.6639600005</v>
      </c>
      <c r="AH176" s="31">
        <f>Data_CH4_m3!AH176*0.668</f>
        <v>7219918.3012399999</v>
      </c>
      <c r="AI176" s="31">
        <f>Data_CH4_m3!AI176*0.668</f>
        <v>7198031.4682800006</v>
      </c>
      <c r="AJ176" s="31">
        <f>Data_CH4_m3!AJ176*0.668</f>
        <v>7182132.7877199994</v>
      </c>
      <c r="AK176" s="31">
        <f>Data_CH4_m3!AK176*0.668</f>
        <v>7169489.9057600005</v>
      </c>
      <c r="AL176" s="31">
        <f>Data_CH4_m3!AL176*0.668</f>
        <v>7158287.9398800004</v>
      </c>
      <c r="AM176" s="31">
        <f>Data_CH4_m3!AM176*0.668</f>
        <v>7147322.4794000005</v>
      </c>
      <c r="AN176" s="31">
        <f>Data_CH4_m3!AN176*0.668</f>
        <v>7135759.6866400009</v>
      </c>
      <c r="AO176" s="31">
        <f>Data_CH4_m3!AO176*0.668</f>
        <v>7123091.7480000006</v>
      </c>
      <c r="AP176" s="31">
        <f>Data_CH4_m3!AP176*0.668</f>
        <v>7108989.974080001</v>
      </c>
      <c r="AQ176" s="31">
        <f>Data_CH4_m3!AQ176*0.668</f>
        <v>7093218.9483200004</v>
      </c>
      <c r="AR176" s="31">
        <f>Data_CH4_m3!AR176*0.668</f>
        <v>7075685.2976799998</v>
      </c>
      <c r="AS176" s="31">
        <f>Data_CH4_m3!AS176*0.668</f>
        <v>7056336.6576400008</v>
      </c>
      <c r="AT176" s="31">
        <f>Data_CH4_m3!AT176*0.668</f>
        <v>7035200.0955600003</v>
      </c>
      <c r="AU176" s="31">
        <f>Data_CH4_m3!AU176*0.668</f>
        <v>7012362.5115600005</v>
      </c>
      <c r="AV176" s="31">
        <f>Data_CH4_m3!AV176*0.668</f>
        <v>6987880.5854400005</v>
      </c>
      <c r="AW176" s="31">
        <f>Data_CH4_m3!AW176*0.668</f>
        <v>6961879.2198400013</v>
      </c>
      <c r="AX176" s="31">
        <f>Data_CH4_m3!AX176*0.668</f>
        <v>6934429.2561599994</v>
      </c>
      <c r="AY176" s="31">
        <f>Data_CH4_m3!AY176*0.668</f>
        <v>6905678.7966800006</v>
      </c>
      <c r="AZ176" s="31">
        <f>Data_CH4_m3!AZ176*0.668</f>
        <v>6875746.0105999997</v>
      </c>
      <c r="BA176" s="31">
        <f>Data_CH4_m3!BA176*0.668</f>
        <v>6844776.1678800005</v>
      </c>
      <c r="BB176" s="31">
        <f>Data_CH4_m3!BB176*0.668</f>
        <v>6812875.5606800001</v>
      </c>
      <c r="BC176" s="31">
        <f>Data_CH4_m3!BC176*0.668</f>
        <v>6780172.6454000007</v>
      </c>
      <c r="BD176" s="31">
        <f>Data_CH4_m3!BD176*0.668</f>
        <v>6746765.4376800004</v>
      </c>
      <c r="BE176" s="31">
        <f>Data_CH4_m3!BE176*0.668</f>
        <v>6712750.3165600002</v>
      </c>
      <c r="BF176" s="31">
        <f>Data_CH4_m3!BF176*0.668</f>
        <v>6678232.854096001</v>
      </c>
      <c r="BG176" s="31">
        <f>Data_CH4_m3!BG176*0.668</f>
        <v>6643295.3839600012</v>
      </c>
      <c r="BH176" s="31">
        <f>Data_CH4_m3!BH176*0.668</f>
        <v>6607984.8351560012</v>
      </c>
      <c r="BI176" s="31">
        <f>Data_CH4_m3!BI176*0.668</f>
        <v>6572346.1086400002</v>
      </c>
      <c r="BJ176" s="31">
        <f>Data_CH4_m3!BJ176*0.668</f>
        <v>6536414.8522320008</v>
      </c>
      <c r="BK176" s="31">
        <f>Data_CH4_m3!BK176*0.668</f>
        <v>4853566.1601400003</v>
      </c>
      <c r="BL176" s="31">
        <f>Data_CH4_m3!BL176*0.668</f>
        <v>3693603.6750920005</v>
      </c>
      <c r="BM176" s="31">
        <f>Data_CH4_m3!BM176*0.668</f>
        <v>2886299.9657760006</v>
      </c>
      <c r="BN176" s="31">
        <f>Data_CH4_m3!BN176*0.668</f>
        <v>2317402.302164</v>
      </c>
      <c r="BO176" s="31">
        <f>Data_CH4_m3!BO176*0.668</f>
        <v>1910188.776048</v>
      </c>
      <c r="BP176" s="31">
        <f>Data_CH4_m3!BP176*0.668</f>
        <v>1613104.3431480001</v>
      </c>
      <c r="BQ176" s="31">
        <f>Data_CH4_m3!BQ176*0.668</f>
        <v>1391472.3799800002</v>
      </c>
      <c r="BR176" s="31">
        <f>Data_CH4_m3!BR176*0.668</f>
        <v>1221938.204412</v>
      </c>
      <c r="BS176" s="31">
        <f>Data_CH4_m3!BS176*0.668</f>
        <v>1088743.9095360001</v>
      </c>
      <c r="BT176" s="31">
        <f>Data_CH4_m3!BT176*0.668</f>
        <v>981230.81053200003</v>
      </c>
      <c r="BU176" s="31">
        <f>Data_CH4_m3!BU176*0.668</f>
        <v>892164.81275600009</v>
      </c>
      <c r="BV176" s="31">
        <f>Data_CH4_m3!BV176*0.668</f>
        <v>816613.43426799995</v>
      </c>
      <c r="BW176" s="31">
        <f>Data_CH4_m3!BW176*0.668</f>
        <v>751192.64184399997</v>
      </c>
      <c r="BX176" s="31">
        <f>Data_CH4_m3!BX176*0.668</f>
        <v>693561.61518800003</v>
      </c>
      <c r="BY176" s="31">
        <f>Data_CH4_m3!BY176*0.668</f>
        <v>642083.71188200009</v>
      </c>
      <c r="BZ176" s="31">
        <f>Data_CH4_m3!BZ176*0.668</f>
        <v>595598.88559760002</v>
      </c>
      <c r="CA176" s="31">
        <f>Data_CH4_m3!CA176*0.668</f>
        <v>553270.81609960005</v>
      </c>
      <c r="CB176" s="31">
        <f>Data_CH4_m3!CB176*0.668</f>
        <v>514484.15414600004</v>
      </c>
      <c r="CC176" s="31">
        <f>Data_CH4_m3!CC176*0.668</f>
        <v>478775.37259960006</v>
      </c>
      <c r="CD176" s="31">
        <f>Data_CH4_m3!CD176*0.668</f>
        <v>445786.16501120001</v>
      </c>
      <c r="CE176" s="31">
        <f>Data_CH4_m3!CE176*0.668</f>
        <v>415231.97400200006</v>
      </c>
      <c r="CF176" s="31">
        <f>Data_CH4_m3!CF176*0.668</f>
        <v>386880.67805559997</v>
      </c>
      <c r="CG176" s="31">
        <f>Data_CH4_m3!CG176*0.668</f>
        <v>360538.10159600002</v>
      </c>
      <c r="CH176" s="31">
        <f>Data_CH4_m3!CH176*0.668</f>
        <v>336038.11322360003</v>
      </c>
      <c r="CI176" s="31">
        <f>Data_CH4_m3!CI176*0.668</f>
        <v>313235.81224880001</v>
      </c>
      <c r="CJ176" s="31">
        <f>Data_CH4_m3!CJ176*0.668</f>
        <v>292002.79664680001</v>
      </c>
      <c r="CK176" s="31">
        <f>Data_CH4_m3!CK176*0.668</f>
        <v>272223.8378872</v>
      </c>
      <c r="CL176" s="31">
        <f>Data_CH4_m3!CL176*0.668</f>
        <v>253794.50940040001</v>
      </c>
      <c r="CM176" s="31">
        <f>Data_CH4_m3!CM176*0.668</f>
        <v>236619.46313759999</v>
      </c>
      <c r="CN176" s="31">
        <f>Data_CH4_m3!CN176*0.668</f>
        <v>220611.15048440002</v>
      </c>
      <c r="CO176" s="31">
        <f>Data_CH4_m3!CO176*0.668</f>
        <v>205688.84865080004</v>
      </c>
      <c r="CP176" s="31">
        <f>Data_CH4_m3!CP176*0.668</f>
        <v>191777.90035360001</v>
      </c>
      <c r="CQ176" s="31">
        <f>Data_CH4_m3!CQ176*0.668</f>
        <v>178809.10313080001</v>
      </c>
      <c r="CR176" s="31">
        <f>Data_CH4_m3!CR176*0.668</f>
        <v>166718.20620400002</v>
      </c>
      <c r="CS176" s="31">
        <f>Data_CH4_m3!CS176*0.668</f>
        <v>155445.48576400001</v>
      </c>
      <c r="CT176" s="31">
        <f>Data_CH4_m3!CT176*0.668</f>
        <v>144935.37837240001</v>
      </c>
      <c r="CU176" s="31">
        <f>Data_CH4_m3!CU176*0.668</f>
        <v>135136.15938640002</v>
      </c>
      <c r="CV176" s="31">
        <f>Data_CH4_m3!CV176*0.668</f>
        <v>125999.65618640001</v>
      </c>
      <c r="CW176" s="31">
        <f>Data_CH4_m3!CW176*0.668</f>
        <v>117480.98992720002</v>
      </c>
    </row>
    <row r="177" spans="1:101" ht="15.75" customHeight="1" x14ac:dyDescent="0.2">
      <c r="A177" s="27" t="s">
        <v>30</v>
      </c>
      <c r="B177" s="31">
        <f>Data_CH4_m3!B177*0.668</f>
        <v>40481616.102280006</v>
      </c>
      <c r="C177" s="31">
        <f>Data_CH4_m3!C177*0.668</f>
        <v>70240767.065200001</v>
      </c>
      <c r="D177" s="31">
        <f>Data_CH4_m3!D177*0.668</f>
        <v>91651816.490800008</v>
      </c>
      <c r="E177" s="31">
        <f>Data_CH4_m3!E177*0.668</f>
        <v>106647033.99800001</v>
      </c>
      <c r="F177" s="31">
        <f>Data_CH4_m3!F177*0.668</f>
        <v>115923014.19520001</v>
      </c>
      <c r="G177" s="31">
        <f>Data_CH4_m3!G177*0.668</f>
        <v>122606669.69159999</v>
      </c>
      <c r="H177" s="31">
        <f>Data_CH4_m3!H177*0.668</f>
        <v>128001055.796</v>
      </c>
      <c r="I177" s="31">
        <f>Data_CH4_m3!I177*0.668</f>
        <v>131946824.6488</v>
      </c>
      <c r="J177" s="31">
        <f>Data_CH4_m3!J177*0.668</f>
        <v>134261321.73680001</v>
      </c>
      <c r="K177" s="31">
        <f>Data_CH4_m3!K177*0.668</f>
        <v>138090515.77200001</v>
      </c>
      <c r="L177" s="31">
        <f>Data_CH4_m3!L177*0.668</f>
        <v>143649341.90000001</v>
      </c>
      <c r="M177" s="31">
        <f>Data_CH4_m3!M177*0.668</f>
        <v>146356550.64359999</v>
      </c>
      <c r="N177" s="31">
        <f>Data_CH4_m3!N177*0.668</f>
        <v>148698317.0948</v>
      </c>
      <c r="O177" s="31">
        <f>Data_CH4_m3!O177*0.668</f>
        <v>151707442.06560001</v>
      </c>
      <c r="P177" s="31">
        <f>Data_CH4_m3!P177*0.668</f>
        <v>155253322.87200001</v>
      </c>
      <c r="Q177" s="31">
        <f>Data_CH4_m3!Q177*0.668</f>
        <v>160890281.6868</v>
      </c>
      <c r="R177" s="31">
        <f>Data_CH4_m3!R177*0.668</f>
        <v>171766070.38120002</v>
      </c>
      <c r="S177" s="31">
        <f>Data_CH4_m3!S177*0.668</f>
        <v>179830099.9152</v>
      </c>
      <c r="T177" s="31">
        <f>Data_CH4_m3!T177*0.668</f>
        <v>185771254.17319998</v>
      </c>
      <c r="U177" s="31">
        <f>Data_CH4_m3!U177*0.668</f>
        <v>191733403.07000002</v>
      </c>
      <c r="V177" s="31">
        <f>Data_CH4_m3!V177*0.668</f>
        <v>199428982.04040003</v>
      </c>
      <c r="W177" s="31">
        <f>Data_CH4_m3!W177*0.668</f>
        <v>208029045.70280004</v>
      </c>
      <c r="X177" s="31">
        <f>Data_CH4_m3!X177*0.668</f>
        <v>215266886.55759999</v>
      </c>
      <c r="Y177" s="31">
        <f>Data_CH4_m3!Y177*0.668</f>
        <v>220618401.2236</v>
      </c>
      <c r="Z177" s="31">
        <f>Data_CH4_m3!Z177*0.668</f>
        <v>224266903.79719999</v>
      </c>
      <c r="AA177" s="31">
        <f>Data_CH4_m3!AA177*0.668</f>
        <v>226908501.24680004</v>
      </c>
      <c r="AB177" s="31">
        <f>Data_CH4_m3!AB177*0.668</f>
        <v>230051475.71560001</v>
      </c>
      <c r="AC177" s="31">
        <f>Data_CH4_m3!AC177*0.668</f>
        <v>241240988.67280003</v>
      </c>
      <c r="AD177" s="31">
        <f>Data_CH4_m3!AD177*0.668</f>
        <v>251271384.42280003</v>
      </c>
      <c r="AE177" s="31">
        <f>Data_CH4_m3!AE177*0.668</f>
        <v>260561926.55240002</v>
      </c>
      <c r="AF177" s="31">
        <f>Data_CH4_m3!AF177*0.668</f>
        <v>269392641.26280004</v>
      </c>
      <c r="AG177" s="31">
        <f>Data_CH4_m3!AG177*0.668</f>
        <v>277950362.7432</v>
      </c>
      <c r="AH177" s="31">
        <f>Data_CH4_m3!AH177*0.668</f>
        <v>286359773.2604</v>
      </c>
      <c r="AI177" s="31">
        <f>Data_CH4_m3!AI177*0.668</f>
        <v>294704010.82520002</v>
      </c>
      <c r="AJ177" s="31">
        <f>Data_CH4_m3!AJ177*0.668</f>
        <v>303038508.4156</v>
      </c>
      <c r="AK177" s="31">
        <f>Data_CH4_m3!AK177*0.668</f>
        <v>311399868.15640002</v>
      </c>
      <c r="AL177" s="31">
        <f>Data_CH4_m3!AL177*0.668</f>
        <v>319811867.04000002</v>
      </c>
      <c r="AM177" s="31">
        <f>Data_CH4_m3!AM177*0.668</f>
        <v>328289300.26440001</v>
      </c>
      <c r="AN177" s="31">
        <f>Data_CH4_m3!AN177*0.668</f>
        <v>336840536.19960004</v>
      </c>
      <c r="AO177" s="31">
        <f>Data_CH4_m3!AO177*0.668</f>
        <v>345469512.37160003</v>
      </c>
      <c r="AP177" s="31">
        <f>Data_CH4_m3!AP177*0.668</f>
        <v>354177199.51800001</v>
      </c>
      <c r="AQ177" s="31">
        <f>Data_CH4_m3!AQ177*0.668</f>
        <v>362962986.48560005</v>
      </c>
      <c r="AR177" s="31">
        <f>Data_CH4_m3!AR177*0.668</f>
        <v>371825407.88280004</v>
      </c>
      <c r="AS177" s="31">
        <f>Data_CH4_m3!AS177*0.668</f>
        <v>380762445.94880003</v>
      </c>
      <c r="AT177" s="31">
        <f>Data_CH4_m3!AT177*0.668</f>
        <v>389771873.37120003</v>
      </c>
      <c r="AU177" s="31">
        <f>Data_CH4_m3!AU177*0.668</f>
        <v>398851200.18000001</v>
      </c>
      <c r="AV177" s="31">
        <f>Data_CH4_m3!AV177*0.668</f>
        <v>407997652.77239996</v>
      </c>
      <c r="AW177" s="31">
        <f>Data_CH4_m3!AW177*0.668</f>
        <v>417208056.1444</v>
      </c>
      <c r="AX177" s="31">
        <f>Data_CH4_m3!AX177*0.668</f>
        <v>426478632.62239999</v>
      </c>
      <c r="AY177" s="31">
        <f>Data_CH4_m3!AY177*0.668</f>
        <v>435805087.50080001</v>
      </c>
      <c r="AZ177" s="31">
        <f>Data_CH4_m3!AZ177*0.668</f>
        <v>445182938.96719998</v>
      </c>
      <c r="BA177" s="31">
        <f>Data_CH4_m3!BA177*0.668</f>
        <v>454607659.05040002</v>
      </c>
      <c r="BB177" s="31">
        <f>Data_CH4_m3!BB177*0.668</f>
        <v>464075244.56</v>
      </c>
      <c r="BC177" s="31">
        <f>Data_CH4_m3!BC177*0.668</f>
        <v>473582542.53600001</v>
      </c>
      <c r="BD177" s="31">
        <f>Data_CH4_m3!BD177*0.668</f>
        <v>483127356.19360006</v>
      </c>
      <c r="BE177" s="31">
        <f>Data_CH4_m3!BE177*0.668</f>
        <v>492707733.1024</v>
      </c>
      <c r="BF177" s="31">
        <f>Data_CH4_m3!BF177*0.668</f>
        <v>502321342.34320003</v>
      </c>
      <c r="BG177" s="31">
        <f>Data_CH4_m3!BG177*0.668</f>
        <v>511965049.12560004</v>
      </c>
      <c r="BH177" s="31">
        <f>Data_CH4_m3!BH177*0.668</f>
        <v>521635133.55800003</v>
      </c>
      <c r="BI177" s="31">
        <f>Data_CH4_m3!BI177*0.668</f>
        <v>531327178.02280003</v>
      </c>
      <c r="BJ177" s="31">
        <f>Data_CH4_m3!BJ177*0.668</f>
        <v>541036490.02040005</v>
      </c>
      <c r="BK177" s="31">
        <f>Data_CH4_m3!BK177*0.668</f>
        <v>395027518.74800003</v>
      </c>
      <c r="BL177" s="31">
        <f>Data_CH4_m3!BL177*0.668</f>
        <v>294967048.31680006</v>
      </c>
      <c r="BM177" s="31">
        <f>Data_CH4_m3!BM177*0.668</f>
        <v>225854683.01719999</v>
      </c>
      <c r="BN177" s="31">
        <f>Data_CH4_m3!BN177*0.668</f>
        <v>177625357.89920002</v>
      </c>
      <c r="BO177" s="31">
        <f>Data_CH4_m3!BO177*0.668</f>
        <v>143522934.85720003</v>
      </c>
      <c r="BP177" s="31">
        <f>Data_CH4_m3!BP177*0.668</f>
        <v>119009946.20280001</v>
      </c>
      <c r="BQ177" s="31">
        <f>Data_CH4_m3!BQ177*0.668</f>
        <v>101036731.12200001</v>
      </c>
      <c r="BR177" s="31">
        <f>Data_CH4_m3!BR177*0.668</f>
        <v>87551483.593600005</v>
      </c>
      <c r="BS177" s="31">
        <f>Data_CH4_m3!BS177*0.668</f>
        <v>77171790.643600002</v>
      </c>
      <c r="BT177" s="31">
        <f>Data_CH4_m3!BT177*0.668</f>
        <v>68964423.072400004</v>
      </c>
      <c r="BU177" s="31">
        <f>Data_CH4_m3!BU177*0.668</f>
        <v>62297692.919120006</v>
      </c>
      <c r="BV177" s="31">
        <f>Data_CH4_m3!BV177*0.668</f>
        <v>56742455.400680006</v>
      </c>
      <c r="BW177" s="31">
        <f>Data_CH4_m3!BW177*0.668</f>
        <v>52005720.680359997</v>
      </c>
      <c r="BX177" s="31">
        <f>Data_CH4_m3!BX177*0.668</f>
        <v>47886126.30376</v>
      </c>
      <c r="BY177" s="31">
        <f>Data_CH4_m3!BY177*0.668</f>
        <v>44244065.22744</v>
      </c>
      <c r="BZ177" s="31">
        <f>Data_CH4_m3!BZ177*0.668</f>
        <v>40981639.265840001</v>
      </c>
      <c r="CA177" s="31">
        <f>Data_CH4_m3!CA177*0.668</f>
        <v>38029200.374240004</v>
      </c>
      <c r="CB177" s="31">
        <f>Data_CH4_m3!CB177*0.668</f>
        <v>35336309.255400002</v>
      </c>
      <c r="CC177" s="31">
        <f>Data_CH4_m3!CC177*0.668</f>
        <v>32865656.319080003</v>
      </c>
      <c r="CD177" s="31">
        <f>Data_CH4_m3!CD177*0.668</f>
        <v>30588969.654320002</v>
      </c>
      <c r="CE177" s="31">
        <f>Data_CH4_m3!CE177*0.668</f>
        <v>28484256.062520001</v>
      </c>
      <c r="CF177" s="31">
        <f>Data_CH4_m3!CF177*0.668</f>
        <v>26533936.73624</v>
      </c>
      <c r="CG177" s="31">
        <f>Data_CH4_m3!CG177*0.668</f>
        <v>24723583.677080002</v>
      </c>
      <c r="CH177" s="31">
        <f>Data_CH4_m3!CH177*0.668</f>
        <v>23041059.725840002</v>
      </c>
      <c r="CI177" s="31">
        <f>Data_CH4_m3!CI177*0.668</f>
        <v>21475930.034480002</v>
      </c>
      <c r="CJ177" s="31">
        <f>Data_CH4_m3!CJ177*0.668</f>
        <v>20019056.249439999</v>
      </c>
      <c r="CK177" s="31">
        <f>Data_CH4_m3!CK177*0.668</f>
        <v>18662314.05452</v>
      </c>
      <c r="CL177" s="31">
        <f>Data_CH4_m3!CL177*0.668</f>
        <v>17398393.939880002</v>
      </c>
      <c r="CM177" s="31">
        <f>Data_CH4_m3!CM177*0.668</f>
        <v>16220658.597400002</v>
      </c>
      <c r="CN177" s="31">
        <f>Data_CH4_m3!CN177*0.668</f>
        <v>15123038.772800002</v>
      </c>
      <c r="CO177" s="31">
        <f>Data_CH4_m3!CO177*0.668</f>
        <v>14099955.51712</v>
      </c>
      <c r="CP177" s="31">
        <f>Data_CH4_m3!CP177*0.668</f>
        <v>13146260.681280002</v>
      </c>
      <c r="CQ177" s="31">
        <f>Data_CH4_m3!CQ177*0.668</f>
        <v>12257190.102640001</v>
      </c>
      <c r="CR177" s="31">
        <f>Data_CH4_m3!CR177*0.668</f>
        <v>11428325.78284</v>
      </c>
      <c r="CS177" s="31">
        <f>Data_CH4_m3!CS177*0.668</f>
        <v>10655564.585320001</v>
      </c>
      <c r="CT177" s="31">
        <f>Data_CH4_m3!CT177*0.668</f>
        <v>9935091.5687600002</v>
      </c>
      <c r="CU177" s="31">
        <f>Data_CH4_m3!CU177*0.668</f>
        <v>9263356.9878400005</v>
      </c>
      <c r="CV177" s="31">
        <f>Data_CH4_m3!CV177*0.668</f>
        <v>8637055.9192399997</v>
      </c>
      <c r="CW177" s="31">
        <f>Data_CH4_m3!CW177*0.668</f>
        <v>8053110.1521600001</v>
      </c>
    </row>
    <row r="178" spans="1:101" ht="15.75" customHeight="1" x14ac:dyDescent="0.2">
      <c r="A178" s="27" t="s">
        <v>31</v>
      </c>
      <c r="B178" s="31">
        <f>Data_CH4_m3!B178*0.668</f>
        <v>961516.46387200011</v>
      </c>
      <c r="C178" s="31">
        <f>Data_CH4_m3!C178*0.668</f>
        <v>1848909.8421400001</v>
      </c>
      <c r="D178" s="31">
        <f>Data_CH4_m3!D178*0.668</f>
        <v>2674137.557916</v>
      </c>
      <c r="E178" s="31">
        <f>Data_CH4_m3!E178*0.668</f>
        <v>3526894.3372559999</v>
      </c>
      <c r="F178" s="31">
        <f>Data_CH4_m3!F178*0.668</f>
        <v>4423424.2180560008</v>
      </c>
      <c r="G178" s="31">
        <f>Data_CH4_m3!G178*0.668</f>
        <v>5301859.8091760008</v>
      </c>
      <c r="H178" s="31">
        <f>Data_CH4_m3!H178*0.668</f>
        <v>6169566.0925120004</v>
      </c>
      <c r="I178" s="31">
        <f>Data_CH4_m3!I178*0.668</f>
        <v>7037893.2644800004</v>
      </c>
      <c r="J178" s="31">
        <f>Data_CH4_m3!J178*0.668</f>
        <v>7845354.557</v>
      </c>
      <c r="K178" s="31">
        <f>Data_CH4_m3!K178*0.668</f>
        <v>8634490.7992400005</v>
      </c>
      <c r="L178" s="31">
        <f>Data_CH4_m3!L178*0.668</f>
        <v>9515704.1681600008</v>
      </c>
      <c r="M178" s="31">
        <f>Data_CH4_m3!M178*0.668</f>
        <v>10411532.30828</v>
      </c>
      <c r="N178" s="31">
        <f>Data_CH4_m3!N178*0.668</f>
        <v>11288771.705120001</v>
      </c>
      <c r="O178" s="31">
        <f>Data_CH4_m3!O178*0.668</f>
        <v>12072322.17812</v>
      </c>
      <c r="P178" s="31">
        <f>Data_CH4_m3!P178*0.668</f>
        <v>12829340.49272</v>
      </c>
      <c r="Q178" s="31">
        <f>Data_CH4_m3!Q178*0.668</f>
        <v>13494313.33048</v>
      </c>
      <c r="R178" s="31">
        <f>Data_CH4_m3!R178*0.668</f>
        <v>14087656.354560003</v>
      </c>
      <c r="S178" s="31">
        <f>Data_CH4_m3!S178*0.668</f>
        <v>14777107.59808</v>
      </c>
      <c r="T178" s="31">
        <f>Data_CH4_m3!T178*0.668</f>
        <v>15478758.866280001</v>
      </c>
      <c r="U178" s="31">
        <f>Data_CH4_m3!U178*0.668</f>
        <v>16087750.859160002</v>
      </c>
      <c r="V178" s="31">
        <f>Data_CH4_m3!V178*0.668</f>
        <v>16553992.113760002</v>
      </c>
      <c r="W178" s="31">
        <f>Data_CH4_m3!W178*0.668</f>
        <v>17046143.298119999</v>
      </c>
      <c r="X178" s="31">
        <f>Data_CH4_m3!X178*0.668</f>
        <v>17551283.361719999</v>
      </c>
      <c r="Y178" s="31">
        <f>Data_CH4_m3!Y178*0.668</f>
        <v>18063000.62012</v>
      </c>
      <c r="Z178" s="31">
        <f>Data_CH4_m3!Z178*0.668</f>
        <v>18579362.155200001</v>
      </c>
      <c r="AA178" s="31">
        <f>Data_CH4_m3!AA178*0.668</f>
        <v>19100904.497880001</v>
      </c>
      <c r="AB178" s="31">
        <f>Data_CH4_m3!AB178*0.668</f>
        <v>19628651.591960002</v>
      </c>
      <c r="AC178" s="31">
        <f>Data_CH4_m3!AC178*0.668</f>
        <v>20088112.412760001</v>
      </c>
      <c r="AD178" s="31">
        <f>Data_CH4_m3!AD178*0.668</f>
        <v>20546241.201480001</v>
      </c>
      <c r="AE178" s="31">
        <f>Data_CH4_m3!AE178*0.668</f>
        <v>21003251.831680004</v>
      </c>
      <c r="AF178" s="31">
        <f>Data_CH4_m3!AF178*0.668</f>
        <v>21459361.450120002</v>
      </c>
      <c r="AG178" s="31">
        <f>Data_CH4_m3!AG178*0.668</f>
        <v>21914774.979160003</v>
      </c>
      <c r="AH178" s="31">
        <f>Data_CH4_m3!AH178*0.668</f>
        <v>22369665.604480002</v>
      </c>
      <c r="AI178" s="31">
        <f>Data_CH4_m3!AI178*0.668</f>
        <v>22824190.386240002</v>
      </c>
      <c r="AJ178" s="31">
        <f>Data_CH4_m3!AJ178*0.668</f>
        <v>23278485.596439999</v>
      </c>
      <c r="AK178" s="31">
        <f>Data_CH4_m3!AK178*0.668</f>
        <v>23732660.920680001</v>
      </c>
      <c r="AL178" s="31">
        <f>Data_CH4_m3!AL178*0.668</f>
        <v>24186810.834199999</v>
      </c>
      <c r="AM178" s="31">
        <f>Data_CH4_m3!AM178*0.668</f>
        <v>24641015.036080003</v>
      </c>
      <c r="AN178" s="31">
        <f>Data_CH4_m3!AN178*0.668</f>
        <v>25095330.974320002</v>
      </c>
      <c r="AO178" s="31">
        <f>Data_CH4_m3!AO178*0.668</f>
        <v>25549777.646840002</v>
      </c>
      <c r="AP178" s="31">
        <f>Data_CH4_m3!AP178*0.668</f>
        <v>26004388.821040001</v>
      </c>
      <c r="AQ178" s="31">
        <f>Data_CH4_m3!AQ178*0.668</f>
        <v>26459152.272520002</v>
      </c>
      <c r="AR178" s="31">
        <f>Data_CH4_m3!AR178*0.668</f>
        <v>26914025.863840003</v>
      </c>
      <c r="AS178" s="31">
        <f>Data_CH4_m3!AS178*0.668</f>
        <v>27368957.637960002</v>
      </c>
      <c r="AT178" s="31">
        <f>Data_CH4_m3!AT178*0.668</f>
        <v>27823865.330680002</v>
      </c>
      <c r="AU178" s="31">
        <f>Data_CH4_m3!AU178*0.668</f>
        <v>28278657.212240003</v>
      </c>
      <c r="AV178" s="31">
        <f>Data_CH4_m3!AV178*0.668</f>
        <v>28733208.874320004</v>
      </c>
      <c r="AW178" s="31">
        <f>Data_CH4_m3!AW178*0.668</f>
        <v>29187375.00688</v>
      </c>
      <c r="AX178" s="31">
        <f>Data_CH4_m3!AX178*0.668</f>
        <v>29640947.127120003</v>
      </c>
      <c r="AY178" s="31">
        <f>Data_CH4_m3!AY178*0.668</f>
        <v>30093651.127920002</v>
      </c>
      <c r="AZ178" s="31">
        <f>Data_CH4_m3!AZ178*0.668</f>
        <v>30545155.320560005</v>
      </c>
      <c r="BA178" s="31">
        <f>Data_CH4_m3!BA178*0.668</f>
        <v>30995130.507959999</v>
      </c>
      <c r="BB178" s="31">
        <f>Data_CH4_m3!BB178*0.668</f>
        <v>31443241.741560005</v>
      </c>
      <c r="BC178" s="31">
        <f>Data_CH4_m3!BC178*0.668</f>
        <v>31889150.6994</v>
      </c>
      <c r="BD178" s="31">
        <f>Data_CH4_m3!BD178*0.668</f>
        <v>32332523.134320002</v>
      </c>
      <c r="BE178" s="31">
        <f>Data_CH4_m3!BE178*0.668</f>
        <v>32773028.546640001</v>
      </c>
      <c r="BF178" s="31">
        <f>Data_CH4_m3!BF178*0.668</f>
        <v>33210334.486120004</v>
      </c>
      <c r="BG178" s="31">
        <f>Data_CH4_m3!BG178*0.668</f>
        <v>33644120.680160001</v>
      </c>
      <c r="BH178" s="31">
        <f>Data_CH4_m3!BH178*0.668</f>
        <v>34074134.29744</v>
      </c>
      <c r="BI178" s="31">
        <f>Data_CH4_m3!BI178*0.668</f>
        <v>34500161.651440002</v>
      </c>
      <c r="BJ178" s="31">
        <f>Data_CH4_m3!BJ178*0.668</f>
        <v>34922034.559800006</v>
      </c>
      <c r="BK178" s="31">
        <f>Data_CH4_m3!BK178*0.668</f>
        <v>32391387.35444</v>
      </c>
      <c r="BL178" s="31">
        <f>Data_CH4_m3!BL178*0.668</f>
        <v>30053092.946800001</v>
      </c>
      <c r="BM178" s="31">
        <f>Data_CH4_m3!BM178*0.668</f>
        <v>27892087.001680002</v>
      </c>
      <c r="BN178" s="31">
        <f>Data_CH4_m3!BN178*0.668</f>
        <v>25894505.880480003</v>
      </c>
      <c r="BO178" s="31">
        <f>Data_CH4_m3!BO178*0.668</f>
        <v>24047590.015000001</v>
      </c>
      <c r="BP178" s="31">
        <f>Data_CH4_m3!BP178*0.668</f>
        <v>22339595.03672</v>
      </c>
      <c r="BQ178" s="31">
        <f>Data_CH4_m3!BQ178*0.668</f>
        <v>20759710.1472</v>
      </c>
      <c r="BR178" s="31">
        <f>Data_CH4_m3!BR178*0.668</f>
        <v>19297983.095000003</v>
      </c>
      <c r="BS178" s="31">
        <f>Data_CH4_m3!BS178*0.668</f>
        <v>17945251.144560002</v>
      </c>
      <c r="BT178" s="31">
        <f>Data_CH4_m3!BT178*0.668</f>
        <v>16693077.749800002</v>
      </c>
      <c r="BU178" s="31">
        <f>Data_CH4_m3!BU178*0.668</f>
        <v>15533694.231040001</v>
      </c>
      <c r="BV178" s="31">
        <f>Data_CH4_m3!BV178*0.668</f>
        <v>14459946.24148</v>
      </c>
      <c r="BW178" s="31">
        <f>Data_CH4_m3!BW178*0.668</f>
        <v>13465244.52224</v>
      </c>
      <c r="BX178" s="31">
        <f>Data_CH4_m3!BX178*0.668</f>
        <v>12543519.638680002</v>
      </c>
      <c r="BY178" s="31">
        <f>Data_CH4_m3!BY178*0.668</f>
        <v>11689180.370680002</v>
      </c>
      <c r="BZ178" s="31">
        <f>Data_CH4_m3!BZ178*0.668</f>
        <v>10897075.47632</v>
      </c>
      <c r="CA178" s="31">
        <f>Data_CH4_m3!CA178*0.668</f>
        <v>10162458.53504</v>
      </c>
      <c r="CB178" s="31">
        <f>Data_CH4_m3!CB178*0.668</f>
        <v>9480955.5897199996</v>
      </c>
      <c r="CC178" s="31">
        <f>Data_CH4_m3!CC178*0.668</f>
        <v>8848535.4340400007</v>
      </c>
      <c r="CD178" s="31">
        <f>Data_CH4_m3!CD178*0.668</f>
        <v>8261482.3046400007</v>
      </c>
      <c r="CE178" s="31">
        <f>Data_CH4_m3!CE178*0.668</f>
        <v>7716370.73092</v>
      </c>
      <c r="CF178" s="31">
        <f>Data_CH4_m3!CF178*0.668</f>
        <v>7210042.4289199999</v>
      </c>
      <c r="CG178" s="31">
        <f>Data_CH4_m3!CG178*0.668</f>
        <v>6739585.0656000003</v>
      </c>
      <c r="CH178" s="31">
        <f>Data_CH4_m3!CH178*0.668</f>
        <v>6302312.7131599998</v>
      </c>
      <c r="CI178" s="31">
        <f>Data_CH4_m3!CI178*0.668</f>
        <v>5895747.8785040006</v>
      </c>
      <c r="CJ178" s="31">
        <f>Data_CH4_m3!CJ178*0.668</f>
        <v>5517604.9789240006</v>
      </c>
      <c r="CK178" s="31">
        <f>Data_CH4_m3!CK178*0.668</f>
        <v>5165775.1457680007</v>
      </c>
      <c r="CL178" s="31">
        <f>Data_CH4_m3!CL178*0.668</f>
        <v>4838312.2391920006</v>
      </c>
      <c r="CM178" s="31">
        <f>Data_CH4_m3!CM178*0.668</f>
        <v>4533419.9918320002</v>
      </c>
      <c r="CN178" s="31">
        <f>Data_CH4_m3!CN178*0.668</f>
        <v>4249440.1791920001</v>
      </c>
      <c r="CO178" s="31">
        <f>Data_CH4_m3!CO178*0.668</f>
        <v>3984841.7345840004</v>
      </c>
      <c r="CP178" s="31">
        <f>Data_CH4_m3!CP178*0.668</f>
        <v>3738210.743824</v>
      </c>
      <c r="CQ178" s="31">
        <f>Data_CH4_m3!CQ178*0.668</f>
        <v>3508241.2268320001</v>
      </c>
      <c r="CR178" s="31">
        <f>Data_CH4_m3!CR178*0.668</f>
        <v>3293726.668728</v>
      </c>
      <c r="CS178" s="31">
        <f>Data_CH4_m3!CS178*0.668</f>
        <v>3093552.2155880001</v>
      </c>
      <c r="CT178" s="31">
        <f>Data_CH4_m3!CT178*0.668</f>
        <v>2906687.5021279999</v>
      </c>
      <c r="CU178" s="31">
        <f>Data_CH4_m3!CU178*0.668</f>
        <v>2732180.043848</v>
      </c>
      <c r="CV178" s="31">
        <f>Data_CH4_m3!CV178*0.668</f>
        <v>2569149.160904</v>
      </c>
      <c r="CW178" s="31">
        <f>Data_CH4_m3!CW178*0.668</f>
        <v>2416780.3802680001</v>
      </c>
    </row>
    <row r="179" spans="1:101" ht="15.75" customHeight="1" x14ac:dyDescent="0.2">
      <c r="A179" s="27" t="s">
        <v>32</v>
      </c>
      <c r="B179" s="31">
        <f>Data_CH4_m3!B179*0.668</f>
        <v>6174055.6069520004</v>
      </c>
      <c r="C179" s="31">
        <f>Data_CH4_m3!C179*0.668</f>
        <v>11970282.8802</v>
      </c>
      <c r="D179" s="31">
        <f>Data_CH4_m3!D179*0.668</f>
        <v>17318771.259040002</v>
      </c>
      <c r="E179" s="31">
        <f>Data_CH4_m3!E179*0.668</f>
        <v>22076948.325120002</v>
      </c>
      <c r="F179" s="31">
        <f>Data_CH4_m3!F179*0.668</f>
        <v>26544269.206600003</v>
      </c>
      <c r="G179" s="31">
        <f>Data_CH4_m3!G179*0.668</f>
        <v>30622106.575879999</v>
      </c>
      <c r="H179" s="31">
        <f>Data_CH4_m3!H179*0.668</f>
        <v>34522615.456080005</v>
      </c>
      <c r="I179" s="31">
        <f>Data_CH4_m3!I179*0.668</f>
        <v>38024506.865960002</v>
      </c>
      <c r="J179" s="31">
        <f>Data_CH4_m3!J179*0.668</f>
        <v>41079864.49752</v>
      </c>
      <c r="K179" s="31">
        <f>Data_CH4_m3!K179*0.668</f>
        <v>44203234.542400002</v>
      </c>
      <c r="L179" s="31">
        <f>Data_CH4_m3!L179*0.668</f>
        <v>47279520.059520006</v>
      </c>
      <c r="M179" s="31">
        <f>Data_CH4_m3!M179*0.668</f>
        <v>50236609.707400002</v>
      </c>
      <c r="N179" s="31">
        <f>Data_CH4_m3!N179*0.668</f>
        <v>53168456.390120007</v>
      </c>
      <c r="O179" s="31">
        <f>Data_CH4_m3!O179*0.668</f>
        <v>56069036.29744</v>
      </c>
      <c r="P179" s="31">
        <f>Data_CH4_m3!P179*0.668</f>
        <v>58990368.720279999</v>
      </c>
      <c r="Q179" s="31">
        <f>Data_CH4_m3!Q179*0.668</f>
        <v>62315222.127560005</v>
      </c>
      <c r="R179" s="31">
        <f>Data_CH4_m3!R179*0.668</f>
        <v>65630874.001840003</v>
      </c>
      <c r="S179" s="31">
        <f>Data_CH4_m3!S179*0.668</f>
        <v>68917674.562000006</v>
      </c>
      <c r="T179" s="31">
        <f>Data_CH4_m3!T179*0.668</f>
        <v>72042268.877200007</v>
      </c>
      <c r="U179" s="31">
        <f>Data_CH4_m3!U179*0.668</f>
        <v>75336361.312000006</v>
      </c>
      <c r="V179" s="31">
        <f>Data_CH4_m3!V179*0.668</f>
        <v>78668981.916000009</v>
      </c>
      <c r="W179" s="31">
        <f>Data_CH4_m3!W179*0.668</f>
        <v>81835212.604400009</v>
      </c>
      <c r="X179" s="31">
        <f>Data_CH4_m3!X179*0.668</f>
        <v>84871612.75</v>
      </c>
      <c r="Y179" s="31">
        <f>Data_CH4_m3!Y179*0.668</f>
        <v>87867408.381999999</v>
      </c>
      <c r="Z179" s="31">
        <f>Data_CH4_m3!Z179*0.668</f>
        <v>90914177.2236</v>
      </c>
      <c r="AA179" s="31">
        <f>Data_CH4_m3!AA179*0.668</f>
        <v>94028672.31400001</v>
      </c>
      <c r="AB179" s="31">
        <f>Data_CH4_m3!AB179*0.668</f>
        <v>97225145.967600003</v>
      </c>
      <c r="AC179" s="31">
        <f>Data_CH4_m3!AC179*0.668</f>
        <v>102595203.178</v>
      </c>
      <c r="AD179" s="31">
        <f>Data_CH4_m3!AD179*0.668</f>
        <v>108027681.11400001</v>
      </c>
      <c r="AE179" s="31">
        <f>Data_CH4_m3!AE179*0.668</f>
        <v>113531693.23280001</v>
      </c>
      <c r="AF179" s="31">
        <f>Data_CH4_m3!AF179*0.668</f>
        <v>119115711.912</v>
      </c>
      <c r="AG179" s="31">
        <f>Data_CH4_m3!AG179*0.668</f>
        <v>124787600.58040002</v>
      </c>
      <c r="AH179" s="31">
        <f>Data_CH4_m3!AH179*0.668</f>
        <v>130554613.78480001</v>
      </c>
      <c r="AI179" s="31">
        <f>Data_CH4_m3!AI179*0.668</f>
        <v>136423324.24440002</v>
      </c>
      <c r="AJ179" s="31">
        <f>Data_CH4_m3!AJ179*0.668</f>
        <v>142399637.0124</v>
      </c>
      <c r="AK179" s="31">
        <f>Data_CH4_m3!AK179*0.668</f>
        <v>148488830.3576</v>
      </c>
      <c r="AL179" s="31">
        <f>Data_CH4_m3!AL179*0.668</f>
        <v>154695667.454</v>
      </c>
      <c r="AM179" s="31">
        <f>Data_CH4_m3!AM179*0.668</f>
        <v>161024434.9912</v>
      </c>
      <c r="AN179" s="31">
        <f>Data_CH4_m3!AN179*0.668</f>
        <v>167478920.66280001</v>
      </c>
      <c r="AO179" s="31">
        <f>Data_CH4_m3!AO179*0.668</f>
        <v>174062426.25920001</v>
      </c>
      <c r="AP179" s="31">
        <f>Data_CH4_m3!AP179*0.668</f>
        <v>180777794.32080004</v>
      </c>
      <c r="AQ179" s="31">
        <f>Data_CH4_m3!AQ179*0.668</f>
        <v>187627459.10640001</v>
      </c>
      <c r="AR179" s="31">
        <f>Data_CH4_m3!AR179*0.668</f>
        <v>194613463.76080003</v>
      </c>
      <c r="AS179" s="31">
        <f>Data_CH4_m3!AS179*0.668</f>
        <v>201737441.87800002</v>
      </c>
      <c r="AT179" s="31">
        <f>Data_CH4_m3!AT179*0.668</f>
        <v>209000643.21919999</v>
      </c>
      <c r="AU179" s="31">
        <f>Data_CH4_m3!AU179*0.668</f>
        <v>216403947.34</v>
      </c>
      <c r="AV179" s="31">
        <f>Data_CH4_m3!AV179*0.668</f>
        <v>223947895.52080002</v>
      </c>
      <c r="AW179" s="31">
        <f>Data_CH4_m3!AW179*0.668</f>
        <v>231632721.5616</v>
      </c>
      <c r="AX179" s="31">
        <f>Data_CH4_m3!AX179*0.668</f>
        <v>239458428.60200003</v>
      </c>
      <c r="AY179" s="31">
        <f>Data_CH4_m3!AY179*0.668</f>
        <v>247424791.05840003</v>
      </c>
      <c r="AZ179" s="31">
        <f>Data_CH4_m3!AZ179*0.668</f>
        <v>255531353.08759999</v>
      </c>
      <c r="BA179" s="31">
        <f>Data_CH4_m3!BA179*0.668</f>
        <v>263777424.04440004</v>
      </c>
      <c r="BB179" s="31">
        <f>Data_CH4_m3!BB179*0.668</f>
        <v>272162028.31480002</v>
      </c>
      <c r="BC179" s="31">
        <f>Data_CH4_m3!BC179*0.668</f>
        <v>280683821.88280004</v>
      </c>
      <c r="BD179" s="31">
        <f>Data_CH4_m3!BD179*0.668</f>
        <v>289341084.51480001</v>
      </c>
      <c r="BE179" s="31">
        <f>Data_CH4_m3!BE179*0.668</f>
        <v>298131775.00319999</v>
      </c>
      <c r="BF179" s="31">
        <f>Data_CH4_m3!BF179*0.668</f>
        <v>307053616.47000003</v>
      </c>
      <c r="BG179" s="31">
        <f>Data_CH4_m3!BG179*0.668</f>
        <v>316104209.32560003</v>
      </c>
      <c r="BH179" s="31">
        <f>Data_CH4_m3!BH179*0.668</f>
        <v>325281102.34400004</v>
      </c>
      <c r="BI179" s="31">
        <f>Data_CH4_m3!BI179*0.668</f>
        <v>334581851.58040005</v>
      </c>
      <c r="BJ179" s="31">
        <f>Data_CH4_m3!BJ179*0.668</f>
        <v>344003964.72680002</v>
      </c>
      <c r="BK179" s="31">
        <f>Data_CH4_m3!BK179*0.668</f>
        <v>318886804.07359999</v>
      </c>
      <c r="BL179" s="31">
        <f>Data_CH4_m3!BL179*0.668</f>
        <v>295688118.91280001</v>
      </c>
      <c r="BM179" s="31">
        <f>Data_CH4_m3!BM179*0.668</f>
        <v>274257221.00280005</v>
      </c>
      <c r="BN179" s="31">
        <f>Data_CH4_m3!BN179*0.668</f>
        <v>254455453.0492</v>
      </c>
      <c r="BO179" s="31">
        <f>Data_CH4_m3!BO179*0.668</f>
        <v>236155219.16960001</v>
      </c>
      <c r="BP179" s="31">
        <f>Data_CH4_m3!BP179*0.668</f>
        <v>219239093.9152</v>
      </c>
      <c r="BQ179" s="31">
        <f>Data_CH4_m3!BQ179*0.668</f>
        <v>203599003.83719999</v>
      </c>
      <c r="BR179" s="31">
        <f>Data_CH4_m3!BR179*0.668</f>
        <v>189135474.3836</v>
      </c>
      <c r="BS179" s="31">
        <f>Data_CH4_m3!BS179*0.668</f>
        <v>175756938.85320002</v>
      </c>
      <c r="BT179" s="31">
        <f>Data_CH4_m3!BT179*0.668</f>
        <v>163379102.52640003</v>
      </c>
      <c r="BU179" s="31">
        <f>Data_CH4_m3!BU179*0.668</f>
        <v>151924358.29879999</v>
      </c>
      <c r="BV179" s="31">
        <f>Data_CH4_m3!BV179*0.668</f>
        <v>141321249.94320002</v>
      </c>
      <c r="BW179" s="31">
        <f>Data_CH4_m3!BW179*0.668</f>
        <v>131503978.324</v>
      </c>
      <c r="BX179" s="31">
        <f>Data_CH4_m3!BX179*0.668</f>
        <v>122411947.75840001</v>
      </c>
      <c r="BY179" s="31">
        <f>Data_CH4_m3!BY179*0.668</f>
        <v>113989349.11759999</v>
      </c>
      <c r="BZ179" s="31">
        <f>Data_CH4_m3!BZ179*0.668</f>
        <v>106184776.1276</v>
      </c>
      <c r="CA179" s="31">
        <f>Data_CH4_m3!CA179*0.668</f>
        <v>98950873.266400009</v>
      </c>
      <c r="CB179" s="31">
        <f>Data_CH4_m3!CB179*0.668</f>
        <v>92244011.516800001</v>
      </c>
      <c r="CC179" s="31">
        <f>Data_CH4_m3!CC179*0.668</f>
        <v>86023990.772400007</v>
      </c>
      <c r="CD179" s="31">
        <f>Data_CH4_m3!CD179*0.668</f>
        <v>80253765.824000001</v>
      </c>
      <c r="CE179" s="31">
        <f>Data_CH4_m3!CE179*0.668</f>
        <v>74899194.523600012</v>
      </c>
      <c r="CF179" s="31">
        <f>Data_CH4_m3!CF179*0.668</f>
        <v>69928806.589600012</v>
      </c>
      <c r="CG179" s="31">
        <f>Data_CH4_m3!CG179*0.668</f>
        <v>65313590.36116001</v>
      </c>
      <c r="CH179" s="31">
        <f>Data_CH4_m3!CH179*0.668</f>
        <v>61026797.454960003</v>
      </c>
      <c r="CI179" s="31">
        <f>Data_CH4_m3!CI179*0.668</f>
        <v>57043762.558839999</v>
      </c>
      <c r="CJ179" s="31">
        <f>Data_CH4_m3!CJ179*0.668</f>
        <v>53341738.008280002</v>
      </c>
      <c r="CK179" s="31">
        <f>Data_CH4_m3!CK179*0.668</f>
        <v>49899741.582600005</v>
      </c>
      <c r="CL179" s="31">
        <f>Data_CH4_m3!CL179*0.668</f>
        <v>46698416.505520001</v>
      </c>
      <c r="CM179" s="31">
        <f>Data_CH4_m3!CM179*0.668</f>
        <v>43719902.714879997</v>
      </c>
      <c r="CN179" s="31">
        <f>Data_CH4_m3!CN179*0.668</f>
        <v>40947718.459640004</v>
      </c>
      <c r="CO179" s="31">
        <f>Data_CH4_m3!CO179*0.668</f>
        <v>38366651.342399999</v>
      </c>
      <c r="CP179" s="31">
        <f>Data_CH4_m3!CP179*0.668</f>
        <v>35962658.146120004</v>
      </c>
      <c r="CQ179" s="31">
        <f>Data_CH4_m3!CQ179*0.668</f>
        <v>33722772.676840007</v>
      </c>
      <c r="CR179" s="31">
        <f>Data_CH4_m3!CR179*0.668</f>
        <v>31635020.927680001</v>
      </c>
      <c r="CS179" s="31">
        <f>Data_CH4_m3!CS179*0.668</f>
        <v>29688343.076480001</v>
      </c>
      <c r="CT179" s="31">
        <f>Data_CH4_m3!CT179*0.668</f>
        <v>27872521.702520002</v>
      </c>
      <c r="CU179" s="31">
        <f>Data_CH4_m3!CU179*0.668</f>
        <v>26178115.741360005</v>
      </c>
      <c r="CV179" s="31">
        <f>Data_CH4_m3!CV179*0.668</f>
        <v>24596399.656760003</v>
      </c>
      <c r="CW179" s="31">
        <f>Data_CH4_m3!CW179*0.668</f>
        <v>23119307.549120005</v>
      </c>
    </row>
    <row r="180" spans="1:101" ht="15.75" customHeight="1" x14ac:dyDescent="0.2">
      <c r="A180" s="27" t="s">
        <v>33</v>
      </c>
      <c r="B180" s="31">
        <f>Data_CH4_m3!B180*0.668</f>
        <v>68369437.609999999</v>
      </c>
      <c r="C180" s="31">
        <f>Data_CH4_m3!C180*0.668</f>
        <v>116227733.75120001</v>
      </c>
      <c r="D180" s="31">
        <f>Data_CH4_m3!D180*0.668</f>
        <v>147608313.97320002</v>
      </c>
      <c r="E180" s="31">
        <f>Data_CH4_m3!E180*0.668</f>
        <v>170592949.82320002</v>
      </c>
      <c r="F180" s="31">
        <f>Data_CH4_m3!F180*0.668</f>
        <v>186760994.90360001</v>
      </c>
      <c r="G180" s="31">
        <f>Data_CH4_m3!G180*0.668</f>
        <v>199408316.59200001</v>
      </c>
      <c r="H180" s="31">
        <f>Data_CH4_m3!H180*0.668</f>
        <v>211273681.08759999</v>
      </c>
      <c r="I180" s="31">
        <f>Data_CH4_m3!I180*0.668</f>
        <v>223129042.81760001</v>
      </c>
      <c r="J180" s="31">
        <f>Data_CH4_m3!J180*0.668</f>
        <v>236681574.84640002</v>
      </c>
      <c r="K180" s="31">
        <f>Data_CH4_m3!K180*0.668</f>
        <v>246845581.21760002</v>
      </c>
      <c r="L180" s="31">
        <f>Data_CH4_m3!L180*0.668</f>
        <v>259697133.21800002</v>
      </c>
      <c r="M180" s="31">
        <f>Data_CH4_m3!M180*0.668</f>
        <v>273333004.92680001</v>
      </c>
      <c r="N180" s="31">
        <f>Data_CH4_m3!N180*0.668</f>
        <v>287724110.88919997</v>
      </c>
      <c r="O180" s="31">
        <f>Data_CH4_m3!O180*0.668</f>
        <v>303128232.50560004</v>
      </c>
      <c r="P180" s="31">
        <f>Data_CH4_m3!P180*0.668</f>
        <v>319278027.02440006</v>
      </c>
      <c r="Q180" s="31">
        <f>Data_CH4_m3!Q180*0.668</f>
        <v>328691235.66400003</v>
      </c>
      <c r="R180" s="31">
        <f>Data_CH4_m3!R180*0.668</f>
        <v>333203567.5812</v>
      </c>
      <c r="S180" s="31">
        <f>Data_CH4_m3!S180*0.668</f>
        <v>337695102.52080005</v>
      </c>
      <c r="T180" s="31">
        <f>Data_CH4_m3!T180*0.668</f>
        <v>345687549.50880003</v>
      </c>
      <c r="U180" s="31">
        <f>Data_CH4_m3!U180*0.668</f>
        <v>355216962.29280001</v>
      </c>
      <c r="V180" s="31">
        <f>Data_CH4_m3!V180*0.668</f>
        <v>363614414.14039999</v>
      </c>
      <c r="W180" s="31">
        <f>Data_CH4_m3!W180*0.668</f>
        <v>376423909.72920001</v>
      </c>
      <c r="X180" s="31">
        <f>Data_CH4_m3!X180*0.668</f>
        <v>392005995.43000001</v>
      </c>
      <c r="Y180" s="31">
        <f>Data_CH4_m3!Y180*0.668</f>
        <v>409984472.74760008</v>
      </c>
      <c r="Z180" s="31">
        <f>Data_CH4_m3!Z180*0.668</f>
        <v>430171948.97800004</v>
      </c>
      <c r="AA180" s="31">
        <f>Data_CH4_m3!AA180*0.668</f>
        <v>452427059.89039999</v>
      </c>
      <c r="AB180" s="31">
        <f>Data_CH4_m3!AB180*0.668</f>
        <v>476934455.04680002</v>
      </c>
      <c r="AC180" s="31">
        <f>Data_CH4_m3!AC180*0.668</f>
        <v>477089025.63760006</v>
      </c>
      <c r="AD180" s="31">
        <f>Data_CH4_m3!AD180*0.668</f>
        <v>481155255.93239999</v>
      </c>
      <c r="AE180" s="31">
        <f>Data_CH4_m3!AE180*0.668</f>
        <v>487904413.57160008</v>
      </c>
      <c r="AF180" s="31">
        <f>Data_CH4_m3!AF180*0.668</f>
        <v>496512740.46080005</v>
      </c>
      <c r="AG180" s="31">
        <f>Data_CH4_m3!AG180*0.668</f>
        <v>506427848.76280004</v>
      </c>
      <c r="AH180" s="31">
        <f>Data_CH4_m3!AH180*0.668</f>
        <v>517279022.32520002</v>
      </c>
      <c r="AI180" s="31">
        <f>Data_CH4_m3!AI180*0.668</f>
        <v>528816883.78880006</v>
      </c>
      <c r="AJ180" s="31">
        <f>Data_CH4_m3!AJ180*0.668</f>
        <v>540873101.028</v>
      </c>
      <c r="AK180" s="31">
        <f>Data_CH4_m3!AK180*0.668</f>
        <v>553333485.45480001</v>
      </c>
      <c r="AL180" s="31">
        <f>Data_CH4_m3!AL180*0.668</f>
        <v>566120173.51960003</v>
      </c>
      <c r="AM180" s="31">
        <f>Data_CH4_m3!AM180*0.668</f>
        <v>579179405.11680007</v>
      </c>
      <c r="AN180" s="31">
        <f>Data_CH4_m3!AN180*0.668</f>
        <v>592472939.65120006</v>
      </c>
      <c r="AO180" s="31">
        <f>Data_CH4_m3!AO180*0.668</f>
        <v>605972693.8016001</v>
      </c>
      <c r="AP180" s="31">
        <f>Data_CH4_m3!AP180*0.668</f>
        <v>619657306.93200004</v>
      </c>
      <c r="AQ180" s="31">
        <f>Data_CH4_m3!AQ180*0.668</f>
        <v>633510769.22000003</v>
      </c>
      <c r="AR180" s="31">
        <f>Data_CH4_m3!AR180*0.668</f>
        <v>647520139.96920002</v>
      </c>
      <c r="AS180" s="31">
        <f>Data_CH4_m3!AS180*0.668</f>
        <v>661673013.88520002</v>
      </c>
      <c r="AT180" s="31">
        <f>Data_CH4_m3!AT180*0.668</f>
        <v>675956741.72000003</v>
      </c>
      <c r="AU180" s="31">
        <f>Data_CH4_m3!AU180*0.668</f>
        <v>690359225.19200003</v>
      </c>
      <c r="AV180" s="31">
        <f>Data_CH4_m3!AV180*0.668</f>
        <v>704869250.65200007</v>
      </c>
      <c r="AW180" s="31">
        <f>Data_CH4_m3!AW180*0.668</f>
        <v>719477774.0480001</v>
      </c>
      <c r="AX180" s="31">
        <f>Data_CH4_m3!AX180*0.668</f>
        <v>734178691.86400008</v>
      </c>
      <c r="AY180" s="31">
        <f>Data_CH4_m3!AY180*0.668</f>
        <v>748968825.75600004</v>
      </c>
      <c r="AZ180" s="31">
        <f>Data_CH4_m3!AZ180*0.668</f>
        <v>763846102.92000008</v>
      </c>
      <c r="BA180" s="31">
        <f>Data_CH4_m3!BA180*0.668</f>
        <v>778808010.34000003</v>
      </c>
      <c r="BB180" s="31">
        <f>Data_CH4_m3!BB180*0.668</f>
        <v>793849976.2240001</v>
      </c>
      <c r="BC180" s="31">
        <f>Data_CH4_m3!BC180*0.668</f>
        <v>808965147.56000006</v>
      </c>
      <c r="BD180" s="31">
        <f>Data_CH4_m3!BD180*0.668</f>
        <v>824144239.148</v>
      </c>
      <c r="BE180" s="31">
        <f>Data_CH4_m3!BE180*0.668</f>
        <v>839377102.06400001</v>
      </c>
      <c r="BF180" s="31">
        <f>Data_CH4_m3!BF180*0.668</f>
        <v>854654131.80400002</v>
      </c>
      <c r="BG180" s="31">
        <f>Data_CH4_m3!BG180*0.668</f>
        <v>869967548.84000003</v>
      </c>
      <c r="BH180" s="31">
        <f>Data_CH4_m3!BH180*0.668</f>
        <v>885311488.80000007</v>
      </c>
      <c r="BI180" s="31">
        <f>Data_CH4_m3!BI180*0.668</f>
        <v>900682099.32800007</v>
      </c>
      <c r="BJ180" s="31">
        <f>Data_CH4_m3!BJ180*0.668</f>
        <v>916076270.21600008</v>
      </c>
      <c r="BK180" s="31">
        <f>Data_CH4_m3!BK180*0.668</f>
        <v>669467737.61600006</v>
      </c>
      <c r="BL180" s="31">
        <f>Data_CH4_m3!BL180*0.668</f>
        <v>500415479.62600005</v>
      </c>
      <c r="BM180" s="31">
        <f>Data_CH4_m3!BM180*0.668</f>
        <v>383603973.19319999</v>
      </c>
      <c r="BN180" s="31">
        <f>Data_CH4_m3!BN180*0.668</f>
        <v>302046597.08600003</v>
      </c>
      <c r="BO180" s="31">
        <f>Data_CH4_m3!BO180*0.668</f>
        <v>244340915.8856</v>
      </c>
      <c r="BP180" s="31">
        <f>Data_CH4_m3!BP180*0.668</f>
        <v>202828765.6356</v>
      </c>
      <c r="BQ180" s="31">
        <f>Data_CH4_m3!BQ180*0.668</f>
        <v>172362848.42160001</v>
      </c>
      <c r="BR180" s="31">
        <f>Data_CH4_m3!BR180*0.668</f>
        <v>149479888.5176</v>
      </c>
      <c r="BS180" s="31">
        <f>Data_CH4_m3!BS180*0.668</f>
        <v>131846318.83840002</v>
      </c>
      <c r="BT180" s="31">
        <f>Data_CH4_m3!BT180*0.668</f>
        <v>117886653.96920002</v>
      </c>
      <c r="BU180" s="31">
        <f>Data_CH4_m3!BU180*0.668</f>
        <v>106534326.56640002</v>
      </c>
      <c r="BV180" s="31">
        <f>Data_CH4_m3!BV180*0.668</f>
        <v>97064616.282400012</v>
      </c>
      <c r="BW180" s="31">
        <f>Data_CH4_m3!BW180*0.668</f>
        <v>88982610.601200014</v>
      </c>
      <c r="BX180" s="31">
        <f>Data_CH4_m3!BX180*0.668</f>
        <v>81948058.512400001</v>
      </c>
      <c r="BY180" s="31">
        <f>Data_CH4_m3!BY180*0.668</f>
        <v>75724956.217200011</v>
      </c>
      <c r="BZ180" s="31">
        <f>Data_CH4_m3!BZ180*0.668</f>
        <v>70147714.865600005</v>
      </c>
      <c r="CA180" s="31">
        <f>Data_CH4_m3!CA180*0.668</f>
        <v>65098445.891080007</v>
      </c>
      <c r="CB180" s="31">
        <f>Data_CH4_m3!CB180*0.668</f>
        <v>60491700.964759998</v>
      </c>
      <c r="CC180" s="31">
        <f>Data_CH4_m3!CC180*0.668</f>
        <v>56264211.568839997</v>
      </c>
      <c r="CD180" s="31">
        <f>Data_CH4_m3!CD180*0.668</f>
        <v>52367981.722960003</v>
      </c>
      <c r="CE180" s="31">
        <f>Data_CH4_m3!CE180*0.668</f>
        <v>48765630.588</v>
      </c>
      <c r="CF180" s="31">
        <f>Data_CH4_m3!CF180*0.668</f>
        <v>45427244.95696</v>
      </c>
      <c r="CG180" s="31">
        <f>Data_CH4_m3!CG180*0.668</f>
        <v>42328245.656280003</v>
      </c>
      <c r="CH180" s="31">
        <f>Data_CH4_m3!CH180*0.668</f>
        <v>39447935.093400002</v>
      </c>
      <c r="CI180" s="31">
        <f>Data_CH4_m3!CI180*0.668</f>
        <v>36768503.005560003</v>
      </c>
      <c r="CJ180" s="31">
        <f>Data_CH4_m3!CJ180*0.668</f>
        <v>34274340.691</v>
      </c>
      <c r="CK180" s="31">
        <f>Data_CH4_m3!CK180*0.668</f>
        <v>31951563.288760003</v>
      </c>
      <c r="CL180" s="31">
        <f>Data_CH4_m3!CL180*0.668</f>
        <v>29787672.846159998</v>
      </c>
      <c r="CM180" s="31">
        <f>Data_CH4_m3!CM180*0.668</f>
        <v>27771316.770000003</v>
      </c>
      <c r="CN180" s="31">
        <f>Data_CH4_m3!CN180*0.668</f>
        <v>25892111.374360003</v>
      </c>
      <c r="CO180" s="31">
        <f>Data_CH4_m3!CO180*0.668</f>
        <v>24140509.937240001</v>
      </c>
      <c r="CP180" s="31">
        <f>Data_CH4_m3!CP180*0.668</f>
        <v>22507701.67224</v>
      </c>
      <c r="CQ180" s="31">
        <f>Data_CH4_m3!CQ180*0.668</f>
        <v>20985532.089600001</v>
      </c>
      <c r="CR180" s="31">
        <f>Data_CH4_m3!CR180*0.668</f>
        <v>19566438.667800002</v>
      </c>
      <c r="CS180" s="31">
        <f>Data_CH4_m3!CS180*0.668</f>
        <v>18243397.400200002</v>
      </c>
      <c r="CT180" s="31">
        <f>Data_CH4_m3!CT180*0.668</f>
        <v>17009877.424480002</v>
      </c>
      <c r="CU180" s="31">
        <f>Data_CH4_m3!CU180*0.668</f>
        <v>15859801.65072</v>
      </c>
      <c r="CV180" s="31">
        <f>Data_CH4_m3!CV180*0.668</f>
        <v>14787512.04544</v>
      </c>
      <c r="CW180" s="31">
        <f>Data_CH4_m3!CW180*0.668</f>
        <v>13787738.589640001</v>
      </c>
    </row>
    <row r="181" spans="1:101" ht="15.75" customHeight="1" x14ac:dyDescent="0.2">
      <c r="A181" s="27" t="s">
        <v>34</v>
      </c>
      <c r="B181" s="31">
        <f>Data_CH4_m3!B181*0.668</f>
        <v>8812018.0383599997</v>
      </c>
      <c r="C181" s="31">
        <f>Data_CH4_m3!C181*0.668</f>
        <v>15410307.21624</v>
      </c>
      <c r="D181" s="31">
        <f>Data_CH4_m3!D181*0.668</f>
        <v>20324697.084320001</v>
      </c>
      <c r="E181" s="31">
        <f>Data_CH4_m3!E181*0.668</f>
        <v>23615272.23192</v>
      </c>
      <c r="F181" s="31">
        <f>Data_CH4_m3!F181*0.668</f>
        <v>25730261.427240003</v>
      </c>
      <c r="G181" s="31">
        <f>Data_CH4_m3!G181*0.668</f>
        <v>26746450.241560001</v>
      </c>
      <c r="H181" s="31">
        <f>Data_CH4_m3!H181*0.668</f>
        <v>26984488.841840003</v>
      </c>
      <c r="I181" s="31">
        <f>Data_CH4_m3!I181*0.668</f>
        <v>26921659.520679999</v>
      </c>
      <c r="J181" s="31">
        <f>Data_CH4_m3!J181*0.668</f>
        <v>26661635.310280003</v>
      </c>
      <c r="K181" s="31">
        <f>Data_CH4_m3!K181*0.668</f>
        <v>26614251.518520001</v>
      </c>
      <c r="L181" s="31">
        <f>Data_CH4_m3!L181*0.668</f>
        <v>26755306.31168</v>
      </c>
      <c r="M181" s="31">
        <f>Data_CH4_m3!M181*0.668</f>
        <v>26927504.928160001</v>
      </c>
      <c r="N181" s="31">
        <f>Data_CH4_m3!N181*0.668</f>
        <v>27167014.150480002</v>
      </c>
      <c r="O181" s="31">
        <f>Data_CH4_m3!O181*0.668</f>
        <v>27574582.607040003</v>
      </c>
      <c r="P181" s="31">
        <f>Data_CH4_m3!P181*0.668</f>
        <v>28066892.421360005</v>
      </c>
      <c r="Q181" s="31">
        <f>Data_CH4_m3!Q181*0.668</f>
        <v>28646750.64968</v>
      </c>
      <c r="R181" s="31">
        <f>Data_CH4_m3!R181*0.668</f>
        <v>29311994.949280001</v>
      </c>
      <c r="S181" s="31">
        <f>Data_CH4_m3!S181*0.668</f>
        <v>29992723.929760002</v>
      </c>
      <c r="T181" s="31">
        <f>Data_CH4_m3!T181*0.668</f>
        <v>30716415.898040004</v>
      </c>
      <c r="U181" s="31">
        <f>Data_CH4_m3!U181*0.668</f>
        <v>31455296.656600002</v>
      </c>
      <c r="V181" s="31">
        <f>Data_CH4_m3!V181*0.668</f>
        <v>32237504.5832</v>
      </c>
      <c r="W181" s="31">
        <f>Data_CH4_m3!W181*0.668</f>
        <v>33050326.582400002</v>
      </c>
      <c r="X181" s="31">
        <f>Data_CH4_m3!X181*0.668</f>
        <v>33831008.756920002</v>
      </c>
      <c r="Y181" s="31">
        <f>Data_CH4_m3!Y181*0.668</f>
        <v>34546613.18908</v>
      </c>
      <c r="Z181" s="31">
        <f>Data_CH4_m3!Z181*0.668</f>
        <v>35238619.73968</v>
      </c>
      <c r="AA181" s="31">
        <f>Data_CH4_m3!AA181*0.668</f>
        <v>35931830.53396</v>
      </c>
      <c r="AB181" s="31">
        <f>Data_CH4_m3!AB181*0.668</f>
        <v>36649075.941520005</v>
      </c>
      <c r="AC181" s="31">
        <f>Data_CH4_m3!AC181*0.668</f>
        <v>39278210.114320002</v>
      </c>
      <c r="AD181" s="31">
        <f>Data_CH4_m3!AD181*0.668</f>
        <v>41402539.138680004</v>
      </c>
      <c r="AE181" s="31">
        <f>Data_CH4_m3!AE181*0.668</f>
        <v>43188587.839480005</v>
      </c>
      <c r="AF181" s="31">
        <f>Data_CH4_m3!AF181*0.668</f>
        <v>44748065.80996</v>
      </c>
      <c r="AG181" s="31">
        <f>Data_CH4_m3!AG181*0.668</f>
        <v>46155896.037</v>
      </c>
      <c r="AH181" s="31">
        <f>Data_CH4_m3!AH181*0.668</f>
        <v>47462302.421240009</v>
      </c>
      <c r="AI181" s="31">
        <f>Data_CH4_m3!AI181*0.668</f>
        <v>48701034.179720007</v>
      </c>
      <c r="AJ181" s="31">
        <f>Data_CH4_m3!AJ181*0.668</f>
        <v>49894783.232359998</v>
      </c>
      <c r="AK181" s="31">
        <f>Data_CH4_m3!AK181*0.668</f>
        <v>51058806.786000006</v>
      </c>
      <c r="AL181" s="31">
        <f>Data_CH4_m3!AL181*0.668</f>
        <v>52203250.224240005</v>
      </c>
      <c r="AM181" s="31">
        <f>Data_CH4_m3!AM181*0.668</f>
        <v>53334906.699600004</v>
      </c>
      <c r="AN181" s="31">
        <f>Data_CH4_m3!AN181*0.668</f>
        <v>54458340.442319997</v>
      </c>
      <c r="AO181" s="31">
        <f>Data_CH4_m3!AO181*0.668</f>
        <v>55576658.84144</v>
      </c>
      <c r="AP181" s="31">
        <f>Data_CH4_m3!AP181*0.668</f>
        <v>56691902.496680006</v>
      </c>
      <c r="AQ181" s="31">
        <f>Data_CH4_m3!AQ181*0.668</f>
        <v>57805391.422799997</v>
      </c>
      <c r="AR181" s="31">
        <f>Data_CH4_m3!AR181*0.668</f>
        <v>58917798.349240005</v>
      </c>
      <c r="AS181" s="31">
        <f>Data_CH4_m3!AS181*0.668</f>
        <v>60029220.229520001</v>
      </c>
      <c r="AT181" s="31">
        <f>Data_CH4_m3!AT181*0.668</f>
        <v>61139224.680600002</v>
      </c>
      <c r="AU181" s="31">
        <f>Data_CH4_m3!AU181*0.668</f>
        <v>62247154.196759999</v>
      </c>
      <c r="AV181" s="31">
        <f>Data_CH4_m3!AV181*0.668</f>
        <v>63352265.968680009</v>
      </c>
      <c r="AW181" s="31">
        <f>Data_CH4_m3!AW181*0.668</f>
        <v>64453898.048440002</v>
      </c>
      <c r="AX181" s="31">
        <f>Data_CH4_m3!AX181*0.668</f>
        <v>65551391.580960006</v>
      </c>
      <c r="AY181" s="31">
        <f>Data_CH4_m3!AY181*0.668</f>
        <v>66644124.771799996</v>
      </c>
      <c r="AZ181" s="31">
        <f>Data_CH4_m3!AZ181*0.668</f>
        <v>67731470.556000009</v>
      </c>
      <c r="BA181" s="31">
        <f>Data_CH4_m3!BA181*0.668</f>
        <v>68812812.322799996</v>
      </c>
      <c r="BB181" s="31">
        <f>Data_CH4_m3!BB181*0.668</f>
        <v>69887451.644800007</v>
      </c>
      <c r="BC181" s="31">
        <f>Data_CH4_m3!BC181*0.668</f>
        <v>70954581.177200004</v>
      </c>
      <c r="BD181" s="31">
        <f>Data_CH4_m3!BD181*0.668</f>
        <v>72013279.414000005</v>
      </c>
      <c r="BE181" s="31">
        <f>Data_CH4_m3!BE181*0.668</f>
        <v>73062594.254800007</v>
      </c>
      <c r="BF181" s="31">
        <f>Data_CH4_m3!BF181*0.668</f>
        <v>74101632.984400004</v>
      </c>
      <c r="BG181" s="31">
        <f>Data_CH4_m3!BG181*0.668</f>
        <v>75129647.509600013</v>
      </c>
      <c r="BH181" s="31">
        <f>Data_CH4_m3!BH181*0.668</f>
        <v>76145981.854400009</v>
      </c>
      <c r="BI181" s="31">
        <f>Data_CH4_m3!BI181*0.668</f>
        <v>77150091.866000012</v>
      </c>
      <c r="BJ181" s="31">
        <f>Data_CH4_m3!BJ181*0.668</f>
        <v>78141519.697200015</v>
      </c>
      <c r="BK181" s="31">
        <f>Data_CH4_m3!BK181*0.668</f>
        <v>57209534.07344</v>
      </c>
      <c r="BL181" s="31">
        <f>Data_CH4_m3!BL181*0.668</f>
        <v>42851886.474200003</v>
      </c>
      <c r="BM181" s="31">
        <f>Data_CH4_m3!BM181*0.668</f>
        <v>32923224.064760003</v>
      </c>
      <c r="BN181" s="31">
        <f>Data_CH4_m3!BN181*0.668</f>
        <v>25983981.474479999</v>
      </c>
      <c r="BO181" s="31">
        <f>Data_CH4_m3!BO181*0.668</f>
        <v>21067797.68572</v>
      </c>
      <c r="BP181" s="31">
        <f>Data_CH4_m3!BP181*0.668</f>
        <v>17525604.112400003</v>
      </c>
      <c r="BQ181" s="31">
        <f>Data_CH4_m3!BQ181*0.668</f>
        <v>14921107.382800002</v>
      </c>
      <c r="BR181" s="31">
        <f>Data_CH4_m3!BR181*0.668</f>
        <v>12960723.367319999</v>
      </c>
      <c r="BS181" s="31">
        <f>Data_CH4_m3!BS181*0.668</f>
        <v>11446605.101840001</v>
      </c>
      <c r="BT181" s="31">
        <f>Data_CH4_m3!BT181*0.668</f>
        <v>10245151.203600001</v>
      </c>
      <c r="BU181" s="31">
        <f>Data_CH4_m3!BU181*0.668</f>
        <v>9265891.7472399995</v>
      </c>
      <c r="BV181" s="31">
        <f>Data_CH4_m3!BV181*0.668</f>
        <v>8447330.4390000012</v>
      </c>
      <c r="BW181" s="31">
        <f>Data_CH4_m3!BW181*0.668</f>
        <v>7747450.2659200002</v>
      </c>
      <c r="BX181" s="31">
        <f>Data_CH4_m3!BX181*0.668</f>
        <v>7137345.2781600002</v>
      </c>
      <c r="BY181" s="31">
        <f>Data_CH4_m3!BY181*0.668</f>
        <v>6596948.256724</v>
      </c>
      <c r="BZ181" s="31">
        <f>Data_CH4_m3!BZ181*0.668</f>
        <v>6112163.4550559996</v>
      </c>
      <c r="CA181" s="31">
        <f>Data_CH4_m3!CA181*0.668</f>
        <v>5672941.495852001</v>
      </c>
      <c r="CB181" s="31">
        <f>Data_CH4_m3!CB181*0.668</f>
        <v>5271985.9727600003</v>
      </c>
      <c r="CC181" s="31">
        <f>Data_CH4_m3!CC181*0.668</f>
        <v>4903883.7170520006</v>
      </c>
      <c r="CD181" s="31">
        <f>Data_CH4_m3!CD181*0.668</f>
        <v>4564519.2388440007</v>
      </c>
      <c r="CE181" s="31">
        <f>Data_CH4_m3!CE181*0.668</f>
        <v>4250679.8288759999</v>
      </c>
      <c r="CF181" s="31">
        <f>Data_CH4_m3!CF181*0.668</f>
        <v>3959788.6237080004</v>
      </c>
      <c r="CG181" s="31">
        <f>Data_CH4_m3!CG181*0.668</f>
        <v>3689723.5984280007</v>
      </c>
      <c r="CH181" s="31">
        <f>Data_CH4_m3!CH181*0.668</f>
        <v>3438694.3006120003</v>
      </c>
      <c r="CI181" s="31">
        <f>Data_CH4_m3!CI181*0.668</f>
        <v>3205157.4184640003</v>
      </c>
      <c r="CJ181" s="31">
        <f>Data_CH4_m3!CJ181*0.668</f>
        <v>2987758.4991520001</v>
      </c>
      <c r="CK181" s="31">
        <f>Data_CH4_m3!CK181*0.668</f>
        <v>2785291.3177080001</v>
      </c>
      <c r="CL181" s="31">
        <f>Data_CH4_m3!CL181*0.668</f>
        <v>2596669.1770760003</v>
      </c>
      <c r="CM181" s="31">
        <f>Data_CH4_m3!CM181*0.668</f>
        <v>2420904.3036520001</v>
      </c>
      <c r="CN181" s="31">
        <f>Data_CH4_m3!CN181*0.668</f>
        <v>2257092.7698560003</v>
      </c>
      <c r="CO181" s="31">
        <f>Data_CH4_m3!CO181*0.668</f>
        <v>2104403.197584</v>
      </c>
      <c r="CP181" s="31">
        <f>Data_CH4_m3!CP181*0.668</f>
        <v>1962068.0842280001</v>
      </c>
      <c r="CQ181" s="31">
        <f>Data_CH4_m3!CQ181*0.668</f>
        <v>1829376.9516680003</v>
      </c>
      <c r="CR181" s="31">
        <f>Data_CH4_m3!CR181*0.668</f>
        <v>1705670.8038760002</v>
      </c>
      <c r="CS181" s="31">
        <f>Data_CH4_m3!CS181*0.668</f>
        <v>1590337.5036879999</v>
      </c>
      <c r="CT181" s="31">
        <f>Data_CH4_m3!CT181*0.668</f>
        <v>1482807.847636</v>
      </c>
      <c r="CU181" s="31">
        <f>Data_CH4_m3!CU181*0.668</f>
        <v>1382552.1504640002</v>
      </c>
      <c r="CV181" s="31">
        <f>Data_CH4_m3!CV181*0.668</f>
        <v>1289077.2337840002</v>
      </c>
      <c r="CW181" s="31">
        <f>Data_CH4_m3!CW181*0.668</f>
        <v>1201923.7266880001</v>
      </c>
    </row>
    <row r="182" spans="1:101" ht="15.75" customHeight="1" x14ac:dyDescent="0.2">
      <c r="A182" s="27" t="s">
        <v>35</v>
      </c>
      <c r="B182" s="31">
        <f>Data_CH4_m3!B182*0.668</f>
        <v>2113375.597232</v>
      </c>
      <c r="C182" s="31">
        <f>Data_CH4_m3!C182*0.668</f>
        <v>4090309.5785760004</v>
      </c>
      <c r="D182" s="31">
        <f>Data_CH4_m3!D182*0.668</f>
        <v>5947191.2552280007</v>
      </c>
      <c r="E182" s="31">
        <f>Data_CH4_m3!E182*0.668</f>
        <v>7637236.4783200007</v>
      </c>
      <c r="F182" s="31">
        <f>Data_CH4_m3!F182*0.668</f>
        <v>9222514.1184800006</v>
      </c>
      <c r="G182" s="31">
        <f>Data_CH4_m3!G182*0.668</f>
        <v>10731442.772120001</v>
      </c>
      <c r="H182" s="31">
        <f>Data_CH4_m3!H182*0.668</f>
        <v>12179929.770400001</v>
      </c>
      <c r="I182" s="31">
        <f>Data_CH4_m3!I182*0.668</f>
        <v>13565087.643240001</v>
      </c>
      <c r="J182" s="31">
        <f>Data_CH4_m3!J182*0.668</f>
        <v>14915638.520240001</v>
      </c>
      <c r="K182" s="31">
        <f>Data_CH4_m3!K182*0.668</f>
        <v>16226279.36984</v>
      </c>
      <c r="L182" s="31">
        <f>Data_CH4_m3!L182*0.668</f>
        <v>17507084.941319998</v>
      </c>
      <c r="M182" s="31">
        <f>Data_CH4_m3!M182*0.668</f>
        <v>18767518.149400003</v>
      </c>
      <c r="N182" s="31">
        <f>Data_CH4_m3!N182*0.668</f>
        <v>20005392.055600002</v>
      </c>
      <c r="O182" s="31">
        <f>Data_CH4_m3!O182*0.668</f>
        <v>21230582.40532</v>
      </c>
      <c r="P182" s="31">
        <f>Data_CH4_m3!P182*0.668</f>
        <v>22445405.314879999</v>
      </c>
      <c r="Q182" s="31">
        <f>Data_CH4_m3!Q182*0.668</f>
        <v>23644536.650600005</v>
      </c>
      <c r="R182" s="31">
        <f>Data_CH4_m3!R182*0.668</f>
        <v>24837623.428000003</v>
      </c>
      <c r="S182" s="31">
        <f>Data_CH4_m3!S182*0.668</f>
        <v>26031672.940360002</v>
      </c>
      <c r="T182" s="31">
        <f>Data_CH4_m3!T182*0.668</f>
        <v>27234518.40952</v>
      </c>
      <c r="U182" s="31">
        <f>Data_CH4_m3!U182*0.668</f>
        <v>28433619.54496</v>
      </c>
      <c r="V182" s="31">
        <f>Data_CH4_m3!V182*0.668</f>
        <v>29637647.434240002</v>
      </c>
      <c r="W182" s="31">
        <f>Data_CH4_m3!W182*0.668</f>
        <v>30872459.462240003</v>
      </c>
      <c r="X182" s="31">
        <f>Data_CH4_m3!X182*0.668</f>
        <v>32132811.274520002</v>
      </c>
      <c r="Y182" s="31">
        <f>Data_CH4_m3!Y182*0.668</f>
        <v>33446415.225159999</v>
      </c>
      <c r="Z182" s="31">
        <f>Data_CH4_m3!Z182*0.668</f>
        <v>34810104.626759999</v>
      </c>
      <c r="AA182" s="31">
        <f>Data_CH4_m3!AA182*0.668</f>
        <v>36209297.546999998</v>
      </c>
      <c r="AB182" s="31">
        <f>Data_CH4_m3!AB182*0.668</f>
        <v>37660592.723760001</v>
      </c>
      <c r="AC182" s="31">
        <f>Data_CH4_m3!AC182*0.668</f>
        <v>38912096.869360007</v>
      </c>
      <c r="AD182" s="31">
        <f>Data_CH4_m3!AD182*0.668</f>
        <v>40173075.913600005</v>
      </c>
      <c r="AE182" s="31">
        <f>Data_CH4_m3!AE182*0.668</f>
        <v>41444342.324840002</v>
      </c>
      <c r="AF182" s="31">
        <f>Data_CH4_m3!AF182*0.668</f>
        <v>42726683.61496</v>
      </c>
      <c r="AG182" s="31">
        <f>Data_CH4_m3!AG182*0.668</f>
        <v>44020823.027560003</v>
      </c>
      <c r="AH182" s="31">
        <f>Data_CH4_m3!AH182*0.668</f>
        <v>45327426.525240004</v>
      </c>
      <c r="AI182" s="31">
        <f>Data_CH4_m3!AI182*0.668</f>
        <v>46647128.781479999</v>
      </c>
      <c r="AJ182" s="31">
        <f>Data_CH4_m3!AJ182*0.668</f>
        <v>47980535.4318</v>
      </c>
      <c r="AK182" s="31">
        <f>Data_CH4_m3!AK182*0.668</f>
        <v>49328206.727799997</v>
      </c>
      <c r="AL182" s="31">
        <f>Data_CH4_m3!AL182*0.668</f>
        <v>50690653.402240008</v>
      </c>
      <c r="AM182" s="31">
        <f>Data_CH4_m3!AM182*0.668</f>
        <v>52068294.217640005</v>
      </c>
      <c r="AN182" s="31">
        <f>Data_CH4_m3!AN182*0.668</f>
        <v>53461421.357200004</v>
      </c>
      <c r="AO182" s="31">
        <f>Data_CH4_m3!AO182*0.668</f>
        <v>54870179.342720009</v>
      </c>
      <c r="AP182" s="31">
        <f>Data_CH4_m3!AP182*0.668</f>
        <v>56294595.054520003</v>
      </c>
      <c r="AQ182" s="31">
        <f>Data_CH4_m3!AQ182*0.668</f>
        <v>57734625.520160004</v>
      </c>
      <c r="AR182" s="31">
        <f>Data_CH4_m3!AR182*0.668</f>
        <v>59190189.203560002</v>
      </c>
      <c r="AS182" s="31">
        <f>Data_CH4_m3!AS182*0.668</f>
        <v>60661154.662359998</v>
      </c>
      <c r="AT182" s="31">
        <f>Data_CH4_m3!AT182*0.668</f>
        <v>62147337.435040005</v>
      </c>
      <c r="AU182" s="31">
        <f>Data_CH4_m3!AU182*0.668</f>
        <v>63648516.801040001</v>
      </c>
      <c r="AV182" s="31">
        <f>Data_CH4_m3!AV182*0.668</f>
        <v>65164433.46948</v>
      </c>
      <c r="AW182" s="31">
        <f>Data_CH4_m3!AW182*0.668</f>
        <v>66694785.584520005</v>
      </c>
      <c r="AX182" s="31">
        <f>Data_CH4_m3!AX182*0.668</f>
        <v>68239201.991999999</v>
      </c>
      <c r="AY182" s="31">
        <f>Data_CH4_m3!AY182*0.668</f>
        <v>69797240.516000003</v>
      </c>
      <c r="AZ182" s="31">
        <f>Data_CH4_m3!AZ182*0.668</f>
        <v>71368407.711600006</v>
      </c>
      <c r="BA182" s="31">
        <f>Data_CH4_m3!BA182*0.668</f>
        <v>72952185.678399995</v>
      </c>
      <c r="BB182" s="31">
        <f>Data_CH4_m3!BB182*0.668</f>
        <v>74548054.979600012</v>
      </c>
      <c r="BC182" s="31">
        <f>Data_CH4_m3!BC182*0.668</f>
        <v>76155550.68720001</v>
      </c>
      <c r="BD182" s="31">
        <f>Data_CH4_m3!BD182*0.668</f>
        <v>77774267.792799994</v>
      </c>
      <c r="BE182" s="31">
        <f>Data_CH4_m3!BE182*0.668</f>
        <v>79403843.104800001</v>
      </c>
      <c r="BF182" s="31">
        <f>Data_CH4_m3!BF182*0.668</f>
        <v>81043927.860400006</v>
      </c>
      <c r="BG182" s="31">
        <f>Data_CH4_m3!BG182*0.668</f>
        <v>82694134.085200012</v>
      </c>
      <c r="BH182" s="31">
        <f>Data_CH4_m3!BH182*0.668</f>
        <v>84354032.054800004</v>
      </c>
      <c r="BI182" s="31">
        <f>Data_CH4_m3!BI182*0.668</f>
        <v>86023128.38440001</v>
      </c>
      <c r="BJ182" s="31">
        <f>Data_CH4_m3!BJ182*0.668</f>
        <v>87700894.285200015</v>
      </c>
      <c r="BK182" s="31">
        <f>Data_CH4_m3!BK182*0.668</f>
        <v>81322546.118000001</v>
      </c>
      <c r="BL182" s="31">
        <f>Data_CH4_m3!BL182*0.668</f>
        <v>75430152.386399999</v>
      </c>
      <c r="BM182" s="31">
        <f>Data_CH4_m3!BM182*0.668</f>
        <v>69985601.085200012</v>
      </c>
      <c r="BN182" s="31">
        <f>Data_CH4_m3!BN182*0.668</f>
        <v>64953820.617880002</v>
      </c>
      <c r="BO182" s="31">
        <f>Data_CH4_m3!BO182*0.668</f>
        <v>60302534.533720009</v>
      </c>
      <c r="BP182" s="31">
        <f>Data_CH4_m3!BP182*0.668</f>
        <v>56002036.812600002</v>
      </c>
      <c r="BQ182" s="31">
        <f>Data_CH4_m3!BQ182*0.668</f>
        <v>52024984.885200009</v>
      </c>
      <c r="BR182" s="31">
        <f>Data_CH4_m3!BR182*0.668</f>
        <v>48346209.607040003</v>
      </c>
      <c r="BS182" s="31">
        <f>Data_CH4_m3!BS182*0.668</f>
        <v>44942540.549759999</v>
      </c>
      <c r="BT182" s="31">
        <f>Data_CH4_m3!BT182*0.668</f>
        <v>41792645.41392</v>
      </c>
      <c r="BU182" s="31">
        <f>Data_CH4_m3!BU182*0.668</f>
        <v>38876882.48116</v>
      </c>
      <c r="BV182" s="31">
        <f>Data_CH4_m3!BV182*0.668</f>
        <v>36177164.910000004</v>
      </c>
      <c r="BW182" s="31">
        <f>Data_CH4_m3!BW182*0.668</f>
        <v>33676836.060320005</v>
      </c>
      <c r="BX182" s="31">
        <f>Data_CH4_m3!BX182*0.668</f>
        <v>31360554.877920002</v>
      </c>
      <c r="BY182" s="31">
        <f>Data_CH4_m3!BY182*0.668</f>
        <v>29214190.5242</v>
      </c>
      <c r="BZ182" s="31">
        <f>Data_CH4_m3!BZ182*0.668</f>
        <v>27224725.496120002</v>
      </c>
      <c r="CA182" s="31">
        <f>Data_CH4_m3!CA182*0.668</f>
        <v>25380166.608520001</v>
      </c>
      <c r="CB182" s="31">
        <f>Data_CH4_m3!CB182*0.668</f>
        <v>23669463.117360003</v>
      </c>
      <c r="CC182" s="31">
        <f>Data_CH4_m3!CC182*0.668</f>
        <v>22082431.43612</v>
      </c>
      <c r="CD182" s="31">
        <f>Data_CH4_m3!CD182*0.668</f>
        <v>20609685.971080001</v>
      </c>
      <c r="CE182" s="31">
        <f>Data_CH4_m3!CE182*0.668</f>
        <v>19242575.487640001</v>
      </c>
      <c r="CF182" s="31">
        <f>Data_CH4_m3!CF182*0.668</f>
        <v>17973124.593520001</v>
      </c>
      <c r="CG182" s="31">
        <f>Data_CH4_m3!CG182*0.668</f>
        <v>16793979.964760002</v>
      </c>
      <c r="CH182" s="31">
        <f>Data_CH4_m3!CH182*0.668</f>
        <v>15698360.873640001</v>
      </c>
      <c r="CI182" s="31">
        <f>Data_CH4_m3!CI182*0.668</f>
        <v>14680013.697880002</v>
      </c>
      <c r="CJ182" s="31">
        <f>Data_CH4_m3!CJ182*0.668</f>
        <v>13733170.083800001</v>
      </c>
      <c r="CK182" s="31">
        <f>Data_CH4_m3!CK182*0.668</f>
        <v>12852508.496240001</v>
      </c>
      <c r="CL182" s="31">
        <f>Data_CH4_m3!CL182*0.668</f>
        <v>12033118.794520002</v>
      </c>
      <c r="CM182" s="31">
        <f>Data_CH4_m3!CM182*0.668</f>
        <v>11270469.707520001</v>
      </c>
      <c r="CN182" s="31">
        <f>Data_CH4_m3!CN182*0.668</f>
        <v>10560378.907280002</v>
      </c>
      <c r="CO182" s="31">
        <f>Data_CH4_m3!CO182*0.668</f>
        <v>9898985.4406400006</v>
      </c>
      <c r="CP182" s="31">
        <f>Data_CH4_m3!CP182*0.668</f>
        <v>9282724.4187199995</v>
      </c>
      <c r="CQ182" s="31">
        <f>Data_CH4_m3!CQ182*0.668</f>
        <v>8708303.6903600004</v>
      </c>
      <c r="CR182" s="31">
        <f>Data_CH4_m3!CR182*0.668</f>
        <v>8172682.4193599997</v>
      </c>
      <c r="CS182" s="31">
        <f>Data_CH4_m3!CS182*0.668</f>
        <v>7673051.3317200001</v>
      </c>
      <c r="CT182" s="31">
        <f>Data_CH4_m3!CT182*0.668</f>
        <v>7206814.5594000006</v>
      </c>
      <c r="CU182" s="31">
        <f>Data_CH4_m3!CU182*0.668</f>
        <v>6771572.9670399996</v>
      </c>
      <c r="CV182" s="31">
        <f>Data_CH4_m3!CV182*0.668</f>
        <v>6365108.7204920007</v>
      </c>
      <c r="CW182" s="31">
        <f>Data_CH4_m3!CW182*0.668</f>
        <v>5985371.1779920012</v>
      </c>
    </row>
    <row r="183" spans="1:101" ht="15.75" customHeight="1" x14ac:dyDescent="0.2">
      <c r="A183" s="27" t="s">
        <v>36</v>
      </c>
      <c r="B183" s="31">
        <f>Data_CH4_m3!B183*0.668</f>
        <v>115339.64825880001</v>
      </c>
      <c r="C183" s="31">
        <f>Data_CH4_m3!C183*0.668</f>
        <v>197334.17779439999</v>
      </c>
      <c r="D183" s="31">
        <f>Data_CH4_m3!D183*0.668</f>
        <v>261775.10259480003</v>
      </c>
      <c r="E183" s="31">
        <f>Data_CH4_m3!E183*0.668</f>
        <v>310174.00559160003</v>
      </c>
      <c r="F183" s="31">
        <f>Data_CH4_m3!F183*0.668</f>
        <v>357489.17090600001</v>
      </c>
      <c r="G183" s="31">
        <f>Data_CH4_m3!G183*0.668</f>
        <v>398855.15393840004</v>
      </c>
      <c r="H183" s="31">
        <f>Data_CH4_m3!H183*0.668</f>
        <v>435495.27798520005</v>
      </c>
      <c r="I183" s="31">
        <f>Data_CH4_m3!I183*0.668</f>
        <v>463860.50166480005</v>
      </c>
      <c r="J183" s="31">
        <f>Data_CH4_m3!J183*0.668</f>
        <v>481492.11677600007</v>
      </c>
      <c r="K183" s="31">
        <f>Data_CH4_m3!K183*0.668</f>
        <v>484567.87454640004</v>
      </c>
      <c r="L183" s="31">
        <f>Data_CH4_m3!L183*0.668</f>
        <v>495817.69921960001</v>
      </c>
      <c r="M183" s="31">
        <f>Data_CH4_m3!M183*0.668</f>
        <v>510985.26860920008</v>
      </c>
      <c r="N183" s="31">
        <f>Data_CH4_m3!N183*0.668</f>
        <v>525994.50135759998</v>
      </c>
      <c r="O183" s="31">
        <f>Data_CH4_m3!O183*0.668</f>
        <v>554437.89005520009</v>
      </c>
      <c r="P183" s="31">
        <f>Data_CH4_m3!P183*0.668</f>
        <v>576391.35474600003</v>
      </c>
      <c r="Q183" s="31">
        <f>Data_CH4_m3!Q183*0.668</f>
        <v>594591.7827456001</v>
      </c>
      <c r="R183" s="31">
        <f>Data_CH4_m3!R183*0.668</f>
        <v>611908.71154040005</v>
      </c>
      <c r="S183" s="31">
        <f>Data_CH4_m3!S183*0.668</f>
        <v>631534.1073872</v>
      </c>
      <c r="T183" s="31">
        <f>Data_CH4_m3!T183*0.668</f>
        <v>647316.40938800003</v>
      </c>
      <c r="U183" s="31">
        <f>Data_CH4_m3!U183*0.668</f>
        <v>661870.68056280003</v>
      </c>
      <c r="V183" s="31">
        <f>Data_CH4_m3!V183*0.668</f>
        <v>646676.19611720007</v>
      </c>
      <c r="W183" s="31">
        <f>Data_CH4_m3!W183*0.668</f>
        <v>624890.64725439996</v>
      </c>
      <c r="X183" s="31">
        <f>Data_CH4_m3!X183*0.668</f>
        <v>615670.49589200004</v>
      </c>
      <c r="Y183" s="31">
        <f>Data_CH4_m3!Y183*0.668</f>
        <v>622654.3785776</v>
      </c>
      <c r="Z183" s="31">
        <f>Data_CH4_m3!Z183*0.668</f>
        <v>640914.80940999999</v>
      </c>
      <c r="AA183" s="31">
        <f>Data_CH4_m3!AA183*0.668</f>
        <v>671211.34988000011</v>
      </c>
      <c r="AB183" s="31">
        <f>Data_CH4_m3!AB183*0.668</f>
        <v>709344.5934720001</v>
      </c>
      <c r="AC183" s="31">
        <f>Data_CH4_m3!AC183*0.668</f>
        <v>693985.86933600006</v>
      </c>
      <c r="AD183" s="31">
        <f>Data_CH4_m3!AD183*0.668</f>
        <v>684828.90061999997</v>
      </c>
      <c r="AE183" s="31">
        <f>Data_CH4_m3!AE183*0.668</f>
        <v>679801.81785600004</v>
      </c>
      <c r="AF183" s="31">
        <f>Data_CH4_m3!AF183*0.668</f>
        <v>677464.74771200004</v>
      </c>
      <c r="AG183" s="31">
        <f>Data_CH4_m3!AG183*0.668</f>
        <v>676888.37660399999</v>
      </c>
      <c r="AH183" s="31">
        <f>Data_CH4_m3!AH183*0.668</f>
        <v>677422.73318400001</v>
      </c>
      <c r="AI183" s="31">
        <f>Data_CH4_m3!AI183*0.668</f>
        <v>678690.8182920001</v>
      </c>
      <c r="AJ183" s="31">
        <f>Data_CH4_m3!AJ183*0.668</f>
        <v>680362.51768400008</v>
      </c>
      <c r="AK183" s="31">
        <f>Data_CH4_m3!AK183*0.668</f>
        <v>682295.61950400006</v>
      </c>
      <c r="AL183" s="31">
        <f>Data_CH4_m3!AL183*0.668</f>
        <v>684336.632048</v>
      </c>
      <c r="AM183" s="31">
        <f>Data_CH4_m3!AM183*0.668</f>
        <v>686382.99326800008</v>
      </c>
      <c r="AN183" s="31">
        <f>Data_CH4_m3!AN183*0.668</f>
        <v>688403.12747200008</v>
      </c>
      <c r="AO183" s="31">
        <f>Data_CH4_m3!AO183*0.668</f>
        <v>690334.70358000009</v>
      </c>
      <c r="AP183" s="31">
        <f>Data_CH4_m3!AP183*0.668</f>
        <v>692150.10647200013</v>
      </c>
      <c r="AQ183" s="31">
        <f>Data_CH4_m3!AQ183*0.668</f>
        <v>693832.932072</v>
      </c>
      <c r="AR183" s="31">
        <f>Data_CH4_m3!AR183*0.668</f>
        <v>695365.5719000001</v>
      </c>
      <c r="AS183" s="31">
        <f>Data_CH4_m3!AS183*0.668</f>
        <v>696739.97388399998</v>
      </c>
      <c r="AT183" s="31">
        <f>Data_CH4_m3!AT183*0.668</f>
        <v>697936.91632400011</v>
      </c>
      <c r="AU183" s="31">
        <f>Data_CH4_m3!AU183*0.668</f>
        <v>698952.35648400011</v>
      </c>
      <c r="AV183" s="31">
        <f>Data_CH4_m3!AV183*0.668</f>
        <v>699773.11138400005</v>
      </c>
      <c r="AW183" s="31">
        <f>Data_CH4_m3!AW183*0.668</f>
        <v>700427.28111200011</v>
      </c>
      <c r="AX183" s="31">
        <f>Data_CH4_m3!AX183*0.668</f>
        <v>700890.36342800001</v>
      </c>
      <c r="AY183" s="31">
        <f>Data_CH4_m3!AY183*0.668</f>
        <v>701159.82126799994</v>
      </c>
      <c r="AZ183" s="31">
        <f>Data_CH4_m3!AZ183*0.668</f>
        <v>701244.47223200009</v>
      </c>
      <c r="BA183" s="31">
        <f>Data_CH4_m3!BA183*0.668</f>
        <v>701145.33234800003</v>
      </c>
      <c r="BB183" s="31">
        <f>Data_CH4_m3!BB183*0.668</f>
        <v>700870.15041599993</v>
      </c>
      <c r="BC183" s="31">
        <f>Data_CH4_m3!BC183*0.668</f>
        <v>700406.81091999996</v>
      </c>
      <c r="BD183" s="31">
        <f>Data_CH4_m3!BD183*0.668</f>
        <v>699798.07053600007</v>
      </c>
      <c r="BE183" s="31">
        <f>Data_CH4_m3!BE183*0.668</f>
        <v>699036.51913999999</v>
      </c>
      <c r="BF183" s="31">
        <f>Data_CH4_m3!BF183*0.668</f>
        <v>698141.98363999999</v>
      </c>
      <c r="BG183" s="31">
        <f>Data_CH4_m3!BG183*0.668</f>
        <v>697119.47403600009</v>
      </c>
      <c r="BH183" s="31">
        <f>Data_CH4_m3!BH183*0.668</f>
        <v>695988.48858000012</v>
      </c>
      <c r="BI183" s="31">
        <f>Data_CH4_m3!BI183*0.668</f>
        <v>694736.4321320001</v>
      </c>
      <c r="BJ183" s="31">
        <f>Data_CH4_m3!BJ183*0.668</f>
        <v>693391.8870760001</v>
      </c>
      <c r="BK183" s="31">
        <f>Data_CH4_m3!BK183*0.668</f>
        <v>513134.92487360002</v>
      </c>
      <c r="BL183" s="31">
        <f>Data_CH4_m3!BL183*0.668</f>
        <v>389036.95693880005</v>
      </c>
      <c r="BM183" s="31">
        <f>Data_CH4_m3!BM183*0.668</f>
        <v>302804.43326640001</v>
      </c>
      <c r="BN183" s="31">
        <f>Data_CH4_m3!BN183*0.668</f>
        <v>242159.88332720002</v>
      </c>
      <c r="BO183" s="31">
        <f>Data_CH4_m3!BO183*0.668</f>
        <v>198859.54510640001</v>
      </c>
      <c r="BP183" s="31">
        <f>Data_CH4_m3!BP183*0.668</f>
        <v>167364.47395960003</v>
      </c>
      <c r="BQ183" s="31">
        <f>Data_CH4_m3!BQ183*0.668</f>
        <v>143949.69634319999</v>
      </c>
      <c r="BR183" s="31">
        <f>Data_CH4_m3!BR183*0.668</f>
        <v>126106.9984424</v>
      </c>
      <c r="BS183" s="31">
        <f>Data_CH4_m3!BS183*0.668</f>
        <v>112144.54828040002</v>
      </c>
      <c r="BT183" s="31">
        <f>Data_CH4_m3!BT183*0.668</f>
        <v>100918.4624568</v>
      </c>
      <c r="BU183" s="31">
        <f>Data_CH4_m3!BU183*0.668</f>
        <v>91652.822031200005</v>
      </c>
      <c r="BV183" s="31">
        <f>Data_CH4_m3!BV183*0.668</f>
        <v>83818.980821600009</v>
      </c>
      <c r="BW183" s="31">
        <f>Data_CH4_m3!BW183*0.668</f>
        <v>77054.621105600003</v>
      </c>
      <c r="BX183" s="31">
        <f>Data_CH4_m3!BX183*0.668</f>
        <v>71109.456509600001</v>
      </c>
      <c r="BY183" s="31">
        <f>Data_CH4_m3!BY183*0.668</f>
        <v>65808.799014920005</v>
      </c>
      <c r="BZ183" s="31">
        <f>Data_CH4_m3!BZ183*0.668</f>
        <v>61029.103056960004</v>
      </c>
      <c r="CA183" s="31">
        <f>Data_CH4_m3!CA183*0.668</f>
        <v>56681.541035120004</v>
      </c>
      <c r="CB183" s="31">
        <f>Data_CH4_m3!CB183*0.668</f>
        <v>52700.96391808</v>
      </c>
      <c r="CC183" s="31">
        <f>Data_CH4_m3!CC183*0.668</f>
        <v>49038.473905439998</v>
      </c>
      <c r="CD183" s="31">
        <f>Data_CH4_m3!CD183*0.668</f>
        <v>45656.420105720004</v>
      </c>
      <c r="CE183" s="31">
        <f>Data_CH4_m3!CE183*0.668</f>
        <v>42525.020146399998</v>
      </c>
      <c r="CF183" s="31">
        <f>Data_CH4_m3!CF183*0.668</f>
        <v>39620.073309320003</v>
      </c>
      <c r="CG183" s="31">
        <f>Data_CH4_m3!CG183*0.668</f>
        <v>36921.406809439999</v>
      </c>
      <c r="CH183" s="31">
        <f>Data_CH4_m3!CH183*0.668</f>
        <v>34411.814957400005</v>
      </c>
      <c r="CI183" s="31">
        <f>Data_CH4_m3!CI183*0.668</f>
        <v>32076.329984079999</v>
      </c>
      <c r="CJ183" s="31">
        <f>Data_CH4_m3!CJ183*0.668</f>
        <v>29901.716424720005</v>
      </c>
      <c r="CK183" s="31">
        <f>Data_CH4_m3!CK183*0.668</f>
        <v>27876.116537840004</v>
      </c>
      <c r="CL183" s="31">
        <f>Data_CH4_m3!CL183*0.668</f>
        <v>25988.797908120003</v>
      </c>
      <c r="CM183" s="31">
        <f>Data_CH4_m3!CM183*0.668</f>
        <v>24229.970701639999</v>
      </c>
      <c r="CN183" s="31">
        <f>Data_CH4_m3!CN183*0.668</f>
        <v>22590.652369159998</v>
      </c>
      <c r="CO183" s="31">
        <f>Data_CH4_m3!CO183*0.668</f>
        <v>21062.565148199999</v>
      </c>
      <c r="CP183" s="31">
        <f>Data_CH4_m3!CP183*0.668</f>
        <v>19638.05623704</v>
      </c>
      <c r="CQ183" s="31">
        <f>Data_CH4_m3!CQ183*0.668</f>
        <v>18310.034040800001</v>
      </c>
      <c r="CR183" s="31">
        <f>Data_CH4_m3!CR183*0.668</f>
        <v>17071.91575348</v>
      </c>
      <c r="CS183" s="31">
        <f>Data_CH4_m3!CS183*0.668</f>
        <v>15917.58328332</v>
      </c>
      <c r="CT183" s="31">
        <f>Data_CH4_m3!CT183*0.668</f>
        <v>14841.345370520003</v>
      </c>
      <c r="CU183" s="31">
        <f>Data_CH4_m3!CU183*0.668</f>
        <v>13837.904360920002</v>
      </c>
      <c r="CV183" s="31">
        <f>Data_CH4_m3!CV183*0.668</f>
        <v>12902.326673720001</v>
      </c>
      <c r="CW183" s="31">
        <f>Data_CH4_m3!CW183*0.668</f>
        <v>12030.01624848</v>
      </c>
    </row>
    <row r="184" spans="1:101" ht="15.75" customHeight="1" x14ac:dyDescent="0.2">
      <c r="A184" s="27" t="s">
        <v>37</v>
      </c>
      <c r="B184" s="31">
        <f>Data_CH4_m3!B184*0.668</f>
        <v>6690037.5884400001</v>
      </c>
      <c r="C184" s="31">
        <f>Data_CH4_m3!C184*0.668</f>
        <v>11238628.29848</v>
      </c>
      <c r="D184" s="31">
        <f>Data_CH4_m3!D184*0.668</f>
        <v>14413919.05084</v>
      </c>
      <c r="E184" s="31">
        <f>Data_CH4_m3!E184*0.668</f>
        <v>16812410.592439998</v>
      </c>
      <c r="F184" s="31">
        <f>Data_CH4_m3!F184*0.668</f>
        <v>18832493.7412</v>
      </c>
      <c r="G184" s="31">
        <f>Data_CH4_m3!G184*0.668</f>
        <v>20343941.275880001</v>
      </c>
      <c r="H184" s="31">
        <f>Data_CH4_m3!H184*0.668</f>
        <v>21324531.655439999</v>
      </c>
      <c r="I184" s="31">
        <f>Data_CH4_m3!I184*0.668</f>
        <v>21967236.967040002</v>
      </c>
      <c r="J184" s="31">
        <f>Data_CH4_m3!J184*0.668</f>
        <v>22322192.514480002</v>
      </c>
      <c r="K184" s="31">
        <f>Data_CH4_m3!K184*0.668</f>
        <v>22897479.692280002</v>
      </c>
      <c r="L184" s="31">
        <f>Data_CH4_m3!L184*0.668</f>
        <v>23445526.384520002</v>
      </c>
      <c r="M184" s="31">
        <f>Data_CH4_m3!M184*0.668</f>
        <v>23774656.97848</v>
      </c>
      <c r="N184" s="31">
        <f>Data_CH4_m3!N184*0.668</f>
        <v>23720507.068160001</v>
      </c>
      <c r="O184" s="31">
        <f>Data_CH4_m3!O184*0.668</f>
        <v>23508266.093480002</v>
      </c>
      <c r="P184" s="31">
        <f>Data_CH4_m3!P184*0.668</f>
        <v>23558681.870439999</v>
      </c>
      <c r="Q184" s="31">
        <f>Data_CH4_m3!Q184*0.668</f>
        <v>24083447.653800003</v>
      </c>
      <c r="R184" s="31">
        <f>Data_CH4_m3!R184*0.668</f>
        <v>24884466.433680002</v>
      </c>
      <c r="S184" s="31">
        <f>Data_CH4_m3!S184*0.668</f>
        <v>25774147.223639999</v>
      </c>
      <c r="T184" s="31">
        <f>Data_CH4_m3!T184*0.668</f>
        <v>26417640.835360005</v>
      </c>
      <c r="U184" s="31">
        <f>Data_CH4_m3!U184*0.668</f>
        <v>27095637.041200001</v>
      </c>
      <c r="V184" s="31">
        <f>Data_CH4_m3!V184*0.668</f>
        <v>27770147.970399998</v>
      </c>
      <c r="W184" s="31">
        <f>Data_CH4_m3!W184*0.668</f>
        <v>28371078.766399998</v>
      </c>
      <c r="X184" s="31">
        <f>Data_CH4_m3!X184*0.668</f>
        <v>29027961.676600005</v>
      </c>
      <c r="Y184" s="31">
        <f>Data_CH4_m3!Y184*0.668</f>
        <v>29694690.960240003</v>
      </c>
      <c r="Z184" s="31">
        <f>Data_CH4_m3!Z184*0.668</f>
        <v>30313491.11696</v>
      </c>
      <c r="AA184" s="31">
        <f>Data_CH4_m3!AA184*0.668</f>
        <v>30884101.246000003</v>
      </c>
      <c r="AB184" s="31">
        <f>Data_CH4_m3!AB184*0.668</f>
        <v>31412327.042240001</v>
      </c>
      <c r="AC184" s="31">
        <f>Data_CH4_m3!AC184*0.668</f>
        <v>32991244.661080003</v>
      </c>
      <c r="AD184" s="31">
        <f>Data_CH4_m3!AD184*0.668</f>
        <v>34300379.397800006</v>
      </c>
      <c r="AE184" s="31">
        <f>Data_CH4_m3!AE184*0.668</f>
        <v>35428209.629280001</v>
      </c>
      <c r="AF184" s="31">
        <f>Data_CH4_m3!AF184*0.668</f>
        <v>36434095.812800005</v>
      </c>
      <c r="AG184" s="31">
        <f>Data_CH4_m3!AG184*0.668</f>
        <v>37357812.124600001</v>
      </c>
      <c r="AH184" s="31">
        <f>Data_CH4_m3!AH184*0.668</f>
        <v>38225960.121600002</v>
      </c>
      <c r="AI184" s="31">
        <f>Data_CH4_m3!AI184*0.668</f>
        <v>39056273.29332</v>
      </c>
      <c r="AJ184" s="31">
        <f>Data_CH4_m3!AJ184*0.668</f>
        <v>39860498.974200003</v>
      </c>
      <c r="AK184" s="31">
        <f>Data_CH4_m3!AK184*0.668</f>
        <v>40646395.302879997</v>
      </c>
      <c r="AL184" s="31">
        <f>Data_CH4_m3!AL184*0.668</f>
        <v>41419058.698520005</v>
      </c>
      <c r="AM184" s="31">
        <f>Data_CH4_m3!AM184*0.668</f>
        <v>42181852.066840008</v>
      </c>
      <c r="AN184" s="31">
        <f>Data_CH4_m3!AN184*0.668</f>
        <v>42936988.331520006</v>
      </c>
      <c r="AO184" s="31">
        <f>Data_CH4_m3!AO184*0.668</f>
        <v>43685941.153999999</v>
      </c>
      <c r="AP184" s="31">
        <f>Data_CH4_m3!AP184*0.668</f>
        <v>44429665.34008</v>
      </c>
      <c r="AQ184" s="31">
        <f>Data_CH4_m3!AQ184*0.668</f>
        <v>45168700.172839999</v>
      </c>
      <c r="AR184" s="31">
        <f>Data_CH4_m3!AR184*0.668</f>
        <v>45903286.386120006</v>
      </c>
      <c r="AS184" s="31">
        <f>Data_CH4_m3!AS184*0.668</f>
        <v>46633368.00152</v>
      </c>
      <c r="AT184" s="31">
        <f>Data_CH4_m3!AT184*0.668</f>
        <v>47358663.984760001</v>
      </c>
      <c r="AU184" s="31">
        <f>Data_CH4_m3!AU184*0.668</f>
        <v>48078755.406319998</v>
      </c>
      <c r="AV184" s="31">
        <f>Data_CH4_m3!AV184*0.668</f>
        <v>48793231.887080006</v>
      </c>
      <c r="AW184" s="31">
        <f>Data_CH4_m3!AW184*0.668</f>
        <v>49501685.606360003</v>
      </c>
      <c r="AX184" s="31">
        <f>Data_CH4_m3!AX184*0.668</f>
        <v>50203730.600440003</v>
      </c>
      <c r="AY184" s="31">
        <f>Data_CH4_m3!AY184*0.668</f>
        <v>50898981.927640006</v>
      </c>
      <c r="AZ184" s="31">
        <f>Data_CH4_m3!AZ184*0.668</f>
        <v>51587082.742360003</v>
      </c>
      <c r="BA184" s="31">
        <f>Data_CH4_m3!BA184*0.668</f>
        <v>52267643.968000002</v>
      </c>
      <c r="BB184" s="31">
        <f>Data_CH4_m3!BB184*0.668</f>
        <v>52940279.941440001</v>
      </c>
      <c r="BC184" s="31">
        <f>Data_CH4_m3!BC184*0.668</f>
        <v>53604627.130400002</v>
      </c>
      <c r="BD184" s="31">
        <f>Data_CH4_m3!BD184*0.668</f>
        <v>54260303.859720007</v>
      </c>
      <c r="BE184" s="31">
        <f>Data_CH4_m3!BE184*0.668</f>
        <v>54906936.336640008</v>
      </c>
      <c r="BF184" s="31">
        <f>Data_CH4_m3!BF184*0.668</f>
        <v>55544170.614680007</v>
      </c>
      <c r="BG184" s="31">
        <f>Data_CH4_m3!BG184*0.668</f>
        <v>56171657.957759999</v>
      </c>
      <c r="BH184" s="31">
        <f>Data_CH4_m3!BH184*0.668</f>
        <v>56789056.911000006</v>
      </c>
      <c r="BI184" s="31">
        <f>Data_CH4_m3!BI184*0.668</f>
        <v>57396058.297279999</v>
      </c>
      <c r="BJ184" s="31">
        <f>Data_CH4_m3!BJ184*0.668</f>
        <v>57992383.386920005</v>
      </c>
      <c r="BK184" s="31">
        <f>Data_CH4_m3!BK184*0.668</f>
        <v>42525980.91076</v>
      </c>
      <c r="BL184" s="31">
        <f>Data_CH4_m3!BL184*0.668</f>
        <v>31911608.111240003</v>
      </c>
      <c r="BM184" s="31">
        <f>Data_CH4_m3!BM184*0.668</f>
        <v>24566342.275320001</v>
      </c>
      <c r="BN184" s="31">
        <f>Data_CH4_m3!BN184*0.668</f>
        <v>19427989.943040002</v>
      </c>
      <c r="BO184" s="31">
        <f>Data_CH4_m3!BO184*0.668</f>
        <v>15783489.22384</v>
      </c>
      <c r="BP184" s="31">
        <f>Data_CH4_m3!BP184*0.668</f>
        <v>13153879.254680002</v>
      </c>
      <c r="BQ184" s="31">
        <f>Data_CH4_m3!BQ184*0.668</f>
        <v>11217188.103680002</v>
      </c>
      <c r="BR184" s="31">
        <f>Data_CH4_m3!BR184*0.668</f>
        <v>9756738.5346799996</v>
      </c>
      <c r="BS184" s="31">
        <f>Data_CH4_m3!BS184*0.668</f>
        <v>8626492.1338400003</v>
      </c>
      <c r="BT184" s="31">
        <f>Data_CH4_m3!BT184*0.668</f>
        <v>7727814.8401200008</v>
      </c>
      <c r="BU184" s="31">
        <f>Data_CH4_m3!BU184*0.668</f>
        <v>6993898.8445999995</v>
      </c>
      <c r="BV184" s="31">
        <f>Data_CH4_m3!BV184*0.668</f>
        <v>6379316.8533720002</v>
      </c>
      <c r="BW184" s="31">
        <f>Data_CH4_m3!BW184*0.668</f>
        <v>5853016.9338640003</v>
      </c>
      <c r="BX184" s="31">
        <f>Data_CH4_m3!BX184*0.668</f>
        <v>5393623.8936879998</v>
      </c>
      <c r="BY184" s="31">
        <f>Data_CH4_m3!BY184*0.668</f>
        <v>4986286.9425480003</v>
      </c>
      <c r="BZ184" s="31">
        <f>Data_CH4_m3!BZ184*0.668</f>
        <v>4620564.0540760001</v>
      </c>
      <c r="CA184" s="31">
        <f>Data_CH4_m3!CA184*0.668</f>
        <v>4289001.4284280008</v>
      </c>
      <c r="CB184" s="31">
        <f>Data_CH4_m3!CB184*0.668</f>
        <v>3986179.046536</v>
      </c>
      <c r="CC184" s="31">
        <f>Data_CH4_m3!CC184*0.668</f>
        <v>3708068.80828</v>
      </c>
      <c r="CD184" s="31">
        <f>Data_CH4_m3!CD184*0.668</f>
        <v>3451602.3485119999</v>
      </c>
      <c r="CE184" s="31">
        <f>Data_CH4_m3!CE184*0.668</f>
        <v>3214379.5278679999</v>
      </c>
      <c r="CF184" s="31">
        <f>Data_CH4_m3!CF184*0.668</f>
        <v>2994471.3427080004</v>
      </c>
      <c r="CG184" s="31">
        <f>Data_CH4_m3!CG184*0.668</f>
        <v>2790286.2462920002</v>
      </c>
      <c r="CH184" s="31">
        <f>Data_CH4_m3!CH184*0.668</f>
        <v>2600479.0749960002</v>
      </c>
      <c r="CI184" s="31">
        <f>Data_CH4_m3!CI184*0.668</f>
        <v>2423888.6390760001</v>
      </c>
      <c r="CJ184" s="31">
        <f>Data_CH4_m3!CJ184*0.668</f>
        <v>2259494.6106159999</v>
      </c>
      <c r="CK184" s="31">
        <f>Data_CH4_m3!CK184*0.668</f>
        <v>2106387.4448239999</v>
      </c>
      <c r="CL184" s="31">
        <f>Data_CH4_m3!CL184*0.668</f>
        <v>1963747.1082400002</v>
      </c>
      <c r="CM184" s="31">
        <f>Data_CH4_m3!CM184*0.668</f>
        <v>1830827.7882160002</v>
      </c>
      <c r="CN184" s="31">
        <f>Data_CH4_m3!CN184*0.668</f>
        <v>1706946.6858800002</v>
      </c>
      <c r="CO184" s="31">
        <f>Data_CH4_m3!CO184*0.668</f>
        <v>1591475.6013400001</v>
      </c>
      <c r="CP184" s="31">
        <f>Data_CH4_m3!CP184*0.668</f>
        <v>1483834.4627680001</v>
      </c>
      <c r="CQ184" s="31">
        <f>Data_CH4_m3!CQ184*0.668</f>
        <v>1383486.2075160001</v>
      </c>
      <c r="CR184" s="31">
        <f>Data_CH4_m3!CR184*0.668</f>
        <v>1289932.6231480001</v>
      </c>
      <c r="CS184" s="31">
        <f>Data_CH4_m3!CS184*0.668</f>
        <v>1202710.8838600002</v>
      </c>
      <c r="CT184" s="31">
        <f>Data_CH4_m3!CT184*0.668</f>
        <v>1121390.59458</v>
      </c>
      <c r="CU184" s="31">
        <f>Data_CH4_m3!CU184*0.668</f>
        <v>1045571.2245120001</v>
      </c>
      <c r="CV184" s="31">
        <f>Data_CH4_m3!CV184*0.668</f>
        <v>974879.8339320001</v>
      </c>
      <c r="CW184" s="31">
        <f>Data_CH4_m3!CW184*0.668</f>
        <v>908969.04079600004</v>
      </c>
    </row>
    <row r="185" spans="1:101" ht="15.75" customHeight="1" x14ac:dyDescent="0.2">
      <c r="A185" s="27" t="s">
        <v>38</v>
      </c>
      <c r="B185" s="31">
        <f>Data_CH4_m3!B185*0.668</f>
        <v>19526963.247880001</v>
      </c>
      <c r="C185" s="31">
        <f>Data_CH4_m3!C185*0.668</f>
        <v>37111951.611720003</v>
      </c>
      <c r="D185" s="31">
        <f>Data_CH4_m3!D185*0.668</f>
        <v>53309647.021080002</v>
      </c>
      <c r="E185" s="31">
        <f>Data_CH4_m3!E185*0.668</f>
        <v>71013771.2544</v>
      </c>
      <c r="F185" s="31">
        <f>Data_CH4_m3!F185*0.668</f>
        <v>89842104.357600003</v>
      </c>
      <c r="G185" s="31">
        <f>Data_CH4_m3!G185*0.668</f>
        <v>108621020.62440002</v>
      </c>
      <c r="H185" s="31">
        <f>Data_CH4_m3!H185*0.668</f>
        <v>126760837.77760001</v>
      </c>
      <c r="I185" s="31">
        <f>Data_CH4_m3!I185*0.668</f>
        <v>144809536.72479999</v>
      </c>
      <c r="J185" s="31">
        <f>Data_CH4_m3!J185*0.668</f>
        <v>161263964.16</v>
      </c>
      <c r="K185" s="31">
        <f>Data_CH4_m3!K185*0.668</f>
        <v>177109562.23359999</v>
      </c>
      <c r="L185" s="31">
        <f>Data_CH4_m3!L185*0.668</f>
        <v>194911156.558</v>
      </c>
      <c r="M185" s="31">
        <f>Data_CH4_m3!M185*0.668</f>
        <v>213114470.58480003</v>
      </c>
      <c r="N185" s="31">
        <f>Data_CH4_m3!N185*0.668</f>
        <v>229567340.57800001</v>
      </c>
      <c r="O185" s="31">
        <f>Data_CH4_m3!O185*0.668</f>
        <v>244059986.28119999</v>
      </c>
      <c r="P185" s="31">
        <f>Data_CH4_m3!P185*0.668</f>
        <v>257202510.13040003</v>
      </c>
      <c r="Q185" s="31">
        <f>Data_CH4_m3!Q185*0.668</f>
        <v>268395226.54840001</v>
      </c>
      <c r="R185" s="31">
        <f>Data_CH4_m3!R185*0.668</f>
        <v>278195484.074</v>
      </c>
      <c r="S185" s="31">
        <f>Data_CH4_m3!S185*0.668</f>
        <v>289617940.32120001</v>
      </c>
      <c r="T185" s="31">
        <f>Data_CH4_m3!T185*0.668</f>
        <v>301166748.70160002</v>
      </c>
      <c r="U185" s="31">
        <f>Data_CH4_m3!U185*0.668</f>
        <v>311482031.22119999</v>
      </c>
      <c r="V185" s="31">
        <f>Data_CH4_m3!V185*0.668</f>
        <v>319340645.67840004</v>
      </c>
      <c r="W185" s="31">
        <f>Data_CH4_m3!W185*0.668</f>
        <v>327932894.07480001</v>
      </c>
      <c r="X185" s="31">
        <f>Data_CH4_m3!X185*0.668</f>
        <v>336670735.34240001</v>
      </c>
      <c r="Y185" s="31">
        <f>Data_CH4_m3!Y185*0.668</f>
        <v>345376043.27319998</v>
      </c>
      <c r="Z185" s="31">
        <f>Data_CH4_m3!Z185*0.668</f>
        <v>354050555.53560001</v>
      </c>
      <c r="AA185" s="31">
        <f>Data_CH4_m3!AA185*0.668</f>
        <v>362701370.83200002</v>
      </c>
      <c r="AB185" s="31">
        <f>Data_CH4_m3!AB185*0.668</f>
        <v>371976417.90000004</v>
      </c>
      <c r="AC185" s="31">
        <f>Data_CH4_m3!AC185*0.668</f>
        <v>379231730.29480004</v>
      </c>
      <c r="AD185" s="31">
        <f>Data_CH4_m3!AD185*0.668</f>
        <v>386315813.11400002</v>
      </c>
      <c r="AE185" s="31">
        <f>Data_CH4_m3!AE185*0.668</f>
        <v>393234760.78880006</v>
      </c>
      <c r="AF185" s="31">
        <f>Data_CH4_m3!AF185*0.668</f>
        <v>399994416.78280002</v>
      </c>
      <c r="AG185" s="31">
        <f>Data_CH4_m3!AG185*0.668</f>
        <v>406600366.8452</v>
      </c>
      <c r="AH185" s="31">
        <f>Data_CH4_m3!AH185*0.668</f>
        <v>413057801.60320002</v>
      </c>
      <c r="AI185" s="31">
        <f>Data_CH4_m3!AI185*0.668</f>
        <v>419371318.16600001</v>
      </c>
      <c r="AJ185" s="31">
        <f>Data_CH4_m3!AJ185*0.668</f>
        <v>425544845.10839999</v>
      </c>
      <c r="AK185" s="31">
        <f>Data_CH4_m3!AK185*0.668</f>
        <v>431581775.06880003</v>
      </c>
      <c r="AL185" s="31">
        <f>Data_CH4_m3!AL185*0.668</f>
        <v>437485155.66360003</v>
      </c>
      <c r="AM185" s="31">
        <f>Data_CH4_m3!AM185*0.668</f>
        <v>443257855.55200005</v>
      </c>
      <c r="AN185" s="31">
        <f>Data_CH4_m3!AN185*0.668</f>
        <v>448902576.25960004</v>
      </c>
      <c r="AO185" s="31">
        <f>Data_CH4_m3!AO185*0.668</f>
        <v>454421924.58960009</v>
      </c>
      <c r="AP185" s="31">
        <f>Data_CH4_m3!AP185*0.668</f>
        <v>459818346.75800002</v>
      </c>
      <c r="AQ185" s="31">
        <f>Data_CH4_m3!AQ185*0.668</f>
        <v>465094055.51480007</v>
      </c>
      <c r="AR185" s="31">
        <f>Data_CH4_m3!AR185*0.668</f>
        <v>470250957.73280007</v>
      </c>
      <c r="AS185" s="31">
        <f>Data_CH4_m3!AS185*0.668</f>
        <v>475290625.81720001</v>
      </c>
      <c r="AT185" s="31">
        <f>Data_CH4_m3!AT185*0.668</f>
        <v>480214285.21400005</v>
      </c>
      <c r="AU185" s="31">
        <f>Data_CH4_m3!AU185*0.668</f>
        <v>485022865.17800003</v>
      </c>
      <c r="AV185" s="31">
        <f>Data_CH4_m3!AV185*0.668</f>
        <v>489717140.58920002</v>
      </c>
      <c r="AW185" s="31">
        <f>Data_CH4_m3!AW185*0.668</f>
        <v>494297725.27280003</v>
      </c>
      <c r="AX185" s="31">
        <f>Data_CH4_m3!AX185*0.668</f>
        <v>498764951.09119999</v>
      </c>
      <c r="AY185" s="31">
        <f>Data_CH4_m3!AY185*0.668</f>
        <v>503118838.1512</v>
      </c>
      <c r="AZ185" s="31">
        <f>Data_CH4_m3!AZ185*0.668</f>
        <v>507359189.79360008</v>
      </c>
      <c r="BA185" s="31">
        <f>Data_CH4_m3!BA185*0.668</f>
        <v>511485769.68000001</v>
      </c>
      <c r="BB185" s="31">
        <f>Data_CH4_m3!BB185*0.668</f>
        <v>515498351.55880004</v>
      </c>
      <c r="BC185" s="31">
        <f>Data_CH4_m3!BC185*0.668</f>
        <v>519396690.34080005</v>
      </c>
      <c r="BD185" s="31">
        <f>Data_CH4_m3!BD185*0.668</f>
        <v>523180559.4404</v>
      </c>
      <c r="BE185" s="31">
        <f>Data_CH4_m3!BE185*0.668</f>
        <v>526849796.33320004</v>
      </c>
      <c r="BF185" s="31">
        <f>Data_CH4_m3!BF185*0.668</f>
        <v>530404287.52600002</v>
      </c>
      <c r="BG185" s="31">
        <f>Data_CH4_m3!BG185*0.668</f>
        <v>533844047.98200005</v>
      </c>
      <c r="BH185" s="31">
        <f>Data_CH4_m3!BH185*0.668</f>
        <v>537169289.39040005</v>
      </c>
      <c r="BI185" s="31">
        <f>Data_CH4_m3!BI185*0.668</f>
        <v>540380478.34920001</v>
      </c>
      <c r="BJ185" s="31">
        <f>Data_CH4_m3!BJ185*0.668</f>
        <v>543478314.722</v>
      </c>
      <c r="BK185" s="31">
        <f>Data_CH4_m3!BK185*0.668</f>
        <v>504232208.98160005</v>
      </c>
      <c r="BL185" s="31">
        <f>Data_CH4_m3!BL185*0.668</f>
        <v>467962375.23720002</v>
      </c>
      <c r="BM185" s="31">
        <f>Data_CH4_m3!BM185*0.668</f>
        <v>434436043.81200004</v>
      </c>
      <c r="BN185" s="31">
        <f>Data_CH4_m3!BN185*0.668</f>
        <v>403438983.36519998</v>
      </c>
      <c r="BO185" s="31">
        <f>Data_CH4_m3!BO185*0.668</f>
        <v>374774009.24800003</v>
      </c>
      <c r="BP185" s="31">
        <f>Data_CH4_m3!BP185*0.668</f>
        <v>348259612.56720001</v>
      </c>
      <c r="BQ185" s="31">
        <f>Data_CH4_m3!BQ185*0.668</f>
        <v>323728699.80280006</v>
      </c>
      <c r="BR185" s="31">
        <f>Data_CH4_m3!BR185*0.668</f>
        <v>301027434.83000004</v>
      </c>
      <c r="BS185" s="31">
        <f>Data_CH4_m3!BS185*0.668</f>
        <v>280014174.3276</v>
      </c>
      <c r="BT185" s="31">
        <f>Data_CH4_m3!BT185*0.668</f>
        <v>260558489.35840002</v>
      </c>
      <c r="BU185" s="31">
        <f>Data_CH4_m3!BU185*0.668</f>
        <v>242540265.84040001</v>
      </c>
      <c r="BV185" s="31">
        <f>Data_CH4_m3!BV185*0.668</f>
        <v>225848878.09720001</v>
      </c>
      <c r="BW185" s="31">
        <f>Data_CH4_m3!BW185*0.668</f>
        <v>210382428.40680003</v>
      </c>
      <c r="BX185" s="31">
        <f>Data_CH4_m3!BX185*0.668</f>
        <v>196047048.808</v>
      </c>
      <c r="BY185" s="31">
        <f>Data_CH4_m3!BY185*0.668</f>
        <v>182756258.4844</v>
      </c>
      <c r="BZ185" s="31">
        <f>Data_CH4_m3!BZ185*0.668</f>
        <v>170430373.5196</v>
      </c>
      <c r="CA185" s="31">
        <f>Data_CH4_m3!CA185*0.668</f>
        <v>158995964.14720002</v>
      </c>
      <c r="CB185" s="31">
        <f>Data_CH4_m3!CB185*0.668</f>
        <v>148385355.22040001</v>
      </c>
      <c r="CC185" s="31">
        <f>Data_CH4_m3!CC185*0.668</f>
        <v>138536167.96400002</v>
      </c>
      <c r="CD185" s="31">
        <f>Data_CH4_m3!CD185*0.668</f>
        <v>129390897.3308</v>
      </c>
      <c r="CE185" s="31">
        <f>Data_CH4_m3!CE185*0.668</f>
        <v>120896524.62840001</v>
      </c>
      <c r="CF185" s="31">
        <f>Data_CH4_m3!CF185*0.668</f>
        <v>113004160.3396</v>
      </c>
      <c r="CG185" s="31">
        <f>Data_CH4_m3!CG185*0.668</f>
        <v>105668716.3348</v>
      </c>
      <c r="CH185" s="31">
        <f>Data_CH4_m3!CH185*0.668</f>
        <v>98848603.869200006</v>
      </c>
      <c r="CI185" s="31">
        <f>Data_CH4_m3!CI185*0.668</f>
        <v>92505456.296000004</v>
      </c>
      <c r="CJ185" s="31">
        <f>Data_CH4_m3!CJ185*0.668</f>
        <v>86603873.890400007</v>
      </c>
      <c r="CK185" s="31">
        <f>Data_CH4_m3!CK185*0.668</f>
        <v>81111188.914000005</v>
      </c>
      <c r="CL185" s="31">
        <f>Data_CH4_m3!CL185*0.668</f>
        <v>75997249.717200011</v>
      </c>
      <c r="CM185" s="31">
        <f>Data_CH4_m3!CM185*0.668</f>
        <v>71234222.476799995</v>
      </c>
      <c r="CN185" s="31">
        <f>Data_CH4_m3!CN185*0.668</f>
        <v>66796408.003680006</v>
      </c>
      <c r="CO185" s="31">
        <f>Data_CH4_m3!CO185*0.668</f>
        <v>62660073.841000006</v>
      </c>
      <c r="CP185" s="31">
        <f>Data_CH4_m3!CP185*0.668</f>
        <v>58803299.709040001</v>
      </c>
      <c r="CQ185" s="31">
        <f>Data_CH4_m3!CQ185*0.668</f>
        <v>55205835.04084</v>
      </c>
      <c r="CR185" s="31">
        <f>Data_CH4_m3!CR185*0.668</f>
        <v>51848968.147720009</v>
      </c>
      <c r="CS185" s="31">
        <f>Data_CH4_m3!CS185*0.668</f>
        <v>48715405.645279996</v>
      </c>
      <c r="CT185" s="31">
        <f>Data_CH4_m3!CT185*0.668</f>
        <v>45789161.625520006</v>
      </c>
      <c r="CU185" s="31">
        <f>Data_CH4_m3!CU185*0.668</f>
        <v>43055455.539680004</v>
      </c>
      <c r="CV185" s="31">
        <f>Data_CH4_m3!CV185*0.668</f>
        <v>40500618.290800005</v>
      </c>
      <c r="CW185" s="31">
        <f>Data_CH4_m3!CW185*0.668</f>
        <v>38112005.734399997</v>
      </c>
    </row>
    <row r="186" spans="1:101" ht="15.75" customHeight="1" x14ac:dyDescent="0.2">
      <c r="A186" s="27" t="s">
        <v>39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</row>
    <row r="187" spans="1:101" ht="15.75" customHeight="1" x14ac:dyDescent="0.2">
      <c r="A187" s="27" t="s">
        <v>40</v>
      </c>
      <c r="B187" s="31">
        <f>Data_CH4_m3!B187*0.668</f>
        <v>140285.95401760002</v>
      </c>
      <c r="C187" s="31">
        <f>Data_CH4_m3!C187*0.668</f>
        <v>242992.99809760001</v>
      </c>
      <c r="D187" s="31">
        <f>Data_CH4_m3!D187*0.668</f>
        <v>313165.24426120002</v>
      </c>
      <c r="E187" s="31">
        <f>Data_CH4_m3!E187*0.668</f>
        <v>359444.5332916</v>
      </c>
      <c r="F187" s="31">
        <f>Data_CH4_m3!F187*0.668</f>
        <v>393533.84983959998</v>
      </c>
      <c r="G187" s="31">
        <f>Data_CH4_m3!G187*0.668</f>
        <v>417560.33790160005</v>
      </c>
      <c r="H187" s="31">
        <f>Data_CH4_m3!H187*0.668</f>
        <v>438452.88111800002</v>
      </c>
      <c r="I187" s="31">
        <f>Data_CH4_m3!I187*0.668</f>
        <v>457254.68066000001</v>
      </c>
      <c r="J187" s="31">
        <f>Data_CH4_m3!J187*0.668</f>
        <v>472703.28933960001</v>
      </c>
      <c r="K187" s="31">
        <f>Data_CH4_m3!K187*0.668</f>
        <v>488984.48106160003</v>
      </c>
      <c r="L187" s="31">
        <f>Data_CH4_m3!L187*0.668</f>
        <v>505207.48544120003</v>
      </c>
      <c r="M187" s="31">
        <f>Data_CH4_m3!M187*0.668</f>
        <v>520961.63818920002</v>
      </c>
      <c r="N187" s="31">
        <f>Data_CH4_m3!N187*0.668</f>
        <v>536647.50082960003</v>
      </c>
      <c r="O187" s="31">
        <f>Data_CH4_m3!O187*0.668</f>
        <v>553704.32839359995</v>
      </c>
      <c r="P187" s="31">
        <f>Data_CH4_m3!P187*0.668</f>
        <v>572369.61725919996</v>
      </c>
      <c r="Q187" s="31">
        <f>Data_CH4_m3!Q187*0.668</f>
        <v>587103.02105079999</v>
      </c>
      <c r="R187" s="31">
        <f>Data_CH4_m3!R187*0.668</f>
        <v>603076.93504400004</v>
      </c>
      <c r="S187" s="31">
        <f>Data_CH4_m3!S187*0.668</f>
        <v>620067.04236720002</v>
      </c>
      <c r="T187" s="31">
        <f>Data_CH4_m3!T187*0.668</f>
        <v>638697.82823119999</v>
      </c>
      <c r="U187" s="31">
        <f>Data_CH4_m3!U187*0.668</f>
        <v>656070.15219520009</v>
      </c>
      <c r="V187" s="31">
        <f>Data_CH4_m3!V187*0.668</f>
        <v>671739.20080800005</v>
      </c>
      <c r="W187" s="31">
        <f>Data_CH4_m3!W187*0.668</f>
        <v>692018.30339200003</v>
      </c>
      <c r="X187" s="31">
        <f>Data_CH4_m3!X187*0.668</f>
        <v>714566.83377199993</v>
      </c>
      <c r="Y187" s="31">
        <f>Data_CH4_m3!Y187*0.668</f>
        <v>738203.44129600003</v>
      </c>
      <c r="Z187" s="31">
        <f>Data_CH4_m3!Z187*0.668</f>
        <v>763296.28815200005</v>
      </c>
      <c r="AA187" s="31">
        <f>Data_CH4_m3!AA187*0.668</f>
        <v>789936.92975200003</v>
      </c>
      <c r="AB187" s="31">
        <f>Data_CH4_m3!AB187*0.668</f>
        <v>816121.230492</v>
      </c>
      <c r="AC187" s="31">
        <f>Data_CH4_m3!AC187*0.668</f>
        <v>822977.4168280001</v>
      </c>
      <c r="AD187" s="31">
        <f>Data_CH4_m3!AD187*0.668</f>
        <v>833746.037748</v>
      </c>
      <c r="AE187" s="31">
        <f>Data_CH4_m3!AE187*0.668</f>
        <v>847264.25889200007</v>
      </c>
      <c r="AF187" s="31">
        <f>Data_CH4_m3!AF187*0.668</f>
        <v>862719.41417200002</v>
      </c>
      <c r="AG187" s="31">
        <f>Data_CH4_m3!AG187*0.668</f>
        <v>879555.79839600006</v>
      </c>
      <c r="AH187" s="31">
        <f>Data_CH4_m3!AH187*0.668</f>
        <v>897401.63148800004</v>
      </c>
      <c r="AI187" s="31">
        <f>Data_CH4_m3!AI187*0.668</f>
        <v>916011.08544000005</v>
      </c>
      <c r="AJ187" s="31">
        <f>Data_CH4_m3!AJ187*0.668</f>
        <v>935216.46954000008</v>
      </c>
      <c r="AK187" s="31">
        <f>Data_CH4_m3!AK187*0.668</f>
        <v>954897.55982000008</v>
      </c>
      <c r="AL187" s="31">
        <f>Data_CH4_m3!AL187*0.668</f>
        <v>974987.02722400008</v>
      </c>
      <c r="AM187" s="31">
        <f>Data_CH4_m3!AM187*0.668</f>
        <v>995406.34501200006</v>
      </c>
      <c r="AN187" s="31">
        <f>Data_CH4_m3!AN187*0.668</f>
        <v>1016114.700388</v>
      </c>
      <c r="AO187" s="31">
        <f>Data_CH4_m3!AO187*0.668</f>
        <v>1037094.126824</v>
      </c>
      <c r="AP187" s="31">
        <f>Data_CH4_m3!AP187*0.668</f>
        <v>1058321.8468560001</v>
      </c>
      <c r="AQ187" s="31">
        <f>Data_CH4_m3!AQ187*0.668</f>
        <v>1079792.730244</v>
      </c>
      <c r="AR187" s="31">
        <f>Data_CH4_m3!AR187*0.668</f>
        <v>1101475.1685639999</v>
      </c>
      <c r="AS187" s="31">
        <f>Data_CH4_m3!AS187*0.668</f>
        <v>1123360.46646</v>
      </c>
      <c r="AT187" s="31">
        <f>Data_CH4_m3!AT187*0.668</f>
        <v>1145463.1115160002</v>
      </c>
      <c r="AU187" s="31">
        <f>Data_CH4_m3!AU187*0.668</f>
        <v>1167759.0697600001</v>
      </c>
      <c r="AV187" s="31">
        <f>Data_CH4_m3!AV187*0.668</f>
        <v>1190254.0078360001</v>
      </c>
      <c r="AW187" s="31">
        <f>Data_CH4_m3!AW187*0.668</f>
        <v>1212936.2471</v>
      </c>
      <c r="AX187" s="31">
        <f>Data_CH4_m3!AX187*0.668</f>
        <v>1235802.3567039999</v>
      </c>
      <c r="AY187" s="31">
        <f>Data_CH4_m3!AY187*0.668</f>
        <v>1258823.268628</v>
      </c>
      <c r="AZ187" s="31">
        <f>Data_CH4_m3!AZ187*0.668</f>
        <v>1281990.0937960001</v>
      </c>
      <c r="BA187" s="31">
        <f>Data_CH4_m3!BA187*0.668</f>
        <v>1305266.975972</v>
      </c>
      <c r="BB187" s="31">
        <f>Data_CH4_m3!BB187*0.668</f>
        <v>1328662.2137200001</v>
      </c>
      <c r="BC187" s="31">
        <f>Data_CH4_m3!BC187*0.668</f>
        <v>1352159.183192</v>
      </c>
      <c r="BD187" s="31">
        <f>Data_CH4_m3!BD187*0.668</f>
        <v>1375721.2172000001</v>
      </c>
      <c r="BE187" s="31">
        <f>Data_CH4_m3!BE187*0.668</f>
        <v>1399370.7177920002</v>
      </c>
      <c r="BF187" s="31">
        <f>Data_CH4_m3!BF187*0.668</f>
        <v>1423073.8380760001</v>
      </c>
      <c r="BG187" s="31">
        <f>Data_CH4_m3!BG187*0.668</f>
        <v>1446826.261436</v>
      </c>
      <c r="BH187" s="31">
        <f>Data_CH4_m3!BH187*0.668</f>
        <v>1470622.8509520001</v>
      </c>
      <c r="BI187" s="31">
        <f>Data_CH4_m3!BI187*0.668</f>
        <v>1494467.8016640001</v>
      </c>
      <c r="BJ187" s="31">
        <f>Data_CH4_m3!BJ187*0.668</f>
        <v>1518344.3581280001</v>
      </c>
      <c r="BK187" s="31">
        <f>Data_CH4_m3!BK187*0.668</f>
        <v>1110489.7350440002</v>
      </c>
      <c r="BL187" s="31">
        <f>Data_CH4_m3!BL187*0.668</f>
        <v>830828.6285760001</v>
      </c>
      <c r="BM187" s="31">
        <f>Data_CH4_m3!BM187*0.668</f>
        <v>637521.95992199995</v>
      </c>
      <c r="BN187" s="31">
        <f>Data_CH4_m3!BN187*0.668</f>
        <v>502495.50757840002</v>
      </c>
      <c r="BO187" s="31">
        <f>Data_CH4_m3!BO187*0.668</f>
        <v>406903.84659320005</v>
      </c>
      <c r="BP187" s="31">
        <f>Data_CH4_m3!BP187*0.668</f>
        <v>338089.60495080001</v>
      </c>
      <c r="BQ187" s="31">
        <f>Data_CH4_m3!BQ187*0.668</f>
        <v>287545.07072360005</v>
      </c>
      <c r="BR187" s="31">
        <f>Data_CH4_m3!BR187*0.668</f>
        <v>249545.70194679999</v>
      </c>
      <c r="BS187" s="31">
        <f>Data_CH4_m3!BS187*0.668</f>
        <v>220234.03522600004</v>
      </c>
      <c r="BT187" s="31">
        <f>Data_CH4_m3!BT187*0.668</f>
        <v>197005.51224200003</v>
      </c>
      <c r="BU187" s="31">
        <f>Data_CH4_m3!BU187*0.668</f>
        <v>178096.6946244</v>
      </c>
      <c r="BV187" s="31">
        <f>Data_CH4_m3!BV187*0.668</f>
        <v>162309.14989240002</v>
      </c>
      <c r="BW187" s="31">
        <f>Data_CH4_m3!BW187*0.668</f>
        <v>148824.2869984</v>
      </c>
      <c r="BX187" s="31">
        <f>Data_CH4_m3!BX187*0.668</f>
        <v>137079.16156760001</v>
      </c>
      <c r="BY187" s="31">
        <f>Data_CH4_m3!BY187*0.668</f>
        <v>126683.15599080001</v>
      </c>
      <c r="BZ187" s="31">
        <f>Data_CH4_m3!BZ187*0.668</f>
        <v>117362.06374960001</v>
      </c>
      <c r="CA187" s="31">
        <f>Data_CH4_m3!CA187*0.668</f>
        <v>108920.5470816</v>
      </c>
      <c r="CB187" s="31">
        <f>Data_CH4_m3!CB187*0.668</f>
        <v>101216.91503720001</v>
      </c>
      <c r="CC187" s="31">
        <f>Data_CH4_m3!CC187*0.668</f>
        <v>94146.164228800015</v>
      </c>
      <c r="CD187" s="31">
        <f>Data_CH4_m3!CD187*0.668</f>
        <v>87628.561308000004</v>
      </c>
      <c r="CE187" s="31">
        <f>Data_CH4_m3!CE187*0.668</f>
        <v>81601.944065200005</v>
      </c>
      <c r="CF187" s="31">
        <f>Data_CH4_m3!CF187*0.668</f>
        <v>76016.517709599997</v>
      </c>
      <c r="CG187" s="31">
        <f>Data_CH4_m3!CG187*0.668</f>
        <v>70831.326827199999</v>
      </c>
      <c r="CH187" s="31">
        <f>Data_CH4_m3!CH187*0.668</f>
        <v>66011.853613520012</v>
      </c>
      <c r="CI187" s="31">
        <f>Data_CH4_m3!CI187*0.668</f>
        <v>61528.373190800005</v>
      </c>
      <c r="CJ187" s="31">
        <f>Data_CH4_m3!CJ187*0.668</f>
        <v>57354.818615880002</v>
      </c>
      <c r="CK187" s="31">
        <f>Data_CH4_m3!CK187*0.668</f>
        <v>53467.9902688</v>
      </c>
      <c r="CL187" s="31">
        <f>Data_CH4_m3!CL187*0.668</f>
        <v>49846.997658640001</v>
      </c>
      <c r="CM187" s="31">
        <f>Data_CH4_m3!CM187*0.668</f>
        <v>46472.859117840002</v>
      </c>
      <c r="CN187" s="31">
        <f>Data_CH4_m3!CN187*0.668</f>
        <v>43328.209097960003</v>
      </c>
      <c r="CO187" s="31">
        <f>Data_CH4_m3!CO187*0.668</f>
        <v>40397.079145840005</v>
      </c>
      <c r="CP187" s="31">
        <f>Data_CH4_m3!CP187*0.668</f>
        <v>37664.729921639999</v>
      </c>
      <c r="CQ187" s="31">
        <f>Data_CH4_m3!CQ187*0.668</f>
        <v>35117.518807920002</v>
      </c>
      <c r="CR187" s="31">
        <f>Data_CH4_m3!CR187*0.668</f>
        <v>32742.792695640004</v>
      </c>
      <c r="CS187" s="31">
        <f>Data_CH4_m3!CS187*0.668</f>
        <v>30528.798946440002</v>
      </c>
      <c r="CT187" s="31">
        <f>Data_CH4_m3!CT187*0.668</f>
        <v>28464.609681520004</v>
      </c>
      <c r="CU187" s="31">
        <f>Data_CH4_m3!CU187*0.668</f>
        <v>26540.056037080001</v>
      </c>
      <c r="CV187" s="31">
        <f>Data_CH4_m3!CV187*0.668</f>
        <v>24745.670195280003</v>
      </c>
      <c r="CW187" s="31">
        <f>Data_CH4_m3!CW187*0.668</f>
        <v>23072.633520720003</v>
      </c>
    </row>
    <row r="188" spans="1:101" ht="15.75" customHeight="1" x14ac:dyDescent="0.2">
      <c r="A188" s="27" t="s">
        <v>41</v>
      </c>
      <c r="B188" s="31">
        <f>Data_CH4_m3!B188*0.668</f>
        <v>46596141.082960002</v>
      </c>
      <c r="C188" s="31">
        <f>Data_CH4_m3!C188*0.668</f>
        <v>80034509.052400008</v>
      </c>
      <c r="D188" s="31">
        <f>Data_CH4_m3!D188*0.668</f>
        <v>104359720.03440002</v>
      </c>
      <c r="E188" s="31">
        <f>Data_CH4_m3!E188*0.668</f>
        <v>121982894.03040001</v>
      </c>
      <c r="F188" s="31">
        <f>Data_CH4_m3!F188*0.668</f>
        <v>134779526.6112</v>
      </c>
      <c r="G188" s="31">
        <f>Data_CH4_m3!G188*0.668</f>
        <v>144303609.35640001</v>
      </c>
      <c r="H188" s="31">
        <f>Data_CH4_m3!H188*0.668</f>
        <v>151698388.86200002</v>
      </c>
      <c r="I188" s="31">
        <f>Data_CH4_m3!I188*0.668</f>
        <v>156947001.53479999</v>
      </c>
      <c r="J188" s="31">
        <f>Data_CH4_m3!J188*0.668</f>
        <v>159774309.86480001</v>
      </c>
      <c r="K188" s="31">
        <f>Data_CH4_m3!K188*0.668</f>
        <v>163441567.60720003</v>
      </c>
      <c r="L188" s="31">
        <f>Data_CH4_m3!L188*0.668</f>
        <v>167290320.74920002</v>
      </c>
      <c r="M188" s="31">
        <f>Data_CH4_m3!M188*0.668</f>
        <v>171399950.53640002</v>
      </c>
      <c r="N188" s="31">
        <f>Data_CH4_m3!N188*0.668</f>
        <v>175151744.94800001</v>
      </c>
      <c r="O188" s="31">
        <f>Data_CH4_m3!O188*0.668</f>
        <v>178996609.662</v>
      </c>
      <c r="P188" s="31">
        <f>Data_CH4_m3!P188*0.668</f>
        <v>183346516.44400001</v>
      </c>
      <c r="Q188" s="31">
        <f>Data_CH4_m3!Q188*0.668</f>
        <v>188787866.68919998</v>
      </c>
      <c r="R188" s="31">
        <f>Data_CH4_m3!R188*0.668</f>
        <v>194486015.2392</v>
      </c>
      <c r="S188" s="31">
        <f>Data_CH4_m3!S188*0.668</f>
        <v>200311660.40680003</v>
      </c>
      <c r="T188" s="31">
        <f>Data_CH4_m3!T188*0.668</f>
        <v>206305667.76000002</v>
      </c>
      <c r="U188" s="31">
        <f>Data_CH4_m3!U188*0.668</f>
        <v>212448050.80560002</v>
      </c>
      <c r="V188" s="31">
        <f>Data_CH4_m3!V188*0.668</f>
        <v>218857406.73120001</v>
      </c>
      <c r="W188" s="31">
        <f>Data_CH4_m3!W188*0.668</f>
        <v>225482172.41640002</v>
      </c>
      <c r="X188" s="31">
        <f>Data_CH4_m3!X188*0.668</f>
        <v>232242514.0456</v>
      </c>
      <c r="Y188" s="31">
        <f>Data_CH4_m3!Y188*0.668</f>
        <v>239164452.08919999</v>
      </c>
      <c r="Z188" s="31">
        <f>Data_CH4_m3!Z188*0.668</f>
        <v>246261317.82319999</v>
      </c>
      <c r="AA188" s="31">
        <f>Data_CH4_m3!AA188*0.668</f>
        <v>253560496.70919999</v>
      </c>
      <c r="AB188" s="31">
        <f>Data_CH4_m3!AB188*0.668</f>
        <v>261093021.82280004</v>
      </c>
      <c r="AC188" s="31">
        <f>Data_CH4_m3!AC188*0.668</f>
        <v>275079570.95319998</v>
      </c>
      <c r="AD188" s="31">
        <f>Data_CH4_m3!AD188*0.668</f>
        <v>287458601.46359998</v>
      </c>
      <c r="AE188" s="31">
        <f>Data_CH4_m3!AE188*0.668</f>
        <v>298812828.99240005</v>
      </c>
      <c r="AF188" s="31">
        <f>Data_CH4_m3!AF188*0.668</f>
        <v>309533369.54360002</v>
      </c>
      <c r="AG188" s="31">
        <f>Data_CH4_m3!AG188*0.668</f>
        <v>319882981.986</v>
      </c>
      <c r="AH188" s="31">
        <f>Data_CH4_m3!AH188*0.668</f>
        <v>330037796.54360002</v>
      </c>
      <c r="AI188" s="31">
        <f>Data_CH4_m3!AI188*0.668</f>
        <v>340114934.52480006</v>
      </c>
      <c r="AJ188" s="31">
        <f>Data_CH4_m3!AJ188*0.668</f>
        <v>350191431.42640001</v>
      </c>
      <c r="AK188" s="31">
        <f>Data_CH4_m3!AK188*0.668</f>
        <v>360317759.05720001</v>
      </c>
      <c r="AL188" s="31">
        <f>Data_CH4_m3!AL188*0.668</f>
        <v>370527258.03200001</v>
      </c>
      <c r="AM188" s="31">
        <f>Data_CH4_m3!AM188*0.668</f>
        <v>380842103.47920001</v>
      </c>
      <c r="AN188" s="31">
        <f>Data_CH4_m3!AN188*0.668</f>
        <v>391276674.2992</v>
      </c>
      <c r="AO188" s="31">
        <f>Data_CH4_m3!AO188*0.668</f>
        <v>401840129.3064</v>
      </c>
      <c r="AP188" s="31">
        <f>Data_CH4_m3!AP188*0.668</f>
        <v>412538150.30839998</v>
      </c>
      <c r="AQ188" s="31">
        <f>Data_CH4_m3!AQ188*0.668</f>
        <v>423373701.28800005</v>
      </c>
      <c r="AR188" s="31">
        <f>Data_CH4_m3!AR188*0.668</f>
        <v>434348207.15600002</v>
      </c>
      <c r="AS188" s="31">
        <f>Data_CH4_m3!AS188*0.668</f>
        <v>445462720.21280003</v>
      </c>
      <c r="AT188" s="31">
        <f>Data_CH4_m3!AT188*0.668</f>
        <v>456718301.50960004</v>
      </c>
      <c r="AU188" s="31">
        <f>Data_CH4_m3!AU188*0.668</f>
        <v>468115586.71520001</v>
      </c>
      <c r="AV188" s="31">
        <f>Data_CH4_m3!AV188*0.668</f>
        <v>479654877.89920002</v>
      </c>
      <c r="AW188" s="31">
        <f>Data_CH4_m3!AW188*0.668</f>
        <v>491335247.47680002</v>
      </c>
      <c r="AX188" s="31">
        <f>Data_CH4_m3!AX188*0.668</f>
        <v>503153876.35439998</v>
      </c>
      <c r="AY188" s="31">
        <f>Data_CH4_m3!AY188*0.668</f>
        <v>515106085.86000001</v>
      </c>
      <c r="AZ188" s="31">
        <f>Data_CH4_m3!AZ188*0.668</f>
        <v>527186494.98640001</v>
      </c>
      <c r="BA188" s="31">
        <f>Data_CH4_m3!BA188*0.668</f>
        <v>539390055.79120004</v>
      </c>
      <c r="BB188" s="31">
        <f>Data_CH4_m3!BB188*0.668</f>
        <v>551713196.2112</v>
      </c>
      <c r="BC188" s="31">
        <f>Data_CH4_m3!BC188*0.668</f>
        <v>564154112.11199999</v>
      </c>
      <c r="BD188" s="31">
        <f>Data_CH4_m3!BD188*0.668</f>
        <v>576712871.83000004</v>
      </c>
      <c r="BE188" s="31">
        <f>Data_CH4_m3!BE188*0.668</f>
        <v>589390258.72880006</v>
      </c>
      <c r="BF188" s="31">
        <f>Data_CH4_m3!BF188*0.668</f>
        <v>602186282.22720003</v>
      </c>
      <c r="BG188" s="31">
        <f>Data_CH4_m3!BG188*0.668</f>
        <v>615099607.79480004</v>
      </c>
      <c r="BH188" s="31">
        <f>Data_CH4_m3!BH188*0.668</f>
        <v>628128306.51480007</v>
      </c>
      <c r="BI188" s="31">
        <f>Data_CH4_m3!BI188*0.668</f>
        <v>641269754.14919996</v>
      </c>
      <c r="BJ188" s="31">
        <f>Data_CH4_m3!BJ188*0.668</f>
        <v>654520870.08239996</v>
      </c>
      <c r="BK188" s="31">
        <f>Data_CH4_m3!BK188*0.668</f>
        <v>477385605.88080007</v>
      </c>
      <c r="BL188" s="31">
        <f>Data_CH4_m3!BL188*0.668</f>
        <v>356035501.43680006</v>
      </c>
      <c r="BM188" s="31">
        <f>Data_CH4_m3!BM188*0.668</f>
        <v>272255948.44680005</v>
      </c>
      <c r="BN188" s="31">
        <f>Data_CH4_m3!BN188*0.668</f>
        <v>213825387.6476</v>
      </c>
      <c r="BO188" s="31">
        <f>Data_CH4_m3!BO188*0.668</f>
        <v>172540328.3396</v>
      </c>
      <c r="BP188" s="31">
        <f>Data_CH4_m3!BP188*0.668</f>
        <v>142891424.35720003</v>
      </c>
      <c r="BQ188" s="31">
        <f>Data_CH4_m3!BQ188*0.668</f>
        <v>121175970.6048</v>
      </c>
      <c r="BR188" s="31">
        <f>Data_CH4_m3!BR188*0.668</f>
        <v>104902943.9136</v>
      </c>
      <c r="BS188" s="31">
        <f>Data_CH4_m3!BS188*0.668</f>
        <v>92394146.320400015</v>
      </c>
      <c r="BT188" s="31">
        <f>Data_CH4_m3!BT188*0.668</f>
        <v>82516801.528000012</v>
      </c>
      <c r="BU188" s="31">
        <f>Data_CH4_m3!BU188*0.668</f>
        <v>74504270.986400008</v>
      </c>
      <c r="BV188" s="31">
        <f>Data_CH4_m3!BV188*0.668</f>
        <v>67835840.011600003</v>
      </c>
      <c r="BW188" s="31">
        <f>Data_CH4_m3!BW188*0.668</f>
        <v>62156103.071319997</v>
      </c>
      <c r="BX188" s="31">
        <f>Data_CH4_m3!BX188*0.668</f>
        <v>57220894.355319999</v>
      </c>
      <c r="BY188" s="31">
        <f>Data_CH4_m3!BY188*0.668</f>
        <v>52861015.395440005</v>
      </c>
      <c r="BZ188" s="31">
        <f>Data_CH4_m3!BZ188*0.668</f>
        <v>48957893.579800002</v>
      </c>
      <c r="CA188" s="31">
        <f>Data_CH4_m3!CA188*0.668</f>
        <v>45427240.361120008</v>
      </c>
      <c r="CB188" s="31">
        <f>Data_CH4_m3!CB188*0.668</f>
        <v>42208073.478320003</v>
      </c>
      <c r="CC188" s="31">
        <f>Data_CH4_m3!CC188*0.668</f>
        <v>39255336.351439998</v>
      </c>
      <c r="CD188" s="31">
        <f>Data_CH4_m3!CD188*0.668</f>
        <v>36534930.219080001</v>
      </c>
      <c r="CE188" s="31">
        <f>Data_CH4_m3!CE188*0.668</f>
        <v>34020364.993480004</v>
      </c>
      <c r="CF188" s="31">
        <f>Data_CH4_m3!CF188*0.668</f>
        <v>31690496.437240001</v>
      </c>
      <c r="CG188" s="31">
        <f>Data_CH4_m3!CG188*0.668</f>
        <v>29527992.769320004</v>
      </c>
      <c r="CH188" s="31">
        <f>Data_CH4_m3!CH188*0.668</f>
        <v>27518291.289120004</v>
      </c>
      <c r="CI188" s="31">
        <f>Data_CH4_m3!CI188*0.668</f>
        <v>25648884.558360003</v>
      </c>
      <c r="CJ188" s="31">
        <f>Data_CH4_m3!CJ188*0.668</f>
        <v>23908828.45248</v>
      </c>
      <c r="CK188" s="31">
        <f>Data_CH4_m3!CK188*0.668</f>
        <v>22288399.85072</v>
      </c>
      <c r="CL188" s="31">
        <f>Data_CH4_m3!CL188*0.668</f>
        <v>20778855.48144</v>
      </c>
      <c r="CM188" s="31">
        <f>Data_CH4_m3!CM188*0.668</f>
        <v>19372259.330960002</v>
      </c>
      <c r="CN188" s="31">
        <f>Data_CH4_m3!CN188*0.668</f>
        <v>18061356.83244</v>
      </c>
      <c r="CO188" s="31">
        <f>Data_CH4_m3!CO188*0.668</f>
        <v>16839481.011880003</v>
      </c>
      <c r="CP188" s="31">
        <f>Data_CH4_m3!CP188*0.668</f>
        <v>15700480.724880001</v>
      </c>
      <c r="CQ188" s="31">
        <f>Data_CH4_m3!CQ188*0.668</f>
        <v>14638664.330880001</v>
      </c>
      <c r="CR188" s="31">
        <f>Data_CH4_m3!CR188*0.668</f>
        <v>13648754.235760001</v>
      </c>
      <c r="CS188" s="31">
        <f>Data_CH4_m3!CS188*0.668</f>
        <v>12725849.256720001</v>
      </c>
      <c r="CT188" s="31">
        <f>Data_CH4_m3!CT188*0.668</f>
        <v>11865392.698560001</v>
      </c>
      <c r="CU188" s="31">
        <f>Data_CH4_m3!CU188*0.668</f>
        <v>11063144.7586</v>
      </c>
      <c r="CV188" s="31">
        <f>Data_CH4_m3!CV188*0.668</f>
        <v>10315158.15136</v>
      </c>
      <c r="CW188" s="31">
        <f>Data_CH4_m3!CW188*0.668</f>
        <v>9617756.425280001</v>
      </c>
    </row>
    <row r="189" spans="1:101" ht="15.75" customHeight="1" x14ac:dyDescent="0.2">
      <c r="A189" s="27" t="s">
        <v>42</v>
      </c>
      <c r="B189" s="31">
        <f>Data_CH4_m3!B189*0.668</f>
        <v>8492217.914760001</v>
      </c>
      <c r="C189" s="31">
        <f>Data_CH4_m3!C189*0.668</f>
        <v>14686207.747920001</v>
      </c>
      <c r="D189" s="31">
        <f>Data_CH4_m3!D189*0.668</f>
        <v>18872343.975920003</v>
      </c>
      <c r="E189" s="31">
        <f>Data_CH4_m3!E189*0.668</f>
        <v>21524562.271480002</v>
      </c>
      <c r="F189" s="31">
        <f>Data_CH4_m3!F189*0.668</f>
        <v>23544058.869480003</v>
      </c>
      <c r="G189" s="31">
        <f>Data_CH4_m3!G189*0.668</f>
        <v>25279025.349760003</v>
      </c>
      <c r="H189" s="31">
        <f>Data_CH4_m3!H189*0.668</f>
        <v>26785928.386920001</v>
      </c>
      <c r="I189" s="31">
        <f>Data_CH4_m3!I189*0.668</f>
        <v>27913506.749000002</v>
      </c>
      <c r="J189" s="31">
        <f>Data_CH4_m3!J189*0.668</f>
        <v>28621733.495240003</v>
      </c>
      <c r="K189" s="31">
        <f>Data_CH4_m3!K189*0.668</f>
        <v>29455919.911320005</v>
      </c>
      <c r="L189" s="31">
        <f>Data_CH4_m3!L189*0.668</f>
        <v>30377339.425360005</v>
      </c>
      <c r="M189" s="31">
        <f>Data_CH4_m3!M189*0.668</f>
        <v>31173419.106760003</v>
      </c>
      <c r="N189" s="31">
        <f>Data_CH4_m3!N189*0.668</f>
        <v>32094233.372719999</v>
      </c>
      <c r="O189" s="31">
        <f>Data_CH4_m3!O189*0.668</f>
        <v>32922778.595600005</v>
      </c>
      <c r="P189" s="31">
        <f>Data_CH4_m3!P189*0.668</f>
        <v>33776400.705480002</v>
      </c>
      <c r="Q189" s="31">
        <f>Data_CH4_m3!Q189*0.668</f>
        <v>34888741.733720005</v>
      </c>
      <c r="R189" s="31">
        <f>Data_CH4_m3!R189*0.668</f>
        <v>35911056.87624</v>
      </c>
      <c r="S189" s="31">
        <f>Data_CH4_m3!S189*0.668</f>
        <v>36889645.520320006</v>
      </c>
      <c r="T189" s="31">
        <f>Data_CH4_m3!T189*0.668</f>
        <v>37768657.0744</v>
      </c>
      <c r="U189" s="31">
        <f>Data_CH4_m3!U189*0.668</f>
        <v>38723132.588480003</v>
      </c>
      <c r="V189" s="31">
        <f>Data_CH4_m3!V189*0.668</f>
        <v>39699626.351159997</v>
      </c>
      <c r="W189" s="31">
        <f>Data_CH4_m3!W189*0.668</f>
        <v>40571854.719280005</v>
      </c>
      <c r="X189" s="31">
        <f>Data_CH4_m3!X189*0.668</f>
        <v>41465978.577639997</v>
      </c>
      <c r="Y189" s="31">
        <f>Data_CH4_m3!Y189*0.668</f>
        <v>42394721.489240006</v>
      </c>
      <c r="Z189" s="31">
        <f>Data_CH4_m3!Z189*0.668</f>
        <v>43361645.149920002</v>
      </c>
      <c r="AA189" s="31">
        <f>Data_CH4_m3!AA189*0.668</f>
        <v>44373417.549040005</v>
      </c>
      <c r="AB189" s="31">
        <f>Data_CH4_m3!AB189*0.668</f>
        <v>45435000.583920002</v>
      </c>
      <c r="AC189" s="31">
        <f>Data_CH4_m3!AC189*0.668</f>
        <v>47443131.168600008</v>
      </c>
      <c r="AD189" s="31">
        <f>Data_CH4_m3!AD189*0.668</f>
        <v>49210971.224799998</v>
      </c>
      <c r="AE189" s="31">
        <f>Data_CH4_m3!AE189*0.668</f>
        <v>50822301.118799999</v>
      </c>
      <c r="AF189" s="31">
        <f>Data_CH4_m3!AF189*0.668</f>
        <v>52333192.022440001</v>
      </c>
      <c r="AG189" s="31">
        <f>Data_CH4_m3!AG189*0.668</f>
        <v>53781150.198520005</v>
      </c>
      <c r="AH189" s="31">
        <f>Data_CH4_m3!AH189*0.668</f>
        <v>55191288.058279999</v>
      </c>
      <c r="AI189" s="31">
        <f>Data_CH4_m3!AI189*0.668</f>
        <v>56580228.000160009</v>
      </c>
      <c r="AJ189" s="31">
        <f>Data_CH4_m3!AJ189*0.668</f>
        <v>57958892.806120008</v>
      </c>
      <c r="AK189" s="31">
        <f>Data_CH4_m3!AK189*0.668</f>
        <v>59334338.680399999</v>
      </c>
      <c r="AL189" s="31">
        <f>Data_CH4_m3!AL189*0.668</f>
        <v>60711130.294120006</v>
      </c>
      <c r="AM189" s="31">
        <f>Data_CH4_m3!AM189*0.668</f>
        <v>62092207.301520005</v>
      </c>
      <c r="AN189" s="31">
        <f>Data_CH4_m3!AN189*0.668</f>
        <v>63479216.376040004</v>
      </c>
      <c r="AO189" s="31">
        <f>Data_CH4_m3!AO189*0.668</f>
        <v>64873022.330520004</v>
      </c>
      <c r="AP189" s="31">
        <f>Data_CH4_m3!AP189*0.668</f>
        <v>66273888.356960006</v>
      </c>
      <c r="AQ189" s="31">
        <f>Data_CH4_m3!AQ189*0.668</f>
        <v>67681809.766000003</v>
      </c>
      <c r="AR189" s="31">
        <f>Data_CH4_m3!AR189*0.668</f>
        <v>69096633.699200004</v>
      </c>
      <c r="AS189" s="31">
        <f>Data_CH4_m3!AS189*0.668</f>
        <v>70518082.522400007</v>
      </c>
      <c r="AT189" s="31">
        <f>Data_CH4_m3!AT189*0.668</f>
        <v>71945747.486400008</v>
      </c>
      <c r="AU189" s="31">
        <f>Data_CH4_m3!AU189*0.668</f>
        <v>73379225.720400006</v>
      </c>
      <c r="AV189" s="31">
        <f>Data_CH4_m3!AV189*0.668</f>
        <v>74818067.259600013</v>
      </c>
      <c r="AW189" s="31">
        <f>Data_CH4_m3!AW189*0.668</f>
        <v>76261852.132400006</v>
      </c>
      <c r="AX189" s="31">
        <f>Data_CH4_m3!AX189*0.668</f>
        <v>77710222.090399995</v>
      </c>
      <c r="AY189" s="31">
        <f>Data_CH4_m3!AY189*0.668</f>
        <v>79162994.502399996</v>
      </c>
      <c r="AZ189" s="31">
        <f>Data_CH4_m3!AZ189*0.668</f>
        <v>80619999.96360001</v>
      </c>
      <c r="BA189" s="31">
        <f>Data_CH4_m3!BA189*0.668</f>
        <v>82081021.641200006</v>
      </c>
      <c r="BB189" s="31">
        <f>Data_CH4_m3!BB189*0.668</f>
        <v>83545765.281200007</v>
      </c>
      <c r="BC189" s="31">
        <f>Data_CH4_m3!BC189*0.668</f>
        <v>85013911.44600001</v>
      </c>
      <c r="BD189" s="31">
        <f>Data_CH4_m3!BD189*0.668</f>
        <v>86485016.850800008</v>
      </c>
      <c r="BE189" s="31">
        <f>Data_CH4_m3!BE189*0.668</f>
        <v>87958678.958800003</v>
      </c>
      <c r="BF189" s="31">
        <f>Data_CH4_m3!BF189*0.668</f>
        <v>89434425.0264</v>
      </c>
      <c r="BG189" s="31">
        <f>Data_CH4_m3!BG189*0.668</f>
        <v>90911844.63440001</v>
      </c>
      <c r="BH189" s="31">
        <f>Data_CH4_m3!BH189*0.668</f>
        <v>92390566.107600003</v>
      </c>
      <c r="BI189" s="31">
        <f>Data_CH4_m3!BI189*0.668</f>
        <v>93870240.282400012</v>
      </c>
      <c r="BJ189" s="31">
        <f>Data_CH4_m3!BJ189*0.668</f>
        <v>95350561.749200016</v>
      </c>
      <c r="BK189" s="31">
        <f>Data_CH4_m3!BK189*0.668</f>
        <v>69726492.302000001</v>
      </c>
      <c r="BL189" s="31">
        <f>Data_CH4_m3!BL189*0.668</f>
        <v>52157298.69128</v>
      </c>
      <c r="BM189" s="31">
        <f>Data_CH4_m3!BM189*0.668</f>
        <v>40014009.963360004</v>
      </c>
      <c r="BN189" s="31">
        <f>Data_CH4_m3!BN189*0.668</f>
        <v>31532578.605320003</v>
      </c>
      <c r="BO189" s="31">
        <f>Data_CH4_m3!BO189*0.668</f>
        <v>25528853.976360004</v>
      </c>
      <c r="BP189" s="31">
        <f>Data_CH4_m3!BP189*0.668</f>
        <v>21207515.09612</v>
      </c>
      <c r="BQ189" s="31">
        <f>Data_CH4_m3!BQ189*0.668</f>
        <v>18033986.861760002</v>
      </c>
      <c r="BR189" s="31">
        <f>Data_CH4_m3!BR189*0.668</f>
        <v>15648575.762160001</v>
      </c>
      <c r="BS189" s="31">
        <f>Data_CH4_m3!BS189*0.668</f>
        <v>13808906.661280001</v>
      </c>
      <c r="BT189" s="31">
        <f>Data_CH4_m3!BT189*0.668</f>
        <v>12351330.834960001</v>
      </c>
      <c r="BU189" s="31">
        <f>Data_CH4_m3!BU189*0.668</f>
        <v>11165051.204680001</v>
      </c>
      <c r="BV189" s="31">
        <f>Data_CH4_m3!BV189*0.668</f>
        <v>10174772.594000001</v>
      </c>
      <c r="BW189" s="31">
        <f>Data_CH4_m3!BW189*0.668</f>
        <v>9329066.7851200011</v>
      </c>
      <c r="BX189" s="31">
        <f>Data_CH4_m3!BX189*0.668</f>
        <v>8592568.7491599992</v>
      </c>
      <c r="BY189" s="31">
        <f>Data_CH4_m3!BY189*0.668</f>
        <v>7940741.1694400003</v>
      </c>
      <c r="BZ189" s="31">
        <f>Data_CH4_m3!BZ189*0.668</f>
        <v>7356361.0220000008</v>
      </c>
      <c r="CA189" s="31">
        <f>Data_CH4_m3!CA189*0.668</f>
        <v>6827160.5736800004</v>
      </c>
      <c r="CB189" s="31">
        <f>Data_CH4_m3!CB189*0.668</f>
        <v>6344242.5881920001</v>
      </c>
      <c r="CC189" s="31">
        <f>Data_CH4_m3!CC189*0.668</f>
        <v>5901014.7211640002</v>
      </c>
      <c r="CD189" s="31">
        <f>Data_CH4_m3!CD189*0.668</f>
        <v>5492472.1088479999</v>
      </c>
      <c r="CE189" s="31">
        <f>Data_CH4_m3!CE189*0.668</f>
        <v>5114713.6212240001</v>
      </c>
      <c r="CF189" s="31">
        <f>Data_CH4_m3!CF189*0.668</f>
        <v>4764614.9140760005</v>
      </c>
      <c r="CG189" s="31">
        <f>Data_CH4_m3!CG189*0.668</f>
        <v>4439606.7745679999</v>
      </c>
      <c r="CH189" s="31">
        <f>Data_CH4_m3!CH189*0.668</f>
        <v>4137524.2073520008</v>
      </c>
      <c r="CI189" s="31">
        <f>Data_CH4_m3!CI189*0.668</f>
        <v>3856503.1136719999</v>
      </c>
      <c r="CJ189" s="31">
        <f>Data_CH4_m3!CJ189*0.668</f>
        <v>3594908.9997319998</v>
      </c>
      <c r="CK189" s="31">
        <f>Data_CH4_m3!CK189*0.668</f>
        <v>3351287.3068880001</v>
      </c>
      <c r="CL189" s="31">
        <f>Data_CH4_m3!CL189*0.668</f>
        <v>3124328.3563440004</v>
      </c>
      <c r="CM189" s="31">
        <f>Data_CH4_m3!CM189*0.668</f>
        <v>2912842.210308</v>
      </c>
      <c r="CN189" s="31">
        <f>Data_CH4_m3!CN189*0.668</f>
        <v>2715740.2899679998</v>
      </c>
      <c r="CO189" s="31">
        <f>Data_CH4_m3!CO189*0.668</f>
        <v>2532021.6307240003</v>
      </c>
      <c r="CP189" s="31">
        <f>Data_CH4_m3!CP189*0.668</f>
        <v>2360762.3344680001</v>
      </c>
      <c r="CQ189" s="31">
        <f>Data_CH4_m3!CQ189*0.668</f>
        <v>2201107.2656760002</v>
      </c>
      <c r="CR189" s="31">
        <f>Data_CH4_m3!CR189*0.668</f>
        <v>2052263.3213080002</v>
      </c>
      <c r="CS189" s="31">
        <f>Data_CH4_m3!CS189*0.668</f>
        <v>1913493.8476640002</v>
      </c>
      <c r="CT189" s="31">
        <f>Data_CH4_m3!CT189*0.668</f>
        <v>1784113.890904</v>
      </c>
      <c r="CU189" s="31">
        <f>Data_CH4_m3!CU189*0.668</f>
        <v>1663486.0761560001</v>
      </c>
      <c r="CV189" s="31">
        <f>Data_CH4_m3!CV189*0.668</f>
        <v>1551016.9715920002</v>
      </c>
      <c r="CW189" s="31">
        <f>Data_CH4_m3!CW189*0.668</f>
        <v>1446153.8359360001</v>
      </c>
    </row>
    <row r="190" spans="1:101" ht="15.75" customHeight="1" x14ac:dyDescent="0.2">
      <c r="A190" s="27" t="s">
        <v>43</v>
      </c>
      <c r="B190" s="31">
        <f>Data_CH4_m3!B190*0.668</f>
        <v>39851515.529840007</v>
      </c>
      <c r="C190" s="31">
        <f>Data_CH4_m3!C190*0.668</f>
        <v>68875348.211600006</v>
      </c>
      <c r="D190" s="31">
        <f>Data_CH4_m3!D190*0.668</f>
        <v>89725241.097599998</v>
      </c>
      <c r="E190" s="31">
        <f>Data_CH4_m3!E190*0.668</f>
        <v>105742404.8176</v>
      </c>
      <c r="F190" s="31">
        <f>Data_CH4_m3!F190*0.668</f>
        <v>115826722.39600001</v>
      </c>
      <c r="G190" s="31">
        <f>Data_CH4_m3!G190*0.668</f>
        <v>122921710.24840002</v>
      </c>
      <c r="H190" s="31">
        <f>Data_CH4_m3!H190*0.668</f>
        <v>128408658.04000001</v>
      </c>
      <c r="I190" s="31">
        <f>Data_CH4_m3!I190*0.668</f>
        <v>131842127.13840002</v>
      </c>
      <c r="J190" s="31">
        <f>Data_CH4_m3!J190*0.668</f>
        <v>134070707.06840001</v>
      </c>
      <c r="K190" s="31">
        <f>Data_CH4_m3!K190*0.668</f>
        <v>137021361.5316</v>
      </c>
      <c r="L190" s="31">
        <f>Data_CH4_m3!L190*0.668</f>
        <v>140825500.28960001</v>
      </c>
      <c r="M190" s="31">
        <f>Data_CH4_m3!M190*0.668</f>
        <v>144678194.83200002</v>
      </c>
      <c r="N190" s="31">
        <f>Data_CH4_m3!N190*0.668</f>
        <v>148610338.68920001</v>
      </c>
      <c r="O190" s="31">
        <f>Data_CH4_m3!O190*0.668</f>
        <v>153045341.25640002</v>
      </c>
      <c r="P190" s="31">
        <f>Data_CH4_m3!P190*0.668</f>
        <v>158012772.2216</v>
      </c>
      <c r="Q190" s="31">
        <f>Data_CH4_m3!Q190*0.668</f>
        <v>164996461.4544</v>
      </c>
      <c r="R190" s="31">
        <f>Data_CH4_m3!R190*0.668</f>
        <v>171610463.9228</v>
      </c>
      <c r="S190" s="31">
        <f>Data_CH4_m3!S190*0.668</f>
        <v>178231173.91280001</v>
      </c>
      <c r="T190" s="31">
        <f>Data_CH4_m3!T190*0.668</f>
        <v>184740795.43600002</v>
      </c>
      <c r="U190" s="31">
        <f>Data_CH4_m3!U190*0.668</f>
        <v>191021788.34800002</v>
      </c>
      <c r="V190" s="31">
        <f>Data_CH4_m3!V190*0.668</f>
        <v>197845719.97</v>
      </c>
      <c r="W190" s="31">
        <f>Data_CH4_m3!W190*0.668</f>
        <v>204246957.3576</v>
      </c>
      <c r="X190" s="31">
        <f>Data_CH4_m3!X190*0.668</f>
        <v>210385652.90959999</v>
      </c>
      <c r="Y190" s="31">
        <f>Data_CH4_m3!Y190*0.668</f>
        <v>216585677.47480002</v>
      </c>
      <c r="Z190" s="31">
        <f>Data_CH4_m3!Z190*0.668</f>
        <v>222613992.30600002</v>
      </c>
      <c r="AA190" s="31">
        <f>Data_CH4_m3!AA190*0.668</f>
        <v>228577880.60800001</v>
      </c>
      <c r="AB190" s="31">
        <f>Data_CH4_m3!AB190*0.668</f>
        <v>234668025.5192</v>
      </c>
      <c r="AC190" s="31">
        <f>Data_CH4_m3!AC190*0.668</f>
        <v>246892579.35960001</v>
      </c>
      <c r="AD190" s="31">
        <f>Data_CH4_m3!AD190*0.668</f>
        <v>257635761.43680003</v>
      </c>
      <c r="AE190" s="31">
        <f>Data_CH4_m3!AE190*0.668</f>
        <v>267411319.66240004</v>
      </c>
      <c r="AF190" s="31">
        <f>Data_CH4_m3!AF190*0.668</f>
        <v>276549584.77920002</v>
      </c>
      <c r="AG190" s="31">
        <f>Data_CH4_m3!AG190*0.668</f>
        <v>285270883.42760003</v>
      </c>
      <c r="AH190" s="31">
        <f>Data_CH4_m3!AH190*0.668</f>
        <v>293727707.04840004</v>
      </c>
      <c r="AI190" s="31">
        <f>Data_CH4_m3!AI190*0.668</f>
        <v>302020266.26280004</v>
      </c>
      <c r="AJ190" s="31">
        <f>Data_CH4_m3!AJ190*0.668</f>
        <v>310213849.45359999</v>
      </c>
      <c r="AK190" s="31">
        <f>Data_CH4_m3!AK190*0.668</f>
        <v>318350493.12600005</v>
      </c>
      <c r="AL190" s="31">
        <f>Data_CH4_m3!AL190*0.668</f>
        <v>326456292.43280005</v>
      </c>
      <c r="AM190" s="31">
        <f>Data_CH4_m3!AM190*0.668</f>
        <v>334546960.40400004</v>
      </c>
      <c r="AN190" s="31">
        <f>Data_CH4_m3!AN190*0.668</f>
        <v>342631883.50840002</v>
      </c>
      <c r="AO190" s="31">
        <f>Data_CH4_m3!AO190*0.668</f>
        <v>350716460.92280006</v>
      </c>
      <c r="AP190" s="31">
        <f>Data_CH4_m3!AP190*0.668</f>
        <v>358803316.68480003</v>
      </c>
      <c r="AQ190" s="31">
        <f>Data_CH4_m3!AQ190*0.668</f>
        <v>366892746.18400002</v>
      </c>
      <c r="AR190" s="31">
        <f>Data_CH4_m3!AR190*0.668</f>
        <v>374983284.5632</v>
      </c>
      <c r="AS190" s="31">
        <f>Data_CH4_m3!AS190*0.668</f>
        <v>383072527.7572</v>
      </c>
      <c r="AT190" s="31">
        <f>Data_CH4_m3!AT190*0.668</f>
        <v>391157420.20039999</v>
      </c>
      <c r="AU190" s="31">
        <f>Data_CH4_m3!AU190*0.668</f>
        <v>399234476.40240002</v>
      </c>
      <c r="AV190" s="31">
        <f>Data_CH4_m3!AV190*0.668</f>
        <v>407299967.38680005</v>
      </c>
      <c r="AW190" s="31">
        <f>Data_CH4_m3!AW190*0.668</f>
        <v>415349961.10519999</v>
      </c>
      <c r="AX190" s="31">
        <f>Data_CH4_m3!AX190*0.668</f>
        <v>423380412.48360008</v>
      </c>
      <c r="AY190" s="31">
        <f>Data_CH4_m3!AY190*0.668</f>
        <v>431387180.79039997</v>
      </c>
      <c r="AZ190" s="31">
        <f>Data_CH4_m3!AZ190*0.668</f>
        <v>439366080.67160004</v>
      </c>
      <c r="BA190" s="31">
        <f>Data_CH4_m3!BA190*0.668</f>
        <v>447312774.00160009</v>
      </c>
      <c r="BB190" s="31">
        <f>Data_CH4_m3!BB190*0.668</f>
        <v>455222967.67800003</v>
      </c>
      <c r="BC190" s="31">
        <f>Data_CH4_m3!BC190*0.668</f>
        <v>463092725.97839999</v>
      </c>
      <c r="BD190" s="31">
        <f>Data_CH4_m3!BD190*0.668</f>
        <v>470918399.88600004</v>
      </c>
      <c r="BE190" s="31">
        <f>Data_CH4_m3!BE190*0.668</f>
        <v>478696471.04480004</v>
      </c>
      <c r="BF190" s="31">
        <f>Data_CH4_m3!BF190*0.668</f>
        <v>486423322.36839998</v>
      </c>
      <c r="BG190" s="31">
        <f>Data_CH4_m3!BG190*0.668</f>
        <v>494094946.59160006</v>
      </c>
      <c r="BH190" s="31">
        <f>Data_CH4_m3!BH190*0.668</f>
        <v>501706581.20840001</v>
      </c>
      <c r="BI190" s="31">
        <f>Data_CH4_m3!BI190*0.668</f>
        <v>509252715.3524</v>
      </c>
      <c r="BJ190" s="31">
        <f>Data_CH4_m3!BJ190*0.668</f>
        <v>516727631.74520004</v>
      </c>
      <c r="BK190" s="31">
        <f>Data_CH4_m3!BK190*0.668</f>
        <v>377870766.33319998</v>
      </c>
      <c r="BL190" s="31">
        <f>Data_CH4_m3!BL190*0.668</f>
        <v>282662774.82200003</v>
      </c>
      <c r="BM190" s="31">
        <f>Data_CH4_m3!BM190*0.668</f>
        <v>216857462.4932</v>
      </c>
      <c r="BN190" s="31">
        <f>Data_CH4_m3!BN190*0.668</f>
        <v>170895586.68880001</v>
      </c>
      <c r="BO190" s="31">
        <f>Data_CH4_m3!BO190*0.668</f>
        <v>138360320.43759999</v>
      </c>
      <c r="BP190" s="31">
        <f>Data_CH4_m3!BP190*0.668</f>
        <v>114941874.6996</v>
      </c>
      <c r="BQ190" s="31">
        <f>Data_CH4_m3!BQ190*0.668</f>
        <v>97743422.318000004</v>
      </c>
      <c r="BR190" s="31">
        <f>Data_CH4_m3!BR190*0.668</f>
        <v>84815805.825600013</v>
      </c>
      <c r="BS190" s="31">
        <f>Data_CH4_m3!BS190*0.668</f>
        <v>74845607.363200009</v>
      </c>
      <c r="BT190" s="31">
        <f>Data_CH4_m3!BT190*0.668</f>
        <v>66946021.727200009</v>
      </c>
      <c r="BU190" s="31">
        <f>Data_CH4_m3!BU190*0.668</f>
        <v>60516642.882360004</v>
      </c>
      <c r="BV190" s="31">
        <f>Data_CH4_m3!BV190*0.668</f>
        <v>55149447.257040001</v>
      </c>
      <c r="BW190" s="31">
        <f>Data_CH4_m3!BW190*0.668</f>
        <v>50565744.743560001</v>
      </c>
      <c r="BX190" s="31">
        <f>Data_CH4_m3!BX190*0.668</f>
        <v>46573890.61084</v>
      </c>
      <c r="BY190" s="31">
        <f>Data_CH4_m3!BY190*0.668</f>
        <v>43040915.11688</v>
      </c>
      <c r="BZ190" s="31">
        <f>Data_CH4_m3!BZ190*0.668</f>
        <v>39873484.179439999</v>
      </c>
      <c r="CA190" s="31">
        <f>Data_CH4_m3!CA190*0.668</f>
        <v>37005116.401120007</v>
      </c>
      <c r="CB190" s="31">
        <f>Data_CH4_m3!CB190*0.668</f>
        <v>34387595.114399999</v>
      </c>
      <c r="CC190" s="31">
        <f>Data_CH4_m3!CC190*0.668</f>
        <v>31985193.815560002</v>
      </c>
      <c r="CD190" s="31">
        <f>Data_CH4_m3!CD190*0.668</f>
        <v>29770788.68524</v>
      </c>
      <c r="CE190" s="31">
        <f>Data_CH4_m3!CE190*0.668</f>
        <v>27723237.142680001</v>
      </c>
      <c r="CF190" s="31">
        <f>Data_CH4_m3!CF190*0.668</f>
        <v>25825606.116</v>
      </c>
      <c r="CG190" s="31">
        <f>Data_CH4_m3!CG190*0.668</f>
        <v>24063970.924760003</v>
      </c>
      <c r="CH190" s="31">
        <f>Data_CH4_m3!CH190*0.668</f>
        <v>22426597.467600003</v>
      </c>
      <c r="CI190" s="31">
        <f>Data_CH4_m3!CI190*0.668</f>
        <v>20903382.311319999</v>
      </c>
      <c r="CJ190" s="31">
        <f>Data_CH4_m3!CJ190*0.668</f>
        <v>19485466.39316</v>
      </c>
      <c r="CK190" s="31">
        <f>Data_CH4_m3!CK190*0.668</f>
        <v>18164965.810120001</v>
      </c>
      <c r="CL190" s="31">
        <f>Data_CH4_m3!CL190*0.668</f>
        <v>16934781.886520002</v>
      </c>
      <c r="CM190" s="31">
        <f>Data_CH4_m3!CM190*0.668</f>
        <v>15788464.908680001</v>
      </c>
      <c r="CN190" s="31">
        <f>Data_CH4_m3!CN190*0.668</f>
        <v>14720114.539480001</v>
      </c>
      <c r="CO190" s="31">
        <f>Data_CH4_m3!CO190*0.668</f>
        <v>13724305.302959999</v>
      </c>
      <c r="CP190" s="31">
        <f>Data_CH4_m3!CP190*0.668</f>
        <v>12796029.43024</v>
      </c>
      <c r="CQ190" s="31">
        <f>Data_CH4_m3!CQ190*0.668</f>
        <v>11930651.849680001</v>
      </c>
      <c r="CR190" s="31">
        <f>Data_CH4_m3!CR190*0.668</f>
        <v>11123873.73412</v>
      </c>
      <c r="CS190" s="31">
        <f>Data_CH4_m3!CS190*0.668</f>
        <v>10371702.207080001</v>
      </c>
      <c r="CT190" s="31">
        <f>Data_CH4_m3!CT190*0.668</f>
        <v>9670424.62476</v>
      </c>
      <c r="CU190" s="31">
        <f>Data_CH4_m3!CU190*0.668</f>
        <v>9016586.2314400002</v>
      </c>
      <c r="CV190" s="31">
        <f>Data_CH4_m3!CV190*0.668</f>
        <v>8406970.446800001</v>
      </c>
      <c r="CW190" s="31">
        <f>Data_CH4_m3!CW190*0.668</f>
        <v>7838581.2641200004</v>
      </c>
    </row>
    <row r="191" spans="1:101" ht="15.75" customHeight="1" x14ac:dyDescent="0.2">
      <c r="A191" s="27" t="s">
        <v>44</v>
      </c>
      <c r="B191" s="31">
        <f>Data_CH4_m3!B191*0.668</f>
        <v>12354885.182800002</v>
      </c>
      <c r="C191" s="31">
        <f>Data_CH4_m3!C191*0.668</f>
        <v>20711898.46136</v>
      </c>
      <c r="D191" s="31">
        <f>Data_CH4_m3!D191*0.668</f>
        <v>26846605.852960002</v>
      </c>
      <c r="E191" s="31">
        <f>Data_CH4_m3!E191*0.668</f>
        <v>30903234.977080002</v>
      </c>
      <c r="F191" s="31">
        <f>Data_CH4_m3!F191*0.668</f>
        <v>33302139.482960001</v>
      </c>
      <c r="G191" s="31">
        <f>Data_CH4_m3!G191*0.668</f>
        <v>34589547.766840003</v>
      </c>
      <c r="H191" s="31">
        <f>Data_CH4_m3!H191*0.668</f>
        <v>35231770.481840007</v>
      </c>
      <c r="I191" s="31">
        <f>Data_CH4_m3!I191*0.668</f>
        <v>36035056.801080003</v>
      </c>
      <c r="J191" s="31">
        <f>Data_CH4_m3!J191*0.668</f>
        <v>36985750.787200004</v>
      </c>
      <c r="K191" s="31">
        <f>Data_CH4_m3!K191*0.668</f>
        <v>38071305.883840002</v>
      </c>
      <c r="L191" s="31">
        <f>Data_CH4_m3!L191*0.668</f>
        <v>39296637.361919999</v>
      </c>
      <c r="M191" s="31">
        <f>Data_CH4_m3!M191*0.668</f>
        <v>40725554.131200001</v>
      </c>
      <c r="N191" s="31">
        <f>Data_CH4_m3!N191*0.668</f>
        <v>42278055.002000004</v>
      </c>
      <c r="O191" s="31">
        <f>Data_CH4_m3!O191*0.668</f>
        <v>43973639.856240004</v>
      </c>
      <c r="P191" s="31">
        <f>Data_CH4_m3!P191*0.668</f>
        <v>45543160.211400002</v>
      </c>
      <c r="Q191" s="31">
        <f>Data_CH4_m3!Q191*0.668</f>
        <v>46866130.103200004</v>
      </c>
      <c r="R191" s="31">
        <f>Data_CH4_m3!R191*0.668</f>
        <v>48289868.58324001</v>
      </c>
      <c r="S191" s="31">
        <f>Data_CH4_m3!S191*0.668</f>
        <v>49890906.327359997</v>
      </c>
      <c r="T191" s="31">
        <f>Data_CH4_m3!T191*0.668</f>
        <v>51510355.347200006</v>
      </c>
      <c r="U191" s="31">
        <f>Data_CH4_m3!U191*0.668</f>
        <v>53078745.279360004</v>
      </c>
      <c r="V191" s="31">
        <f>Data_CH4_m3!V191*0.668</f>
        <v>54895820.489320002</v>
      </c>
      <c r="W191" s="31">
        <f>Data_CH4_m3!W191*0.668</f>
        <v>56726814.608200006</v>
      </c>
      <c r="X191" s="31">
        <f>Data_CH4_m3!X191*0.668</f>
        <v>58609168.915759996</v>
      </c>
      <c r="Y191" s="31">
        <f>Data_CH4_m3!Y191*0.668</f>
        <v>60506571.980760001</v>
      </c>
      <c r="Z191" s="31">
        <f>Data_CH4_m3!Z191*0.668</f>
        <v>62408882.808360003</v>
      </c>
      <c r="AA191" s="31">
        <f>Data_CH4_m3!AA191*0.668</f>
        <v>64326229.140280001</v>
      </c>
      <c r="AB191" s="31">
        <f>Data_CH4_m3!AB191*0.668</f>
        <v>66264534.700319998</v>
      </c>
      <c r="AC191" s="31">
        <f>Data_CH4_m3!AC191*0.668</f>
        <v>69123251.495200008</v>
      </c>
      <c r="AD191" s="31">
        <f>Data_CH4_m3!AD191*0.668</f>
        <v>71772532.080400005</v>
      </c>
      <c r="AE191" s="31">
        <f>Data_CH4_m3!AE191*0.668</f>
        <v>74293386.325600013</v>
      </c>
      <c r="AF191" s="31">
        <f>Data_CH4_m3!AF191*0.668</f>
        <v>76739664.583200008</v>
      </c>
      <c r="AG191" s="31">
        <f>Data_CH4_m3!AG191*0.668</f>
        <v>79147306.455600008</v>
      </c>
      <c r="AH191" s="31">
        <f>Data_CH4_m3!AH191*0.668</f>
        <v>81540258.4736</v>
      </c>
      <c r="AI191" s="31">
        <f>Data_CH4_m3!AI191*0.668</f>
        <v>83934230.861600012</v>
      </c>
      <c r="AJ191" s="31">
        <f>Data_CH4_m3!AJ191*0.668</f>
        <v>86339345.890400007</v>
      </c>
      <c r="AK191" s="31">
        <f>Data_CH4_m3!AK191*0.668</f>
        <v>88762035.598399997</v>
      </c>
      <c r="AL191" s="31">
        <f>Data_CH4_m3!AL191*0.668</f>
        <v>91206294.358400017</v>
      </c>
      <c r="AM191" s="31">
        <f>Data_CH4_m3!AM191*0.668</f>
        <v>93674621.89320001</v>
      </c>
      <c r="AN191" s="31">
        <f>Data_CH4_m3!AN191*0.668</f>
        <v>96168595.551200002</v>
      </c>
      <c r="AO191" s="31">
        <f>Data_CH4_m3!AO191*0.668</f>
        <v>98689250.264799997</v>
      </c>
      <c r="AP191" s="31">
        <f>Data_CH4_m3!AP191*0.668</f>
        <v>101237221.90320002</v>
      </c>
      <c r="AQ191" s="31">
        <f>Data_CH4_m3!AQ191*0.668</f>
        <v>103812778.134</v>
      </c>
      <c r="AR191" s="31">
        <f>Data_CH4_m3!AR191*0.668</f>
        <v>106415821.2288</v>
      </c>
      <c r="AS191" s="31">
        <f>Data_CH4_m3!AS191*0.668</f>
        <v>109045975.70479999</v>
      </c>
      <c r="AT191" s="31">
        <f>Data_CH4_m3!AT191*0.668</f>
        <v>111702576.0336</v>
      </c>
      <c r="AU191" s="31">
        <f>Data_CH4_m3!AU191*0.668</f>
        <v>114384857.68920001</v>
      </c>
      <c r="AV191" s="31">
        <f>Data_CH4_m3!AV191*0.668</f>
        <v>117092017.936</v>
      </c>
      <c r="AW191" s="31">
        <f>Data_CH4_m3!AW191*0.668</f>
        <v>119823428.3196</v>
      </c>
      <c r="AX191" s="31">
        <f>Data_CH4_m3!AX191*0.668</f>
        <v>122578633.53120001</v>
      </c>
      <c r="AY191" s="31">
        <f>Data_CH4_m3!AY191*0.668</f>
        <v>125357432.63640001</v>
      </c>
      <c r="AZ191" s="31">
        <f>Data_CH4_m3!AZ191*0.668</f>
        <v>128159672.26240002</v>
      </c>
      <c r="BA191" s="31">
        <f>Data_CH4_m3!BA191*0.668</f>
        <v>130985149.60440001</v>
      </c>
      <c r="BB191" s="31">
        <f>Data_CH4_m3!BB191*0.668</f>
        <v>133833490.98320001</v>
      </c>
      <c r="BC191" s="31">
        <f>Data_CH4_m3!BC191*0.668</f>
        <v>136704171.6848</v>
      </c>
      <c r="BD191" s="31">
        <f>Data_CH4_m3!BD191*0.668</f>
        <v>139596530.12200001</v>
      </c>
      <c r="BE191" s="31">
        <f>Data_CH4_m3!BE191*0.668</f>
        <v>142509820.0052</v>
      </c>
      <c r="BF191" s="31">
        <f>Data_CH4_m3!BF191*0.668</f>
        <v>145443250.3556</v>
      </c>
      <c r="BG191" s="31">
        <f>Data_CH4_m3!BG191*0.668</f>
        <v>148396121.77720001</v>
      </c>
      <c r="BH191" s="31">
        <f>Data_CH4_m3!BH191*0.668</f>
        <v>151367974.75280002</v>
      </c>
      <c r="BI191" s="31">
        <f>Data_CH4_m3!BI191*0.668</f>
        <v>154358591.38080001</v>
      </c>
      <c r="BJ191" s="31">
        <f>Data_CH4_m3!BJ191*0.668</f>
        <v>157367809.67120001</v>
      </c>
      <c r="BK191" s="31">
        <f>Data_CH4_m3!BK191*0.668</f>
        <v>114841662.208</v>
      </c>
      <c r="BL191" s="31">
        <f>Data_CH4_m3!BL191*0.668</f>
        <v>85703086.444800004</v>
      </c>
      <c r="BM191" s="31">
        <f>Data_CH4_m3!BM191*0.668</f>
        <v>65581225.569839999</v>
      </c>
      <c r="BN191" s="31">
        <f>Data_CH4_m3!BN191*0.668</f>
        <v>51543316.157240011</v>
      </c>
      <c r="BO191" s="31">
        <f>Data_CH4_m3!BO191*0.668</f>
        <v>41620772.768080004</v>
      </c>
      <c r="BP191" s="31">
        <f>Data_CH4_m3!BP191*0.668</f>
        <v>34491500.109600008</v>
      </c>
      <c r="BQ191" s="31">
        <f>Data_CH4_m3!BQ191*0.668</f>
        <v>29266928.095480002</v>
      </c>
      <c r="BR191" s="31">
        <f>Data_CH4_m3!BR191*0.668</f>
        <v>25349245.670080002</v>
      </c>
      <c r="BS191" s="31">
        <f>Data_CH4_m3!BS191*0.668</f>
        <v>22335691.077720001</v>
      </c>
      <c r="BT191" s="31">
        <f>Data_CH4_m3!BT191*0.668</f>
        <v>19954385.753280003</v>
      </c>
      <c r="BU191" s="31">
        <f>Data_CH4_m3!BU191*0.668</f>
        <v>18021313.144920003</v>
      </c>
      <c r="BV191" s="31">
        <f>Data_CH4_m3!BV191*0.668</f>
        <v>16411472.102680001</v>
      </c>
      <c r="BW191" s="31">
        <f>Data_CH4_m3!BW191*0.668</f>
        <v>15039532.306560002</v>
      </c>
      <c r="BX191" s="31">
        <f>Data_CH4_m3!BX191*0.668</f>
        <v>13846859.675800001</v>
      </c>
      <c r="BY191" s="31">
        <f>Data_CH4_m3!BY191*0.668</f>
        <v>12792812.195280001</v>
      </c>
      <c r="BZ191" s="31">
        <f>Data_CH4_m3!BZ191*0.668</f>
        <v>11848898.78324</v>
      </c>
      <c r="CA191" s="31">
        <f>Data_CH4_m3!CA191*0.668</f>
        <v>10994857.737160001</v>
      </c>
      <c r="CB191" s="31">
        <f>Data_CH4_m3!CB191*0.668</f>
        <v>10216022.335480001</v>
      </c>
      <c r="CC191" s="31">
        <f>Data_CH4_m3!CC191*0.668</f>
        <v>9501549.6222399995</v>
      </c>
      <c r="CD191" s="31">
        <f>Data_CH4_m3!CD191*0.668</f>
        <v>8843228.2007600013</v>
      </c>
      <c r="CE191" s="31">
        <f>Data_CH4_m3!CE191*0.668</f>
        <v>8234674.3891599998</v>
      </c>
      <c r="CF191" s="31">
        <f>Data_CH4_m3!CF191*0.668</f>
        <v>7670789.1363599999</v>
      </c>
      <c r="CG191" s="31">
        <f>Data_CH4_m3!CG191*0.668</f>
        <v>7147389.9407199994</v>
      </c>
      <c r="CH191" s="31">
        <f>Data_CH4_m3!CH191*0.668</f>
        <v>6660960.357388</v>
      </c>
      <c r="CI191" s="31">
        <f>Data_CH4_m3!CI191*0.668</f>
        <v>6208478.5981840007</v>
      </c>
      <c r="CJ191" s="31">
        <f>Data_CH4_m3!CJ191*0.668</f>
        <v>5787299.4031480001</v>
      </c>
      <c r="CK191" s="31">
        <f>Data_CH4_m3!CK191*0.668</f>
        <v>5395071.7937080003</v>
      </c>
      <c r="CL191" s="31">
        <f>Data_CH4_m3!CL191*0.668</f>
        <v>5029681.1170000006</v>
      </c>
      <c r="CM191" s="31">
        <f>Data_CH4_m3!CM191*0.668</f>
        <v>4689207.5590599999</v>
      </c>
      <c r="CN191" s="31">
        <f>Data_CH4_m3!CN191*0.668</f>
        <v>4371895.868392</v>
      </c>
      <c r="CO191" s="31">
        <f>Data_CH4_m3!CO191*0.668</f>
        <v>4076132.7675480004</v>
      </c>
      <c r="CP191" s="31">
        <f>Data_CH4_m3!CP191*0.668</f>
        <v>3800429.671968</v>
      </c>
      <c r="CQ191" s="31">
        <f>Data_CH4_m3!CQ191*0.668</f>
        <v>3543409.1055320003</v>
      </c>
      <c r="CR191" s="31">
        <f>Data_CH4_m3!CR191*0.668</f>
        <v>3303793.7413520003</v>
      </c>
      <c r="CS191" s="31">
        <f>Data_CH4_m3!CS191*0.668</f>
        <v>3080397.3109599999</v>
      </c>
      <c r="CT191" s="31">
        <f>Data_CH4_m3!CT191*0.668</f>
        <v>2872116.9002640001</v>
      </c>
      <c r="CU191" s="31">
        <f>Data_CH4_m3!CU191*0.668</f>
        <v>2677926.2742240001</v>
      </c>
      <c r="CV191" s="31">
        <f>Data_CH4_m3!CV191*0.668</f>
        <v>2496869.9944440001</v>
      </c>
      <c r="CW191" s="31">
        <f>Data_CH4_m3!CW191*0.668</f>
        <v>2328058.1660200004</v>
      </c>
    </row>
    <row r="192" spans="1:101" ht="15.75" customHeight="1" x14ac:dyDescent="0.2">
      <c r="A192" s="27" t="s">
        <v>45</v>
      </c>
      <c r="B192" s="31">
        <f>Data_CH4_m3!B192*0.668</f>
        <v>4576629.0928760003</v>
      </c>
      <c r="C192" s="31">
        <f>Data_CH4_m3!C192*0.668</f>
        <v>8827606.6867600009</v>
      </c>
      <c r="D192" s="31">
        <f>Data_CH4_m3!D192*0.668</f>
        <v>12792840.217880001</v>
      </c>
      <c r="E192" s="31">
        <f>Data_CH4_m3!E192*0.668</f>
        <v>16545866.935839999</v>
      </c>
      <c r="F192" s="31">
        <f>Data_CH4_m3!F192*0.668</f>
        <v>20048008.758880001</v>
      </c>
      <c r="G192" s="31">
        <f>Data_CH4_m3!G192*0.668</f>
        <v>23356557.729040001</v>
      </c>
      <c r="H192" s="31">
        <f>Data_CH4_m3!H192*0.668</f>
        <v>26570670.630720001</v>
      </c>
      <c r="I192" s="31">
        <f>Data_CH4_m3!I192*0.668</f>
        <v>29642350.621840004</v>
      </c>
      <c r="J192" s="31">
        <f>Data_CH4_m3!J192*0.668</f>
        <v>32748845.102960002</v>
      </c>
      <c r="K192" s="31">
        <f>Data_CH4_m3!K192*0.668</f>
        <v>35267497.713679999</v>
      </c>
      <c r="L192" s="31">
        <f>Data_CH4_m3!L192*0.668</f>
        <v>37528893.350760005</v>
      </c>
      <c r="M192" s="31">
        <f>Data_CH4_m3!M192*0.668</f>
        <v>39651741.579439998</v>
      </c>
      <c r="N192" s="31">
        <f>Data_CH4_m3!N192*0.668</f>
        <v>41696918.86964</v>
      </c>
      <c r="O192" s="31">
        <f>Data_CH4_m3!O192*0.668</f>
        <v>43697389.692040004</v>
      </c>
      <c r="P192" s="31">
        <f>Data_CH4_m3!P192*0.668</f>
        <v>45641967.037280001</v>
      </c>
      <c r="Q192" s="31">
        <f>Data_CH4_m3!Q192*0.668</f>
        <v>47534740.955799997</v>
      </c>
      <c r="R192" s="31">
        <f>Data_CH4_m3!R192*0.668</f>
        <v>49370349.632040001</v>
      </c>
      <c r="S192" s="31">
        <f>Data_CH4_m3!S192*0.668</f>
        <v>51176549.561520003</v>
      </c>
      <c r="T192" s="31">
        <f>Data_CH4_m3!T192*0.668</f>
        <v>52911879.15324001</v>
      </c>
      <c r="U192" s="31">
        <f>Data_CH4_m3!U192*0.668</f>
        <v>54580911.628720008</v>
      </c>
      <c r="V192" s="31">
        <f>Data_CH4_m3!V192*0.668</f>
        <v>56223438.057920001</v>
      </c>
      <c r="W192" s="31">
        <f>Data_CH4_m3!W192*0.668</f>
        <v>57923325.146120004</v>
      </c>
      <c r="X192" s="31">
        <f>Data_CH4_m3!X192*0.668</f>
        <v>59670943.639920004</v>
      </c>
      <c r="Y192" s="31">
        <f>Data_CH4_m3!Y192*0.668</f>
        <v>61370347.670600004</v>
      </c>
      <c r="Z192" s="31">
        <f>Data_CH4_m3!Z192*0.668</f>
        <v>63051971.979480006</v>
      </c>
      <c r="AA192" s="31">
        <f>Data_CH4_m3!AA192*0.668</f>
        <v>64728575.967759997</v>
      </c>
      <c r="AB192" s="31">
        <f>Data_CH4_m3!AB192*0.668</f>
        <v>66412932.977799997</v>
      </c>
      <c r="AC192" s="31">
        <f>Data_CH4_m3!AC192*0.668</f>
        <v>68050680.835600004</v>
      </c>
      <c r="AD192" s="31">
        <f>Data_CH4_m3!AD192*0.668</f>
        <v>69687957.519600004</v>
      </c>
      <c r="AE192" s="31">
        <f>Data_CH4_m3!AE192*0.668</f>
        <v>71327516.024800003</v>
      </c>
      <c r="AF192" s="31">
        <f>Data_CH4_m3!AF192*0.668</f>
        <v>72971303.10360001</v>
      </c>
      <c r="AG192" s="31">
        <f>Data_CH4_m3!AG192*0.668</f>
        <v>74620828.636399999</v>
      </c>
      <c r="AH192" s="31">
        <f>Data_CH4_m3!AH192*0.668</f>
        <v>76277353.873999998</v>
      </c>
      <c r="AI192" s="31">
        <f>Data_CH4_m3!AI192*0.668</f>
        <v>77941748.953200012</v>
      </c>
      <c r="AJ192" s="31">
        <f>Data_CH4_m3!AJ192*0.668</f>
        <v>79614540.258000001</v>
      </c>
      <c r="AK192" s="31">
        <f>Data_CH4_m3!AK192*0.668</f>
        <v>81295953.238399997</v>
      </c>
      <c r="AL192" s="31">
        <f>Data_CH4_m3!AL192*0.668</f>
        <v>82985910.40640001</v>
      </c>
      <c r="AM192" s="31">
        <f>Data_CH4_m3!AM192*0.668</f>
        <v>84684070.948400006</v>
      </c>
      <c r="AN192" s="31">
        <f>Data_CH4_m3!AN192*0.668</f>
        <v>86389813.891600013</v>
      </c>
      <c r="AO192" s="31">
        <f>Data_CH4_m3!AO192*0.668</f>
        <v>88102281.991600007</v>
      </c>
      <c r="AP192" s="31">
        <f>Data_CH4_m3!AP192*0.668</f>
        <v>89820397.430400014</v>
      </c>
      <c r="AQ192" s="31">
        <f>Data_CH4_m3!AQ192*0.668</f>
        <v>91542946.986400008</v>
      </c>
      <c r="AR192" s="31">
        <f>Data_CH4_m3!AR192*0.668</f>
        <v>93268584.439200014</v>
      </c>
      <c r="AS192" s="31">
        <f>Data_CH4_m3!AS192*0.668</f>
        <v>94995815.339200005</v>
      </c>
      <c r="AT192" s="31">
        <f>Data_CH4_m3!AT192*0.668</f>
        <v>96723015.845200002</v>
      </c>
      <c r="AU192" s="31">
        <f>Data_CH4_m3!AU192*0.668</f>
        <v>98448462.918000013</v>
      </c>
      <c r="AV192" s="31">
        <f>Data_CH4_m3!AV192*0.668</f>
        <v>100170421.16040002</v>
      </c>
      <c r="AW192" s="31">
        <f>Data_CH4_m3!AW192*0.668</f>
        <v>101887162.59</v>
      </c>
      <c r="AX192" s="31">
        <f>Data_CH4_m3!AX192*0.668</f>
        <v>103596922.95200001</v>
      </c>
      <c r="AY192" s="31">
        <f>Data_CH4_m3!AY192*0.668</f>
        <v>105297936.25480001</v>
      </c>
      <c r="AZ192" s="31">
        <f>Data_CH4_m3!AZ192*0.668</f>
        <v>106988463.96159999</v>
      </c>
      <c r="BA192" s="31">
        <f>Data_CH4_m3!BA192*0.668</f>
        <v>108666812.6256</v>
      </c>
      <c r="BB192" s="31">
        <f>Data_CH4_m3!BB192*0.668</f>
        <v>110331412.7808</v>
      </c>
      <c r="BC192" s="31">
        <f>Data_CH4_m3!BC192*0.668</f>
        <v>111980914.93359999</v>
      </c>
      <c r="BD192" s="31">
        <f>Data_CH4_m3!BD192*0.668</f>
        <v>113614201.9208</v>
      </c>
      <c r="BE192" s="31">
        <f>Data_CH4_m3!BE192*0.668</f>
        <v>115230380.02520001</v>
      </c>
      <c r="BF192" s="31">
        <f>Data_CH4_m3!BF192*0.668</f>
        <v>116828627.00560001</v>
      </c>
      <c r="BG192" s="31">
        <f>Data_CH4_m3!BG192*0.668</f>
        <v>118408195.23640001</v>
      </c>
      <c r="BH192" s="31">
        <f>Data_CH4_m3!BH192*0.668</f>
        <v>119968514.04520001</v>
      </c>
      <c r="BI192" s="31">
        <f>Data_CH4_m3!BI192*0.668</f>
        <v>121509226.72000001</v>
      </c>
      <c r="BJ192" s="31">
        <f>Data_CH4_m3!BJ192*0.668</f>
        <v>123030117.43000001</v>
      </c>
      <c r="BK192" s="31">
        <f>Data_CH4_m3!BK192*0.668</f>
        <v>114111612.55640002</v>
      </c>
      <c r="BL192" s="31">
        <f>Data_CH4_m3!BL192*0.668</f>
        <v>105871148.19040002</v>
      </c>
      <c r="BM192" s="31">
        <f>Data_CH4_m3!BM192*0.668</f>
        <v>98255615.593200013</v>
      </c>
      <c r="BN192" s="31">
        <f>Data_CH4_m3!BN192*0.668</f>
        <v>91216139.609599993</v>
      </c>
      <c r="BO192" s="31">
        <f>Data_CH4_m3!BO192*0.668</f>
        <v>84707737.386800006</v>
      </c>
      <c r="BP192" s="31">
        <f>Data_CH4_m3!BP192*0.668</f>
        <v>78689005.550000012</v>
      </c>
      <c r="BQ192" s="31">
        <f>Data_CH4_m3!BQ192*0.668</f>
        <v>73121832.294400007</v>
      </c>
      <c r="BR192" s="31">
        <f>Data_CH4_m3!BR192*0.668</f>
        <v>67971132.456400007</v>
      </c>
      <c r="BS192" s="31">
        <f>Data_CH4_m3!BS192*0.668</f>
        <v>63204604.835880004</v>
      </c>
      <c r="BT192" s="31">
        <f>Data_CH4_m3!BT192*0.668</f>
        <v>58792508.169040002</v>
      </c>
      <c r="BU192" s="31">
        <f>Data_CH4_m3!BU192*0.668</f>
        <v>54707456.025680006</v>
      </c>
      <c r="BV192" s="31">
        <f>Data_CH4_m3!BV192*0.668</f>
        <v>50924227.80528</v>
      </c>
      <c r="BW192" s="31">
        <f>Data_CH4_m3!BW192*0.668</f>
        <v>47419595.190600008</v>
      </c>
      <c r="BX192" s="31">
        <f>Data_CH4_m3!BX192*0.668</f>
        <v>44172162.53576</v>
      </c>
      <c r="BY192" s="31">
        <f>Data_CH4_m3!BY192*0.668</f>
        <v>41162220.19348</v>
      </c>
      <c r="BZ192" s="31">
        <f>Data_CH4_m3!BZ192*0.668</f>
        <v>38371609.65924</v>
      </c>
      <c r="CA192" s="31">
        <f>Data_CH4_m3!CA192*0.668</f>
        <v>35783599.570440002</v>
      </c>
      <c r="CB192" s="31">
        <f>Data_CH4_m3!CB192*0.668</f>
        <v>33382771.752280004</v>
      </c>
      <c r="CC192" s="31">
        <f>Data_CH4_m3!CC192*0.668</f>
        <v>31154916.388520002</v>
      </c>
      <c r="CD192" s="31">
        <f>Data_CH4_m3!CD192*0.668</f>
        <v>29086935.682520002</v>
      </c>
      <c r="CE192" s="31">
        <f>Data_CH4_m3!CE192*0.668</f>
        <v>27166755.280439999</v>
      </c>
      <c r="CF192" s="31">
        <f>Data_CH4_m3!CF192*0.668</f>
        <v>25383242.768560003</v>
      </c>
      <c r="CG192" s="31">
        <f>Data_CH4_m3!CG192*0.668</f>
        <v>23726132.783800002</v>
      </c>
      <c r="CH192" s="31">
        <f>Data_CH4_m3!CH192*0.668</f>
        <v>22185958.1162</v>
      </c>
      <c r="CI192" s="31">
        <f>Data_CH4_m3!CI192*0.668</f>
        <v>20753986.375840001</v>
      </c>
      <c r="CJ192" s="31">
        <f>Data_CH4_m3!CJ192*0.668</f>
        <v>19422161.696480002</v>
      </c>
      <c r="CK192" s="31">
        <f>Data_CH4_m3!CK192*0.668</f>
        <v>18183051.168640003</v>
      </c>
      <c r="CL192" s="31">
        <f>Data_CH4_m3!CL192*0.668</f>
        <v>17029795.554560002</v>
      </c>
      <c r="CM192" s="31">
        <f>Data_CH4_m3!CM192*0.668</f>
        <v>15956063.931000002</v>
      </c>
      <c r="CN192" s="31">
        <f>Data_CH4_m3!CN192*0.668</f>
        <v>14956012.006040001</v>
      </c>
      <c r="CO192" s="31">
        <f>Data_CH4_m3!CO192*0.668</f>
        <v>14024243.735800002</v>
      </c>
      <c r="CP192" s="31">
        <f>Data_CH4_m3!CP192*0.668</f>
        <v>13155776.034</v>
      </c>
      <c r="CQ192" s="31">
        <f>Data_CH4_m3!CQ192*0.668</f>
        <v>12346006.31384</v>
      </c>
      <c r="CR192" s="31">
        <f>Data_CH4_m3!CR192*0.668</f>
        <v>11590682.58832</v>
      </c>
      <c r="CS192" s="31">
        <f>Data_CH4_m3!CS192*0.668</f>
        <v>10885875.96868</v>
      </c>
      <c r="CT192" s="31">
        <f>Data_CH4_m3!CT192*0.668</f>
        <v>10227955.400640002</v>
      </c>
      <c r="CU192" s="31">
        <f>Data_CH4_m3!CU192*0.668</f>
        <v>9613564.3378400002</v>
      </c>
      <c r="CV192" s="31">
        <f>Data_CH4_m3!CV192*0.668</f>
        <v>9039599.3257600013</v>
      </c>
      <c r="CW192" s="31">
        <f>Data_CH4_m3!CW192*0.668</f>
        <v>8503190.309080001</v>
      </c>
    </row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00"/>
  <sheetViews>
    <sheetView workbookViewId="0"/>
  </sheetViews>
  <sheetFormatPr baseColWidth="10" defaultColWidth="16.75" defaultRowHeight="15" customHeight="1" x14ac:dyDescent="0.15"/>
  <cols>
    <col min="1" max="1" width="6" customWidth="1"/>
    <col min="2" max="2" width="60.5" customWidth="1"/>
    <col min="3" max="6" width="8.75" customWidth="1"/>
    <col min="7" max="26" width="16.75" customWidth="1"/>
  </cols>
  <sheetData>
    <row r="1" spans="1:4" ht="10.5" customHeight="1" x14ac:dyDescent="0.15">
      <c r="A1" s="32" t="s">
        <v>107</v>
      </c>
      <c r="B1" s="33" t="s">
        <v>58</v>
      </c>
    </row>
    <row r="2" spans="1:4" ht="10.5" customHeight="1" x14ac:dyDescent="0.15">
      <c r="A2" s="34">
        <v>1</v>
      </c>
      <c r="B2" s="35" t="s">
        <v>108</v>
      </c>
    </row>
    <row r="3" spans="1:4" ht="10.5" customHeight="1" x14ac:dyDescent="0.15">
      <c r="A3" s="36">
        <v>2</v>
      </c>
      <c r="B3" s="36" t="s">
        <v>109</v>
      </c>
    </row>
    <row r="4" spans="1:4" ht="10.5" customHeight="1" x14ac:dyDescent="0.15">
      <c r="A4" s="36">
        <v>3</v>
      </c>
      <c r="B4" s="36" t="s">
        <v>110</v>
      </c>
    </row>
    <row r="5" spans="1:4" ht="10.5" customHeight="1" x14ac:dyDescent="0.15">
      <c r="A5" s="36">
        <v>4</v>
      </c>
      <c r="B5" s="36" t="s">
        <v>111</v>
      </c>
    </row>
    <row r="6" spans="1:4" ht="10.5" customHeight="1" x14ac:dyDescent="0.15">
      <c r="A6" s="36">
        <v>5</v>
      </c>
      <c r="B6" s="36" t="s">
        <v>112</v>
      </c>
    </row>
    <row r="7" spans="1:4" ht="10.5" customHeight="1" x14ac:dyDescent="0.15">
      <c r="A7" s="36"/>
      <c r="B7" s="36"/>
      <c r="D7" s="28"/>
    </row>
    <row r="8" spans="1:4" ht="10.5" customHeight="1" x14ac:dyDescent="0.15"/>
    <row r="9" spans="1:4" ht="10.5" customHeight="1" x14ac:dyDescent="0.15"/>
    <row r="10" spans="1:4" ht="10.5" customHeight="1" x14ac:dyDescent="0.15"/>
    <row r="11" spans="1:4" ht="10.5" customHeight="1" x14ac:dyDescent="0.15">
      <c r="C11" s="37"/>
    </row>
    <row r="12" spans="1:4" ht="10.5" customHeight="1" x14ac:dyDescent="0.15"/>
    <row r="13" spans="1:4" ht="10.5" customHeight="1" x14ac:dyDescent="0.15"/>
    <row r="14" spans="1:4" ht="10.5" customHeight="1" x14ac:dyDescent="0.15"/>
    <row r="15" spans="1:4" ht="10.5" customHeight="1" x14ac:dyDescent="0.15"/>
    <row r="16" spans="1:4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hyperlinks>
    <hyperlink ref="B2" r:id="rId1" xr:uid="{00000000-0004-0000-0F00-00000000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FFFF"/>
    <outlinePr summaryBelow="0" summaryRight="0"/>
  </sheetPr>
  <dimension ref="A1:CX1000"/>
  <sheetViews>
    <sheetView workbookViewId="0"/>
  </sheetViews>
  <sheetFormatPr baseColWidth="10" defaultColWidth="16.75" defaultRowHeight="15" customHeight="1" x14ac:dyDescent="0.15"/>
  <cols>
    <col min="1" max="1" width="26.75" customWidth="1"/>
    <col min="2" max="102" width="16.75" customWidth="1"/>
  </cols>
  <sheetData>
    <row r="1" spans="1:102" ht="15" customHeight="1" x14ac:dyDescent="0.3">
      <c r="A1" s="10" t="s">
        <v>113</v>
      </c>
    </row>
    <row r="3" spans="1:102" x14ac:dyDescent="0.2">
      <c r="A3" s="12" t="s">
        <v>114</v>
      </c>
    </row>
    <row r="4" spans="1:102" x14ac:dyDescent="0.2">
      <c r="A4" s="13"/>
      <c r="B4" s="14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>
        <v>2015</v>
      </c>
      <c r="R4" s="15">
        <v>2016</v>
      </c>
      <c r="S4" s="15">
        <v>2017</v>
      </c>
      <c r="T4" s="15">
        <v>2018</v>
      </c>
      <c r="U4" s="15">
        <v>2019</v>
      </c>
      <c r="V4" s="15">
        <v>2020</v>
      </c>
      <c r="W4" s="15">
        <v>2021</v>
      </c>
      <c r="X4" s="15">
        <v>2022</v>
      </c>
      <c r="Y4" s="15">
        <v>2023</v>
      </c>
      <c r="Z4" s="15">
        <v>2024</v>
      </c>
      <c r="AA4" s="15">
        <v>2025</v>
      </c>
      <c r="AB4" s="15">
        <v>2026</v>
      </c>
      <c r="AC4" s="15">
        <v>2027</v>
      </c>
      <c r="AD4" s="15">
        <v>2028</v>
      </c>
      <c r="AE4" s="15">
        <v>2029</v>
      </c>
      <c r="AF4" s="15">
        <v>2030</v>
      </c>
      <c r="AG4" s="15">
        <v>2031</v>
      </c>
      <c r="AH4" s="15">
        <v>2032</v>
      </c>
      <c r="AI4" s="15">
        <v>2033</v>
      </c>
      <c r="AJ4" s="15">
        <v>2034</v>
      </c>
      <c r="AK4" s="15">
        <v>2035</v>
      </c>
      <c r="AL4" s="15">
        <v>2036</v>
      </c>
      <c r="AM4" s="15">
        <v>2037</v>
      </c>
      <c r="AN4" s="15">
        <v>2038</v>
      </c>
      <c r="AO4" s="15">
        <v>2039</v>
      </c>
      <c r="AP4" s="15">
        <v>2040</v>
      </c>
      <c r="AQ4" s="15">
        <v>2041</v>
      </c>
      <c r="AR4" s="15">
        <v>2042</v>
      </c>
      <c r="AS4" s="15">
        <v>2043</v>
      </c>
      <c r="AT4" s="15">
        <v>2044</v>
      </c>
      <c r="AU4" s="15">
        <v>2045</v>
      </c>
      <c r="AV4" s="15">
        <v>2046</v>
      </c>
      <c r="AW4" s="15">
        <v>2047</v>
      </c>
      <c r="AX4" s="15">
        <v>2048</v>
      </c>
      <c r="AY4" s="15">
        <v>2049</v>
      </c>
      <c r="AZ4" s="15">
        <v>2050</v>
      </c>
      <c r="BA4" s="15">
        <v>2051</v>
      </c>
      <c r="BB4" s="15">
        <v>2052</v>
      </c>
      <c r="BC4" s="15">
        <v>2053</v>
      </c>
      <c r="BD4" s="15">
        <v>2054</v>
      </c>
      <c r="BE4" s="15">
        <v>2055</v>
      </c>
      <c r="BF4" s="15">
        <v>2056</v>
      </c>
      <c r="BG4" s="15">
        <v>2057</v>
      </c>
      <c r="BH4" s="15">
        <v>2058</v>
      </c>
      <c r="BI4" s="15">
        <v>2059</v>
      </c>
      <c r="BJ4" s="15">
        <v>2060</v>
      </c>
      <c r="BK4" s="15">
        <v>2061</v>
      </c>
      <c r="BL4" s="15">
        <v>2062</v>
      </c>
      <c r="BM4" s="15">
        <v>2063</v>
      </c>
      <c r="BN4" s="15">
        <v>2064</v>
      </c>
      <c r="BO4" s="15">
        <v>2065</v>
      </c>
      <c r="BP4" s="15">
        <v>2066</v>
      </c>
      <c r="BQ4" s="15">
        <v>2067</v>
      </c>
      <c r="BR4" s="15">
        <v>2068</v>
      </c>
      <c r="BS4" s="15">
        <v>2069</v>
      </c>
      <c r="BT4" s="15">
        <v>2070</v>
      </c>
      <c r="BU4" s="15">
        <v>2071</v>
      </c>
      <c r="BV4" s="15">
        <v>2072</v>
      </c>
      <c r="BW4" s="15">
        <v>2073</v>
      </c>
      <c r="BX4" s="15">
        <v>2074</v>
      </c>
      <c r="BY4" s="15">
        <v>2075</v>
      </c>
      <c r="BZ4" s="15">
        <v>2076</v>
      </c>
      <c r="CA4" s="15">
        <v>2077</v>
      </c>
      <c r="CB4" s="15">
        <v>2078</v>
      </c>
      <c r="CC4" s="15">
        <v>2079</v>
      </c>
      <c r="CD4" s="15">
        <v>2080</v>
      </c>
      <c r="CE4" s="15">
        <v>2081</v>
      </c>
      <c r="CF4" s="15">
        <v>2082</v>
      </c>
      <c r="CG4" s="15">
        <v>2083</v>
      </c>
      <c r="CH4" s="15">
        <v>2084</v>
      </c>
      <c r="CI4" s="15">
        <v>2085</v>
      </c>
      <c r="CJ4" s="15">
        <v>2086</v>
      </c>
      <c r="CK4" s="15">
        <v>2087</v>
      </c>
      <c r="CL4" s="15">
        <v>2088</v>
      </c>
      <c r="CM4" s="15">
        <v>2089</v>
      </c>
      <c r="CN4" s="15">
        <v>2090</v>
      </c>
      <c r="CO4" s="15">
        <v>2091</v>
      </c>
      <c r="CP4" s="15">
        <v>2092</v>
      </c>
      <c r="CQ4" s="15">
        <v>2093</v>
      </c>
      <c r="CR4" s="15">
        <v>2094</v>
      </c>
      <c r="CS4" s="15">
        <v>2095</v>
      </c>
      <c r="CT4" s="15">
        <v>2096</v>
      </c>
      <c r="CU4" s="15">
        <v>2097</v>
      </c>
      <c r="CV4" s="15">
        <v>2098</v>
      </c>
      <c r="CW4" s="15">
        <v>2099</v>
      </c>
      <c r="CX4" s="16"/>
    </row>
    <row r="5" spans="1:102" ht="15" customHeight="1" x14ac:dyDescent="0.15">
      <c r="A5" s="11" t="s">
        <v>76</v>
      </c>
      <c r="B5" s="17">
        <f t="shared" ref="B5:CW5" si="0">SUM(B12:B56)</f>
        <v>1737117114.1820002</v>
      </c>
      <c r="C5" s="17">
        <f t="shared" si="0"/>
        <v>3126073707.8639998</v>
      </c>
      <c r="D5" s="17">
        <f t="shared" si="0"/>
        <v>4147024876.1012983</v>
      </c>
      <c r="E5" s="17">
        <f t="shared" si="0"/>
        <v>4945342234.8240004</v>
      </c>
      <c r="F5" s="17">
        <f t="shared" si="0"/>
        <v>5565435705.7789993</v>
      </c>
      <c r="G5" s="17">
        <f t="shared" si="0"/>
        <v>6059486393.1359997</v>
      </c>
      <c r="H5" s="17">
        <f t="shared" si="0"/>
        <v>6478750168.7500019</v>
      </c>
      <c r="I5" s="17">
        <f t="shared" si="0"/>
        <v>6837389545.2869997</v>
      </c>
      <c r="J5" s="17">
        <f t="shared" si="0"/>
        <v>7161668002.0550003</v>
      </c>
      <c r="K5" s="17">
        <f t="shared" si="0"/>
        <v>7471680502.1740017</v>
      </c>
      <c r="L5" s="17">
        <f t="shared" si="0"/>
        <v>7805722443.6029987</v>
      </c>
      <c r="M5" s="17">
        <f t="shared" si="0"/>
        <v>8134527576.1759996</v>
      </c>
      <c r="N5" s="17">
        <f t="shared" si="0"/>
        <v>8459008142.9980001</v>
      </c>
      <c r="O5" s="17">
        <f t="shared" si="0"/>
        <v>8790738275.0830002</v>
      </c>
      <c r="P5" s="17">
        <f t="shared" si="0"/>
        <v>9119463166.795002</v>
      </c>
      <c r="Q5" s="17">
        <f t="shared" si="0"/>
        <v>9401785137.2400017</v>
      </c>
      <c r="R5" s="17">
        <f t="shared" si="0"/>
        <v>9676323032.7930031</v>
      </c>
      <c r="S5" s="17">
        <f t="shared" si="0"/>
        <v>9958549693.4949989</v>
      </c>
      <c r="T5" s="17">
        <f t="shared" si="0"/>
        <v>10239930241.101</v>
      </c>
      <c r="U5" s="17">
        <f t="shared" si="0"/>
        <v>10525026375.301996</v>
      </c>
      <c r="V5" s="17">
        <f t="shared" si="0"/>
        <v>10808125397.632004</v>
      </c>
      <c r="W5" s="17">
        <f t="shared" si="0"/>
        <v>11126399816.591997</v>
      </c>
      <c r="X5" s="17">
        <f t="shared" si="0"/>
        <v>11467047707.832001</v>
      </c>
      <c r="Y5" s="17">
        <f t="shared" si="0"/>
        <v>11825233765.748003</v>
      </c>
      <c r="Z5" s="17">
        <f t="shared" si="0"/>
        <v>12198834843.185001</v>
      </c>
      <c r="AA5" s="17">
        <f t="shared" si="0"/>
        <v>12589933356.127001</v>
      </c>
      <c r="AB5" s="17">
        <f t="shared" si="0"/>
        <v>13004144122.939001</v>
      </c>
      <c r="AC5" s="17">
        <f t="shared" si="0"/>
        <v>13482774366.952002</v>
      </c>
      <c r="AD5" s="17">
        <f t="shared" si="0"/>
        <v>13942262427.482002</v>
      </c>
      <c r="AE5" s="17">
        <f t="shared" si="0"/>
        <v>14389895028.236998</v>
      </c>
      <c r="AF5" s="17">
        <f t="shared" si="0"/>
        <v>14830563969.653997</v>
      </c>
      <c r="AG5" s="17">
        <f t="shared" si="0"/>
        <v>15267582525.887999</v>
      </c>
      <c r="AH5" s="17">
        <f t="shared" si="0"/>
        <v>15703208416.769999</v>
      </c>
      <c r="AI5" s="17">
        <f t="shared" si="0"/>
        <v>16138958493.934999</v>
      </c>
      <c r="AJ5" s="17">
        <f t="shared" si="0"/>
        <v>16575841468.037998</v>
      </c>
      <c r="AK5" s="17">
        <f t="shared" si="0"/>
        <v>17014521147.628998</v>
      </c>
      <c r="AL5" s="17">
        <f t="shared" si="0"/>
        <v>17455430113.215004</v>
      </c>
      <c r="AM5" s="17">
        <f t="shared" si="0"/>
        <v>17898844940.790997</v>
      </c>
      <c r="AN5" s="17">
        <f t="shared" si="0"/>
        <v>18344932351.511005</v>
      </c>
      <c r="AO5" s="17">
        <f t="shared" si="0"/>
        <v>18793782601.636002</v>
      </c>
      <c r="AP5" s="17">
        <f t="shared" si="0"/>
        <v>19245429639.774006</v>
      </c>
      <c r="AQ5" s="17">
        <f t="shared" si="0"/>
        <v>19699868836.317997</v>
      </c>
      <c r="AR5" s="17">
        <f t="shared" si="0"/>
        <v>20157059211.769001</v>
      </c>
      <c r="AS5" s="17">
        <f t="shared" si="0"/>
        <v>20616918859.539993</v>
      </c>
      <c r="AT5" s="17">
        <f t="shared" si="0"/>
        <v>21079329178.924995</v>
      </c>
      <c r="AU5" s="17">
        <f t="shared" si="0"/>
        <v>21544150712.600998</v>
      </c>
      <c r="AV5" s="17">
        <f t="shared" si="0"/>
        <v>22011236745.149002</v>
      </c>
      <c r="AW5" s="17">
        <f t="shared" si="0"/>
        <v>22480446505.550007</v>
      </c>
      <c r="AX5" s="17">
        <f t="shared" si="0"/>
        <v>22951647887.078999</v>
      </c>
      <c r="AY5" s="17">
        <f t="shared" si="0"/>
        <v>23424720185.083</v>
      </c>
      <c r="AZ5" s="17">
        <f t="shared" si="0"/>
        <v>23899543831.271996</v>
      </c>
      <c r="BA5" s="17">
        <f t="shared" si="0"/>
        <v>24375991443.258003</v>
      </c>
      <c r="BB5" s="17">
        <f t="shared" si="0"/>
        <v>24853920332.227001</v>
      </c>
      <c r="BC5" s="17">
        <f t="shared" si="0"/>
        <v>25333175254.314999</v>
      </c>
      <c r="BD5" s="17">
        <f t="shared" si="0"/>
        <v>25813586785.552994</v>
      </c>
      <c r="BE5" s="17">
        <f t="shared" si="0"/>
        <v>26294978990.734001</v>
      </c>
      <c r="BF5" s="17">
        <f t="shared" si="0"/>
        <v>26777172679.701004</v>
      </c>
      <c r="BG5" s="17">
        <f t="shared" si="0"/>
        <v>27259993593.784</v>
      </c>
      <c r="BH5" s="17">
        <f t="shared" si="0"/>
        <v>27743276662.218006</v>
      </c>
      <c r="BI5" s="17">
        <f t="shared" si="0"/>
        <v>28226867345.912003</v>
      </c>
      <c r="BJ5" s="17">
        <f t="shared" si="0"/>
        <v>28710614170.851002</v>
      </c>
      <c r="BK5" s="17">
        <f t="shared" si="0"/>
        <v>22626037142.888</v>
      </c>
      <c r="BL5" s="17">
        <f t="shared" si="0"/>
        <v>18310143932.615002</v>
      </c>
      <c r="BM5" s="17">
        <f t="shared" si="0"/>
        <v>15197088703.805002</v>
      </c>
      <c r="BN5" s="17">
        <f t="shared" si="0"/>
        <v>12906286337.245197</v>
      </c>
      <c r="BO5" s="17">
        <f t="shared" si="0"/>
        <v>11181433534.007198</v>
      </c>
      <c r="BP5" s="17">
        <f t="shared" si="0"/>
        <v>9849625900.4870014</v>
      </c>
      <c r="BQ5" s="17">
        <f t="shared" si="0"/>
        <v>8793946358.365097</v>
      </c>
      <c r="BR5" s="17">
        <f t="shared" si="0"/>
        <v>7935084193.7596998</v>
      </c>
      <c r="BS5" s="17">
        <f t="shared" si="0"/>
        <v>7219008027.9273005</v>
      </c>
      <c r="BT5" s="17">
        <f t="shared" si="0"/>
        <v>6608697302.7434978</v>
      </c>
      <c r="BU5" s="17">
        <f t="shared" si="0"/>
        <v>6078594700.8598995</v>
      </c>
      <c r="BV5" s="17">
        <f t="shared" si="0"/>
        <v>5610882856.4381008</v>
      </c>
      <c r="BW5" s="17">
        <f t="shared" si="0"/>
        <v>5192984271.573698</v>
      </c>
      <c r="BX5" s="17">
        <f t="shared" si="0"/>
        <v>4815881514.6186018</v>
      </c>
      <c r="BY5" s="17">
        <f t="shared" si="0"/>
        <v>4472987575.907299</v>
      </c>
      <c r="BZ5" s="17">
        <f t="shared" si="0"/>
        <v>4159385273.750401</v>
      </c>
      <c r="CA5" s="17">
        <f t="shared" si="0"/>
        <v>3871314321.2347007</v>
      </c>
      <c r="CB5" s="17">
        <f t="shared" si="0"/>
        <v>3605824627.7365003</v>
      </c>
      <c r="CC5" s="17">
        <f t="shared" si="0"/>
        <v>3360541261.8127995</v>
      </c>
      <c r="CD5" s="17">
        <f t="shared" si="0"/>
        <v>3133504462.9730992</v>
      </c>
      <c r="CE5" s="17">
        <f t="shared" si="0"/>
        <v>2923060146.8384004</v>
      </c>
      <c r="CF5" s="17">
        <f t="shared" si="0"/>
        <v>2727784433.9205999</v>
      </c>
      <c r="CG5" s="17">
        <f t="shared" si="0"/>
        <v>2546431141.8781996</v>
      </c>
      <c r="CH5" s="17">
        <f t="shared" si="0"/>
        <v>2377894817.5594001</v>
      </c>
      <c r="CI5" s="17">
        <f t="shared" si="0"/>
        <v>2221184325.4205999</v>
      </c>
      <c r="CJ5" s="17">
        <f t="shared" si="0"/>
        <v>2075403631.8301001</v>
      </c>
      <c r="CK5" s="17">
        <f t="shared" si="0"/>
        <v>1939737533.5253</v>
      </c>
      <c r="CL5" s="17">
        <f t="shared" si="0"/>
        <v>1813440803.8426201</v>
      </c>
      <c r="CM5" s="17">
        <f t="shared" si="0"/>
        <v>1695829729.6162395</v>
      </c>
      <c r="CN5" s="17">
        <f t="shared" si="0"/>
        <v>1586275340.2075894</v>
      </c>
      <c r="CO5" s="17">
        <f t="shared" si="0"/>
        <v>1484197856.8904002</v>
      </c>
      <c r="CP5" s="17">
        <f t="shared" si="0"/>
        <v>1389062034.4908102</v>
      </c>
      <c r="CQ5" s="17">
        <f t="shared" si="0"/>
        <v>1300373175.0174394</v>
      </c>
      <c r="CR5" s="17">
        <f t="shared" si="0"/>
        <v>1217673655.6686897</v>
      </c>
      <c r="CS5" s="17">
        <f t="shared" si="0"/>
        <v>1140539864.0922101</v>
      </c>
      <c r="CT5" s="17">
        <f t="shared" si="0"/>
        <v>1068579460.90536</v>
      </c>
      <c r="CU5" s="17">
        <f t="shared" si="0"/>
        <v>1001428915.2836498</v>
      </c>
      <c r="CV5" s="17">
        <f t="shared" si="0"/>
        <v>938751269.02311981</v>
      </c>
      <c r="CW5" s="17">
        <f t="shared" si="0"/>
        <v>880234100.59907007</v>
      </c>
      <c r="CX5" s="17"/>
    </row>
    <row r="6" spans="1:102" ht="15" customHeight="1" x14ac:dyDescent="0.15">
      <c r="A6" s="11" t="s">
        <v>77</v>
      </c>
      <c r="B6" s="17">
        <f t="shared" ref="B6:CW6" si="1">SUM(B60:B104)</f>
        <v>416908107.38956988</v>
      </c>
      <c r="C6" s="17">
        <f t="shared" si="1"/>
        <v>750257689.89059997</v>
      </c>
      <c r="D6" s="17">
        <f t="shared" si="1"/>
        <v>995285970.19990015</v>
      </c>
      <c r="E6" s="17">
        <f t="shared" si="1"/>
        <v>1186882136.3380997</v>
      </c>
      <c r="F6" s="17">
        <f t="shared" si="1"/>
        <v>1335704569.3318002</v>
      </c>
      <c r="G6" s="17">
        <f t="shared" si="1"/>
        <v>1454276734.4445002</v>
      </c>
      <c r="H6" s="17">
        <f t="shared" si="1"/>
        <v>1554900040.4707</v>
      </c>
      <c r="I6" s="17">
        <f t="shared" si="1"/>
        <v>1640973490.8542001</v>
      </c>
      <c r="J6" s="17">
        <f t="shared" si="1"/>
        <v>1718800320.5452001</v>
      </c>
      <c r="K6" s="17">
        <f t="shared" si="1"/>
        <v>1793203320.4352</v>
      </c>
      <c r="L6" s="17">
        <f t="shared" si="1"/>
        <v>1873373386.4670002</v>
      </c>
      <c r="M6" s="17">
        <f t="shared" si="1"/>
        <v>1952286618.4297998</v>
      </c>
      <c r="N6" s="17">
        <f t="shared" si="1"/>
        <v>2030161954.3697</v>
      </c>
      <c r="O6" s="17">
        <f t="shared" si="1"/>
        <v>2109777185.9896994</v>
      </c>
      <c r="P6" s="17">
        <f t="shared" si="1"/>
        <v>2188671160.1771002</v>
      </c>
      <c r="Q6" s="17">
        <f t="shared" si="1"/>
        <v>2256428432.9593997</v>
      </c>
      <c r="R6" s="17">
        <f t="shared" si="1"/>
        <v>2322317527.7903996</v>
      </c>
      <c r="S6" s="17">
        <f t="shared" si="1"/>
        <v>2390051926.2487006</v>
      </c>
      <c r="T6" s="17">
        <f t="shared" si="1"/>
        <v>2457583257.9025998</v>
      </c>
      <c r="U6" s="17">
        <f t="shared" si="1"/>
        <v>2526006330.2269998</v>
      </c>
      <c r="V6" s="17">
        <f t="shared" si="1"/>
        <v>2593950095.3016</v>
      </c>
      <c r="W6" s="17">
        <f t="shared" si="1"/>
        <v>2670335956.0318999</v>
      </c>
      <c r="X6" s="17">
        <f t="shared" si="1"/>
        <v>2752091449.9929004</v>
      </c>
      <c r="Y6" s="17">
        <f t="shared" si="1"/>
        <v>2838056103.5690999</v>
      </c>
      <c r="Z6" s="17">
        <f t="shared" si="1"/>
        <v>2927720362.5066004</v>
      </c>
      <c r="AA6" s="17">
        <f t="shared" si="1"/>
        <v>3021584005.6863012</v>
      </c>
      <c r="AB6" s="17">
        <f t="shared" si="1"/>
        <v>3120994589.4756002</v>
      </c>
      <c r="AC6" s="17">
        <f t="shared" si="1"/>
        <v>3235865848.0117006</v>
      </c>
      <c r="AD6" s="17">
        <f t="shared" si="1"/>
        <v>3346142982.6862001</v>
      </c>
      <c r="AE6" s="17">
        <f t="shared" si="1"/>
        <v>3453574806.4867997</v>
      </c>
      <c r="AF6" s="17">
        <f t="shared" si="1"/>
        <v>3559335352.5246992</v>
      </c>
      <c r="AG6" s="17">
        <f t="shared" si="1"/>
        <v>3664219806.3962007</v>
      </c>
      <c r="AH6" s="17">
        <f t="shared" si="1"/>
        <v>3768770020.4044003</v>
      </c>
      <c r="AI6" s="17">
        <f t="shared" si="1"/>
        <v>3873350038.5767994</v>
      </c>
      <c r="AJ6" s="17">
        <f t="shared" si="1"/>
        <v>3978201952.2929001</v>
      </c>
      <c r="AK6" s="17">
        <f t="shared" si="1"/>
        <v>4083485075.6244998</v>
      </c>
      <c r="AL6" s="17">
        <f t="shared" si="1"/>
        <v>4189303226.9462996</v>
      </c>
      <c r="AM6" s="17">
        <f t="shared" si="1"/>
        <v>4295722786.0689001</v>
      </c>
      <c r="AN6" s="17">
        <f t="shared" si="1"/>
        <v>4402783764.1640005</v>
      </c>
      <c r="AO6" s="17">
        <f t="shared" si="1"/>
        <v>4510507824.3065004</v>
      </c>
      <c r="AP6" s="17">
        <f t="shared" si="1"/>
        <v>4618903113.6193991</v>
      </c>
      <c r="AQ6" s="17">
        <f t="shared" si="1"/>
        <v>4727968520.6777992</v>
      </c>
      <c r="AR6" s="17">
        <f t="shared" si="1"/>
        <v>4837694210.9848013</v>
      </c>
      <c r="AS6" s="17">
        <f t="shared" si="1"/>
        <v>4948060526.155201</v>
      </c>
      <c r="AT6" s="17">
        <f t="shared" si="1"/>
        <v>5059039003.1176004</v>
      </c>
      <c r="AU6" s="17">
        <f t="shared" si="1"/>
        <v>5170596171.0002012</v>
      </c>
      <c r="AV6" s="17">
        <f t="shared" si="1"/>
        <v>5282696818.5643997</v>
      </c>
      <c r="AW6" s="17">
        <f t="shared" si="1"/>
        <v>5395307162.0071001</v>
      </c>
      <c r="AX6" s="17">
        <f t="shared" si="1"/>
        <v>5508395492.6785002</v>
      </c>
      <c r="AY6" s="17">
        <f t="shared" si="1"/>
        <v>5621932844.1699991</v>
      </c>
      <c r="AZ6" s="17">
        <f t="shared" si="1"/>
        <v>5735890519.1919003</v>
      </c>
      <c r="BA6" s="17">
        <f t="shared" si="1"/>
        <v>5850237945.8999987</v>
      </c>
      <c r="BB6" s="17">
        <f t="shared" si="1"/>
        <v>5964940879.4868002</v>
      </c>
      <c r="BC6" s="17">
        <f t="shared" si="1"/>
        <v>6079962060.8705015</v>
      </c>
      <c r="BD6" s="17">
        <f t="shared" si="1"/>
        <v>6195260828.6162004</v>
      </c>
      <c r="BE6" s="17">
        <f t="shared" si="1"/>
        <v>6310794957.3875999</v>
      </c>
      <c r="BF6" s="17">
        <f t="shared" si="1"/>
        <v>6426521442.8804016</v>
      </c>
      <c r="BG6" s="17">
        <f t="shared" si="1"/>
        <v>6542398462.2450008</v>
      </c>
      <c r="BH6" s="17">
        <f t="shared" si="1"/>
        <v>6658386399.1332989</v>
      </c>
      <c r="BI6" s="17">
        <f t="shared" si="1"/>
        <v>6774448163.1757002</v>
      </c>
      <c r="BJ6" s="17">
        <f t="shared" si="1"/>
        <v>6890547400.9793987</v>
      </c>
      <c r="BK6" s="17">
        <f t="shared" si="1"/>
        <v>5430248914.2990999</v>
      </c>
      <c r="BL6" s="17">
        <f t="shared" si="1"/>
        <v>4394434543.5172997</v>
      </c>
      <c r="BM6" s="17">
        <f t="shared" si="1"/>
        <v>3647301288.7183995</v>
      </c>
      <c r="BN6" s="17">
        <f t="shared" si="1"/>
        <v>3097508720.8127995</v>
      </c>
      <c r="BO6" s="17">
        <f t="shared" si="1"/>
        <v>2683544048.2206001</v>
      </c>
      <c r="BP6" s="17">
        <f t="shared" si="1"/>
        <v>2363910216.0514998</v>
      </c>
      <c r="BQ6" s="17">
        <f t="shared" si="1"/>
        <v>2110547125.8469999</v>
      </c>
      <c r="BR6" s="17">
        <f t="shared" si="1"/>
        <v>1904420206.4844005</v>
      </c>
      <c r="BS6" s="17">
        <f t="shared" si="1"/>
        <v>1732561926.6834495</v>
      </c>
      <c r="BT6" s="17">
        <f t="shared" si="1"/>
        <v>1586087352.6375198</v>
      </c>
      <c r="BU6" s="17">
        <f t="shared" si="1"/>
        <v>1458862728.2581003</v>
      </c>
      <c r="BV6" s="17">
        <f t="shared" si="1"/>
        <v>1346611885.6459501</v>
      </c>
      <c r="BW6" s="17">
        <f t="shared" si="1"/>
        <v>1246316225.2579801</v>
      </c>
      <c r="BX6" s="17">
        <f t="shared" si="1"/>
        <v>1155811563.7209601</v>
      </c>
      <c r="BY6" s="17">
        <f t="shared" si="1"/>
        <v>1073517018.1675501</v>
      </c>
      <c r="BZ6" s="17">
        <f t="shared" si="1"/>
        <v>998252465.69015002</v>
      </c>
      <c r="CA6" s="17">
        <f t="shared" si="1"/>
        <v>929115437.14729977</v>
      </c>
      <c r="CB6" s="17">
        <f t="shared" si="1"/>
        <v>865397910.59606004</v>
      </c>
      <c r="CC6" s="17">
        <f t="shared" si="1"/>
        <v>806529902.89456999</v>
      </c>
      <c r="CD6" s="17">
        <f t="shared" si="1"/>
        <v>752041071.06376982</v>
      </c>
      <c r="CE6" s="17">
        <f t="shared" si="1"/>
        <v>701534435.28904998</v>
      </c>
      <c r="CF6" s="17">
        <f t="shared" si="1"/>
        <v>654668264.10564983</v>
      </c>
      <c r="CG6" s="17">
        <f t="shared" si="1"/>
        <v>611143474.06548011</v>
      </c>
      <c r="CH6" s="17">
        <f t="shared" si="1"/>
        <v>570694756.18789995</v>
      </c>
      <c r="CI6" s="17">
        <f t="shared" si="1"/>
        <v>533084238.05903</v>
      </c>
      <c r="CJ6" s="17">
        <f t="shared" si="1"/>
        <v>498096871.57987005</v>
      </c>
      <c r="CK6" s="17">
        <f t="shared" si="1"/>
        <v>465537008.08275002</v>
      </c>
      <c r="CL6" s="17">
        <f t="shared" si="1"/>
        <v>435225792.92744988</v>
      </c>
      <c r="CM6" s="17">
        <f t="shared" si="1"/>
        <v>406999135.09634</v>
      </c>
      <c r="CN6" s="17">
        <f t="shared" si="1"/>
        <v>380706081.65450007</v>
      </c>
      <c r="CO6" s="17">
        <f t="shared" si="1"/>
        <v>356207485.64102989</v>
      </c>
      <c r="CP6" s="17">
        <f t="shared" si="1"/>
        <v>333374888.29023999</v>
      </c>
      <c r="CQ6" s="17">
        <f t="shared" si="1"/>
        <v>312089561.98653001</v>
      </c>
      <c r="CR6" s="17">
        <f t="shared" si="1"/>
        <v>292241677.36536002</v>
      </c>
      <c r="CS6" s="17">
        <f t="shared" si="1"/>
        <v>273729567.37650001</v>
      </c>
      <c r="CT6" s="17">
        <f t="shared" si="1"/>
        <v>256459070.64400002</v>
      </c>
      <c r="CU6" s="17">
        <f t="shared" si="1"/>
        <v>240342939.67649999</v>
      </c>
      <c r="CV6" s="17">
        <f t="shared" si="1"/>
        <v>225300304.59127998</v>
      </c>
      <c r="CW6" s="17">
        <f t="shared" si="1"/>
        <v>211256184.14780608</v>
      </c>
      <c r="CX6" s="17"/>
    </row>
    <row r="7" spans="1:102" ht="15" customHeight="1" x14ac:dyDescent="0.15">
      <c r="A7" s="11" t="s">
        <v>100</v>
      </c>
      <c r="B7" s="17">
        <f t="shared" ref="B7:CW7" si="2">SUM(B108:B152)</f>
        <v>764331530.17269993</v>
      </c>
      <c r="C7" s="17">
        <f t="shared" si="2"/>
        <v>1375472431.4332008</v>
      </c>
      <c r="D7" s="17">
        <f t="shared" si="2"/>
        <v>1824690945.5007</v>
      </c>
      <c r="E7" s="17">
        <f t="shared" si="2"/>
        <v>2175950583.1378007</v>
      </c>
      <c r="F7" s="17">
        <f t="shared" si="2"/>
        <v>2448791710.3125997</v>
      </c>
      <c r="G7" s="17">
        <f t="shared" si="2"/>
        <v>2666174013.0562</v>
      </c>
      <c r="H7" s="17">
        <f t="shared" si="2"/>
        <v>2850650074.2345996</v>
      </c>
      <c r="I7" s="17">
        <f t="shared" si="2"/>
        <v>3008451399.8455997</v>
      </c>
      <c r="J7" s="17">
        <f t="shared" si="2"/>
        <v>3151133920.8547001</v>
      </c>
      <c r="K7" s="17">
        <f t="shared" si="2"/>
        <v>3287539420.7749991</v>
      </c>
      <c r="L7" s="17">
        <f t="shared" si="2"/>
        <v>3434517875.3345995</v>
      </c>
      <c r="M7" s="17">
        <f t="shared" si="2"/>
        <v>3579192133.7298002</v>
      </c>
      <c r="N7" s="17">
        <f t="shared" si="2"/>
        <v>3721963583.0103998</v>
      </c>
      <c r="O7" s="17">
        <f t="shared" si="2"/>
        <v>3867924840.8645992</v>
      </c>
      <c r="P7" s="17">
        <f t="shared" si="2"/>
        <v>4012563793.5339012</v>
      </c>
      <c r="Q7" s="17">
        <f t="shared" si="2"/>
        <v>4136785460.1852994</v>
      </c>
      <c r="R7" s="17">
        <f t="shared" si="2"/>
        <v>4257582134.2302999</v>
      </c>
      <c r="S7" s="17">
        <f t="shared" si="2"/>
        <v>4381761864.7887993</v>
      </c>
      <c r="T7" s="17">
        <f t="shared" si="2"/>
        <v>4505569305.9893999</v>
      </c>
      <c r="U7" s="17">
        <f t="shared" si="2"/>
        <v>4631011605.4115</v>
      </c>
      <c r="V7" s="17">
        <f t="shared" si="2"/>
        <v>4755575174.8399</v>
      </c>
      <c r="W7" s="17">
        <f t="shared" si="2"/>
        <v>4895615919.2518005</v>
      </c>
      <c r="X7" s="17">
        <f t="shared" si="2"/>
        <v>5045500992.2110014</v>
      </c>
      <c r="Y7" s="17">
        <f t="shared" si="2"/>
        <v>5203102856.7562008</v>
      </c>
      <c r="Z7" s="17">
        <f t="shared" si="2"/>
        <v>5367487330.9815006</v>
      </c>
      <c r="AA7" s="17">
        <f t="shared" si="2"/>
        <v>5539570676.8830004</v>
      </c>
      <c r="AB7" s="17">
        <f t="shared" si="2"/>
        <v>5721823414.3640003</v>
      </c>
      <c r="AC7" s="17">
        <f t="shared" si="2"/>
        <v>5932420721.8409996</v>
      </c>
      <c r="AD7" s="17">
        <f t="shared" si="2"/>
        <v>6134595468.6470003</v>
      </c>
      <c r="AE7" s="17">
        <f t="shared" si="2"/>
        <v>6331553811.5959997</v>
      </c>
      <c r="AF7" s="17">
        <f t="shared" si="2"/>
        <v>6525448146.4719982</v>
      </c>
      <c r="AG7" s="17">
        <f t="shared" si="2"/>
        <v>6717736311.8860006</v>
      </c>
      <c r="AH7" s="17">
        <f t="shared" si="2"/>
        <v>6909411703.8370008</v>
      </c>
      <c r="AI7" s="17">
        <f t="shared" si="2"/>
        <v>7101141736.8410006</v>
      </c>
      <c r="AJ7" s="17">
        <f t="shared" si="2"/>
        <v>7293370246.1500006</v>
      </c>
      <c r="AK7" s="17">
        <f t="shared" si="2"/>
        <v>7486389304.7980013</v>
      </c>
      <c r="AL7" s="17">
        <f t="shared" si="2"/>
        <v>7680389249.9759998</v>
      </c>
      <c r="AM7" s="17">
        <f t="shared" si="2"/>
        <v>7875491774.3270016</v>
      </c>
      <c r="AN7" s="17">
        <f t="shared" si="2"/>
        <v>8071770234.8430014</v>
      </c>
      <c r="AO7" s="17">
        <f t="shared" si="2"/>
        <v>8269264344.0839996</v>
      </c>
      <c r="AP7" s="17">
        <f t="shared" si="2"/>
        <v>8467989041.3140001</v>
      </c>
      <c r="AQ7" s="17">
        <f t="shared" si="2"/>
        <v>8667942287.7039986</v>
      </c>
      <c r="AR7" s="17">
        <f t="shared" si="2"/>
        <v>8869106053.1420002</v>
      </c>
      <c r="AS7" s="17">
        <f t="shared" si="2"/>
        <v>9071444298.3290005</v>
      </c>
      <c r="AT7" s="17">
        <f t="shared" si="2"/>
        <v>9274904838.8910027</v>
      </c>
      <c r="AU7" s="17">
        <f t="shared" si="2"/>
        <v>9479426313.5080013</v>
      </c>
      <c r="AV7" s="17">
        <f t="shared" si="2"/>
        <v>9684944167.0259972</v>
      </c>
      <c r="AW7" s="17">
        <f t="shared" si="2"/>
        <v>9891396463.1439991</v>
      </c>
      <c r="AX7" s="17">
        <f t="shared" si="2"/>
        <v>10098725069.851999</v>
      </c>
      <c r="AY7" s="17">
        <f t="shared" si="2"/>
        <v>10306876881.863998</v>
      </c>
      <c r="AZ7" s="17">
        <f t="shared" si="2"/>
        <v>10515799285.239998</v>
      </c>
      <c r="BA7" s="17">
        <f t="shared" si="2"/>
        <v>10725436235.032003</v>
      </c>
      <c r="BB7" s="17">
        <f t="shared" si="2"/>
        <v>10935724946.719</v>
      </c>
      <c r="BC7" s="17">
        <f t="shared" si="2"/>
        <v>11146597110.35</v>
      </c>
      <c r="BD7" s="17">
        <f t="shared" si="2"/>
        <v>11357978185.987</v>
      </c>
      <c r="BE7" s="17">
        <f t="shared" si="2"/>
        <v>11569790756.455999</v>
      </c>
      <c r="BF7" s="17">
        <f t="shared" si="2"/>
        <v>11781955979.758995</v>
      </c>
      <c r="BG7" s="17">
        <f t="shared" si="2"/>
        <v>11994397180.566999</v>
      </c>
      <c r="BH7" s="17">
        <f t="shared" si="2"/>
        <v>12207041730.892998</v>
      </c>
      <c r="BI7" s="17">
        <f t="shared" si="2"/>
        <v>12419821633.544998</v>
      </c>
      <c r="BJ7" s="17">
        <f t="shared" si="2"/>
        <v>12632670234.446001</v>
      </c>
      <c r="BK7" s="17">
        <f t="shared" si="2"/>
        <v>9955456343.7792015</v>
      </c>
      <c r="BL7" s="17">
        <f t="shared" si="2"/>
        <v>8056463329.7350998</v>
      </c>
      <c r="BM7" s="17">
        <f t="shared" si="2"/>
        <v>6686719029.5253</v>
      </c>
      <c r="BN7" s="17">
        <f t="shared" si="2"/>
        <v>5678765988.256197</v>
      </c>
      <c r="BO7" s="17">
        <f t="shared" si="2"/>
        <v>4919830754.9646988</v>
      </c>
      <c r="BP7" s="17">
        <f t="shared" si="2"/>
        <v>4333835396.0057993</v>
      </c>
      <c r="BQ7" s="17">
        <f t="shared" si="2"/>
        <v>3869336397.3771009</v>
      </c>
      <c r="BR7" s="17">
        <f t="shared" si="2"/>
        <v>3491437045.2039008</v>
      </c>
      <c r="BS7" s="17">
        <f t="shared" si="2"/>
        <v>3176363532.2667999</v>
      </c>
      <c r="BT7" s="17">
        <f t="shared" si="2"/>
        <v>2907826813.1801</v>
      </c>
      <c r="BU7" s="17">
        <f t="shared" si="2"/>
        <v>2674581668.4316998</v>
      </c>
      <c r="BV7" s="17">
        <f t="shared" si="2"/>
        <v>2468788456.8945003</v>
      </c>
      <c r="BW7" s="17">
        <f t="shared" si="2"/>
        <v>2284913079.4699998</v>
      </c>
      <c r="BX7" s="17">
        <f t="shared" si="2"/>
        <v>2118987866.5209</v>
      </c>
      <c r="BY7" s="17">
        <f t="shared" si="2"/>
        <v>1968114533.4647899</v>
      </c>
      <c r="BZ7" s="17">
        <f t="shared" si="2"/>
        <v>1830129520.4881201</v>
      </c>
      <c r="CA7" s="17">
        <f t="shared" si="2"/>
        <v>1703378301.2622399</v>
      </c>
      <c r="CB7" s="17">
        <f t="shared" si="2"/>
        <v>1586562836.0879605</v>
      </c>
      <c r="CC7" s="17">
        <f t="shared" si="2"/>
        <v>1478638155.2875798</v>
      </c>
      <c r="CD7" s="17">
        <f t="shared" si="2"/>
        <v>1378741963.6736898</v>
      </c>
      <c r="CE7" s="17">
        <f t="shared" si="2"/>
        <v>1286146464.6727998</v>
      </c>
      <c r="CF7" s="17">
        <f t="shared" si="2"/>
        <v>1200225150.9017901</v>
      </c>
      <c r="CG7" s="17">
        <f t="shared" si="2"/>
        <v>1120429702.4027801</v>
      </c>
      <c r="CH7" s="17">
        <f t="shared" si="2"/>
        <v>1046273719.7492901</v>
      </c>
      <c r="CI7" s="17">
        <f t="shared" si="2"/>
        <v>977321103.1203599</v>
      </c>
      <c r="CJ7" s="17">
        <f t="shared" si="2"/>
        <v>913177597.93594992</v>
      </c>
      <c r="CK7" s="17">
        <f t="shared" si="2"/>
        <v>853484514.78758001</v>
      </c>
      <c r="CL7" s="17">
        <f t="shared" si="2"/>
        <v>797913953.67777014</v>
      </c>
      <c r="CM7" s="17">
        <f t="shared" si="2"/>
        <v>746165080.99891031</v>
      </c>
      <c r="CN7" s="17">
        <f t="shared" si="2"/>
        <v>697961149.70053995</v>
      </c>
      <c r="CO7" s="17">
        <f t="shared" si="2"/>
        <v>653047057.05282998</v>
      </c>
      <c r="CP7" s="17">
        <f t="shared" si="2"/>
        <v>611187295.16241014</v>
      </c>
      <c r="CQ7" s="17">
        <f t="shared" si="2"/>
        <v>572164197.01253998</v>
      </c>
      <c r="CR7" s="17">
        <f t="shared" si="2"/>
        <v>535776408.47594005</v>
      </c>
      <c r="CS7" s="17">
        <f t="shared" si="2"/>
        <v>501837540.17771995</v>
      </c>
      <c r="CT7" s="17">
        <f t="shared" si="2"/>
        <v>470174962.90312994</v>
      </c>
      <c r="CU7" s="17">
        <f t="shared" si="2"/>
        <v>440628722.74499995</v>
      </c>
      <c r="CV7" s="17">
        <f t="shared" si="2"/>
        <v>413050558.40384984</v>
      </c>
      <c r="CW7" s="17">
        <f t="shared" si="2"/>
        <v>387303004.24910009</v>
      </c>
      <c r="CX7" s="17"/>
    </row>
    <row r="8" spans="1:102" ht="15" customHeight="1" x14ac:dyDescent="0.15">
      <c r="A8" s="11" t="s">
        <v>78</v>
      </c>
      <c r="B8" s="17">
        <f t="shared" ref="B8:CW8" si="3">SUM(B156:B200)</f>
        <v>851514832.78109992</v>
      </c>
      <c r="C8" s="17">
        <f t="shared" si="3"/>
        <v>1535571048.2016997</v>
      </c>
      <c r="D8" s="17">
        <f t="shared" si="3"/>
        <v>2051380811.9901004</v>
      </c>
      <c r="E8" s="17">
        <f t="shared" si="3"/>
        <v>2457747917.0346999</v>
      </c>
      <c r="F8" s="17">
        <f t="shared" si="3"/>
        <v>2782406542.4330997</v>
      </c>
      <c r="G8" s="17">
        <f t="shared" si="3"/>
        <v>3043660988.2742014</v>
      </c>
      <c r="H8" s="17">
        <f t="shared" si="3"/>
        <v>3265342891.4716001</v>
      </c>
      <c r="I8" s="17">
        <f t="shared" si="3"/>
        <v>3449655577.8926001</v>
      </c>
      <c r="J8" s="17">
        <f t="shared" si="3"/>
        <v>3609229482.2776995</v>
      </c>
      <c r="K8" s="17">
        <f t="shared" si="3"/>
        <v>3768462366.4979992</v>
      </c>
      <c r="L8" s="17">
        <f t="shared" si="3"/>
        <v>3939237886.5285997</v>
      </c>
      <c r="M8" s="17">
        <f t="shared" si="3"/>
        <v>4104351920.1867995</v>
      </c>
      <c r="N8" s="17">
        <f t="shared" si="3"/>
        <v>4261663058.4484</v>
      </c>
      <c r="O8" s="17">
        <f t="shared" si="3"/>
        <v>4419741270.0556002</v>
      </c>
      <c r="P8" s="17">
        <f t="shared" si="3"/>
        <v>4574348501.3099012</v>
      </c>
      <c r="Q8" s="17">
        <f t="shared" si="3"/>
        <v>4718858260.9193001</v>
      </c>
      <c r="R8" s="17">
        <f t="shared" si="3"/>
        <v>4867603498.3043013</v>
      </c>
      <c r="S8" s="17">
        <f t="shared" si="3"/>
        <v>5018430010.7258005</v>
      </c>
      <c r="T8" s="17">
        <f t="shared" si="3"/>
        <v>5164151090.6014004</v>
      </c>
      <c r="U8" s="17">
        <f t="shared" si="3"/>
        <v>5308968284.7264986</v>
      </c>
      <c r="V8" s="17">
        <f t="shared" si="3"/>
        <v>5455683148.7868996</v>
      </c>
      <c r="W8" s="17">
        <f t="shared" si="3"/>
        <v>5614425583.6507998</v>
      </c>
      <c r="X8" s="17">
        <f t="shared" si="3"/>
        <v>5778851630.1349983</v>
      </c>
      <c r="Y8" s="17">
        <f t="shared" si="3"/>
        <v>5946714018.5652008</v>
      </c>
      <c r="Z8" s="17">
        <f t="shared" si="3"/>
        <v>6117779749.6924992</v>
      </c>
      <c r="AA8" s="17">
        <f t="shared" si="3"/>
        <v>6293923945.5829992</v>
      </c>
      <c r="AB8" s="17">
        <f t="shared" si="3"/>
        <v>6479099315.79</v>
      </c>
      <c r="AC8" s="17">
        <f t="shared" si="3"/>
        <v>6740000956.0269995</v>
      </c>
      <c r="AD8" s="17">
        <f t="shared" si="3"/>
        <v>6985538200.6680021</v>
      </c>
      <c r="AE8" s="17">
        <f t="shared" si="3"/>
        <v>7221119344.1940012</v>
      </c>
      <c r="AF8" s="17">
        <f t="shared" si="3"/>
        <v>7450372522.5440016</v>
      </c>
      <c r="AG8" s="17">
        <f t="shared" si="3"/>
        <v>7675750834.7520008</v>
      </c>
      <c r="AH8" s="17">
        <f t="shared" si="3"/>
        <v>7898924032.3889999</v>
      </c>
      <c r="AI8" s="17">
        <f t="shared" si="3"/>
        <v>8121018347.7399998</v>
      </c>
      <c r="AJ8" s="17">
        <f t="shared" si="3"/>
        <v>8342790705.2400007</v>
      </c>
      <c r="AK8" s="17">
        <f t="shared" si="3"/>
        <v>8564747775.0750008</v>
      </c>
      <c r="AL8" s="17">
        <f t="shared" si="3"/>
        <v>8787227211.2160015</v>
      </c>
      <c r="AM8" s="17">
        <f t="shared" si="3"/>
        <v>9010452587.921999</v>
      </c>
      <c r="AN8" s="17">
        <f t="shared" si="3"/>
        <v>9234569504.7589989</v>
      </c>
      <c r="AO8" s="17">
        <f t="shared" si="3"/>
        <v>9459670292.8730011</v>
      </c>
      <c r="AP8" s="17">
        <f t="shared" si="3"/>
        <v>9685808975.4750004</v>
      </c>
      <c r="AQ8" s="17">
        <f t="shared" si="3"/>
        <v>9913011439.4869995</v>
      </c>
      <c r="AR8" s="17">
        <f t="shared" si="3"/>
        <v>10141280480.032001</v>
      </c>
      <c r="AS8" s="17">
        <f t="shared" si="3"/>
        <v>10370597805.446001</v>
      </c>
      <c r="AT8" s="17">
        <f t="shared" si="3"/>
        <v>10600927400.358997</v>
      </c>
      <c r="AU8" s="17">
        <f t="shared" si="3"/>
        <v>10832221125.174997</v>
      </c>
      <c r="AV8" s="17">
        <f t="shared" si="3"/>
        <v>11064424826.959003</v>
      </c>
      <c r="AW8" s="17">
        <f t="shared" si="3"/>
        <v>11297481940.801001</v>
      </c>
      <c r="AX8" s="17">
        <f t="shared" si="3"/>
        <v>11531333314.970997</v>
      </c>
      <c r="AY8" s="17">
        <f t="shared" si="3"/>
        <v>11765918637.730997</v>
      </c>
      <c r="AZ8" s="17">
        <f t="shared" si="3"/>
        <v>12001175094.243999</v>
      </c>
      <c r="BA8" s="17">
        <f t="shared" si="3"/>
        <v>12237036739.473999</v>
      </c>
      <c r="BB8" s="17">
        <f t="shared" si="3"/>
        <v>12473433593.659002</v>
      </c>
      <c r="BC8" s="17">
        <f t="shared" si="3"/>
        <v>12710293068.451</v>
      </c>
      <c r="BD8" s="17">
        <f t="shared" si="3"/>
        <v>12947539117.255001</v>
      </c>
      <c r="BE8" s="17">
        <f t="shared" si="3"/>
        <v>13185093657.627001</v>
      </c>
      <c r="BF8" s="17">
        <f t="shared" si="3"/>
        <v>13422875681.553993</v>
      </c>
      <c r="BG8" s="17">
        <f t="shared" si="3"/>
        <v>13660803316.327</v>
      </c>
      <c r="BH8" s="17">
        <f t="shared" si="3"/>
        <v>13898796399.612</v>
      </c>
      <c r="BI8" s="17">
        <f t="shared" si="3"/>
        <v>14136776955.304995</v>
      </c>
      <c r="BJ8" s="17">
        <f t="shared" si="3"/>
        <v>14374667545.176998</v>
      </c>
      <c r="BK8" s="17">
        <f t="shared" si="3"/>
        <v>11477305441.613201</v>
      </c>
      <c r="BL8" s="17">
        <f t="shared" si="3"/>
        <v>9405507012.5041008</v>
      </c>
      <c r="BM8" s="17">
        <f t="shared" si="3"/>
        <v>7896579585.1292992</v>
      </c>
      <c r="BN8" s="17">
        <f t="shared" si="3"/>
        <v>6773722846.9181986</v>
      </c>
      <c r="BO8" s="17">
        <f t="shared" si="3"/>
        <v>5917766384.7487001</v>
      </c>
      <c r="BP8" s="17">
        <f t="shared" si="3"/>
        <v>5248220562.1857996</v>
      </c>
      <c r="BQ8" s="17">
        <f t="shared" si="3"/>
        <v>4710570642.7721004</v>
      </c>
      <c r="BR8" s="17">
        <f t="shared" si="3"/>
        <v>4267756182.7458997</v>
      </c>
      <c r="BS8" s="17">
        <f t="shared" si="3"/>
        <v>3894456195.8648005</v>
      </c>
      <c r="BT8" s="17">
        <f t="shared" si="3"/>
        <v>3573255322.8671012</v>
      </c>
      <c r="BU8" s="17">
        <f t="shared" si="3"/>
        <v>3292071121.8887</v>
      </c>
      <c r="BV8" s="17">
        <f t="shared" si="3"/>
        <v>3042426938.8385005</v>
      </c>
      <c r="BW8" s="17">
        <f t="shared" si="3"/>
        <v>2818291779.9799995</v>
      </c>
      <c r="BX8" s="17">
        <f t="shared" si="3"/>
        <v>2615300452.8998995</v>
      </c>
      <c r="BY8" s="17">
        <f t="shared" si="3"/>
        <v>2430228773.6397901</v>
      </c>
      <c r="BZ8" s="17">
        <f t="shared" si="3"/>
        <v>2260639914.02812</v>
      </c>
      <c r="CA8" s="17">
        <f t="shared" si="3"/>
        <v>2104645610.3032396</v>
      </c>
      <c r="CB8" s="17">
        <f t="shared" si="3"/>
        <v>1960744501.2229595</v>
      </c>
      <c r="CC8" s="17">
        <f t="shared" si="3"/>
        <v>1827712292.4325798</v>
      </c>
      <c r="CD8" s="17">
        <f t="shared" si="3"/>
        <v>1704526772.9136899</v>
      </c>
      <c r="CE8" s="17">
        <f t="shared" si="3"/>
        <v>1590316301.6208</v>
      </c>
      <c r="CF8" s="17">
        <f t="shared" si="3"/>
        <v>1484324122.1237898</v>
      </c>
      <c r="CG8" s="17">
        <f t="shared" si="3"/>
        <v>1385883375.7727797</v>
      </c>
      <c r="CH8" s="17">
        <f t="shared" si="3"/>
        <v>1294399371.49529</v>
      </c>
      <c r="CI8" s="17">
        <f t="shared" si="3"/>
        <v>1209336792.6763604</v>
      </c>
      <c r="CJ8" s="17">
        <f t="shared" si="3"/>
        <v>1130210285.8229499</v>
      </c>
      <c r="CK8" s="17">
        <f t="shared" si="3"/>
        <v>1056577379.70838</v>
      </c>
      <c r="CL8" s="17">
        <f t="shared" si="3"/>
        <v>988033025.63047016</v>
      </c>
      <c r="CM8" s="17">
        <f t="shared" si="3"/>
        <v>924205282.1230098</v>
      </c>
      <c r="CN8" s="17">
        <f t="shared" si="3"/>
        <v>864751812.63223994</v>
      </c>
      <c r="CO8" s="17">
        <f t="shared" si="3"/>
        <v>809356979.69102991</v>
      </c>
      <c r="CP8" s="17">
        <f t="shared" si="3"/>
        <v>757729378.7589097</v>
      </c>
      <c r="CQ8" s="17">
        <f t="shared" si="3"/>
        <v>709599708.12544</v>
      </c>
      <c r="CR8" s="17">
        <f t="shared" si="3"/>
        <v>664718899.68664026</v>
      </c>
      <c r="CS8" s="17">
        <f t="shared" si="3"/>
        <v>622856459.08241999</v>
      </c>
      <c r="CT8" s="17">
        <f t="shared" si="3"/>
        <v>583798977.20732999</v>
      </c>
      <c r="CU8" s="17">
        <f t="shared" si="3"/>
        <v>547348784.94599998</v>
      </c>
      <c r="CV8" s="17">
        <f t="shared" si="3"/>
        <v>513322730.64274997</v>
      </c>
      <c r="CW8" s="17">
        <f t="shared" si="3"/>
        <v>481551065.08619994</v>
      </c>
      <c r="CX8" s="17"/>
    </row>
    <row r="9" spans="1:102" x14ac:dyDescent="0.2">
      <c r="A9" s="12"/>
    </row>
    <row r="10" spans="1:102" x14ac:dyDescent="0.2">
      <c r="A10" s="12" t="s">
        <v>79</v>
      </c>
    </row>
    <row r="11" spans="1:102" x14ac:dyDescent="0.2">
      <c r="A11" s="13"/>
      <c r="B11" s="14">
        <v>2000</v>
      </c>
      <c r="C11" s="15">
        <v>2001</v>
      </c>
      <c r="D11" s="15">
        <v>2002</v>
      </c>
      <c r="E11" s="15">
        <v>2003</v>
      </c>
      <c r="F11" s="15">
        <v>2004</v>
      </c>
      <c r="G11" s="15">
        <v>2005</v>
      </c>
      <c r="H11" s="15">
        <v>2006</v>
      </c>
      <c r="I11" s="15">
        <v>2007</v>
      </c>
      <c r="J11" s="15">
        <v>2008</v>
      </c>
      <c r="K11" s="15">
        <v>2009</v>
      </c>
      <c r="L11" s="15">
        <v>2010</v>
      </c>
      <c r="M11" s="15">
        <v>2011</v>
      </c>
      <c r="N11" s="15">
        <v>2012</v>
      </c>
      <c r="O11" s="15">
        <v>2013</v>
      </c>
      <c r="P11" s="15">
        <v>2014</v>
      </c>
      <c r="Q11" s="15">
        <v>2015</v>
      </c>
      <c r="R11" s="15">
        <v>2016</v>
      </c>
      <c r="S11" s="15">
        <v>2017</v>
      </c>
      <c r="T11" s="15">
        <v>2018</v>
      </c>
      <c r="U11" s="15">
        <v>2019</v>
      </c>
      <c r="V11" s="15">
        <v>2020</v>
      </c>
      <c r="W11" s="15">
        <v>2021</v>
      </c>
      <c r="X11" s="15">
        <v>2022</v>
      </c>
      <c r="Y11" s="15">
        <v>2023</v>
      </c>
      <c r="Z11" s="15">
        <v>2024</v>
      </c>
      <c r="AA11" s="15">
        <v>2025</v>
      </c>
      <c r="AB11" s="15">
        <v>2026</v>
      </c>
      <c r="AC11" s="15">
        <v>2027</v>
      </c>
      <c r="AD11" s="15">
        <v>2028</v>
      </c>
      <c r="AE11" s="15">
        <v>2029</v>
      </c>
      <c r="AF11" s="15">
        <v>2030</v>
      </c>
      <c r="AG11" s="15">
        <v>2031</v>
      </c>
      <c r="AH11" s="15">
        <v>2032</v>
      </c>
      <c r="AI11" s="15">
        <v>2033</v>
      </c>
      <c r="AJ11" s="15">
        <v>2034</v>
      </c>
      <c r="AK11" s="15">
        <v>2035</v>
      </c>
      <c r="AL11" s="15">
        <v>2036</v>
      </c>
      <c r="AM11" s="15">
        <v>2037</v>
      </c>
      <c r="AN11" s="15">
        <v>2038</v>
      </c>
      <c r="AO11" s="15">
        <v>2039</v>
      </c>
      <c r="AP11" s="15">
        <v>2040</v>
      </c>
      <c r="AQ11" s="15">
        <v>2041</v>
      </c>
      <c r="AR11" s="15">
        <v>2042</v>
      </c>
      <c r="AS11" s="15">
        <v>2043</v>
      </c>
      <c r="AT11" s="15">
        <v>2044</v>
      </c>
      <c r="AU11" s="15">
        <v>2045</v>
      </c>
      <c r="AV11" s="15">
        <v>2046</v>
      </c>
      <c r="AW11" s="15">
        <v>2047</v>
      </c>
      <c r="AX11" s="15">
        <v>2048</v>
      </c>
      <c r="AY11" s="15">
        <v>2049</v>
      </c>
      <c r="AZ11" s="15">
        <v>2050</v>
      </c>
      <c r="BA11" s="15">
        <v>2051</v>
      </c>
      <c r="BB11" s="15">
        <v>2052</v>
      </c>
      <c r="BC11" s="15">
        <v>2053</v>
      </c>
      <c r="BD11" s="15">
        <v>2054</v>
      </c>
      <c r="BE11" s="15">
        <v>2055</v>
      </c>
      <c r="BF11" s="15">
        <v>2056</v>
      </c>
      <c r="BG11" s="15">
        <v>2057</v>
      </c>
      <c r="BH11" s="15">
        <v>2058</v>
      </c>
      <c r="BI11" s="15">
        <v>2059</v>
      </c>
      <c r="BJ11" s="15">
        <v>2060</v>
      </c>
      <c r="BK11" s="15">
        <v>2061</v>
      </c>
      <c r="BL11" s="15">
        <v>2062</v>
      </c>
      <c r="BM11" s="15">
        <v>2063</v>
      </c>
      <c r="BN11" s="15">
        <v>2064</v>
      </c>
      <c r="BO11" s="15">
        <v>2065</v>
      </c>
      <c r="BP11" s="15">
        <v>2066</v>
      </c>
      <c r="BQ11" s="15">
        <v>2067</v>
      </c>
      <c r="BR11" s="15">
        <v>2068</v>
      </c>
      <c r="BS11" s="15">
        <v>2069</v>
      </c>
      <c r="BT11" s="15">
        <v>2070</v>
      </c>
      <c r="BU11" s="15">
        <v>2071</v>
      </c>
      <c r="BV11" s="15">
        <v>2072</v>
      </c>
      <c r="BW11" s="15">
        <v>2073</v>
      </c>
      <c r="BX11" s="15">
        <v>2074</v>
      </c>
      <c r="BY11" s="15">
        <v>2075</v>
      </c>
      <c r="BZ11" s="15">
        <v>2076</v>
      </c>
      <c r="CA11" s="15">
        <v>2077</v>
      </c>
      <c r="CB11" s="15">
        <v>2078</v>
      </c>
      <c r="CC11" s="15">
        <v>2079</v>
      </c>
      <c r="CD11" s="15">
        <v>2080</v>
      </c>
      <c r="CE11" s="15">
        <v>2081</v>
      </c>
      <c r="CF11" s="15">
        <v>2082</v>
      </c>
      <c r="CG11" s="15">
        <v>2083</v>
      </c>
      <c r="CH11" s="15">
        <v>2084</v>
      </c>
      <c r="CI11" s="15">
        <v>2085</v>
      </c>
      <c r="CJ11" s="15">
        <v>2086</v>
      </c>
      <c r="CK11" s="15">
        <v>2087</v>
      </c>
      <c r="CL11" s="15">
        <v>2088</v>
      </c>
      <c r="CM11" s="15">
        <v>2089</v>
      </c>
      <c r="CN11" s="15">
        <v>2090</v>
      </c>
      <c r="CO11" s="15">
        <v>2091</v>
      </c>
      <c r="CP11" s="15">
        <v>2092</v>
      </c>
      <c r="CQ11" s="15">
        <v>2093</v>
      </c>
      <c r="CR11" s="15">
        <v>2094</v>
      </c>
      <c r="CS11" s="15">
        <v>2095</v>
      </c>
      <c r="CT11" s="15">
        <v>2096</v>
      </c>
      <c r="CU11" s="15">
        <v>2097</v>
      </c>
      <c r="CV11" s="15">
        <v>2098</v>
      </c>
      <c r="CW11" s="15">
        <v>2099</v>
      </c>
      <c r="CX11" s="16" t="s">
        <v>85</v>
      </c>
    </row>
    <row r="12" spans="1:102" x14ac:dyDescent="0.2">
      <c r="A12" s="14" t="s">
        <v>1</v>
      </c>
      <c r="B12" s="38">
        <v>52643521.280000001</v>
      </c>
      <c r="C12" s="38">
        <v>91335191.590000004</v>
      </c>
      <c r="D12" s="39">
        <v>116673259.3</v>
      </c>
      <c r="E12" s="39">
        <v>135481825.90000001</v>
      </c>
      <c r="F12" s="39">
        <v>150014290.5</v>
      </c>
      <c r="G12" s="39">
        <v>164315019.09999999</v>
      </c>
      <c r="H12" s="39">
        <v>181031778.90000001</v>
      </c>
      <c r="I12" s="39">
        <v>199299147.30000001</v>
      </c>
      <c r="J12" s="39">
        <v>222403019.80000001</v>
      </c>
      <c r="K12" s="39">
        <v>234873189.5</v>
      </c>
      <c r="L12" s="39">
        <v>250960846.09999999</v>
      </c>
      <c r="M12" s="39">
        <v>274518128.80000001</v>
      </c>
      <c r="N12" s="39">
        <v>299211235.30000001</v>
      </c>
      <c r="O12" s="39">
        <v>322273838.19999999</v>
      </c>
      <c r="P12" s="39">
        <v>344411615.39999998</v>
      </c>
      <c r="Q12" s="39">
        <v>353120282.60000002</v>
      </c>
      <c r="R12" s="39">
        <v>357083596.5</v>
      </c>
      <c r="S12" s="39">
        <v>370446169.80000001</v>
      </c>
      <c r="T12" s="39">
        <v>377135359.30000001</v>
      </c>
      <c r="U12" s="39">
        <v>379172539</v>
      </c>
      <c r="V12" s="39">
        <v>374849420.19999999</v>
      </c>
      <c r="W12" s="39">
        <v>376481638.60000002</v>
      </c>
      <c r="X12" s="39">
        <v>381610057.10000002</v>
      </c>
      <c r="Y12" s="39">
        <v>389883103.5</v>
      </c>
      <c r="Z12" s="39">
        <v>400700388.39999998</v>
      </c>
      <c r="AA12" s="39">
        <v>413630031.10000002</v>
      </c>
      <c r="AB12" s="39">
        <v>427889883.80000001</v>
      </c>
      <c r="AC12" s="39">
        <v>451693329.39999998</v>
      </c>
      <c r="AD12" s="39">
        <v>473015861.39999998</v>
      </c>
      <c r="AE12" s="39">
        <v>492795293.10000002</v>
      </c>
      <c r="AF12" s="39">
        <v>511660942.30000001</v>
      </c>
      <c r="AG12" s="39">
        <v>530036218.80000001</v>
      </c>
      <c r="AH12" s="38">
        <v>548205604.60000002</v>
      </c>
      <c r="AI12" s="38">
        <v>566358308</v>
      </c>
      <c r="AJ12" s="38">
        <v>584618679.79999995</v>
      </c>
      <c r="AK12" s="38">
        <v>603068020</v>
      </c>
      <c r="AL12" s="38">
        <v>621759781.70000005</v>
      </c>
      <c r="AM12" s="38">
        <v>640729899.39999998</v>
      </c>
      <c r="AN12" s="38">
        <v>660003248.39999998</v>
      </c>
      <c r="AO12" s="38">
        <v>679597718</v>
      </c>
      <c r="AP12" s="38">
        <v>699525829.39999998</v>
      </c>
      <c r="AQ12" s="38">
        <v>719795854.79999995</v>
      </c>
      <c r="AR12" s="38">
        <v>740411472.39999998</v>
      </c>
      <c r="AS12" s="38">
        <v>761372063.70000005</v>
      </c>
      <c r="AT12" s="38">
        <v>782673346.10000002</v>
      </c>
      <c r="AU12" s="38">
        <v>804309119.29999995</v>
      </c>
      <c r="AV12" s="38">
        <v>826273298.20000005</v>
      </c>
      <c r="AW12" s="38">
        <v>848561189.39999998</v>
      </c>
      <c r="AX12" s="38">
        <v>871169039.29999995</v>
      </c>
      <c r="AY12" s="38">
        <v>894094121.79999995</v>
      </c>
      <c r="AZ12" s="38">
        <v>917334249.70000005</v>
      </c>
      <c r="BA12" s="38">
        <v>940886592.10000002</v>
      </c>
      <c r="BB12" s="38">
        <v>964747947.20000005</v>
      </c>
      <c r="BC12" s="38">
        <v>988915301.5</v>
      </c>
      <c r="BD12" s="38">
        <v>1013386044</v>
      </c>
      <c r="BE12" s="38">
        <v>1038157482</v>
      </c>
      <c r="BF12" s="38">
        <v>1063226210</v>
      </c>
      <c r="BG12" s="38">
        <v>1088588290</v>
      </c>
      <c r="BH12" s="38">
        <v>1114240315</v>
      </c>
      <c r="BI12" s="38">
        <v>1140179300</v>
      </c>
      <c r="BJ12" s="38">
        <v>1166402023</v>
      </c>
      <c r="BK12" s="38">
        <v>849726920.10000002</v>
      </c>
      <c r="BL12" s="38">
        <v>632865206.79999995</v>
      </c>
      <c r="BM12" s="38">
        <v>483220589.69999999</v>
      </c>
      <c r="BN12" s="38">
        <v>378922149.69999999</v>
      </c>
      <c r="BO12" s="38">
        <v>305289818.80000001</v>
      </c>
      <c r="BP12" s="38">
        <v>252465022.59999999</v>
      </c>
      <c r="BQ12" s="38">
        <v>213822363.19999999</v>
      </c>
      <c r="BR12" s="38">
        <v>184904854.5</v>
      </c>
      <c r="BS12" s="38">
        <v>162710112.30000001</v>
      </c>
      <c r="BT12" s="38">
        <v>145211799.5</v>
      </c>
      <c r="BU12" s="38">
        <v>131038775.40000001</v>
      </c>
      <c r="BV12" s="38">
        <v>119259958.2</v>
      </c>
      <c r="BW12" s="38">
        <v>109240056.8</v>
      </c>
      <c r="BX12" s="38">
        <v>100542809.3</v>
      </c>
      <c r="BY12" s="38">
        <v>92866071.379999995</v>
      </c>
      <c r="BZ12" s="38">
        <v>85998256.379999995</v>
      </c>
      <c r="CA12" s="38">
        <v>79789092.689999998</v>
      </c>
      <c r="CB12" s="38">
        <v>74129979.890000001</v>
      </c>
      <c r="CC12" s="38">
        <v>68940782.75</v>
      </c>
      <c r="CD12" s="38">
        <v>64160942.850000001</v>
      </c>
      <c r="CE12" s="38">
        <v>59743487.170000002</v>
      </c>
      <c r="CF12" s="38">
        <v>55650980.469999999</v>
      </c>
      <c r="CG12" s="38">
        <v>51852783.049999997</v>
      </c>
      <c r="CH12" s="38">
        <v>48323185.359999999</v>
      </c>
      <c r="CI12" s="38">
        <v>45040132.200000003</v>
      </c>
      <c r="CJ12" s="38">
        <v>41984343.939999998</v>
      </c>
      <c r="CK12" s="38">
        <v>39138705.399999999</v>
      </c>
      <c r="CL12" s="38">
        <v>36487835.640000001</v>
      </c>
      <c r="CM12" s="38">
        <v>34017780.469999999</v>
      </c>
      <c r="CN12" s="38">
        <v>31715788.399999999</v>
      </c>
      <c r="CO12" s="38">
        <v>29570143.890000001</v>
      </c>
      <c r="CP12" s="38">
        <v>27570039.940000001</v>
      </c>
      <c r="CQ12" s="38">
        <v>25705478.289999999</v>
      </c>
      <c r="CR12" s="38">
        <v>23967188.98</v>
      </c>
      <c r="CS12" s="38">
        <v>22346563.879999999</v>
      </c>
      <c r="CT12" s="38">
        <v>20835600.300000001</v>
      </c>
      <c r="CU12" s="38">
        <v>19426852.399999999</v>
      </c>
      <c r="CV12" s="38">
        <v>18113388.260000002</v>
      </c>
      <c r="CW12" s="38">
        <v>16888751.710000001</v>
      </c>
      <c r="CX12" s="38">
        <f t="shared" ref="CX12:CX49" si="4">SUM(B12:CW12)</f>
        <v>39572724963.26001</v>
      </c>
    </row>
    <row r="13" spans="1:102" x14ac:dyDescent="0.2">
      <c r="A13" s="27" t="s">
        <v>2</v>
      </c>
      <c r="B13" s="38">
        <v>23516165.670000002</v>
      </c>
      <c r="C13" s="38">
        <v>40357865.140000001</v>
      </c>
      <c r="D13" s="38">
        <v>52081959.490000002</v>
      </c>
      <c r="E13" s="38">
        <v>59826910.659999996</v>
      </c>
      <c r="F13" s="38">
        <v>65565139.200000003</v>
      </c>
      <c r="G13" s="38">
        <v>70334128.030000001</v>
      </c>
      <c r="H13" s="38">
        <v>74420382.969999999</v>
      </c>
      <c r="I13" s="38">
        <v>77814877.200000003</v>
      </c>
      <c r="J13" s="38">
        <v>80832243.900000006</v>
      </c>
      <c r="K13" s="38">
        <v>83915459.950000003</v>
      </c>
      <c r="L13" s="38">
        <v>87098119.040000007</v>
      </c>
      <c r="M13" s="38">
        <v>90150746.280000001</v>
      </c>
      <c r="N13" s="38">
        <v>93246179.829999998</v>
      </c>
      <c r="O13" s="38">
        <v>96357542.120000005</v>
      </c>
      <c r="P13" s="38">
        <v>99545494</v>
      </c>
      <c r="Q13" s="39">
        <v>102926407.59999999</v>
      </c>
      <c r="R13" s="39">
        <v>106315209.2</v>
      </c>
      <c r="S13" s="39">
        <v>109677653.90000001</v>
      </c>
      <c r="T13" s="39">
        <v>113045599.2</v>
      </c>
      <c r="U13" s="39">
        <v>116497218.2</v>
      </c>
      <c r="V13" s="39">
        <v>120013929.90000001</v>
      </c>
      <c r="W13" s="39">
        <v>123674688.7</v>
      </c>
      <c r="X13" s="39">
        <v>127512907.40000001</v>
      </c>
      <c r="Y13" s="39">
        <v>131520383.2</v>
      </c>
      <c r="Z13" s="39">
        <v>135729078.09999999</v>
      </c>
      <c r="AA13" s="39">
        <v>140149659.90000001</v>
      </c>
      <c r="AB13" s="39">
        <v>144790278.09999999</v>
      </c>
      <c r="AC13" s="39">
        <v>149148028.19999999</v>
      </c>
      <c r="AD13" s="38">
        <v>153475346.80000001</v>
      </c>
      <c r="AE13" s="38">
        <v>157801772.09999999</v>
      </c>
      <c r="AF13" s="38">
        <v>162146890.40000001</v>
      </c>
      <c r="AG13" s="38">
        <v>166523725.90000001</v>
      </c>
      <c r="AH13" s="38">
        <v>170940870.69999999</v>
      </c>
      <c r="AI13" s="38">
        <v>175403761.09999999</v>
      </c>
      <c r="AJ13" s="38">
        <v>179915696.19999999</v>
      </c>
      <c r="AK13" s="38">
        <v>184478551.19999999</v>
      </c>
      <c r="AL13" s="38">
        <v>189093270.80000001</v>
      </c>
      <c r="AM13" s="38">
        <v>193760066.80000001</v>
      </c>
      <c r="AN13" s="38">
        <v>198478465.19999999</v>
      </c>
      <c r="AO13" s="38">
        <v>203247515</v>
      </c>
      <c r="AP13" s="38">
        <v>208065788.80000001</v>
      </c>
      <c r="AQ13" s="38">
        <v>212931957.5</v>
      </c>
      <c r="AR13" s="38">
        <v>217844691.90000001</v>
      </c>
      <c r="AS13" s="38">
        <v>222802781.09999999</v>
      </c>
      <c r="AT13" s="38">
        <v>227805215.80000001</v>
      </c>
      <c r="AU13" s="38">
        <v>232850956.40000001</v>
      </c>
      <c r="AV13" s="38">
        <v>237938992.40000001</v>
      </c>
      <c r="AW13" s="38">
        <v>243068108.59999999</v>
      </c>
      <c r="AX13" s="38">
        <v>248237075.30000001</v>
      </c>
      <c r="AY13" s="38">
        <v>253444571.59999999</v>
      </c>
      <c r="AZ13" s="38">
        <v>258689254.69999999</v>
      </c>
      <c r="BA13" s="38">
        <v>263969661.30000001</v>
      </c>
      <c r="BB13" s="38">
        <v>269284463.39999998</v>
      </c>
      <c r="BC13" s="38">
        <v>274632475.89999998</v>
      </c>
      <c r="BD13" s="38">
        <v>280012940.60000002</v>
      </c>
      <c r="BE13" s="38">
        <v>285425140.5</v>
      </c>
      <c r="BF13" s="38">
        <v>290868183.30000001</v>
      </c>
      <c r="BG13" s="38">
        <v>296340823.80000001</v>
      </c>
      <c r="BH13" s="38">
        <v>301841042.89999998</v>
      </c>
      <c r="BI13" s="38">
        <v>307366238.30000001</v>
      </c>
      <c r="BJ13" s="38">
        <v>312913542.30000001</v>
      </c>
      <c r="BK13" s="38">
        <v>228552927</v>
      </c>
      <c r="BL13" s="38">
        <v>170733271.5</v>
      </c>
      <c r="BM13" s="38">
        <v>130790483.8</v>
      </c>
      <c r="BN13" s="38">
        <v>102911040</v>
      </c>
      <c r="BO13" s="38">
        <v>83192601.659999996</v>
      </c>
      <c r="BP13" s="38">
        <v>69014302.819999993</v>
      </c>
      <c r="BQ13" s="38">
        <v>58614615.329999998</v>
      </c>
      <c r="BR13" s="38">
        <v>50808360.939999998</v>
      </c>
      <c r="BS13" s="38">
        <v>44796997.039999999</v>
      </c>
      <c r="BT13" s="38">
        <v>40041427.479999997</v>
      </c>
      <c r="BU13" s="38">
        <v>36176726.270000003</v>
      </c>
      <c r="BV13" s="38">
        <v>32954957.809999999</v>
      </c>
      <c r="BW13" s="38">
        <v>30206831.859999999</v>
      </c>
      <c r="BX13" s="38">
        <v>27815984.890000001</v>
      </c>
      <c r="BY13" s="38">
        <v>25701726.239999998</v>
      </c>
      <c r="BZ13" s="38">
        <v>23807459.379999999</v>
      </c>
      <c r="CA13" s="38">
        <v>22092908.059999999</v>
      </c>
      <c r="CB13" s="38">
        <v>20528893.969999999</v>
      </c>
      <c r="CC13" s="38">
        <v>19093825.370000001</v>
      </c>
      <c r="CD13" s="38">
        <v>17771333.379999999</v>
      </c>
      <c r="CE13" s="38">
        <v>16548678.25</v>
      </c>
      <c r="CF13" s="38">
        <v>15415672.43</v>
      </c>
      <c r="CG13" s="38">
        <v>14363950.51</v>
      </c>
      <c r="CH13" s="38">
        <v>13386472.42</v>
      </c>
      <c r="CI13" s="38">
        <v>12477183.310000001</v>
      </c>
      <c r="CJ13" s="38">
        <v>11630779.07</v>
      </c>
      <c r="CK13" s="38">
        <v>10842543.02</v>
      </c>
      <c r="CL13" s="38">
        <v>10108230.74</v>
      </c>
      <c r="CM13" s="38">
        <v>9423987.5810000002</v>
      </c>
      <c r="CN13" s="38">
        <v>8786288.4299999997</v>
      </c>
      <c r="CO13" s="38">
        <v>8191892.6830000002</v>
      </c>
      <c r="CP13" s="38">
        <v>7637809.7929999996</v>
      </c>
      <c r="CQ13" s="38">
        <v>7121272.1519999998</v>
      </c>
      <c r="CR13" s="38">
        <v>6639713.1749999998</v>
      </c>
      <c r="CS13" s="38">
        <v>6190749.1239999998</v>
      </c>
      <c r="CT13" s="38">
        <v>5772163.6670000004</v>
      </c>
      <c r="CU13" s="38">
        <v>5381894.5</v>
      </c>
      <c r="CV13" s="38">
        <v>5018021.5559999999</v>
      </c>
      <c r="CW13" s="38">
        <v>4678756.4570000004</v>
      </c>
      <c r="CX13" s="38">
        <f t="shared" si="4"/>
        <v>11712886827.347994</v>
      </c>
    </row>
    <row r="14" spans="1:102" x14ac:dyDescent="0.2">
      <c r="A14" s="27" t="s">
        <v>3</v>
      </c>
      <c r="B14" s="38">
        <v>1588493.91</v>
      </c>
      <c r="C14" s="38">
        <v>3054601.1549999998</v>
      </c>
      <c r="D14" s="38">
        <v>4427445.5530000003</v>
      </c>
      <c r="E14" s="38">
        <v>5903709.6399999997</v>
      </c>
      <c r="F14" s="38">
        <v>7417625.1730000004</v>
      </c>
      <c r="G14" s="38">
        <v>8934384.875</v>
      </c>
      <c r="H14" s="38">
        <v>10382964.98</v>
      </c>
      <c r="I14" s="38">
        <v>11821573.98</v>
      </c>
      <c r="J14" s="38">
        <v>13195302.26</v>
      </c>
      <c r="K14" s="38">
        <v>14435007.720000001</v>
      </c>
      <c r="L14" s="38">
        <v>15821478.85</v>
      </c>
      <c r="M14" s="38">
        <v>17340315.530000001</v>
      </c>
      <c r="N14" s="38">
        <v>18819346.75</v>
      </c>
      <c r="O14" s="38">
        <v>20116385.68</v>
      </c>
      <c r="P14" s="38">
        <v>21440430.07</v>
      </c>
      <c r="Q14" s="38">
        <v>22551894.77</v>
      </c>
      <c r="R14" s="38">
        <v>23706559.100000001</v>
      </c>
      <c r="S14" s="38">
        <v>24942299.760000002</v>
      </c>
      <c r="T14" s="38">
        <v>26221993.289999999</v>
      </c>
      <c r="U14" s="38">
        <v>27424702.07</v>
      </c>
      <c r="V14" s="38">
        <v>28389398.039999999</v>
      </c>
      <c r="W14" s="38">
        <v>29534114.800000001</v>
      </c>
      <c r="X14" s="38">
        <v>30730402.030000001</v>
      </c>
      <c r="Y14" s="38">
        <v>31975806.710000001</v>
      </c>
      <c r="Z14" s="38">
        <v>33248735.879999999</v>
      </c>
      <c r="AA14" s="38">
        <v>34555768.689999998</v>
      </c>
      <c r="AB14" s="38">
        <v>35910841.909999996</v>
      </c>
      <c r="AC14" s="38">
        <v>36598803.859999999</v>
      </c>
      <c r="AD14" s="38">
        <v>37290506.100000001</v>
      </c>
      <c r="AE14" s="38">
        <v>37985284.450000003</v>
      </c>
      <c r="AF14" s="38">
        <v>38682555.759999998</v>
      </c>
      <c r="AG14" s="38">
        <v>39381801.579999998</v>
      </c>
      <c r="AH14" s="38">
        <v>40082530.390000001</v>
      </c>
      <c r="AI14" s="38">
        <v>40784325.43</v>
      </c>
      <c r="AJ14" s="38">
        <v>41486752.280000001</v>
      </c>
      <c r="AK14" s="38">
        <v>42189406.490000002</v>
      </c>
      <c r="AL14" s="38">
        <v>42891900.990000002</v>
      </c>
      <c r="AM14" s="38">
        <v>43593849.579999998</v>
      </c>
      <c r="AN14" s="38">
        <v>44294812.770000003</v>
      </c>
      <c r="AO14" s="38">
        <v>44994307.719999999</v>
      </c>
      <c r="AP14" s="38">
        <v>45691804.060000002</v>
      </c>
      <c r="AQ14" s="38">
        <v>46386759.719999999</v>
      </c>
      <c r="AR14" s="38">
        <v>47078657.030000001</v>
      </c>
      <c r="AS14" s="38">
        <v>47766910.119999997</v>
      </c>
      <c r="AT14" s="38">
        <v>48450954.140000001</v>
      </c>
      <c r="AU14" s="38">
        <v>49130168.25</v>
      </c>
      <c r="AV14" s="38">
        <v>49803931.020000003</v>
      </c>
      <c r="AW14" s="38">
        <v>50471676.950000003</v>
      </c>
      <c r="AX14" s="38">
        <v>51132821.770000003</v>
      </c>
      <c r="AY14" s="38">
        <v>51786882.990000002</v>
      </c>
      <c r="AZ14" s="38">
        <v>52433379.310000002</v>
      </c>
      <c r="BA14" s="38">
        <v>53071866.740000002</v>
      </c>
      <c r="BB14" s="38">
        <v>53701910.630000003</v>
      </c>
      <c r="BC14" s="38">
        <v>54323094.960000001</v>
      </c>
      <c r="BD14" s="38">
        <v>54934993.189999998</v>
      </c>
      <c r="BE14" s="38">
        <v>55537185.380000003</v>
      </c>
      <c r="BF14" s="38">
        <v>56129305.299999997</v>
      </c>
      <c r="BG14" s="38">
        <v>56711007.509999998</v>
      </c>
      <c r="BH14" s="38">
        <v>57281997.049999997</v>
      </c>
      <c r="BI14" s="38">
        <v>57842053.270000003</v>
      </c>
      <c r="BJ14" s="38">
        <v>58390989.130000003</v>
      </c>
      <c r="BK14" s="38">
        <v>54164650.039999999</v>
      </c>
      <c r="BL14" s="38">
        <v>50259304.719999999</v>
      </c>
      <c r="BM14" s="38">
        <v>46649825.82</v>
      </c>
      <c r="BN14" s="38">
        <v>43313088.259999998</v>
      </c>
      <c r="BO14" s="38">
        <v>40227808.049999997</v>
      </c>
      <c r="BP14" s="38">
        <v>37374394.159999996</v>
      </c>
      <c r="BQ14" s="38">
        <v>34734812.409999996</v>
      </c>
      <c r="BR14" s="38">
        <v>32292460.350000001</v>
      </c>
      <c r="BS14" s="38">
        <v>30032052.23</v>
      </c>
      <c r="BT14" s="38">
        <v>27939513.32</v>
      </c>
      <c r="BU14" s="38">
        <v>26001882.739999998</v>
      </c>
      <c r="BV14" s="38">
        <v>24207224.149999999</v>
      </c>
      <c r="BW14" s="38">
        <v>22544543.649999999</v>
      </c>
      <c r="BX14" s="38">
        <v>21003714.32</v>
      </c>
      <c r="BY14" s="38">
        <v>19575406.850000001</v>
      </c>
      <c r="BZ14" s="38">
        <v>18251025.75</v>
      </c>
      <c r="CA14" s="38">
        <v>17022650.690000001</v>
      </c>
      <c r="CB14" s="38">
        <v>15882982.65</v>
      </c>
      <c r="CC14" s="38">
        <v>14825294.300000001</v>
      </c>
      <c r="CD14" s="38">
        <v>13843384.460000001</v>
      </c>
      <c r="CE14" s="38">
        <v>12931536.18</v>
      </c>
      <c r="CF14" s="38">
        <v>12084478.220000001</v>
      </c>
      <c r="CG14" s="38">
        <v>11297349.609999999</v>
      </c>
      <c r="CH14" s="38">
        <v>10565667.060000001</v>
      </c>
      <c r="CI14" s="38">
        <v>9885295.0209999997</v>
      </c>
      <c r="CJ14" s="38">
        <v>9252418.0879999995</v>
      </c>
      <c r="CK14" s="38">
        <v>8663515.6769999992</v>
      </c>
      <c r="CL14" s="38">
        <v>8115338.6979999999</v>
      </c>
      <c r="CM14" s="38">
        <v>7604888.1140000001</v>
      </c>
      <c r="CN14" s="38">
        <v>7129395.2089999998</v>
      </c>
      <c r="CO14" s="38">
        <v>6686303.4419999998</v>
      </c>
      <c r="CP14" s="38">
        <v>6273251.7439999999</v>
      </c>
      <c r="CQ14" s="38">
        <v>5888059.1569999997</v>
      </c>
      <c r="CR14" s="38">
        <v>5528710.7010000004</v>
      </c>
      <c r="CS14" s="38">
        <v>5193344.3609999996</v>
      </c>
      <c r="CT14" s="38">
        <v>4880239.1189999999</v>
      </c>
      <c r="CU14" s="38">
        <v>4587803.9349999996</v>
      </c>
      <c r="CV14" s="38">
        <v>4314567.6100000003</v>
      </c>
      <c r="CW14" s="38">
        <v>4059169.449</v>
      </c>
      <c r="CX14" s="38">
        <f t="shared" si="4"/>
        <v>2887294119.4110003</v>
      </c>
    </row>
    <row r="15" spans="1:102" x14ac:dyDescent="0.2">
      <c r="A15" s="27" t="s">
        <v>4</v>
      </c>
      <c r="B15" s="38">
        <v>14147675.369999999</v>
      </c>
      <c r="C15" s="38">
        <v>27365743.350000001</v>
      </c>
      <c r="D15" s="38">
        <v>39437059.539999999</v>
      </c>
      <c r="E15" s="38">
        <v>49734558.049999997</v>
      </c>
      <c r="F15" s="38">
        <v>59131325.090000004</v>
      </c>
      <c r="G15" s="38">
        <v>67813650.349999994</v>
      </c>
      <c r="H15" s="38">
        <v>76107367.760000005</v>
      </c>
      <c r="I15" s="38">
        <v>83691049.549999997</v>
      </c>
      <c r="J15" s="38">
        <v>90471703.890000001</v>
      </c>
      <c r="K15" s="38">
        <v>97257896.390000001</v>
      </c>
      <c r="L15" s="39">
        <v>103830146.40000001</v>
      </c>
      <c r="M15" s="39">
        <v>109904791.59999999</v>
      </c>
      <c r="N15" s="39">
        <v>115930478.90000001</v>
      </c>
      <c r="O15" s="39">
        <v>121849107.3</v>
      </c>
      <c r="P15" s="39">
        <v>127756224.59999999</v>
      </c>
      <c r="Q15" s="39">
        <v>134297064.59999999</v>
      </c>
      <c r="R15" s="39">
        <v>140646844.90000001</v>
      </c>
      <c r="S15" s="39">
        <v>146769088.30000001</v>
      </c>
      <c r="T15" s="39">
        <v>152611936.19999999</v>
      </c>
      <c r="U15" s="39">
        <v>158680442.40000001</v>
      </c>
      <c r="V15" s="39">
        <v>164742026.40000001</v>
      </c>
      <c r="W15" s="39">
        <v>170585463</v>
      </c>
      <c r="X15" s="39">
        <v>176379805.30000001</v>
      </c>
      <c r="Y15" s="39">
        <v>182169815.59999999</v>
      </c>
      <c r="Z15" s="39">
        <v>187981637.69999999</v>
      </c>
      <c r="AA15" s="39">
        <v>193840693.09999999</v>
      </c>
      <c r="AB15" s="39">
        <v>199768868</v>
      </c>
      <c r="AC15" s="39">
        <v>208260140.90000001</v>
      </c>
      <c r="AD15" s="39">
        <v>216755147.80000001</v>
      </c>
      <c r="AE15" s="39">
        <v>225265542.40000001</v>
      </c>
      <c r="AF15" s="39">
        <v>233801813</v>
      </c>
      <c r="AG15" s="39">
        <v>242373415.19999999</v>
      </c>
      <c r="AH15" s="39">
        <v>250988813.40000001</v>
      </c>
      <c r="AI15" s="39">
        <v>259655435.5</v>
      </c>
      <c r="AJ15" s="39">
        <v>268379677.90000001</v>
      </c>
      <c r="AK15" s="39">
        <v>277167012.30000001</v>
      </c>
      <c r="AL15" s="38">
        <v>286022114.89999998</v>
      </c>
      <c r="AM15" s="38">
        <v>294948970.30000001</v>
      </c>
      <c r="AN15" s="38">
        <v>303950667.89999998</v>
      </c>
      <c r="AO15" s="38">
        <v>313029450.80000001</v>
      </c>
      <c r="AP15" s="38">
        <v>322186833.69999999</v>
      </c>
      <c r="AQ15" s="38">
        <v>331423748.10000002</v>
      </c>
      <c r="AR15" s="38">
        <v>340740715.10000002</v>
      </c>
      <c r="AS15" s="38">
        <v>350137921.5</v>
      </c>
      <c r="AT15" s="38">
        <v>359615325.19999999</v>
      </c>
      <c r="AU15" s="38">
        <v>369172634.19999999</v>
      </c>
      <c r="AV15" s="38">
        <v>378809304.89999998</v>
      </c>
      <c r="AW15" s="38">
        <v>388524397.30000001</v>
      </c>
      <c r="AX15" s="38">
        <v>398316407.80000001</v>
      </c>
      <c r="AY15" s="38">
        <v>408183230.19999999</v>
      </c>
      <c r="AZ15" s="38">
        <v>418122311.39999998</v>
      </c>
      <c r="BA15" s="38">
        <v>428130883.10000002</v>
      </c>
      <c r="BB15" s="38">
        <v>438206215.19999999</v>
      </c>
      <c r="BC15" s="38">
        <v>448345878.5</v>
      </c>
      <c r="BD15" s="38">
        <v>458547886.30000001</v>
      </c>
      <c r="BE15" s="38">
        <v>468810518.19999999</v>
      </c>
      <c r="BF15" s="38">
        <v>479131916.80000001</v>
      </c>
      <c r="BG15" s="38">
        <v>489510005.69999999</v>
      </c>
      <c r="BH15" s="38">
        <v>499942649.39999998</v>
      </c>
      <c r="BI15" s="38">
        <v>510427664.39999998</v>
      </c>
      <c r="BJ15" s="38">
        <v>520962739.89999998</v>
      </c>
      <c r="BK15" s="38">
        <v>483045110.39999998</v>
      </c>
      <c r="BL15" s="38">
        <v>448017775.39999998</v>
      </c>
      <c r="BM15" s="38">
        <v>415653991</v>
      </c>
      <c r="BN15" s="38">
        <v>385745104</v>
      </c>
      <c r="BO15" s="38">
        <v>358099094.39999998</v>
      </c>
      <c r="BP15" s="38">
        <v>332539236.39999998</v>
      </c>
      <c r="BQ15" s="38">
        <v>308902867.69999999</v>
      </c>
      <c r="BR15" s="38">
        <v>287040258.19999999</v>
      </c>
      <c r="BS15" s="38">
        <v>266813570.59999999</v>
      </c>
      <c r="BT15" s="38">
        <v>248095904.59999999</v>
      </c>
      <c r="BU15" s="38">
        <v>230770418.90000001</v>
      </c>
      <c r="BV15" s="38">
        <v>214729523.80000001</v>
      </c>
      <c r="BW15" s="38">
        <v>199874138.90000001</v>
      </c>
      <c r="BX15" s="38">
        <v>186113011.69999999</v>
      </c>
      <c r="BY15" s="38">
        <v>173362090</v>
      </c>
      <c r="BZ15" s="38">
        <v>161543945.5</v>
      </c>
      <c r="CA15" s="38">
        <v>150587244.5</v>
      </c>
      <c r="CB15" s="38">
        <v>140426260</v>
      </c>
      <c r="CC15" s="38">
        <v>131000424.40000001</v>
      </c>
      <c r="CD15" s="38">
        <v>122253917.7</v>
      </c>
      <c r="CE15" s="38">
        <v>114135288.5</v>
      </c>
      <c r="CF15" s="38">
        <v>106597106.5</v>
      </c>
      <c r="CG15" s="38">
        <v>99595641.799999997</v>
      </c>
      <c r="CH15" s="38">
        <v>93090571.069999993</v>
      </c>
      <c r="CI15" s="38">
        <v>87044706.620000005</v>
      </c>
      <c r="CJ15" s="38">
        <v>81423747.530000001</v>
      </c>
      <c r="CK15" s="38">
        <v>76196050.790000007</v>
      </c>
      <c r="CL15" s="38">
        <v>71332420.670000002</v>
      </c>
      <c r="CM15" s="38">
        <v>66805915.149999999</v>
      </c>
      <c r="CN15" s="38">
        <v>62591667.719999999</v>
      </c>
      <c r="CO15" s="38">
        <v>58666723.579999998</v>
      </c>
      <c r="CP15" s="38">
        <v>55009888.859999999</v>
      </c>
      <c r="CQ15" s="38">
        <v>51601591.979999997</v>
      </c>
      <c r="CR15" s="38">
        <v>48423756.07</v>
      </c>
      <c r="CS15" s="38">
        <v>45459681.509999998</v>
      </c>
      <c r="CT15" s="38">
        <v>42693938.020000003</v>
      </c>
      <c r="CU15" s="38">
        <v>40112265.149999999</v>
      </c>
      <c r="CV15" s="38">
        <v>37701480.859999999</v>
      </c>
      <c r="CW15" s="38">
        <v>35449397.32</v>
      </c>
      <c r="CX15" s="38">
        <f t="shared" si="4"/>
        <v>21899295580.640003</v>
      </c>
    </row>
    <row r="16" spans="1:102" x14ac:dyDescent="0.2">
      <c r="A16" s="27" t="s">
        <v>5</v>
      </c>
      <c r="B16" s="38">
        <v>37797331.329999998</v>
      </c>
      <c r="C16" s="38">
        <v>65075829.729999997</v>
      </c>
      <c r="D16" s="38">
        <v>86721265.900000006</v>
      </c>
      <c r="E16" s="39">
        <v>104608247.5</v>
      </c>
      <c r="F16" s="39">
        <v>116254789.09999999</v>
      </c>
      <c r="G16" s="39">
        <v>122394688.40000001</v>
      </c>
      <c r="H16" s="39">
        <v>126540984.7</v>
      </c>
      <c r="I16" s="39">
        <v>130550388.2</v>
      </c>
      <c r="J16" s="39">
        <v>132554484.8</v>
      </c>
      <c r="K16" s="39">
        <v>134517403</v>
      </c>
      <c r="L16" s="39">
        <v>135753997.09999999</v>
      </c>
      <c r="M16" s="39">
        <v>137125415.09999999</v>
      </c>
      <c r="N16" s="39">
        <v>139457217.30000001</v>
      </c>
      <c r="O16" s="39">
        <v>142300264.80000001</v>
      </c>
      <c r="P16" s="39">
        <v>144681523.90000001</v>
      </c>
      <c r="Q16" s="39">
        <v>146081663.19999999</v>
      </c>
      <c r="R16" s="39">
        <v>150044692.40000001</v>
      </c>
      <c r="S16" s="39">
        <v>153754709.90000001</v>
      </c>
      <c r="T16" s="39">
        <v>159410703.09999999</v>
      </c>
      <c r="U16" s="39">
        <v>166154055.90000001</v>
      </c>
      <c r="V16" s="39">
        <v>172948874.69999999</v>
      </c>
      <c r="W16" s="39">
        <v>178493299.69999999</v>
      </c>
      <c r="X16" s="39">
        <v>183476776.30000001</v>
      </c>
      <c r="Y16" s="39">
        <v>188094432.5</v>
      </c>
      <c r="Z16" s="39">
        <v>192482909.90000001</v>
      </c>
      <c r="AA16" s="39">
        <v>196869817.59999999</v>
      </c>
      <c r="AB16" s="39">
        <v>201275251.90000001</v>
      </c>
      <c r="AC16" s="39">
        <v>216215341.90000001</v>
      </c>
      <c r="AD16" s="39">
        <v>228685381.80000001</v>
      </c>
      <c r="AE16" s="38">
        <v>239527704.19999999</v>
      </c>
      <c r="AF16" s="38">
        <v>249308324.40000001</v>
      </c>
      <c r="AG16" s="38">
        <v>258407412</v>
      </c>
      <c r="AH16" s="38">
        <v>267080479</v>
      </c>
      <c r="AI16" s="38">
        <v>275499945.89999998</v>
      </c>
      <c r="AJ16" s="38">
        <v>283782755.60000002</v>
      </c>
      <c r="AK16" s="38">
        <v>292008160.5</v>
      </c>
      <c r="AL16" s="38">
        <v>300229888.39999998</v>
      </c>
      <c r="AM16" s="38">
        <v>308483972.30000001</v>
      </c>
      <c r="AN16" s="38">
        <v>316794932.89999998</v>
      </c>
      <c r="AO16" s="38">
        <v>325179311.39999998</v>
      </c>
      <c r="AP16" s="38">
        <v>333648102.19999999</v>
      </c>
      <c r="AQ16" s="38">
        <v>342208265.69999999</v>
      </c>
      <c r="AR16" s="38">
        <v>350863995.10000002</v>
      </c>
      <c r="AS16" s="38">
        <v>359616983.69999999</v>
      </c>
      <c r="AT16" s="38">
        <v>368467196.69999999</v>
      </c>
      <c r="AU16" s="38">
        <v>377413270.69999999</v>
      </c>
      <c r="AV16" s="38">
        <v>386453181</v>
      </c>
      <c r="AW16" s="38">
        <v>395584282</v>
      </c>
      <c r="AX16" s="38">
        <v>404802452</v>
      </c>
      <c r="AY16" s="38">
        <v>414102312.39999998</v>
      </c>
      <c r="AZ16" s="38">
        <v>423477686.69999999</v>
      </c>
      <c r="BA16" s="38">
        <v>432922650.19999999</v>
      </c>
      <c r="BB16" s="38">
        <v>442431841</v>
      </c>
      <c r="BC16" s="38">
        <v>452000058.89999998</v>
      </c>
      <c r="BD16" s="38">
        <v>461622347.5</v>
      </c>
      <c r="BE16" s="38">
        <v>471293905.60000002</v>
      </c>
      <c r="BF16" s="38">
        <v>481010090.60000002</v>
      </c>
      <c r="BG16" s="38">
        <v>490766289</v>
      </c>
      <c r="BH16" s="38">
        <v>500557567.80000001</v>
      </c>
      <c r="BI16" s="38">
        <v>510378590.39999998</v>
      </c>
      <c r="BJ16" s="38">
        <v>520224208.19999999</v>
      </c>
      <c r="BK16" s="38">
        <v>379601120.5</v>
      </c>
      <c r="BL16" s="38">
        <v>283250669.19999999</v>
      </c>
      <c r="BM16" s="38">
        <v>216718213.69999999</v>
      </c>
      <c r="BN16" s="38">
        <v>170304975.40000001</v>
      </c>
      <c r="BO16" s="38">
        <v>137500770.40000001</v>
      </c>
      <c r="BP16" s="38">
        <v>113933395.3</v>
      </c>
      <c r="BQ16" s="38">
        <v>96664339.090000004</v>
      </c>
      <c r="BR16" s="38">
        <v>83716646.099999994</v>
      </c>
      <c r="BS16" s="38">
        <v>73758398.319999993</v>
      </c>
      <c r="BT16" s="38">
        <v>65890514.009999998</v>
      </c>
      <c r="BU16" s="38">
        <v>59504474.18</v>
      </c>
      <c r="BV16" s="38">
        <v>54186925.149999999</v>
      </c>
      <c r="BW16" s="38">
        <v>49655704.950000003</v>
      </c>
      <c r="BX16" s="38">
        <v>45716935.710000001</v>
      </c>
      <c r="BY16" s="38">
        <v>42236238.549999997</v>
      </c>
      <c r="BZ16" s="38">
        <v>39119416.649999999</v>
      </c>
      <c r="CA16" s="38">
        <v>36299486.600000001</v>
      </c>
      <c r="CB16" s="38">
        <v>33727966.350000001</v>
      </c>
      <c r="CC16" s="38">
        <v>31369017.879999999</v>
      </c>
      <c r="CD16" s="38">
        <v>29195504.449999999</v>
      </c>
      <c r="CE16" s="38">
        <v>27186332.469999999</v>
      </c>
      <c r="CF16" s="38">
        <v>25324655.510000002</v>
      </c>
      <c r="CG16" s="38">
        <v>23596657.079999998</v>
      </c>
      <c r="CH16" s="38">
        <v>21990722.350000001</v>
      </c>
      <c r="CI16" s="38">
        <v>20496871.440000001</v>
      </c>
      <c r="CJ16" s="38">
        <v>19106368.710000001</v>
      </c>
      <c r="CK16" s="38">
        <v>17811450.920000002</v>
      </c>
      <c r="CL16" s="38">
        <v>16605135.58</v>
      </c>
      <c r="CM16" s="38">
        <v>15481083.810000001</v>
      </c>
      <c r="CN16" s="38">
        <v>14433500.279999999</v>
      </c>
      <c r="CO16" s="38">
        <v>13457058.539999999</v>
      </c>
      <c r="CP16" s="38">
        <v>12546843.9</v>
      </c>
      <c r="CQ16" s="38">
        <v>11698308.58</v>
      </c>
      <c r="CR16" s="38">
        <v>10907235.470000001</v>
      </c>
      <c r="CS16" s="38">
        <v>10169708.130000001</v>
      </c>
      <c r="CT16" s="38">
        <v>9482085.3249999993</v>
      </c>
      <c r="CU16" s="38">
        <v>8840978.9790000003</v>
      </c>
      <c r="CV16" s="38">
        <v>8243234.7609999999</v>
      </c>
      <c r="CW16" s="38">
        <v>7685914.7369999997</v>
      </c>
      <c r="CX16" s="38">
        <f t="shared" si="4"/>
        <v>18663884764.722008</v>
      </c>
    </row>
    <row r="17" spans="1:102" x14ac:dyDescent="0.2">
      <c r="A17" s="27" t="s">
        <v>6</v>
      </c>
      <c r="B17" s="38">
        <v>350449.13689999998</v>
      </c>
      <c r="C17" s="38">
        <v>680534.27549999999</v>
      </c>
      <c r="D17" s="38">
        <v>993365.67839999998</v>
      </c>
      <c r="E17" s="38">
        <v>1299777.5549999999</v>
      </c>
      <c r="F17" s="38">
        <v>1597853.6229999999</v>
      </c>
      <c r="G17" s="38">
        <v>1883512.1780000001</v>
      </c>
      <c r="H17" s="38">
        <v>2164481.3760000002</v>
      </c>
      <c r="I17" s="38">
        <v>2453404.4360000002</v>
      </c>
      <c r="J17" s="38">
        <v>2750076.7280000001</v>
      </c>
      <c r="K17" s="38">
        <v>3020586.1140000001</v>
      </c>
      <c r="L17" s="38">
        <v>3272185.977</v>
      </c>
      <c r="M17" s="38">
        <v>3528159.7590000001</v>
      </c>
      <c r="N17" s="38">
        <v>3758312.0180000002</v>
      </c>
      <c r="O17" s="38">
        <v>3986083.608</v>
      </c>
      <c r="P17" s="38">
        <v>4202500.5470000003</v>
      </c>
      <c r="Q17" s="38">
        <v>4383216.0259999996</v>
      </c>
      <c r="R17" s="38">
        <v>4561131.7719999999</v>
      </c>
      <c r="S17" s="38">
        <v>4740117.8899999997</v>
      </c>
      <c r="T17" s="38">
        <v>4931444.6409999998</v>
      </c>
      <c r="U17" s="38">
        <v>5114334.6179999998</v>
      </c>
      <c r="V17" s="38">
        <v>5266416.4740000004</v>
      </c>
      <c r="W17" s="38">
        <v>5434714.7189999996</v>
      </c>
      <c r="X17" s="38">
        <v>5610884.0410000002</v>
      </c>
      <c r="Y17" s="38">
        <v>5793509.2079999996</v>
      </c>
      <c r="Z17" s="38">
        <v>5983225.8420000002</v>
      </c>
      <c r="AA17" s="38">
        <v>6180810.2560000001</v>
      </c>
      <c r="AB17" s="38">
        <v>6386998.2949999999</v>
      </c>
      <c r="AC17" s="38">
        <v>6488732.8689999999</v>
      </c>
      <c r="AD17" s="38">
        <v>6588379.7699999996</v>
      </c>
      <c r="AE17" s="38">
        <v>6685972.9989999998</v>
      </c>
      <c r="AF17" s="38">
        <v>6781557.7170000002</v>
      </c>
      <c r="AG17" s="38">
        <v>6875150.8200000003</v>
      </c>
      <c r="AH17" s="38">
        <v>6966772.0199999996</v>
      </c>
      <c r="AI17" s="38">
        <v>7056455.0939999996</v>
      </c>
      <c r="AJ17" s="38">
        <v>7144215.1140000001</v>
      </c>
      <c r="AK17" s="38">
        <v>7230044.1629999997</v>
      </c>
      <c r="AL17" s="38">
        <v>7313963.8320000004</v>
      </c>
      <c r="AM17" s="38">
        <v>7395968.3739999998</v>
      </c>
      <c r="AN17" s="38">
        <v>7476058.3140000002</v>
      </c>
      <c r="AO17" s="38">
        <v>7554226.7089999998</v>
      </c>
      <c r="AP17" s="38">
        <v>7630469.1739999996</v>
      </c>
      <c r="AQ17" s="38">
        <v>7704758.7309999997</v>
      </c>
      <c r="AR17" s="38">
        <v>7777090.6890000002</v>
      </c>
      <c r="AS17" s="38">
        <v>7847448.4309999999</v>
      </c>
      <c r="AT17" s="38">
        <v>7915805.1169999996</v>
      </c>
      <c r="AU17" s="38">
        <v>7982157.1310000001</v>
      </c>
      <c r="AV17" s="38">
        <v>8046474.3760000002</v>
      </c>
      <c r="AW17" s="38">
        <v>8108737.7620000001</v>
      </c>
      <c r="AX17" s="38">
        <v>8168928.6799999997</v>
      </c>
      <c r="AY17" s="38">
        <v>8227009.9680000003</v>
      </c>
      <c r="AZ17" s="38">
        <v>8282953.8650000002</v>
      </c>
      <c r="BA17" s="38">
        <v>8336725.3360000001</v>
      </c>
      <c r="BB17" s="38">
        <v>8388295.7039999999</v>
      </c>
      <c r="BC17" s="38">
        <v>8437631.8790000007</v>
      </c>
      <c r="BD17" s="38">
        <v>8484716.659</v>
      </c>
      <c r="BE17" s="38">
        <v>8529539.9419999998</v>
      </c>
      <c r="BF17" s="38">
        <v>8572072.2149999999</v>
      </c>
      <c r="BG17" s="38">
        <v>8612315.9609999992</v>
      </c>
      <c r="BH17" s="38">
        <v>8650262.9289999995</v>
      </c>
      <c r="BI17" s="38">
        <v>8685894.0199999996</v>
      </c>
      <c r="BJ17" s="38">
        <v>8719188.6530000009</v>
      </c>
      <c r="BK17" s="38">
        <v>8090166.1119999997</v>
      </c>
      <c r="BL17" s="38">
        <v>7508815.6710000001</v>
      </c>
      <c r="BM17" s="38">
        <v>6971410.409</v>
      </c>
      <c r="BN17" s="38">
        <v>6474520.165</v>
      </c>
      <c r="BO17" s="38">
        <v>6014987.6529999999</v>
      </c>
      <c r="BP17" s="38">
        <v>5589906.5250000004</v>
      </c>
      <c r="BQ17" s="38">
        <v>5196601.1979999999</v>
      </c>
      <c r="BR17" s="38">
        <v>4832608.318</v>
      </c>
      <c r="BS17" s="38">
        <v>4495659.7209999999</v>
      </c>
      <c r="BT17" s="38">
        <v>4183666.7689999999</v>
      </c>
      <c r="BU17" s="38">
        <v>3894705.9569999999</v>
      </c>
      <c r="BV17" s="38">
        <v>3627005.6779999998</v>
      </c>
      <c r="BW17" s="38">
        <v>3378934.0610000002</v>
      </c>
      <c r="BX17" s="38">
        <v>3148987.7820000001</v>
      </c>
      <c r="BY17" s="38">
        <v>2935781.7919999999</v>
      </c>
      <c r="BZ17" s="38">
        <v>2738039.8560000001</v>
      </c>
      <c r="CA17" s="38">
        <v>2554585.8739999998</v>
      </c>
      <c r="CB17" s="38">
        <v>2384335.8810000001</v>
      </c>
      <c r="CC17" s="38">
        <v>2226290.7119999998</v>
      </c>
      <c r="CD17" s="38">
        <v>2079529.2390000001</v>
      </c>
      <c r="CE17" s="38">
        <v>1943202.165</v>
      </c>
      <c r="CF17" s="38">
        <v>1816526.3130000001</v>
      </c>
      <c r="CG17" s="38">
        <v>1698779.372</v>
      </c>
      <c r="CH17" s="38">
        <v>1589295.068</v>
      </c>
      <c r="CI17" s="38">
        <v>1487458.7220000001</v>
      </c>
      <c r="CJ17" s="38">
        <v>1392703.1629999999</v>
      </c>
      <c r="CK17" s="38">
        <v>1304504.9739999999</v>
      </c>
      <c r="CL17" s="38">
        <v>1222381.0290000001</v>
      </c>
      <c r="CM17" s="38">
        <v>1145885.32</v>
      </c>
      <c r="CN17" s="38">
        <v>1074606.027</v>
      </c>
      <c r="CO17" s="38">
        <v>1008162.828</v>
      </c>
      <c r="CP17" s="38">
        <v>946204.4253</v>
      </c>
      <c r="CQ17" s="38">
        <v>888406.26300000004</v>
      </c>
      <c r="CR17" s="38">
        <v>834468.4338</v>
      </c>
      <c r="CS17" s="38">
        <v>784113.74840000004</v>
      </c>
      <c r="CT17" s="38">
        <v>737085.96030000004</v>
      </c>
      <c r="CU17" s="38">
        <v>693148.13130000001</v>
      </c>
      <c r="CV17" s="38">
        <v>652081.12769999995</v>
      </c>
      <c r="CW17" s="38">
        <v>613682.23510000005</v>
      </c>
      <c r="CX17" s="38">
        <f t="shared" si="4"/>
        <v>475153296.48769993</v>
      </c>
    </row>
    <row r="18" spans="1:102" x14ac:dyDescent="0.2">
      <c r="A18" s="27" t="s">
        <v>7</v>
      </c>
      <c r="B18" s="38">
        <v>50191898.909999996</v>
      </c>
      <c r="C18" s="38">
        <v>85718430.109999999</v>
      </c>
      <c r="D18" s="39">
        <v>110812768.3</v>
      </c>
      <c r="E18" s="39">
        <v>128022420.90000001</v>
      </c>
      <c r="F18" s="39">
        <v>140821273.90000001</v>
      </c>
      <c r="G18" s="39">
        <v>151520948</v>
      </c>
      <c r="H18" s="39">
        <v>160664708.5</v>
      </c>
      <c r="I18" s="39">
        <v>168709938.59999999</v>
      </c>
      <c r="J18" s="39">
        <v>176381451</v>
      </c>
      <c r="K18" s="39">
        <v>183677868.80000001</v>
      </c>
      <c r="L18" s="39">
        <v>190799092.69999999</v>
      </c>
      <c r="M18" s="39">
        <v>198008364.5</v>
      </c>
      <c r="N18" s="39">
        <v>205071954.90000001</v>
      </c>
      <c r="O18" s="39">
        <v>212391672.80000001</v>
      </c>
      <c r="P18" s="39">
        <v>219933412.80000001</v>
      </c>
      <c r="Q18" s="39">
        <v>226866328</v>
      </c>
      <c r="R18" s="39">
        <v>233999117.40000001</v>
      </c>
      <c r="S18" s="39">
        <v>241377444.30000001</v>
      </c>
      <c r="T18" s="39">
        <v>249186557.30000001</v>
      </c>
      <c r="U18" s="39">
        <v>256833296.40000001</v>
      </c>
      <c r="V18" s="39">
        <v>264404915.19999999</v>
      </c>
      <c r="W18" s="39">
        <v>272855278.69999999</v>
      </c>
      <c r="X18" s="39">
        <v>281580007.30000001</v>
      </c>
      <c r="Y18" s="39">
        <v>290565156.39999998</v>
      </c>
      <c r="Z18" s="39">
        <v>299939718.69999999</v>
      </c>
      <c r="AA18" s="39">
        <v>309727958.5</v>
      </c>
      <c r="AB18" s="39">
        <v>319972462.19999999</v>
      </c>
      <c r="AC18" s="39">
        <v>326911136.19999999</v>
      </c>
      <c r="AD18" s="39">
        <v>334392865.30000001</v>
      </c>
      <c r="AE18" s="39">
        <v>342269386.39999998</v>
      </c>
      <c r="AF18" s="39">
        <v>350440555.60000002</v>
      </c>
      <c r="AG18" s="38">
        <v>358838837</v>
      </c>
      <c r="AH18" s="38">
        <v>367418785.80000001</v>
      </c>
      <c r="AI18" s="38">
        <v>376149753.60000002</v>
      </c>
      <c r="AJ18" s="38">
        <v>385011177.19999999</v>
      </c>
      <c r="AK18" s="38">
        <v>393988859.89999998</v>
      </c>
      <c r="AL18" s="38">
        <v>403072811.80000001</v>
      </c>
      <c r="AM18" s="38">
        <v>412255418.89999998</v>
      </c>
      <c r="AN18" s="38">
        <v>421530343.80000001</v>
      </c>
      <c r="AO18" s="38">
        <v>430891971.69999999</v>
      </c>
      <c r="AP18" s="38">
        <v>440335167.19999999</v>
      </c>
      <c r="AQ18" s="38">
        <v>449855143.89999998</v>
      </c>
      <c r="AR18" s="38">
        <v>459447728</v>
      </c>
      <c r="AS18" s="38">
        <v>469109413.10000002</v>
      </c>
      <c r="AT18" s="38">
        <v>478837283.5</v>
      </c>
      <c r="AU18" s="38">
        <v>488628416.10000002</v>
      </c>
      <c r="AV18" s="38">
        <v>498480085.19999999</v>
      </c>
      <c r="AW18" s="38">
        <v>508388721.80000001</v>
      </c>
      <c r="AX18" s="38">
        <v>518349176.30000001</v>
      </c>
      <c r="AY18" s="38">
        <v>528354716.19999999</v>
      </c>
      <c r="AZ18" s="38">
        <v>538398046.89999998</v>
      </c>
      <c r="BA18" s="38">
        <v>548472449.20000005</v>
      </c>
      <c r="BB18" s="38">
        <v>558572488.20000005</v>
      </c>
      <c r="BC18" s="38">
        <v>568694142.5</v>
      </c>
      <c r="BD18" s="38">
        <v>578834540.89999998</v>
      </c>
      <c r="BE18" s="38">
        <v>588991595.70000005</v>
      </c>
      <c r="BF18" s="38">
        <v>599162857.60000002</v>
      </c>
      <c r="BG18" s="38">
        <v>609345311.79999995</v>
      </c>
      <c r="BH18" s="38">
        <v>619535826.89999998</v>
      </c>
      <c r="BI18" s="38">
        <v>629731006.5</v>
      </c>
      <c r="BJ18" s="38">
        <v>639927450.79999995</v>
      </c>
      <c r="BK18" s="38">
        <v>467852930.89999998</v>
      </c>
      <c r="BL18" s="38">
        <v>349878271.30000001</v>
      </c>
      <c r="BM18" s="38">
        <v>268345613.80000001</v>
      </c>
      <c r="BN18" s="38">
        <v>211406522.90000001</v>
      </c>
      <c r="BO18" s="38">
        <v>171107548.30000001</v>
      </c>
      <c r="BP18" s="38">
        <v>142106883.90000001</v>
      </c>
      <c r="BQ18" s="38">
        <v>120814067.5</v>
      </c>
      <c r="BR18" s="38">
        <v>104813256.3</v>
      </c>
      <c r="BS18" s="38">
        <v>92476593.060000002</v>
      </c>
      <c r="BT18" s="38">
        <v>82704995.019999996</v>
      </c>
      <c r="BU18" s="38">
        <v>74754361.879999995</v>
      </c>
      <c r="BV18" s="38">
        <v>68119042.829999998</v>
      </c>
      <c r="BW18" s="38">
        <v>62453688.740000002</v>
      </c>
      <c r="BX18" s="38">
        <v>57520836.649999999</v>
      </c>
      <c r="BY18" s="38">
        <v>53155745.350000001</v>
      </c>
      <c r="BZ18" s="38">
        <v>49242796.740000002</v>
      </c>
      <c r="CA18" s="38">
        <v>45699651.719999999</v>
      </c>
      <c r="CB18" s="38">
        <v>42466605.829999998</v>
      </c>
      <c r="CC18" s="38">
        <v>39499432.009999998</v>
      </c>
      <c r="CD18" s="38">
        <v>36764562.409999996</v>
      </c>
      <c r="CE18" s="38">
        <v>34235839.350000001</v>
      </c>
      <c r="CF18" s="38">
        <v>31892319.539999999</v>
      </c>
      <c r="CG18" s="38">
        <v>29716785.489999998</v>
      </c>
      <c r="CH18" s="38">
        <v>27694732.109999999</v>
      </c>
      <c r="CI18" s="38">
        <v>25813672.82</v>
      </c>
      <c r="CJ18" s="38">
        <v>24062660.98</v>
      </c>
      <c r="CK18" s="38">
        <v>22431956.329999998</v>
      </c>
      <c r="CL18" s="38">
        <v>20912789.760000002</v>
      </c>
      <c r="CM18" s="38">
        <v>19497194.539999999</v>
      </c>
      <c r="CN18" s="38">
        <v>18177883</v>
      </c>
      <c r="CO18" s="38">
        <v>16948154.32</v>
      </c>
      <c r="CP18" s="38">
        <v>15801823.82</v>
      </c>
      <c r="CQ18" s="38">
        <v>14733167.26</v>
      </c>
      <c r="CR18" s="38">
        <v>13736875.720000001</v>
      </c>
      <c r="CS18" s="38">
        <v>12808018.24</v>
      </c>
      <c r="CT18" s="38">
        <v>11942009.939999999</v>
      </c>
      <c r="CU18" s="38">
        <v>11134584.470000001</v>
      </c>
      <c r="CV18" s="38">
        <v>10381769.609999999</v>
      </c>
      <c r="CW18" s="38">
        <v>9679865.568</v>
      </c>
      <c r="CX18" s="38">
        <f t="shared" si="4"/>
        <v>24765443426.628017</v>
      </c>
    </row>
    <row r="19" spans="1:102" x14ac:dyDescent="0.2">
      <c r="A19" s="27" t="s">
        <v>8</v>
      </c>
      <c r="B19" s="38">
        <v>16576959.710000001</v>
      </c>
      <c r="C19" s="38">
        <v>28236432.940000001</v>
      </c>
      <c r="D19" s="38">
        <v>36194389.189999998</v>
      </c>
      <c r="E19" s="38">
        <v>40986440.670000002</v>
      </c>
      <c r="F19" s="38">
        <v>44251572.200000003</v>
      </c>
      <c r="G19" s="38">
        <v>46613272.259999998</v>
      </c>
      <c r="H19" s="38">
        <v>48314744.399999999</v>
      </c>
      <c r="I19" s="38">
        <v>49315173.659999996</v>
      </c>
      <c r="J19" s="38">
        <v>49783999.409999996</v>
      </c>
      <c r="K19" s="38">
        <v>50500033.07</v>
      </c>
      <c r="L19" s="38">
        <v>51200629.469999999</v>
      </c>
      <c r="M19" s="38">
        <v>51407681.810000002</v>
      </c>
      <c r="N19" s="38">
        <v>51611019.369999997</v>
      </c>
      <c r="O19" s="38">
        <v>53924010.68</v>
      </c>
      <c r="P19" s="38">
        <v>55027827.640000001</v>
      </c>
      <c r="Q19" s="38">
        <v>56689394.340000004</v>
      </c>
      <c r="R19" s="38">
        <v>57711317.700000003</v>
      </c>
      <c r="S19" s="38">
        <v>58070799.799999997</v>
      </c>
      <c r="T19" s="38">
        <v>58233802.210000001</v>
      </c>
      <c r="U19" s="38">
        <v>58798295.159999996</v>
      </c>
      <c r="V19" s="38">
        <v>59451287.060000002</v>
      </c>
      <c r="W19" s="38">
        <v>59688954.640000001</v>
      </c>
      <c r="X19" s="38">
        <v>59940736.119999997</v>
      </c>
      <c r="Y19" s="38">
        <v>60279492.390000001</v>
      </c>
      <c r="Z19" s="38">
        <v>60705091.140000001</v>
      </c>
      <c r="AA19" s="38">
        <v>61215730.270000003</v>
      </c>
      <c r="AB19" s="38">
        <v>61809067.590000004</v>
      </c>
      <c r="AC19" s="38">
        <v>65460661.619999997</v>
      </c>
      <c r="AD19" s="38">
        <v>68466679.400000006</v>
      </c>
      <c r="AE19" s="38">
        <v>71047772.810000002</v>
      </c>
      <c r="AF19" s="38">
        <v>73349964.530000001</v>
      </c>
      <c r="AG19" s="38">
        <v>75469762.969999999</v>
      </c>
      <c r="AH19" s="38">
        <v>77470562.939999998</v>
      </c>
      <c r="AI19" s="38">
        <v>79393586.069999993</v>
      </c>
      <c r="AJ19" s="38">
        <v>81265361.900000006</v>
      </c>
      <c r="AK19" s="38">
        <v>83102620.939999998</v>
      </c>
      <c r="AL19" s="38">
        <v>84915537.060000002</v>
      </c>
      <c r="AM19" s="38">
        <v>86710281.019999996</v>
      </c>
      <c r="AN19" s="38">
        <v>88490624.719999999</v>
      </c>
      <c r="AO19" s="38">
        <v>90258956.090000004</v>
      </c>
      <c r="AP19" s="38">
        <v>92016796.239999995</v>
      </c>
      <c r="AQ19" s="38">
        <v>93764736.599999994</v>
      </c>
      <c r="AR19" s="38">
        <v>95502738.319999993</v>
      </c>
      <c r="AS19" s="38">
        <v>97230872.849999994</v>
      </c>
      <c r="AT19" s="38">
        <v>98949401.640000001</v>
      </c>
      <c r="AU19" s="38">
        <v>100658685.40000001</v>
      </c>
      <c r="AV19" s="38">
        <v>102358799.40000001</v>
      </c>
      <c r="AW19" s="38">
        <v>104049499.59999999</v>
      </c>
      <c r="AX19" s="38">
        <v>105730523.2</v>
      </c>
      <c r="AY19" s="38">
        <v>107401519.59999999</v>
      </c>
      <c r="AZ19" s="38">
        <v>109061996.40000001</v>
      </c>
      <c r="BA19" s="38">
        <v>110711473.2</v>
      </c>
      <c r="BB19" s="38">
        <v>112349472.3</v>
      </c>
      <c r="BC19" s="38">
        <v>113975364.2</v>
      </c>
      <c r="BD19" s="38">
        <v>115588623.8</v>
      </c>
      <c r="BE19" s="38">
        <v>117188608.09999999</v>
      </c>
      <c r="BF19" s="38">
        <v>118774553</v>
      </c>
      <c r="BG19" s="38">
        <v>120345713</v>
      </c>
      <c r="BH19" s="38">
        <v>121901245</v>
      </c>
      <c r="BI19" s="38">
        <v>123440358.5</v>
      </c>
      <c r="BJ19" s="38">
        <v>124962126.7</v>
      </c>
      <c r="BK19" s="38">
        <v>91537589.349999994</v>
      </c>
      <c r="BL19" s="38">
        <v>68606951.069999993</v>
      </c>
      <c r="BM19" s="38">
        <v>52746110.799999997</v>
      </c>
      <c r="BN19" s="38">
        <v>41657423.109999999</v>
      </c>
      <c r="BO19" s="38">
        <v>33798490.75</v>
      </c>
      <c r="BP19" s="38">
        <v>28133325.84</v>
      </c>
      <c r="BQ19" s="38">
        <v>23965538.030000001</v>
      </c>
      <c r="BR19" s="38">
        <v>20826507.640000001</v>
      </c>
      <c r="BS19" s="38">
        <v>18400416.949999999</v>
      </c>
      <c r="BT19" s="38">
        <v>16473988.869999999</v>
      </c>
      <c r="BU19" s="38">
        <v>14902788.050000001</v>
      </c>
      <c r="BV19" s="38">
        <v>13588624.65</v>
      </c>
      <c r="BW19" s="38">
        <v>12464400.800000001</v>
      </c>
      <c r="BX19" s="38">
        <v>11483946.77</v>
      </c>
      <c r="BY19" s="38">
        <v>10615201.949999999</v>
      </c>
      <c r="BZ19" s="38">
        <v>9835638.5730000008</v>
      </c>
      <c r="CA19" s="38">
        <v>9129189.0250000004</v>
      </c>
      <c r="CB19" s="38">
        <v>8484181.4169999994</v>
      </c>
      <c r="CC19" s="38">
        <v>7891951.3499999996</v>
      </c>
      <c r="CD19" s="38">
        <v>7345907.2280000001</v>
      </c>
      <c r="CE19" s="38">
        <v>6840899.8770000003</v>
      </c>
      <c r="CF19" s="38">
        <v>6372796.409</v>
      </c>
      <c r="CG19" s="38">
        <v>5938191.2290000003</v>
      </c>
      <c r="CH19" s="38">
        <v>5534209.21</v>
      </c>
      <c r="CI19" s="38">
        <v>5158370.8509999998</v>
      </c>
      <c r="CJ19" s="38">
        <v>4808499.1789999995</v>
      </c>
      <c r="CK19" s="38">
        <v>4482654.8260000004</v>
      </c>
      <c r="CL19" s="38">
        <v>4179090.1510000001</v>
      </c>
      <c r="CM19" s="38">
        <v>3896216.2990000001</v>
      </c>
      <c r="CN19" s="38">
        <v>3632579.0630000001</v>
      </c>
      <c r="CO19" s="38">
        <v>3386840.8089999999</v>
      </c>
      <c r="CP19" s="38">
        <v>3157766.5720000002</v>
      </c>
      <c r="CQ19" s="38">
        <v>2944213.0819999999</v>
      </c>
      <c r="CR19" s="38">
        <v>2745119.861</v>
      </c>
      <c r="CS19" s="38">
        <v>2559501.8110000002</v>
      </c>
      <c r="CT19" s="38">
        <v>2386442.9019999998</v>
      </c>
      <c r="CU19" s="38">
        <v>2225090.6910000001</v>
      </c>
      <c r="CV19" s="38">
        <v>2074651.4779999999</v>
      </c>
      <c r="CW19" s="38">
        <v>1934385.9609999999</v>
      </c>
      <c r="CX19" s="38">
        <f t="shared" si="4"/>
        <v>5274049326.5039988</v>
      </c>
    </row>
    <row r="20" spans="1:102" x14ac:dyDescent="0.2">
      <c r="A20" s="27" t="s">
        <v>9</v>
      </c>
      <c r="B20" s="38">
        <v>11594845.970000001</v>
      </c>
      <c r="C20" s="38">
        <v>21911649.050000001</v>
      </c>
      <c r="D20" s="38">
        <v>31343748.510000002</v>
      </c>
      <c r="E20" s="38">
        <v>39279653.469999999</v>
      </c>
      <c r="F20" s="38">
        <v>45506590.479999997</v>
      </c>
      <c r="G20" s="38">
        <v>50994030.340000004</v>
      </c>
      <c r="H20" s="38">
        <v>56244329.159999996</v>
      </c>
      <c r="I20" s="38">
        <v>61213553.5</v>
      </c>
      <c r="J20" s="38">
        <v>65931454.07</v>
      </c>
      <c r="K20" s="38">
        <v>70813211.420000002</v>
      </c>
      <c r="L20" s="38">
        <v>75514344.219999999</v>
      </c>
      <c r="M20" s="38">
        <v>80104858.420000002</v>
      </c>
      <c r="N20" s="38">
        <v>84725486.239999995</v>
      </c>
      <c r="O20" s="38">
        <v>89356497.5</v>
      </c>
      <c r="P20" s="38">
        <v>93976205.310000002</v>
      </c>
      <c r="Q20" s="38">
        <v>99049899.810000002</v>
      </c>
      <c r="R20" s="39">
        <v>104388646.5</v>
      </c>
      <c r="S20" s="39">
        <v>109856749.3</v>
      </c>
      <c r="T20" s="39">
        <v>115154217.2</v>
      </c>
      <c r="U20" s="39">
        <v>120588086.90000001</v>
      </c>
      <c r="V20" s="39">
        <v>126199544.5</v>
      </c>
      <c r="W20" s="39">
        <v>131441048.09999999</v>
      </c>
      <c r="X20" s="39">
        <v>136651440</v>
      </c>
      <c r="Y20" s="39">
        <v>141853051</v>
      </c>
      <c r="Z20" s="39">
        <v>147013195.69999999</v>
      </c>
      <c r="AA20" s="39">
        <v>152144180.40000001</v>
      </c>
      <c r="AB20" s="39">
        <v>157270681.19999999</v>
      </c>
      <c r="AC20" s="39">
        <v>164015545</v>
      </c>
      <c r="AD20" s="39">
        <v>170767162.30000001</v>
      </c>
      <c r="AE20" s="39">
        <v>177532363.5</v>
      </c>
      <c r="AF20" s="39">
        <v>184317386.09999999</v>
      </c>
      <c r="AG20" s="39">
        <v>191127853.30000001</v>
      </c>
      <c r="AH20" s="38">
        <v>197968667.40000001</v>
      </c>
      <c r="AI20" s="38">
        <v>204844002.69999999</v>
      </c>
      <c r="AJ20" s="38">
        <v>211757239.40000001</v>
      </c>
      <c r="AK20" s="38">
        <v>218711126.90000001</v>
      </c>
      <c r="AL20" s="38">
        <v>225707896.80000001</v>
      </c>
      <c r="AM20" s="38">
        <v>232749437.80000001</v>
      </c>
      <c r="AN20" s="38">
        <v>239837405</v>
      </c>
      <c r="AO20" s="38">
        <v>246973287.09999999</v>
      </c>
      <c r="AP20" s="38">
        <v>254158373.59999999</v>
      </c>
      <c r="AQ20" s="38">
        <v>261393643.40000001</v>
      </c>
      <c r="AR20" s="38">
        <v>268679682.60000002</v>
      </c>
      <c r="AS20" s="38">
        <v>276016610.10000002</v>
      </c>
      <c r="AT20" s="38">
        <v>283404008.60000002</v>
      </c>
      <c r="AU20" s="38">
        <v>290841077.80000001</v>
      </c>
      <c r="AV20" s="38">
        <v>298326786.19999999</v>
      </c>
      <c r="AW20" s="38">
        <v>305859931.19999999</v>
      </c>
      <c r="AX20" s="38">
        <v>313439208.89999998</v>
      </c>
      <c r="AY20" s="38">
        <v>321063233.60000002</v>
      </c>
      <c r="AZ20" s="38">
        <v>328730553.30000001</v>
      </c>
      <c r="BA20" s="38">
        <v>336439532</v>
      </c>
      <c r="BB20" s="38">
        <v>344188368.19999999</v>
      </c>
      <c r="BC20" s="38">
        <v>351975170.39999998</v>
      </c>
      <c r="BD20" s="38">
        <v>359797936.5</v>
      </c>
      <c r="BE20" s="38">
        <v>367654590.19999999</v>
      </c>
      <c r="BF20" s="38">
        <v>375542939</v>
      </c>
      <c r="BG20" s="38">
        <v>383460631.80000001</v>
      </c>
      <c r="BH20" s="38">
        <v>391405143.89999998</v>
      </c>
      <c r="BI20" s="38">
        <v>399373751.19999999</v>
      </c>
      <c r="BJ20" s="38">
        <v>407363558.19999999</v>
      </c>
      <c r="BK20" s="38">
        <v>377717472.19999999</v>
      </c>
      <c r="BL20" s="38">
        <v>350331011.39999998</v>
      </c>
      <c r="BM20" s="38">
        <v>325026915.69999999</v>
      </c>
      <c r="BN20" s="38">
        <v>301642067.39999998</v>
      </c>
      <c r="BO20" s="38">
        <v>280026351.60000002</v>
      </c>
      <c r="BP20" s="38">
        <v>260041609.69999999</v>
      </c>
      <c r="BQ20" s="38">
        <v>241560677.19999999</v>
      </c>
      <c r="BR20" s="38">
        <v>224466499.19999999</v>
      </c>
      <c r="BS20" s="38">
        <v>208651318</v>
      </c>
      <c r="BT20" s="38">
        <v>194015926</v>
      </c>
      <c r="BU20" s="38">
        <v>180468979.09999999</v>
      </c>
      <c r="BV20" s="38">
        <v>167926365.59999999</v>
      </c>
      <c r="BW20" s="38">
        <v>156310626.40000001</v>
      </c>
      <c r="BX20" s="38">
        <v>145550421.40000001</v>
      </c>
      <c r="BY20" s="38">
        <v>135580039.59999999</v>
      </c>
      <c r="BZ20" s="38">
        <v>126338948.3</v>
      </c>
      <c r="CA20" s="38">
        <v>117771379.09999999</v>
      </c>
      <c r="CB20" s="38">
        <v>109825947.09999999</v>
      </c>
      <c r="CC20" s="38">
        <v>102455300.59999999</v>
      </c>
      <c r="CD20" s="38">
        <v>95615799.129999995</v>
      </c>
      <c r="CE20" s="38">
        <v>89267217.989999995</v>
      </c>
      <c r="CF20" s="38">
        <v>83372475.579999998</v>
      </c>
      <c r="CG20" s="38">
        <v>77897383.469999999</v>
      </c>
      <c r="CH20" s="38">
        <v>72810416.200000003</v>
      </c>
      <c r="CI20" s="38">
        <v>68082499.75</v>
      </c>
      <c r="CJ20" s="38">
        <v>63686816.899999999</v>
      </c>
      <c r="CK20" s="38">
        <v>59598628.299999997</v>
      </c>
      <c r="CL20" s="38">
        <v>55795107.869999997</v>
      </c>
      <c r="CM20" s="38">
        <v>52255191.420000002</v>
      </c>
      <c r="CN20" s="38">
        <v>48959437.359999999</v>
      </c>
      <c r="CO20" s="38">
        <v>45889898.659999996</v>
      </c>
      <c r="CP20" s="38">
        <v>43030004.950000003</v>
      </c>
      <c r="CQ20" s="38">
        <v>40364454.189999998</v>
      </c>
      <c r="CR20" s="38">
        <v>37879112.850000001</v>
      </c>
      <c r="CS20" s="38">
        <v>35560924.18</v>
      </c>
      <c r="CT20" s="38">
        <v>33397823.739999998</v>
      </c>
      <c r="CU20" s="38">
        <v>31378661.739999998</v>
      </c>
      <c r="CV20" s="38">
        <v>29493131.449999999</v>
      </c>
      <c r="CW20" s="38">
        <v>27731703.440000001</v>
      </c>
      <c r="CX20" s="38">
        <f t="shared" si="4"/>
        <v>17103319847.04001</v>
      </c>
    </row>
    <row r="21" spans="1:102" ht="15.75" customHeight="1" x14ac:dyDescent="0.2">
      <c r="A21" s="27" t="s">
        <v>10</v>
      </c>
      <c r="B21" s="38">
        <v>483734.25929999998</v>
      </c>
      <c r="C21" s="38">
        <v>934778.04319999996</v>
      </c>
      <c r="D21" s="38">
        <v>1352193.003</v>
      </c>
      <c r="E21" s="38">
        <v>1733801.0870000001</v>
      </c>
      <c r="F21" s="38">
        <v>2094070.456</v>
      </c>
      <c r="G21" s="38">
        <v>2438477.4559999998</v>
      </c>
      <c r="H21" s="38">
        <v>2768844.43</v>
      </c>
      <c r="I21" s="38">
        <v>3085759.949</v>
      </c>
      <c r="J21" s="38">
        <v>3393407.4550000001</v>
      </c>
      <c r="K21" s="38">
        <v>3690700.6669999999</v>
      </c>
      <c r="L21" s="38">
        <v>3979259.0320000001</v>
      </c>
      <c r="M21" s="38">
        <v>4262556.7740000002</v>
      </c>
      <c r="N21" s="38">
        <v>4538281.2570000002</v>
      </c>
      <c r="O21" s="38">
        <v>4810658.4570000004</v>
      </c>
      <c r="P21" s="38">
        <v>5077979.9709999999</v>
      </c>
      <c r="Q21" s="38">
        <v>5336415.2089999998</v>
      </c>
      <c r="R21" s="38">
        <v>5590862.4270000001</v>
      </c>
      <c r="S21" s="38">
        <v>5841971.3140000002</v>
      </c>
      <c r="T21" s="38">
        <v>6091130.0810000002</v>
      </c>
      <c r="U21" s="38">
        <v>6336992.9460000005</v>
      </c>
      <c r="V21" s="38">
        <v>6580351.5480000004</v>
      </c>
      <c r="W21" s="38">
        <v>6822814.284</v>
      </c>
      <c r="X21" s="38">
        <v>7064260.79</v>
      </c>
      <c r="Y21" s="38">
        <v>7304671.5329999998</v>
      </c>
      <c r="Z21" s="38">
        <v>7544453.9709999999</v>
      </c>
      <c r="AA21" s="38">
        <v>7783798.4040000001</v>
      </c>
      <c r="AB21" s="38">
        <v>8023111.3669999996</v>
      </c>
      <c r="AC21" s="38">
        <v>8262899.392</v>
      </c>
      <c r="AD21" s="38">
        <v>8501635.4590000007</v>
      </c>
      <c r="AE21" s="38">
        <v>8739491.0189999994</v>
      </c>
      <c r="AF21" s="38">
        <v>8976615.8090000004</v>
      </c>
      <c r="AG21" s="38">
        <v>9213167.6870000008</v>
      </c>
      <c r="AH21" s="38">
        <v>9449283.1219999995</v>
      </c>
      <c r="AI21" s="38">
        <v>9685073.8719999995</v>
      </c>
      <c r="AJ21" s="38">
        <v>9920648.8120000008</v>
      </c>
      <c r="AK21" s="38">
        <v>10156087.609999999</v>
      </c>
      <c r="AL21" s="38">
        <v>10391464.560000001</v>
      </c>
      <c r="AM21" s="38">
        <v>10626844.029999999</v>
      </c>
      <c r="AN21" s="38">
        <v>10862288.6</v>
      </c>
      <c r="AO21" s="38">
        <v>11097827.93</v>
      </c>
      <c r="AP21" s="38">
        <v>11333490.130000001</v>
      </c>
      <c r="AQ21" s="38">
        <v>11569302.710000001</v>
      </c>
      <c r="AR21" s="38">
        <v>11805274.5</v>
      </c>
      <c r="AS21" s="38">
        <v>12041399.42</v>
      </c>
      <c r="AT21" s="38">
        <v>12277653.68</v>
      </c>
      <c r="AU21" s="38">
        <v>12514015.109999999</v>
      </c>
      <c r="AV21" s="38">
        <v>12750438.4</v>
      </c>
      <c r="AW21" s="38">
        <v>12986880.67</v>
      </c>
      <c r="AX21" s="38">
        <v>13223268.310000001</v>
      </c>
      <c r="AY21" s="38">
        <v>13459538.98</v>
      </c>
      <c r="AZ21" s="38">
        <v>13695587.84</v>
      </c>
      <c r="BA21" s="38">
        <v>13931319.449999999</v>
      </c>
      <c r="BB21" s="38">
        <v>14166643.75</v>
      </c>
      <c r="BC21" s="38">
        <v>14401471.630000001</v>
      </c>
      <c r="BD21" s="38">
        <v>14635722.92</v>
      </c>
      <c r="BE21" s="38">
        <v>14869339.07</v>
      </c>
      <c r="BF21" s="38">
        <v>15102242.59</v>
      </c>
      <c r="BG21" s="38">
        <v>15334360</v>
      </c>
      <c r="BH21" s="38">
        <v>15565629.060000001</v>
      </c>
      <c r="BI21" s="38">
        <v>15795928.32</v>
      </c>
      <c r="BJ21" s="38">
        <v>16025174.199999999</v>
      </c>
      <c r="BK21" s="38">
        <v>14862314.960000001</v>
      </c>
      <c r="BL21" s="38">
        <v>13787922.300000001</v>
      </c>
      <c r="BM21" s="38">
        <v>12795064.15</v>
      </c>
      <c r="BN21" s="38">
        <v>11877361.140000001</v>
      </c>
      <c r="BO21" s="38">
        <v>11028942.08</v>
      </c>
      <c r="BP21" s="38">
        <v>10244403.09</v>
      </c>
      <c r="BQ21" s="38">
        <v>9518769.9949999992</v>
      </c>
      <c r="BR21" s="38">
        <v>8847463.7719999999</v>
      </c>
      <c r="BS21" s="38">
        <v>8226268.807</v>
      </c>
      <c r="BT21" s="38">
        <v>7651303.7050000001</v>
      </c>
      <c r="BU21" s="38">
        <v>7118994.466</v>
      </c>
      <c r="BV21" s="38">
        <v>6626049.8289999999</v>
      </c>
      <c r="BW21" s="38">
        <v>6169438.602</v>
      </c>
      <c r="BX21" s="38">
        <v>5746368.8320000004</v>
      </c>
      <c r="BY21" s="38">
        <v>5354268.6490000002</v>
      </c>
      <c r="BZ21" s="38">
        <v>4990768.6569999997</v>
      </c>
      <c r="CA21" s="38">
        <v>4653685.7520000003</v>
      </c>
      <c r="CB21" s="38">
        <v>4341008.2369999997</v>
      </c>
      <c r="CC21" s="38">
        <v>4050882.139</v>
      </c>
      <c r="CD21" s="38">
        <v>3781598.6340000001</v>
      </c>
      <c r="CE21" s="38">
        <v>3531582.4730000002</v>
      </c>
      <c r="CF21" s="38">
        <v>3299381.3539999998</v>
      </c>
      <c r="CG21" s="38">
        <v>3083656.1379999998</v>
      </c>
      <c r="CH21" s="38">
        <v>2883171.8539999998</v>
      </c>
      <c r="CI21" s="38">
        <v>2696789.432</v>
      </c>
      <c r="CJ21" s="38">
        <v>2523458.0970000001</v>
      </c>
      <c r="CK21" s="38">
        <v>2362208.3689999999</v>
      </c>
      <c r="CL21" s="38">
        <v>2212145.6329999999</v>
      </c>
      <c r="CM21" s="38">
        <v>2072444.2169999999</v>
      </c>
      <c r="CN21" s="38">
        <v>1942341.952</v>
      </c>
      <c r="CO21" s="38">
        <v>1821135.1610000001</v>
      </c>
      <c r="CP21" s="38">
        <v>1708174.051</v>
      </c>
      <c r="CQ21" s="38">
        <v>1602858.477</v>
      </c>
      <c r="CR21" s="38">
        <v>1504634.04</v>
      </c>
      <c r="CS21" s="38">
        <v>1412988.4979999999</v>
      </c>
      <c r="CT21" s="38">
        <v>1327448.4620000001</v>
      </c>
      <c r="CU21" s="38">
        <v>1247576.3629999999</v>
      </c>
      <c r="CV21" s="38">
        <v>1172967.648</v>
      </c>
      <c r="CW21" s="38">
        <v>1103248.206</v>
      </c>
      <c r="CX21" s="38">
        <f t="shared" si="4"/>
        <v>739514433.03350008</v>
      </c>
    </row>
    <row r="22" spans="1:102" ht="15.75" customHeight="1" x14ac:dyDescent="0.2">
      <c r="A22" s="27" t="s">
        <v>11</v>
      </c>
      <c r="B22" s="38">
        <v>9275782.6500000004</v>
      </c>
      <c r="C22" s="38">
        <v>15995681.710000001</v>
      </c>
      <c r="D22" s="38">
        <v>20900801.620000001</v>
      </c>
      <c r="E22" s="38">
        <v>24604952.460000001</v>
      </c>
      <c r="F22" s="38">
        <v>27680969.93</v>
      </c>
      <c r="G22" s="38">
        <v>30611520.57</v>
      </c>
      <c r="H22" s="38">
        <v>33534611.489999998</v>
      </c>
      <c r="I22" s="38">
        <v>36259525.719999999</v>
      </c>
      <c r="J22" s="38">
        <v>39709299.789999999</v>
      </c>
      <c r="K22" s="38">
        <v>41794511.119999997</v>
      </c>
      <c r="L22" s="38">
        <v>45038093.829999998</v>
      </c>
      <c r="M22" s="38">
        <v>48680888.140000001</v>
      </c>
      <c r="N22" s="38">
        <v>52393398.979999997</v>
      </c>
      <c r="O22" s="38">
        <v>55447992.289999999</v>
      </c>
      <c r="P22" s="38">
        <v>57942733.950000003</v>
      </c>
      <c r="Q22" s="38">
        <v>57694676.950000003</v>
      </c>
      <c r="R22" s="38">
        <v>57299642.479999997</v>
      </c>
      <c r="S22" s="38">
        <v>57826435.18</v>
      </c>
      <c r="T22" s="38">
        <v>59521089.789999999</v>
      </c>
      <c r="U22" s="38">
        <v>60782540.119999997</v>
      </c>
      <c r="V22" s="38">
        <v>61228877.829999998</v>
      </c>
      <c r="W22" s="38">
        <v>62630817.719999999</v>
      </c>
      <c r="X22" s="38">
        <v>64160898.579999998</v>
      </c>
      <c r="Y22" s="38">
        <v>65986737.299999997</v>
      </c>
      <c r="Z22" s="38">
        <v>67878571.239999995</v>
      </c>
      <c r="AA22" s="38">
        <v>69876410.849999994</v>
      </c>
      <c r="AB22" s="38">
        <v>71877407.5</v>
      </c>
      <c r="AC22" s="38">
        <v>73938585.519999996</v>
      </c>
      <c r="AD22" s="38">
        <v>75973512.120000005</v>
      </c>
      <c r="AE22" s="38">
        <v>78000820.849999994</v>
      </c>
      <c r="AF22" s="38">
        <v>80032947.709999993</v>
      </c>
      <c r="AG22" s="38">
        <v>82078290</v>
      </c>
      <c r="AH22" s="38">
        <v>84142383.5</v>
      </c>
      <c r="AI22" s="38">
        <v>86228669.340000004</v>
      </c>
      <c r="AJ22" s="38">
        <v>88339008.799999997</v>
      </c>
      <c r="AK22" s="38">
        <v>90474139.150000006</v>
      </c>
      <c r="AL22" s="38">
        <v>92634394</v>
      </c>
      <c r="AM22" s="38">
        <v>94819778.659999996</v>
      </c>
      <c r="AN22" s="38">
        <v>97029981.390000001</v>
      </c>
      <c r="AO22" s="38">
        <v>99264483.090000004</v>
      </c>
      <c r="AP22" s="38">
        <v>101522691</v>
      </c>
      <c r="AQ22" s="38">
        <v>103803880.7</v>
      </c>
      <c r="AR22" s="38">
        <v>106107312.7</v>
      </c>
      <c r="AS22" s="38">
        <v>108432092.59999999</v>
      </c>
      <c r="AT22" s="38">
        <v>110777108.2</v>
      </c>
      <c r="AU22" s="38">
        <v>113141300</v>
      </c>
      <c r="AV22" s="38">
        <v>115523622</v>
      </c>
      <c r="AW22" s="38">
        <v>117923217.2</v>
      </c>
      <c r="AX22" s="38">
        <v>120339457.5</v>
      </c>
      <c r="AY22" s="38">
        <v>122771909.7</v>
      </c>
      <c r="AZ22" s="38">
        <v>125220196.59999999</v>
      </c>
      <c r="BA22" s="38">
        <v>127684005.40000001</v>
      </c>
      <c r="BB22" s="38">
        <v>130162981.2</v>
      </c>
      <c r="BC22" s="38">
        <v>132656856</v>
      </c>
      <c r="BD22" s="38">
        <v>135165395.69999999</v>
      </c>
      <c r="BE22" s="38">
        <v>137688462.5</v>
      </c>
      <c r="BF22" s="38">
        <v>140225745.59999999</v>
      </c>
      <c r="BG22" s="38">
        <v>142777025.59999999</v>
      </c>
      <c r="BH22" s="38">
        <v>145342349.40000001</v>
      </c>
      <c r="BI22" s="38">
        <v>147922040.80000001</v>
      </c>
      <c r="BJ22" s="38">
        <v>150516459.59999999</v>
      </c>
      <c r="BK22" s="38">
        <v>109981790.2</v>
      </c>
      <c r="BL22" s="38">
        <v>82196211.599999994</v>
      </c>
      <c r="BM22" s="38">
        <v>62998139.68</v>
      </c>
      <c r="BN22" s="38">
        <v>49595173.299999997</v>
      </c>
      <c r="BO22" s="38">
        <v>40112891.729999997</v>
      </c>
      <c r="BP22" s="38">
        <v>33292391.98</v>
      </c>
      <c r="BQ22" s="38">
        <v>28287529.93</v>
      </c>
      <c r="BR22" s="38">
        <v>24528995.949999999</v>
      </c>
      <c r="BS22" s="38">
        <v>21633191.559999999</v>
      </c>
      <c r="BT22" s="38">
        <v>19341137.969999999</v>
      </c>
      <c r="BU22" s="38">
        <v>17477516.210000001</v>
      </c>
      <c r="BV22" s="38">
        <v>15923202.470000001</v>
      </c>
      <c r="BW22" s="38">
        <v>14596850.109999999</v>
      </c>
      <c r="BX22" s="38">
        <v>13442536.41</v>
      </c>
      <c r="BY22" s="38">
        <v>12421475.07</v>
      </c>
      <c r="BZ22" s="38">
        <v>11506454.58</v>
      </c>
      <c r="CA22" s="38">
        <v>10678104.210000001</v>
      </c>
      <c r="CB22" s="38">
        <v>9922385.4719999991</v>
      </c>
      <c r="CC22" s="38">
        <v>9228905.4240000006</v>
      </c>
      <c r="CD22" s="38">
        <v>8589781.2630000003</v>
      </c>
      <c r="CE22" s="38">
        <v>7998874.7130000005</v>
      </c>
      <c r="CF22" s="38">
        <v>7451274.6399999997</v>
      </c>
      <c r="CG22" s="38">
        <v>6942946.3459999999</v>
      </c>
      <c r="CH22" s="38">
        <v>6470492.8269999996</v>
      </c>
      <c r="CI22" s="38">
        <v>6030991.3590000002</v>
      </c>
      <c r="CJ22" s="38">
        <v>5621880.7819999997</v>
      </c>
      <c r="CK22" s="38">
        <v>5240883.0029999996</v>
      </c>
      <c r="CL22" s="38">
        <v>4885947.6179999998</v>
      </c>
      <c r="CM22" s="38">
        <v>4555212.2309999997</v>
      </c>
      <c r="CN22" s="38">
        <v>4246973.4610000001</v>
      </c>
      <c r="CO22" s="38">
        <v>3959665.2769999998</v>
      </c>
      <c r="CP22" s="38">
        <v>3691842.398</v>
      </c>
      <c r="CQ22" s="38">
        <v>3442167.2220000001</v>
      </c>
      <c r="CR22" s="38">
        <v>3209399.2629999998</v>
      </c>
      <c r="CS22" s="38">
        <v>2992386.378</v>
      </c>
      <c r="CT22" s="38">
        <v>2790057.321</v>
      </c>
      <c r="CU22" s="38">
        <v>2601415.2820000001</v>
      </c>
      <c r="CV22" s="38">
        <v>2425532.1889999998</v>
      </c>
      <c r="CW22" s="38">
        <v>2261543.62</v>
      </c>
      <c r="CX22" s="38">
        <f t="shared" si="4"/>
        <v>5737870124.9689989</v>
      </c>
    </row>
    <row r="23" spans="1:102" ht="15.75" customHeight="1" x14ac:dyDescent="0.2">
      <c r="A23" s="27" t="s">
        <v>12</v>
      </c>
      <c r="B23" s="38">
        <v>49693755.57</v>
      </c>
      <c r="C23" s="38">
        <v>85020695.620000005</v>
      </c>
      <c r="D23" s="39">
        <v>110324717.40000001</v>
      </c>
      <c r="E23" s="39">
        <v>128751637.90000001</v>
      </c>
      <c r="F23" s="39">
        <v>142980241.80000001</v>
      </c>
      <c r="G23" s="39">
        <v>154404556.30000001</v>
      </c>
      <c r="H23" s="39">
        <v>163978611.69999999</v>
      </c>
      <c r="I23" s="39">
        <v>172560352.90000001</v>
      </c>
      <c r="J23" s="39">
        <v>181066944.69999999</v>
      </c>
      <c r="K23" s="39">
        <v>188640449.80000001</v>
      </c>
      <c r="L23" s="39">
        <v>195756806</v>
      </c>
      <c r="M23" s="39">
        <v>202680328.69999999</v>
      </c>
      <c r="N23" s="39">
        <v>209605199.40000001</v>
      </c>
      <c r="O23" s="39">
        <v>217676111.69999999</v>
      </c>
      <c r="P23" s="39">
        <v>226632009.40000001</v>
      </c>
      <c r="Q23" s="39">
        <v>233895715.30000001</v>
      </c>
      <c r="R23" s="39">
        <v>241438017.59999999</v>
      </c>
      <c r="S23" s="39">
        <v>249618707.30000001</v>
      </c>
      <c r="T23" s="39">
        <v>259122718.30000001</v>
      </c>
      <c r="U23" s="39">
        <v>267873428.40000001</v>
      </c>
      <c r="V23" s="39">
        <v>276834332.60000002</v>
      </c>
      <c r="W23" s="39">
        <v>288063156</v>
      </c>
      <c r="X23" s="39">
        <v>299935081.30000001</v>
      </c>
      <c r="Y23" s="39">
        <v>312272406.39999998</v>
      </c>
      <c r="Z23" s="39">
        <v>325120409.19999999</v>
      </c>
      <c r="AA23" s="39">
        <v>338495621.10000002</v>
      </c>
      <c r="AB23" s="39">
        <v>352410125.69999999</v>
      </c>
      <c r="AC23" s="39">
        <v>352620534.39999998</v>
      </c>
      <c r="AD23" s="39">
        <v>355693121.30000001</v>
      </c>
      <c r="AE23" s="39">
        <v>360724376.60000002</v>
      </c>
      <c r="AF23" s="39">
        <v>367106275.19999999</v>
      </c>
      <c r="AG23" s="38">
        <v>374429721.39999998</v>
      </c>
      <c r="AH23" s="38">
        <v>382420170.30000001</v>
      </c>
      <c r="AI23" s="38">
        <v>390893810</v>
      </c>
      <c r="AJ23" s="38">
        <v>399728173.60000002</v>
      </c>
      <c r="AK23" s="38">
        <v>408841655.39999998</v>
      </c>
      <c r="AL23" s="38">
        <v>418178951.89999998</v>
      </c>
      <c r="AM23" s="38">
        <v>427701991.39999998</v>
      </c>
      <c r="AN23" s="38">
        <v>437384741.10000002</v>
      </c>
      <c r="AO23" s="38">
        <v>447209068.60000002</v>
      </c>
      <c r="AP23" s="38">
        <v>457162361.5</v>
      </c>
      <c r="AQ23" s="38">
        <v>467235235.60000002</v>
      </c>
      <c r="AR23" s="38">
        <v>477420642.19999999</v>
      </c>
      <c r="AS23" s="38">
        <v>487713028.19999999</v>
      </c>
      <c r="AT23" s="38">
        <v>498107597.5</v>
      </c>
      <c r="AU23" s="38">
        <v>508600271.10000002</v>
      </c>
      <c r="AV23" s="38">
        <v>519187032.80000001</v>
      </c>
      <c r="AW23" s="38">
        <v>529864235.10000002</v>
      </c>
      <c r="AX23" s="38">
        <v>540628056.20000005</v>
      </c>
      <c r="AY23" s="38">
        <v>551474775.79999995</v>
      </c>
      <c r="AZ23" s="38">
        <v>562400456.60000002</v>
      </c>
      <c r="BA23" s="38">
        <v>573401265.60000002</v>
      </c>
      <c r="BB23" s="38">
        <v>584473109.70000005</v>
      </c>
      <c r="BC23" s="38">
        <v>595611435.29999995</v>
      </c>
      <c r="BD23" s="38">
        <v>606811155.70000005</v>
      </c>
      <c r="BE23" s="38">
        <v>618066959.39999998</v>
      </c>
      <c r="BF23" s="38">
        <v>629373685.10000002</v>
      </c>
      <c r="BG23" s="38">
        <v>640726475.70000005</v>
      </c>
      <c r="BH23" s="38">
        <v>652120516.10000002</v>
      </c>
      <c r="BI23" s="38">
        <v>663551083.60000002</v>
      </c>
      <c r="BJ23" s="38">
        <v>675013495.89999998</v>
      </c>
      <c r="BK23" s="38">
        <v>493304200.80000001</v>
      </c>
      <c r="BL23" s="38">
        <v>368740516.60000002</v>
      </c>
      <c r="BM23" s="38">
        <v>282669294.5</v>
      </c>
      <c r="BN23" s="38">
        <v>222574338.40000001</v>
      </c>
      <c r="BO23" s="38">
        <v>180054028.19999999</v>
      </c>
      <c r="BP23" s="38">
        <v>149465621.19999999</v>
      </c>
      <c r="BQ23" s="38">
        <v>127016447.59999999</v>
      </c>
      <c r="BR23" s="38">
        <v>110154669.40000001</v>
      </c>
      <c r="BS23" s="38">
        <v>97160848.269999996</v>
      </c>
      <c r="BT23" s="38">
        <v>86874120.489999995</v>
      </c>
      <c r="BU23" s="38">
        <v>78508606.939999998</v>
      </c>
      <c r="BV23" s="38">
        <v>71530310.579999998</v>
      </c>
      <c r="BW23" s="38">
        <v>65574563.18</v>
      </c>
      <c r="BX23" s="38">
        <v>60390655.299999997</v>
      </c>
      <c r="BY23" s="38">
        <v>55804689.890000001</v>
      </c>
      <c r="BZ23" s="38">
        <v>51694653.729999997</v>
      </c>
      <c r="CA23" s="38">
        <v>47973680.560000002</v>
      </c>
      <c r="CB23" s="38">
        <v>44578807.200000003</v>
      </c>
      <c r="CC23" s="38">
        <v>41463413.259999998</v>
      </c>
      <c r="CD23" s="38">
        <v>38592131.740000002</v>
      </c>
      <c r="CE23" s="38">
        <v>35937417.32</v>
      </c>
      <c r="CF23" s="38">
        <v>33477227.170000002</v>
      </c>
      <c r="CG23" s="38">
        <v>31193448.84</v>
      </c>
      <c r="CH23" s="38">
        <v>29070830.059999999</v>
      </c>
      <c r="CI23" s="38">
        <v>27096246.149999999</v>
      </c>
      <c r="CJ23" s="38">
        <v>25258194.690000001</v>
      </c>
      <c r="CK23" s="38">
        <v>23546443.559999999</v>
      </c>
      <c r="CL23" s="38">
        <v>21951782.609999999</v>
      </c>
      <c r="CM23" s="38">
        <v>20465845.739999998</v>
      </c>
      <c r="CN23" s="38">
        <v>19080980.809999999</v>
      </c>
      <c r="CO23" s="38">
        <v>17790152.52</v>
      </c>
      <c r="CP23" s="38">
        <v>16586867.83</v>
      </c>
      <c r="CQ23" s="38">
        <v>15465117.390000001</v>
      </c>
      <c r="CR23" s="38">
        <v>14419328.060000001</v>
      </c>
      <c r="CS23" s="38">
        <v>13444323.57</v>
      </c>
      <c r="CT23" s="38">
        <v>12535291.060000001</v>
      </c>
      <c r="CU23" s="38">
        <v>11687752.07</v>
      </c>
      <c r="CV23" s="38">
        <v>10897536.949999999</v>
      </c>
      <c r="CW23" s="38">
        <v>10160762.029999999</v>
      </c>
      <c r="CX23" s="38">
        <f t="shared" si="4"/>
        <v>25900918750.260014</v>
      </c>
    </row>
    <row r="24" spans="1:102" ht="15.75" customHeight="1" x14ac:dyDescent="0.2">
      <c r="A24" s="27" t="s">
        <v>13</v>
      </c>
      <c r="B24" s="39">
        <v>175562278.59999999</v>
      </c>
      <c r="C24" s="39">
        <v>393273977</v>
      </c>
      <c r="D24" s="39">
        <v>533624127.5</v>
      </c>
      <c r="E24" s="39">
        <v>639816667.29999995</v>
      </c>
      <c r="F24" s="39">
        <v>712061041.39999998</v>
      </c>
      <c r="G24" s="39">
        <v>758000946.60000002</v>
      </c>
      <c r="H24" s="39">
        <v>784948537.39999998</v>
      </c>
      <c r="I24" s="39">
        <v>801603535.10000002</v>
      </c>
      <c r="J24" s="39">
        <v>811782066.5</v>
      </c>
      <c r="K24" s="39">
        <v>838367483.89999998</v>
      </c>
      <c r="L24" s="39">
        <v>855133072.79999995</v>
      </c>
      <c r="M24" s="39">
        <v>862832476.89999998</v>
      </c>
      <c r="N24" s="39">
        <v>870020270.60000002</v>
      </c>
      <c r="O24" s="39">
        <v>878713432.10000002</v>
      </c>
      <c r="P24" s="39">
        <v>889757690.60000002</v>
      </c>
      <c r="Q24" s="39">
        <v>905727934.60000002</v>
      </c>
      <c r="R24" s="39">
        <v>932951895.20000005</v>
      </c>
      <c r="S24" s="39">
        <v>962983225.89999998</v>
      </c>
      <c r="T24" s="39">
        <v>977533395.10000002</v>
      </c>
      <c r="U24" s="39">
        <v>995272959.60000002</v>
      </c>
      <c r="V24" s="39">
        <v>1023050016</v>
      </c>
      <c r="W24" s="39">
        <v>1045931147</v>
      </c>
      <c r="X24" s="39">
        <v>1070653640</v>
      </c>
      <c r="Y24" s="39">
        <v>1096404447</v>
      </c>
      <c r="Z24" s="39">
        <v>1122176381</v>
      </c>
      <c r="AA24" s="39">
        <v>1148553071</v>
      </c>
      <c r="AB24" s="39">
        <v>1175612680</v>
      </c>
      <c r="AC24" s="39">
        <v>1284567166</v>
      </c>
      <c r="AD24" s="39">
        <v>1373337955</v>
      </c>
      <c r="AE24" s="39">
        <v>1448800542</v>
      </c>
      <c r="AF24" s="39">
        <v>1515571307</v>
      </c>
      <c r="AG24" s="39">
        <v>1576748030</v>
      </c>
      <c r="AH24" s="39">
        <v>1634403849</v>
      </c>
      <c r="AI24" s="39">
        <v>1689920314</v>
      </c>
      <c r="AJ24" s="39">
        <v>1744211239</v>
      </c>
      <c r="AK24" s="39">
        <v>1797878004</v>
      </c>
      <c r="AL24" s="39">
        <v>1851317174</v>
      </c>
      <c r="AM24" s="39">
        <v>1904789516</v>
      </c>
      <c r="AN24" s="39">
        <v>1958461619</v>
      </c>
      <c r="AO24" s="39">
        <v>2012436250</v>
      </c>
      <c r="AP24" s="38">
        <v>2066772942</v>
      </c>
      <c r="AQ24" s="38">
        <v>2121503956</v>
      </c>
      <c r="AR24" s="38">
        <v>2176641092</v>
      </c>
      <c r="AS24" s="38">
        <v>2232178339</v>
      </c>
      <c r="AT24" s="38">
        <v>2288095846</v>
      </c>
      <c r="AU24" s="38">
        <v>2344366486</v>
      </c>
      <c r="AV24" s="38">
        <v>2400961121</v>
      </c>
      <c r="AW24" s="38">
        <v>2457853060</v>
      </c>
      <c r="AX24" s="38">
        <v>2515019084</v>
      </c>
      <c r="AY24" s="38">
        <v>2572440464</v>
      </c>
      <c r="AZ24" s="38">
        <v>2630100355</v>
      </c>
      <c r="BA24" s="38">
        <v>2687979622</v>
      </c>
      <c r="BB24" s="38">
        <v>2746056405</v>
      </c>
      <c r="BC24" s="38">
        <v>2804309390</v>
      </c>
      <c r="BD24" s="38">
        <v>2862717627</v>
      </c>
      <c r="BE24" s="38">
        <v>2921259938</v>
      </c>
      <c r="BF24" s="38">
        <v>2979914444</v>
      </c>
      <c r="BG24" s="38">
        <v>3038658021</v>
      </c>
      <c r="BH24" s="38">
        <v>3097465939</v>
      </c>
      <c r="BI24" s="38">
        <v>3156312022</v>
      </c>
      <c r="BJ24" s="38">
        <v>3215169221</v>
      </c>
      <c r="BK24" s="38">
        <v>2346285911</v>
      </c>
      <c r="BL24" s="38">
        <v>1750936906</v>
      </c>
      <c r="BM24" s="38">
        <v>1339816842</v>
      </c>
      <c r="BN24" s="38">
        <v>1053003493</v>
      </c>
      <c r="BO24" s="38">
        <v>850274733.10000002</v>
      </c>
      <c r="BP24" s="38">
        <v>704617533.20000005</v>
      </c>
      <c r="BQ24" s="38">
        <v>597876653.79999995</v>
      </c>
      <c r="BR24" s="38">
        <v>517837646.60000002</v>
      </c>
      <c r="BS24" s="38">
        <v>456271311.80000001</v>
      </c>
      <c r="BT24" s="38">
        <v>407622654.30000001</v>
      </c>
      <c r="BU24" s="38">
        <v>368131875.19999999</v>
      </c>
      <c r="BV24" s="38">
        <v>335244977.39999998</v>
      </c>
      <c r="BW24" s="38">
        <v>307218516.80000001</v>
      </c>
      <c r="BX24" s="38">
        <v>282854505.39999998</v>
      </c>
      <c r="BY24" s="38">
        <v>261322568</v>
      </c>
      <c r="BZ24" s="38">
        <v>242040595.69999999</v>
      </c>
      <c r="CA24" s="38">
        <v>224594621.09999999</v>
      </c>
      <c r="CB24" s="38">
        <v>208684992.19999999</v>
      </c>
      <c r="CC24" s="38">
        <v>194090182.90000001</v>
      </c>
      <c r="CD24" s="38">
        <v>180642433.90000001</v>
      </c>
      <c r="CE24" s="38">
        <v>168211329.09999999</v>
      </c>
      <c r="CF24" s="38">
        <v>156692698.59999999</v>
      </c>
      <c r="CG24" s="38">
        <v>146001098.5</v>
      </c>
      <c r="CH24" s="38">
        <v>136064692.90000001</v>
      </c>
      <c r="CI24" s="38">
        <v>126821752.3</v>
      </c>
      <c r="CJ24" s="38">
        <v>118218239.2</v>
      </c>
      <c r="CK24" s="38">
        <v>110206128.3</v>
      </c>
      <c r="CL24" s="38">
        <v>102742222.3</v>
      </c>
      <c r="CM24" s="38">
        <v>95787304.140000001</v>
      </c>
      <c r="CN24" s="38">
        <v>89305518.530000001</v>
      </c>
      <c r="CO24" s="38">
        <v>83263910.5</v>
      </c>
      <c r="CP24" s="38">
        <v>77632072.230000004</v>
      </c>
      <c r="CQ24" s="38">
        <v>72381865.680000007</v>
      </c>
      <c r="CR24" s="38">
        <v>67487198.540000007</v>
      </c>
      <c r="CS24" s="38">
        <v>62923838.630000003</v>
      </c>
      <c r="CT24" s="38">
        <v>58669256.509999998</v>
      </c>
      <c r="CU24" s="38">
        <v>54702489.039999999</v>
      </c>
      <c r="CV24" s="38">
        <v>51004019.289999999</v>
      </c>
      <c r="CW24" s="38">
        <v>47555669.200000003</v>
      </c>
      <c r="CX24" s="39">
        <f t="shared" si="4"/>
        <v>114825606992.58997</v>
      </c>
    </row>
    <row r="25" spans="1:102" ht="15.75" customHeight="1" x14ac:dyDescent="0.2">
      <c r="A25" s="27" t="s">
        <v>14</v>
      </c>
      <c r="B25" s="38">
        <v>1857132.6359999999</v>
      </c>
      <c r="C25" s="38">
        <v>3351534.9360000002</v>
      </c>
      <c r="D25" s="38">
        <v>4584620.7149999999</v>
      </c>
      <c r="E25" s="38">
        <v>6071557.3449999997</v>
      </c>
      <c r="F25" s="38">
        <v>7818126.3770000003</v>
      </c>
      <c r="G25" s="38">
        <v>9688867.5460000001</v>
      </c>
      <c r="H25" s="38">
        <v>11538527.949999999</v>
      </c>
      <c r="I25" s="38">
        <v>13567467.52</v>
      </c>
      <c r="J25" s="38">
        <v>16267447.689999999</v>
      </c>
      <c r="K25" s="38">
        <v>17578382.829999998</v>
      </c>
      <c r="L25" s="38">
        <v>18916106.510000002</v>
      </c>
      <c r="M25" s="38">
        <v>20893657.640000001</v>
      </c>
      <c r="N25" s="38">
        <v>22662661.550000001</v>
      </c>
      <c r="O25" s="38">
        <v>24068484.989999998</v>
      </c>
      <c r="P25" s="38">
        <v>25263273.27</v>
      </c>
      <c r="Q25" s="38">
        <v>24684164.170000002</v>
      </c>
      <c r="R25" s="38">
        <v>24033696.399999999</v>
      </c>
      <c r="S25" s="38">
        <v>24020462.390000001</v>
      </c>
      <c r="T25" s="38">
        <v>24464553.780000001</v>
      </c>
      <c r="U25" s="38">
        <v>24387270.649999999</v>
      </c>
      <c r="V25" s="38">
        <v>24091437.289999999</v>
      </c>
      <c r="W25" s="38">
        <v>24666428.890000001</v>
      </c>
      <c r="X25" s="38">
        <v>25130063.949999999</v>
      </c>
      <c r="Y25" s="38">
        <v>25658813.890000001</v>
      </c>
      <c r="Z25" s="38">
        <v>26261439.210000001</v>
      </c>
      <c r="AA25" s="38">
        <v>26878822.82</v>
      </c>
      <c r="AB25" s="38">
        <v>27552365.100000001</v>
      </c>
      <c r="AC25" s="38">
        <v>29620060.050000001</v>
      </c>
      <c r="AD25" s="38">
        <v>31338767.32</v>
      </c>
      <c r="AE25" s="38">
        <v>32822709.149999999</v>
      </c>
      <c r="AF25" s="38">
        <v>34147659.509999998</v>
      </c>
      <c r="AG25" s="38">
        <v>35363884.060000002</v>
      </c>
      <c r="AH25" s="38">
        <v>36505651.609999999</v>
      </c>
      <c r="AI25" s="38">
        <v>37596997.859999999</v>
      </c>
      <c r="AJ25" s="38">
        <v>38655702.659999996</v>
      </c>
      <c r="AK25" s="38">
        <v>39694956.75</v>
      </c>
      <c r="AL25" s="38">
        <v>40724003.329999998</v>
      </c>
      <c r="AM25" s="38">
        <v>41748545.950000003</v>
      </c>
      <c r="AN25" s="38">
        <v>42771885.100000001</v>
      </c>
      <c r="AO25" s="38">
        <v>43795160.399999999</v>
      </c>
      <c r="AP25" s="38">
        <v>44818357.310000002</v>
      </c>
      <c r="AQ25" s="38">
        <v>45841287.899999999</v>
      </c>
      <c r="AR25" s="38">
        <v>46863873.060000002</v>
      </c>
      <c r="AS25" s="38">
        <v>47885798.460000001</v>
      </c>
      <c r="AT25" s="38">
        <v>48906671.32</v>
      </c>
      <c r="AU25" s="38">
        <v>49925911.609999999</v>
      </c>
      <c r="AV25" s="38">
        <v>50942997.659999996</v>
      </c>
      <c r="AW25" s="38">
        <v>51957385.640000001</v>
      </c>
      <c r="AX25" s="38">
        <v>52968847.289999999</v>
      </c>
      <c r="AY25" s="38">
        <v>53977575.869999997</v>
      </c>
      <c r="AZ25" s="38">
        <v>54983894.219999999</v>
      </c>
      <c r="BA25" s="38">
        <v>55987973.119999997</v>
      </c>
      <c r="BB25" s="38">
        <v>56989609.189999998</v>
      </c>
      <c r="BC25" s="38">
        <v>57988598.590000004</v>
      </c>
      <c r="BD25" s="38">
        <v>58984354.049999997</v>
      </c>
      <c r="BE25" s="38">
        <v>59976251.829999998</v>
      </c>
      <c r="BF25" s="38">
        <v>60963801.799999997</v>
      </c>
      <c r="BG25" s="38">
        <v>61946431.799999997</v>
      </c>
      <c r="BH25" s="38">
        <v>62923468.479999997</v>
      </c>
      <c r="BI25" s="38">
        <v>63894172.520000003</v>
      </c>
      <c r="BJ25" s="38">
        <v>64857785.240000002</v>
      </c>
      <c r="BK25" s="38">
        <v>47420394.68</v>
      </c>
      <c r="BL25" s="38">
        <v>35465061.189999998</v>
      </c>
      <c r="BM25" s="38">
        <v>27202491.09</v>
      </c>
      <c r="BN25" s="38">
        <v>21432065.969999999</v>
      </c>
      <c r="BO25" s="38">
        <v>17347850.670000002</v>
      </c>
      <c r="BP25" s="38">
        <v>14408550.970000001</v>
      </c>
      <c r="BQ25" s="38">
        <v>12250338.4</v>
      </c>
      <c r="BR25" s="38">
        <v>10628410.189999999</v>
      </c>
      <c r="BS25" s="38">
        <v>9377811.0889999997</v>
      </c>
      <c r="BT25" s="38">
        <v>8387167.3899999997</v>
      </c>
      <c r="BU25" s="38">
        <v>7581076.2690000003</v>
      </c>
      <c r="BV25" s="38">
        <v>6908297.4119999995</v>
      </c>
      <c r="BW25" s="38">
        <v>6333834.1890000002</v>
      </c>
      <c r="BX25" s="38">
        <v>5833622.3260000004</v>
      </c>
      <c r="BY25" s="38">
        <v>5390966.6560000004</v>
      </c>
      <c r="BZ25" s="38">
        <v>4994149.824</v>
      </c>
      <c r="CA25" s="38">
        <v>4634826.7829999998</v>
      </c>
      <c r="CB25" s="38">
        <v>4306946.1840000004</v>
      </c>
      <c r="CC25" s="38">
        <v>4006025.1159999999</v>
      </c>
      <c r="CD25" s="38">
        <v>3728660.8659999999</v>
      </c>
      <c r="CE25" s="38">
        <v>3472201.6880000001</v>
      </c>
      <c r="CF25" s="38">
        <v>3234524.2910000002</v>
      </c>
      <c r="CG25" s="38">
        <v>3013883</v>
      </c>
      <c r="CH25" s="38">
        <v>2808807.0559999999</v>
      </c>
      <c r="CI25" s="38">
        <v>2618030.304</v>
      </c>
      <c r="CJ25" s="38">
        <v>2440442.6889999998</v>
      </c>
      <c r="CK25" s="38">
        <v>2275056.4580000001</v>
      </c>
      <c r="CL25" s="38">
        <v>2120982.3139999998</v>
      </c>
      <c r="CM25" s="38">
        <v>1977412.318</v>
      </c>
      <c r="CN25" s="38">
        <v>1843607.3840000001</v>
      </c>
      <c r="CO25" s="38">
        <v>1718887.933</v>
      </c>
      <c r="CP25" s="38">
        <v>1602626.727</v>
      </c>
      <c r="CQ25" s="38">
        <v>1494243.2209999999</v>
      </c>
      <c r="CR25" s="38">
        <v>1393198.9890000001</v>
      </c>
      <c r="CS25" s="38">
        <v>1298993.936</v>
      </c>
      <c r="CT25" s="38">
        <v>1211163.064</v>
      </c>
      <c r="CU25" s="38">
        <v>1129273.6810000001</v>
      </c>
      <c r="CV25" s="38">
        <v>1052922.9240000001</v>
      </c>
      <c r="CW25" s="38">
        <v>981735.55819999997</v>
      </c>
      <c r="CX25" s="38">
        <f t="shared" si="4"/>
        <v>2439654939.5542011</v>
      </c>
    </row>
    <row r="26" spans="1:102" ht="15.75" customHeight="1" x14ac:dyDescent="0.2">
      <c r="A26" s="27" t="s">
        <v>15</v>
      </c>
      <c r="B26" s="38">
        <v>2873594.4730000002</v>
      </c>
      <c r="C26" s="38">
        <v>5599742.2189999996</v>
      </c>
      <c r="D26" s="38">
        <v>8351372.6900000004</v>
      </c>
      <c r="E26" s="38">
        <v>10874395.890000001</v>
      </c>
      <c r="F26" s="38">
        <v>13100077.33</v>
      </c>
      <c r="G26" s="38">
        <v>15340366.82</v>
      </c>
      <c r="H26" s="38">
        <v>17433141.260000002</v>
      </c>
      <c r="I26" s="38">
        <v>19384501.010000002</v>
      </c>
      <c r="J26" s="38">
        <v>21425859.600000001</v>
      </c>
      <c r="K26" s="38">
        <v>22977968.809999999</v>
      </c>
      <c r="L26" s="38">
        <v>24276535.18</v>
      </c>
      <c r="M26" s="38">
        <v>25321697.390000001</v>
      </c>
      <c r="N26" s="38">
        <v>26273863.140000001</v>
      </c>
      <c r="O26" s="38">
        <v>27289821.379999999</v>
      </c>
      <c r="P26" s="38">
        <v>28084761.440000001</v>
      </c>
      <c r="Q26" s="38">
        <v>29018561.399999999</v>
      </c>
      <c r="R26" s="38">
        <v>29854617.93</v>
      </c>
      <c r="S26" s="38">
        <v>30790620.09</v>
      </c>
      <c r="T26" s="38">
        <v>31661456.039999999</v>
      </c>
      <c r="U26" s="38">
        <v>32531932.989999998</v>
      </c>
      <c r="V26" s="38">
        <v>33353043.559999999</v>
      </c>
      <c r="W26" s="38">
        <v>34115620.859999999</v>
      </c>
      <c r="X26" s="38">
        <v>34835755.560000002</v>
      </c>
      <c r="Y26" s="38">
        <v>35534299.450000003</v>
      </c>
      <c r="Z26" s="38">
        <v>36216267.18</v>
      </c>
      <c r="AA26" s="38">
        <v>36884848.299999997</v>
      </c>
      <c r="AB26" s="38">
        <v>37542833.950000003</v>
      </c>
      <c r="AC26" s="38">
        <v>38761596.780000001</v>
      </c>
      <c r="AD26" s="38">
        <v>39965575.329999998</v>
      </c>
      <c r="AE26" s="38">
        <v>41158085.469999999</v>
      </c>
      <c r="AF26" s="38">
        <v>42342456.100000001</v>
      </c>
      <c r="AG26" s="38">
        <v>43521651.060000002</v>
      </c>
      <c r="AH26" s="38">
        <v>44698105.759999998</v>
      </c>
      <c r="AI26" s="38">
        <v>45873793.399999999</v>
      </c>
      <c r="AJ26" s="38">
        <v>47050187.229999997</v>
      </c>
      <c r="AK26" s="38">
        <v>48228375.990000002</v>
      </c>
      <c r="AL26" s="38">
        <v>49409161.409999996</v>
      </c>
      <c r="AM26" s="38">
        <v>50593199.060000002</v>
      </c>
      <c r="AN26" s="38">
        <v>51780909.479999997</v>
      </c>
      <c r="AO26" s="38">
        <v>52972521.960000001</v>
      </c>
      <c r="AP26" s="38">
        <v>54168100.829999998</v>
      </c>
      <c r="AQ26" s="38">
        <v>55367571.960000001</v>
      </c>
      <c r="AR26" s="38">
        <v>56570734.200000003</v>
      </c>
      <c r="AS26" s="38">
        <v>57777163.079999998</v>
      </c>
      <c r="AT26" s="38">
        <v>58986246.520000003</v>
      </c>
      <c r="AU26" s="38">
        <v>60197257.18</v>
      </c>
      <c r="AV26" s="38">
        <v>61409382.950000003</v>
      </c>
      <c r="AW26" s="38">
        <v>62621846.060000002</v>
      </c>
      <c r="AX26" s="38">
        <v>63833920.020000003</v>
      </c>
      <c r="AY26" s="38">
        <v>65044930.770000003</v>
      </c>
      <c r="AZ26" s="38">
        <v>66254319.890000001</v>
      </c>
      <c r="BA26" s="38">
        <v>67461501.319999993</v>
      </c>
      <c r="BB26" s="38">
        <v>68665919.629999995</v>
      </c>
      <c r="BC26" s="38">
        <v>69867162.640000001</v>
      </c>
      <c r="BD26" s="38">
        <v>71064960.459999993</v>
      </c>
      <c r="BE26" s="38">
        <v>72259159.890000001</v>
      </c>
      <c r="BF26" s="38">
        <v>73449624.540000007</v>
      </c>
      <c r="BG26" s="38">
        <v>74636199.200000003</v>
      </c>
      <c r="BH26" s="38">
        <v>75818735.890000001</v>
      </c>
      <c r="BI26" s="38">
        <v>76997075.560000002</v>
      </c>
      <c r="BJ26" s="38">
        <v>78171036.150000006</v>
      </c>
      <c r="BK26" s="38">
        <v>72497412.879999995</v>
      </c>
      <c r="BL26" s="38">
        <v>67255478.799999997</v>
      </c>
      <c r="BM26" s="38">
        <v>62411404.840000004</v>
      </c>
      <c r="BN26" s="38">
        <v>57934059.259999998</v>
      </c>
      <c r="BO26" s="38">
        <v>53794790.450000003</v>
      </c>
      <c r="BP26" s="38">
        <v>49967227.340000004</v>
      </c>
      <c r="BQ26" s="38">
        <v>46427095.939999998</v>
      </c>
      <c r="BR26" s="38">
        <v>43152050.729999997</v>
      </c>
      <c r="BS26" s="38">
        <v>40121519.719999999</v>
      </c>
      <c r="BT26" s="38">
        <v>37316561.960000001</v>
      </c>
      <c r="BU26" s="38">
        <v>34719736.700000003</v>
      </c>
      <c r="BV26" s="38">
        <v>32314982.960000001</v>
      </c>
      <c r="BW26" s="38">
        <v>30087509</v>
      </c>
      <c r="BX26" s="38">
        <v>28023690.579999998</v>
      </c>
      <c r="BY26" s="38">
        <v>26110977.489999998</v>
      </c>
      <c r="BZ26" s="38">
        <v>24337807.66</v>
      </c>
      <c r="CA26" s="38">
        <v>22693528.109999999</v>
      </c>
      <c r="CB26" s="38">
        <v>21168322.370000001</v>
      </c>
      <c r="CC26" s="38">
        <v>19753143.670000002</v>
      </c>
      <c r="CD26" s="38">
        <v>18439653.579999998</v>
      </c>
      <c r="CE26" s="38">
        <v>17220165.510000002</v>
      </c>
      <c r="CF26" s="38">
        <v>16087592.869999999</v>
      </c>
      <c r="CG26" s="38">
        <v>15035401.300000001</v>
      </c>
      <c r="CH26" s="38">
        <v>14057564.779999999</v>
      </c>
      <c r="CI26" s="38">
        <v>13148525.279999999</v>
      </c>
      <c r="CJ26" s="38">
        <v>12303155.65</v>
      </c>
      <c r="CK26" s="38">
        <v>11516725.449999999</v>
      </c>
      <c r="CL26" s="38">
        <v>10784869.57</v>
      </c>
      <c r="CM26" s="38">
        <v>10103559.34</v>
      </c>
      <c r="CN26" s="38">
        <v>9469075.9639999997</v>
      </c>
      <c r="CO26" s="38">
        <v>8877986.0779999997</v>
      </c>
      <c r="CP26" s="38">
        <v>8327119.2690000003</v>
      </c>
      <c r="CQ26" s="38">
        <v>7813547.3839999996</v>
      </c>
      <c r="CR26" s="38">
        <v>7334565.4970000004</v>
      </c>
      <c r="CS26" s="38">
        <v>6887674.398</v>
      </c>
      <c r="CT26" s="38">
        <v>6470564.4749999996</v>
      </c>
      <c r="CU26" s="38">
        <v>6081100.8830000004</v>
      </c>
      <c r="CV26" s="38">
        <v>5717309.8940000003</v>
      </c>
      <c r="CW26" s="38">
        <v>5377366.3320000004</v>
      </c>
      <c r="CX26" s="38">
        <f t="shared" si="4"/>
        <v>3639066847.6760001</v>
      </c>
    </row>
    <row r="27" spans="1:102" ht="15.75" customHeight="1" x14ac:dyDescent="0.2">
      <c r="A27" s="27" t="s">
        <v>16</v>
      </c>
      <c r="B27" s="38">
        <v>843385.51899999997</v>
      </c>
      <c r="C27" s="38">
        <v>1617213.818</v>
      </c>
      <c r="D27" s="38">
        <v>2331973.5049999999</v>
      </c>
      <c r="E27" s="38">
        <v>3046912.352</v>
      </c>
      <c r="F27" s="38">
        <v>3762242.8259999999</v>
      </c>
      <c r="G27" s="38">
        <v>4464291.9759999998</v>
      </c>
      <c r="H27" s="38">
        <v>5127888.8870000001</v>
      </c>
      <c r="I27" s="38">
        <v>5762250.8380000005</v>
      </c>
      <c r="J27" s="38">
        <v>6338344.2000000002</v>
      </c>
      <c r="K27" s="38">
        <v>6905458.5710000005</v>
      </c>
      <c r="L27" s="38">
        <v>7515685.6660000002</v>
      </c>
      <c r="M27" s="38">
        <v>8121677.4919999996</v>
      </c>
      <c r="N27" s="38">
        <v>8693471.5889999997</v>
      </c>
      <c r="O27" s="38">
        <v>9201797.7890000008</v>
      </c>
      <c r="P27" s="38">
        <v>9662357.4680000003</v>
      </c>
      <c r="Q27" s="38">
        <v>10061315.359999999</v>
      </c>
      <c r="R27" s="38">
        <v>10415310.710000001</v>
      </c>
      <c r="S27" s="38">
        <v>10808847.82</v>
      </c>
      <c r="T27" s="38">
        <v>11206324.77</v>
      </c>
      <c r="U27" s="38">
        <v>11564808.58</v>
      </c>
      <c r="V27" s="38">
        <v>11855358.32</v>
      </c>
      <c r="W27" s="38">
        <v>12159948.130000001</v>
      </c>
      <c r="X27" s="38">
        <v>12464623.439999999</v>
      </c>
      <c r="Y27" s="38">
        <v>12769094.4</v>
      </c>
      <c r="Z27" s="38">
        <v>13078869.73</v>
      </c>
      <c r="AA27" s="38">
        <v>13395205.289999999</v>
      </c>
      <c r="AB27" s="38">
        <v>13741144.439999999</v>
      </c>
      <c r="AC27" s="38">
        <v>13972132.060000001</v>
      </c>
      <c r="AD27" s="38">
        <v>14201247.130000001</v>
      </c>
      <c r="AE27" s="38">
        <v>14429778.050000001</v>
      </c>
      <c r="AF27" s="38">
        <v>14659265.48</v>
      </c>
      <c r="AG27" s="38">
        <v>14891271.57</v>
      </c>
      <c r="AH27" s="38">
        <v>15127049.75</v>
      </c>
      <c r="AI27" s="38">
        <v>15367334.68</v>
      </c>
      <c r="AJ27" s="38">
        <v>15612190.220000001</v>
      </c>
      <c r="AK27" s="38">
        <v>15861210.49</v>
      </c>
      <c r="AL27" s="38">
        <v>16113872.300000001</v>
      </c>
      <c r="AM27" s="38">
        <v>16369728.84</v>
      </c>
      <c r="AN27" s="38">
        <v>16628378.039999999</v>
      </c>
      <c r="AO27" s="38">
        <v>16889543.309999999</v>
      </c>
      <c r="AP27" s="38">
        <v>17153006.440000001</v>
      </c>
      <c r="AQ27" s="38">
        <v>17418508.07</v>
      </c>
      <c r="AR27" s="38">
        <v>17685734.890000001</v>
      </c>
      <c r="AS27" s="38">
        <v>17954334.350000001</v>
      </c>
      <c r="AT27" s="38">
        <v>18223919.73</v>
      </c>
      <c r="AU27" s="38">
        <v>18494099.199999999</v>
      </c>
      <c r="AV27" s="38">
        <v>18764468.23</v>
      </c>
      <c r="AW27" s="38">
        <v>19034650.059999999</v>
      </c>
      <c r="AX27" s="38">
        <v>19304272.719999999</v>
      </c>
      <c r="AY27" s="38">
        <v>19573009.219999999</v>
      </c>
      <c r="AZ27" s="38">
        <v>19840544.359999999</v>
      </c>
      <c r="BA27" s="38">
        <v>20106586.629999999</v>
      </c>
      <c r="BB27" s="38">
        <v>20370845.559999999</v>
      </c>
      <c r="BC27" s="38">
        <v>20633075.16</v>
      </c>
      <c r="BD27" s="38">
        <v>20893037</v>
      </c>
      <c r="BE27" s="38">
        <v>21150532.98</v>
      </c>
      <c r="BF27" s="38">
        <v>21405378.809999999</v>
      </c>
      <c r="BG27" s="38">
        <v>21657397.75</v>
      </c>
      <c r="BH27" s="38">
        <v>21906425.100000001</v>
      </c>
      <c r="BI27" s="38">
        <v>22152316.18</v>
      </c>
      <c r="BJ27" s="38">
        <v>22394920.969999999</v>
      </c>
      <c r="BK27" s="38">
        <v>20773726.760000002</v>
      </c>
      <c r="BL27" s="38">
        <v>19275675.91</v>
      </c>
      <c r="BM27" s="38">
        <v>17891128.199999999</v>
      </c>
      <c r="BN27" s="38">
        <v>16611211.6</v>
      </c>
      <c r="BO27" s="38">
        <v>15427760.439999999</v>
      </c>
      <c r="BP27" s="38">
        <v>14333258.609999999</v>
      </c>
      <c r="BQ27" s="38">
        <v>13320787.289999999</v>
      </c>
      <c r="BR27" s="38">
        <v>12383976.98</v>
      </c>
      <c r="BS27" s="38">
        <v>11516963.33</v>
      </c>
      <c r="BT27" s="38">
        <v>10714346.640000001</v>
      </c>
      <c r="BU27" s="38">
        <v>9971154.5429999996</v>
      </c>
      <c r="BV27" s="38">
        <v>9282807.7379999999</v>
      </c>
      <c r="BW27" s="38">
        <v>8645088.5170000009</v>
      </c>
      <c r="BX27" s="38">
        <v>8054111.7949999999</v>
      </c>
      <c r="BY27" s="38">
        <v>7506298.4910000004</v>
      </c>
      <c r="BZ27" s="38">
        <v>6998351.0619999999</v>
      </c>
      <c r="CA27" s="38">
        <v>6527231.0060000001</v>
      </c>
      <c r="CB27" s="38">
        <v>6090138.1749999998</v>
      </c>
      <c r="CC27" s="38">
        <v>5684491.7640000004</v>
      </c>
      <c r="CD27" s="38">
        <v>5307912.8229999999</v>
      </c>
      <c r="CE27" s="38">
        <v>4958208.18</v>
      </c>
      <c r="CF27" s="38">
        <v>4633355.6579999998</v>
      </c>
      <c r="CG27" s="38">
        <v>4331490.4840000002</v>
      </c>
      <c r="CH27" s="38">
        <v>4050892.781</v>
      </c>
      <c r="CI27" s="38">
        <v>3789976.0759999999</v>
      </c>
      <c r="CJ27" s="38">
        <v>3547276.727</v>
      </c>
      <c r="CK27" s="38">
        <v>3321444.193</v>
      </c>
      <c r="CL27" s="38">
        <v>3111232.091</v>
      </c>
      <c r="CM27" s="38">
        <v>2915489.97</v>
      </c>
      <c r="CN27" s="38">
        <v>2733155.7379999999</v>
      </c>
      <c r="CO27" s="38">
        <v>2563248.702</v>
      </c>
      <c r="CP27" s="38">
        <v>2404863.16</v>
      </c>
      <c r="CQ27" s="38">
        <v>2257162.5070000002</v>
      </c>
      <c r="CR27" s="38">
        <v>2119373.8089999999</v>
      </c>
      <c r="CS27" s="38">
        <v>1990782.82</v>
      </c>
      <c r="CT27" s="38">
        <v>1870729.3810000001</v>
      </c>
      <c r="CU27" s="38">
        <v>1758603.1950000001</v>
      </c>
      <c r="CV27" s="38">
        <v>1653839.943</v>
      </c>
      <c r="CW27" s="38">
        <v>1555917.6950000001</v>
      </c>
      <c r="CX27" s="38">
        <f t="shared" si="4"/>
        <v>1125039333.5999999</v>
      </c>
    </row>
    <row r="28" spans="1:102" ht="15.75" customHeight="1" x14ac:dyDescent="0.2">
      <c r="A28" s="27" t="s">
        <v>17</v>
      </c>
      <c r="B28" s="39">
        <v>108616791.8</v>
      </c>
      <c r="C28" s="39">
        <v>214090793.90000001</v>
      </c>
      <c r="D28" s="39">
        <v>318189395.89999998</v>
      </c>
      <c r="E28" s="39">
        <v>416068120.69999999</v>
      </c>
      <c r="F28" s="39">
        <v>502780309</v>
      </c>
      <c r="G28" s="39">
        <v>577322552.39999998</v>
      </c>
      <c r="H28" s="39">
        <v>640491520.60000002</v>
      </c>
      <c r="I28" s="39">
        <v>692711041.10000002</v>
      </c>
      <c r="J28" s="39">
        <v>732487898.89999998</v>
      </c>
      <c r="K28" s="39">
        <v>769371034.20000005</v>
      </c>
      <c r="L28" s="39">
        <v>809098807.10000002</v>
      </c>
      <c r="M28" s="39">
        <v>844641725.20000005</v>
      </c>
      <c r="N28" s="39">
        <v>870435787</v>
      </c>
      <c r="O28" s="39">
        <v>894736237.10000002</v>
      </c>
      <c r="P28" s="39">
        <v>916533213.29999995</v>
      </c>
      <c r="Q28" s="39">
        <v>936438244.5</v>
      </c>
      <c r="R28" s="39">
        <v>955349362.29999995</v>
      </c>
      <c r="S28" s="39">
        <v>974624474.39999998</v>
      </c>
      <c r="T28" s="39">
        <v>994565977.60000002</v>
      </c>
      <c r="U28" s="39">
        <v>1014051636</v>
      </c>
      <c r="V28" s="39">
        <v>1034326321</v>
      </c>
      <c r="W28" s="39">
        <v>1055991620</v>
      </c>
      <c r="X28" s="39">
        <v>1078860239</v>
      </c>
      <c r="Y28" s="39">
        <v>1101771613</v>
      </c>
      <c r="Z28" s="39">
        <v>1124856521</v>
      </c>
      <c r="AA28" s="39">
        <v>1148453561</v>
      </c>
      <c r="AB28" s="39">
        <v>1172821472</v>
      </c>
      <c r="AC28" s="39">
        <v>1235291953</v>
      </c>
      <c r="AD28" s="39">
        <v>1296478844</v>
      </c>
      <c r="AE28" s="39">
        <v>1356494196</v>
      </c>
      <c r="AF28" s="39">
        <v>1415437423</v>
      </c>
      <c r="AG28" s="39">
        <v>1473397684</v>
      </c>
      <c r="AH28" s="39">
        <v>1530455734</v>
      </c>
      <c r="AI28" s="39">
        <v>1586684543</v>
      </c>
      <c r="AJ28" s="39">
        <v>1642150393</v>
      </c>
      <c r="AK28" s="39">
        <v>1696913415</v>
      </c>
      <c r="AL28" s="39">
        <v>1751026979</v>
      </c>
      <c r="AM28" s="39">
        <v>1804539004</v>
      </c>
      <c r="AN28" s="39">
        <v>1857494477</v>
      </c>
      <c r="AO28" s="39">
        <v>1909936462</v>
      </c>
      <c r="AP28" s="39">
        <v>1961905320</v>
      </c>
      <c r="AQ28" s="39">
        <v>2013437556</v>
      </c>
      <c r="AR28" s="39">
        <v>2064564446</v>
      </c>
      <c r="AS28" s="39">
        <v>2115311751</v>
      </c>
      <c r="AT28" s="39">
        <v>2165699305</v>
      </c>
      <c r="AU28" s="39">
        <v>2215741997</v>
      </c>
      <c r="AV28" s="39">
        <v>2265451164</v>
      </c>
      <c r="AW28" s="39">
        <v>2314835709</v>
      </c>
      <c r="AX28" s="39">
        <v>2363902189</v>
      </c>
      <c r="AY28" s="39">
        <v>2412655202</v>
      </c>
      <c r="AZ28" s="39">
        <v>2461097246</v>
      </c>
      <c r="BA28" s="39">
        <v>2509228839</v>
      </c>
      <c r="BB28" s="39">
        <v>2557047843</v>
      </c>
      <c r="BC28" s="39">
        <v>2604548642</v>
      </c>
      <c r="BD28" s="39">
        <v>2651721928</v>
      </c>
      <c r="BE28" s="39">
        <v>2698555618</v>
      </c>
      <c r="BF28" s="39">
        <v>2745036015</v>
      </c>
      <c r="BG28" s="39">
        <v>2791149018</v>
      </c>
      <c r="BH28" s="39">
        <v>2836880502</v>
      </c>
      <c r="BI28" s="39">
        <v>2882216883</v>
      </c>
      <c r="BJ28" s="39">
        <v>2927144741</v>
      </c>
      <c r="BK28" s="39">
        <v>2714476656</v>
      </c>
      <c r="BL28" s="38">
        <v>2518000580</v>
      </c>
      <c r="BM28" s="38">
        <v>2336447130</v>
      </c>
      <c r="BN28" s="38">
        <v>2168648158</v>
      </c>
      <c r="BO28" s="38">
        <v>2013528603</v>
      </c>
      <c r="BP28" s="38">
        <v>1870098992</v>
      </c>
      <c r="BQ28" s="38">
        <v>1737448558</v>
      </c>
      <c r="BR28" s="38">
        <v>1614738910</v>
      </c>
      <c r="BS28" s="38">
        <v>1501198216</v>
      </c>
      <c r="BT28" s="38">
        <v>1396115859</v>
      </c>
      <c r="BU28" s="38">
        <v>1298837517</v>
      </c>
      <c r="BV28" s="38">
        <v>1208760654</v>
      </c>
      <c r="BW28" s="38">
        <v>1125330362</v>
      </c>
      <c r="BX28" s="38">
        <v>1048035546</v>
      </c>
      <c r="BY28" s="38">
        <v>976405417.70000005</v>
      </c>
      <c r="BZ28" s="38">
        <v>910006266.60000002</v>
      </c>
      <c r="CA28" s="38">
        <v>848438498.20000005</v>
      </c>
      <c r="CB28" s="38">
        <v>791333906</v>
      </c>
      <c r="CC28" s="38">
        <v>738353166.5</v>
      </c>
      <c r="CD28" s="38">
        <v>689183534.39999998</v>
      </c>
      <c r="CE28" s="38">
        <v>643536724</v>
      </c>
      <c r="CF28" s="38">
        <v>601146961.39999998</v>
      </c>
      <c r="CG28" s="38">
        <v>561769193.20000005</v>
      </c>
      <c r="CH28" s="38">
        <v>525177438.89999998</v>
      </c>
      <c r="CI28" s="38">
        <v>491163276.39999998</v>
      </c>
      <c r="CJ28" s="38">
        <v>459534448.89999998</v>
      </c>
      <c r="CK28" s="38">
        <v>430113583.60000002</v>
      </c>
      <c r="CL28" s="38">
        <v>402737013</v>
      </c>
      <c r="CM28" s="38">
        <v>377253691.69999999</v>
      </c>
      <c r="CN28" s="38">
        <v>353524198.39999998</v>
      </c>
      <c r="CO28" s="38">
        <v>331419819.5</v>
      </c>
      <c r="CP28" s="38">
        <v>310821705.10000002</v>
      </c>
      <c r="CQ28" s="38">
        <v>291620092.5</v>
      </c>
      <c r="CR28" s="38">
        <v>273713592.30000001</v>
      </c>
      <c r="CS28" s="38">
        <v>257008531.19999999</v>
      </c>
      <c r="CT28" s="38">
        <v>241418346.90000001</v>
      </c>
      <c r="CU28" s="38">
        <v>226863032.09999999</v>
      </c>
      <c r="CV28" s="38">
        <v>213268621.90000001</v>
      </c>
      <c r="CW28" s="38">
        <v>200566722.69999999</v>
      </c>
      <c r="CX28" s="39">
        <f t="shared" si="4"/>
        <v>130712162815.09996</v>
      </c>
    </row>
    <row r="29" spans="1:102" ht="15.75" customHeight="1" x14ac:dyDescent="0.2">
      <c r="A29" s="27" t="s">
        <v>18</v>
      </c>
      <c r="B29" s="38">
        <v>4799837.4869999997</v>
      </c>
      <c r="C29" s="38">
        <v>8048485.1600000001</v>
      </c>
      <c r="D29" s="38">
        <v>10483267.51</v>
      </c>
      <c r="E29" s="38">
        <v>12662578.199999999</v>
      </c>
      <c r="F29" s="38">
        <v>14691595.060000001</v>
      </c>
      <c r="G29" s="38">
        <v>16750330.82</v>
      </c>
      <c r="H29" s="38">
        <v>18538473.600000001</v>
      </c>
      <c r="I29" s="38">
        <v>20576635.050000001</v>
      </c>
      <c r="J29" s="38">
        <v>22938237.149999999</v>
      </c>
      <c r="K29" s="38">
        <v>23895373.440000001</v>
      </c>
      <c r="L29" s="38">
        <v>25354596.48</v>
      </c>
      <c r="M29" s="38">
        <v>27540598.829999998</v>
      </c>
      <c r="N29" s="38">
        <v>29075053.32</v>
      </c>
      <c r="O29" s="38">
        <v>30507835.289999999</v>
      </c>
      <c r="P29" s="38">
        <v>31921831.219999999</v>
      </c>
      <c r="Q29" s="38">
        <v>32153110.949999999</v>
      </c>
      <c r="R29" s="38">
        <v>32466183.329999998</v>
      </c>
      <c r="S29" s="38">
        <v>33184586.789999999</v>
      </c>
      <c r="T29" s="38">
        <v>34492898.689999998</v>
      </c>
      <c r="U29" s="38">
        <v>35659270.990000002</v>
      </c>
      <c r="V29" s="38">
        <v>36371154.420000002</v>
      </c>
      <c r="W29" s="38">
        <v>37899773.520000003</v>
      </c>
      <c r="X29" s="38">
        <v>39331180.520000003</v>
      </c>
      <c r="Y29" s="38">
        <v>40726529.490000002</v>
      </c>
      <c r="Z29" s="38">
        <v>42143986.659999996</v>
      </c>
      <c r="AA29" s="38">
        <v>43646408</v>
      </c>
      <c r="AB29" s="38">
        <v>45292184.549999997</v>
      </c>
      <c r="AC29" s="38">
        <v>45475692.189999998</v>
      </c>
      <c r="AD29" s="38">
        <v>45921054.25</v>
      </c>
      <c r="AE29" s="38">
        <v>46541501.829999998</v>
      </c>
      <c r="AF29" s="38">
        <v>47278940.619999997</v>
      </c>
      <c r="AG29" s="38">
        <v>48094645.759999998</v>
      </c>
      <c r="AH29" s="38">
        <v>48962938.520000003</v>
      </c>
      <c r="AI29" s="38">
        <v>49866928.700000003</v>
      </c>
      <c r="AJ29" s="38">
        <v>50795749.950000003</v>
      </c>
      <c r="AK29" s="38">
        <v>51742344.450000003</v>
      </c>
      <c r="AL29" s="38">
        <v>52702136.149999999</v>
      </c>
      <c r="AM29" s="38">
        <v>53672089.869999997</v>
      </c>
      <c r="AN29" s="38">
        <v>54650442.130000003</v>
      </c>
      <c r="AO29" s="38">
        <v>55636054.420000002</v>
      </c>
      <c r="AP29" s="38">
        <v>56628361.829999998</v>
      </c>
      <c r="AQ29" s="38">
        <v>57626852.210000001</v>
      </c>
      <c r="AR29" s="38">
        <v>58631185.509999998</v>
      </c>
      <c r="AS29" s="38">
        <v>59640816.57</v>
      </c>
      <c r="AT29" s="38">
        <v>60655054.780000001</v>
      </c>
      <c r="AU29" s="38">
        <v>61673045.909999996</v>
      </c>
      <c r="AV29" s="38">
        <v>62694108.530000001</v>
      </c>
      <c r="AW29" s="38">
        <v>63717380.049999997</v>
      </c>
      <c r="AX29" s="38">
        <v>64741982.350000001</v>
      </c>
      <c r="AY29" s="38">
        <v>65766649.18</v>
      </c>
      <c r="AZ29" s="38">
        <v>66790157.329999998</v>
      </c>
      <c r="BA29" s="38">
        <v>67811366.629999995</v>
      </c>
      <c r="BB29" s="38">
        <v>68829214.120000005</v>
      </c>
      <c r="BC29" s="38">
        <v>69842660.859999999</v>
      </c>
      <c r="BD29" s="38">
        <v>70850480.849999994</v>
      </c>
      <c r="BE29" s="38">
        <v>71851526.719999999</v>
      </c>
      <c r="BF29" s="38">
        <v>72844834.5</v>
      </c>
      <c r="BG29" s="38">
        <v>73829618.109999999</v>
      </c>
      <c r="BH29" s="38">
        <v>74805265.430000007</v>
      </c>
      <c r="BI29" s="38">
        <v>75771264.489999995</v>
      </c>
      <c r="BJ29" s="38">
        <v>76727279.989999995</v>
      </c>
      <c r="BK29" s="38">
        <v>56207452.619999997</v>
      </c>
      <c r="BL29" s="38">
        <v>42129739.659999996</v>
      </c>
      <c r="BM29" s="38">
        <v>32392132.530000001</v>
      </c>
      <c r="BN29" s="38">
        <v>25584137.109999999</v>
      </c>
      <c r="BO29" s="38">
        <v>20758894.989999998</v>
      </c>
      <c r="BP29" s="38">
        <v>17280425.109999999</v>
      </c>
      <c r="BQ29" s="38">
        <v>14721220.48</v>
      </c>
      <c r="BR29" s="38">
        <v>12793599.300000001</v>
      </c>
      <c r="BS29" s="38">
        <v>11303682.800000001</v>
      </c>
      <c r="BT29" s="38">
        <v>10120540.58</v>
      </c>
      <c r="BU29" s="38">
        <v>9155503.3230000008</v>
      </c>
      <c r="BV29" s="38">
        <v>8348291.3090000004</v>
      </c>
      <c r="BW29" s="38">
        <v>7657711.8940000003</v>
      </c>
      <c r="BX29" s="38">
        <v>7055420.0290000001</v>
      </c>
      <c r="BY29" s="38">
        <v>6521732.2070000004</v>
      </c>
      <c r="BZ29" s="38">
        <v>6042817.1169999996</v>
      </c>
      <c r="CA29" s="38">
        <v>5608809.3590000002</v>
      </c>
      <c r="CB29" s="38">
        <v>5212542.1270000003</v>
      </c>
      <c r="CC29" s="38">
        <v>4848694.9720000001</v>
      </c>
      <c r="CD29" s="38">
        <v>4513220.01</v>
      </c>
      <c r="CE29" s="38">
        <v>4202954.9349999996</v>
      </c>
      <c r="CF29" s="38">
        <v>3915361.4079999998</v>
      </c>
      <c r="CG29" s="38">
        <v>3648347.6510000001</v>
      </c>
      <c r="CH29" s="38">
        <v>3400147.6069999998</v>
      </c>
      <c r="CI29" s="38">
        <v>3169238.159</v>
      </c>
      <c r="CJ29" s="38">
        <v>2954281.9750000001</v>
      </c>
      <c r="CK29" s="38">
        <v>2754087.6469999999</v>
      </c>
      <c r="CL29" s="38">
        <v>2567581.5240000002</v>
      </c>
      <c r="CM29" s="38">
        <v>2393787.4840000002</v>
      </c>
      <c r="CN29" s="38">
        <v>2231812.1170000001</v>
      </c>
      <c r="CO29" s="38">
        <v>2080833.618</v>
      </c>
      <c r="CP29" s="38">
        <v>1940093.257</v>
      </c>
      <c r="CQ29" s="38">
        <v>1808888.6329999999</v>
      </c>
      <c r="CR29" s="38">
        <v>1686568.2080000001</v>
      </c>
      <c r="CS29" s="38">
        <v>1572526.754</v>
      </c>
      <c r="CT29" s="38">
        <v>1466201.4779999999</v>
      </c>
      <c r="CU29" s="38">
        <v>1367068.65</v>
      </c>
      <c r="CV29" s="38">
        <v>1274640.632</v>
      </c>
      <c r="CW29" s="38">
        <v>1188463.2080000001</v>
      </c>
      <c r="CX29" s="38">
        <f t="shared" si="4"/>
        <v>3158101073.789</v>
      </c>
    </row>
    <row r="30" spans="1:102" ht="15.75" customHeight="1" x14ac:dyDescent="0.2">
      <c r="A30" s="27" t="s">
        <v>19</v>
      </c>
      <c r="B30" s="38">
        <v>1126135.446</v>
      </c>
      <c r="C30" s="38">
        <v>2212206.1809999999</v>
      </c>
      <c r="D30" s="38">
        <v>3296583.3360000001</v>
      </c>
      <c r="E30" s="38">
        <v>4368107.6550000003</v>
      </c>
      <c r="F30" s="38">
        <v>5367667.358</v>
      </c>
      <c r="G30" s="38">
        <v>6323426.8150000004</v>
      </c>
      <c r="H30" s="38">
        <v>7251720.676</v>
      </c>
      <c r="I30" s="38">
        <v>8106420.5350000001</v>
      </c>
      <c r="J30" s="38">
        <v>8904816.0690000001</v>
      </c>
      <c r="K30" s="38">
        <v>9707122.2440000009</v>
      </c>
      <c r="L30" s="38">
        <v>10487803.640000001</v>
      </c>
      <c r="M30" s="38">
        <v>11288066.52</v>
      </c>
      <c r="N30" s="38">
        <v>12086432.619999999</v>
      </c>
      <c r="O30" s="38">
        <v>12896899.970000001</v>
      </c>
      <c r="P30" s="38">
        <v>13760303.26</v>
      </c>
      <c r="Q30" s="38">
        <v>14585426.390000001</v>
      </c>
      <c r="R30" s="38">
        <v>15383964.25</v>
      </c>
      <c r="S30" s="38">
        <v>16185538.59</v>
      </c>
      <c r="T30" s="38">
        <v>16955512.68</v>
      </c>
      <c r="U30" s="38">
        <v>17704962.629999999</v>
      </c>
      <c r="V30" s="38">
        <v>18451215.559999999</v>
      </c>
      <c r="W30" s="38">
        <v>19184998.300000001</v>
      </c>
      <c r="X30" s="38">
        <v>19908794.469999999</v>
      </c>
      <c r="Y30" s="38">
        <v>20625471.739999998</v>
      </c>
      <c r="Z30" s="38">
        <v>21339520.609999999</v>
      </c>
      <c r="AA30" s="38">
        <v>22054052.149999999</v>
      </c>
      <c r="AB30" s="38">
        <v>22771940.050000001</v>
      </c>
      <c r="AC30" s="38">
        <v>23617635.809999999</v>
      </c>
      <c r="AD30" s="38">
        <v>24469073.359999999</v>
      </c>
      <c r="AE30" s="38">
        <v>25326641.93</v>
      </c>
      <c r="AF30" s="38">
        <v>26190663.949999999</v>
      </c>
      <c r="AG30" s="38">
        <v>27061382.530000001</v>
      </c>
      <c r="AH30" s="38">
        <v>27938985.27</v>
      </c>
      <c r="AI30" s="38">
        <v>28823623.350000001</v>
      </c>
      <c r="AJ30" s="38">
        <v>29715421.149999999</v>
      </c>
      <c r="AK30" s="38">
        <v>30614480.030000001</v>
      </c>
      <c r="AL30" s="38">
        <v>31520833.73</v>
      </c>
      <c r="AM30" s="38">
        <v>32434495.75</v>
      </c>
      <c r="AN30" s="38">
        <v>33355410.969999999</v>
      </c>
      <c r="AO30" s="38">
        <v>34283468.520000003</v>
      </c>
      <c r="AP30" s="38">
        <v>35218519.960000001</v>
      </c>
      <c r="AQ30" s="38">
        <v>36160379.280000001</v>
      </c>
      <c r="AR30" s="38">
        <v>37108837.060000002</v>
      </c>
      <c r="AS30" s="38">
        <v>38063649.350000001</v>
      </c>
      <c r="AT30" s="38">
        <v>39024572.75</v>
      </c>
      <c r="AU30" s="38">
        <v>39991340.390000001</v>
      </c>
      <c r="AV30" s="38">
        <v>40963647.479999997</v>
      </c>
      <c r="AW30" s="38">
        <v>41941190.020000003</v>
      </c>
      <c r="AX30" s="38">
        <v>42923584.899999999</v>
      </c>
      <c r="AY30" s="38">
        <v>43910411.079999998</v>
      </c>
      <c r="AZ30" s="38">
        <v>44901210.68</v>
      </c>
      <c r="BA30" s="38">
        <v>45895509.780000001</v>
      </c>
      <c r="BB30" s="38">
        <v>46892822.909999996</v>
      </c>
      <c r="BC30" s="38">
        <v>47892667.710000001</v>
      </c>
      <c r="BD30" s="38">
        <v>48894555.969999999</v>
      </c>
      <c r="BE30" s="38">
        <v>49898027.640000001</v>
      </c>
      <c r="BF30" s="38">
        <v>50902593.560000002</v>
      </c>
      <c r="BG30" s="38">
        <v>51907763.450000003</v>
      </c>
      <c r="BH30" s="38">
        <v>52913054.509999998</v>
      </c>
      <c r="BI30" s="38">
        <v>53918020.960000001</v>
      </c>
      <c r="BJ30" s="38">
        <v>54922203.880000003</v>
      </c>
      <c r="BK30" s="38">
        <v>50927714.369999997</v>
      </c>
      <c r="BL30" s="38">
        <v>47237561.68</v>
      </c>
      <c r="BM30" s="38">
        <v>43827877.399999999</v>
      </c>
      <c r="BN30" s="38">
        <v>40676697.149999999</v>
      </c>
      <c r="BO30" s="38">
        <v>37763807.170000002</v>
      </c>
      <c r="BP30" s="38">
        <v>35070603.439999998</v>
      </c>
      <c r="BQ30" s="38">
        <v>32579962.120000001</v>
      </c>
      <c r="BR30" s="38">
        <v>30276120.539999999</v>
      </c>
      <c r="BS30" s="38">
        <v>28144567.760000002</v>
      </c>
      <c r="BT30" s="38">
        <v>26171944.02</v>
      </c>
      <c r="BU30" s="38">
        <v>24345948.309999999</v>
      </c>
      <c r="BV30" s="38">
        <v>22655253.420000002</v>
      </c>
      <c r="BW30" s="38">
        <v>21089427.809999999</v>
      </c>
      <c r="BX30" s="38">
        <v>19638863.890000001</v>
      </c>
      <c r="BY30" s="38">
        <v>18294711.949999999</v>
      </c>
      <c r="BZ30" s="38">
        <v>17048819.57</v>
      </c>
      <c r="CA30" s="38">
        <v>15893675.82</v>
      </c>
      <c r="CB30" s="38">
        <v>14822359.98</v>
      </c>
      <c r="CC30" s="38">
        <v>13828494.42</v>
      </c>
      <c r="CD30" s="38">
        <v>12906201.26</v>
      </c>
      <c r="CE30" s="38">
        <v>12050062.550000001</v>
      </c>
      <c r="CF30" s="38">
        <v>11255083.58</v>
      </c>
      <c r="CG30" s="38">
        <v>10516659.210000001</v>
      </c>
      <c r="CH30" s="38">
        <v>9830542.943</v>
      </c>
      <c r="CI30" s="38">
        <v>9192818.3489999995</v>
      </c>
      <c r="CJ30" s="38">
        <v>8599872.9330000002</v>
      </c>
      <c r="CK30" s="38">
        <v>8048374.0109999999</v>
      </c>
      <c r="CL30" s="38">
        <v>7535246.5580000002</v>
      </c>
      <c r="CM30" s="38">
        <v>7057652.818</v>
      </c>
      <c r="CN30" s="38">
        <v>6612973.5599999996</v>
      </c>
      <c r="CO30" s="38">
        <v>6198790.8300000001</v>
      </c>
      <c r="CP30" s="38">
        <v>5812872.0820000004</v>
      </c>
      <c r="CQ30" s="38">
        <v>5453155.5829999996</v>
      </c>
      <c r="CR30" s="38">
        <v>5117736.9809999997</v>
      </c>
      <c r="CS30" s="38">
        <v>4804856.95</v>
      </c>
      <c r="CT30" s="38">
        <v>4512889.8190000001</v>
      </c>
      <c r="CU30" s="38">
        <v>4240333.1050000004</v>
      </c>
      <c r="CV30" s="38">
        <v>3985797.8879999998</v>
      </c>
      <c r="CW30" s="38">
        <v>3747999.9419999998</v>
      </c>
      <c r="CX30" s="38">
        <f t="shared" si="4"/>
        <v>2349706121.1870008</v>
      </c>
    </row>
    <row r="31" spans="1:102" ht="15.75" customHeight="1" x14ac:dyDescent="0.2">
      <c r="A31" s="27" t="s">
        <v>20</v>
      </c>
      <c r="B31" s="38">
        <v>63017556.100000001</v>
      </c>
      <c r="C31" s="39">
        <v>107347174.59999999</v>
      </c>
      <c r="D31" s="39">
        <v>137915662.69999999</v>
      </c>
      <c r="E31" s="39">
        <v>158932886</v>
      </c>
      <c r="F31" s="39">
        <v>174600348.80000001</v>
      </c>
      <c r="G31" s="39">
        <v>186897166.40000001</v>
      </c>
      <c r="H31" s="39">
        <v>197595325.30000001</v>
      </c>
      <c r="I31" s="39">
        <v>207774062.80000001</v>
      </c>
      <c r="J31" s="39">
        <v>217857987.09999999</v>
      </c>
      <c r="K31" s="39">
        <v>226373555.80000001</v>
      </c>
      <c r="L31" s="39">
        <v>235892483.5</v>
      </c>
      <c r="M31" s="39">
        <v>247361391.09999999</v>
      </c>
      <c r="N31" s="39">
        <v>258200719</v>
      </c>
      <c r="O31" s="39">
        <v>269833386.60000002</v>
      </c>
      <c r="P31" s="39">
        <v>276990690</v>
      </c>
      <c r="Q31" s="39">
        <v>282992958</v>
      </c>
      <c r="R31" s="39">
        <v>290909682.30000001</v>
      </c>
      <c r="S31" s="39">
        <v>299627947.30000001</v>
      </c>
      <c r="T31" s="39">
        <v>309701804.60000002</v>
      </c>
      <c r="U31" s="39">
        <v>319250061.5</v>
      </c>
      <c r="V31" s="39">
        <v>328434004.69999999</v>
      </c>
      <c r="W31" s="39">
        <v>338826675.80000001</v>
      </c>
      <c r="X31" s="39">
        <v>349767005.19999999</v>
      </c>
      <c r="Y31" s="39">
        <v>360892092.80000001</v>
      </c>
      <c r="Z31" s="39">
        <v>372368503.30000001</v>
      </c>
      <c r="AA31" s="39">
        <v>384297483.69999999</v>
      </c>
      <c r="AB31" s="39">
        <v>396749403.39999998</v>
      </c>
      <c r="AC31" s="39">
        <v>399471662</v>
      </c>
      <c r="AD31" s="39">
        <v>404042062.19999999</v>
      </c>
      <c r="AE31" s="39">
        <v>409860116.10000002</v>
      </c>
      <c r="AF31" s="39">
        <v>416523315.69999999</v>
      </c>
      <c r="AG31" s="39">
        <v>423761626.89999998</v>
      </c>
      <c r="AH31" s="38">
        <v>431393695.80000001</v>
      </c>
      <c r="AI31" s="38">
        <v>439297628.19999999</v>
      </c>
      <c r="AJ31" s="38">
        <v>447391511.30000001</v>
      </c>
      <c r="AK31" s="38">
        <v>455619965.89999998</v>
      </c>
      <c r="AL31" s="38">
        <v>463945314.60000002</v>
      </c>
      <c r="AM31" s="38">
        <v>472341739.89999998</v>
      </c>
      <c r="AN31" s="38">
        <v>480791742.60000002</v>
      </c>
      <c r="AO31" s="38">
        <v>489283165.89999998</v>
      </c>
      <c r="AP31" s="38">
        <v>497807494.10000002</v>
      </c>
      <c r="AQ31" s="38">
        <v>506358270.80000001</v>
      </c>
      <c r="AR31" s="38">
        <v>514930159.30000001</v>
      </c>
      <c r="AS31" s="38">
        <v>523518142.5</v>
      </c>
      <c r="AT31" s="38">
        <v>532117241.89999998</v>
      </c>
      <c r="AU31" s="38">
        <v>540722458</v>
      </c>
      <c r="AV31" s="38">
        <v>549329427.70000005</v>
      </c>
      <c r="AW31" s="38">
        <v>557934060.60000002</v>
      </c>
      <c r="AX31" s="38">
        <v>566532143.5</v>
      </c>
      <c r="AY31" s="38">
        <v>575119080</v>
      </c>
      <c r="AZ31" s="38">
        <v>583690320.29999995</v>
      </c>
      <c r="BA31" s="38">
        <v>592241612.89999998</v>
      </c>
      <c r="BB31" s="38">
        <v>600769013.20000005</v>
      </c>
      <c r="BC31" s="38">
        <v>609268986.20000005</v>
      </c>
      <c r="BD31" s="38">
        <v>617738219.5</v>
      </c>
      <c r="BE31" s="38">
        <v>626173709.79999995</v>
      </c>
      <c r="BF31" s="38">
        <v>634572361.10000002</v>
      </c>
      <c r="BG31" s="38">
        <v>642931106.89999998</v>
      </c>
      <c r="BH31" s="38">
        <v>651247327</v>
      </c>
      <c r="BI31" s="38">
        <v>659518924.89999998</v>
      </c>
      <c r="BJ31" s="38">
        <v>667743844.5</v>
      </c>
      <c r="BK31" s="38">
        <v>489295224.39999998</v>
      </c>
      <c r="BL31" s="38">
        <v>366858823.19999999</v>
      </c>
      <c r="BM31" s="38">
        <v>282159097.69999999</v>
      </c>
      <c r="BN31" s="38">
        <v>222932701.59999999</v>
      </c>
      <c r="BO31" s="38">
        <v>180947256</v>
      </c>
      <c r="BP31" s="38">
        <v>150673232</v>
      </c>
      <c r="BQ31" s="38">
        <v>128393632.7</v>
      </c>
      <c r="BR31" s="38">
        <v>111607143.59999999</v>
      </c>
      <c r="BS31" s="38">
        <v>98628005</v>
      </c>
      <c r="BT31" s="38">
        <v>88317753.25</v>
      </c>
      <c r="BU31" s="38">
        <v>79905360.900000006</v>
      </c>
      <c r="BV31" s="38">
        <v>72866633.769999996</v>
      </c>
      <c r="BW31" s="38">
        <v>66843332.490000002</v>
      </c>
      <c r="BX31" s="38">
        <v>61588924.439999998</v>
      </c>
      <c r="BY31" s="38">
        <v>56932188.770000003</v>
      </c>
      <c r="BZ31" s="38">
        <v>52752790.880000003</v>
      </c>
      <c r="CA31" s="38">
        <v>48964882.289999999</v>
      </c>
      <c r="CB31" s="38">
        <v>45506081.829999998</v>
      </c>
      <c r="CC31" s="38">
        <v>42330065.840000004</v>
      </c>
      <c r="CD31" s="38">
        <v>39401579.100000001</v>
      </c>
      <c r="CE31" s="38">
        <v>36693070</v>
      </c>
      <c r="CF31" s="38">
        <v>34182415.759999998</v>
      </c>
      <c r="CG31" s="38">
        <v>31851379.73</v>
      </c>
      <c r="CH31" s="38">
        <v>29684560.559999999</v>
      </c>
      <c r="CI31" s="38">
        <v>27668672.23</v>
      </c>
      <c r="CJ31" s="38">
        <v>25792046.960000001</v>
      </c>
      <c r="CK31" s="38">
        <v>24044288.379999999</v>
      </c>
      <c r="CL31" s="38">
        <v>22416026.539999999</v>
      </c>
      <c r="CM31" s="38">
        <v>20898741.77</v>
      </c>
      <c r="CN31" s="38">
        <v>19484635.780000001</v>
      </c>
      <c r="CO31" s="38">
        <v>18166534.93</v>
      </c>
      <c r="CP31" s="38">
        <v>16937815.870000001</v>
      </c>
      <c r="CQ31" s="38">
        <v>15792346.82</v>
      </c>
      <c r="CR31" s="38">
        <v>14724439.880000001</v>
      </c>
      <c r="CS31" s="38">
        <v>13728811.380000001</v>
      </c>
      <c r="CT31" s="38">
        <v>12800548.039999999</v>
      </c>
      <c r="CU31" s="38">
        <v>11935077.58</v>
      </c>
      <c r="CV31" s="38">
        <v>11128142.77</v>
      </c>
      <c r="CW31" s="38">
        <v>10375778.16</v>
      </c>
      <c r="CX31" s="38">
        <f t="shared" si="4"/>
        <v>28069605513.10001</v>
      </c>
    </row>
    <row r="32" spans="1:102" ht="15.75" customHeight="1" x14ac:dyDescent="0.2">
      <c r="A32" s="27" t="s">
        <v>21</v>
      </c>
      <c r="B32" s="38">
        <v>29169290.079999998</v>
      </c>
      <c r="C32" s="38">
        <v>50646576.460000001</v>
      </c>
      <c r="D32" s="38">
        <v>65776105.390000001</v>
      </c>
      <c r="E32" s="38">
        <v>75543190.200000003</v>
      </c>
      <c r="F32" s="38">
        <v>82752932.459999993</v>
      </c>
      <c r="G32" s="38">
        <v>89921141.810000002</v>
      </c>
      <c r="H32" s="38">
        <v>96933668.269999996</v>
      </c>
      <c r="I32" s="38">
        <v>99057838.969999999</v>
      </c>
      <c r="J32" s="39">
        <v>101013518.2</v>
      </c>
      <c r="K32" s="39">
        <v>103795754.90000001</v>
      </c>
      <c r="L32" s="39">
        <v>106805595.3</v>
      </c>
      <c r="M32" s="39">
        <v>111291237</v>
      </c>
      <c r="N32" s="39">
        <v>113871899.2</v>
      </c>
      <c r="O32" s="39">
        <v>115808999.5</v>
      </c>
      <c r="P32" s="39">
        <v>118030129.3</v>
      </c>
      <c r="Q32" s="39">
        <v>120847741</v>
      </c>
      <c r="R32" s="39">
        <v>124337967.90000001</v>
      </c>
      <c r="S32" s="39">
        <v>126825729.8</v>
      </c>
      <c r="T32" s="39">
        <v>129055129.59999999</v>
      </c>
      <c r="U32" s="39">
        <v>131486311</v>
      </c>
      <c r="V32" s="39">
        <v>134212480.5</v>
      </c>
      <c r="W32" s="39">
        <v>137311272.5</v>
      </c>
      <c r="X32" s="39">
        <v>140679052.90000001</v>
      </c>
      <c r="Y32" s="39">
        <v>144266858.30000001</v>
      </c>
      <c r="Z32" s="39">
        <v>148051536.30000001</v>
      </c>
      <c r="AA32" s="39">
        <v>152023432.19999999</v>
      </c>
      <c r="AB32" s="39">
        <v>156179017.90000001</v>
      </c>
      <c r="AC32" s="39">
        <v>164153830.40000001</v>
      </c>
      <c r="AD32" s="38">
        <v>171129551.40000001</v>
      </c>
      <c r="AE32" s="38">
        <v>177452594.40000001</v>
      </c>
      <c r="AF32" s="38">
        <v>183354385.30000001</v>
      </c>
      <c r="AG32" s="38">
        <v>188989395.80000001</v>
      </c>
      <c r="AH32" s="38">
        <v>194460746.5</v>
      </c>
      <c r="AI32" s="38">
        <v>199836998.90000001</v>
      </c>
      <c r="AJ32" s="38">
        <v>205163617.40000001</v>
      </c>
      <c r="AK32" s="38">
        <v>210470533</v>
      </c>
      <c r="AL32" s="38">
        <v>215777291.19999999</v>
      </c>
      <c r="AM32" s="38">
        <v>221096457</v>
      </c>
      <c r="AN32" s="38">
        <v>226435871.69999999</v>
      </c>
      <c r="AO32" s="38">
        <v>231800411.5</v>
      </c>
      <c r="AP32" s="38">
        <v>237192852.5</v>
      </c>
      <c r="AQ32" s="38">
        <v>242614375.90000001</v>
      </c>
      <c r="AR32" s="38">
        <v>248065298</v>
      </c>
      <c r="AS32" s="38">
        <v>253545543.80000001</v>
      </c>
      <c r="AT32" s="38">
        <v>259055021.59999999</v>
      </c>
      <c r="AU32" s="38">
        <v>264593291.90000001</v>
      </c>
      <c r="AV32" s="38">
        <v>270159571</v>
      </c>
      <c r="AW32" s="38">
        <v>275752438.80000001</v>
      </c>
      <c r="AX32" s="38">
        <v>281370175.89999998</v>
      </c>
      <c r="AY32" s="38">
        <v>287010781.60000002</v>
      </c>
      <c r="AZ32" s="38">
        <v>292671936.5</v>
      </c>
      <c r="BA32" s="38">
        <v>298351326.5</v>
      </c>
      <c r="BB32" s="38">
        <v>304046457</v>
      </c>
      <c r="BC32" s="38">
        <v>309754304</v>
      </c>
      <c r="BD32" s="38">
        <v>315471212.39999998</v>
      </c>
      <c r="BE32" s="38">
        <v>321193382</v>
      </c>
      <c r="BF32" s="38">
        <v>326917036.60000002</v>
      </c>
      <c r="BG32" s="38">
        <v>332638766</v>
      </c>
      <c r="BH32" s="38">
        <v>338355572.30000001</v>
      </c>
      <c r="BI32" s="38">
        <v>344064898.10000002</v>
      </c>
      <c r="BJ32" s="38">
        <v>349764346.89999998</v>
      </c>
      <c r="BK32" s="38">
        <v>255605845.59999999</v>
      </c>
      <c r="BL32" s="38">
        <v>191059522.69999999</v>
      </c>
      <c r="BM32" s="38">
        <v>146459513</v>
      </c>
      <c r="BN32" s="38">
        <v>115320057.3</v>
      </c>
      <c r="BO32" s="38">
        <v>93287526.930000007</v>
      </c>
      <c r="BP32" s="38">
        <v>77437915.569999993</v>
      </c>
      <c r="BQ32" s="38">
        <v>65805905.090000004</v>
      </c>
      <c r="BR32" s="38">
        <v>57069163.670000002</v>
      </c>
      <c r="BS32" s="38">
        <v>50336699.990000002</v>
      </c>
      <c r="BT32" s="38">
        <v>45006970.289999999</v>
      </c>
      <c r="BU32" s="38">
        <v>40672743.68</v>
      </c>
      <c r="BV32" s="38">
        <v>37057311.740000002</v>
      </c>
      <c r="BW32" s="38">
        <v>33971710.299999997</v>
      </c>
      <c r="BX32" s="38">
        <v>31286027.260000002</v>
      </c>
      <c r="BY32" s="38">
        <v>28910153.699999999</v>
      </c>
      <c r="BZ32" s="38">
        <v>26780866.199999999</v>
      </c>
      <c r="CA32" s="38">
        <v>24853153.960000001</v>
      </c>
      <c r="CB32" s="38">
        <v>23094392.350000001</v>
      </c>
      <c r="CC32" s="38">
        <v>21480425.239999998</v>
      </c>
      <c r="CD32" s="38">
        <v>19992927.77</v>
      </c>
      <c r="CE32" s="38">
        <v>18617628.07</v>
      </c>
      <c r="CF32" s="38">
        <v>17343105.449999999</v>
      </c>
      <c r="CG32" s="38">
        <v>16159975.800000001</v>
      </c>
      <c r="CH32" s="38">
        <v>15060337.050000001</v>
      </c>
      <c r="CI32" s="38">
        <v>14037389.49</v>
      </c>
      <c r="CJ32" s="38">
        <v>13085173.949999999</v>
      </c>
      <c r="CK32" s="38">
        <v>12198389.460000001</v>
      </c>
      <c r="CL32" s="38">
        <v>11372264.529999999</v>
      </c>
      <c r="CM32" s="38">
        <v>10602464.970000001</v>
      </c>
      <c r="CN32" s="38">
        <v>9885026.4920000006</v>
      </c>
      <c r="CO32" s="38">
        <v>9216304.3680000007</v>
      </c>
      <c r="CP32" s="38">
        <v>8592934.8239999991</v>
      </c>
      <c r="CQ32" s="38">
        <v>8011804.6569999997</v>
      </c>
      <c r="CR32" s="38">
        <v>7470026.6579999998</v>
      </c>
      <c r="CS32" s="38">
        <v>6964919.2199999997</v>
      </c>
      <c r="CT32" s="38">
        <v>6493989.0039999997</v>
      </c>
      <c r="CU32" s="38">
        <v>6054915.9110000003</v>
      </c>
      <c r="CV32" s="38">
        <v>5645539.8300000001</v>
      </c>
      <c r="CW32" s="38">
        <v>5263848.7879999997</v>
      </c>
      <c r="CX32" s="38">
        <f t="shared" si="4"/>
        <v>13335969551.601999</v>
      </c>
    </row>
    <row r="33" spans="1:102" ht="15.75" customHeight="1" x14ac:dyDescent="0.2">
      <c r="A33" s="27" t="s">
        <v>22</v>
      </c>
      <c r="B33" s="38">
        <v>4807412.0369999995</v>
      </c>
      <c r="C33" s="38">
        <v>8162167.8159999996</v>
      </c>
      <c r="D33" s="38">
        <v>10416656.93</v>
      </c>
      <c r="E33" s="38">
        <v>11861646.85</v>
      </c>
      <c r="F33" s="38">
        <v>12961554.93</v>
      </c>
      <c r="G33" s="38">
        <v>13761835.210000001</v>
      </c>
      <c r="H33" s="38">
        <v>14518412.960000001</v>
      </c>
      <c r="I33" s="38">
        <v>14982698.699999999</v>
      </c>
      <c r="J33" s="38">
        <v>15207317.460000001</v>
      </c>
      <c r="K33" s="38">
        <v>15627239.07</v>
      </c>
      <c r="L33" s="38">
        <v>16023386.58</v>
      </c>
      <c r="M33" s="38">
        <v>16274128.039999999</v>
      </c>
      <c r="N33" s="38">
        <v>16732242.060000001</v>
      </c>
      <c r="O33" s="38">
        <v>17182941.039999999</v>
      </c>
      <c r="P33" s="38">
        <v>17665030.82</v>
      </c>
      <c r="Q33" s="38">
        <v>18178945.710000001</v>
      </c>
      <c r="R33" s="38">
        <v>18646196.989999998</v>
      </c>
      <c r="S33" s="38">
        <v>19007752.399999999</v>
      </c>
      <c r="T33" s="38">
        <v>19426373.379999999</v>
      </c>
      <c r="U33" s="38">
        <v>19945951.719999999</v>
      </c>
      <c r="V33" s="38">
        <v>20504179.960000001</v>
      </c>
      <c r="W33" s="38">
        <v>20955420.41</v>
      </c>
      <c r="X33" s="38">
        <v>21397297.68</v>
      </c>
      <c r="Y33" s="38">
        <v>21839610.84</v>
      </c>
      <c r="Z33" s="38">
        <v>22289915.870000001</v>
      </c>
      <c r="AA33" s="38">
        <v>22753900.34</v>
      </c>
      <c r="AB33" s="38">
        <v>23235330.77</v>
      </c>
      <c r="AC33" s="38">
        <v>24419563.739999998</v>
      </c>
      <c r="AD33" s="38">
        <v>25426089.989999998</v>
      </c>
      <c r="AE33" s="38">
        <v>26314682.890000001</v>
      </c>
      <c r="AF33" s="38">
        <v>27125468.539999999</v>
      </c>
      <c r="AG33" s="38">
        <v>27885417.109999999</v>
      </c>
      <c r="AH33" s="38">
        <v>28612576.079999998</v>
      </c>
      <c r="AI33" s="38">
        <v>29319043.960000001</v>
      </c>
      <c r="AJ33" s="38">
        <v>30012824.039999999</v>
      </c>
      <c r="AK33" s="38">
        <v>30699267.149999999</v>
      </c>
      <c r="AL33" s="38">
        <v>31381934.210000001</v>
      </c>
      <c r="AM33" s="38">
        <v>32063147.399999999</v>
      </c>
      <c r="AN33" s="38">
        <v>32744515.91</v>
      </c>
      <c r="AO33" s="38">
        <v>33427261.82</v>
      </c>
      <c r="AP33" s="38">
        <v>34112250.770000003</v>
      </c>
      <c r="AQ33" s="38">
        <v>34799981.219999999</v>
      </c>
      <c r="AR33" s="38">
        <v>35490692.649999999</v>
      </c>
      <c r="AS33" s="38">
        <v>36184343.689999998</v>
      </c>
      <c r="AT33" s="38">
        <v>36880513.490000002</v>
      </c>
      <c r="AU33" s="38">
        <v>37578705.5</v>
      </c>
      <c r="AV33" s="38">
        <v>38278442.82</v>
      </c>
      <c r="AW33" s="38">
        <v>38979266.43</v>
      </c>
      <c r="AX33" s="38">
        <v>39680837.759999998</v>
      </c>
      <c r="AY33" s="38">
        <v>40382729.840000004</v>
      </c>
      <c r="AZ33" s="38">
        <v>41084613.060000002</v>
      </c>
      <c r="BA33" s="38">
        <v>41786102.509999998</v>
      </c>
      <c r="BB33" s="38">
        <v>42486881.890000001</v>
      </c>
      <c r="BC33" s="38">
        <v>43186494.899999999</v>
      </c>
      <c r="BD33" s="38">
        <v>43884495.789999999</v>
      </c>
      <c r="BE33" s="38">
        <v>44580395.329999998</v>
      </c>
      <c r="BF33" s="38">
        <v>45273804.520000003</v>
      </c>
      <c r="BG33" s="38">
        <v>45964283.859999999</v>
      </c>
      <c r="BH33" s="38">
        <v>46651599.840000004</v>
      </c>
      <c r="BI33" s="38">
        <v>47335663.329999998</v>
      </c>
      <c r="BJ33" s="38">
        <v>48016331.460000001</v>
      </c>
      <c r="BK33" s="38">
        <v>35134319.619999997</v>
      </c>
      <c r="BL33" s="38">
        <v>26299945.149999999</v>
      </c>
      <c r="BM33" s="38">
        <v>20192257.309999999</v>
      </c>
      <c r="BN33" s="38">
        <v>15924885.4</v>
      </c>
      <c r="BO33" s="38">
        <v>12902828.02</v>
      </c>
      <c r="BP33" s="38">
        <v>10726451.880000001</v>
      </c>
      <c r="BQ33" s="38">
        <v>9127136.3859999999</v>
      </c>
      <c r="BR33" s="38">
        <v>7924131.284</v>
      </c>
      <c r="BS33" s="38">
        <v>6995634.1409999998</v>
      </c>
      <c r="BT33" s="38">
        <v>6259399.8109999998</v>
      </c>
      <c r="BU33" s="38">
        <v>5659739.6639999999</v>
      </c>
      <c r="BV33" s="38">
        <v>5158804.1569999997</v>
      </c>
      <c r="BW33" s="38">
        <v>4730736.8260000004</v>
      </c>
      <c r="BX33" s="38">
        <v>4357753.2079999996</v>
      </c>
      <c r="BY33" s="38">
        <v>4027510.2439999999</v>
      </c>
      <c r="BZ33" s="38">
        <v>3731340.8730000001</v>
      </c>
      <c r="CA33" s="38">
        <v>3463068.7179999999</v>
      </c>
      <c r="CB33" s="38">
        <v>3218211.7439999999</v>
      </c>
      <c r="CC33" s="38">
        <v>2993446.781</v>
      </c>
      <c r="CD33" s="38">
        <v>2786249.023</v>
      </c>
      <c r="CE33" s="38">
        <v>2594648.9160000002</v>
      </c>
      <c r="CF33" s="38">
        <v>2417067.835</v>
      </c>
      <c r="CG33" s="38">
        <v>2252206.676</v>
      </c>
      <c r="CH33" s="38">
        <v>2098969.9890000001</v>
      </c>
      <c r="CI33" s="38">
        <v>1956414.0249999999</v>
      </c>
      <c r="CJ33" s="38">
        <v>1823710.8810000001</v>
      </c>
      <c r="CK33" s="38">
        <v>1700123.513</v>
      </c>
      <c r="CL33" s="38">
        <v>1584988.091</v>
      </c>
      <c r="CM33" s="38">
        <v>1477701.338</v>
      </c>
      <c r="CN33" s="38">
        <v>1377711.273</v>
      </c>
      <c r="CO33" s="38">
        <v>1284510.2720000001</v>
      </c>
      <c r="CP33" s="38">
        <v>1197629.753</v>
      </c>
      <c r="CQ33" s="38">
        <v>1116635.9779999999</v>
      </c>
      <c r="CR33" s="38">
        <v>1041126.653</v>
      </c>
      <c r="CS33" s="38">
        <v>970728.10400000005</v>
      </c>
      <c r="CT33" s="38">
        <v>905092.87250000006</v>
      </c>
      <c r="CU33" s="38">
        <v>843897.6298</v>
      </c>
      <c r="CV33" s="38">
        <v>786841.3345</v>
      </c>
      <c r="CW33" s="38">
        <v>733643.58420000004</v>
      </c>
      <c r="CX33" s="38">
        <f t="shared" si="4"/>
        <v>1916193269.0310001</v>
      </c>
    </row>
    <row r="34" spans="1:102" ht="15.75" customHeight="1" x14ac:dyDescent="0.2">
      <c r="A34" s="27" t="s">
        <v>23</v>
      </c>
      <c r="B34" s="38">
        <v>30778176.100000001</v>
      </c>
      <c r="C34" s="38">
        <v>60077986.649999999</v>
      </c>
      <c r="D34" s="38">
        <v>88155533.900000006</v>
      </c>
      <c r="E34" s="39">
        <v>114006223.5</v>
      </c>
      <c r="F34" s="39">
        <v>138389740.80000001</v>
      </c>
      <c r="G34" s="39">
        <v>160773850.59999999</v>
      </c>
      <c r="H34" s="39">
        <v>181094055.90000001</v>
      </c>
      <c r="I34" s="39">
        <v>199848606.59999999</v>
      </c>
      <c r="J34" s="39">
        <v>217801319.5</v>
      </c>
      <c r="K34" s="39">
        <v>235337720.5</v>
      </c>
      <c r="L34" s="39">
        <v>252364842.90000001</v>
      </c>
      <c r="M34" s="39">
        <v>269044395.19999999</v>
      </c>
      <c r="N34" s="39">
        <v>285257894.60000002</v>
      </c>
      <c r="O34" s="39">
        <v>301277975</v>
      </c>
      <c r="P34" s="39">
        <v>317231663</v>
      </c>
      <c r="Q34" s="39">
        <v>333043780.10000002</v>
      </c>
      <c r="R34" s="39">
        <v>348828382</v>
      </c>
      <c r="S34" s="39">
        <v>364902303.30000001</v>
      </c>
      <c r="T34" s="39">
        <v>381289763.19999999</v>
      </c>
      <c r="U34" s="39">
        <v>397926399.10000002</v>
      </c>
      <c r="V34" s="39">
        <v>414516548.30000001</v>
      </c>
      <c r="W34" s="39">
        <v>431328912.80000001</v>
      </c>
      <c r="X34" s="39">
        <v>448367628.5</v>
      </c>
      <c r="Y34" s="39">
        <v>465774304.10000002</v>
      </c>
      <c r="Z34" s="39">
        <v>483643854</v>
      </c>
      <c r="AA34" s="39">
        <v>502062775.39999998</v>
      </c>
      <c r="AB34" s="39">
        <v>521108185</v>
      </c>
      <c r="AC34" s="39">
        <v>537079643.79999995</v>
      </c>
      <c r="AD34" s="39">
        <v>553024634.60000002</v>
      </c>
      <c r="AE34" s="39">
        <v>568952062.10000002</v>
      </c>
      <c r="AF34" s="39">
        <v>584868956.39999998</v>
      </c>
      <c r="AG34" s="39">
        <v>600781024.70000005</v>
      </c>
      <c r="AH34" s="39">
        <v>616692209.70000005</v>
      </c>
      <c r="AI34" s="39">
        <v>632603786.70000005</v>
      </c>
      <c r="AJ34" s="39">
        <v>648514055.39999998</v>
      </c>
      <c r="AK34" s="39">
        <v>664419100.29999995</v>
      </c>
      <c r="AL34" s="39">
        <v>680313938.60000002</v>
      </c>
      <c r="AM34" s="39">
        <v>696193283.39999998</v>
      </c>
      <c r="AN34" s="39">
        <v>712051562.79999995</v>
      </c>
      <c r="AO34" s="39">
        <v>727883199.10000002</v>
      </c>
      <c r="AP34" s="39">
        <v>743682598.60000002</v>
      </c>
      <c r="AQ34" s="39">
        <v>759443877.79999995</v>
      </c>
      <c r="AR34" s="39">
        <v>775160891.10000002</v>
      </c>
      <c r="AS34" s="39">
        <v>790827601.39999998</v>
      </c>
      <c r="AT34" s="39">
        <v>806438158.70000005</v>
      </c>
      <c r="AU34" s="39">
        <v>821986961.89999998</v>
      </c>
      <c r="AV34" s="39">
        <v>837468296.89999998</v>
      </c>
      <c r="AW34" s="39">
        <v>852876609.20000005</v>
      </c>
      <c r="AX34" s="39">
        <v>868206932.60000002</v>
      </c>
      <c r="AY34" s="38">
        <v>883455074.60000002</v>
      </c>
      <c r="AZ34" s="38">
        <v>898617324.10000002</v>
      </c>
      <c r="BA34" s="38">
        <v>913690067.70000005</v>
      </c>
      <c r="BB34" s="38">
        <v>928669409.79999995</v>
      </c>
      <c r="BC34" s="38">
        <v>943551143</v>
      </c>
      <c r="BD34" s="38">
        <v>958330589.89999998</v>
      </c>
      <c r="BE34" s="38">
        <v>973002732</v>
      </c>
      <c r="BF34" s="38">
        <v>987562438.70000005</v>
      </c>
      <c r="BG34" s="38">
        <v>1002004556</v>
      </c>
      <c r="BH34" s="38">
        <v>1016323773</v>
      </c>
      <c r="BI34" s="38">
        <v>1030514635</v>
      </c>
      <c r="BJ34" s="38">
        <v>1044571551</v>
      </c>
      <c r="BK34" s="38">
        <v>968780286.10000002</v>
      </c>
      <c r="BL34" s="38">
        <v>898754601.5</v>
      </c>
      <c r="BM34" s="38">
        <v>834042735.10000002</v>
      </c>
      <c r="BN34" s="38">
        <v>774228943.29999995</v>
      </c>
      <c r="BO34" s="38">
        <v>718930600.70000005</v>
      </c>
      <c r="BP34" s="38">
        <v>667795534.60000002</v>
      </c>
      <c r="BQ34" s="38">
        <v>620499575.89999998</v>
      </c>
      <c r="BR34" s="38">
        <v>576744307.20000005</v>
      </c>
      <c r="BS34" s="38">
        <v>536254993.89999998</v>
      </c>
      <c r="BT34" s="38">
        <v>498778682.39999998</v>
      </c>
      <c r="BU34" s="38">
        <v>464082451.39999998</v>
      </c>
      <c r="BV34" s="38">
        <v>431951805.39999998</v>
      </c>
      <c r="BW34" s="38">
        <v>402189197.60000002</v>
      </c>
      <c r="BX34" s="38">
        <v>374612672.10000002</v>
      </c>
      <c r="BY34" s="38">
        <v>349054615.60000002</v>
      </c>
      <c r="BZ34" s="38">
        <v>325360610.19999999</v>
      </c>
      <c r="CA34" s="38">
        <v>303388378.30000001</v>
      </c>
      <c r="CB34" s="38">
        <v>283006812.80000001</v>
      </c>
      <c r="CC34" s="38">
        <v>264095085.69999999</v>
      </c>
      <c r="CD34" s="38">
        <v>246541828.19999999</v>
      </c>
      <c r="CE34" s="38">
        <v>230244376.59999999</v>
      </c>
      <c r="CF34" s="38">
        <v>215108079.69999999</v>
      </c>
      <c r="CG34" s="38">
        <v>201045661.19999999</v>
      </c>
      <c r="CH34" s="38">
        <v>187976633.30000001</v>
      </c>
      <c r="CI34" s="38">
        <v>175826758.5</v>
      </c>
      <c r="CJ34" s="38">
        <v>164527553.19999999</v>
      </c>
      <c r="CK34" s="38">
        <v>154015831.90000001</v>
      </c>
      <c r="CL34" s="38">
        <v>144233288.40000001</v>
      </c>
      <c r="CM34" s="38">
        <v>135126109.5</v>
      </c>
      <c r="CN34" s="38">
        <v>126644620.3</v>
      </c>
      <c r="CO34" s="38">
        <v>118742958.3</v>
      </c>
      <c r="CP34" s="38">
        <v>111378772.5</v>
      </c>
      <c r="CQ34" s="38">
        <v>104512947.7</v>
      </c>
      <c r="CR34" s="38">
        <v>98109349.959999993</v>
      </c>
      <c r="CS34" s="38">
        <v>92134592.790000007</v>
      </c>
      <c r="CT34" s="38">
        <v>86557822.069999993</v>
      </c>
      <c r="CU34" s="38">
        <v>81350517.840000004</v>
      </c>
      <c r="CV34" s="38">
        <v>76486312.120000005</v>
      </c>
      <c r="CW34" s="38">
        <v>71940821.030000001</v>
      </c>
      <c r="CX34" s="38">
        <f t="shared" si="4"/>
        <v>48119052226.059998</v>
      </c>
    </row>
    <row r="35" spans="1:102" ht="15.75" customHeight="1" x14ac:dyDescent="0.2">
      <c r="A35" s="27" t="s">
        <v>24</v>
      </c>
      <c r="B35" s="38">
        <v>1992879.9040000001</v>
      </c>
      <c r="C35" s="38">
        <v>3974973.568</v>
      </c>
      <c r="D35" s="38">
        <v>5734795.4450000003</v>
      </c>
      <c r="E35" s="38">
        <v>7131252.7910000002</v>
      </c>
      <c r="F35" s="38">
        <v>8322585.892</v>
      </c>
      <c r="G35" s="38">
        <v>9395439.625</v>
      </c>
      <c r="H35" s="38">
        <v>10377211.33</v>
      </c>
      <c r="I35" s="38">
        <v>11251851.550000001</v>
      </c>
      <c r="J35" s="38">
        <v>12076911.66</v>
      </c>
      <c r="K35" s="38">
        <v>12816304.710000001</v>
      </c>
      <c r="L35" s="38">
        <v>13492220.869999999</v>
      </c>
      <c r="M35" s="38">
        <v>14126734.130000001</v>
      </c>
      <c r="N35" s="38">
        <v>14723479.050000001</v>
      </c>
      <c r="O35" s="38">
        <v>15288990.029999999</v>
      </c>
      <c r="P35" s="38">
        <v>15825325.470000001</v>
      </c>
      <c r="Q35" s="38">
        <v>16340810.1</v>
      </c>
      <c r="R35" s="38">
        <v>16832655.940000001</v>
      </c>
      <c r="S35" s="38">
        <v>17299542.59</v>
      </c>
      <c r="T35" s="38">
        <v>17748168.920000002</v>
      </c>
      <c r="U35" s="38">
        <v>18180243.440000001</v>
      </c>
      <c r="V35" s="38">
        <v>18607888.260000002</v>
      </c>
      <c r="W35" s="38">
        <v>19003659.280000001</v>
      </c>
      <c r="X35" s="38">
        <v>19383909.27</v>
      </c>
      <c r="Y35" s="38">
        <v>19751886.989999998</v>
      </c>
      <c r="Z35" s="38">
        <v>20109349.41</v>
      </c>
      <c r="AA35" s="38">
        <v>20458351.98</v>
      </c>
      <c r="AB35" s="38">
        <v>20802364.739999998</v>
      </c>
      <c r="AC35" s="38">
        <v>21201897.100000001</v>
      </c>
      <c r="AD35" s="38">
        <v>21589996.920000002</v>
      </c>
      <c r="AE35" s="38">
        <v>21967487.359999999</v>
      </c>
      <c r="AF35" s="38">
        <v>22334903.969999999</v>
      </c>
      <c r="AG35" s="38">
        <v>22692631.300000001</v>
      </c>
      <c r="AH35" s="38">
        <v>23041071.23</v>
      </c>
      <c r="AI35" s="38">
        <v>23380663.920000002</v>
      </c>
      <c r="AJ35" s="38">
        <v>23711919.75</v>
      </c>
      <c r="AK35" s="38">
        <v>24035393.030000001</v>
      </c>
      <c r="AL35" s="38">
        <v>24351571.02</v>
      </c>
      <c r="AM35" s="38">
        <v>24660866.52</v>
      </c>
      <c r="AN35" s="38">
        <v>24963642.170000002</v>
      </c>
      <c r="AO35" s="38">
        <v>25260213.550000001</v>
      </c>
      <c r="AP35" s="38">
        <v>25550857.809999999</v>
      </c>
      <c r="AQ35" s="38">
        <v>25835817.5</v>
      </c>
      <c r="AR35" s="38">
        <v>26115295.710000001</v>
      </c>
      <c r="AS35" s="38">
        <v>26389452.199999999</v>
      </c>
      <c r="AT35" s="38">
        <v>26658387.18</v>
      </c>
      <c r="AU35" s="38">
        <v>26922178.129999999</v>
      </c>
      <c r="AV35" s="38">
        <v>27180852.68</v>
      </c>
      <c r="AW35" s="38">
        <v>27434432.98</v>
      </c>
      <c r="AX35" s="38">
        <v>27682922.77</v>
      </c>
      <c r="AY35" s="38">
        <v>27926298.32</v>
      </c>
      <c r="AZ35" s="38">
        <v>28164510.68</v>
      </c>
      <c r="BA35" s="38">
        <v>28397521.460000001</v>
      </c>
      <c r="BB35" s="38">
        <v>28625268.899999999</v>
      </c>
      <c r="BC35" s="38">
        <v>28847681.469999999</v>
      </c>
      <c r="BD35" s="38">
        <v>29064685.5</v>
      </c>
      <c r="BE35" s="38">
        <v>29276208.68</v>
      </c>
      <c r="BF35" s="38">
        <v>29482159.43</v>
      </c>
      <c r="BG35" s="38">
        <v>29682474.370000001</v>
      </c>
      <c r="BH35" s="38">
        <v>29877066.800000001</v>
      </c>
      <c r="BI35" s="38">
        <v>30065858.239999998</v>
      </c>
      <c r="BJ35" s="38">
        <v>30248789.609999999</v>
      </c>
      <c r="BK35" s="38">
        <v>28065065.920000002</v>
      </c>
      <c r="BL35" s="38">
        <v>26046916.219999999</v>
      </c>
      <c r="BM35" s="38">
        <v>24181392.68</v>
      </c>
      <c r="BN35" s="38">
        <v>22456578.609999999</v>
      </c>
      <c r="BO35" s="38">
        <v>20861505.5</v>
      </c>
      <c r="BP35" s="38">
        <v>19386076.73</v>
      </c>
      <c r="BQ35" s="38">
        <v>18020997.5</v>
      </c>
      <c r="BR35" s="38">
        <v>16757710.4</v>
      </c>
      <c r="BS35" s="38">
        <v>15588336.25</v>
      </c>
      <c r="BT35" s="38">
        <v>14505619.6</v>
      </c>
      <c r="BU35" s="38">
        <v>13502878.77</v>
      </c>
      <c r="BV35" s="38">
        <v>12573959.83</v>
      </c>
      <c r="BW35" s="38">
        <v>11713194.35</v>
      </c>
      <c r="BX35" s="38">
        <v>10915360.529999999</v>
      </c>
      <c r="BY35" s="38">
        <v>10175647.470000001</v>
      </c>
      <c r="BZ35" s="38">
        <v>9489622.3589999992</v>
      </c>
      <c r="CA35" s="38">
        <v>8853200.2369999997</v>
      </c>
      <c r="CB35" s="38">
        <v>8262616.2719999999</v>
      </c>
      <c r="CC35" s="38">
        <v>7714400.2189999996</v>
      </c>
      <c r="CD35" s="38">
        <v>7205352.9560000002</v>
      </c>
      <c r="CE35" s="38">
        <v>6732524.9000000004</v>
      </c>
      <c r="CF35" s="38">
        <v>6293196.1679999996</v>
      </c>
      <c r="CG35" s="38">
        <v>5884858.324</v>
      </c>
      <c r="CH35" s="38">
        <v>5505197.6009999998</v>
      </c>
      <c r="CI35" s="38">
        <v>5152079.4620000003</v>
      </c>
      <c r="CJ35" s="38">
        <v>4823534.4079999998</v>
      </c>
      <c r="CK35" s="38">
        <v>4517744.92</v>
      </c>
      <c r="CL35" s="38">
        <v>4233033.45</v>
      </c>
      <c r="CM35" s="38">
        <v>3967851.37</v>
      </c>
      <c r="CN35" s="38">
        <v>3720768.8119999999</v>
      </c>
      <c r="CO35" s="38">
        <v>3490465.3190000001</v>
      </c>
      <c r="CP35" s="38">
        <v>3275721.2349999999</v>
      </c>
      <c r="CQ35" s="38">
        <v>3075409.798</v>
      </c>
      <c r="CR35" s="38">
        <v>2888489.852</v>
      </c>
      <c r="CS35" s="38">
        <v>2713999.1460000002</v>
      </c>
      <c r="CT35" s="38">
        <v>2551048.1630000002</v>
      </c>
      <c r="CU35" s="38">
        <v>2398814.446</v>
      </c>
      <c r="CV35" s="38">
        <v>2256537.37</v>
      </c>
      <c r="CW35" s="38">
        <v>2123513.3339999998</v>
      </c>
      <c r="CX35" s="38">
        <f t="shared" si="4"/>
        <v>1655551985.6859999</v>
      </c>
    </row>
    <row r="36" spans="1:102" ht="15.75" customHeight="1" x14ac:dyDescent="0.2">
      <c r="A36" s="27" t="s">
        <v>25</v>
      </c>
      <c r="B36" s="38">
        <v>11429074.689999999</v>
      </c>
      <c r="C36" s="38">
        <v>19661669.510000002</v>
      </c>
      <c r="D36" s="38">
        <v>25583053.609999999</v>
      </c>
      <c r="E36" s="38">
        <v>31505867.41</v>
      </c>
      <c r="F36" s="38">
        <v>34814694.439999998</v>
      </c>
      <c r="G36" s="38">
        <v>37397981.640000001</v>
      </c>
      <c r="H36" s="38">
        <v>39121644.93</v>
      </c>
      <c r="I36" s="38">
        <v>40227731.409999996</v>
      </c>
      <c r="J36" s="38">
        <v>40897973.07</v>
      </c>
      <c r="K36" s="38">
        <v>41926452.960000001</v>
      </c>
      <c r="L36" s="38">
        <v>42927219.710000001</v>
      </c>
      <c r="M36" s="38">
        <v>43645746.350000001</v>
      </c>
      <c r="N36" s="38">
        <v>44301457.509999998</v>
      </c>
      <c r="O36" s="38">
        <v>44926999.039999999</v>
      </c>
      <c r="P36" s="38">
        <v>45815032.82</v>
      </c>
      <c r="Q36" s="38">
        <v>46927036.890000001</v>
      </c>
      <c r="R36" s="38">
        <v>48055346.409999996</v>
      </c>
      <c r="S36" s="38">
        <v>49275172.799999997</v>
      </c>
      <c r="T36" s="38">
        <v>50688700.170000002</v>
      </c>
      <c r="U36" s="38">
        <v>52403133.340000004</v>
      </c>
      <c r="V36" s="38">
        <v>54175071.289999999</v>
      </c>
      <c r="W36" s="38">
        <v>55567501.140000001</v>
      </c>
      <c r="X36" s="38">
        <v>56775644.950000003</v>
      </c>
      <c r="Y36" s="38">
        <v>58017520.630000003</v>
      </c>
      <c r="Z36" s="38">
        <v>59211342.030000001</v>
      </c>
      <c r="AA36" s="38">
        <v>60382005.969999999</v>
      </c>
      <c r="AB36" s="38">
        <v>61545155.020000003</v>
      </c>
      <c r="AC36" s="38">
        <v>65133797.170000002</v>
      </c>
      <c r="AD36" s="38">
        <v>68142491.519999996</v>
      </c>
      <c r="AE36" s="38">
        <v>70766989.680000007</v>
      </c>
      <c r="AF36" s="38">
        <v>73138351.909999996</v>
      </c>
      <c r="AG36" s="38">
        <v>75344285.609999999</v>
      </c>
      <c r="AH36" s="38">
        <v>77443502.349999994</v>
      </c>
      <c r="AI36" s="38">
        <v>79475159.599999994</v>
      </c>
      <c r="AJ36" s="38">
        <v>81465245.469999999</v>
      </c>
      <c r="AK36" s="38">
        <v>83430990.359999999</v>
      </c>
      <c r="AL36" s="38">
        <v>85383709.079999998</v>
      </c>
      <c r="AM36" s="38">
        <v>87330795.069999993</v>
      </c>
      <c r="AN36" s="38">
        <v>89277100.420000002</v>
      </c>
      <c r="AO36" s="38">
        <v>91225640.430000007</v>
      </c>
      <c r="AP36" s="38">
        <v>93178286.930000007</v>
      </c>
      <c r="AQ36" s="38">
        <v>95136210.540000007</v>
      </c>
      <c r="AR36" s="38">
        <v>97099817.159999996</v>
      </c>
      <c r="AS36" s="38">
        <v>99069089.640000001</v>
      </c>
      <c r="AT36" s="38">
        <v>101043576.40000001</v>
      </c>
      <c r="AU36" s="38">
        <v>103022618.40000001</v>
      </c>
      <c r="AV36" s="38">
        <v>105005509.8</v>
      </c>
      <c r="AW36" s="38">
        <v>106991563.7</v>
      </c>
      <c r="AX36" s="38">
        <v>108980315.2</v>
      </c>
      <c r="AY36" s="38">
        <v>110971342.7</v>
      </c>
      <c r="AZ36" s="38">
        <v>112964317.90000001</v>
      </c>
      <c r="BA36" s="38">
        <v>114958772.8</v>
      </c>
      <c r="BB36" s="38">
        <v>116954207.5</v>
      </c>
      <c r="BC36" s="38">
        <v>118950044.09999999</v>
      </c>
      <c r="BD36" s="38">
        <v>120945648.40000001</v>
      </c>
      <c r="BE36" s="38">
        <v>122940374.7</v>
      </c>
      <c r="BF36" s="38">
        <v>124933504.5</v>
      </c>
      <c r="BG36" s="38">
        <v>126924336.5</v>
      </c>
      <c r="BH36" s="38">
        <v>128912186.09999999</v>
      </c>
      <c r="BI36" s="38">
        <v>130896429.90000001</v>
      </c>
      <c r="BJ36" s="38">
        <v>132876375.5</v>
      </c>
      <c r="BK36" s="38">
        <v>97188101.390000001</v>
      </c>
      <c r="BL36" s="38">
        <v>72716681.609999999</v>
      </c>
      <c r="BM36" s="38">
        <v>55801250.090000004</v>
      </c>
      <c r="BN36" s="38">
        <v>43985346.299999997</v>
      </c>
      <c r="BO36" s="38">
        <v>35620016.539999999</v>
      </c>
      <c r="BP36" s="38">
        <v>29597753.199999999</v>
      </c>
      <c r="BQ36" s="38">
        <v>25174138.32</v>
      </c>
      <c r="BR36" s="38">
        <v>21848277.670000002</v>
      </c>
      <c r="BS36" s="38">
        <v>19282644.010000002</v>
      </c>
      <c r="BT36" s="38">
        <v>17249337.829999998</v>
      </c>
      <c r="BU36" s="38">
        <v>15594056.67</v>
      </c>
      <c r="BV36" s="38">
        <v>14211935.58</v>
      </c>
      <c r="BW36" s="38">
        <v>13031345.43</v>
      </c>
      <c r="BX36" s="38">
        <v>12003026.029999999</v>
      </c>
      <c r="BY36" s="38">
        <v>11092795.810000001</v>
      </c>
      <c r="BZ36" s="38">
        <v>10276659.15</v>
      </c>
      <c r="CA36" s="38">
        <v>9537521.5810000002</v>
      </c>
      <c r="CB36" s="38">
        <v>8862982.8029999994</v>
      </c>
      <c r="CC36" s="38">
        <v>8243852.8099999996</v>
      </c>
      <c r="CD36" s="38">
        <v>7673152.852</v>
      </c>
      <c r="CE36" s="38">
        <v>7145441.7649999997</v>
      </c>
      <c r="CF36" s="38">
        <v>6656360.6579999998</v>
      </c>
      <c r="CG36" s="38">
        <v>6202324.2130000005</v>
      </c>
      <c r="CH36" s="38">
        <v>5780310.5070000002</v>
      </c>
      <c r="CI36" s="38">
        <v>5387717.0970000001</v>
      </c>
      <c r="CJ36" s="38">
        <v>5022261.7189999996</v>
      </c>
      <c r="CK36" s="38">
        <v>4681913.0889999997</v>
      </c>
      <c r="CL36" s="38">
        <v>4364842.0609999998</v>
      </c>
      <c r="CM36" s="38">
        <v>4069386.5929999999</v>
      </c>
      <c r="CN36" s="38">
        <v>3794026.1290000002</v>
      </c>
      <c r="CO36" s="38">
        <v>3537362.4339999999</v>
      </c>
      <c r="CP36" s="38">
        <v>3298104.8859999999</v>
      </c>
      <c r="CQ36" s="38">
        <v>3075058.8859999999</v>
      </c>
      <c r="CR36" s="38">
        <v>2867116.4810000001</v>
      </c>
      <c r="CS36" s="38">
        <v>2673248.56</v>
      </c>
      <c r="CT36" s="38">
        <v>2492498.2310000001</v>
      </c>
      <c r="CU36" s="38">
        <v>2323975.0610000002</v>
      </c>
      <c r="CV36" s="38">
        <v>2166850.0070000002</v>
      </c>
      <c r="CW36" s="38">
        <v>2020350.8670000001</v>
      </c>
      <c r="CX36" s="38">
        <f t="shared" si="4"/>
        <v>5204068841.6999998</v>
      </c>
    </row>
    <row r="37" spans="1:102" ht="15.75" customHeight="1" x14ac:dyDescent="0.2">
      <c r="A37" s="27" t="s">
        <v>26</v>
      </c>
      <c r="B37" s="38">
        <v>65907626.969999999</v>
      </c>
      <c r="C37" s="39">
        <v>109964966.09999999</v>
      </c>
      <c r="D37" s="39">
        <v>143810182</v>
      </c>
      <c r="E37" s="39">
        <v>165925514.09999999</v>
      </c>
      <c r="F37" s="39">
        <v>190954765.90000001</v>
      </c>
      <c r="G37" s="39">
        <v>207566809.69999999</v>
      </c>
      <c r="H37" s="39">
        <v>220181427.40000001</v>
      </c>
      <c r="I37" s="39">
        <v>224913758.69999999</v>
      </c>
      <c r="J37" s="39">
        <v>226487804.90000001</v>
      </c>
      <c r="K37" s="39">
        <v>233151911.19999999</v>
      </c>
      <c r="L37" s="39">
        <v>240174644.80000001</v>
      </c>
      <c r="M37" s="39">
        <v>244950748.90000001</v>
      </c>
      <c r="N37" s="39">
        <v>251407707.90000001</v>
      </c>
      <c r="O37" s="39">
        <v>257502084.09999999</v>
      </c>
      <c r="P37" s="39">
        <v>264778161.90000001</v>
      </c>
      <c r="Q37" s="39">
        <v>275769457.19999999</v>
      </c>
      <c r="R37" s="39">
        <v>285622582</v>
      </c>
      <c r="S37" s="39">
        <v>293083106.80000001</v>
      </c>
      <c r="T37" s="39">
        <v>300216224.39999998</v>
      </c>
      <c r="U37" s="39">
        <v>307679070.39999998</v>
      </c>
      <c r="V37" s="39">
        <v>317791730.80000001</v>
      </c>
      <c r="W37" s="39">
        <v>326631647.5</v>
      </c>
      <c r="X37" s="39">
        <v>334175245.60000002</v>
      </c>
      <c r="Y37" s="39">
        <v>340912136.19999999</v>
      </c>
      <c r="Z37" s="39">
        <v>347391097.5</v>
      </c>
      <c r="AA37" s="39">
        <v>353824761.5</v>
      </c>
      <c r="AB37" s="39">
        <v>360282911.89999998</v>
      </c>
      <c r="AC37" s="39">
        <v>379858922.60000002</v>
      </c>
      <c r="AD37" s="39">
        <v>396702529.69999999</v>
      </c>
      <c r="AE37" s="39">
        <v>411748541.69999999</v>
      </c>
      <c r="AF37" s="39">
        <v>425621082.39999998</v>
      </c>
      <c r="AG37" s="38">
        <v>438737076.5</v>
      </c>
      <c r="AH37" s="38">
        <v>451375743.10000002</v>
      </c>
      <c r="AI37" s="38">
        <v>463724688.5</v>
      </c>
      <c r="AJ37" s="38">
        <v>475910890.5</v>
      </c>
      <c r="AK37" s="38">
        <v>488020211.30000001</v>
      </c>
      <c r="AL37" s="38">
        <v>500109984.69999999</v>
      </c>
      <c r="AM37" s="38">
        <v>512217876.10000002</v>
      </c>
      <c r="AN37" s="38">
        <v>524368865.69999999</v>
      </c>
      <c r="AO37" s="38">
        <v>536579470.89999998</v>
      </c>
      <c r="AP37" s="38">
        <v>548860506.20000005</v>
      </c>
      <c r="AQ37" s="38">
        <v>561218462.20000005</v>
      </c>
      <c r="AR37" s="38">
        <v>573657437.29999995</v>
      </c>
      <c r="AS37" s="38">
        <v>586180692.29999995</v>
      </c>
      <c r="AT37" s="38">
        <v>598791430.79999995</v>
      </c>
      <c r="AU37" s="38">
        <v>611492011.89999998</v>
      </c>
      <c r="AV37" s="38">
        <v>624283543.60000002</v>
      </c>
      <c r="AW37" s="38">
        <v>637165362.20000005</v>
      </c>
      <c r="AX37" s="38">
        <v>650135210.5</v>
      </c>
      <c r="AY37" s="38">
        <v>663189327.10000002</v>
      </c>
      <c r="AZ37" s="38">
        <v>676322885.10000002</v>
      </c>
      <c r="BA37" s="38">
        <v>689531348.5</v>
      </c>
      <c r="BB37" s="38">
        <v>702809962.20000005</v>
      </c>
      <c r="BC37" s="38">
        <v>716153060.20000005</v>
      </c>
      <c r="BD37" s="38">
        <v>729553822.39999998</v>
      </c>
      <c r="BE37" s="38">
        <v>743004975.10000002</v>
      </c>
      <c r="BF37" s="38">
        <v>756499661.70000005</v>
      </c>
      <c r="BG37" s="38">
        <v>770031561.79999995</v>
      </c>
      <c r="BH37" s="38">
        <v>783594994.70000005</v>
      </c>
      <c r="BI37" s="38">
        <v>797184844.79999995</v>
      </c>
      <c r="BJ37" s="38">
        <v>810796252.20000005</v>
      </c>
      <c r="BK37" s="38">
        <v>592460879.39999998</v>
      </c>
      <c r="BL37" s="38">
        <v>442795769.69999999</v>
      </c>
      <c r="BM37" s="38">
        <v>339385526.30000001</v>
      </c>
      <c r="BN37" s="38">
        <v>267189528.5</v>
      </c>
      <c r="BO37" s="38">
        <v>216111638.40000001</v>
      </c>
      <c r="BP37" s="38">
        <v>179371058.09999999</v>
      </c>
      <c r="BQ37" s="38">
        <v>152410217.80000001</v>
      </c>
      <c r="BR37" s="38">
        <v>132162651.09999999</v>
      </c>
      <c r="BS37" s="38">
        <v>116562181.7</v>
      </c>
      <c r="BT37" s="38">
        <v>104213868.09999999</v>
      </c>
      <c r="BU37" s="38">
        <v>94173383.519999996</v>
      </c>
      <c r="BV37" s="38">
        <v>85799083.599999994</v>
      </c>
      <c r="BW37" s="38">
        <v>78652802.659999996</v>
      </c>
      <c r="BX37" s="38">
        <v>72433315.549999997</v>
      </c>
      <c r="BY37" s="38">
        <v>66931699.119999997</v>
      </c>
      <c r="BZ37" s="38">
        <v>62001375.729999997</v>
      </c>
      <c r="CA37" s="38">
        <v>57538000.82</v>
      </c>
      <c r="CB37" s="38">
        <v>53465951.270000003</v>
      </c>
      <c r="CC37" s="38">
        <v>49729240.43</v>
      </c>
      <c r="CD37" s="38">
        <v>46285402.359999999</v>
      </c>
      <c r="CE37" s="38">
        <v>43101368.079999998</v>
      </c>
      <c r="CF37" s="38">
        <v>40150678.799999997</v>
      </c>
      <c r="CG37" s="38">
        <v>37411596.829999998</v>
      </c>
      <c r="CH37" s="38">
        <v>34865819.659999996</v>
      </c>
      <c r="CI37" s="38">
        <v>32497599.739999998</v>
      </c>
      <c r="CJ37" s="38">
        <v>30293137.34</v>
      </c>
      <c r="CK37" s="38">
        <v>28240157.699999999</v>
      </c>
      <c r="CL37" s="38">
        <v>26327612.780000001</v>
      </c>
      <c r="CM37" s="38">
        <v>24545467.43</v>
      </c>
      <c r="CN37" s="38">
        <v>22884543.300000001</v>
      </c>
      <c r="CO37" s="38">
        <v>21336402.039999999</v>
      </c>
      <c r="CP37" s="38">
        <v>19893255.920000002</v>
      </c>
      <c r="CQ37" s="38">
        <v>18547897.440000001</v>
      </c>
      <c r="CR37" s="38">
        <v>17293642.329999998</v>
      </c>
      <c r="CS37" s="38">
        <v>16124282.390000001</v>
      </c>
      <c r="CT37" s="38">
        <v>15034045.279999999</v>
      </c>
      <c r="CU37" s="38">
        <v>14017559.76</v>
      </c>
      <c r="CV37" s="38">
        <v>13069824.99</v>
      </c>
      <c r="CW37" s="38">
        <v>12186183.1</v>
      </c>
      <c r="CX37" s="38">
        <f t="shared" si="4"/>
        <v>30803985971.939995</v>
      </c>
    </row>
    <row r="38" spans="1:102" ht="15.75" customHeight="1" x14ac:dyDescent="0.2">
      <c r="A38" s="27" t="s">
        <v>27</v>
      </c>
      <c r="B38" s="38">
        <v>49736802.920000002</v>
      </c>
      <c r="C38" s="38">
        <v>86131202.640000001</v>
      </c>
      <c r="D38" s="39">
        <v>109971724.3</v>
      </c>
      <c r="E38" s="39">
        <v>130326352.09999999</v>
      </c>
      <c r="F38" s="39">
        <v>144822589.59999999</v>
      </c>
      <c r="G38" s="39">
        <v>156025905.09999999</v>
      </c>
      <c r="H38" s="39">
        <v>164372492.09999999</v>
      </c>
      <c r="I38" s="39">
        <v>170528330.59999999</v>
      </c>
      <c r="J38" s="39">
        <v>173594577.19999999</v>
      </c>
      <c r="K38" s="39">
        <v>175348552.90000001</v>
      </c>
      <c r="L38" s="39">
        <v>176950366.19999999</v>
      </c>
      <c r="M38" s="39">
        <v>178145638.90000001</v>
      </c>
      <c r="N38" s="39">
        <v>187022450.30000001</v>
      </c>
      <c r="O38" s="39">
        <v>198209742.59999999</v>
      </c>
      <c r="P38" s="39">
        <v>206108924.09999999</v>
      </c>
      <c r="Q38" s="39">
        <v>213062187.59999999</v>
      </c>
      <c r="R38" s="39">
        <v>224938116.40000001</v>
      </c>
      <c r="S38" s="39">
        <v>232663858.19999999</v>
      </c>
      <c r="T38" s="39">
        <v>238227598.19999999</v>
      </c>
      <c r="U38" s="39">
        <v>242372709.40000001</v>
      </c>
      <c r="V38" s="39">
        <v>245637383.59999999</v>
      </c>
      <c r="W38" s="39">
        <v>248706873.30000001</v>
      </c>
      <c r="X38" s="39">
        <v>252954380.80000001</v>
      </c>
      <c r="Y38" s="39">
        <v>258065968.09999999</v>
      </c>
      <c r="Z38" s="39">
        <v>263627723.59999999</v>
      </c>
      <c r="AA38" s="39">
        <v>269494731.39999998</v>
      </c>
      <c r="AB38" s="39">
        <v>275250917.80000001</v>
      </c>
      <c r="AC38" s="39">
        <v>290731256.19999999</v>
      </c>
      <c r="AD38" s="39">
        <v>304075659.30000001</v>
      </c>
      <c r="AE38" s="39">
        <v>316023401.10000002</v>
      </c>
      <c r="AF38" s="38">
        <v>327067565.89999998</v>
      </c>
      <c r="AG38" s="38">
        <v>337536836.5</v>
      </c>
      <c r="AH38" s="38">
        <v>347650013.80000001</v>
      </c>
      <c r="AI38" s="38">
        <v>357551927.5</v>
      </c>
      <c r="AJ38" s="38">
        <v>367338043.80000001</v>
      </c>
      <c r="AK38" s="38">
        <v>377070680</v>
      </c>
      <c r="AL38" s="38">
        <v>386789936.60000002</v>
      </c>
      <c r="AM38" s="38">
        <v>396521320.10000002</v>
      </c>
      <c r="AN38" s="38">
        <v>406281476.69999999</v>
      </c>
      <c r="AO38" s="38">
        <v>416081440.60000002</v>
      </c>
      <c r="AP38" s="38">
        <v>425928211</v>
      </c>
      <c r="AQ38" s="38">
        <v>435825691.10000002</v>
      </c>
      <c r="AR38" s="38">
        <v>445774987.80000001</v>
      </c>
      <c r="AS38" s="38">
        <v>455775192.10000002</v>
      </c>
      <c r="AT38" s="38">
        <v>465823842.80000001</v>
      </c>
      <c r="AU38" s="38">
        <v>475917640.80000001</v>
      </c>
      <c r="AV38" s="38">
        <v>486052734.80000001</v>
      </c>
      <c r="AW38" s="38">
        <v>496225643.10000002</v>
      </c>
      <c r="AX38" s="38">
        <v>506434205.10000002</v>
      </c>
      <c r="AY38" s="38">
        <v>516677467.89999998</v>
      </c>
      <c r="AZ38" s="38">
        <v>526954776</v>
      </c>
      <c r="BA38" s="38">
        <v>537264920.70000005</v>
      </c>
      <c r="BB38" s="38">
        <v>547605142.5</v>
      </c>
      <c r="BC38" s="38">
        <v>557970914</v>
      </c>
      <c r="BD38" s="38">
        <v>568356023.89999998</v>
      </c>
      <c r="BE38" s="38">
        <v>578753347.5</v>
      </c>
      <c r="BF38" s="38">
        <v>589156006.39999998</v>
      </c>
      <c r="BG38" s="38">
        <v>599558073.60000002</v>
      </c>
      <c r="BH38" s="38">
        <v>609954505.89999998</v>
      </c>
      <c r="BI38" s="38">
        <v>620341131.39999998</v>
      </c>
      <c r="BJ38" s="38">
        <v>630714114.5</v>
      </c>
      <c r="BK38" s="38">
        <v>460869104.89999998</v>
      </c>
      <c r="BL38" s="38">
        <v>344443552.69999999</v>
      </c>
      <c r="BM38" s="38">
        <v>264000221.90000001</v>
      </c>
      <c r="BN38" s="38">
        <v>207838814.59999999</v>
      </c>
      <c r="BO38" s="38">
        <v>168105412.5</v>
      </c>
      <c r="BP38" s="38">
        <v>139525145</v>
      </c>
      <c r="BQ38" s="38">
        <v>118552620.40000001</v>
      </c>
      <c r="BR38" s="38">
        <v>102802396.5</v>
      </c>
      <c r="BS38" s="38">
        <v>90667169.609999999</v>
      </c>
      <c r="BT38" s="38">
        <v>81061798.930000007</v>
      </c>
      <c r="BU38" s="38">
        <v>73251682.489999995</v>
      </c>
      <c r="BV38" s="38">
        <v>66737679.020000003</v>
      </c>
      <c r="BW38" s="38">
        <v>61178935.840000004</v>
      </c>
      <c r="BX38" s="38">
        <v>56341128</v>
      </c>
      <c r="BY38" s="38">
        <v>52061733.399999999</v>
      </c>
      <c r="BZ38" s="38">
        <v>48226729.210000001</v>
      </c>
      <c r="CA38" s="38">
        <v>44754946.149999999</v>
      </c>
      <c r="CB38" s="38">
        <v>41587557.609999999</v>
      </c>
      <c r="CC38" s="38">
        <v>38681012.380000003</v>
      </c>
      <c r="CD38" s="38">
        <v>36002277.039999999</v>
      </c>
      <c r="CE38" s="38">
        <v>33525628.149999999</v>
      </c>
      <c r="CF38" s="38">
        <v>31230484.280000001</v>
      </c>
      <c r="CG38" s="38">
        <v>29099936.559999999</v>
      </c>
      <c r="CH38" s="38">
        <v>27119748.309999999</v>
      </c>
      <c r="CI38" s="38">
        <v>25277670.300000001</v>
      </c>
      <c r="CJ38" s="38">
        <v>23562968.48</v>
      </c>
      <c r="CK38" s="38">
        <v>21966095.030000001</v>
      </c>
      <c r="CL38" s="38">
        <v>20478456.34</v>
      </c>
      <c r="CM38" s="38">
        <v>19092246.699999999</v>
      </c>
      <c r="CN38" s="38">
        <v>17800326.859999999</v>
      </c>
      <c r="CO38" s="38">
        <v>16596133.189999999</v>
      </c>
      <c r="CP38" s="38">
        <v>15473608.109999999</v>
      </c>
      <c r="CQ38" s="38">
        <v>14427145.390000001</v>
      </c>
      <c r="CR38" s="38">
        <v>13451545.800000001</v>
      </c>
      <c r="CS38" s="38">
        <v>12541980.369999999</v>
      </c>
      <c r="CT38" s="38">
        <v>11693959.220000001</v>
      </c>
      <c r="CU38" s="38">
        <v>10903304.4</v>
      </c>
      <c r="CV38" s="38">
        <v>10166126.109999999</v>
      </c>
      <c r="CW38" s="38">
        <v>9478801.3000000007</v>
      </c>
      <c r="CX38" s="38">
        <f t="shared" si="4"/>
        <v>23840658314.04002</v>
      </c>
    </row>
    <row r="39" spans="1:102" ht="15.75" customHeight="1" x14ac:dyDescent="0.2">
      <c r="A39" s="27" t="s">
        <v>28</v>
      </c>
      <c r="B39" s="38">
        <v>12870357.58</v>
      </c>
      <c r="C39" s="38">
        <v>24485751.16</v>
      </c>
      <c r="D39" s="38">
        <v>35175054.329999998</v>
      </c>
      <c r="E39" s="38">
        <v>44733227.850000001</v>
      </c>
      <c r="F39" s="38">
        <v>53488947.119999997</v>
      </c>
      <c r="G39" s="38">
        <v>61581473.439999998</v>
      </c>
      <c r="H39" s="38">
        <v>69231928.840000004</v>
      </c>
      <c r="I39" s="38">
        <v>76284446.260000005</v>
      </c>
      <c r="J39" s="38">
        <v>82796633.299999997</v>
      </c>
      <c r="K39" s="38">
        <v>89222425.370000005</v>
      </c>
      <c r="L39" s="38">
        <v>95547632.569999993</v>
      </c>
      <c r="M39" s="39">
        <v>101447487.59999999</v>
      </c>
      <c r="N39" s="39">
        <v>107458018.2</v>
      </c>
      <c r="O39" s="39">
        <v>113356842.09999999</v>
      </c>
      <c r="P39" s="39">
        <v>119125484.2</v>
      </c>
      <c r="Q39" s="39">
        <v>125178781.5</v>
      </c>
      <c r="R39" s="39">
        <v>131140365.5</v>
      </c>
      <c r="S39" s="39">
        <v>136983830.19999999</v>
      </c>
      <c r="T39" s="39">
        <v>142719995.5</v>
      </c>
      <c r="U39" s="39">
        <v>148555795.30000001</v>
      </c>
      <c r="V39" s="39">
        <v>154485803.40000001</v>
      </c>
      <c r="W39" s="39">
        <v>160316846.90000001</v>
      </c>
      <c r="X39" s="39">
        <v>166147808.90000001</v>
      </c>
      <c r="Y39" s="39">
        <v>172030429.30000001</v>
      </c>
      <c r="Z39" s="39">
        <v>177984188.30000001</v>
      </c>
      <c r="AA39" s="39">
        <v>184032358.90000001</v>
      </c>
      <c r="AB39" s="39">
        <v>190182306.90000001</v>
      </c>
      <c r="AC39" s="39">
        <v>198296886.80000001</v>
      </c>
      <c r="AD39" s="39">
        <v>206450911.40000001</v>
      </c>
      <c r="AE39" s="39">
        <v>214654356.5</v>
      </c>
      <c r="AF39" s="39">
        <v>222915722.80000001</v>
      </c>
      <c r="AG39" s="39">
        <v>231242406.09999999</v>
      </c>
      <c r="AH39" s="39">
        <v>239640952.09999999</v>
      </c>
      <c r="AI39" s="39">
        <v>248117089.80000001</v>
      </c>
      <c r="AJ39" s="39">
        <v>256675836.30000001</v>
      </c>
      <c r="AK39" s="38">
        <v>265321425.40000001</v>
      </c>
      <c r="AL39" s="38">
        <v>274057410.39999998</v>
      </c>
      <c r="AM39" s="38">
        <v>282886399.89999998</v>
      </c>
      <c r="AN39" s="38">
        <v>291809807.10000002</v>
      </c>
      <c r="AO39" s="38">
        <v>300827726.80000001</v>
      </c>
      <c r="AP39" s="38">
        <v>309939238.39999998</v>
      </c>
      <c r="AQ39" s="38">
        <v>319142848.10000002</v>
      </c>
      <c r="AR39" s="38">
        <v>328436839.89999998</v>
      </c>
      <c r="AS39" s="38">
        <v>337819279.69999999</v>
      </c>
      <c r="AT39" s="38">
        <v>347288166.60000002</v>
      </c>
      <c r="AU39" s="38">
        <v>356841403.89999998</v>
      </c>
      <c r="AV39" s="38">
        <v>366476589.30000001</v>
      </c>
      <c r="AW39" s="38">
        <v>376191045.5</v>
      </c>
      <c r="AX39" s="38">
        <v>385982053.69999999</v>
      </c>
      <c r="AY39" s="38">
        <v>395846945.60000002</v>
      </c>
      <c r="AZ39" s="38">
        <v>405782990.80000001</v>
      </c>
      <c r="BA39" s="38">
        <v>415787360.39999998</v>
      </c>
      <c r="BB39" s="38">
        <v>425856994.69999999</v>
      </c>
      <c r="BC39" s="38">
        <v>435988487.69999999</v>
      </c>
      <c r="BD39" s="38">
        <v>446178060.39999998</v>
      </c>
      <c r="BE39" s="38">
        <v>456421647.80000001</v>
      </c>
      <c r="BF39" s="38">
        <v>466715019.19999999</v>
      </c>
      <c r="BG39" s="38">
        <v>477053961.5</v>
      </c>
      <c r="BH39" s="38">
        <v>487434356.89999998</v>
      </c>
      <c r="BI39" s="38">
        <v>497852268.69999999</v>
      </c>
      <c r="BJ39" s="38">
        <v>508303863.89999998</v>
      </c>
      <c r="BK39" s="38">
        <v>471296640.39999998</v>
      </c>
      <c r="BL39" s="38">
        <v>437110854.89999998</v>
      </c>
      <c r="BM39" s="38">
        <v>405525139.80000001</v>
      </c>
      <c r="BN39" s="38">
        <v>376335790.60000002</v>
      </c>
      <c r="BO39" s="38">
        <v>349355342.39999998</v>
      </c>
      <c r="BP39" s="38">
        <v>324411263</v>
      </c>
      <c r="BQ39" s="38">
        <v>301344750.89999998</v>
      </c>
      <c r="BR39" s="38">
        <v>280009630.69999999</v>
      </c>
      <c r="BS39" s="38">
        <v>260271338.59999999</v>
      </c>
      <c r="BT39" s="38">
        <v>242005988.69999999</v>
      </c>
      <c r="BU39" s="38">
        <v>225099516</v>
      </c>
      <c r="BV39" s="38">
        <v>209446888.30000001</v>
      </c>
      <c r="BW39" s="38">
        <v>194951381.09999999</v>
      </c>
      <c r="BX39" s="38">
        <v>181523912.09999999</v>
      </c>
      <c r="BY39" s="38">
        <v>169082429.09999999</v>
      </c>
      <c r="BZ39" s="38">
        <v>157551346.80000001</v>
      </c>
      <c r="CA39" s="38">
        <v>146861029.90000001</v>
      </c>
      <c r="CB39" s="38">
        <v>136947317</v>
      </c>
      <c r="CC39" s="38">
        <v>127751083.8</v>
      </c>
      <c r="CD39" s="38">
        <v>119217841</v>
      </c>
      <c r="CE39" s="38">
        <v>111297364.2</v>
      </c>
      <c r="CF39" s="38">
        <v>103943354.7</v>
      </c>
      <c r="CG39" s="38">
        <v>97113126.560000002</v>
      </c>
      <c r="CH39" s="38">
        <v>90767319.329999998</v>
      </c>
      <c r="CI39" s="38">
        <v>84869633.810000002</v>
      </c>
      <c r="CJ39" s="38">
        <v>79386589.060000002</v>
      </c>
      <c r="CK39" s="38">
        <v>74287298.829999998</v>
      </c>
      <c r="CL39" s="38">
        <v>69543266.030000001</v>
      </c>
      <c r="CM39" s="38">
        <v>65128193.68</v>
      </c>
      <c r="CN39" s="38">
        <v>61017810.950000003</v>
      </c>
      <c r="CO39" s="38">
        <v>57189713.25</v>
      </c>
      <c r="CP39" s="38">
        <v>53623215.009999998</v>
      </c>
      <c r="CQ39" s="38">
        <v>50299214.329999998</v>
      </c>
      <c r="CR39" s="38">
        <v>47200068.409999996</v>
      </c>
      <c r="CS39" s="38">
        <v>44309478.920000002</v>
      </c>
      <c r="CT39" s="38">
        <v>41612386.560000002</v>
      </c>
      <c r="CU39" s="38">
        <v>39094874.020000003</v>
      </c>
      <c r="CV39" s="38">
        <v>36744076.649999999</v>
      </c>
      <c r="CW39" s="38">
        <v>34548100.280000001</v>
      </c>
      <c r="CX39" s="38">
        <f t="shared" si="4"/>
        <v>21114875144.300003</v>
      </c>
    </row>
    <row r="40" spans="1:102" ht="15.75" customHeight="1" x14ac:dyDescent="0.2">
      <c r="A40" s="27" t="s">
        <v>29</v>
      </c>
      <c r="B40" s="38">
        <v>4483302.2869999995</v>
      </c>
      <c r="C40" s="38">
        <v>7573207.8200000003</v>
      </c>
      <c r="D40" s="38">
        <v>9818682.2679999992</v>
      </c>
      <c r="E40" s="38">
        <v>11744638.99</v>
      </c>
      <c r="F40" s="38">
        <v>13374953.300000001</v>
      </c>
      <c r="G40" s="38">
        <v>14527436.51</v>
      </c>
      <c r="H40" s="38">
        <v>15463039.300000001</v>
      </c>
      <c r="I40" s="38">
        <v>16506408.220000001</v>
      </c>
      <c r="J40" s="38">
        <v>17802864.710000001</v>
      </c>
      <c r="K40" s="38">
        <v>18526036.579999998</v>
      </c>
      <c r="L40" s="38">
        <v>19326904.350000001</v>
      </c>
      <c r="M40" s="38">
        <v>20332171.870000001</v>
      </c>
      <c r="N40" s="38">
        <v>21115657.449999999</v>
      </c>
      <c r="O40" s="38">
        <v>21822267.760000002</v>
      </c>
      <c r="P40" s="38">
        <v>22524098.890000001</v>
      </c>
      <c r="Q40" s="38">
        <v>22791525.82</v>
      </c>
      <c r="R40" s="38">
        <v>23166985.920000002</v>
      </c>
      <c r="S40" s="38">
        <v>23726886.149999999</v>
      </c>
      <c r="T40" s="38">
        <v>24379659.91</v>
      </c>
      <c r="U40" s="38">
        <v>24850701.140000001</v>
      </c>
      <c r="V40" s="38">
        <v>24586121.690000001</v>
      </c>
      <c r="W40" s="38">
        <v>24656443.52</v>
      </c>
      <c r="X40" s="38">
        <v>25030313.18</v>
      </c>
      <c r="Y40" s="38">
        <v>25484485.59</v>
      </c>
      <c r="Z40" s="38">
        <v>25950073.190000001</v>
      </c>
      <c r="AA40" s="38">
        <v>26418243.699999999</v>
      </c>
      <c r="AB40" s="38">
        <v>26906249.920000002</v>
      </c>
      <c r="AC40" s="38">
        <v>26034591.739999998</v>
      </c>
      <c r="AD40" s="38">
        <v>25460406.539999999</v>
      </c>
      <c r="AE40" s="38">
        <v>25083158.960000001</v>
      </c>
      <c r="AF40" s="38">
        <v>24835637.489999998</v>
      </c>
      <c r="AG40" s="38">
        <v>24672756.739999998</v>
      </c>
      <c r="AH40" s="38">
        <v>24564229.379999999</v>
      </c>
      <c r="AI40" s="38">
        <v>24489764.120000001</v>
      </c>
      <c r="AJ40" s="38">
        <v>24435672.25</v>
      </c>
      <c r="AK40" s="38">
        <v>24392657.550000001</v>
      </c>
      <c r="AL40" s="38">
        <v>24354545.25</v>
      </c>
      <c r="AM40" s="38">
        <v>24317237.620000001</v>
      </c>
      <c r="AN40" s="38">
        <v>24277897.690000001</v>
      </c>
      <c r="AO40" s="38">
        <v>24234797.73</v>
      </c>
      <c r="AP40" s="38">
        <v>24186819.449999999</v>
      </c>
      <c r="AQ40" s="38">
        <v>24133161.91</v>
      </c>
      <c r="AR40" s="38">
        <v>24073507.399999999</v>
      </c>
      <c r="AS40" s="38">
        <v>24007677.800000001</v>
      </c>
      <c r="AT40" s="38">
        <v>23935765.149999999</v>
      </c>
      <c r="AU40" s="38">
        <v>23858065.170000002</v>
      </c>
      <c r="AV40" s="38">
        <v>23774770.640000001</v>
      </c>
      <c r="AW40" s="38">
        <v>23686306.539999999</v>
      </c>
      <c r="AX40" s="38">
        <v>23592913.899999999</v>
      </c>
      <c r="AY40" s="38">
        <v>23495096.620000001</v>
      </c>
      <c r="AZ40" s="38">
        <v>23393256.710000001</v>
      </c>
      <c r="BA40" s="38">
        <v>23287888.440000001</v>
      </c>
      <c r="BB40" s="38">
        <v>23179353.43</v>
      </c>
      <c r="BC40" s="38">
        <v>23068088.75</v>
      </c>
      <c r="BD40" s="38">
        <v>22954427.870000001</v>
      </c>
      <c r="BE40" s="38">
        <v>22838698.670000002</v>
      </c>
      <c r="BF40" s="38">
        <v>22721260.390000001</v>
      </c>
      <c r="BG40" s="38">
        <v>22602393.109999999</v>
      </c>
      <c r="BH40" s="38">
        <v>22482256.52</v>
      </c>
      <c r="BI40" s="38">
        <v>22361003.359999999</v>
      </c>
      <c r="BJ40" s="38">
        <v>22238754.940000001</v>
      </c>
      <c r="BK40" s="38">
        <v>16513221.83</v>
      </c>
      <c r="BL40" s="38">
        <v>12566697.32</v>
      </c>
      <c r="BM40" s="38">
        <v>9820018.9370000008</v>
      </c>
      <c r="BN40" s="38">
        <v>7884466.1880000001</v>
      </c>
      <c r="BO40" s="38">
        <v>6499009.1739999996</v>
      </c>
      <c r="BP40" s="38">
        <v>5488242.8660000004</v>
      </c>
      <c r="BQ40" s="38">
        <v>4734187.466</v>
      </c>
      <c r="BR40" s="38">
        <v>4157383.656</v>
      </c>
      <c r="BS40" s="38">
        <v>3704218.5260000001</v>
      </c>
      <c r="BT40" s="38">
        <v>3338428.18</v>
      </c>
      <c r="BU40" s="38">
        <v>3035400.1529999999</v>
      </c>
      <c r="BV40" s="38">
        <v>2778352.7289999998</v>
      </c>
      <c r="BW40" s="38">
        <v>2555772.4619999998</v>
      </c>
      <c r="BX40" s="38">
        <v>2359695.2059999998</v>
      </c>
      <c r="BY40" s="38">
        <v>2184552.64</v>
      </c>
      <c r="BZ40" s="38">
        <v>2026397.95</v>
      </c>
      <c r="CA40" s="38">
        <v>1882385.7379999999</v>
      </c>
      <c r="CB40" s="38">
        <v>1750422.4080000001</v>
      </c>
      <c r="CC40" s="38">
        <v>1628930.9080000001</v>
      </c>
      <c r="CD40" s="38">
        <v>1516692.1780000001</v>
      </c>
      <c r="CE40" s="38">
        <v>1412738.0719999999</v>
      </c>
      <c r="CF40" s="38">
        <v>1316278.845</v>
      </c>
      <c r="CG40" s="38">
        <v>1226653.8570000001</v>
      </c>
      <c r="CH40" s="38">
        <v>1143297.8810000001</v>
      </c>
      <c r="CI40" s="38">
        <v>1065717.9240000001</v>
      </c>
      <c r="CJ40" s="38">
        <v>993477.12520000001</v>
      </c>
      <c r="CK40" s="38">
        <v>926183.44420000003</v>
      </c>
      <c r="CL40" s="38">
        <v>863481.59160000004</v>
      </c>
      <c r="CM40" s="38">
        <v>805047.16639999999</v>
      </c>
      <c r="CN40" s="38">
        <v>750582.30290000001</v>
      </c>
      <c r="CO40" s="38">
        <v>699812.35939999996</v>
      </c>
      <c r="CP40" s="38">
        <v>652483.33010000002</v>
      </c>
      <c r="CQ40" s="38">
        <v>608359.76839999994</v>
      </c>
      <c r="CR40" s="38">
        <v>567223.07499999995</v>
      </c>
      <c r="CS40" s="38">
        <v>528870.05220000003</v>
      </c>
      <c r="CT40" s="38">
        <v>493111.65740000003</v>
      </c>
      <c r="CU40" s="38">
        <v>459771.90860000002</v>
      </c>
      <c r="CV40" s="38">
        <v>428686.90860000002</v>
      </c>
      <c r="CW40" s="38">
        <v>399703.9669</v>
      </c>
      <c r="CX40" s="38">
        <f t="shared" si="4"/>
        <v>1455680137.6159005</v>
      </c>
    </row>
    <row r="41" spans="1:102" ht="15.75" customHeight="1" x14ac:dyDescent="0.2">
      <c r="A41" s="27" t="s">
        <v>30</v>
      </c>
      <c r="B41" s="38">
        <v>73903928.920000002</v>
      </c>
      <c r="C41" s="39">
        <v>128232742.59999999</v>
      </c>
      <c r="D41" s="39">
        <v>167321119.59999999</v>
      </c>
      <c r="E41" s="39">
        <v>194696644.5</v>
      </c>
      <c r="F41" s="39">
        <v>211631032.19999999</v>
      </c>
      <c r="G41" s="39">
        <v>223832827.59999999</v>
      </c>
      <c r="H41" s="39">
        <v>233680911</v>
      </c>
      <c r="I41" s="39">
        <v>240884373.90000001</v>
      </c>
      <c r="J41" s="39">
        <v>245109759.30000001</v>
      </c>
      <c r="K41" s="39">
        <v>252100401.19999999</v>
      </c>
      <c r="L41" s="39">
        <v>262248689.09999999</v>
      </c>
      <c r="M41" s="39">
        <v>267191015.5</v>
      </c>
      <c r="N41" s="39">
        <v>271466184.30000001</v>
      </c>
      <c r="O41" s="39">
        <v>276959694.10000002</v>
      </c>
      <c r="P41" s="39">
        <v>283433114.60000002</v>
      </c>
      <c r="Q41" s="39">
        <v>293724042.80000001</v>
      </c>
      <c r="R41" s="39">
        <v>313579068.19999999</v>
      </c>
      <c r="S41" s="39">
        <v>328300898</v>
      </c>
      <c r="T41" s="39">
        <v>339147170.5</v>
      </c>
      <c r="U41" s="39">
        <v>350031771.39999998</v>
      </c>
      <c r="V41" s="39">
        <v>364080951.60000002</v>
      </c>
      <c r="W41" s="39">
        <v>379781374.5</v>
      </c>
      <c r="X41" s="39">
        <v>392994900.19999999</v>
      </c>
      <c r="Y41" s="39">
        <v>402764716.60000002</v>
      </c>
      <c r="Z41" s="39">
        <v>409425485.30000001</v>
      </c>
      <c r="AA41" s="39">
        <v>414248030.60000002</v>
      </c>
      <c r="AB41" s="39">
        <v>419985898.5</v>
      </c>
      <c r="AC41" s="39">
        <v>440413664.10000002</v>
      </c>
      <c r="AD41" s="39">
        <v>458725325.69999999</v>
      </c>
      <c r="AE41" s="39">
        <v>475686297.89999998</v>
      </c>
      <c r="AF41" s="39">
        <v>491807801.30000001</v>
      </c>
      <c r="AG41" s="39">
        <v>507430923.69999999</v>
      </c>
      <c r="AH41" s="38">
        <v>522783287</v>
      </c>
      <c r="AI41" s="38">
        <v>538016669.29999995</v>
      </c>
      <c r="AJ41" s="38">
        <v>553232270.29999995</v>
      </c>
      <c r="AK41" s="38">
        <v>568496911.29999995</v>
      </c>
      <c r="AL41" s="38">
        <v>583854000.10000002</v>
      </c>
      <c r="AM41" s="38">
        <v>599330546.70000005</v>
      </c>
      <c r="AN41" s="38">
        <v>614941828.89999998</v>
      </c>
      <c r="AO41" s="38">
        <v>630695035</v>
      </c>
      <c r="AP41" s="38">
        <v>646591937.20000005</v>
      </c>
      <c r="AQ41" s="38">
        <v>662631419.79999995</v>
      </c>
      <c r="AR41" s="38">
        <v>678810807.5</v>
      </c>
      <c r="AS41" s="38">
        <v>695126416.60000002</v>
      </c>
      <c r="AT41" s="38">
        <v>711574180.89999998</v>
      </c>
      <c r="AU41" s="38">
        <v>728149554.89999998</v>
      </c>
      <c r="AV41" s="38">
        <v>744847474.70000005</v>
      </c>
      <c r="AW41" s="38">
        <v>761662144.29999995</v>
      </c>
      <c r="AX41" s="38">
        <v>778586666.79999995</v>
      </c>
      <c r="AY41" s="38">
        <v>795613202</v>
      </c>
      <c r="AZ41" s="38">
        <v>812733567.60000002</v>
      </c>
      <c r="BA41" s="38">
        <v>829939497.29999995</v>
      </c>
      <c r="BB41" s="38">
        <v>847223682.89999998</v>
      </c>
      <c r="BC41" s="38">
        <v>864580368.29999995</v>
      </c>
      <c r="BD41" s="38">
        <v>882005543</v>
      </c>
      <c r="BE41" s="38">
        <v>899495642.39999998</v>
      </c>
      <c r="BF41" s="38">
        <v>917046411.5</v>
      </c>
      <c r="BG41" s="38">
        <v>934652127.10000002</v>
      </c>
      <c r="BH41" s="38">
        <v>952305998.20000005</v>
      </c>
      <c r="BI41" s="38">
        <v>969999959.89999998</v>
      </c>
      <c r="BJ41" s="38">
        <v>987725445.39999998</v>
      </c>
      <c r="BK41" s="38">
        <v>721168976.89999998</v>
      </c>
      <c r="BL41" s="38">
        <v>538496875.10000002</v>
      </c>
      <c r="BM41" s="38">
        <v>412324162.10000002</v>
      </c>
      <c r="BN41" s="38">
        <v>324275883.39999998</v>
      </c>
      <c r="BO41" s="38">
        <v>262017918.19999999</v>
      </c>
      <c r="BP41" s="38">
        <v>217266588</v>
      </c>
      <c r="BQ41" s="38">
        <v>184454379.90000001</v>
      </c>
      <c r="BR41" s="38">
        <v>159835482</v>
      </c>
      <c r="BS41" s="38">
        <v>140886137.5</v>
      </c>
      <c r="BT41" s="38">
        <v>125902627.2</v>
      </c>
      <c r="BU41" s="38">
        <v>113731730.90000001</v>
      </c>
      <c r="BV41" s="38">
        <v>103589994.5</v>
      </c>
      <c r="BW41" s="38">
        <v>94942530.819999993</v>
      </c>
      <c r="BX41" s="38">
        <v>87421729.049999997</v>
      </c>
      <c r="BY41" s="38">
        <v>80772720.219999999</v>
      </c>
      <c r="BZ41" s="38">
        <v>74816779.730000004</v>
      </c>
      <c r="CA41" s="38">
        <v>69426756.930000007</v>
      </c>
      <c r="CB41" s="38">
        <v>64510568.960000001</v>
      </c>
      <c r="CC41" s="38">
        <v>60000102.810000002</v>
      </c>
      <c r="CD41" s="38">
        <v>55843744.810000002</v>
      </c>
      <c r="CE41" s="38">
        <v>52001343.770000003</v>
      </c>
      <c r="CF41" s="38">
        <v>48440807.539999999</v>
      </c>
      <c r="CG41" s="38">
        <v>45135796.109999999</v>
      </c>
      <c r="CH41" s="38">
        <v>42064151.68</v>
      </c>
      <c r="CI41" s="38">
        <v>39206824.210000001</v>
      </c>
      <c r="CJ41" s="38">
        <v>36547130.590000004</v>
      </c>
      <c r="CK41" s="38">
        <v>34070238.890000001</v>
      </c>
      <c r="CL41" s="38">
        <v>31762804.77</v>
      </c>
      <c r="CM41" s="38">
        <v>29612711.039999999</v>
      </c>
      <c r="CN41" s="38">
        <v>27608877.559999999</v>
      </c>
      <c r="CO41" s="38">
        <v>25741119.32</v>
      </c>
      <c r="CP41" s="38">
        <v>24000037.760000002</v>
      </c>
      <c r="CQ41" s="38">
        <v>22376935.34</v>
      </c>
      <c r="CR41" s="38">
        <v>20863746.5</v>
      </c>
      <c r="CS41" s="38">
        <v>19452980.469999999</v>
      </c>
      <c r="CT41" s="38">
        <v>18137672.649999999</v>
      </c>
      <c r="CU41" s="38">
        <v>16911342.530000001</v>
      </c>
      <c r="CV41" s="38">
        <v>15767956.619999999</v>
      </c>
      <c r="CW41" s="38">
        <v>14701895.27</v>
      </c>
      <c r="CX41" s="38">
        <f t="shared" si="4"/>
        <v>36283563417.869995</v>
      </c>
    </row>
    <row r="42" spans="1:102" ht="15.75" customHeight="1" x14ac:dyDescent="0.2">
      <c r="A42" s="27" t="s">
        <v>31</v>
      </c>
      <c r="B42" s="38">
        <v>1547737.5319999999</v>
      </c>
      <c r="C42" s="38">
        <v>2976160.3280000002</v>
      </c>
      <c r="D42" s="38">
        <v>4304516.0619999999</v>
      </c>
      <c r="E42" s="38">
        <v>5677184.8839999996</v>
      </c>
      <c r="F42" s="38">
        <v>7120314.5619999999</v>
      </c>
      <c r="G42" s="38">
        <v>8534318.1520000007</v>
      </c>
      <c r="H42" s="38">
        <v>9931050.9509999994</v>
      </c>
      <c r="I42" s="38">
        <v>11328783.18</v>
      </c>
      <c r="J42" s="38">
        <v>12628540.59</v>
      </c>
      <c r="K42" s="38">
        <v>13898800.460000001</v>
      </c>
      <c r="L42" s="38">
        <v>15317275.4</v>
      </c>
      <c r="M42" s="38">
        <v>16759275.5</v>
      </c>
      <c r="N42" s="38">
        <v>18171353.59</v>
      </c>
      <c r="O42" s="38">
        <v>19432622.140000001</v>
      </c>
      <c r="P42" s="38">
        <v>20651182.300000001</v>
      </c>
      <c r="Q42" s="38">
        <v>21721578.350000001</v>
      </c>
      <c r="R42" s="38">
        <v>22676673.030000001</v>
      </c>
      <c r="S42" s="38">
        <v>23786471.57</v>
      </c>
      <c r="T42" s="38">
        <v>24915908.289999999</v>
      </c>
      <c r="U42" s="38">
        <v>25896192.870000001</v>
      </c>
      <c r="V42" s="38">
        <v>26646693.890000001</v>
      </c>
      <c r="W42" s="38">
        <v>27438901.710000001</v>
      </c>
      <c r="X42" s="38">
        <v>28252017.52</v>
      </c>
      <c r="Y42" s="38">
        <v>29075720.52</v>
      </c>
      <c r="Z42" s="38">
        <v>29906899.350000001</v>
      </c>
      <c r="AA42" s="38">
        <v>30746417.640000001</v>
      </c>
      <c r="AB42" s="38">
        <v>31595923.629999999</v>
      </c>
      <c r="AC42" s="38">
        <v>32335510.289999999</v>
      </c>
      <c r="AD42" s="38">
        <v>33072952.809999999</v>
      </c>
      <c r="AE42" s="38">
        <v>33808595.439999998</v>
      </c>
      <c r="AF42" s="38">
        <v>34542787.729999997</v>
      </c>
      <c r="AG42" s="38">
        <v>35275859.539999999</v>
      </c>
      <c r="AH42" s="38">
        <v>36008089.630000003</v>
      </c>
      <c r="AI42" s="38">
        <v>36739730.840000004</v>
      </c>
      <c r="AJ42" s="38">
        <v>37471002.5</v>
      </c>
      <c r="AK42" s="38">
        <v>38202081.189999998</v>
      </c>
      <c r="AL42" s="38">
        <v>38933118.979999997</v>
      </c>
      <c r="AM42" s="38">
        <v>39664244.159999996</v>
      </c>
      <c r="AN42" s="38">
        <v>40395549.189999998</v>
      </c>
      <c r="AO42" s="38">
        <v>41127064.649999999</v>
      </c>
      <c r="AP42" s="38">
        <v>41858844.93</v>
      </c>
      <c r="AQ42" s="38">
        <v>42590870.310000002</v>
      </c>
      <c r="AR42" s="38">
        <v>43323072.990000002</v>
      </c>
      <c r="AS42" s="38">
        <v>44055369.32</v>
      </c>
      <c r="AT42" s="38">
        <v>44787626.899999999</v>
      </c>
      <c r="AU42" s="38">
        <v>45519698.039999999</v>
      </c>
      <c r="AV42" s="38">
        <v>46251382.520000003</v>
      </c>
      <c r="AW42" s="38">
        <v>46982446.399999999</v>
      </c>
      <c r="AX42" s="38">
        <v>47712554.130000003</v>
      </c>
      <c r="AY42" s="38">
        <v>48441264.460000001</v>
      </c>
      <c r="AZ42" s="38">
        <v>49168043.460000001</v>
      </c>
      <c r="BA42" s="38">
        <v>49892361.259999998</v>
      </c>
      <c r="BB42" s="38">
        <v>50613678.68</v>
      </c>
      <c r="BC42" s="38">
        <v>51331451.130000003</v>
      </c>
      <c r="BD42" s="38">
        <v>52045140.579999998</v>
      </c>
      <c r="BE42" s="38">
        <v>52754215.030000001</v>
      </c>
      <c r="BF42" s="38">
        <v>53458139.340000004</v>
      </c>
      <c r="BG42" s="38">
        <v>54156397.979999997</v>
      </c>
      <c r="BH42" s="38">
        <v>54848583.950000003</v>
      </c>
      <c r="BI42" s="38">
        <v>55534353.310000002</v>
      </c>
      <c r="BJ42" s="38">
        <v>56213435.32</v>
      </c>
      <c r="BK42" s="38">
        <v>52139893.359999999</v>
      </c>
      <c r="BL42" s="38">
        <v>48375978.600000001</v>
      </c>
      <c r="BM42" s="38">
        <v>44897442.219999999</v>
      </c>
      <c r="BN42" s="38">
        <v>41681968.130000003</v>
      </c>
      <c r="BO42" s="38">
        <v>38709017.469999999</v>
      </c>
      <c r="BP42" s="38">
        <v>35959685.520000003</v>
      </c>
      <c r="BQ42" s="38">
        <v>33416570.329999998</v>
      </c>
      <c r="BR42" s="38">
        <v>31063651.879999999</v>
      </c>
      <c r="BS42" s="38">
        <v>28886181.100000001</v>
      </c>
      <c r="BT42" s="38">
        <v>26870577.789999999</v>
      </c>
      <c r="BU42" s="38">
        <v>25004336.859999999</v>
      </c>
      <c r="BV42" s="38">
        <v>23275942.059999999</v>
      </c>
      <c r="BW42" s="38">
        <v>21674786.75</v>
      </c>
      <c r="BX42" s="38">
        <v>20191101.079999998</v>
      </c>
      <c r="BY42" s="38">
        <v>18815884.949999999</v>
      </c>
      <c r="BZ42" s="38">
        <v>17540846.5</v>
      </c>
      <c r="CA42" s="38">
        <v>16358345.460000001</v>
      </c>
      <c r="CB42" s="38">
        <v>15261341.17</v>
      </c>
      <c r="CC42" s="38">
        <v>14243344.65</v>
      </c>
      <c r="CD42" s="38">
        <v>13298374.710000001</v>
      </c>
      <c r="CE42" s="38">
        <v>12420917.41</v>
      </c>
      <c r="CF42" s="38">
        <v>11605888.91</v>
      </c>
      <c r="CG42" s="38">
        <v>10848601.289999999</v>
      </c>
      <c r="CH42" s="38">
        <v>10144731.039999999</v>
      </c>
      <c r="CI42" s="38">
        <v>9490290.1909999996</v>
      </c>
      <c r="CJ42" s="38">
        <v>8881599.6699999999</v>
      </c>
      <c r="CK42" s="38">
        <v>8315264.8669999996</v>
      </c>
      <c r="CL42" s="38">
        <v>7788153.1119999997</v>
      </c>
      <c r="CM42" s="38">
        <v>7297372.983</v>
      </c>
      <c r="CN42" s="38">
        <v>6840255.2620000001</v>
      </c>
      <c r="CO42" s="38">
        <v>6414335.4179999996</v>
      </c>
      <c r="CP42" s="38">
        <v>6017337.4919999996</v>
      </c>
      <c r="CQ42" s="38">
        <v>5647159.273</v>
      </c>
      <c r="CR42" s="38">
        <v>5301858.6509999996</v>
      </c>
      <c r="CS42" s="38">
        <v>4979641.0650000004</v>
      </c>
      <c r="CT42" s="38">
        <v>4678847.9519999996</v>
      </c>
      <c r="CU42" s="38">
        <v>4397946.1140000001</v>
      </c>
      <c r="CV42" s="38">
        <v>4135517.9339999999</v>
      </c>
      <c r="CW42" s="38">
        <v>3890252.3670000001</v>
      </c>
      <c r="CX42" s="38">
        <f t="shared" si="4"/>
        <v>2706815272.5819993</v>
      </c>
    </row>
    <row r="43" spans="1:102" ht="15.75" customHeight="1" x14ac:dyDescent="0.2">
      <c r="A43" s="27" t="s">
        <v>32</v>
      </c>
      <c r="B43" s="38">
        <v>15404330.359999999</v>
      </c>
      <c r="C43" s="38">
        <v>29865975.25</v>
      </c>
      <c r="D43" s="38">
        <v>43210507.140000001</v>
      </c>
      <c r="E43" s="38">
        <v>55082206.399999999</v>
      </c>
      <c r="F43" s="38">
        <v>66228216.590000004</v>
      </c>
      <c r="G43" s="38">
        <v>76402461.519999996</v>
      </c>
      <c r="H43" s="38">
        <v>86134270.109999999</v>
      </c>
      <c r="I43" s="38">
        <v>94871524.120000005</v>
      </c>
      <c r="J43" s="39">
        <v>102494671.90000001</v>
      </c>
      <c r="K43" s="39">
        <v>110287511.3</v>
      </c>
      <c r="L43" s="39">
        <v>117962874.40000001</v>
      </c>
      <c r="M43" s="39">
        <v>125340842.59999999</v>
      </c>
      <c r="N43" s="39">
        <v>132655829.3</v>
      </c>
      <c r="O43" s="39">
        <v>139892805.09999999</v>
      </c>
      <c r="P43" s="39">
        <v>147181558.69999999</v>
      </c>
      <c r="Q43" s="39">
        <v>155477101.09999999</v>
      </c>
      <c r="R43" s="39">
        <v>163749685.59999999</v>
      </c>
      <c r="S43" s="39">
        <v>171950285.80000001</v>
      </c>
      <c r="T43" s="39">
        <v>179746179.80000001</v>
      </c>
      <c r="U43" s="39">
        <v>187964973.40000001</v>
      </c>
      <c r="V43" s="39">
        <v>196279895</v>
      </c>
      <c r="W43" s="39">
        <v>204179672.19999999</v>
      </c>
      <c r="X43" s="39">
        <v>211755520.80000001</v>
      </c>
      <c r="Y43" s="39">
        <v>219230060.90000001</v>
      </c>
      <c r="Z43" s="39">
        <v>226831779.5</v>
      </c>
      <c r="AA43" s="39">
        <v>234602475.80000001</v>
      </c>
      <c r="AB43" s="39">
        <v>242577709.5</v>
      </c>
      <c r="AC43" s="39">
        <v>255976055.90000001</v>
      </c>
      <c r="AD43" s="39">
        <v>269530142.60000002</v>
      </c>
      <c r="AE43" s="39">
        <v>283262707.69999999</v>
      </c>
      <c r="AF43" s="39">
        <v>297194890</v>
      </c>
      <c r="AG43" s="39">
        <v>311346308.80000001</v>
      </c>
      <c r="AH43" s="39">
        <v>325735064.30000001</v>
      </c>
      <c r="AI43" s="39">
        <v>340377555.5</v>
      </c>
      <c r="AJ43" s="39">
        <v>355288515.5</v>
      </c>
      <c r="AK43" s="39">
        <v>370481113.69999999</v>
      </c>
      <c r="AL43" s="39">
        <v>385967234.10000002</v>
      </c>
      <c r="AM43" s="39">
        <v>401757572.39999998</v>
      </c>
      <c r="AN43" s="38">
        <v>417861578.5</v>
      </c>
      <c r="AO43" s="38">
        <v>434287490.69999999</v>
      </c>
      <c r="AP43" s="38">
        <v>451042401.10000002</v>
      </c>
      <c r="AQ43" s="38">
        <v>468132382.89999998</v>
      </c>
      <c r="AR43" s="38">
        <v>485562534.39999998</v>
      </c>
      <c r="AS43" s="38">
        <v>503336930.80000001</v>
      </c>
      <c r="AT43" s="38">
        <v>521458690.60000002</v>
      </c>
      <c r="AU43" s="38">
        <v>539930008.39999998</v>
      </c>
      <c r="AV43" s="38">
        <v>558752234.29999995</v>
      </c>
      <c r="AW43" s="38">
        <v>577925952.10000002</v>
      </c>
      <c r="AX43" s="38">
        <v>597451169.10000002</v>
      </c>
      <c r="AY43" s="38">
        <v>617327323</v>
      </c>
      <c r="AZ43" s="38">
        <v>637553276.10000002</v>
      </c>
      <c r="BA43" s="38">
        <v>658127305.60000002</v>
      </c>
      <c r="BB43" s="38">
        <v>679046976.79999995</v>
      </c>
      <c r="BC43" s="38">
        <v>700308936.89999998</v>
      </c>
      <c r="BD43" s="38">
        <v>721908893.60000002</v>
      </c>
      <c r="BE43" s="38">
        <v>743841754.10000002</v>
      </c>
      <c r="BF43" s="38">
        <v>766101837.5</v>
      </c>
      <c r="BG43" s="38">
        <v>788683157</v>
      </c>
      <c r="BH43" s="38">
        <v>811579596.60000002</v>
      </c>
      <c r="BI43" s="38">
        <v>834785058.79999995</v>
      </c>
      <c r="BJ43" s="38">
        <v>858293325.20000005</v>
      </c>
      <c r="BK43" s="38">
        <v>795625758.70000005</v>
      </c>
      <c r="BL43" s="38">
        <v>737744807.70000005</v>
      </c>
      <c r="BM43" s="38">
        <v>684274503.5</v>
      </c>
      <c r="BN43" s="38">
        <v>634868894.79999995</v>
      </c>
      <c r="BO43" s="38">
        <v>589209628.60000002</v>
      </c>
      <c r="BP43" s="38">
        <v>547003727.39999998</v>
      </c>
      <c r="BQ43" s="38">
        <v>507981546.39999998</v>
      </c>
      <c r="BR43" s="38">
        <v>471894896.10000002</v>
      </c>
      <c r="BS43" s="38">
        <v>438515316.5</v>
      </c>
      <c r="BT43" s="38">
        <v>407632491.30000001</v>
      </c>
      <c r="BU43" s="38">
        <v>379052790.19999999</v>
      </c>
      <c r="BV43" s="38">
        <v>352597929</v>
      </c>
      <c r="BW43" s="38">
        <v>328103738.30000001</v>
      </c>
      <c r="BX43" s="38">
        <v>305419031.39999998</v>
      </c>
      <c r="BY43" s="38">
        <v>284404563.60000002</v>
      </c>
      <c r="BZ43" s="38">
        <v>264932076.09999999</v>
      </c>
      <c r="CA43" s="38">
        <v>246883416.30000001</v>
      </c>
      <c r="CB43" s="38">
        <v>230149729.30000001</v>
      </c>
      <c r="CC43" s="38">
        <v>214630715.5</v>
      </c>
      <c r="CD43" s="38">
        <v>200233946.59999999</v>
      </c>
      <c r="CE43" s="38">
        <v>186874237.90000001</v>
      </c>
      <c r="CF43" s="38">
        <v>174473070.30000001</v>
      </c>
      <c r="CG43" s="38">
        <v>162958059.80000001</v>
      </c>
      <c r="CH43" s="38">
        <v>152262468.69999999</v>
      </c>
      <c r="CI43" s="38">
        <v>142324756.90000001</v>
      </c>
      <c r="CJ43" s="38">
        <v>133088168.7</v>
      </c>
      <c r="CK43" s="38">
        <v>124500353.2</v>
      </c>
      <c r="CL43" s="38">
        <v>116513015.2</v>
      </c>
      <c r="CM43" s="38">
        <v>109081593.59999999</v>
      </c>
      <c r="CN43" s="38">
        <v>102164966.2</v>
      </c>
      <c r="CO43" s="38">
        <v>95725177.989999995</v>
      </c>
      <c r="CP43" s="38">
        <v>89727190.989999995</v>
      </c>
      <c r="CQ43" s="38">
        <v>84138654.390000001</v>
      </c>
      <c r="CR43" s="38">
        <v>78929692.930000007</v>
      </c>
      <c r="CS43" s="38">
        <v>74072712.260000005</v>
      </c>
      <c r="CT43" s="38">
        <v>69542219.819999993</v>
      </c>
      <c r="CU43" s="38">
        <v>65314660.030000001</v>
      </c>
      <c r="CV43" s="38">
        <v>61368262.619999997</v>
      </c>
      <c r="CW43" s="38">
        <v>57682903.07</v>
      </c>
      <c r="CX43" s="38">
        <f t="shared" si="4"/>
        <v>32409478570.689995</v>
      </c>
    </row>
    <row r="44" spans="1:102" ht="15.75" customHeight="1" x14ac:dyDescent="0.2">
      <c r="A44" s="27" t="s">
        <v>33</v>
      </c>
      <c r="B44" s="39">
        <v>409397829.89999998</v>
      </c>
      <c r="C44" s="39">
        <v>695974453.70000005</v>
      </c>
      <c r="D44" s="39">
        <v>883882119.79999995</v>
      </c>
      <c r="E44" s="39">
        <v>1021514670</v>
      </c>
      <c r="F44" s="39">
        <v>1118329311</v>
      </c>
      <c r="G44" s="39">
        <v>1194061776</v>
      </c>
      <c r="H44" s="39">
        <v>1265111863</v>
      </c>
      <c r="I44" s="39">
        <v>1336102053</v>
      </c>
      <c r="J44" s="39">
        <v>1417254939</v>
      </c>
      <c r="K44" s="39">
        <v>1478117253</v>
      </c>
      <c r="L44" s="39">
        <v>1555072654</v>
      </c>
      <c r="M44" s="39">
        <v>1636724580</v>
      </c>
      <c r="N44" s="39">
        <v>1722898868</v>
      </c>
      <c r="O44" s="39">
        <v>1815139117</v>
      </c>
      <c r="P44" s="39">
        <v>1911844473</v>
      </c>
      <c r="Q44" s="39">
        <v>1968210992</v>
      </c>
      <c r="R44" s="39">
        <v>1995230944</v>
      </c>
      <c r="S44" s="39">
        <v>2022126363</v>
      </c>
      <c r="T44" s="39">
        <v>2069985326</v>
      </c>
      <c r="U44" s="39">
        <v>2127047678</v>
      </c>
      <c r="V44" s="39">
        <v>2177331821</v>
      </c>
      <c r="W44" s="39">
        <v>2254035388</v>
      </c>
      <c r="X44" s="39">
        <v>2347341290</v>
      </c>
      <c r="Y44" s="39">
        <v>2454996843</v>
      </c>
      <c r="Z44" s="39">
        <v>2575879934</v>
      </c>
      <c r="AA44" s="39">
        <v>2709144071</v>
      </c>
      <c r="AB44" s="39">
        <v>2855894940</v>
      </c>
      <c r="AC44" s="39">
        <v>2856820513</v>
      </c>
      <c r="AD44" s="39">
        <v>2881169197</v>
      </c>
      <c r="AE44" s="39">
        <v>2921583315</v>
      </c>
      <c r="AF44" s="39">
        <v>2973130182</v>
      </c>
      <c r="AG44" s="39">
        <v>3032502088</v>
      </c>
      <c r="AH44" s="39">
        <v>3097479175</v>
      </c>
      <c r="AI44" s="39">
        <v>3166568167</v>
      </c>
      <c r="AJ44" s="39">
        <v>3238761084</v>
      </c>
      <c r="AK44" s="39">
        <v>3313374164</v>
      </c>
      <c r="AL44" s="39">
        <v>3389941159</v>
      </c>
      <c r="AM44" s="39">
        <v>3468140150</v>
      </c>
      <c r="AN44" s="39">
        <v>3547742154</v>
      </c>
      <c r="AO44" s="39">
        <v>3628579005</v>
      </c>
      <c r="AP44" s="39">
        <v>3710522796</v>
      </c>
      <c r="AQ44" s="39">
        <v>3793477660</v>
      </c>
      <c r="AR44" s="39">
        <v>3877366108</v>
      </c>
      <c r="AS44" s="39">
        <v>3962113856</v>
      </c>
      <c r="AT44" s="39">
        <v>4047645158</v>
      </c>
      <c r="AU44" s="39">
        <v>4133887577</v>
      </c>
      <c r="AV44" s="39">
        <v>4220773955</v>
      </c>
      <c r="AW44" s="39">
        <v>4308250144</v>
      </c>
      <c r="AX44" s="39">
        <v>4396279591</v>
      </c>
      <c r="AY44" s="39">
        <v>4484843267</v>
      </c>
      <c r="AZ44" s="39">
        <v>4573928759</v>
      </c>
      <c r="BA44" s="38">
        <v>4663521019</v>
      </c>
      <c r="BB44" s="38">
        <v>4753592672</v>
      </c>
      <c r="BC44" s="38">
        <v>4844102682</v>
      </c>
      <c r="BD44" s="38">
        <v>4934995443</v>
      </c>
      <c r="BE44" s="38">
        <v>5026210193</v>
      </c>
      <c r="BF44" s="38">
        <v>5117689410</v>
      </c>
      <c r="BG44" s="38">
        <v>5209386522</v>
      </c>
      <c r="BH44" s="38">
        <v>5301266400</v>
      </c>
      <c r="BI44" s="38">
        <v>5393305984</v>
      </c>
      <c r="BJ44" s="38">
        <v>5485486646</v>
      </c>
      <c r="BK44" s="38">
        <v>4008788849</v>
      </c>
      <c r="BL44" s="38">
        <v>2996499878</v>
      </c>
      <c r="BM44" s="38">
        <v>2297029780</v>
      </c>
      <c r="BN44" s="38">
        <v>1808662258</v>
      </c>
      <c r="BO44" s="38">
        <v>1463119257</v>
      </c>
      <c r="BP44" s="38">
        <v>1214543507</v>
      </c>
      <c r="BQ44" s="38">
        <v>1032112865</v>
      </c>
      <c r="BR44" s="38">
        <v>895089153</v>
      </c>
      <c r="BS44" s="38">
        <v>789498915.10000002</v>
      </c>
      <c r="BT44" s="38">
        <v>705908107.39999998</v>
      </c>
      <c r="BU44" s="38">
        <v>637930099.10000002</v>
      </c>
      <c r="BV44" s="38">
        <v>581225247</v>
      </c>
      <c r="BW44" s="38">
        <v>532830003.69999999</v>
      </c>
      <c r="BX44" s="38">
        <v>490706937.30000001</v>
      </c>
      <c r="BY44" s="38">
        <v>453442851.69999999</v>
      </c>
      <c r="BZ44" s="38">
        <v>420046196.89999998</v>
      </c>
      <c r="CA44" s="38">
        <v>389811053.19999999</v>
      </c>
      <c r="CB44" s="38">
        <v>362225754.30000001</v>
      </c>
      <c r="CC44" s="38">
        <v>336911446.5</v>
      </c>
      <c r="CD44" s="38">
        <v>313580728.89999998</v>
      </c>
      <c r="CE44" s="38">
        <v>292009764</v>
      </c>
      <c r="CF44" s="38">
        <v>272019430.89999998</v>
      </c>
      <c r="CG44" s="38">
        <v>253462548.80000001</v>
      </c>
      <c r="CH44" s="38">
        <v>236215180.19999999</v>
      </c>
      <c r="CI44" s="38">
        <v>220170676.69999999</v>
      </c>
      <c r="CJ44" s="38">
        <v>205235573</v>
      </c>
      <c r="CK44" s="38">
        <v>191326726.30000001</v>
      </c>
      <c r="CL44" s="38">
        <v>178369298.5</v>
      </c>
      <c r="CM44" s="38">
        <v>166295310</v>
      </c>
      <c r="CN44" s="38">
        <v>155042583.09999999</v>
      </c>
      <c r="CO44" s="38">
        <v>144553951.69999999</v>
      </c>
      <c r="CP44" s="38">
        <v>134776656.69999999</v>
      </c>
      <c r="CQ44" s="38">
        <v>125661868.8</v>
      </c>
      <c r="CR44" s="38">
        <v>117164303.40000001</v>
      </c>
      <c r="CS44" s="38">
        <v>109241900.59999999</v>
      </c>
      <c r="CT44" s="38">
        <v>101855553.40000001</v>
      </c>
      <c r="CU44" s="38">
        <v>94968872.170000002</v>
      </c>
      <c r="CV44" s="38">
        <v>88547976.319999993</v>
      </c>
      <c r="CW44" s="38">
        <v>82561308.920000002</v>
      </c>
      <c r="CX44" s="39">
        <f t="shared" si="4"/>
        <v>209672530117.01004</v>
      </c>
    </row>
    <row r="45" spans="1:102" ht="15.75" customHeight="1" x14ac:dyDescent="0.2">
      <c r="A45" s="27" t="s">
        <v>34</v>
      </c>
      <c r="B45" s="38">
        <v>37159559.920000002</v>
      </c>
      <c r="C45" s="38">
        <v>64984006.149999999</v>
      </c>
      <c r="D45" s="38">
        <v>85707586.579999998</v>
      </c>
      <c r="E45" s="38">
        <v>99583673.060000002</v>
      </c>
      <c r="F45" s="39">
        <v>108502409.7</v>
      </c>
      <c r="G45" s="39">
        <v>112787594.8</v>
      </c>
      <c r="H45" s="39">
        <v>113791384.2</v>
      </c>
      <c r="I45" s="39">
        <v>113526438</v>
      </c>
      <c r="J45" s="39">
        <v>112429937.2</v>
      </c>
      <c r="K45" s="39">
        <v>112230123.59999999</v>
      </c>
      <c r="L45" s="39">
        <v>112824940.2</v>
      </c>
      <c r="M45" s="39">
        <v>113551087.7</v>
      </c>
      <c r="N45" s="39">
        <v>114561078.5</v>
      </c>
      <c r="O45" s="39">
        <v>116279761.3</v>
      </c>
      <c r="P45" s="39">
        <v>118355791.59999999</v>
      </c>
      <c r="Q45" s="39">
        <v>120801006.40000001</v>
      </c>
      <c r="R45" s="39">
        <v>123606287.2</v>
      </c>
      <c r="S45" s="39">
        <v>126476865.7</v>
      </c>
      <c r="T45" s="39">
        <v>129528615.59999999</v>
      </c>
      <c r="U45" s="39">
        <v>132644415.3</v>
      </c>
      <c r="V45" s="39">
        <v>135942922.30000001</v>
      </c>
      <c r="W45" s="39">
        <v>139370526.19999999</v>
      </c>
      <c r="X45" s="39">
        <v>142662599.09999999</v>
      </c>
      <c r="Y45" s="39">
        <v>145680244.5</v>
      </c>
      <c r="Z45" s="39">
        <v>148598379.59999999</v>
      </c>
      <c r="AA45" s="39">
        <v>151521592.90000001</v>
      </c>
      <c r="AB45" s="39">
        <v>154546158.09999999</v>
      </c>
      <c r="AC45" s="39">
        <v>165633002.09999999</v>
      </c>
      <c r="AD45" s="38">
        <v>174591124</v>
      </c>
      <c r="AE45" s="38">
        <v>182122745.40000001</v>
      </c>
      <c r="AF45" s="38">
        <v>188698936.5</v>
      </c>
      <c r="AG45" s="38">
        <v>194635641.5</v>
      </c>
      <c r="AH45" s="38">
        <v>200144650.5</v>
      </c>
      <c r="AI45" s="38">
        <v>205368281.09999999</v>
      </c>
      <c r="AJ45" s="38">
        <v>210402223.30000001</v>
      </c>
      <c r="AK45" s="38">
        <v>215310815.5</v>
      </c>
      <c r="AL45" s="38">
        <v>220136840</v>
      </c>
      <c r="AM45" s="38">
        <v>224908942.80000001</v>
      </c>
      <c r="AN45" s="38">
        <v>229646371.09999999</v>
      </c>
      <c r="AO45" s="38">
        <v>234362228.40000001</v>
      </c>
      <c r="AP45" s="38">
        <v>239065119.69999999</v>
      </c>
      <c r="AQ45" s="38">
        <v>243760611.5</v>
      </c>
      <c r="AR45" s="38">
        <v>248451540.69999999</v>
      </c>
      <c r="AS45" s="38">
        <v>253138315.90000001</v>
      </c>
      <c r="AT45" s="38">
        <v>257819113.90000001</v>
      </c>
      <c r="AU45" s="38">
        <v>262491162.19999999</v>
      </c>
      <c r="AV45" s="38">
        <v>267151328.19999999</v>
      </c>
      <c r="AW45" s="38">
        <v>271796820.69999999</v>
      </c>
      <c r="AX45" s="38">
        <v>276424861.19999999</v>
      </c>
      <c r="AY45" s="38">
        <v>281032827.80000001</v>
      </c>
      <c r="AZ45" s="38">
        <v>285618076</v>
      </c>
      <c r="BA45" s="38">
        <v>290178005.89999998</v>
      </c>
      <c r="BB45" s="38">
        <v>294709672</v>
      </c>
      <c r="BC45" s="38">
        <v>299209670.10000002</v>
      </c>
      <c r="BD45" s="38">
        <v>303674114.19999999</v>
      </c>
      <c r="BE45" s="38">
        <v>308098989</v>
      </c>
      <c r="BF45" s="38">
        <v>312480530.5</v>
      </c>
      <c r="BG45" s="38">
        <v>316815583.60000002</v>
      </c>
      <c r="BH45" s="38">
        <v>321101382.5</v>
      </c>
      <c r="BI45" s="38">
        <v>325335632.5</v>
      </c>
      <c r="BJ45" s="38">
        <v>329516402.5</v>
      </c>
      <c r="BK45" s="38">
        <v>241247929.80000001</v>
      </c>
      <c r="BL45" s="38">
        <v>180702903.19999999</v>
      </c>
      <c r="BM45" s="38">
        <v>138834545.30000001</v>
      </c>
      <c r="BN45" s="38">
        <v>109572326.40000001</v>
      </c>
      <c r="BO45" s="38">
        <v>88841181.099999994</v>
      </c>
      <c r="BP45" s="38">
        <v>73904040.280000001</v>
      </c>
      <c r="BQ45" s="38">
        <v>62921090.409999996</v>
      </c>
      <c r="BR45" s="38">
        <v>54654311.25</v>
      </c>
      <c r="BS45" s="38">
        <v>48269398.240000002</v>
      </c>
      <c r="BT45" s="38">
        <v>43202965.359999999</v>
      </c>
      <c r="BU45" s="38">
        <v>39073508.240000002</v>
      </c>
      <c r="BV45" s="38">
        <v>35621702.100000001</v>
      </c>
      <c r="BW45" s="38">
        <v>32670364.609999999</v>
      </c>
      <c r="BX45" s="38">
        <v>30097601.75</v>
      </c>
      <c r="BY45" s="38">
        <v>27818791.670000002</v>
      </c>
      <c r="BZ45" s="38">
        <v>25774493.780000001</v>
      </c>
      <c r="CA45" s="38">
        <v>23922330.670000002</v>
      </c>
      <c r="CB45" s="38">
        <v>22231534</v>
      </c>
      <c r="CC45" s="38">
        <v>20679276.870000001</v>
      </c>
      <c r="CD45" s="38">
        <v>19248204.600000001</v>
      </c>
      <c r="CE45" s="38">
        <v>17924769.460000001</v>
      </c>
      <c r="CF45" s="38">
        <v>16698105.02</v>
      </c>
      <c r="CG45" s="38">
        <v>15559262.880000001</v>
      </c>
      <c r="CH45" s="38">
        <v>14500692.84</v>
      </c>
      <c r="CI45" s="38">
        <v>13515886.9</v>
      </c>
      <c r="CJ45" s="38">
        <v>12599133.42</v>
      </c>
      <c r="CK45" s="38">
        <v>11745345.859999999</v>
      </c>
      <c r="CL45" s="38">
        <v>10949941.710000001</v>
      </c>
      <c r="CM45" s="38">
        <v>10208755.6</v>
      </c>
      <c r="CN45" s="38">
        <v>9517975.7520000003</v>
      </c>
      <c r="CO45" s="38">
        <v>8874096.3049999997</v>
      </c>
      <c r="CP45" s="38">
        <v>8273880.7620000001</v>
      </c>
      <c r="CQ45" s="38">
        <v>7714333.1030000001</v>
      </c>
      <c r="CR45" s="38">
        <v>7192674.3859999999</v>
      </c>
      <c r="CS45" s="38">
        <v>6706323.2850000001</v>
      </c>
      <c r="CT45" s="38">
        <v>6252879.5120000001</v>
      </c>
      <c r="CU45" s="38">
        <v>5830109.4299999997</v>
      </c>
      <c r="CV45" s="38">
        <v>5435933.3459999999</v>
      </c>
      <c r="CW45" s="38">
        <v>5068414.13</v>
      </c>
      <c r="CX45" s="38">
        <f t="shared" si="4"/>
        <v>13335343561.541002</v>
      </c>
    </row>
    <row r="46" spans="1:102" ht="15.75" customHeight="1" x14ac:dyDescent="0.2">
      <c r="A46" s="27" t="s">
        <v>35</v>
      </c>
      <c r="B46" s="38">
        <v>8788155.3440000005</v>
      </c>
      <c r="C46" s="38">
        <v>17008938.699999999</v>
      </c>
      <c r="D46" s="38">
        <v>24730502.559999999</v>
      </c>
      <c r="E46" s="38">
        <v>31758302.059999999</v>
      </c>
      <c r="F46" s="38">
        <v>38350441.270000003</v>
      </c>
      <c r="G46" s="38">
        <v>44625094.700000003</v>
      </c>
      <c r="H46" s="38">
        <v>50648410.560000002</v>
      </c>
      <c r="I46" s="38">
        <v>56408381.759999998</v>
      </c>
      <c r="J46" s="38">
        <v>62024444.950000003</v>
      </c>
      <c r="K46" s="38">
        <v>67474548.269999996</v>
      </c>
      <c r="L46" s="38">
        <v>72800586.069999993</v>
      </c>
      <c r="M46" s="38">
        <v>78041908.480000004</v>
      </c>
      <c r="N46" s="38">
        <v>83189421.390000001</v>
      </c>
      <c r="O46" s="38">
        <v>88284191.650000006</v>
      </c>
      <c r="P46" s="38">
        <v>93335850.439999998</v>
      </c>
      <c r="Q46" s="38">
        <v>98322258.209999993</v>
      </c>
      <c r="R46" s="39">
        <v>103283530.59999999</v>
      </c>
      <c r="S46" s="39">
        <v>108248806.3</v>
      </c>
      <c r="T46" s="39">
        <v>113250658.7</v>
      </c>
      <c r="U46" s="39">
        <v>118236940.90000001</v>
      </c>
      <c r="V46" s="39">
        <v>123243710.2</v>
      </c>
      <c r="W46" s="39">
        <v>128378490.8</v>
      </c>
      <c r="X46" s="39">
        <v>133619474.7</v>
      </c>
      <c r="Y46" s="39">
        <v>139081899.59999999</v>
      </c>
      <c r="Z46" s="39">
        <v>144752597.40000001</v>
      </c>
      <c r="AA46" s="39">
        <v>150570931.30000001</v>
      </c>
      <c r="AB46" s="39">
        <v>156605924.5</v>
      </c>
      <c r="AC46" s="39">
        <v>161810116.69999999</v>
      </c>
      <c r="AD46" s="39">
        <v>167053708.90000001</v>
      </c>
      <c r="AE46" s="39">
        <v>172340079.5</v>
      </c>
      <c r="AF46" s="39">
        <v>177672503.40000001</v>
      </c>
      <c r="AG46" s="39">
        <v>183053988</v>
      </c>
      <c r="AH46" s="38">
        <v>188487302.59999999</v>
      </c>
      <c r="AI46" s="38">
        <v>193975086.40000001</v>
      </c>
      <c r="AJ46" s="38">
        <v>199519857.90000001</v>
      </c>
      <c r="AK46" s="38">
        <v>205123946.80000001</v>
      </c>
      <c r="AL46" s="38">
        <v>210789476.90000001</v>
      </c>
      <c r="AM46" s="38">
        <v>216518189.5</v>
      </c>
      <c r="AN46" s="38">
        <v>222311299.69999999</v>
      </c>
      <c r="AO46" s="38">
        <v>228169408.5</v>
      </c>
      <c r="AP46" s="38">
        <v>234092627.5</v>
      </c>
      <c r="AQ46" s="38">
        <v>240080778.09999999</v>
      </c>
      <c r="AR46" s="38">
        <v>246133521.30000001</v>
      </c>
      <c r="AS46" s="38">
        <v>252250310.5</v>
      </c>
      <c r="AT46" s="38">
        <v>258430378.59999999</v>
      </c>
      <c r="AU46" s="38">
        <v>264672807.69999999</v>
      </c>
      <c r="AV46" s="38">
        <v>270976519.69999999</v>
      </c>
      <c r="AW46" s="38">
        <v>277340259.39999998</v>
      </c>
      <c r="AX46" s="38">
        <v>283762483.30000001</v>
      </c>
      <c r="AY46" s="38">
        <v>290241352.69999999</v>
      </c>
      <c r="AZ46" s="38">
        <v>296774815.80000001</v>
      </c>
      <c r="BA46" s="38">
        <v>303360718.89999998</v>
      </c>
      <c r="BB46" s="38">
        <v>309996902</v>
      </c>
      <c r="BC46" s="38">
        <v>316681431.80000001</v>
      </c>
      <c r="BD46" s="38">
        <v>323412623.80000001</v>
      </c>
      <c r="BE46" s="38">
        <v>330188968.19999999</v>
      </c>
      <c r="BF46" s="38">
        <v>337009014.69999999</v>
      </c>
      <c r="BG46" s="38">
        <v>343871149.69999999</v>
      </c>
      <c r="BH46" s="38">
        <v>350773586.39999998</v>
      </c>
      <c r="BI46" s="38">
        <v>357714272.89999998</v>
      </c>
      <c r="BJ46" s="38">
        <v>364691010.89999998</v>
      </c>
      <c r="BK46" s="38">
        <v>338167607</v>
      </c>
      <c r="BL46" s="38">
        <v>313664971.60000002</v>
      </c>
      <c r="BM46" s="38">
        <v>291024622</v>
      </c>
      <c r="BN46" s="38">
        <v>270100717.80000001</v>
      </c>
      <c r="BO46" s="38">
        <v>250759042.5</v>
      </c>
      <c r="BP46" s="38">
        <v>232876067.90000001</v>
      </c>
      <c r="BQ46" s="38">
        <v>216338094.19999999</v>
      </c>
      <c r="BR46" s="38">
        <v>201040459.09999999</v>
      </c>
      <c r="BS46" s="38">
        <v>186886812</v>
      </c>
      <c r="BT46" s="38">
        <v>173788445.69999999</v>
      </c>
      <c r="BU46" s="38">
        <v>161663683</v>
      </c>
      <c r="BV46" s="38">
        <v>150437312.5</v>
      </c>
      <c r="BW46" s="38">
        <v>140040070.09999999</v>
      </c>
      <c r="BX46" s="38">
        <v>130408162.3</v>
      </c>
      <c r="BY46" s="38">
        <v>121482828.2</v>
      </c>
      <c r="BZ46" s="38">
        <v>113209936.40000001</v>
      </c>
      <c r="CA46" s="38">
        <v>105539615</v>
      </c>
      <c r="CB46" s="38">
        <v>98425911.159999996</v>
      </c>
      <c r="CC46" s="38">
        <v>91826478.019999996</v>
      </c>
      <c r="CD46" s="38">
        <v>85702286.969999999</v>
      </c>
      <c r="CE46" s="38">
        <v>80017363.129999995</v>
      </c>
      <c r="CF46" s="38">
        <v>74738542.049999997</v>
      </c>
      <c r="CG46" s="38">
        <v>69835246.019999996</v>
      </c>
      <c r="CH46" s="38">
        <v>65279278.409999996</v>
      </c>
      <c r="CI46" s="38">
        <v>61044634.460000001</v>
      </c>
      <c r="CJ46" s="38">
        <v>57107327.369999997</v>
      </c>
      <c r="CK46" s="38">
        <v>53445228.280000001</v>
      </c>
      <c r="CL46" s="38">
        <v>50037919.130000003</v>
      </c>
      <c r="CM46" s="38">
        <v>46866557.340000004</v>
      </c>
      <c r="CN46" s="38">
        <v>43913751.270000003</v>
      </c>
      <c r="CO46" s="38">
        <v>41163445.780000001</v>
      </c>
      <c r="CP46" s="38">
        <v>38600816.770000003</v>
      </c>
      <c r="CQ46" s="38">
        <v>36212174.359999999</v>
      </c>
      <c r="CR46" s="38">
        <v>33984873.659999996</v>
      </c>
      <c r="CS46" s="38">
        <v>31907232.739999998</v>
      </c>
      <c r="CT46" s="38">
        <v>29968457.09</v>
      </c>
      <c r="CU46" s="38">
        <v>28158570.219999999</v>
      </c>
      <c r="CV46" s="38">
        <v>26468349.640000001</v>
      </c>
      <c r="CW46" s="38">
        <v>24889268.039999999</v>
      </c>
      <c r="CX46" s="38">
        <f t="shared" si="4"/>
        <v>15681367059.324001</v>
      </c>
    </row>
    <row r="47" spans="1:102" ht="15.75" customHeight="1" x14ac:dyDescent="0.2">
      <c r="A47" s="27" t="s">
        <v>36</v>
      </c>
      <c r="B47" s="38">
        <v>392418.50919999997</v>
      </c>
      <c r="C47" s="38">
        <v>671387.37690000003</v>
      </c>
      <c r="D47" s="38">
        <v>890633.85490000003</v>
      </c>
      <c r="E47" s="38">
        <v>1055300.781</v>
      </c>
      <c r="F47" s="38">
        <v>1216280.5220000001</v>
      </c>
      <c r="G47" s="38">
        <v>1357019.4410000001</v>
      </c>
      <c r="H47" s="38">
        <v>1481679.6340000001</v>
      </c>
      <c r="I47" s="38">
        <v>1578186.247</v>
      </c>
      <c r="J47" s="38">
        <v>1638174.05</v>
      </c>
      <c r="K47" s="38">
        <v>1648638.659</v>
      </c>
      <c r="L47" s="38">
        <v>1686913.7830000001</v>
      </c>
      <c r="M47" s="38">
        <v>1738518.1980000001</v>
      </c>
      <c r="N47" s="38">
        <v>1789583.905</v>
      </c>
      <c r="O47" s="38">
        <v>1886356.4580000001</v>
      </c>
      <c r="P47" s="38">
        <v>1961048.4310000001</v>
      </c>
      <c r="Q47" s="38">
        <v>2022971.4979999999</v>
      </c>
      <c r="R47" s="38">
        <v>2081888.648</v>
      </c>
      <c r="S47" s="38">
        <v>2148659.8650000002</v>
      </c>
      <c r="T47" s="38">
        <v>2202355.7749999999</v>
      </c>
      <c r="U47" s="38">
        <v>2251873.5729999999</v>
      </c>
      <c r="V47" s="38">
        <v>2200177.5860000001</v>
      </c>
      <c r="W47" s="38">
        <v>2126056.9109999998</v>
      </c>
      <c r="X47" s="38">
        <v>2094687.3160000001</v>
      </c>
      <c r="Y47" s="38">
        <v>2118448.4849999999</v>
      </c>
      <c r="Z47" s="38">
        <v>2180575.699</v>
      </c>
      <c r="AA47" s="38">
        <v>2283653.2050000001</v>
      </c>
      <c r="AB47" s="38">
        <v>2413393.4169999999</v>
      </c>
      <c r="AC47" s="38">
        <v>2361138.6409999998</v>
      </c>
      <c r="AD47" s="38">
        <v>2329984.0109999999</v>
      </c>
      <c r="AE47" s="38">
        <v>2312880.4369999999</v>
      </c>
      <c r="AF47" s="38">
        <v>2304929.0529999998</v>
      </c>
      <c r="AG47" s="38">
        <v>2302968.0750000002</v>
      </c>
      <c r="AH47" s="38">
        <v>2304786.1090000002</v>
      </c>
      <c r="AI47" s="38">
        <v>2309100.4980000001</v>
      </c>
      <c r="AJ47" s="38">
        <v>2314788.0970000001</v>
      </c>
      <c r="AK47" s="38">
        <v>2321365.0649999999</v>
      </c>
      <c r="AL47" s="38">
        <v>2328309.1719999998</v>
      </c>
      <c r="AM47" s="38">
        <v>2335271.48</v>
      </c>
      <c r="AN47" s="38">
        <v>2342144.5550000002</v>
      </c>
      <c r="AO47" s="38">
        <v>2348716.33</v>
      </c>
      <c r="AP47" s="38">
        <v>2354892.85</v>
      </c>
      <c r="AQ47" s="38">
        <v>2360618.304</v>
      </c>
      <c r="AR47" s="38">
        <v>2365832.784</v>
      </c>
      <c r="AS47" s="38">
        <v>2370508.892</v>
      </c>
      <c r="AT47" s="38">
        <v>2374581.2349999999</v>
      </c>
      <c r="AU47" s="38">
        <v>2378036.0520000001</v>
      </c>
      <c r="AV47" s="38">
        <v>2380828.4950000001</v>
      </c>
      <c r="AW47" s="38">
        <v>2383054.1669999999</v>
      </c>
      <c r="AX47" s="38">
        <v>2384629.7059999998</v>
      </c>
      <c r="AY47" s="38">
        <v>2385546.4789999998</v>
      </c>
      <c r="AZ47" s="38">
        <v>2385834.4870000002</v>
      </c>
      <c r="BA47" s="38">
        <v>2385497.1830000002</v>
      </c>
      <c r="BB47" s="38">
        <v>2384560.9369999999</v>
      </c>
      <c r="BC47" s="38">
        <v>2382984.523</v>
      </c>
      <c r="BD47" s="38">
        <v>2380913.4130000002</v>
      </c>
      <c r="BE47" s="38">
        <v>2378322.398</v>
      </c>
      <c r="BF47" s="38">
        <v>2375278.9309999999</v>
      </c>
      <c r="BG47" s="38">
        <v>2371800.0619999999</v>
      </c>
      <c r="BH47" s="38">
        <v>2367952.1260000002</v>
      </c>
      <c r="BI47" s="38">
        <v>2363692.27</v>
      </c>
      <c r="BJ47" s="38">
        <v>2359117.7439999999</v>
      </c>
      <c r="BK47" s="38">
        <v>1745831.9439999999</v>
      </c>
      <c r="BL47" s="38">
        <v>1323615.1229999999</v>
      </c>
      <c r="BM47" s="38">
        <v>1030227.3860000001</v>
      </c>
      <c r="BN47" s="38">
        <v>823897.2622</v>
      </c>
      <c r="BO47" s="38">
        <v>676577.11320000002</v>
      </c>
      <c r="BP47" s="38">
        <v>569421.86300000001</v>
      </c>
      <c r="BQ47" s="38">
        <v>489758.08500000002</v>
      </c>
      <c r="BR47" s="38">
        <v>429052.11780000001</v>
      </c>
      <c r="BS47" s="38">
        <v>381547.86440000002</v>
      </c>
      <c r="BT47" s="38">
        <v>343353.50589999999</v>
      </c>
      <c r="BU47" s="38">
        <v>311829.14419999998</v>
      </c>
      <c r="BV47" s="38">
        <v>285176.17310000001</v>
      </c>
      <c r="BW47" s="38">
        <v>262161.88449999999</v>
      </c>
      <c r="BX47" s="38">
        <v>241934.7323</v>
      </c>
      <c r="BY47" s="38">
        <v>223900.37770000001</v>
      </c>
      <c r="BZ47" s="38">
        <v>207638.4835</v>
      </c>
      <c r="CA47" s="38">
        <v>192846.83259999999</v>
      </c>
      <c r="CB47" s="38">
        <v>179303.76949999999</v>
      </c>
      <c r="CC47" s="38">
        <v>166842.92970000001</v>
      </c>
      <c r="CD47" s="38">
        <v>155336.21429999999</v>
      </c>
      <c r="CE47" s="38">
        <v>144682.29500000001</v>
      </c>
      <c r="CF47" s="38">
        <v>134798.83410000001</v>
      </c>
      <c r="CG47" s="38">
        <v>125617.1979</v>
      </c>
      <c r="CH47" s="38">
        <v>117078.8478</v>
      </c>
      <c r="CI47" s="38">
        <v>109132.85920000001</v>
      </c>
      <c r="CJ47" s="38">
        <v>101734.2012</v>
      </c>
      <c r="CK47" s="38">
        <v>94842.530400000003</v>
      </c>
      <c r="CL47" s="38">
        <v>88421.332020000002</v>
      </c>
      <c r="CM47" s="38">
        <v>82437.298240000004</v>
      </c>
      <c r="CN47" s="38">
        <v>76859.867889999994</v>
      </c>
      <c r="CO47" s="38">
        <v>71660.877600000007</v>
      </c>
      <c r="CP47" s="38">
        <v>66814.290410000001</v>
      </c>
      <c r="CQ47" s="38">
        <v>62295.978640000001</v>
      </c>
      <c r="CR47" s="38">
        <v>58083.545689999999</v>
      </c>
      <c r="CS47" s="38">
        <v>54156.17611</v>
      </c>
      <c r="CT47" s="38">
        <v>50494.506569999998</v>
      </c>
      <c r="CU47" s="38">
        <v>47080.512929999997</v>
      </c>
      <c r="CV47" s="38">
        <v>43897.409740000003</v>
      </c>
      <c r="CW47" s="38">
        <v>40929.5599</v>
      </c>
      <c r="CX47" s="38">
        <f t="shared" si="4"/>
        <v>138819017.31624007</v>
      </c>
    </row>
    <row r="48" spans="1:102" ht="15.75" customHeight="1" x14ac:dyDescent="0.2">
      <c r="A48" s="27" t="s">
        <v>37</v>
      </c>
      <c r="B48" s="38">
        <v>22255614.07</v>
      </c>
      <c r="C48" s="38">
        <v>37387319.68</v>
      </c>
      <c r="D48" s="38">
        <v>47950495.850000001</v>
      </c>
      <c r="E48" s="38">
        <v>55929509.609999999</v>
      </c>
      <c r="F48" s="38">
        <v>62649679.780000001</v>
      </c>
      <c r="G48" s="38">
        <v>67677782.010000005</v>
      </c>
      <c r="H48" s="38">
        <v>70939892.390000001</v>
      </c>
      <c r="I48" s="38">
        <v>73077967.290000007</v>
      </c>
      <c r="J48" s="38">
        <v>74258790.810000002</v>
      </c>
      <c r="K48" s="38">
        <v>76172587.120000005</v>
      </c>
      <c r="L48" s="38">
        <v>77995763.099999994</v>
      </c>
      <c r="M48" s="38">
        <v>79090675.239999995</v>
      </c>
      <c r="N48" s="38">
        <v>78910535.819999993</v>
      </c>
      <c r="O48" s="38">
        <v>78204478.030000001</v>
      </c>
      <c r="P48" s="38">
        <v>78372195.180000007</v>
      </c>
      <c r="Q48" s="38">
        <v>80117923</v>
      </c>
      <c r="R48" s="38">
        <v>82782656.140000001</v>
      </c>
      <c r="S48" s="38">
        <v>85742339.390000001</v>
      </c>
      <c r="T48" s="38">
        <v>87883036.700000003</v>
      </c>
      <c r="U48" s="38">
        <v>90138513.120000005</v>
      </c>
      <c r="V48" s="38">
        <v>92382395.109999999</v>
      </c>
      <c r="W48" s="38">
        <v>94381499.560000002</v>
      </c>
      <c r="X48" s="38">
        <v>96566738.780000001</v>
      </c>
      <c r="Y48" s="38">
        <v>98784733.739999995</v>
      </c>
      <c r="Z48" s="39">
        <v>100843283.8</v>
      </c>
      <c r="AA48" s="39">
        <v>102741521.09999999</v>
      </c>
      <c r="AB48" s="39">
        <v>104498759.3</v>
      </c>
      <c r="AC48" s="38">
        <v>109751312.90000001</v>
      </c>
      <c r="AD48" s="38">
        <v>114106385.2</v>
      </c>
      <c r="AE48" s="38">
        <v>117858315.5</v>
      </c>
      <c r="AF48" s="38">
        <v>121204576.90000001</v>
      </c>
      <c r="AG48" s="38">
        <v>124277485.40000001</v>
      </c>
      <c r="AH48" s="38">
        <v>127165536</v>
      </c>
      <c r="AI48" s="38">
        <v>129927722.2</v>
      </c>
      <c r="AJ48" s="38">
        <v>132603123.7</v>
      </c>
      <c r="AK48" s="38">
        <v>135217549.19999999</v>
      </c>
      <c r="AL48" s="38">
        <v>137787953.09999999</v>
      </c>
      <c r="AM48" s="38">
        <v>140325522.5</v>
      </c>
      <c r="AN48" s="38">
        <v>142837619.19999999</v>
      </c>
      <c r="AO48" s="38">
        <v>145329145.59999999</v>
      </c>
      <c r="AP48" s="38">
        <v>147803277.90000001</v>
      </c>
      <c r="AQ48" s="38">
        <v>150261810.30000001</v>
      </c>
      <c r="AR48" s="38">
        <v>152705543.5</v>
      </c>
      <c r="AS48" s="38">
        <v>155134291.40000001</v>
      </c>
      <c r="AT48" s="38">
        <v>157547119</v>
      </c>
      <c r="AU48" s="38">
        <v>159942632.80000001</v>
      </c>
      <c r="AV48" s="38">
        <v>162319467.40000001</v>
      </c>
      <c r="AW48" s="38">
        <v>164676266.19999999</v>
      </c>
      <c r="AX48" s="38">
        <v>167011745.19999999</v>
      </c>
      <c r="AY48" s="38">
        <v>169324623.80000001</v>
      </c>
      <c r="AZ48" s="38">
        <v>171613715</v>
      </c>
      <c r="BA48" s="38">
        <v>173877724.5</v>
      </c>
      <c r="BB48" s="38">
        <v>176115369.09999999</v>
      </c>
      <c r="BC48" s="38">
        <v>178325439.59999999</v>
      </c>
      <c r="BD48" s="38">
        <v>180506666.19999999</v>
      </c>
      <c r="BE48" s="38">
        <v>182657805.5</v>
      </c>
      <c r="BF48" s="38">
        <v>184777680</v>
      </c>
      <c r="BG48" s="38">
        <v>186865129.59999999</v>
      </c>
      <c r="BH48" s="38">
        <v>188919018.30000001</v>
      </c>
      <c r="BI48" s="38">
        <v>190938317.69999999</v>
      </c>
      <c r="BJ48" s="38">
        <v>192922100.40000001</v>
      </c>
      <c r="BK48" s="38">
        <v>141470329</v>
      </c>
      <c r="BL48" s="38">
        <v>106159707.59999999</v>
      </c>
      <c r="BM48" s="38">
        <v>81724358.870000005</v>
      </c>
      <c r="BN48" s="38">
        <v>64630705.07</v>
      </c>
      <c r="BO48" s="38">
        <v>52506617.520000003</v>
      </c>
      <c r="BP48" s="38">
        <v>43758746.68</v>
      </c>
      <c r="BQ48" s="38">
        <v>37315995.009999998</v>
      </c>
      <c r="BR48" s="38">
        <v>32457546.699999999</v>
      </c>
      <c r="BS48" s="38">
        <v>28697578.620000001</v>
      </c>
      <c r="BT48" s="38">
        <v>25707966.859999999</v>
      </c>
      <c r="BU48" s="38">
        <v>23266463.23</v>
      </c>
      <c r="BV48" s="38">
        <v>21221945.620000001</v>
      </c>
      <c r="BW48" s="38">
        <v>19471114.219999999</v>
      </c>
      <c r="BX48" s="38">
        <v>17942860.59</v>
      </c>
      <c r="BY48" s="38">
        <v>16587780.91</v>
      </c>
      <c r="BZ48" s="38">
        <v>15371137.9</v>
      </c>
      <c r="CA48" s="38">
        <v>14268135.16</v>
      </c>
      <c r="CB48" s="38">
        <v>13260742</v>
      </c>
      <c r="CC48" s="38">
        <v>12335558.24</v>
      </c>
      <c r="CD48" s="38">
        <v>11482376.41</v>
      </c>
      <c r="CE48" s="38">
        <v>10693212</v>
      </c>
      <c r="CF48" s="38">
        <v>9961647.8479999993</v>
      </c>
      <c r="CG48" s="38">
        <v>9282389.3760000002</v>
      </c>
      <c r="CH48" s="38">
        <v>8650961.6610000003</v>
      </c>
      <c r="CI48" s="38">
        <v>8063501.7929999996</v>
      </c>
      <c r="CJ48" s="38">
        <v>7516615.4699999997</v>
      </c>
      <c r="CK48" s="38">
        <v>7007276.9289999995</v>
      </c>
      <c r="CL48" s="38">
        <v>6532758.1770000001</v>
      </c>
      <c r="CM48" s="38">
        <v>6090578.1380000003</v>
      </c>
      <c r="CN48" s="38">
        <v>5678465.3550000004</v>
      </c>
      <c r="CO48" s="38">
        <v>5294330.0109999999</v>
      </c>
      <c r="CP48" s="38">
        <v>4936242.3909999998</v>
      </c>
      <c r="CQ48" s="38">
        <v>4602415.8609999996</v>
      </c>
      <c r="CR48" s="38">
        <v>4291193.0250000004</v>
      </c>
      <c r="CS48" s="38">
        <v>4001034.21</v>
      </c>
      <c r="CT48" s="38">
        <v>3730507.6329999999</v>
      </c>
      <c r="CU48" s="38">
        <v>3478280.8530000001</v>
      </c>
      <c r="CV48" s="38">
        <v>3243113.2209999999</v>
      </c>
      <c r="CW48" s="38">
        <v>3023849.105</v>
      </c>
      <c r="CX48" s="38">
        <f t="shared" si="4"/>
        <v>8266090715.7869968</v>
      </c>
    </row>
    <row r="49" spans="1:102" ht="15.75" customHeight="1" x14ac:dyDescent="0.2">
      <c r="A49" s="27" t="s">
        <v>38</v>
      </c>
      <c r="B49" s="38">
        <v>42365189.719999999</v>
      </c>
      <c r="C49" s="38">
        <v>80517121.430000007</v>
      </c>
      <c r="D49" s="39">
        <v>115659218.59999999</v>
      </c>
      <c r="E49" s="39">
        <v>154069624.40000001</v>
      </c>
      <c r="F49" s="39">
        <v>194919084.40000001</v>
      </c>
      <c r="G49" s="39">
        <v>235661330.90000001</v>
      </c>
      <c r="H49" s="39">
        <v>275017004.69999999</v>
      </c>
      <c r="I49" s="39">
        <v>314174990.80000001</v>
      </c>
      <c r="J49" s="39">
        <v>349874087</v>
      </c>
      <c r="K49" s="39">
        <v>384252282.80000001</v>
      </c>
      <c r="L49" s="39">
        <v>422874157.19999999</v>
      </c>
      <c r="M49" s="39">
        <v>462367592.10000002</v>
      </c>
      <c r="N49" s="39">
        <v>498063309.39999998</v>
      </c>
      <c r="O49" s="39">
        <v>529506175.30000001</v>
      </c>
      <c r="P49" s="39">
        <v>558019851.89999998</v>
      </c>
      <c r="Q49" s="39">
        <v>582303277.29999995</v>
      </c>
      <c r="R49" s="39">
        <v>603565660.10000002</v>
      </c>
      <c r="S49" s="39">
        <v>628347523</v>
      </c>
      <c r="T49" s="39">
        <v>653403516.20000005</v>
      </c>
      <c r="U49" s="39">
        <v>675783283.89999998</v>
      </c>
      <c r="V49" s="39">
        <v>692833128.70000005</v>
      </c>
      <c r="W49" s="39">
        <v>711474646.5</v>
      </c>
      <c r="X49" s="39">
        <v>730432038.79999995</v>
      </c>
      <c r="Y49" s="39">
        <v>749318847.70000005</v>
      </c>
      <c r="Z49" s="39">
        <v>768138843</v>
      </c>
      <c r="AA49" s="39">
        <v>786907426.10000002</v>
      </c>
      <c r="AB49" s="39">
        <v>807030326</v>
      </c>
      <c r="AC49" s="39">
        <v>822771262.39999998</v>
      </c>
      <c r="AD49" s="39">
        <v>838140703.60000002</v>
      </c>
      <c r="AE49" s="39">
        <v>853151871.79999995</v>
      </c>
      <c r="AF49" s="39">
        <v>867817445.10000002</v>
      </c>
      <c r="AG49" s="39">
        <v>882149541.89999998</v>
      </c>
      <c r="AH49" s="39">
        <v>896159423.79999995</v>
      </c>
      <c r="AI49" s="39">
        <v>909857064.60000002</v>
      </c>
      <c r="AJ49" s="39">
        <v>923250987.39999998</v>
      </c>
      <c r="AK49" s="39">
        <v>936348553</v>
      </c>
      <c r="AL49" s="39">
        <v>949156373.5</v>
      </c>
      <c r="AM49" s="39">
        <v>961680672.39999998</v>
      </c>
      <c r="AN49" s="39">
        <v>973927311.20000005</v>
      </c>
      <c r="AO49" s="39">
        <v>985901945.29999995</v>
      </c>
      <c r="AP49" s="39">
        <v>997609881.89999998</v>
      </c>
      <c r="AQ49" s="39">
        <v>1009055922</v>
      </c>
      <c r="AR49" s="39">
        <v>1020244202</v>
      </c>
      <c r="AS49" s="39">
        <v>1031178135</v>
      </c>
      <c r="AT49" s="39">
        <v>1041860377</v>
      </c>
      <c r="AU49" s="39">
        <v>1052292947</v>
      </c>
      <c r="AV49" s="39">
        <v>1062477525</v>
      </c>
      <c r="AW49" s="39">
        <v>1072415441</v>
      </c>
      <c r="AX49" s="39">
        <v>1082107418</v>
      </c>
      <c r="AY49" s="39">
        <v>1091553498</v>
      </c>
      <c r="AZ49" s="39">
        <v>1100753254</v>
      </c>
      <c r="BA49" s="39">
        <v>1109706174</v>
      </c>
      <c r="BB49" s="39">
        <v>1118411767</v>
      </c>
      <c r="BC49" s="39">
        <v>1126869501</v>
      </c>
      <c r="BD49" s="39">
        <v>1135078884</v>
      </c>
      <c r="BE49" s="39">
        <v>1143039565</v>
      </c>
      <c r="BF49" s="38">
        <v>1150751296</v>
      </c>
      <c r="BG49" s="38">
        <v>1158214111</v>
      </c>
      <c r="BH49" s="38">
        <v>1165428468</v>
      </c>
      <c r="BI49" s="38">
        <v>1172395380</v>
      </c>
      <c r="BJ49" s="38">
        <v>1179116365</v>
      </c>
      <c r="BK49" s="38">
        <v>1093969038</v>
      </c>
      <c r="BL49" s="38">
        <v>1015278954</v>
      </c>
      <c r="BM49" s="38">
        <v>942541100</v>
      </c>
      <c r="BN49" s="38">
        <v>875290686.79999995</v>
      </c>
      <c r="BO49" s="38">
        <v>813099907.29999995</v>
      </c>
      <c r="BP49" s="38">
        <v>755574964.39999998</v>
      </c>
      <c r="BQ49" s="38">
        <v>702353336.39999998</v>
      </c>
      <c r="BR49" s="38">
        <v>653101264.5</v>
      </c>
      <c r="BS49" s="38">
        <v>607511443</v>
      </c>
      <c r="BT49" s="38">
        <v>565300896.70000005</v>
      </c>
      <c r="BU49" s="38">
        <v>526209029.5</v>
      </c>
      <c r="BV49" s="38">
        <v>489995830.30000001</v>
      </c>
      <c r="BW49" s="38">
        <v>456440224.89999998</v>
      </c>
      <c r="BX49" s="38">
        <v>425338559.39999998</v>
      </c>
      <c r="BY49" s="38">
        <v>396503207.60000002</v>
      </c>
      <c r="BZ49" s="38">
        <v>369761289.5</v>
      </c>
      <c r="CA49" s="38">
        <v>344953493.30000001</v>
      </c>
      <c r="CB49" s="38">
        <v>321932993.30000001</v>
      </c>
      <c r="CC49" s="38">
        <v>300564453.60000002</v>
      </c>
      <c r="CD49" s="38">
        <v>280723113.19999999</v>
      </c>
      <c r="CE49" s="38">
        <v>262293943.90000001</v>
      </c>
      <c r="CF49" s="38">
        <v>245170876.40000001</v>
      </c>
      <c r="CG49" s="38">
        <v>229256088.59999999</v>
      </c>
      <c r="CH49" s="38">
        <v>214459350.59999999</v>
      </c>
      <c r="CI49" s="38">
        <v>200697423.30000001</v>
      </c>
      <c r="CJ49" s="38">
        <v>187893504.09999999</v>
      </c>
      <c r="CK49" s="38">
        <v>175976718.09999999</v>
      </c>
      <c r="CL49" s="38">
        <v>164881649.19999999</v>
      </c>
      <c r="CM49" s="38">
        <v>154547909.59999999</v>
      </c>
      <c r="CN49" s="38">
        <v>144919743.09999999</v>
      </c>
      <c r="CO49" s="38">
        <v>135945660.5</v>
      </c>
      <c r="CP49" s="38">
        <v>127578104</v>
      </c>
      <c r="CQ49" s="38">
        <v>119773138.59999999</v>
      </c>
      <c r="CR49" s="38">
        <v>112490167.8</v>
      </c>
      <c r="CS49" s="38">
        <v>105691672.40000001</v>
      </c>
      <c r="CT49" s="38">
        <v>99342969.760000005</v>
      </c>
      <c r="CU49" s="38">
        <v>93411992.400000006</v>
      </c>
      <c r="CV49" s="38">
        <v>87869084.200000003</v>
      </c>
      <c r="CW49" s="38">
        <v>82686812.760000005</v>
      </c>
      <c r="CX49" s="38">
        <f t="shared" si="4"/>
        <v>62709083400.870018</v>
      </c>
    </row>
    <row r="50" spans="1:102" ht="15.75" customHeight="1" x14ac:dyDescent="0.2">
      <c r="A50" s="27" t="s">
        <v>39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</row>
    <row r="51" spans="1:102" ht="15.75" customHeight="1" x14ac:dyDescent="0.2">
      <c r="A51" s="27" t="s">
        <v>40</v>
      </c>
      <c r="B51" s="38">
        <v>477292.98460000003</v>
      </c>
      <c r="C51" s="38">
        <v>826731.7574</v>
      </c>
      <c r="D51" s="38">
        <v>1065477.831</v>
      </c>
      <c r="E51" s="38">
        <v>1222933.2239999999</v>
      </c>
      <c r="F51" s="38">
        <v>1338914.8400000001</v>
      </c>
      <c r="G51" s="38">
        <v>1420659.8319999999</v>
      </c>
      <c r="H51" s="38">
        <v>1491742.246</v>
      </c>
      <c r="I51" s="38">
        <v>1555711.352</v>
      </c>
      <c r="J51" s="38">
        <v>1608271.943</v>
      </c>
      <c r="K51" s="38">
        <v>1663665.219</v>
      </c>
      <c r="L51" s="38">
        <v>1718860.5249999999</v>
      </c>
      <c r="M51" s="38">
        <v>1772460.6629999999</v>
      </c>
      <c r="N51" s="38">
        <v>1825828.459</v>
      </c>
      <c r="O51" s="38">
        <v>1883860.6710000001</v>
      </c>
      <c r="P51" s="38">
        <v>1947365.328</v>
      </c>
      <c r="Q51" s="38">
        <v>1997492.5870000001</v>
      </c>
      <c r="R51" s="38">
        <v>2051840.416</v>
      </c>
      <c r="S51" s="38">
        <v>2109645.6260000002</v>
      </c>
      <c r="T51" s="38">
        <v>2173032.8939999999</v>
      </c>
      <c r="U51" s="38">
        <v>2232138.5150000001</v>
      </c>
      <c r="V51" s="38">
        <v>2285449.1039999998</v>
      </c>
      <c r="W51" s="38">
        <v>2354444.4180000001</v>
      </c>
      <c r="X51" s="38">
        <v>2431160.9750000001</v>
      </c>
      <c r="Y51" s="38">
        <v>2511579.4819999998</v>
      </c>
      <c r="Z51" s="38">
        <v>2596952.5329999998</v>
      </c>
      <c r="AA51" s="38">
        <v>2687591.622</v>
      </c>
      <c r="AB51" s="38">
        <v>2776678.11</v>
      </c>
      <c r="AC51" s="38">
        <v>2800004.82</v>
      </c>
      <c r="AD51" s="38">
        <v>2836642.7519999999</v>
      </c>
      <c r="AE51" s="38">
        <v>2882635.6120000002</v>
      </c>
      <c r="AF51" s="38">
        <v>2935218.4750000001</v>
      </c>
      <c r="AG51" s="38">
        <v>2992500.676</v>
      </c>
      <c r="AH51" s="38">
        <v>3053217.3089999999</v>
      </c>
      <c r="AI51" s="38">
        <v>3116532.0010000002</v>
      </c>
      <c r="AJ51" s="38">
        <v>3181874.2149999999</v>
      </c>
      <c r="AK51" s="38">
        <v>3248834.9210000001</v>
      </c>
      <c r="AL51" s="38">
        <v>3317185.0410000002</v>
      </c>
      <c r="AM51" s="38">
        <v>3386657.4070000001</v>
      </c>
      <c r="AN51" s="38">
        <v>3457113.162</v>
      </c>
      <c r="AO51" s="38">
        <v>3528491.1770000001</v>
      </c>
      <c r="AP51" s="38">
        <v>3600713.96</v>
      </c>
      <c r="AQ51" s="38">
        <v>3673764.0529999998</v>
      </c>
      <c r="AR51" s="38">
        <v>3747533.9160000002</v>
      </c>
      <c r="AS51" s="38">
        <v>3821993.9670000002</v>
      </c>
      <c r="AT51" s="38">
        <v>3897193.4929999998</v>
      </c>
      <c r="AU51" s="38">
        <v>3973050.7280000001</v>
      </c>
      <c r="AV51" s="38">
        <v>4049584.9479999999</v>
      </c>
      <c r="AW51" s="38">
        <v>4126756.4210000001</v>
      </c>
      <c r="AX51" s="38">
        <v>4204553.4730000002</v>
      </c>
      <c r="AY51" s="38">
        <v>4282877.2060000002</v>
      </c>
      <c r="AZ51" s="38">
        <v>4361697.38</v>
      </c>
      <c r="BA51" s="38">
        <v>4440891.9989999998</v>
      </c>
      <c r="BB51" s="38">
        <v>4520489.2960000001</v>
      </c>
      <c r="BC51" s="38">
        <v>4600432.7130000005</v>
      </c>
      <c r="BD51" s="38">
        <v>4680597.5010000002</v>
      </c>
      <c r="BE51" s="38">
        <v>4761059.8739999998</v>
      </c>
      <c r="BF51" s="38">
        <v>4841704.6749999998</v>
      </c>
      <c r="BG51" s="38">
        <v>4922517.2209999999</v>
      </c>
      <c r="BH51" s="38">
        <v>5003480.0329999998</v>
      </c>
      <c r="BI51" s="38">
        <v>5084607.3820000002</v>
      </c>
      <c r="BJ51" s="38">
        <v>5165842.2640000004</v>
      </c>
      <c r="BK51" s="38">
        <v>3778204.0520000001</v>
      </c>
      <c r="BL51" s="38">
        <v>2826716.8909999998</v>
      </c>
      <c r="BM51" s="38">
        <v>2169032.253</v>
      </c>
      <c r="BN51" s="38">
        <v>1709633.6</v>
      </c>
      <c r="BO51" s="38">
        <v>1384403.3970000001</v>
      </c>
      <c r="BP51" s="38">
        <v>1150277.6429999999</v>
      </c>
      <c r="BQ51" s="38">
        <v>978310.66509999998</v>
      </c>
      <c r="BR51" s="38">
        <v>849025.93189999997</v>
      </c>
      <c r="BS51" s="38">
        <v>749299.24890000001</v>
      </c>
      <c r="BT51" s="38">
        <v>670269.16260000004</v>
      </c>
      <c r="BU51" s="38">
        <v>605935.95070000004</v>
      </c>
      <c r="BV51" s="38">
        <v>552222.20299999998</v>
      </c>
      <c r="BW51" s="38">
        <v>506342.8382</v>
      </c>
      <c r="BX51" s="38">
        <v>466382.55829999998</v>
      </c>
      <c r="BY51" s="38">
        <v>431012.37060000002</v>
      </c>
      <c r="BZ51" s="38">
        <v>399299.34590000001</v>
      </c>
      <c r="CA51" s="38">
        <v>370578.88909999997</v>
      </c>
      <c r="CB51" s="38">
        <v>344368.92700000003</v>
      </c>
      <c r="CC51" s="38">
        <v>320312.20809999999</v>
      </c>
      <c r="CD51" s="38">
        <v>298137.45679999999</v>
      </c>
      <c r="CE51" s="38">
        <v>277633.17940000002</v>
      </c>
      <c r="CF51" s="38">
        <v>258629.9595</v>
      </c>
      <c r="CG51" s="38">
        <v>240988.4553</v>
      </c>
      <c r="CH51" s="38">
        <v>224591.22760000001</v>
      </c>
      <c r="CI51" s="38">
        <v>209337.1434</v>
      </c>
      <c r="CJ51" s="38">
        <v>195137.51569999999</v>
      </c>
      <c r="CK51" s="38">
        <v>181913.41269999999</v>
      </c>
      <c r="CL51" s="38">
        <v>169593.75899999999</v>
      </c>
      <c r="CM51" s="38">
        <v>158113.9736</v>
      </c>
      <c r="CN51" s="38">
        <v>147414.97380000001</v>
      </c>
      <c r="CO51" s="38">
        <v>137442.43040000001</v>
      </c>
      <c r="CP51" s="38">
        <v>128146.196</v>
      </c>
      <c r="CQ51" s="38">
        <v>119479.8544</v>
      </c>
      <c r="CR51" s="38">
        <v>111400.35619999999</v>
      </c>
      <c r="CS51" s="38">
        <v>103867.71550000001</v>
      </c>
      <c r="CT51" s="38">
        <v>96844.752590000004</v>
      </c>
      <c r="CU51" s="38">
        <v>90296.870020000002</v>
      </c>
      <c r="CV51" s="38">
        <v>84191.855580000003</v>
      </c>
      <c r="CW51" s="38">
        <v>78499.70577</v>
      </c>
      <c r="CX51" s="38">
        <f t="shared" ref="CX51:CX56" si="5">SUM(B51:CW51)</f>
        <v>206099322.15666014</v>
      </c>
    </row>
    <row r="52" spans="1:102" ht="15.75" customHeight="1" x14ac:dyDescent="0.2">
      <c r="A52" s="27" t="s">
        <v>41</v>
      </c>
      <c r="B52" s="39">
        <v>126826731.3</v>
      </c>
      <c r="C52" s="39">
        <v>217840253.40000001</v>
      </c>
      <c r="D52" s="39">
        <v>284049319.69999999</v>
      </c>
      <c r="E52" s="39">
        <v>332016586.89999998</v>
      </c>
      <c r="F52" s="39">
        <v>366846833.5</v>
      </c>
      <c r="G52" s="39">
        <v>392769758.80000001</v>
      </c>
      <c r="H52" s="39">
        <v>412897084.60000002</v>
      </c>
      <c r="I52" s="39">
        <v>427182911</v>
      </c>
      <c r="J52" s="39">
        <v>434878361.19999999</v>
      </c>
      <c r="K52" s="39">
        <v>444860009.80000001</v>
      </c>
      <c r="L52" s="39">
        <v>455335658.10000002</v>
      </c>
      <c r="M52" s="39">
        <v>466521367.80000001</v>
      </c>
      <c r="N52" s="39">
        <v>476733110.80000001</v>
      </c>
      <c r="O52" s="39">
        <v>487198175.5</v>
      </c>
      <c r="P52" s="39">
        <v>499037878.19999999</v>
      </c>
      <c r="Q52" s="39">
        <v>513848303.5</v>
      </c>
      <c r="R52" s="39">
        <v>529357689.89999998</v>
      </c>
      <c r="S52" s="39">
        <v>545214100.10000002</v>
      </c>
      <c r="T52" s="39">
        <v>561528763.60000002</v>
      </c>
      <c r="U52" s="39">
        <v>578247280.39999998</v>
      </c>
      <c r="V52" s="39">
        <v>595692451.70000005</v>
      </c>
      <c r="W52" s="39">
        <v>613723931.5</v>
      </c>
      <c r="X52" s="39">
        <v>632124425.89999998</v>
      </c>
      <c r="Y52" s="39">
        <v>650964758</v>
      </c>
      <c r="Z52" s="39">
        <v>670281213.5</v>
      </c>
      <c r="AA52" s="39">
        <v>690148330.70000005</v>
      </c>
      <c r="AB52" s="39">
        <v>710650576.60000002</v>
      </c>
      <c r="AC52" s="39">
        <v>748719572.5</v>
      </c>
      <c r="AD52" s="39">
        <v>782413177.70000005</v>
      </c>
      <c r="AE52" s="39">
        <v>813317444.20000005</v>
      </c>
      <c r="AF52" s="39">
        <v>842496923</v>
      </c>
      <c r="AG52" s="39">
        <v>870666799.20000005</v>
      </c>
      <c r="AH52" s="39">
        <v>898306468.5</v>
      </c>
      <c r="AI52" s="39">
        <v>925734715.70000005</v>
      </c>
      <c r="AJ52" s="39">
        <v>953161217.89999998</v>
      </c>
      <c r="AK52" s="38">
        <v>980723350.70000005</v>
      </c>
      <c r="AL52" s="38">
        <v>1008511862</v>
      </c>
      <c r="AM52" s="38">
        <v>1036587108</v>
      </c>
      <c r="AN52" s="38">
        <v>1064988226</v>
      </c>
      <c r="AO52" s="38">
        <v>1093740145</v>
      </c>
      <c r="AP52" s="38">
        <v>1122858330</v>
      </c>
      <c r="AQ52" s="38">
        <v>1152350847</v>
      </c>
      <c r="AR52" s="38">
        <v>1182221576</v>
      </c>
      <c r="AS52" s="38">
        <v>1212473381</v>
      </c>
      <c r="AT52" s="38">
        <v>1243109150</v>
      </c>
      <c r="AU52" s="38">
        <v>1274130612</v>
      </c>
      <c r="AV52" s="38">
        <v>1305538590</v>
      </c>
      <c r="AW52" s="38">
        <v>1337330559</v>
      </c>
      <c r="AX52" s="38">
        <v>1369498847</v>
      </c>
      <c r="AY52" s="38">
        <v>1402030718</v>
      </c>
      <c r="AZ52" s="38">
        <v>1434911527</v>
      </c>
      <c r="BA52" s="38">
        <v>1468127533</v>
      </c>
      <c r="BB52" s="38">
        <v>1501669015</v>
      </c>
      <c r="BC52" s="38">
        <v>1535531062</v>
      </c>
      <c r="BD52" s="38">
        <v>1569713859</v>
      </c>
      <c r="BE52" s="38">
        <v>1604219539</v>
      </c>
      <c r="BF52" s="38">
        <v>1639048128</v>
      </c>
      <c r="BG52" s="38">
        <v>1674195993</v>
      </c>
      <c r="BH52" s="38">
        <v>1709657884</v>
      </c>
      <c r="BI52" s="38">
        <v>1745426658</v>
      </c>
      <c r="BJ52" s="38">
        <v>1781493931</v>
      </c>
      <c r="BK52" s="38">
        <v>1299362019</v>
      </c>
      <c r="BL52" s="38">
        <v>969067777.5</v>
      </c>
      <c r="BM52" s="38">
        <v>741034154.70000005</v>
      </c>
      <c r="BN52" s="38">
        <v>581996155.79999995</v>
      </c>
      <c r="BO52" s="38">
        <v>469625281.30000001</v>
      </c>
      <c r="BP52" s="38">
        <v>388926032.60000002</v>
      </c>
      <c r="BQ52" s="38">
        <v>329820279.19999999</v>
      </c>
      <c r="BR52" s="38">
        <v>285527882.19999999</v>
      </c>
      <c r="BS52" s="38">
        <v>251481073.30000001</v>
      </c>
      <c r="BT52" s="38">
        <v>224596629.09999999</v>
      </c>
      <c r="BU52" s="38">
        <v>202787890.5</v>
      </c>
      <c r="BV52" s="38">
        <v>184637561.30000001</v>
      </c>
      <c r="BW52" s="38">
        <v>169178288.19999999</v>
      </c>
      <c r="BX52" s="38">
        <v>155745493.59999999</v>
      </c>
      <c r="BY52" s="38">
        <v>143878648.30000001</v>
      </c>
      <c r="BZ52" s="38">
        <v>133255017.90000001</v>
      </c>
      <c r="CA52" s="38">
        <v>123645183.3</v>
      </c>
      <c r="CB52" s="38">
        <v>114883161.3</v>
      </c>
      <c r="CC52" s="38">
        <v>106846315.59999999</v>
      </c>
      <c r="CD52" s="38">
        <v>99441835.109999999</v>
      </c>
      <c r="CE52" s="38">
        <v>92597618.379999995</v>
      </c>
      <c r="CF52" s="38">
        <v>86256114.420000002</v>
      </c>
      <c r="CG52" s="38">
        <v>80370149.079999998</v>
      </c>
      <c r="CH52" s="38">
        <v>74900085.170000002</v>
      </c>
      <c r="CI52" s="38">
        <v>69811879.590000004</v>
      </c>
      <c r="CJ52" s="38">
        <v>65075744.299999997</v>
      </c>
      <c r="CK52" s="38">
        <v>60665214.630000003</v>
      </c>
      <c r="CL52" s="38">
        <v>56556492.869999997</v>
      </c>
      <c r="CM52" s="38">
        <v>52727978.579999998</v>
      </c>
      <c r="CN52" s="38">
        <v>49159926.060000002</v>
      </c>
      <c r="CO52" s="38">
        <v>45834188.93</v>
      </c>
      <c r="CP52" s="38">
        <v>42734024.840000004</v>
      </c>
      <c r="CQ52" s="38">
        <v>39843942.109999999</v>
      </c>
      <c r="CR52" s="38">
        <v>37149576.039999999</v>
      </c>
      <c r="CS52" s="38">
        <v>34637586.439999998</v>
      </c>
      <c r="CT52" s="38">
        <v>32295570.77</v>
      </c>
      <c r="CU52" s="38">
        <v>30111988.989999998</v>
      </c>
      <c r="CV52" s="38">
        <v>28076097.300000001</v>
      </c>
      <c r="CW52" s="38">
        <v>26177889.030000001</v>
      </c>
      <c r="CX52" s="39">
        <f t="shared" si="5"/>
        <v>63382399362.740005</v>
      </c>
    </row>
    <row r="53" spans="1:102" ht="15.75" customHeight="1" x14ac:dyDescent="0.2">
      <c r="A53" s="27" t="s">
        <v>42</v>
      </c>
      <c r="B53" s="38">
        <v>18161287.25</v>
      </c>
      <c r="C53" s="38">
        <v>31407629.920000002</v>
      </c>
      <c r="D53" s="38">
        <v>40360017.060000002</v>
      </c>
      <c r="E53" s="38">
        <v>46031998.020000003</v>
      </c>
      <c r="F53" s="38">
        <v>50350853.020000003</v>
      </c>
      <c r="G53" s="38">
        <v>54061217.600000001</v>
      </c>
      <c r="H53" s="38">
        <v>57283850.270000003</v>
      </c>
      <c r="I53" s="38">
        <v>59695266.789999999</v>
      </c>
      <c r="J53" s="38">
        <v>61209866.329999998</v>
      </c>
      <c r="K53" s="38">
        <v>62993840.700000003</v>
      </c>
      <c r="L53" s="38">
        <v>64964370.030000001</v>
      </c>
      <c r="M53" s="38">
        <v>66666850.100000001</v>
      </c>
      <c r="N53" s="38">
        <v>68636085.049999997</v>
      </c>
      <c r="O53" s="38">
        <v>70407995.280000001</v>
      </c>
      <c r="P53" s="38">
        <v>72233534.450000003</v>
      </c>
      <c r="Q53" s="38">
        <v>74612364.700000003</v>
      </c>
      <c r="R53" s="38">
        <v>76798667.400000006</v>
      </c>
      <c r="S53" s="38">
        <v>78891457.480000004</v>
      </c>
      <c r="T53" s="38">
        <v>80771293.989999995</v>
      </c>
      <c r="U53" s="38">
        <v>82812516.230000004</v>
      </c>
      <c r="V53" s="38">
        <v>84900826.239999995</v>
      </c>
      <c r="W53" s="38">
        <v>86766156.379999995</v>
      </c>
      <c r="X53" s="38">
        <v>88678311.760000005</v>
      </c>
      <c r="Y53" s="38">
        <v>90664502.760000005</v>
      </c>
      <c r="Z53" s="38">
        <v>92732346.340000004</v>
      </c>
      <c r="AA53" s="38">
        <v>94896102.540000007</v>
      </c>
      <c r="AB53" s="38">
        <v>97166382.780000001</v>
      </c>
      <c r="AC53" s="38">
        <v>101460930.59999999</v>
      </c>
      <c r="AD53" s="38">
        <v>105241598</v>
      </c>
      <c r="AE53" s="38">
        <v>108687555.90000001</v>
      </c>
      <c r="AF53" s="38">
        <v>111918716.90000001</v>
      </c>
      <c r="AG53" s="38">
        <v>115015291.3</v>
      </c>
      <c r="AH53" s="38">
        <v>118030983.90000001</v>
      </c>
      <c r="AI53" s="38">
        <v>121001343</v>
      </c>
      <c r="AJ53" s="38">
        <v>123949728</v>
      </c>
      <c r="AK53" s="38">
        <v>126891229</v>
      </c>
      <c r="AL53" s="38">
        <v>129835608</v>
      </c>
      <c r="AM53" s="38">
        <v>132789151.59999999</v>
      </c>
      <c r="AN53" s="38">
        <v>135755381.5</v>
      </c>
      <c r="AO53" s="38">
        <v>138736147</v>
      </c>
      <c r="AP53" s="38">
        <v>141732011</v>
      </c>
      <c r="AQ53" s="38">
        <v>144742963.59999999</v>
      </c>
      <c r="AR53" s="38">
        <v>147768677.69999999</v>
      </c>
      <c r="AS53" s="38">
        <v>150808559.80000001</v>
      </c>
      <c r="AT53" s="38">
        <v>153861735.5</v>
      </c>
      <c r="AU53" s="38">
        <v>156927343.19999999</v>
      </c>
      <c r="AV53" s="38">
        <v>160004420.90000001</v>
      </c>
      <c r="AW53" s="38">
        <v>163092070.40000001</v>
      </c>
      <c r="AX53" s="38">
        <v>166189525.5</v>
      </c>
      <c r="AY53" s="38">
        <v>169296395.40000001</v>
      </c>
      <c r="AZ53" s="38">
        <v>172412318.19999999</v>
      </c>
      <c r="BA53" s="38">
        <v>175536829.80000001</v>
      </c>
      <c r="BB53" s="38">
        <v>178669301.30000001</v>
      </c>
      <c r="BC53" s="38">
        <v>181809049.19999999</v>
      </c>
      <c r="BD53" s="38">
        <v>184955125.90000001</v>
      </c>
      <c r="BE53" s="38">
        <v>188106670.19999999</v>
      </c>
      <c r="BF53" s="38">
        <v>191262671.09999999</v>
      </c>
      <c r="BG53" s="38">
        <v>194422251.19999999</v>
      </c>
      <c r="BH53" s="38">
        <v>197584615.19999999</v>
      </c>
      <c r="BI53" s="38">
        <v>200749016.80000001</v>
      </c>
      <c r="BJ53" s="38">
        <v>203914802.69999999</v>
      </c>
      <c r="BK53" s="38">
        <v>149115680.69999999</v>
      </c>
      <c r="BL53" s="38">
        <v>111542554.90000001</v>
      </c>
      <c r="BM53" s="38">
        <v>85573160.739999995</v>
      </c>
      <c r="BN53" s="38">
        <v>67434941.420000002</v>
      </c>
      <c r="BO53" s="38">
        <v>54595496.100000001</v>
      </c>
      <c r="BP53" s="38">
        <v>45353967.270000003</v>
      </c>
      <c r="BQ53" s="38">
        <v>38567123.310000002</v>
      </c>
      <c r="BR53" s="38">
        <v>33465730.890000001</v>
      </c>
      <c r="BS53" s="38">
        <v>29531451.370000001</v>
      </c>
      <c r="BT53" s="38">
        <v>26414308.879999999</v>
      </c>
      <c r="BU53" s="38">
        <v>23877355.010000002</v>
      </c>
      <c r="BV53" s="38">
        <v>21759564.989999998</v>
      </c>
      <c r="BW53" s="38">
        <v>19950955.489999998</v>
      </c>
      <c r="BX53" s="38">
        <v>18375895.52</v>
      </c>
      <c r="BY53" s="38">
        <v>16981910.120000001</v>
      </c>
      <c r="BZ53" s="38">
        <v>15732166.43</v>
      </c>
      <c r="CA53" s="38">
        <v>14600428.939999999</v>
      </c>
      <c r="CB53" s="38">
        <v>13567670.210000001</v>
      </c>
      <c r="CC53" s="38">
        <v>12619791.960000001</v>
      </c>
      <c r="CD53" s="38">
        <v>11746090.91</v>
      </c>
      <c r="CE53" s="38">
        <v>10938224.17</v>
      </c>
      <c r="CF53" s="38">
        <v>10189510.08</v>
      </c>
      <c r="CG53" s="38">
        <v>9494454.1789999995</v>
      </c>
      <c r="CH53" s="38">
        <v>8848426.4489999991</v>
      </c>
      <c r="CI53" s="38">
        <v>8247440.3629999999</v>
      </c>
      <c r="CJ53" s="38">
        <v>7688000.4270000001</v>
      </c>
      <c r="CK53" s="38">
        <v>7166995.9519999996</v>
      </c>
      <c r="CL53" s="38">
        <v>6681626.0829999996</v>
      </c>
      <c r="CM53" s="38">
        <v>6229346.0439999998</v>
      </c>
      <c r="CN53" s="38">
        <v>5807827.8229999999</v>
      </c>
      <c r="CO53" s="38">
        <v>5414930.7750000004</v>
      </c>
      <c r="CP53" s="38">
        <v>5048679.0729999999</v>
      </c>
      <c r="CQ53" s="38">
        <v>4707243.9390000002</v>
      </c>
      <c r="CR53" s="38">
        <v>4388929.2580000004</v>
      </c>
      <c r="CS53" s="38">
        <v>4092159.64</v>
      </c>
      <c r="CT53" s="38">
        <v>3815470.2540000002</v>
      </c>
      <c r="CU53" s="38">
        <v>3557498.0249999999</v>
      </c>
      <c r="CV53" s="38">
        <v>3316973.8489999999</v>
      </c>
      <c r="CW53" s="38">
        <v>3092715.6460000002</v>
      </c>
      <c r="CX53" s="38">
        <f t="shared" si="5"/>
        <v>7976848306.9589987</v>
      </c>
    </row>
    <row r="54" spans="1:102" ht="15.75" customHeight="1" x14ac:dyDescent="0.2">
      <c r="A54" s="27" t="s">
        <v>43</v>
      </c>
      <c r="B54" s="38">
        <v>91781472.890000001</v>
      </c>
      <c r="C54" s="39">
        <v>158625859.5</v>
      </c>
      <c r="D54" s="39">
        <v>206644958.69999999</v>
      </c>
      <c r="E54" s="39">
        <v>243533866.5</v>
      </c>
      <c r="F54" s="39">
        <v>266758918.40000001</v>
      </c>
      <c r="G54" s="39">
        <v>283099286.5</v>
      </c>
      <c r="H54" s="39">
        <v>295736199.89999998</v>
      </c>
      <c r="I54" s="39">
        <v>303643775</v>
      </c>
      <c r="J54" s="39">
        <v>308776386.60000002</v>
      </c>
      <c r="K54" s="39">
        <v>315571998</v>
      </c>
      <c r="L54" s="39">
        <v>324333257.19999999</v>
      </c>
      <c r="M54" s="39">
        <v>333206344.69999999</v>
      </c>
      <c r="N54" s="39">
        <v>342262410.60000002</v>
      </c>
      <c r="O54" s="39">
        <v>352476603.5</v>
      </c>
      <c r="P54" s="39">
        <v>363917024.89999998</v>
      </c>
      <c r="Q54" s="39">
        <v>380001062.69999999</v>
      </c>
      <c r="R54" s="39">
        <v>395233680.19999999</v>
      </c>
      <c r="S54" s="39">
        <v>410481745.5</v>
      </c>
      <c r="T54" s="39">
        <v>425473964.60000002</v>
      </c>
      <c r="U54" s="39">
        <v>439939632.39999998</v>
      </c>
      <c r="V54" s="39">
        <v>455655734.60000002</v>
      </c>
      <c r="W54" s="39">
        <v>470398335.69999999</v>
      </c>
      <c r="X54" s="39">
        <v>484536280.30000001</v>
      </c>
      <c r="Y54" s="39">
        <v>498815470.89999998</v>
      </c>
      <c r="Z54" s="39">
        <v>512699199.19999999</v>
      </c>
      <c r="AA54" s="39">
        <v>526434547.69999999</v>
      </c>
      <c r="AB54" s="39">
        <v>540460676.10000002</v>
      </c>
      <c r="AC54" s="39">
        <v>568614876.5</v>
      </c>
      <c r="AD54" s="39">
        <v>593357350.20000005</v>
      </c>
      <c r="AE54" s="39">
        <v>615871302.79999995</v>
      </c>
      <c r="AF54" s="39">
        <v>636917514.5</v>
      </c>
      <c r="AG54" s="39">
        <v>657003416.5</v>
      </c>
      <c r="AH54" s="39">
        <v>676480209.70000005</v>
      </c>
      <c r="AI54" s="38">
        <v>695578687.79999995</v>
      </c>
      <c r="AJ54" s="38">
        <v>714449215.70000005</v>
      </c>
      <c r="AK54" s="38">
        <v>733188606.89999998</v>
      </c>
      <c r="AL54" s="38">
        <v>751856961</v>
      </c>
      <c r="AM54" s="38">
        <v>770490466.10000002</v>
      </c>
      <c r="AN54" s="38">
        <v>789110740.5</v>
      </c>
      <c r="AO54" s="38">
        <v>807730218.60000002</v>
      </c>
      <c r="AP54" s="38">
        <v>826354944</v>
      </c>
      <c r="AQ54" s="38">
        <v>844985596.89999998</v>
      </c>
      <c r="AR54" s="38">
        <v>863618803.70000005</v>
      </c>
      <c r="AS54" s="38">
        <v>882249027.60000002</v>
      </c>
      <c r="AT54" s="38">
        <v>900869231.20000005</v>
      </c>
      <c r="AU54" s="38">
        <v>919471387.39999998</v>
      </c>
      <c r="AV54" s="38">
        <v>938046907.89999998</v>
      </c>
      <c r="AW54" s="38">
        <v>956586736.70000005</v>
      </c>
      <c r="AX54" s="38">
        <v>975081558.10000002</v>
      </c>
      <c r="AY54" s="38">
        <v>993521835.10000002</v>
      </c>
      <c r="AZ54" s="38">
        <v>1011897929</v>
      </c>
      <c r="BA54" s="38">
        <v>1030199848</v>
      </c>
      <c r="BB54" s="38">
        <v>1048417705</v>
      </c>
      <c r="BC54" s="38">
        <v>1066542437</v>
      </c>
      <c r="BD54" s="38">
        <v>1084565638</v>
      </c>
      <c r="BE54" s="38">
        <v>1102479206</v>
      </c>
      <c r="BF54" s="38">
        <v>1120274810</v>
      </c>
      <c r="BG54" s="38">
        <v>1137943221</v>
      </c>
      <c r="BH54" s="38">
        <v>1155473471</v>
      </c>
      <c r="BI54" s="38">
        <v>1172852868</v>
      </c>
      <c r="BJ54" s="38">
        <v>1190068244</v>
      </c>
      <c r="BK54" s="38">
        <v>870268922.89999998</v>
      </c>
      <c r="BL54" s="38">
        <v>650996717.70000005</v>
      </c>
      <c r="BM54" s="38">
        <v>499441415.19999999</v>
      </c>
      <c r="BN54" s="38">
        <v>393587256.19999999</v>
      </c>
      <c r="BO54" s="38">
        <v>318655735.60000002</v>
      </c>
      <c r="BP54" s="38">
        <v>264721038</v>
      </c>
      <c r="BQ54" s="38">
        <v>225111520.69999999</v>
      </c>
      <c r="BR54" s="38">
        <v>195338106.40000001</v>
      </c>
      <c r="BS54" s="38">
        <v>172375880.59999999</v>
      </c>
      <c r="BT54" s="38">
        <v>154182454.40000001</v>
      </c>
      <c r="BU54" s="38">
        <v>139375041.19999999</v>
      </c>
      <c r="BV54" s="38">
        <v>127013927.40000001</v>
      </c>
      <c r="BW54" s="38">
        <v>116457265.59999999</v>
      </c>
      <c r="BX54" s="38">
        <v>107263681.7</v>
      </c>
      <c r="BY54" s="38">
        <v>99126934.859999999</v>
      </c>
      <c r="BZ54" s="38">
        <v>91832068.590000004</v>
      </c>
      <c r="CA54" s="38">
        <v>85225970.530000001</v>
      </c>
      <c r="CB54" s="38">
        <v>79197593.540000007</v>
      </c>
      <c r="CC54" s="38">
        <v>73664656.420000002</v>
      </c>
      <c r="CD54" s="38">
        <v>68564690.659999996</v>
      </c>
      <c r="CE54" s="38">
        <v>63849003.090000004</v>
      </c>
      <c r="CF54" s="38">
        <v>59478595.390000001</v>
      </c>
      <c r="CG54" s="38">
        <v>55421397.799999997</v>
      </c>
      <c r="CH54" s="38">
        <v>51650385.689999998</v>
      </c>
      <c r="CI54" s="38">
        <v>48142289.990000002</v>
      </c>
      <c r="CJ54" s="38">
        <v>44876707.490000002</v>
      </c>
      <c r="CK54" s="38">
        <v>41835480.909999996</v>
      </c>
      <c r="CL54" s="38">
        <v>39002261.369999997</v>
      </c>
      <c r="CM54" s="38">
        <v>36362194.630000003</v>
      </c>
      <c r="CN54" s="38">
        <v>33901691.710000001</v>
      </c>
      <c r="CO54" s="38">
        <v>31608257.260000002</v>
      </c>
      <c r="CP54" s="38">
        <v>29470357.969999999</v>
      </c>
      <c r="CQ54" s="38">
        <v>27477318.870000001</v>
      </c>
      <c r="CR54" s="38">
        <v>25619239.370000001</v>
      </c>
      <c r="CS54" s="38">
        <v>23886923.559999999</v>
      </c>
      <c r="CT54" s="38">
        <v>22271820.879999999</v>
      </c>
      <c r="CU54" s="38">
        <v>20765974.739999998</v>
      </c>
      <c r="CV54" s="38">
        <v>19361977.079999998</v>
      </c>
      <c r="CW54" s="38">
        <v>18052927.829999998</v>
      </c>
      <c r="CX54" s="38">
        <f t="shared" si="5"/>
        <v>45388085349.019989</v>
      </c>
    </row>
    <row r="55" spans="1:102" ht="15.75" customHeight="1" x14ac:dyDescent="0.2">
      <c r="A55" s="27" t="s">
        <v>44</v>
      </c>
      <c r="B55" s="38">
        <v>41100749.119999997</v>
      </c>
      <c r="C55" s="38">
        <v>68901857.829999998</v>
      </c>
      <c r="D55" s="38">
        <v>89310066.049999997</v>
      </c>
      <c r="E55" s="39">
        <v>102805172.90000001</v>
      </c>
      <c r="F55" s="39">
        <v>110785560.5</v>
      </c>
      <c r="G55" s="39">
        <v>115068355.8</v>
      </c>
      <c r="H55" s="39">
        <v>117204825.3</v>
      </c>
      <c r="I55" s="39">
        <v>119877101.8</v>
      </c>
      <c r="J55" s="39">
        <v>123039756.40000001</v>
      </c>
      <c r="K55" s="39">
        <v>126651050.8</v>
      </c>
      <c r="L55" s="39">
        <v>130727336.5</v>
      </c>
      <c r="M55" s="39">
        <v>135480885.30000001</v>
      </c>
      <c r="N55" s="39">
        <v>140645558.90000001</v>
      </c>
      <c r="O55" s="39">
        <v>146286227.09999999</v>
      </c>
      <c r="P55" s="39">
        <v>151507519</v>
      </c>
      <c r="Q55" s="39">
        <v>155908616.40000001</v>
      </c>
      <c r="R55" s="39">
        <v>160644938.69999999</v>
      </c>
      <c r="S55" s="39">
        <v>165971078.90000001</v>
      </c>
      <c r="T55" s="39">
        <v>171358467.59999999</v>
      </c>
      <c r="U55" s="39">
        <v>176575998.90000001</v>
      </c>
      <c r="V55" s="39">
        <v>182620826.59999999</v>
      </c>
      <c r="W55" s="39">
        <v>188711958.09999999</v>
      </c>
      <c r="X55" s="39">
        <v>194973948.5</v>
      </c>
      <c r="Y55" s="39">
        <v>201286001.30000001</v>
      </c>
      <c r="Z55" s="39">
        <v>207614380.59999999</v>
      </c>
      <c r="AA55" s="39">
        <v>213992778.19999999</v>
      </c>
      <c r="AB55" s="39">
        <v>220440900.5</v>
      </c>
      <c r="AC55" s="39">
        <v>229950936.5</v>
      </c>
      <c r="AD55" s="39">
        <v>238764245.09999999</v>
      </c>
      <c r="AE55" s="38">
        <v>247150320.40000001</v>
      </c>
      <c r="AF55" s="38">
        <v>255288305.30000001</v>
      </c>
      <c r="AG55" s="38">
        <v>263297759.30000001</v>
      </c>
      <c r="AH55" s="38">
        <v>271258344.89999998</v>
      </c>
      <c r="AI55" s="38">
        <v>279222325</v>
      </c>
      <c r="AJ55" s="38">
        <v>287223373</v>
      </c>
      <c r="AK55" s="38">
        <v>295282886.19999999</v>
      </c>
      <c r="AL55" s="38">
        <v>303414152.80000001</v>
      </c>
      <c r="AM55" s="38">
        <v>311625488.60000002</v>
      </c>
      <c r="AN55" s="38">
        <v>319922140.80000001</v>
      </c>
      <c r="AO55" s="38">
        <v>328307552.39999998</v>
      </c>
      <c r="AP55" s="38">
        <v>336783838.69999999</v>
      </c>
      <c r="AQ55" s="38">
        <v>345351890.10000002</v>
      </c>
      <c r="AR55" s="38">
        <v>354011381.30000001</v>
      </c>
      <c r="AS55" s="38">
        <v>362761063.69999999</v>
      </c>
      <c r="AT55" s="38">
        <v>371598722.60000002</v>
      </c>
      <c r="AU55" s="38">
        <v>380521815.30000001</v>
      </c>
      <c r="AV55" s="38">
        <v>389527671</v>
      </c>
      <c r="AW55" s="38">
        <v>398614199.30000001</v>
      </c>
      <c r="AX55" s="38">
        <v>407779885.30000001</v>
      </c>
      <c r="AY55" s="38">
        <v>417024060.60000002</v>
      </c>
      <c r="AZ55" s="38">
        <v>426346215.10000002</v>
      </c>
      <c r="BA55" s="38">
        <v>435745673.89999998</v>
      </c>
      <c r="BB55" s="38">
        <v>445221194.30000001</v>
      </c>
      <c r="BC55" s="38">
        <v>454771030.19999999</v>
      </c>
      <c r="BD55" s="38">
        <v>464392981.10000002</v>
      </c>
      <c r="BE55" s="38">
        <v>474084564.19999999</v>
      </c>
      <c r="BF55" s="38">
        <v>483843148.19999999</v>
      </c>
      <c r="BG55" s="38">
        <v>493666406.5</v>
      </c>
      <c r="BH55" s="38">
        <v>503552810.19999999</v>
      </c>
      <c r="BI55" s="38">
        <v>513501634.69999999</v>
      </c>
      <c r="BJ55" s="38">
        <v>523512340.89999998</v>
      </c>
      <c r="BK55" s="38">
        <v>382041457.80000001</v>
      </c>
      <c r="BL55" s="38">
        <v>285106741.19999999</v>
      </c>
      <c r="BM55" s="38">
        <v>218167749.69999999</v>
      </c>
      <c r="BN55" s="38">
        <v>171468117.59999999</v>
      </c>
      <c r="BO55" s="38">
        <v>138458991.19999999</v>
      </c>
      <c r="BP55" s="38">
        <v>114742182.7</v>
      </c>
      <c r="BQ55" s="38">
        <v>97361703.579999998</v>
      </c>
      <c r="BR55" s="38">
        <v>84328827.900000006</v>
      </c>
      <c r="BS55" s="38">
        <v>74303696.200000003</v>
      </c>
      <c r="BT55" s="38">
        <v>66381855.469999999</v>
      </c>
      <c r="BU55" s="38">
        <v>59951141.539999999</v>
      </c>
      <c r="BV55" s="38">
        <v>54595715.579999998</v>
      </c>
      <c r="BW55" s="38">
        <v>50031710.939999998</v>
      </c>
      <c r="BX55" s="38">
        <v>46064070.780000001</v>
      </c>
      <c r="BY55" s="38">
        <v>42557592.140000001</v>
      </c>
      <c r="BZ55" s="38">
        <v>39417494.299999997</v>
      </c>
      <c r="CA55" s="38">
        <v>36576373.049999997</v>
      </c>
      <c r="CB55" s="38">
        <v>33985436.909999996</v>
      </c>
      <c r="CC55" s="38">
        <v>31608614.850000001</v>
      </c>
      <c r="CD55" s="38">
        <v>29418590.149999999</v>
      </c>
      <c r="CE55" s="38">
        <v>27394126.370000001</v>
      </c>
      <c r="CF55" s="38">
        <v>25518260.600000001</v>
      </c>
      <c r="CG55" s="38">
        <v>23777078.989999998</v>
      </c>
      <c r="CH55" s="38">
        <v>22158883.420000002</v>
      </c>
      <c r="CI55" s="38">
        <v>20653621.420000002</v>
      </c>
      <c r="CJ55" s="38">
        <v>19252493.02</v>
      </c>
      <c r="CK55" s="38">
        <v>17947677.289999999</v>
      </c>
      <c r="CL55" s="38">
        <v>16732139.439999999</v>
      </c>
      <c r="CM55" s="38">
        <v>15599492.880000001</v>
      </c>
      <c r="CN55" s="38">
        <v>14543898.43</v>
      </c>
      <c r="CO55" s="38">
        <v>13559989.25</v>
      </c>
      <c r="CP55" s="38">
        <v>12642813.279999999</v>
      </c>
      <c r="CQ55" s="38">
        <v>11787788.109999999</v>
      </c>
      <c r="CR55" s="38">
        <v>10990664.48</v>
      </c>
      <c r="CS55" s="38">
        <v>10247496.039999999</v>
      </c>
      <c r="CT55" s="38">
        <v>9554613.7740000002</v>
      </c>
      <c r="CU55" s="38">
        <v>8908603.7070000004</v>
      </c>
      <c r="CV55" s="38">
        <v>8306287.4069999997</v>
      </c>
      <c r="CW55" s="38">
        <v>7744704.477</v>
      </c>
      <c r="CX55" s="38">
        <f t="shared" si="5"/>
        <v>18926700971.075005</v>
      </c>
    </row>
    <row r="56" spans="1:102" ht="15.75" customHeight="1" x14ac:dyDescent="0.2">
      <c r="A56" s="27" t="s">
        <v>45</v>
      </c>
      <c r="B56" s="38">
        <v>9822567.9670000002</v>
      </c>
      <c r="C56" s="38">
        <v>18946207.989999998</v>
      </c>
      <c r="D56" s="38">
        <v>27456571.199999999</v>
      </c>
      <c r="E56" s="38">
        <v>35511486.560000002</v>
      </c>
      <c r="F56" s="38">
        <v>43027941.450000003</v>
      </c>
      <c r="G56" s="38">
        <v>50128898.609999999</v>
      </c>
      <c r="H56" s="38">
        <v>57027172.82</v>
      </c>
      <c r="I56" s="38">
        <v>63619751.090000004</v>
      </c>
      <c r="J56" s="38">
        <v>70287049.769999996</v>
      </c>
      <c r="K56" s="38">
        <v>75692695.709999993</v>
      </c>
      <c r="L56" s="38">
        <v>80546205.120000005</v>
      </c>
      <c r="M56" s="38">
        <v>85102357.819999993</v>
      </c>
      <c r="N56" s="38">
        <v>89491809.650000006</v>
      </c>
      <c r="O56" s="38">
        <v>93785310.430000007</v>
      </c>
      <c r="P56" s="38">
        <v>97958850.120000005</v>
      </c>
      <c r="Q56" s="39">
        <v>102021207</v>
      </c>
      <c r="R56" s="39">
        <v>105960873.2</v>
      </c>
      <c r="S56" s="39">
        <v>109837421</v>
      </c>
      <c r="T56" s="39">
        <v>113561863.7</v>
      </c>
      <c r="U56" s="39">
        <v>117144016.5</v>
      </c>
      <c r="V56" s="39">
        <v>120669280.90000001</v>
      </c>
      <c r="W56" s="39">
        <v>124317655.3</v>
      </c>
      <c r="X56" s="39">
        <v>128068473</v>
      </c>
      <c r="Y56" s="39">
        <v>131715810.7</v>
      </c>
      <c r="Z56" s="39">
        <v>135324988.69999999</v>
      </c>
      <c r="AA56" s="39">
        <v>138923391.90000001</v>
      </c>
      <c r="AB56" s="39">
        <v>142538434.90000001</v>
      </c>
      <c r="AC56" s="39">
        <v>146053443.30000001</v>
      </c>
      <c r="AD56" s="39">
        <v>149567440.40000001</v>
      </c>
      <c r="AE56" s="39">
        <v>153086335</v>
      </c>
      <c r="AF56" s="39">
        <v>156614304.90000001</v>
      </c>
      <c r="AG56" s="38">
        <v>160154591.09999999</v>
      </c>
      <c r="AH56" s="38">
        <v>163709900.40000001</v>
      </c>
      <c r="AI56" s="38">
        <v>167282100.19999999</v>
      </c>
      <c r="AJ56" s="38">
        <v>170872320.5</v>
      </c>
      <c r="AK56" s="38">
        <v>174481044.90000001</v>
      </c>
      <c r="AL56" s="38">
        <v>178108107.19999999</v>
      </c>
      <c r="AM56" s="38">
        <v>181752776.09999999</v>
      </c>
      <c r="AN56" s="38">
        <v>185413718.59999999</v>
      </c>
      <c r="AO56" s="38">
        <v>189089094.90000001</v>
      </c>
      <c r="AP56" s="38">
        <v>192776591.90000001</v>
      </c>
      <c r="AQ56" s="38">
        <v>196473605.5</v>
      </c>
      <c r="AR56" s="38">
        <v>200177246.40000001</v>
      </c>
      <c r="AS56" s="38">
        <v>203884307.30000001</v>
      </c>
      <c r="AT56" s="38">
        <v>207591303.09999999</v>
      </c>
      <c r="AU56" s="38">
        <v>211294535.5</v>
      </c>
      <c r="AV56" s="38">
        <v>214990280.09999999</v>
      </c>
      <c r="AW56" s="38">
        <v>218674828</v>
      </c>
      <c r="AX56" s="38">
        <v>222344392.80000001</v>
      </c>
      <c r="AY56" s="38">
        <v>225995184.30000001</v>
      </c>
      <c r="AZ56" s="38">
        <v>229623471.19999999</v>
      </c>
      <c r="BA56" s="38">
        <v>233225618.90000001</v>
      </c>
      <c r="BB56" s="38">
        <v>236798258.90000001</v>
      </c>
      <c r="BC56" s="38">
        <v>240338494.90000001</v>
      </c>
      <c r="BD56" s="38">
        <v>243843929.09999999</v>
      </c>
      <c r="BE56" s="38">
        <v>247312643.59999999</v>
      </c>
      <c r="BF56" s="38">
        <v>250742873.40000001</v>
      </c>
      <c r="BG56" s="38">
        <v>254133014</v>
      </c>
      <c r="BH56" s="38">
        <v>257481840.80000001</v>
      </c>
      <c r="BI56" s="38">
        <v>260788587.90000001</v>
      </c>
      <c r="BJ56" s="38">
        <v>264052792.19999999</v>
      </c>
      <c r="BK56" s="38">
        <v>244911494.30000001</v>
      </c>
      <c r="BL56" s="38">
        <v>227225437.69999999</v>
      </c>
      <c r="BM56" s="38">
        <v>210880637.90000001</v>
      </c>
      <c r="BN56" s="38">
        <v>195772196.69999999</v>
      </c>
      <c r="BO56" s="38">
        <v>181803570</v>
      </c>
      <c r="BP56" s="38">
        <v>168885896.09999999</v>
      </c>
      <c r="BQ56" s="38">
        <v>156937377.5</v>
      </c>
      <c r="BR56" s="38">
        <v>145882713</v>
      </c>
      <c r="BS56" s="38">
        <v>135652576.19999999</v>
      </c>
      <c r="BT56" s="38">
        <v>126183135.2</v>
      </c>
      <c r="BU56" s="38">
        <v>117415611.8</v>
      </c>
      <c r="BV56" s="38">
        <v>109295876.59999999</v>
      </c>
      <c r="BW56" s="38">
        <v>101774075.90000001</v>
      </c>
      <c r="BX56" s="38">
        <v>94804289.349999994</v>
      </c>
      <c r="BY56" s="38">
        <v>88344215.219999999</v>
      </c>
      <c r="BZ56" s="38">
        <v>82354880.909999996</v>
      </c>
      <c r="CA56" s="38">
        <v>76800376.819999993</v>
      </c>
      <c r="CB56" s="38">
        <v>71647611.769999996</v>
      </c>
      <c r="CC56" s="38">
        <v>66866088.009999998</v>
      </c>
      <c r="CD56" s="38">
        <v>62427694.469999999</v>
      </c>
      <c r="CE56" s="38">
        <v>58306516.609999999</v>
      </c>
      <c r="CF56" s="38">
        <v>54478661.530000001</v>
      </c>
      <c r="CG56" s="38">
        <v>50922097.270000003</v>
      </c>
      <c r="CH56" s="38">
        <v>47616504.880000003</v>
      </c>
      <c r="CI56" s="38">
        <v>44543142.479999997</v>
      </c>
      <c r="CJ56" s="38">
        <v>41684720.229999997</v>
      </c>
      <c r="CK56" s="38">
        <v>39025285.280000001</v>
      </c>
      <c r="CL56" s="38">
        <v>36550116.020000003</v>
      </c>
      <c r="CM56" s="38">
        <v>34245624.729999997</v>
      </c>
      <c r="CN56" s="38">
        <v>32099268.140000001</v>
      </c>
      <c r="CO56" s="38">
        <v>30099465.010000002</v>
      </c>
      <c r="CP56" s="38">
        <v>28235520.43</v>
      </c>
      <c r="CQ56" s="38">
        <v>26497556.109999999</v>
      </c>
      <c r="CR56" s="38">
        <v>24876446.219999999</v>
      </c>
      <c r="CS56" s="38">
        <v>23363758.440000001</v>
      </c>
      <c r="CT56" s="38">
        <v>21951699.609999999</v>
      </c>
      <c r="CU56" s="38">
        <v>20633065.77</v>
      </c>
      <c r="CV56" s="38">
        <v>19401196.16</v>
      </c>
      <c r="CW56" s="38">
        <v>18249930.91</v>
      </c>
      <c r="CX56" s="38">
        <f t="shared" si="5"/>
        <v>12675863601.687002</v>
      </c>
    </row>
    <row r="57" spans="1:102" ht="15.75" customHeight="1" x14ac:dyDescent="0.2">
      <c r="A57" s="12"/>
    </row>
    <row r="58" spans="1:102" ht="15.75" customHeight="1" x14ac:dyDescent="0.2">
      <c r="A58" s="12" t="s">
        <v>104</v>
      </c>
    </row>
    <row r="59" spans="1:102" ht="15.75" customHeight="1" x14ac:dyDescent="0.2">
      <c r="A59" s="13"/>
      <c r="B59" s="14">
        <v>2000</v>
      </c>
      <c r="C59" s="15">
        <v>2001</v>
      </c>
      <c r="D59" s="15">
        <v>2002</v>
      </c>
      <c r="E59" s="15">
        <v>2003</v>
      </c>
      <c r="F59" s="15">
        <v>2004</v>
      </c>
      <c r="G59" s="15">
        <v>2005</v>
      </c>
      <c r="H59" s="15">
        <v>2006</v>
      </c>
      <c r="I59" s="15">
        <v>2007</v>
      </c>
      <c r="J59" s="15">
        <v>2008</v>
      </c>
      <c r="K59" s="15">
        <v>2009</v>
      </c>
      <c r="L59" s="15">
        <v>2010</v>
      </c>
      <c r="M59" s="15">
        <v>2011</v>
      </c>
      <c r="N59" s="15">
        <v>2012</v>
      </c>
      <c r="O59" s="15">
        <v>2013</v>
      </c>
      <c r="P59" s="15">
        <v>2014</v>
      </c>
      <c r="Q59" s="15">
        <v>2015</v>
      </c>
      <c r="R59" s="15">
        <v>2016</v>
      </c>
      <c r="S59" s="15">
        <v>2017</v>
      </c>
      <c r="T59" s="15">
        <v>2018</v>
      </c>
      <c r="U59" s="15">
        <v>2019</v>
      </c>
      <c r="V59" s="15">
        <v>2020</v>
      </c>
      <c r="W59" s="15">
        <v>2021</v>
      </c>
      <c r="X59" s="15">
        <v>2022</v>
      </c>
      <c r="Y59" s="15">
        <v>2023</v>
      </c>
      <c r="Z59" s="15">
        <v>2024</v>
      </c>
      <c r="AA59" s="15">
        <v>2025</v>
      </c>
      <c r="AB59" s="15">
        <v>2026</v>
      </c>
      <c r="AC59" s="15">
        <v>2027</v>
      </c>
      <c r="AD59" s="15">
        <v>2028</v>
      </c>
      <c r="AE59" s="15">
        <v>2029</v>
      </c>
      <c r="AF59" s="15">
        <v>2030</v>
      </c>
      <c r="AG59" s="15">
        <v>2031</v>
      </c>
      <c r="AH59" s="15">
        <v>2032</v>
      </c>
      <c r="AI59" s="15">
        <v>2033</v>
      </c>
      <c r="AJ59" s="15">
        <v>2034</v>
      </c>
      <c r="AK59" s="15">
        <v>2035</v>
      </c>
      <c r="AL59" s="15">
        <v>2036</v>
      </c>
      <c r="AM59" s="15">
        <v>2037</v>
      </c>
      <c r="AN59" s="15">
        <v>2038</v>
      </c>
      <c r="AO59" s="15">
        <v>2039</v>
      </c>
      <c r="AP59" s="15">
        <v>2040</v>
      </c>
      <c r="AQ59" s="15">
        <v>2041</v>
      </c>
      <c r="AR59" s="15">
        <v>2042</v>
      </c>
      <c r="AS59" s="15">
        <v>2043</v>
      </c>
      <c r="AT59" s="15">
        <v>2044</v>
      </c>
      <c r="AU59" s="15">
        <v>2045</v>
      </c>
      <c r="AV59" s="15">
        <v>2046</v>
      </c>
      <c r="AW59" s="15">
        <v>2047</v>
      </c>
      <c r="AX59" s="15">
        <v>2048</v>
      </c>
      <c r="AY59" s="15">
        <v>2049</v>
      </c>
      <c r="AZ59" s="15">
        <v>2050</v>
      </c>
      <c r="BA59" s="15">
        <v>2051</v>
      </c>
      <c r="BB59" s="15">
        <v>2052</v>
      </c>
      <c r="BC59" s="15">
        <v>2053</v>
      </c>
      <c r="BD59" s="15">
        <v>2054</v>
      </c>
      <c r="BE59" s="15">
        <v>2055</v>
      </c>
      <c r="BF59" s="15">
        <v>2056</v>
      </c>
      <c r="BG59" s="15">
        <v>2057</v>
      </c>
      <c r="BH59" s="15">
        <v>2058</v>
      </c>
      <c r="BI59" s="15">
        <v>2059</v>
      </c>
      <c r="BJ59" s="15">
        <v>2060</v>
      </c>
      <c r="BK59" s="15">
        <v>2061</v>
      </c>
      <c r="BL59" s="15">
        <v>2062</v>
      </c>
      <c r="BM59" s="15">
        <v>2063</v>
      </c>
      <c r="BN59" s="15">
        <v>2064</v>
      </c>
      <c r="BO59" s="15">
        <v>2065</v>
      </c>
      <c r="BP59" s="15">
        <v>2066</v>
      </c>
      <c r="BQ59" s="15">
        <v>2067</v>
      </c>
      <c r="BR59" s="15">
        <v>2068</v>
      </c>
      <c r="BS59" s="15">
        <v>2069</v>
      </c>
      <c r="BT59" s="15">
        <v>2070</v>
      </c>
      <c r="BU59" s="15">
        <v>2071</v>
      </c>
      <c r="BV59" s="15">
        <v>2072</v>
      </c>
      <c r="BW59" s="15">
        <v>2073</v>
      </c>
      <c r="BX59" s="15">
        <v>2074</v>
      </c>
      <c r="BY59" s="15">
        <v>2075</v>
      </c>
      <c r="BZ59" s="15">
        <v>2076</v>
      </c>
      <c r="CA59" s="15">
        <v>2077</v>
      </c>
      <c r="CB59" s="15">
        <v>2078</v>
      </c>
      <c r="CC59" s="15">
        <v>2079</v>
      </c>
      <c r="CD59" s="15">
        <v>2080</v>
      </c>
      <c r="CE59" s="15">
        <v>2081</v>
      </c>
      <c r="CF59" s="15">
        <v>2082</v>
      </c>
      <c r="CG59" s="15">
        <v>2083</v>
      </c>
      <c r="CH59" s="15">
        <v>2084</v>
      </c>
      <c r="CI59" s="15">
        <v>2085</v>
      </c>
      <c r="CJ59" s="15">
        <v>2086</v>
      </c>
      <c r="CK59" s="15">
        <v>2087</v>
      </c>
      <c r="CL59" s="15">
        <v>2088</v>
      </c>
      <c r="CM59" s="15">
        <v>2089</v>
      </c>
      <c r="CN59" s="15">
        <v>2090</v>
      </c>
      <c r="CO59" s="15">
        <v>2091</v>
      </c>
      <c r="CP59" s="15">
        <v>2092</v>
      </c>
      <c r="CQ59" s="15">
        <v>2093</v>
      </c>
      <c r="CR59" s="15">
        <v>2094</v>
      </c>
      <c r="CS59" s="15">
        <v>2095</v>
      </c>
      <c r="CT59" s="15">
        <v>2096</v>
      </c>
      <c r="CU59" s="15">
        <v>2097</v>
      </c>
      <c r="CV59" s="15">
        <v>2098</v>
      </c>
      <c r="CW59" s="15">
        <v>2099</v>
      </c>
      <c r="CX59" s="16"/>
    </row>
    <row r="60" spans="1:102" ht="15.75" customHeight="1" x14ac:dyDescent="0.2">
      <c r="A60" s="14" t="s">
        <v>1</v>
      </c>
      <c r="B60" s="38">
        <v>12634445.109999999</v>
      </c>
      <c r="C60" s="38">
        <v>21920445.98</v>
      </c>
      <c r="D60" s="38">
        <v>28001582.219999999</v>
      </c>
      <c r="E60" s="38">
        <v>32515638.23</v>
      </c>
      <c r="F60" s="38">
        <v>36003429.719999999</v>
      </c>
      <c r="G60" s="38">
        <v>39435604.57</v>
      </c>
      <c r="H60" s="38">
        <v>43447626.93</v>
      </c>
      <c r="I60" s="38">
        <v>47831795.350000001</v>
      </c>
      <c r="J60" s="38">
        <v>53376724.759999998</v>
      </c>
      <c r="K60" s="38">
        <v>56369565.490000002</v>
      </c>
      <c r="L60" s="38">
        <v>60230603.07</v>
      </c>
      <c r="M60" s="38">
        <v>65884350.920000002</v>
      </c>
      <c r="N60" s="38">
        <v>71810696.459999993</v>
      </c>
      <c r="O60" s="38">
        <v>77345721.159999996</v>
      </c>
      <c r="P60" s="38">
        <v>82658787.689999998</v>
      </c>
      <c r="Q60" s="38">
        <v>84748867.819999993</v>
      </c>
      <c r="R60" s="38">
        <v>85700063.150000006</v>
      </c>
      <c r="S60" s="38">
        <v>88907080.739999995</v>
      </c>
      <c r="T60" s="38">
        <v>90512486.239999995</v>
      </c>
      <c r="U60" s="38">
        <v>91001409.349999994</v>
      </c>
      <c r="V60" s="38">
        <v>89963860.849999994</v>
      </c>
      <c r="W60" s="38">
        <v>90355593.25</v>
      </c>
      <c r="X60" s="38">
        <v>91586413.700000003</v>
      </c>
      <c r="Y60" s="38">
        <v>93571944.840000004</v>
      </c>
      <c r="Z60" s="38">
        <v>96168093.209999993</v>
      </c>
      <c r="AA60" s="38">
        <v>99271207.469999999</v>
      </c>
      <c r="AB60" s="39">
        <v>102693572.09999999</v>
      </c>
      <c r="AC60" s="38">
        <v>108406399</v>
      </c>
      <c r="AD60" s="38">
        <v>113523806.7</v>
      </c>
      <c r="AE60" s="38">
        <v>118270870.3</v>
      </c>
      <c r="AF60" s="38">
        <v>122798626.09999999</v>
      </c>
      <c r="AG60" s="38">
        <v>127208692.5</v>
      </c>
      <c r="AH60" s="38">
        <v>131569345.09999999</v>
      </c>
      <c r="AI60" s="38">
        <v>135925993.90000001</v>
      </c>
      <c r="AJ60" s="38">
        <v>140308483.09999999</v>
      </c>
      <c r="AK60" s="38">
        <v>144736324.80000001</v>
      </c>
      <c r="AL60" s="38">
        <v>149222347.59999999</v>
      </c>
      <c r="AM60" s="38">
        <v>153775175.80000001</v>
      </c>
      <c r="AN60" s="38">
        <v>158400779.59999999</v>
      </c>
      <c r="AO60" s="38">
        <v>163103452.30000001</v>
      </c>
      <c r="AP60" s="38">
        <v>167886199.09999999</v>
      </c>
      <c r="AQ60" s="38">
        <v>172751005.19999999</v>
      </c>
      <c r="AR60" s="38">
        <v>177698753.40000001</v>
      </c>
      <c r="AS60" s="38">
        <v>182729295.30000001</v>
      </c>
      <c r="AT60" s="38">
        <v>187841603.09999999</v>
      </c>
      <c r="AU60" s="38">
        <v>193034188.59999999</v>
      </c>
      <c r="AV60" s="38">
        <v>198305591.59999999</v>
      </c>
      <c r="AW60" s="38">
        <v>203654685.5</v>
      </c>
      <c r="AX60" s="38">
        <v>209080569.40000001</v>
      </c>
      <c r="AY60" s="38">
        <v>214582589.19999999</v>
      </c>
      <c r="AZ60" s="38">
        <v>220160219.90000001</v>
      </c>
      <c r="BA60" s="38">
        <v>225812782.09999999</v>
      </c>
      <c r="BB60" s="38">
        <v>231539507.30000001</v>
      </c>
      <c r="BC60" s="38">
        <v>237339672.40000001</v>
      </c>
      <c r="BD60" s="38">
        <v>243212650.59999999</v>
      </c>
      <c r="BE60" s="38">
        <v>249157795.80000001</v>
      </c>
      <c r="BF60" s="38">
        <v>255174290.40000001</v>
      </c>
      <c r="BG60" s="38">
        <v>261261189.59999999</v>
      </c>
      <c r="BH60" s="38">
        <v>267417675.5</v>
      </c>
      <c r="BI60" s="38">
        <v>273643032.10000002</v>
      </c>
      <c r="BJ60" s="38">
        <v>279936485.60000002</v>
      </c>
      <c r="BK60" s="38">
        <v>203934460.80000001</v>
      </c>
      <c r="BL60" s="38">
        <v>151887649.59999999</v>
      </c>
      <c r="BM60" s="38">
        <v>115972941.5</v>
      </c>
      <c r="BN60" s="38">
        <v>90941315.930000007</v>
      </c>
      <c r="BO60" s="38">
        <v>73269556.510000005</v>
      </c>
      <c r="BP60" s="38">
        <v>60591605.43</v>
      </c>
      <c r="BQ60" s="38">
        <v>51317367.170000002</v>
      </c>
      <c r="BR60" s="38">
        <v>44377165.090000004</v>
      </c>
      <c r="BS60" s="38">
        <v>39050426.939999998</v>
      </c>
      <c r="BT60" s="38">
        <v>34850831.890000001</v>
      </c>
      <c r="BU60" s="38">
        <v>31449306.09</v>
      </c>
      <c r="BV60" s="38">
        <v>28622389.960000001</v>
      </c>
      <c r="BW60" s="38">
        <v>26217613.629999999</v>
      </c>
      <c r="BX60" s="38">
        <v>24130274.239999998</v>
      </c>
      <c r="BY60" s="38">
        <v>22287857.129999999</v>
      </c>
      <c r="BZ60" s="38">
        <v>20639581.530000001</v>
      </c>
      <c r="CA60" s="38">
        <v>19149382.25</v>
      </c>
      <c r="CB60" s="38">
        <v>17791195.170000002</v>
      </c>
      <c r="CC60" s="38">
        <v>16545787.859999999</v>
      </c>
      <c r="CD60" s="38">
        <v>15398626.279999999</v>
      </c>
      <c r="CE60" s="38">
        <v>14338436.92</v>
      </c>
      <c r="CF60" s="38">
        <v>13356235.310000001</v>
      </c>
      <c r="CG60" s="38">
        <v>12444667.93</v>
      </c>
      <c r="CH60" s="38">
        <v>11597564.49</v>
      </c>
      <c r="CI60" s="38">
        <v>10809631.73</v>
      </c>
      <c r="CJ60" s="38">
        <v>10076242.550000001</v>
      </c>
      <c r="CK60" s="38">
        <v>9393289.2949999999</v>
      </c>
      <c r="CL60" s="38">
        <v>8757080.5529999994</v>
      </c>
      <c r="CM60" s="38">
        <v>8164267.3119999999</v>
      </c>
      <c r="CN60" s="38">
        <v>7611789.2170000002</v>
      </c>
      <c r="CO60" s="38">
        <v>7096834.5329999998</v>
      </c>
      <c r="CP60" s="38">
        <v>6616809.585</v>
      </c>
      <c r="CQ60" s="38">
        <v>6169314.7889999999</v>
      </c>
      <c r="CR60" s="38">
        <v>5752125.3559999997</v>
      </c>
      <c r="CS60" s="38">
        <v>5363175.33</v>
      </c>
      <c r="CT60" s="38">
        <v>5000544.0719999997</v>
      </c>
      <c r="CU60" s="38">
        <v>4662444.5750000002</v>
      </c>
      <c r="CV60" s="38">
        <v>4347213.182</v>
      </c>
      <c r="CW60" s="38">
        <v>4053300.41</v>
      </c>
      <c r="CX60" s="38"/>
    </row>
    <row r="61" spans="1:102" ht="15.75" customHeight="1" x14ac:dyDescent="0.2">
      <c r="A61" s="27" t="s">
        <v>2</v>
      </c>
      <c r="B61" s="38">
        <v>5643879.7599999998</v>
      </c>
      <c r="C61" s="38">
        <v>9685887.6329999994</v>
      </c>
      <c r="D61" s="38">
        <v>12499670.279999999</v>
      </c>
      <c r="E61" s="38">
        <v>14358458.560000001</v>
      </c>
      <c r="F61" s="38">
        <v>15735633.41</v>
      </c>
      <c r="G61" s="38">
        <v>16880190.73</v>
      </c>
      <c r="H61" s="38">
        <v>17860891.91</v>
      </c>
      <c r="I61" s="38">
        <v>18675570.530000001</v>
      </c>
      <c r="J61" s="38">
        <v>19399738.539999999</v>
      </c>
      <c r="K61" s="38">
        <v>20139710.390000001</v>
      </c>
      <c r="L61" s="38">
        <v>20903548.57</v>
      </c>
      <c r="M61" s="38">
        <v>21636179.109999999</v>
      </c>
      <c r="N61" s="38">
        <v>22379083.16</v>
      </c>
      <c r="O61" s="38">
        <v>23125810.109999999</v>
      </c>
      <c r="P61" s="38">
        <v>23890918.559999999</v>
      </c>
      <c r="Q61" s="38">
        <v>24702337.829999998</v>
      </c>
      <c r="R61" s="38">
        <v>25515650.210000001</v>
      </c>
      <c r="S61" s="38">
        <v>26322636.940000001</v>
      </c>
      <c r="T61" s="38">
        <v>27130943.809999999</v>
      </c>
      <c r="U61" s="38">
        <v>27959332.379999999</v>
      </c>
      <c r="V61" s="38">
        <v>28803343.170000002</v>
      </c>
      <c r="W61" s="38">
        <v>29681925.280000001</v>
      </c>
      <c r="X61" s="38">
        <v>30603097.780000001</v>
      </c>
      <c r="Y61" s="38">
        <v>31564891.969999999</v>
      </c>
      <c r="Z61" s="38">
        <v>32574978.75</v>
      </c>
      <c r="AA61" s="38">
        <v>33635918.380000003</v>
      </c>
      <c r="AB61" s="38">
        <v>34749666.740000002</v>
      </c>
      <c r="AC61" s="38">
        <v>35795526.759999998</v>
      </c>
      <c r="AD61" s="38">
        <v>36834083.229999997</v>
      </c>
      <c r="AE61" s="38">
        <v>37872425.299999997</v>
      </c>
      <c r="AF61" s="38">
        <v>38915253.700000003</v>
      </c>
      <c r="AG61" s="38">
        <v>39965694.210000001</v>
      </c>
      <c r="AH61" s="38">
        <v>41025808.969999999</v>
      </c>
      <c r="AI61" s="38">
        <v>42096902.670000002</v>
      </c>
      <c r="AJ61" s="38">
        <v>43179767.079999998</v>
      </c>
      <c r="AK61" s="38">
        <v>44274852.299999997</v>
      </c>
      <c r="AL61" s="38">
        <v>45382384.979999997</v>
      </c>
      <c r="AM61" s="38">
        <v>46502416.030000001</v>
      </c>
      <c r="AN61" s="38">
        <v>47634831.659999996</v>
      </c>
      <c r="AO61" s="38">
        <v>48779403.609999999</v>
      </c>
      <c r="AP61" s="38">
        <v>49935789.310000002</v>
      </c>
      <c r="AQ61" s="38">
        <v>51103669.789999999</v>
      </c>
      <c r="AR61" s="38">
        <v>52282726.049999997</v>
      </c>
      <c r="AS61" s="38">
        <v>53472667.469999999</v>
      </c>
      <c r="AT61" s="38">
        <v>54673251.789999999</v>
      </c>
      <c r="AU61" s="38">
        <v>55884229.530000001</v>
      </c>
      <c r="AV61" s="38">
        <v>57105358.159999996</v>
      </c>
      <c r="AW61" s="38">
        <v>58336346.060000002</v>
      </c>
      <c r="AX61" s="38">
        <v>59576898.060000002</v>
      </c>
      <c r="AY61" s="38">
        <v>60826697.189999998</v>
      </c>
      <c r="AZ61" s="38">
        <v>62085421.130000003</v>
      </c>
      <c r="BA61" s="38">
        <v>63352718.719999999</v>
      </c>
      <c r="BB61" s="38">
        <v>64628271.210000001</v>
      </c>
      <c r="BC61" s="38">
        <v>65911794.219999999</v>
      </c>
      <c r="BD61" s="38">
        <v>67203105.739999995</v>
      </c>
      <c r="BE61" s="38">
        <v>68502033.709999993</v>
      </c>
      <c r="BF61" s="38">
        <v>69808363.989999995</v>
      </c>
      <c r="BG61" s="38">
        <v>71121797.700000003</v>
      </c>
      <c r="BH61" s="38">
        <v>72441850.299999997</v>
      </c>
      <c r="BI61" s="38">
        <v>73767897.189999998</v>
      </c>
      <c r="BJ61" s="38">
        <v>75099250.150000006</v>
      </c>
      <c r="BK61" s="38">
        <v>54852702.479999997</v>
      </c>
      <c r="BL61" s="38">
        <v>40975985.159999996</v>
      </c>
      <c r="BM61" s="38">
        <v>31389716.109999999</v>
      </c>
      <c r="BN61" s="38">
        <v>24698649.59</v>
      </c>
      <c r="BO61" s="38">
        <v>19966224.399999999</v>
      </c>
      <c r="BP61" s="38">
        <v>16563432.68</v>
      </c>
      <c r="BQ61" s="38">
        <v>14067507.68</v>
      </c>
      <c r="BR61" s="38">
        <v>12194006.619999999</v>
      </c>
      <c r="BS61" s="38">
        <v>10751279.289999999</v>
      </c>
      <c r="BT61" s="38">
        <v>9609942.5940000005</v>
      </c>
      <c r="BU61" s="38">
        <v>8682414.3039999995</v>
      </c>
      <c r="BV61" s="38">
        <v>7909189.875</v>
      </c>
      <c r="BW61" s="38">
        <v>7249639.6469999999</v>
      </c>
      <c r="BX61" s="38">
        <v>6675836.3729999997</v>
      </c>
      <c r="BY61" s="38">
        <v>6168414.2980000004</v>
      </c>
      <c r="BZ61" s="38">
        <v>5713790.2510000002</v>
      </c>
      <c r="CA61" s="38">
        <v>5302297.9340000004</v>
      </c>
      <c r="CB61" s="38">
        <v>4926934.5530000003</v>
      </c>
      <c r="CC61" s="38">
        <v>4582518.0889999997</v>
      </c>
      <c r="CD61" s="38">
        <v>4265120.0109999999</v>
      </c>
      <c r="CE61" s="38">
        <v>3971682.781</v>
      </c>
      <c r="CF61" s="38">
        <v>3699761.3829999999</v>
      </c>
      <c r="CG61" s="38">
        <v>3447348.122</v>
      </c>
      <c r="CH61" s="38">
        <v>3212753.38</v>
      </c>
      <c r="CI61" s="38">
        <v>2994523.9939999999</v>
      </c>
      <c r="CJ61" s="38">
        <v>2791386.977</v>
      </c>
      <c r="CK61" s="38">
        <v>2602210.324</v>
      </c>
      <c r="CL61" s="38">
        <v>2425975.3769999999</v>
      </c>
      <c r="CM61" s="38">
        <v>2261757.0189999999</v>
      </c>
      <c r="CN61" s="38">
        <v>2108709.2230000002</v>
      </c>
      <c r="CO61" s="38">
        <v>1966054.2439999999</v>
      </c>
      <c r="CP61" s="38">
        <v>1833074.35</v>
      </c>
      <c r="CQ61" s="38">
        <v>1709105.3160000001</v>
      </c>
      <c r="CR61" s="38">
        <v>1593531.162</v>
      </c>
      <c r="CS61" s="38">
        <v>1485779.79</v>
      </c>
      <c r="CT61" s="38">
        <v>1385319.28</v>
      </c>
      <c r="CU61" s="38">
        <v>1291654.68</v>
      </c>
      <c r="CV61" s="38">
        <v>1204325.173</v>
      </c>
      <c r="CW61" s="38">
        <v>1122901.55</v>
      </c>
      <c r="CX61" s="38"/>
    </row>
    <row r="62" spans="1:102" ht="15.75" customHeight="1" x14ac:dyDescent="0.2">
      <c r="A62" s="27" t="s">
        <v>3</v>
      </c>
      <c r="B62" s="38">
        <v>381238.53840000002</v>
      </c>
      <c r="C62" s="38">
        <v>733104.27720000001</v>
      </c>
      <c r="D62" s="38">
        <v>1062586.933</v>
      </c>
      <c r="E62" s="38">
        <v>1416890.314</v>
      </c>
      <c r="F62" s="38">
        <v>1780230.041</v>
      </c>
      <c r="G62" s="38">
        <v>2144252.37</v>
      </c>
      <c r="H62" s="38">
        <v>2491911.5959999999</v>
      </c>
      <c r="I62" s="38">
        <v>2837177.7560000001</v>
      </c>
      <c r="J62" s="38">
        <v>3166872.5430000001</v>
      </c>
      <c r="K62" s="38">
        <v>3464401.8530000001</v>
      </c>
      <c r="L62" s="38">
        <v>3797154.9249999998</v>
      </c>
      <c r="M62" s="38">
        <v>4161675.727</v>
      </c>
      <c r="N62" s="38">
        <v>4516643.2209999999</v>
      </c>
      <c r="O62" s="38">
        <v>4827932.5630000001</v>
      </c>
      <c r="P62" s="38">
        <v>5145703.2170000002</v>
      </c>
      <c r="Q62" s="38">
        <v>5412454.7439999999</v>
      </c>
      <c r="R62" s="38">
        <v>5689574.1840000004</v>
      </c>
      <c r="S62" s="38">
        <v>5986151.9409999996</v>
      </c>
      <c r="T62" s="38">
        <v>6293278.3899999997</v>
      </c>
      <c r="U62" s="38">
        <v>6581928.4960000003</v>
      </c>
      <c r="V62" s="38">
        <v>6813455.5300000003</v>
      </c>
      <c r="W62" s="38">
        <v>7088187.5520000001</v>
      </c>
      <c r="X62" s="38">
        <v>7375296.4879999999</v>
      </c>
      <c r="Y62" s="38">
        <v>7674193.6090000002</v>
      </c>
      <c r="Z62" s="38">
        <v>7979696.6119999997</v>
      </c>
      <c r="AA62" s="38">
        <v>8293384.4850000003</v>
      </c>
      <c r="AB62" s="38">
        <v>8618602.0590000004</v>
      </c>
      <c r="AC62" s="38">
        <v>8783712.9279999994</v>
      </c>
      <c r="AD62" s="38">
        <v>8949721.4629999995</v>
      </c>
      <c r="AE62" s="38">
        <v>9116468.2689999994</v>
      </c>
      <c r="AF62" s="38">
        <v>9283813.3819999993</v>
      </c>
      <c r="AG62" s="38">
        <v>9451632.3800000008</v>
      </c>
      <c r="AH62" s="38">
        <v>9619807.2929999996</v>
      </c>
      <c r="AI62" s="38">
        <v>9788238.1040000003</v>
      </c>
      <c r="AJ62" s="38">
        <v>9956820.5470000003</v>
      </c>
      <c r="AK62" s="38">
        <v>10125457.560000001</v>
      </c>
      <c r="AL62" s="38">
        <v>10294056.24</v>
      </c>
      <c r="AM62" s="38">
        <v>10462523.9</v>
      </c>
      <c r="AN62" s="38">
        <v>10630755.060000001</v>
      </c>
      <c r="AO62" s="38">
        <v>10798633.85</v>
      </c>
      <c r="AP62" s="38">
        <v>10966032.970000001</v>
      </c>
      <c r="AQ62" s="38">
        <v>11132822.33</v>
      </c>
      <c r="AR62" s="38">
        <v>11298877.689999999</v>
      </c>
      <c r="AS62" s="38">
        <v>11464058.43</v>
      </c>
      <c r="AT62" s="38">
        <v>11628228.99</v>
      </c>
      <c r="AU62" s="38">
        <v>11791240.380000001</v>
      </c>
      <c r="AV62" s="38">
        <v>11952943.449999999</v>
      </c>
      <c r="AW62" s="38">
        <v>12113202.470000001</v>
      </c>
      <c r="AX62" s="38">
        <v>12271877.220000001</v>
      </c>
      <c r="AY62" s="38">
        <v>12428851.92</v>
      </c>
      <c r="AZ62" s="38">
        <v>12584011.039999999</v>
      </c>
      <c r="BA62" s="38">
        <v>12737248.02</v>
      </c>
      <c r="BB62" s="38">
        <v>12888458.550000001</v>
      </c>
      <c r="BC62" s="38">
        <v>13037542.789999999</v>
      </c>
      <c r="BD62" s="38">
        <v>13184398.369999999</v>
      </c>
      <c r="BE62" s="38">
        <v>13328924.49</v>
      </c>
      <c r="BF62" s="38">
        <v>13471033.27</v>
      </c>
      <c r="BG62" s="38">
        <v>13610641.800000001</v>
      </c>
      <c r="BH62" s="38">
        <v>13747679.289999999</v>
      </c>
      <c r="BI62" s="38">
        <v>13882092.779999999</v>
      </c>
      <c r="BJ62" s="38">
        <v>14013837.390000001</v>
      </c>
      <c r="BK62" s="38">
        <v>12999516.01</v>
      </c>
      <c r="BL62" s="38">
        <v>12062233.130000001</v>
      </c>
      <c r="BM62" s="38">
        <v>11195958.199999999</v>
      </c>
      <c r="BN62" s="38">
        <v>10395141.18</v>
      </c>
      <c r="BO62" s="38">
        <v>9654673.932</v>
      </c>
      <c r="BP62" s="38">
        <v>8969854.5979999993</v>
      </c>
      <c r="BQ62" s="38">
        <v>8336354.9790000003</v>
      </c>
      <c r="BR62" s="38">
        <v>7750190.4850000003</v>
      </c>
      <c r="BS62" s="38">
        <v>7207692.5360000003</v>
      </c>
      <c r="BT62" s="38">
        <v>6705483.1979999999</v>
      </c>
      <c r="BU62" s="38">
        <v>6240451.858</v>
      </c>
      <c r="BV62" s="38">
        <v>5809733.7949999999</v>
      </c>
      <c r="BW62" s="38">
        <v>5410690.4749999996</v>
      </c>
      <c r="BX62" s="38">
        <v>5040891.4369999999</v>
      </c>
      <c r="BY62" s="38">
        <v>4698097.6449999996</v>
      </c>
      <c r="BZ62" s="38">
        <v>4380246.18</v>
      </c>
      <c r="CA62" s="38">
        <v>4085436.1660000002</v>
      </c>
      <c r="CB62" s="38">
        <v>3811915.8360000001</v>
      </c>
      <c r="CC62" s="38">
        <v>3558070.6320000002</v>
      </c>
      <c r="CD62" s="38">
        <v>3322412.27</v>
      </c>
      <c r="CE62" s="38">
        <v>3103568.6830000002</v>
      </c>
      <c r="CF62" s="38">
        <v>2900274.7719999999</v>
      </c>
      <c r="CG62" s="38">
        <v>2711363.9049999998</v>
      </c>
      <c r="CH62" s="38">
        <v>2535760.094</v>
      </c>
      <c r="CI62" s="38">
        <v>2372470.8050000002</v>
      </c>
      <c r="CJ62" s="38">
        <v>2220580.341</v>
      </c>
      <c r="CK62" s="38">
        <v>2079243.7620000001</v>
      </c>
      <c r="CL62" s="38">
        <v>1947681.287</v>
      </c>
      <c r="CM62" s="38">
        <v>1825173.1470000001</v>
      </c>
      <c r="CN62" s="38">
        <v>1711054.85</v>
      </c>
      <c r="CO62" s="38">
        <v>1604712.8259999999</v>
      </c>
      <c r="CP62" s="38">
        <v>1505580.4180000001</v>
      </c>
      <c r="CQ62" s="38">
        <v>1413134.1980000001</v>
      </c>
      <c r="CR62" s="38">
        <v>1326890.568</v>
      </c>
      <c r="CS62" s="38">
        <v>1246402.6470000001</v>
      </c>
      <c r="CT62" s="38">
        <v>1171257.389</v>
      </c>
      <c r="CU62" s="38">
        <v>1101072.9439999999</v>
      </c>
      <c r="CV62" s="38">
        <v>1035496.226</v>
      </c>
      <c r="CW62" s="38">
        <v>974200.66769999999</v>
      </c>
      <c r="CX62" s="38"/>
    </row>
    <row r="63" spans="1:102" ht="15.75" customHeight="1" x14ac:dyDescent="0.2">
      <c r="A63" s="27" t="s">
        <v>4</v>
      </c>
      <c r="B63" s="38">
        <v>3395442.088</v>
      </c>
      <c r="C63" s="38">
        <v>6567778.4050000003</v>
      </c>
      <c r="D63" s="38">
        <v>9464894.2899999991</v>
      </c>
      <c r="E63" s="38">
        <v>11936293.93</v>
      </c>
      <c r="F63" s="38">
        <v>14191518.02</v>
      </c>
      <c r="G63" s="38">
        <v>16275276.08</v>
      </c>
      <c r="H63" s="38">
        <v>18265768.260000002</v>
      </c>
      <c r="I63" s="38">
        <v>20085851.890000001</v>
      </c>
      <c r="J63" s="38">
        <v>21713208.93</v>
      </c>
      <c r="K63" s="38">
        <v>23341895.129999999</v>
      </c>
      <c r="L63" s="38">
        <v>24919235.140000001</v>
      </c>
      <c r="M63" s="38">
        <v>26377149.98</v>
      </c>
      <c r="N63" s="38">
        <v>27823314.940000001</v>
      </c>
      <c r="O63" s="38">
        <v>29243785.760000002</v>
      </c>
      <c r="P63" s="38">
        <v>30661493.899999999</v>
      </c>
      <c r="Q63" s="38">
        <v>32231295.510000002</v>
      </c>
      <c r="R63" s="38">
        <v>33755242.770000003</v>
      </c>
      <c r="S63" s="38">
        <v>35224581.189999998</v>
      </c>
      <c r="T63" s="38">
        <v>36626864.68</v>
      </c>
      <c r="U63" s="38">
        <v>38083306.189999998</v>
      </c>
      <c r="V63" s="38">
        <v>39538086.340000004</v>
      </c>
      <c r="W63" s="38">
        <v>40940511.130000003</v>
      </c>
      <c r="X63" s="38">
        <v>42331153.280000001</v>
      </c>
      <c r="Y63" s="38">
        <v>43720755.729999997</v>
      </c>
      <c r="Z63" s="38">
        <v>45115593.049999997</v>
      </c>
      <c r="AA63" s="38">
        <v>46521766.340000004</v>
      </c>
      <c r="AB63" s="38">
        <v>47944528.329999998</v>
      </c>
      <c r="AC63" s="38">
        <v>49982433.82</v>
      </c>
      <c r="AD63" s="38">
        <v>52021235.479999997</v>
      </c>
      <c r="AE63" s="38">
        <v>54063730.18</v>
      </c>
      <c r="AF63" s="38">
        <v>56112435.109999999</v>
      </c>
      <c r="AG63" s="38">
        <v>58169619.649999999</v>
      </c>
      <c r="AH63" s="38">
        <v>60237315.229999997</v>
      </c>
      <c r="AI63" s="38">
        <v>62317304.530000001</v>
      </c>
      <c r="AJ63" s="38">
        <v>64411122.700000003</v>
      </c>
      <c r="AK63" s="38">
        <v>66520082.960000001</v>
      </c>
      <c r="AL63" s="38">
        <v>68645307.590000004</v>
      </c>
      <c r="AM63" s="38">
        <v>70787752.870000005</v>
      </c>
      <c r="AN63" s="38">
        <v>72948160.290000007</v>
      </c>
      <c r="AO63" s="38">
        <v>75127068.189999998</v>
      </c>
      <c r="AP63" s="38">
        <v>77324840.090000004</v>
      </c>
      <c r="AQ63" s="38">
        <v>79541699.549999997</v>
      </c>
      <c r="AR63" s="38">
        <v>81777771.620000005</v>
      </c>
      <c r="AS63" s="38">
        <v>84033101.159999996</v>
      </c>
      <c r="AT63" s="38">
        <v>86307678.040000007</v>
      </c>
      <c r="AU63" s="38">
        <v>88601432.209999993</v>
      </c>
      <c r="AV63" s="38">
        <v>90914233.170000002</v>
      </c>
      <c r="AW63" s="38">
        <v>93245855.349999994</v>
      </c>
      <c r="AX63" s="38">
        <v>95595937.879999995</v>
      </c>
      <c r="AY63" s="38">
        <v>97963975.239999995</v>
      </c>
      <c r="AZ63" s="38">
        <v>100349354.7</v>
      </c>
      <c r="BA63" s="38">
        <v>102751411.90000001</v>
      </c>
      <c r="BB63" s="38">
        <v>105169491.59999999</v>
      </c>
      <c r="BC63" s="38">
        <v>107603010.8</v>
      </c>
      <c r="BD63" s="38">
        <v>110051492.7</v>
      </c>
      <c r="BE63" s="38">
        <v>112514524.40000001</v>
      </c>
      <c r="BF63" s="38">
        <v>114991660</v>
      </c>
      <c r="BG63" s="38">
        <v>117482401.40000001</v>
      </c>
      <c r="BH63" s="38">
        <v>119986235.90000001</v>
      </c>
      <c r="BI63" s="38">
        <v>122502639.5</v>
      </c>
      <c r="BJ63" s="38">
        <v>125031057.59999999</v>
      </c>
      <c r="BK63" s="38">
        <v>115930826.5</v>
      </c>
      <c r="BL63" s="38">
        <v>107524266.09999999</v>
      </c>
      <c r="BM63" s="38">
        <v>99756957.840000004</v>
      </c>
      <c r="BN63" s="38">
        <v>92578824.969999999</v>
      </c>
      <c r="BO63" s="38">
        <v>85943782.659999996</v>
      </c>
      <c r="BP63" s="38">
        <v>79809416.739999995</v>
      </c>
      <c r="BQ63" s="38">
        <v>74136688.239999995</v>
      </c>
      <c r="BR63" s="38">
        <v>68889661.969999999</v>
      </c>
      <c r="BS63" s="38">
        <v>64035256.939999998</v>
      </c>
      <c r="BT63" s="38">
        <v>59543017.109999999</v>
      </c>
      <c r="BU63" s="38">
        <v>55384900.539999999</v>
      </c>
      <c r="BV63" s="38">
        <v>51535085.700000003</v>
      </c>
      <c r="BW63" s="38">
        <v>47969793.340000004</v>
      </c>
      <c r="BX63" s="38">
        <v>44667122.82</v>
      </c>
      <c r="BY63" s="38">
        <v>41606901.600000001</v>
      </c>
      <c r="BZ63" s="38">
        <v>38770546.93</v>
      </c>
      <c r="CA63" s="38">
        <v>36140938.670000002</v>
      </c>
      <c r="CB63" s="38">
        <v>33702302.390000001</v>
      </c>
      <c r="CC63" s="38">
        <v>31440101.859999999</v>
      </c>
      <c r="CD63" s="38">
        <v>29340940.239999998</v>
      </c>
      <c r="CE63" s="38">
        <v>27392469.239999998</v>
      </c>
      <c r="CF63" s="38">
        <v>25583305.559999999</v>
      </c>
      <c r="CG63" s="38">
        <v>23902954.030000001</v>
      </c>
      <c r="CH63" s="38">
        <v>22341737.059999999</v>
      </c>
      <c r="CI63" s="38">
        <v>20890729.59</v>
      </c>
      <c r="CJ63" s="38">
        <v>19541699.41</v>
      </c>
      <c r="CK63" s="38">
        <v>18287052.190000001</v>
      </c>
      <c r="CL63" s="38">
        <v>17119780.960000001</v>
      </c>
      <c r="CM63" s="38">
        <v>16033419.640000001</v>
      </c>
      <c r="CN63" s="38">
        <v>15022000.25</v>
      </c>
      <c r="CO63" s="38">
        <v>14080013.66</v>
      </c>
      <c r="CP63" s="38">
        <v>13202373.33</v>
      </c>
      <c r="CQ63" s="38">
        <v>12384382.08</v>
      </c>
      <c r="CR63" s="38">
        <v>11621701.460000001</v>
      </c>
      <c r="CS63" s="38">
        <v>10910323.560000001</v>
      </c>
      <c r="CT63" s="38">
        <v>10246545.119999999</v>
      </c>
      <c r="CU63" s="38">
        <v>9626943.6349999998</v>
      </c>
      <c r="CV63" s="38">
        <v>9048355.4059999995</v>
      </c>
      <c r="CW63" s="38">
        <v>8507855.3579999991</v>
      </c>
      <c r="CX63" s="38"/>
    </row>
    <row r="64" spans="1:102" ht="15.75" customHeight="1" x14ac:dyDescent="0.2">
      <c r="A64" s="27" t="s">
        <v>5</v>
      </c>
      <c r="B64" s="38">
        <v>9071359.5199999996</v>
      </c>
      <c r="C64" s="38">
        <v>15618199.140000001</v>
      </c>
      <c r="D64" s="38">
        <v>20813103.82</v>
      </c>
      <c r="E64" s="38">
        <v>25105979.399999999</v>
      </c>
      <c r="F64" s="38">
        <v>27901149.379999999</v>
      </c>
      <c r="G64" s="38">
        <v>29374725.219999999</v>
      </c>
      <c r="H64" s="38">
        <v>30369836.34</v>
      </c>
      <c r="I64" s="38">
        <v>31332093.18</v>
      </c>
      <c r="J64" s="38">
        <v>31813076.350000001</v>
      </c>
      <c r="K64" s="38">
        <v>32284176.73</v>
      </c>
      <c r="L64" s="38">
        <v>32580959.300000001</v>
      </c>
      <c r="M64" s="38">
        <v>32910099.620000001</v>
      </c>
      <c r="N64" s="38">
        <v>33469732.140000001</v>
      </c>
      <c r="O64" s="38">
        <v>34152063.560000002</v>
      </c>
      <c r="P64" s="38">
        <v>34723565.740000002</v>
      </c>
      <c r="Q64" s="38">
        <v>35059599.159999996</v>
      </c>
      <c r="R64" s="38">
        <v>36010726.189999998</v>
      </c>
      <c r="S64" s="38">
        <v>36901130.359999999</v>
      </c>
      <c r="T64" s="38">
        <v>38258568.729999997</v>
      </c>
      <c r="U64" s="38">
        <v>39876973.409999996</v>
      </c>
      <c r="V64" s="38">
        <v>41507729.920000002</v>
      </c>
      <c r="W64" s="38">
        <v>42838391.939999998</v>
      </c>
      <c r="X64" s="38">
        <v>44034426.299999997</v>
      </c>
      <c r="Y64" s="38">
        <v>45142663.799999997</v>
      </c>
      <c r="Z64" s="38">
        <v>46195898.380000003</v>
      </c>
      <c r="AA64" s="38">
        <v>47248756.219999999</v>
      </c>
      <c r="AB64" s="38">
        <v>48306060.460000001</v>
      </c>
      <c r="AC64" s="38">
        <v>51891682.049999997</v>
      </c>
      <c r="AD64" s="38">
        <v>54884491.619999997</v>
      </c>
      <c r="AE64" s="38">
        <v>57486649</v>
      </c>
      <c r="AF64" s="38">
        <v>59833997.850000001</v>
      </c>
      <c r="AG64" s="38">
        <v>62017778.890000001</v>
      </c>
      <c r="AH64" s="38">
        <v>64099314.969999999</v>
      </c>
      <c r="AI64" s="38">
        <v>66119987.020000003</v>
      </c>
      <c r="AJ64" s="38">
        <v>68107861.349999994</v>
      </c>
      <c r="AK64" s="38">
        <v>70081958.530000001</v>
      </c>
      <c r="AL64" s="38">
        <v>72055173.219999999</v>
      </c>
      <c r="AM64" s="38">
        <v>74036153.359999999</v>
      </c>
      <c r="AN64" s="38">
        <v>76030783.890000001</v>
      </c>
      <c r="AO64" s="38">
        <v>78043034.739999995</v>
      </c>
      <c r="AP64" s="38">
        <v>80075544.530000001</v>
      </c>
      <c r="AQ64" s="38">
        <v>82129983.760000005</v>
      </c>
      <c r="AR64" s="38">
        <v>84207358.819999993</v>
      </c>
      <c r="AS64" s="38">
        <v>86308076.099999994</v>
      </c>
      <c r="AT64" s="38">
        <v>88432127.209999993</v>
      </c>
      <c r="AU64" s="38">
        <v>90579184.969999999</v>
      </c>
      <c r="AV64" s="38">
        <v>92748763.430000007</v>
      </c>
      <c r="AW64" s="38">
        <v>94940227.670000002</v>
      </c>
      <c r="AX64" s="38">
        <v>97152588.469999999</v>
      </c>
      <c r="AY64" s="38">
        <v>99384554.969999999</v>
      </c>
      <c r="AZ64" s="38">
        <v>101634644.8</v>
      </c>
      <c r="BA64" s="38">
        <v>103901436</v>
      </c>
      <c r="BB64" s="38">
        <v>106183641.8</v>
      </c>
      <c r="BC64" s="38">
        <v>108480014.09999999</v>
      </c>
      <c r="BD64" s="38">
        <v>110789363.40000001</v>
      </c>
      <c r="BE64" s="38">
        <v>113110537.3</v>
      </c>
      <c r="BF64" s="38">
        <v>115442421.7</v>
      </c>
      <c r="BG64" s="38">
        <v>117783909.40000001</v>
      </c>
      <c r="BH64" s="38">
        <v>120133816.3</v>
      </c>
      <c r="BI64" s="38">
        <v>122490861.7</v>
      </c>
      <c r="BJ64" s="38">
        <v>124853810</v>
      </c>
      <c r="BK64" s="38">
        <v>91104268.920000002</v>
      </c>
      <c r="BL64" s="38">
        <v>67980160.609999999</v>
      </c>
      <c r="BM64" s="38">
        <v>52012371.299999997</v>
      </c>
      <c r="BN64" s="38">
        <v>40873194.100000001</v>
      </c>
      <c r="BO64" s="38">
        <v>33000184.890000001</v>
      </c>
      <c r="BP64" s="38">
        <v>27344014.870000001</v>
      </c>
      <c r="BQ64" s="38">
        <v>23199441.379999999</v>
      </c>
      <c r="BR64" s="38">
        <v>20091995.059999999</v>
      </c>
      <c r="BS64" s="38">
        <v>17702015.600000001</v>
      </c>
      <c r="BT64" s="38">
        <v>15813723.359999999</v>
      </c>
      <c r="BU64" s="38">
        <v>14281073.800000001</v>
      </c>
      <c r="BV64" s="38">
        <v>13004862.039999999</v>
      </c>
      <c r="BW64" s="38">
        <v>11917369.189999999</v>
      </c>
      <c r="BX64" s="38">
        <v>10972064.57</v>
      </c>
      <c r="BY64" s="38">
        <v>10136697.25</v>
      </c>
      <c r="BZ64" s="38">
        <v>9388659.9959999993</v>
      </c>
      <c r="CA64" s="38">
        <v>8711876.7829999998</v>
      </c>
      <c r="CB64" s="38">
        <v>8094711.9249999998</v>
      </c>
      <c r="CC64" s="38">
        <v>7528564.2920000004</v>
      </c>
      <c r="CD64" s="38">
        <v>7006921.068</v>
      </c>
      <c r="CE64" s="38">
        <v>6524719.7929999996</v>
      </c>
      <c r="CF64" s="38">
        <v>6077917.3229999999</v>
      </c>
      <c r="CG64" s="38">
        <v>5663197.699</v>
      </c>
      <c r="CH64" s="38">
        <v>5277773.3640000001</v>
      </c>
      <c r="CI64" s="38">
        <v>4919249.1449999996</v>
      </c>
      <c r="CJ64" s="38">
        <v>4585528.49</v>
      </c>
      <c r="CK64" s="38">
        <v>4274748.22</v>
      </c>
      <c r="CL64" s="38">
        <v>3985232.5380000002</v>
      </c>
      <c r="CM64" s="38">
        <v>3715460.1140000001</v>
      </c>
      <c r="CN64" s="38">
        <v>3464040.0669999998</v>
      </c>
      <c r="CO64" s="38">
        <v>3229694.0490000001</v>
      </c>
      <c r="CP64" s="38">
        <v>3011242.5350000001</v>
      </c>
      <c r="CQ64" s="38">
        <v>2807594.0589999999</v>
      </c>
      <c r="CR64" s="38">
        <v>2617736.5129999998</v>
      </c>
      <c r="CS64" s="38">
        <v>2440729.952</v>
      </c>
      <c r="CT64" s="38">
        <v>2275700.4780000001</v>
      </c>
      <c r="CU64" s="38">
        <v>2121834.9550000001</v>
      </c>
      <c r="CV64" s="38">
        <v>1978376.3430000001</v>
      </c>
      <c r="CW64" s="38">
        <v>1844619.537</v>
      </c>
      <c r="CX64" s="38"/>
    </row>
    <row r="65" spans="1:102" ht="15.75" customHeight="1" x14ac:dyDescent="0.2">
      <c r="A65" s="27" t="s">
        <v>6</v>
      </c>
      <c r="B65" s="38">
        <v>84107.792860000001</v>
      </c>
      <c r="C65" s="38">
        <v>163328.2261</v>
      </c>
      <c r="D65" s="38">
        <v>238407.7628</v>
      </c>
      <c r="E65" s="38">
        <v>311946.61330000003</v>
      </c>
      <c r="F65" s="38">
        <v>383484.86940000003</v>
      </c>
      <c r="G65" s="38">
        <v>452042.9227</v>
      </c>
      <c r="H65" s="38">
        <v>519475.53009999997</v>
      </c>
      <c r="I65" s="38">
        <v>588817.06460000004</v>
      </c>
      <c r="J65" s="38">
        <v>660018.41480000003</v>
      </c>
      <c r="K65" s="38">
        <v>724940.66740000003</v>
      </c>
      <c r="L65" s="38">
        <v>785324.63439999998</v>
      </c>
      <c r="M65" s="38">
        <v>846758.34219999996</v>
      </c>
      <c r="N65" s="38">
        <v>901994.88419999997</v>
      </c>
      <c r="O65" s="38">
        <v>956660.06590000005</v>
      </c>
      <c r="P65" s="38">
        <v>1008600.1310000001</v>
      </c>
      <c r="Q65" s="38">
        <v>1051971.8459999999</v>
      </c>
      <c r="R65" s="38">
        <v>1094671.625</v>
      </c>
      <c r="S65" s="38">
        <v>1137628.294</v>
      </c>
      <c r="T65" s="38">
        <v>1183546.7139999999</v>
      </c>
      <c r="U65" s="38">
        <v>1227440.308</v>
      </c>
      <c r="V65" s="38">
        <v>1263939.9539999999</v>
      </c>
      <c r="W65" s="38">
        <v>1304331.5330000001</v>
      </c>
      <c r="X65" s="38">
        <v>1346612.17</v>
      </c>
      <c r="Y65" s="38">
        <v>1390442.21</v>
      </c>
      <c r="Z65" s="38">
        <v>1435974.202</v>
      </c>
      <c r="AA65" s="38">
        <v>1483394.4609999999</v>
      </c>
      <c r="AB65" s="38">
        <v>1532879.591</v>
      </c>
      <c r="AC65" s="38">
        <v>1557295.889</v>
      </c>
      <c r="AD65" s="38">
        <v>1581211.145</v>
      </c>
      <c r="AE65" s="38">
        <v>1604633.52</v>
      </c>
      <c r="AF65" s="38">
        <v>1627573.852</v>
      </c>
      <c r="AG65" s="38">
        <v>1650036.1969999999</v>
      </c>
      <c r="AH65" s="38">
        <v>1672025.2849999999</v>
      </c>
      <c r="AI65" s="38">
        <v>1693549.223</v>
      </c>
      <c r="AJ65" s="38">
        <v>1714611.6270000001</v>
      </c>
      <c r="AK65" s="38">
        <v>1735210.5989999999</v>
      </c>
      <c r="AL65" s="38">
        <v>1755351.32</v>
      </c>
      <c r="AM65" s="38">
        <v>1775032.41</v>
      </c>
      <c r="AN65" s="38">
        <v>1794253.9950000001</v>
      </c>
      <c r="AO65" s="38">
        <v>1813014.41</v>
      </c>
      <c r="AP65" s="38">
        <v>1831312.602</v>
      </c>
      <c r="AQ65" s="38">
        <v>1849142.095</v>
      </c>
      <c r="AR65" s="38">
        <v>1866501.7649999999</v>
      </c>
      <c r="AS65" s="38">
        <v>1883387.6229999999</v>
      </c>
      <c r="AT65" s="38">
        <v>1899793.2279999999</v>
      </c>
      <c r="AU65" s="38">
        <v>1915717.7109999999</v>
      </c>
      <c r="AV65" s="38">
        <v>1931153.85</v>
      </c>
      <c r="AW65" s="38">
        <v>1946097.0630000001</v>
      </c>
      <c r="AX65" s="38">
        <v>1960542.8829999999</v>
      </c>
      <c r="AY65" s="38">
        <v>1974482.392</v>
      </c>
      <c r="AZ65" s="38">
        <v>1987908.9280000001</v>
      </c>
      <c r="BA65" s="38">
        <v>2000814.081</v>
      </c>
      <c r="BB65" s="38">
        <v>2013190.969</v>
      </c>
      <c r="BC65" s="38">
        <v>2025031.6510000001</v>
      </c>
      <c r="BD65" s="38">
        <v>2036331.9979999999</v>
      </c>
      <c r="BE65" s="38">
        <v>2047089.5859999999</v>
      </c>
      <c r="BF65" s="38">
        <v>2057297.331</v>
      </c>
      <c r="BG65" s="38">
        <v>2066955.831</v>
      </c>
      <c r="BH65" s="38">
        <v>2076063.1029999999</v>
      </c>
      <c r="BI65" s="38">
        <v>2084614.5649999999</v>
      </c>
      <c r="BJ65" s="38">
        <v>2092605.277</v>
      </c>
      <c r="BK65" s="38">
        <v>1941639.8670000001</v>
      </c>
      <c r="BL65" s="38">
        <v>1802115.7609999999</v>
      </c>
      <c r="BM65" s="38">
        <v>1673138.4979999999</v>
      </c>
      <c r="BN65" s="38">
        <v>1553884.84</v>
      </c>
      <c r="BO65" s="38">
        <v>1443597.037</v>
      </c>
      <c r="BP65" s="38">
        <v>1341577.5660000001</v>
      </c>
      <c r="BQ65" s="38">
        <v>1247184.2879999999</v>
      </c>
      <c r="BR65" s="38">
        <v>1159825.996</v>
      </c>
      <c r="BS65" s="38">
        <v>1078958.3330000001</v>
      </c>
      <c r="BT65" s="38">
        <v>1004080.024</v>
      </c>
      <c r="BU65" s="38">
        <v>934729.42960000003</v>
      </c>
      <c r="BV65" s="38">
        <v>870481.3628</v>
      </c>
      <c r="BW65" s="38">
        <v>810944.17460000003</v>
      </c>
      <c r="BX65" s="38">
        <v>755757.06779999996</v>
      </c>
      <c r="BY65" s="38">
        <v>704587.63</v>
      </c>
      <c r="BZ65" s="38">
        <v>657129.56550000003</v>
      </c>
      <c r="CA65" s="38">
        <v>613100.60970000003</v>
      </c>
      <c r="CB65" s="38">
        <v>572240.6115</v>
      </c>
      <c r="CC65" s="38">
        <v>534309.77080000006</v>
      </c>
      <c r="CD65" s="38">
        <v>499087.01730000001</v>
      </c>
      <c r="CE65" s="38">
        <v>466368.5196</v>
      </c>
      <c r="CF65" s="38">
        <v>435966.31520000001</v>
      </c>
      <c r="CG65" s="38">
        <v>407707.04940000002</v>
      </c>
      <c r="CH65" s="38">
        <v>381430.81640000001</v>
      </c>
      <c r="CI65" s="38">
        <v>356990.09330000001</v>
      </c>
      <c r="CJ65" s="38">
        <v>334248.75919999997</v>
      </c>
      <c r="CK65" s="38">
        <v>313081.1937</v>
      </c>
      <c r="CL65" s="38">
        <v>293371.44699999999</v>
      </c>
      <c r="CM65" s="38">
        <v>275012.4768</v>
      </c>
      <c r="CN65" s="38">
        <v>257905.44639999999</v>
      </c>
      <c r="CO65" s="38">
        <v>241959.07879999999</v>
      </c>
      <c r="CP65" s="38">
        <v>227089.06210000001</v>
      </c>
      <c r="CQ65" s="38">
        <v>213217.5031</v>
      </c>
      <c r="CR65" s="38">
        <v>200272.4241</v>
      </c>
      <c r="CS65" s="38">
        <v>188187.2996</v>
      </c>
      <c r="CT65" s="38">
        <v>176900.6305</v>
      </c>
      <c r="CU65" s="38">
        <v>166355.5515</v>
      </c>
      <c r="CV65" s="38">
        <v>156499.4706</v>
      </c>
      <c r="CW65" s="38">
        <v>147283.73639999999</v>
      </c>
      <c r="CX65" s="38"/>
    </row>
    <row r="66" spans="1:102" ht="15.75" customHeight="1" x14ac:dyDescent="0.2">
      <c r="A66" s="27" t="s">
        <v>7</v>
      </c>
      <c r="B66" s="38">
        <v>12046055.74</v>
      </c>
      <c r="C66" s="38">
        <v>20572423.23</v>
      </c>
      <c r="D66" s="38">
        <v>26595064.379999999</v>
      </c>
      <c r="E66" s="38">
        <v>30725381.02</v>
      </c>
      <c r="F66" s="38">
        <v>33797105.740000002</v>
      </c>
      <c r="G66" s="38">
        <v>36365027.509999998</v>
      </c>
      <c r="H66" s="38">
        <v>38559530.049999997</v>
      </c>
      <c r="I66" s="38">
        <v>40490385.270000003</v>
      </c>
      <c r="J66" s="38">
        <v>42331548.229999997</v>
      </c>
      <c r="K66" s="38">
        <v>44082688.509999998</v>
      </c>
      <c r="L66" s="38">
        <v>45791782.25</v>
      </c>
      <c r="M66" s="38">
        <v>47522007.479999997</v>
      </c>
      <c r="N66" s="38">
        <v>49217269.18</v>
      </c>
      <c r="O66" s="38">
        <v>50974001.469999999</v>
      </c>
      <c r="P66" s="38">
        <v>52784019.079999998</v>
      </c>
      <c r="Q66" s="38">
        <v>54447918.719999999</v>
      </c>
      <c r="R66" s="38">
        <v>56159788.18</v>
      </c>
      <c r="S66" s="38">
        <v>57930586.630000003</v>
      </c>
      <c r="T66" s="38">
        <v>59804773.75</v>
      </c>
      <c r="U66" s="38">
        <v>61639991.140000001</v>
      </c>
      <c r="V66" s="38">
        <v>63457179.659999996</v>
      </c>
      <c r="W66" s="38">
        <v>65485266.890000001</v>
      </c>
      <c r="X66" s="38">
        <v>67579201.739999995</v>
      </c>
      <c r="Y66" s="38">
        <v>69735637.530000001</v>
      </c>
      <c r="Z66" s="38">
        <v>71985532.489999995</v>
      </c>
      <c r="AA66" s="38">
        <v>74334710.049999997</v>
      </c>
      <c r="AB66" s="38">
        <v>76793390.930000007</v>
      </c>
      <c r="AC66" s="38">
        <v>78458672.680000007</v>
      </c>
      <c r="AD66" s="38">
        <v>80254287.680000007</v>
      </c>
      <c r="AE66" s="38">
        <v>82144652.739999995</v>
      </c>
      <c r="AF66" s="38">
        <v>84105733.329999998</v>
      </c>
      <c r="AG66" s="38">
        <v>86121320.890000001</v>
      </c>
      <c r="AH66" s="38">
        <v>88180508.599999994</v>
      </c>
      <c r="AI66" s="38">
        <v>90275940.859999999</v>
      </c>
      <c r="AJ66" s="38">
        <v>92402682.530000001</v>
      </c>
      <c r="AK66" s="38">
        <v>94557326.390000001</v>
      </c>
      <c r="AL66" s="38">
        <v>96737474.819999993</v>
      </c>
      <c r="AM66" s="38">
        <v>98941300.549999997</v>
      </c>
      <c r="AN66" s="38">
        <v>101167282.5</v>
      </c>
      <c r="AO66" s="38">
        <v>103414073.2</v>
      </c>
      <c r="AP66" s="38">
        <v>105680440.09999999</v>
      </c>
      <c r="AQ66" s="38">
        <v>107965234.5</v>
      </c>
      <c r="AR66" s="38">
        <v>110267454.7</v>
      </c>
      <c r="AS66" s="38">
        <v>112586259.2</v>
      </c>
      <c r="AT66" s="38">
        <v>114920948.09999999</v>
      </c>
      <c r="AU66" s="38">
        <v>117270819.90000001</v>
      </c>
      <c r="AV66" s="38">
        <v>119635220.5</v>
      </c>
      <c r="AW66" s="38">
        <v>122013293.2</v>
      </c>
      <c r="AX66" s="38">
        <v>124403802.3</v>
      </c>
      <c r="AY66" s="38">
        <v>126805131.90000001</v>
      </c>
      <c r="AZ66" s="38">
        <v>129215531.2</v>
      </c>
      <c r="BA66" s="38">
        <v>131633387.8</v>
      </c>
      <c r="BB66" s="38">
        <v>134057397.2</v>
      </c>
      <c r="BC66" s="38">
        <v>136486594.19999999</v>
      </c>
      <c r="BD66" s="38">
        <v>138920289.80000001</v>
      </c>
      <c r="BE66" s="38">
        <v>141357983</v>
      </c>
      <c r="BF66" s="38">
        <v>143799085.80000001</v>
      </c>
      <c r="BG66" s="38">
        <v>146242874.80000001</v>
      </c>
      <c r="BH66" s="38">
        <v>148688598.5</v>
      </c>
      <c r="BI66" s="38">
        <v>151135441.59999999</v>
      </c>
      <c r="BJ66" s="38">
        <v>153582588.19999999</v>
      </c>
      <c r="BK66" s="38">
        <v>112284703.40000001</v>
      </c>
      <c r="BL66" s="38">
        <v>83970785.120000005</v>
      </c>
      <c r="BM66" s="38">
        <v>64402947.32</v>
      </c>
      <c r="BN66" s="38">
        <v>50737565.5</v>
      </c>
      <c r="BO66" s="38">
        <v>41065811.600000001</v>
      </c>
      <c r="BP66" s="38">
        <v>34105652.140000001</v>
      </c>
      <c r="BQ66" s="38">
        <v>28995376.190000001</v>
      </c>
      <c r="BR66" s="38">
        <v>25155181.52</v>
      </c>
      <c r="BS66" s="38">
        <v>22194382.34</v>
      </c>
      <c r="BT66" s="38">
        <v>19849198.809999999</v>
      </c>
      <c r="BU66" s="38">
        <v>17941046.850000001</v>
      </c>
      <c r="BV66" s="38">
        <v>16348570.279999999</v>
      </c>
      <c r="BW66" s="38">
        <v>14988885.300000001</v>
      </c>
      <c r="BX66" s="38">
        <v>13805000.800000001</v>
      </c>
      <c r="BY66" s="38">
        <v>12757378.880000001</v>
      </c>
      <c r="BZ66" s="38">
        <v>11818271.220000001</v>
      </c>
      <c r="CA66" s="38">
        <v>10967916.41</v>
      </c>
      <c r="CB66" s="38">
        <v>10191985.4</v>
      </c>
      <c r="CC66" s="38">
        <v>9479863.682</v>
      </c>
      <c r="CD66" s="38">
        <v>8823494.9790000003</v>
      </c>
      <c r="CE66" s="38">
        <v>8216601.4440000001</v>
      </c>
      <c r="CF66" s="38">
        <v>7654156.6890000002</v>
      </c>
      <c r="CG66" s="38">
        <v>7132028.5180000002</v>
      </c>
      <c r="CH66" s="38">
        <v>6646735.7050000001</v>
      </c>
      <c r="CI66" s="38">
        <v>6195281.477</v>
      </c>
      <c r="CJ66" s="38">
        <v>5775038.6339999996</v>
      </c>
      <c r="CK66" s="38">
        <v>5383669.5199999996</v>
      </c>
      <c r="CL66" s="38">
        <v>5019069.5429999996</v>
      </c>
      <c r="CM66" s="38">
        <v>4679326.6890000002</v>
      </c>
      <c r="CN66" s="38">
        <v>4362691.9189999998</v>
      </c>
      <c r="CO66" s="38">
        <v>4067557.0359999998</v>
      </c>
      <c r="CP66" s="38">
        <v>3792437.7179999999</v>
      </c>
      <c r="CQ66" s="38">
        <v>3535960.142</v>
      </c>
      <c r="CR66" s="38">
        <v>3296850.173</v>
      </c>
      <c r="CS66" s="38">
        <v>3073924.3769999999</v>
      </c>
      <c r="CT66" s="38">
        <v>2866082.3849999998</v>
      </c>
      <c r="CU66" s="38">
        <v>2672300.2719999999</v>
      </c>
      <c r="CV66" s="38">
        <v>2491624.7080000001</v>
      </c>
      <c r="CW66" s="38">
        <v>2323167.736</v>
      </c>
      <c r="CX66" s="38"/>
    </row>
    <row r="67" spans="1:102" ht="15.75" customHeight="1" x14ac:dyDescent="0.2">
      <c r="A67" s="27" t="s">
        <v>8</v>
      </c>
      <c r="B67" s="38">
        <v>3978470.33</v>
      </c>
      <c r="C67" s="38">
        <v>6776743.9069999997</v>
      </c>
      <c r="D67" s="38">
        <v>8686653.4069999997</v>
      </c>
      <c r="E67" s="38">
        <v>9836745.7609999999</v>
      </c>
      <c r="F67" s="38">
        <v>10620377.33</v>
      </c>
      <c r="G67" s="38">
        <v>11187185.34</v>
      </c>
      <c r="H67" s="38">
        <v>11595538.66</v>
      </c>
      <c r="I67" s="38">
        <v>11835641.68</v>
      </c>
      <c r="J67" s="38">
        <v>11948159.859999999</v>
      </c>
      <c r="K67" s="38">
        <v>12120007.939999999</v>
      </c>
      <c r="L67" s="38">
        <v>12288151.07</v>
      </c>
      <c r="M67" s="38">
        <v>12337843.640000001</v>
      </c>
      <c r="N67" s="38">
        <v>12386644.65</v>
      </c>
      <c r="O67" s="38">
        <v>12941762.560000001</v>
      </c>
      <c r="P67" s="38">
        <v>13206678.630000001</v>
      </c>
      <c r="Q67" s="38">
        <v>13605454.640000001</v>
      </c>
      <c r="R67" s="38">
        <v>13850716.25</v>
      </c>
      <c r="S67" s="38">
        <v>13936991.949999999</v>
      </c>
      <c r="T67" s="38">
        <v>13976112.529999999</v>
      </c>
      <c r="U67" s="38">
        <v>14111590.84</v>
      </c>
      <c r="V67" s="38">
        <v>14268308.890000001</v>
      </c>
      <c r="W67" s="38">
        <v>14325349.109999999</v>
      </c>
      <c r="X67" s="38">
        <v>14385776.67</v>
      </c>
      <c r="Y67" s="38">
        <v>14467078.17</v>
      </c>
      <c r="Z67" s="38">
        <v>14569221.869999999</v>
      </c>
      <c r="AA67" s="38">
        <v>14691775.27</v>
      </c>
      <c r="AB67" s="38">
        <v>14834176.220000001</v>
      </c>
      <c r="AC67" s="38">
        <v>15710558.789999999</v>
      </c>
      <c r="AD67" s="38">
        <v>16432003.060000001</v>
      </c>
      <c r="AE67" s="38">
        <v>17051465.469999999</v>
      </c>
      <c r="AF67" s="38">
        <v>17603991.489999998</v>
      </c>
      <c r="AG67" s="38">
        <v>18112743.109999999</v>
      </c>
      <c r="AH67" s="38">
        <v>18592935.109999999</v>
      </c>
      <c r="AI67" s="38">
        <v>19054460.66</v>
      </c>
      <c r="AJ67" s="38">
        <v>19503686.859999999</v>
      </c>
      <c r="AK67" s="38">
        <v>19944629.030000001</v>
      </c>
      <c r="AL67" s="38">
        <v>20379728.890000001</v>
      </c>
      <c r="AM67" s="38">
        <v>20810467.440000001</v>
      </c>
      <c r="AN67" s="38">
        <v>21237749.93</v>
      </c>
      <c r="AO67" s="38">
        <v>21662149.460000001</v>
      </c>
      <c r="AP67" s="38">
        <v>22084031.100000001</v>
      </c>
      <c r="AQ67" s="38">
        <v>22503536.780000001</v>
      </c>
      <c r="AR67" s="38">
        <v>22920657.199999999</v>
      </c>
      <c r="AS67" s="38">
        <v>23335409.48</v>
      </c>
      <c r="AT67" s="38">
        <v>23747856.390000001</v>
      </c>
      <c r="AU67" s="38">
        <v>24158084.5</v>
      </c>
      <c r="AV67" s="38">
        <v>24566111.850000001</v>
      </c>
      <c r="AW67" s="38">
        <v>24971879.91</v>
      </c>
      <c r="AX67" s="38">
        <v>25375325.559999999</v>
      </c>
      <c r="AY67" s="38">
        <v>25776364.699999999</v>
      </c>
      <c r="AZ67" s="38">
        <v>26174879.129999999</v>
      </c>
      <c r="BA67" s="38">
        <v>26570753.57</v>
      </c>
      <c r="BB67" s="38">
        <v>26963873.350000001</v>
      </c>
      <c r="BC67" s="38">
        <v>27354087.41</v>
      </c>
      <c r="BD67" s="38">
        <v>27741269.710000001</v>
      </c>
      <c r="BE67" s="38">
        <v>28125265.940000001</v>
      </c>
      <c r="BF67" s="38">
        <v>28505892.73</v>
      </c>
      <c r="BG67" s="38">
        <v>28882971.129999999</v>
      </c>
      <c r="BH67" s="38">
        <v>29256298.809999999</v>
      </c>
      <c r="BI67" s="38">
        <v>29625686.039999999</v>
      </c>
      <c r="BJ67" s="38">
        <v>29990910.41</v>
      </c>
      <c r="BK67" s="38">
        <v>21969021.440000001</v>
      </c>
      <c r="BL67" s="38">
        <v>16465668.26</v>
      </c>
      <c r="BM67" s="38">
        <v>12659066.59</v>
      </c>
      <c r="BN67" s="38">
        <v>9997781.5470000003</v>
      </c>
      <c r="BO67" s="38">
        <v>8111637.7800000003</v>
      </c>
      <c r="BP67" s="38">
        <v>6751998.2010000004</v>
      </c>
      <c r="BQ67" s="38">
        <v>5751729.1270000003</v>
      </c>
      <c r="BR67" s="38">
        <v>4998361.835</v>
      </c>
      <c r="BS67" s="38">
        <v>4416100.068</v>
      </c>
      <c r="BT67" s="38">
        <v>3953757.3280000002</v>
      </c>
      <c r="BU67" s="38">
        <v>3576669.1329999999</v>
      </c>
      <c r="BV67" s="38">
        <v>3261269.915</v>
      </c>
      <c r="BW67" s="38">
        <v>2991456.1919999998</v>
      </c>
      <c r="BX67" s="38">
        <v>2756147.2239999999</v>
      </c>
      <c r="BY67" s="38">
        <v>2547648.4670000002</v>
      </c>
      <c r="BZ67" s="38">
        <v>2360553.2570000002</v>
      </c>
      <c r="CA67" s="38">
        <v>2191005.3659999999</v>
      </c>
      <c r="CB67" s="38">
        <v>2036203.54</v>
      </c>
      <c r="CC67" s="38">
        <v>1894068.324</v>
      </c>
      <c r="CD67" s="38">
        <v>1763017.7350000001</v>
      </c>
      <c r="CE67" s="38">
        <v>1641815.9709999999</v>
      </c>
      <c r="CF67" s="38">
        <v>1529471.138</v>
      </c>
      <c r="CG67" s="38">
        <v>1425165.895</v>
      </c>
      <c r="CH67" s="38">
        <v>1328210.21</v>
      </c>
      <c r="CI67" s="38">
        <v>1238009.004</v>
      </c>
      <c r="CJ67" s="38">
        <v>1154039.8030000001</v>
      </c>
      <c r="CK67" s="38">
        <v>1075837.1580000001</v>
      </c>
      <c r="CL67" s="38">
        <v>1002981.6360000001</v>
      </c>
      <c r="CM67" s="38">
        <v>935091.91170000006</v>
      </c>
      <c r="CN67" s="38">
        <v>871818.97510000004</v>
      </c>
      <c r="CO67" s="38">
        <v>812841.79410000006</v>
      </c>
      <c r="CP67" s="38">
        <v>757863.97719999996</v>
      </c>
      <c r="CQ67" s="38">
        <v>706611.1398</v>
      </c>
      <c r="CR67" s="38">
        <v>658828.76670000004</v>
      </c>
      <c r="CS67" s="38">
        <v>614280.43449999997</v>
      </c>
      <c r="CT67" s="38">
        <v>572746.29639999999</v>
      </c>
      <c r="CU67" s="38">
        <v>534021.76599999995</v>
      </c>
      <c r="CV67" s="38">
        <v>497916.35460000002</v>
      </c>
      <c r="CW67" s="38">
        <v>464252.63059999997</v>
      </c>
      <c r="CX67" s="38"/>
    </row>
    <row r="68" spans="1:102" ht="15.75" customHeight="1" x14ac:dyDescent="0.2">
      <c r="A68" s="27" t="s">
        <v>9</v>
      </c>
      <c r="B68" s="38">
        <v>2782763.034</v>
      </c>
      <c r="C68" s="38">
        <v>5258795.773</v>
      </c>
      <c r="D68" s="38">
        <v>7522499.6409999998</v>
      </c>
      <c r="E68" s="38">
        <v>9427116.8330000006</v>
      </c>
      <c r="F68" s="38">
        <v>10921581.710000001</v>
      </c>
      <c r="G68" s="38">
        <v>12238567.279999999</v>
      </c>
      <c r="H68" s="38">
        <v>13498639</v>
      </c>
      <c r="I68" s="38">
        <v>14691252.84</v>
      </c>
      <c r="J68" s="38">
        <v>15823548.98</v>
      </c>
      <c r="K68" s="38">
        <v>16995170.739999998</v>
      </c>
      <c r="L68" s="38">
        <v>18123442.609999999</v>
      </c>
      <c r="M68" s="38">
        <v>19225166.02</v>
      </c>
      <c r="N68" s="38">
        <v>20334116.699999999</v>
      </c>
      <c r="O68" s="38">
        <v>21445559.399999999</v>
      </c>
      <c r="P68" s="38">
        <v>22554289.280000001</v>
      </c>
      <c r="Q68" s="38">
        <v>23771975.949999999</v>
      </c>
      <c r="R68" s="38">
        <v>25053275.170000002</v>
      </c>
      <c r="S68" s="38">
        <v>26365619.829999998</v>
      </c>
      <c r="T68" s="38">
        <v>27637012.140000001</v>
      </c>
      <c r="U68" s="38">
        <v>28941140.859999999</v>
      </c>
      <c r="V68" s="38">
        <v>30287890.670000002</v>
      </c>
      <c r="W68" s="38">
        <v>31545851.550000001</v>
      </c>
      <c r="X68" s="38">
        <v>32796345.609999999</v>
      </c>
      <c r="Y68" s="38">
        <v>34044732.229999997</v>
      </c>
      <c r="Z68" s="38">
        <v>35283166.969999999</v>
      </c>
      <c r="AA68" s="38">
        <v>36514603.299999997</v>
      </c>
      <c r="AB68" s="38">
        <v>37744963.5</v>
      </c>
      <c r="AC68" s="38">
        <v>39363730.789999999</v>
      </c>
      <c r="AD68" s="38">
        <v>40984118.960000001</v>
      </c>
      <c r="AE68" s="38">
        <v>42607767.240000002</v>
      </c>
      <c r="AF68" s="38">
        <v>44236172.670000002</v>
      </c>
      <c r="AG68" s="38">
        <v>45870684.789999999</v>
      </c>
      <c r="AH68" s="38">
        <v>47512480.18</v>
      </c>
      <c r="AI68" s="38">
        <v>49162560.640000001</v>
      </c>
      <c r="AJ68" s="38">
        <v>50821737.460000001</v>
      </c>
      <c r="AK68" s="38">
        <v>52490670.450000003</v>
      </c>
      <c r="AL68" s="38">
        <v>54169895.219999999</v>
      </c>
      <c r="AM68" s="38">
        <v>55859865.079999998</v>
      </c>
      <c r="AN68" s="38">
        <v>57560977.210000001</v>
      </c>
      <c r="AO68" s="38">
        <v>59273588.909999996</v>
      </c>
      <c r="AP68" s="38">
        <v>60998009.68</v>
      </c>
      <c r="AQ68" s="38">
        <v>62734474.420000002</v>
      </c>
      <c r="AR68" s="38">
        <v>64483123.829999998</v>
      </c>
      <c r="AS68" s="38">
        <v>66243986.43</v>
      </c>
      <c r="AT68" s="38">
        <v>68016962.049999997</v>
      </c>
      <c r="AU68" s="38">
        <v>69801858.670000002</v>
      </c>
      <c r="AV68" s="38">
        <v>71598428.680000007</v>
      </c>
      <c r="AW68" s="38">
        <v>73406383.480000004</v>
      </c>
      <c r="AX68" s="38">
        <v>75225410.129999995</v>
      </c>
      <c r="AY68" s="38">
        <v>77055176.069999993</v>
      </c>
      <c r="AZ68" s="38">
        <v>78895332.799999997</v>
      </c>
      <c r="BA68" s="38">
        <v>80745487.680000007</v>
      </c>
      <c r="BB68" s="38">
        <v>82605208.359999999</v>
      </c>
      <c r="BC68" s="38">
        <v>84474040.900000006</v>
      </c>
      <c r="BD68" s="38">
        <v>86351504.760000005</v>
      </c>
      <c r="BE68" s="38">
        <v>88237101.650000006</v>
      </c>
      <c r="BF68" s="38">
        <v>90130305.370000005</v>
      </c>
      <c r="BG68" s="38">
        <v>92030551.620000005</v>
      </c>
      <c r="BH68" s="38">
        <v>93937234.540000007</v>
      </c>
      <c r="BI68" s="38">
        <v>95849700.299999997</v>
      </c>
      <c r="BJ68" s="38">
        <v>97767253.969999999</v>
      </c>
      <c r="BK68" s="38">
        <v>90652193.329999998</v>
      </c>
      <c r="BL68" s="38">
        <v>84079442.730000004</v>
      </c>
      <c r="BM68" s="38">
        <v>78006459.769999996</v>
      </c>
      <c r="BN68" s="38">
        <v>72394096.170000002</v>
      </c>
      <c r="BO68" s="38">
        <v>67206324.379999995</v>
      </c>
      <c r="BP68" s="38">
        <v>62409986.340000004</v>
      </c>
      <c r="BQ68" s="38">
        <v>57974562.530000001</v>
      </c>
      <c r="BR68" s="38">
        <v>53871959.810000002</v>
      </c>
      <c r="BS68" s="38">
        <v>50076316.32</v>
      </c>
      <c r="BT68" s="38">
        <v>46563822.229999997</v>
      </c>
      <c r="BU68" s="38">
        <v>43312554.979999997</v>
      </c>
      <c r="BV68" s="38">
        <v>40302327.75</v>
      </c>
      <c r="BW68" s="38">
        <v>37514550.350000001</v>
      </c>
      <c r="BX68" s="38">
        <v>34932101.149999999</v>
      </c>
      <c r="BY68" s="38">
        <v>32539209.5</v>
      </c>
      <c r="BZ68" s="38">
        <v>30321347.59</v>
      </c>
      <c r="CA68" s="38">
        <v>28265130.989999998</v>
      </c>
      <c r="CB68" s="38">
        <v>26358227.309999999</v>
      </c>
      <c r="CC68" s="38">
        <v>24589272.129999999</v>
      </c>
      <c r="CD68" s="38">
        <v>22947791.789999999</v>
      </c>
      <c r="CE68" s="38">
        <v>21424132.32</v>
      </c>
      <c r="CF68" s="38">
        <v>20009394.140000001</v>
      </c>
      <c r="CG68" s="38">
        <v>18695372.030000001</v>
      </c>
      <c r="CH68" s="38">
        <v>17474499.890000001</v>
      </c>
      <c r="CI68" s="38">
        <v>16339799.939999999</v>
      </c>
      <c r="CJ68" s="38">
        <v>15284836.050000001</v>
      </c>
      <c r="CK68" s="38">
        <v>14303670.789999999</v>
      </c>
      <c r="CL68" s="38">
        <v>13390825.890000001</v>
      </c>
      <c r="CM68" s="38">
        <v>12541245.939999999</v>
      </c>
      <c r="CN68" s="38">
        <v>11750264.970000001</v>
      </c>
      <c r="CO68" s="38">
        <v>11013575.68</v>
      </c>
      <c r="CP68" s="38">
        <v>10327201.189999999</v>
      </c>
      <c r="CQ68" s="38">
        <v>9687469.0059999991</v>
      </c>
      <c r="CR68" s="38">
        <v>9090987.0840000007</v>
      </c>
      <c r="CS68" s="38">
        <v>8534621.8019999992</v>
      </c>
      <c r="CT68" s="38">
        <v>8015477.6979999999</v>
      </c>
      <c r="CU68" s="38">
        <v>7530878.8169999998</v>
      </c>
      <c r="CV68" s="38">
        <v>7078351.5480000004</v>
      </c>
      <c r="CW68" s="38">
        <v>6655608.8250000002</v>
      </c>
      <c r="CX68" s="38"/>
    </row>
    <row r="69" spans="1:102" ht="15.75" customHeight="1" x14ac:dyDescent="0.2">
      <c r="A69" s="27" t="s">
        <v>10</v>
      </c>
      <c r="B69" s="38">
        <v>116096.2222</v>
      </c>
      <c r="C69" s="38">
        <v>224346.7304</v>
      </c>
      <c r="D69" s="38">
        <v>324526.32059999998</v>
      </c>
      <c r="E69" s="38">
        <v>416112.26079999999</v>
      </c>
      <c r="F69" s="38">
        <v>502576.9093</v>
      </c>
      <c r="G69" s="38">
        <v>585234.58929999999</v>
      </c>
      <c r="H69" s="38">
        <v>664522.66330000001</v>
      </c>
      <c r="I69" s="38">
        <v>740582.38780000003</v>
      </c>
      <c r="J69" s="38">
        <v>814417.7892</v>
      </c>
      <c r="K69" s="38">
        <v>885768.16020000004</v>
      </c>
      <c r="L69" s="38">
        <v>955022.16769999999</v>
      </c>
      <c r="M69" s="38">
        <v>1023013.626</v>
      </c>
      <c r="N69" s="38">
        <v>1089187.5020000001</v>
      </c>
      <c r="O69" s="38">
        <v>1154558.03</v>
      </c>
      <c r="P69" s="38">
        <v>1218715.193</v>
      </c>
      <c r="Q69" s="38">
        <v>1280739.6499999999</v>
      </c>
      <c r="R69" s="38">
        <v>1341806.983</v>
      </c>
      <c r="S69" s="38">
        <v>1402073.115</v>
      </c>
      <c r="T69" s="38">
        <v>1461871.219</v>
      </c>
      <c r="U69" s="38">
        <v>1520878.307</v>
      </c>
      <c r="V69" s="38">
        <v>1579284.372</v>
      </c>
      <c r="W69" s="38">
        <v>1637475.4280000001</v>
      </c>
      <c r="X69" s="38">
        <v>1695422.59</v>
      </c>
      <c r="Y69" s="38">
        <v>1753121.1680000001</v>
      </c>
      <c r="Z69" s="38">
        <v>1810668.953</v>
      </c>
      <c r="AA69" s="38">
        <v>1868111.6170000001</v>
      </c>
      <c r="AB69" s="38">
        <v>1925546.7279999999</v>
      </c>
      <c r="AC69" s="38">
        <v>1983095.8540000001</v>
      </c>
      <c r="AD69" s="38">
        <v>2040392.51</v>
      </c>
      <c r="AE69" s="38">
        <v>2097477.8450000002</v>
      </c>
      <c r="AF69" s="38">
        <v>2154387.7940000002</v>
      </c>
      <c r="AG69" s="38">
        <v>2211160.2450000001</v>
      </c>
      <c r="AH69" s="38">
        <v>2267827.949</v>
      </c>
      <c r="AI69" s="38">
        <v>2324417.7289999998</v>
      </c>
      <c r="AJ69" s="38">
        <v>2380955.7149999999</v>
      </c>
      <c r="AK69" s="38">
        <v>2437461.0260000001</v>
      </c>
      <c r="AL69" s="38">
        <v>2493951.4939999999</v>
      </c>
      <c r="AM69" s="38">
        <v>2550442.5669999998</v>
      </c>
      <c r="AN69" s="38">
        <v>2606949.264</v>
      </c>
      <c r="AO69" s="38">
        <v>2663478.7039999999</v>
      </c>
      <c r="AP69" s="38">
        <v>2720037.6310000001</v>
      </c>
      <c r="AQ69" s="38">
        <v>2776632.6510000001</v>
      </c>
      <c r="AR69" s="38">
        <v>2833265.88</v>
      </c>
      <c r="AS69" s="38">
        <v>2889935.861</v>
      </c>
      <c r="AT69" s="38">
        <v>2946636.8820000002</v>
      </c>
      <c r="AU69" s="38">
        <v>3003363.6260000002</v>
      </c>
      <c r="AV69" s="38">
        <v>3060105.2149999999</v>
      </c>
      <c r="AW69" s="38">
        <v>3116851.361</v>
      </c>
      <c r="AX69" s="38">
        <v>3173584.395</v>
      </c>
      <c r="AY69" s="38">
        <v>3230289.355</v>
      </c>
      <c r="AZ69" s="38">
        <v>3286941.0809999998</v>
      </c>
      <c r="BA69" s="38">
        <v>3343516.6680000001</v>
      </c>
      <c r="BB69" s="38">
        <v>3399994.5</v>
      </c>
      <c r="BC69" s="38">
        <v>3456353.1919999998</v>
      </c>
      <c r="BD69" s="38">
        <v>3512573.5010000002</v>
      </c>
      <c r="BE69" s="38">
        <v>3568641.3760000002</v>
      </c>
      <c r="BF69" s="38">
        <v>3624538.2220000001</v>
      </c>
      <c r="BG69" s="38">
        <v>3680246.4010000001</v>
      </c>
      <c r="BH69" s="38">
        <v>3735750.9739999999</v>
      </c>
      <c r="BI69" s="38">
        <v>3791022.7960000001</v>
      </c>
      <c r="BJ69" s="38">
        <v>3846041.807</v>
      </c>
      <c r="BK69" s="38">
        <v>3566955.591</v>
      </c>
      <c r="BL69" s="38">
        <v>3309101.3530000001</v>
      </c>
      <c r="BM69" s="38">
        <v>3070815.3969999999</v>
      </c>
      <c r="BN69" s="38">
        <v>2850566.673</v>
      </c>
      <c r="BO69" s="38">
        <v>2646946.0989999999</v>
      </c>
      <c r="BP69" s="38">
        <v>2458656.7409999999</v>
      </c>
      <c r="BQ69" s="38">
        <v>2284504.7990000001</v>
      </c>
      <c r="BR69" s="38">
        <v>2123391.3050000002</v>
      </c>
      <c r="BS69" s="38">
        <v>1974304.514</v>
      </c>
      <c r="BT69" s="38">
        <v>1836312.889</v>
      </c>
      <c r="BU69" s="38">
        <v>1708558.672</v>
      </c>
      <c r="BV69" s="38">
        <v>1590251.959</v>
      </c>
      <c r="BW69" s="38">
        <v>1480665.2649999999</v>
      </c>
      <c r="BX69" s="38">
        <v>1379128.52</v>
      </c>
      <c r="BY69" s="38">
        <v>1285024.476</v>
      </c>
      <c r="BZ69" s="38">
        <v>1197784.4779999999</v>
      </c>
      <c r="CA69" s="38">
        <v>1116884.58</v>
      </c>
      <c r="CB69" s="38">
        <v>1041841.977</v>
      </c>
      <c r="CC69" s="38">
        <v>972211.71340000001</v>
      </c>
      <c r="CD69" s="38">
        <v>907583.67209999997</v>
      </c>
      <c r="CE69" s="38">
        <v>847579.79359999998</v>
      </c>
      <c r="CF69" s="38">
        <v>791851.52500000002</v>
      </c>
      <c r="CG69" s="38">
        <v>740077.473</v>
      </c>
      <c r="CH69" s="38">
        <v>691961.24490000005</v>
      </c>
      <c r="CI69" s="38">
        <v>647229.46380000003</v>
      </c>
      <c r="CJ69" s="38">
        <v>605629.94330000004</v>
      </c>
      <c r="CK69" s="38">
        <v>566930.00859999994</v>
      </c>
      <c r="CL69" s="38">
        <v>530914.95180000004</v>
      </c>
      <c r="CM69" s="38">
        <v>497386.61200000002</v>
      </c>
      <c r="CN69" s="38">
        <v>466162.06849999999</v>
      </c>
      <c r="CO69" s="38">
        <v>437072.43849999999</v>
      </c>
      <c r="CP69" s="38">
        <v>409961.77220000001</v>
      </c>
      <c r="CQ69" s="38">
        <v>384686.03450000001</v>
      </c>
      <c r="CR69" s="38">
        <v>361112.16960000002</v>
      </c>
      <c r="CS69" s="38">
        <v>339117.23940000002</v>
      </c>
      <c r="CT69" s="38">
        <v>318587.63099999999</v>
      </c>
      <c r="CU69" s="38">
        <v>299418.3272</v>
      </c>
      <c r="CV69" s="38">
        <v>281512.23540000001</v>
      </c>
      <c r="CW69" s="38">
        <v>264779.56949999998</v>
      </c>
      <c r="CX69" s="38"/>
    </row>
    <row r="70" spans="1:102" ht="15.75" customHeight="1" x14ac:dyDescent="0.2">
      <c r="A70" s="27" t="s">
        <v>11</v>
      </c>
      <c r="B70" s="38">
        <v>2226187.8360000001</v>
      </c>
      <c r="C70" s="38">
        <v>3838963.611</v>
      </c>
      <c r="D70" s="38">
        <v>5016192.3890000004</v>
      </c>
      <c r="E70" s="38">
        <v>5905188.5889999997</v>
      </c>
      <c r="F70" s="38">
        <v>6643432.7819999997</v>
      </c>
      <c r="G70" s="38">
        <v>7346764.9359999998</v>
      </c>
      <c r="H70" s="38">
        <v>8048306.7580000004</v>
      </c>
      <c r="I70" s="38">
        <v>8702286.1720000003</v>
      </c>
      <c r="J70" s="38">
        <v>9530231.9499999993</v>
      </c>
      <c r="K70" s="38">
        <v>10030682.67</v>
      </c>
      <c r="L70" s="38">
        <v>10809142.52</v>
      </c>
      <c r="M70" s="38">
        <v>11683413.15</v>
      </c>
      <c r="N70" s="38">
        <v>12574415.75</v>
      </c>
      <c r="O70" s="38">
        <v>13307518.15</v>
      </c>
      <c r="P70" s="38">
        <v>13906256.15</v>
      </c>
      <c r="Q70" s="38">
        <v>13846722.470000001</v>
      </c>
      <c r="R70" s="38">
        <v>13751914.189999999</v>
      </c>
      <c r="S70" s="38">
        <v>13878344.439999999</v>
      </c>
      <c r="T70" s="38">
        <v>14285061.550000001</v>
      </c>
      <c r="U70" s="38">
        <v>14587809.630000001</v>
      </c>
      <c r="V70" s="38">
        <v>14694930.68</v>
      </c>
      <c r="W70" s="38">
        <v>15031396.25</v>
      </c>
      <c r="X70" s="38">
        <v>15398615.66</v>
      </c>
      <c r="Y70" s="38">
        <v>15836816.949999999</v>
      </c>
      <c r="Z70" s="38">
        <v>16290857.1</v>
      </c>
      <c r="AA70" s="38">
        <v>16770338.6</v>
      </c>
      <c r="AB70" s="38">
        <v>17250577.800000001</v>
      </c>
      <c r="AC70" s="38">
        <v>17745260.52</v>
      </c>
      <c r="AD70" s="38">
        <v>18233642.91</v>
      </c>
      <c r="AE70" s="38">
        <v>18720197.010000002</v>
      </c>
      <c r="AF70" s="38">
        <v>19207907.449999999</v>
      </c>
      <c r="AG70" s="38">
        <v>19698789.600000001</v>
      </c>
      <c r="AH70" s="38">
        <v>20194172.039999999</v>
      </c>
      <c r="AI70" s="38">
        <v>20694880.640000001</v>
      </c>
      <c r="AJ70" s="38">
        <v>21201362.109999999</v>
      </c>
      <c r="AK70" s="38">
        <v>21713793.399999999</v>
      </c>
      <c r="AL70" s="38">
        <v>22232254.559999999</v>
      </c>
      <c r="AM70" s="38">
        <v>22756746.879999999</v>
      </c>
      <c r="AN70" s="38">
        <v>23287195.530000001</v>
      </c>
      <c r="AO70" s="38">
        <v>23823475.940000001</v>
      </c>
      <c r="AP70" s="38">
        <v>24365445.829999998</v>
      </c>
      <c r="AQ70" s="38">
        <v>24912931.379999999</v>
      </c>
      <c r="AR70" s="38">
        <v>25465755.039999999</v>
      </c>
      <c r="AS70" s="38">
        <v>26023702.219999999</v>
      </c>
      <c r="AT70" s="38">
        <v>26586505.960000001</v>
      </c>
      <c r="AU70" s="38">
        <v>27153911.989999998</v>
      </c>
      <c r="AV70" s="38">
        <v>27725669.27</v>
      </c>
      <c r="AW70" s="38">
        <v>28301572.129999999</v>
      </c>
      <c r="AX70" s="38">
        <v>28881469.800000001</v>
      </c>
      <c r="AY70" s="38">
        <v>29465258.34</v>
      </c>
      <c r="AZ70" s="38">
        <v>30052847.18</v>
      </c>
      <c r="BA70" s="38">
        <v>30644161.300000001</v>
      </c>
      <c r="BB70" s="38">
        <v>31239115.48</v>
      </c>
      <c r="BC70" s="38">
        <v>31837645.43</v>
      </c>
      <c r="BD70" s="38">
        <v>32439694.98</v>
      </c>
      <c r="BE70" s="38">
        <v>33045231.010000002</v>
      </c>
      <c r="BF70" s="38">
        <v>33654178.950000003</v>
      </c>
      <c r="BG70" s="38">
        <v>34266486.140000001</v>
      </c>
      <c r="BH70" s="38">
        <v>34882163.859999999</v>
      </c>
      <c r="BI70" s="38">
        <v>35501289.799999997</v>
      </c>
      <c r="BJ70" s="38">
        <v>36123950.289999999</v>
      </c>
      <c r="BK70" s="38">
        <v>26395629.66</v>
      </c>
      <c r="BL70" s="38">
        <v>19727090.780000001</v>
      </c>
      <c r="BM70" s="38">
        <v>15119553.52</v>
      </c>
      <c r="BN70" s="38">
        <v>11902841.59</v>
      </c>
      <c r="BO70" s="38">
        <v>9627094.0160000008</v>
      </c>
      <c r="BP70" s="38">
        <v>7990174.0750000002</v>
      </c>
      <c r="BQ70" s="38">
        <v>6789007.1830000002</v>
      </c>
      <c r="BR70" s="38">
        <v>5886959.0279999999</v>
      </c>
      <c r="BS70" s="38">
        <v>5191965.9740000004</v>
      </c>
      <c r="BT70" s="38">
        <v>4641873.1119999997</v>
      </c>
      <c r="BU70" s="38">
        <v>4194603.8899999997</v>
      </c>
      <c r="BV70" s="38">
        <v>3821568.5920000002</v>
      </c>
      <c r="BW70" s="38">
        <v>3503244.0269999998</v>
      </c>
      <c r="BX70" s="38">
        <v>3226208.7390000001</v>
      </c>
      <c r="BY70" s="38">
        <v>2981154.017</v>
      </c>
      <c r="BZ70" s="38">
        <v>2761549.1</v>
      </c>
      <c r="CA70" s="38">
        <v>2562745.0120000001</v>
      </c>
      <c r="CB70" s="38">
        <v>2381372.5129999998</v>
      </c>
      <c r="CC70" s="38">
        <v>2214937.3020000001</v>
      </c>
      <c r="CD70" s="38">
        <v>2061547.503</v>
      </c>
      <c r="CE70" s="38">
        <v>1919729.9310000001</v>
      </c>
      <c r="CF70" s="38">
        <v>1788305.9140000001</v>
      </c>
      <c r="CG70" s="38">
        <v>1666307.1229999999</v>
      </c>
      <c r="CH70" s="38">
        <v>1552918.2779999999</v>
      </c>
      <c r="CI70" s="38">
        <v>1447437.926</v>
      </c>
      <c r="CJ70" s="38">
        <v>1349251.388</v>
      </c>
      <c r="CK70" s="38">
        <v>1257811.9210000001</v>
      </c>
      <c r="CL70" s="38">
        <v>1172627.4280000001</v>
      </c>
      <c r="CM70" s="38">
        <v>1093250.9350000001</v>
      </c>
      <c r="CN70" s="38">
        <v>1019273.6310000001</v>
      </c>
      <c r="CO70" s="38">
        <v>950319.66650000005</v>
      </c>
      <c r="CP70" s="38">
        <v>886042.17539999995</v>
      </c>
      <c r="CQ70" s="38">
        <v>826120.13320000004</v>
      </c>
      <c r="CR70" s="38">
        <v>770255.82299999997</v>
      </c>
      <c r="CS70" s="38">
        <v>718172.73069999996</v>
      </c>
      <c r="CT70" s="38">
        <v>669613.75710000005</v>
      </c>
      <c r="CU70" s="38">
        <v>624339.66769999999</v>
      </c>
      <c r="CV70" s="38">
        <v>582127.72530000005</v>
      </c>
      <c r="CW70" s="38">
        <v>542770.46869999997</v>
      </c>
      <c r="CX70" s="38"/>
    </row>
    <row r="71" spans="1:102" ht="15.75" customHeight="1" x14ac:dyDescent="0.2">
      <c r="A71" s="27" t="s">
        <v>12</v>
      </c>
      <c r="B71" s="38">
        <v>11926501.34</v>
      </c>
      <c r="C71" s="38">
        <v>20404966.949999999</v>
      </c>
      <c r="D71" s="38">
        <v>26477932.18</v>
      </c>
      <c r="E71" s="38">
        <v>30900393.100000001</v>
      </c>
      <c r="F71" s="38">
        <v>34315258.020000003</v>
      </c>
      <c r="G71" s="38">
        <v>37057093.509999998</v>
      </c>
      <c r="H71" s="38">
        <v>39354866.810000002</v>
      </c>
      <c r="I71" s="38">
        <v>41414484.700000003</v>
      </c>
      <c r="J71" s="38">
        <v>43456066.740000002</v>
      </c>
      <c r="K71" s="38">
        <v>45273707.939999998</v>
      </c>
      <c r="L71" s="38">
        <v>46981633.43</v>
      </c>
      <c r="M71" s="38">
        <v>48643278.890000001</v>
      </c>
      <c r="N71" s="38">
        <v>50305247.869999997</v>
      </c>
      <c r="O71" s="38">
        <v>52242266.82</v>
      </c>
      <c r="P71" s="38">
        <v>54391682.259999998</v>
      </c>
      <c r="Q71" s="38">
        <v>56134971.670000002</v>
      </c>
      <c r="R71" s="38">
        <v>57945124.219999999</v>
      </c>
      <c r="S71" s="38">
        <v>59908489.740000002</v>
      </c>
      <c r="T71" s="38">
        <v>62189452.390000001</v>
      </c>
      <c r="U71" s="38">
        <v>64289622.82</v>
      </c>
      <c r="V71" s="38">
        <v>66440239.82</v>
      </c>
      <c r="W71" s="38">
        <v>69135157.439999998</v>
      </c>
      <c r="X71" s="38">
        <v>71984419.5</v>
      </c>
      <c r="Y71" s="38">
        <v>74945377.530000001</v>
      </c>
      <c r="Z71" s="38">
        <v>78028898.200000003</v>
      </c>
      <c r="AA71" s="38">
        <v>81238949.069999993</v>
      </c>
      <c r="AB71" s="38">
        <v>84578430.180000007</v>
      </c>
      <c r="AC71" s="38">
        <v>84628928.25</v>
      </c>
      <c r="AD71" s="38">
        <v>85366349.109999999</v>
      </c>
      <c r="AE71" s="38">
        <v>86573850.379999995</v>
      </c>
      <c r="AF71" s="38">
        <v>88105506.049999997</v>
      </c>
      <c r="AG71" s="38">
        <v>89863133.140000001</v>
      </c>
      <c r="AH71" s="38">
        <v>91780840.870000005</v>
      </c>
      <c r="AI71" s="38">
        <v>93814514.400000006</v>
      </c>
      <c r="AJ71" s="38">
        <v>95934761.670000002</v>
      </c>
      <c r="AK71" s="38">
        <v>98121997.299999997</v>
      </c>
      <c r="AL71" s="38">
        <v>100362948.40000001</v>
      </c>
      <c r="AM71" s="38">
        <v>102648477.90000001</v>
      </c>
      <c r="AN71" s="38">
        <v>104972337.90000001</v>
      </c>
      <c r="AO71" s="38">
        <v>107330176.5</v>
      </c>
      <c r="AP71" s="38">
        <v>109718966.8</v>
      </c>
      <c r="AQ71" s="38">
        <v>112136456.5</v>
      </c>
      <c r="AR71" s="38">
        <v>114580954.09999999</v>
      </c>
      <c r="AS71" s="38">
        <v>117051126.8</v>
      </c>
      <c r="AT71" s="38">
        <v>119545823.40000001</v>
      </c>
      <c r="AU71" s="38">
        <v>122064065.09999999</v>
      </c>
      <c r="AV71" s="38">
        <v>124604887.90000001</v>
      </c>
      <c r="AW71" s="38">
        <v>127167416.40000001</v>
      </c>
      <c r="AX71" s="38">
        <v>129750733.5</v>
      </c>
      <c r="AY71" s="38">
        <v>132353946.2</v>
      </c>
      <c r="AZ71" s="38">
        <v>134976109.59999999</v>
      </c>
      <c r="BA71" s="38">
        <v>137616303.69999999</v>
      </c>
      <c r="BB71" s="38">
        <v>140273546.30000001</v>
      </c>
      <c r="BC71" s="38">
        <v>142946744.5</v>
      </c>
      <c r="BD71" s="38">
        <v>145634677.40000001</v>
      </c>
      <c r="BE71" s="38">
        <v>148336070.19999999</v>
      </c>
      <c r="BF71" s="38">
        <v>151049684.40000001</v>
      </c>
      <c r="BG71" s="38">
        <v>153774354.19999999</v>
      </c>
      <c r="BH71" s="38">
        <v>156508923.90000001</v>
      </c>
      <c r="BI71" s="38">
        <v>159252260.09999999</v>
      </c>
      <c r="BJ71" s="38">
        <v>162003239</v>
      </c>
      <c r="BK71" s="38">
        <v>118393008.2</v>
      </c>
      <c r="BL71" s="38">
        <v>88497723.980000004</v>
      </c>
      <c r="BM71" s="38">
        <v>67840630.670000002</v>
      </c>
      <c r="BN71" s="38">
        <v>53417841.219999999</v>
      </c>
      <c r="BO71" s="38">
        <v>43212966.770000003</v>
      </c>
      <c r="BP71" s="38">
        <v>35871749.090000004</v>
      </c>
      <c r="BQ71" s="38">
        <v>30483947.420000002</v>
      </c>
      <c r="BR71" s="38">
        <v>26437120.670000002</v>
      </c>
      <c r="BS71" s="38">
        <v>23318603.59</v>
      </c>
      <c r="BT71" s="38">
        <v>20849788.920000002</v>
      </c>
      <c r="BU71" s="38">
        <v>18842065.670000002</v>
      </c>
      <c r="BV71" s="38">
        <v>17167274.539999999</v>
      </c>
      <c r="BW71" s="38">
        <v>15737895.16</v>
      </c>
      <c r="BX71" s="38">
        <v>14493757.27</v>
      </c>
      <c r="BY71" s="38">
        <v>13393125.57</v>
      </c>
      <c r="BZ71" s="38">
        <v>12406716.9</v>
      </c>
      <c r="CA71" s="38">
        <v>11513683.34</v>
      </c>
      <c r="CB71" s="38">
        <v>10698913.73</v>
      </c>
      <c r="CC71" s="38">
        <v>9951219.182</v>
      </c>
      <c r="CD71" s="38">
        <v>9262111.6180000007</v>
      </c>
      <c r="CE71" s="38">
        <v>8624980.1569999997</v>
      </c>
      <c r="CF71" s="38">
        <v>8034534.5199999996</v>
      </c>
      <c r="CG71" s="38">
        <v>7486427.7199999997</v>
      </c>
      <c r="CH71" s="38">
        <v>6976999.2139999997</v>
      </c>
      <c r="CI71" s="38">
        <v>6503099.0760000004</v>
      </c>
      <c r="CJ71" s="38">
        <v>6061966.727</v>
      </c>
      <c r="CK71" s="38">
        <v>5651146.4539999999</v>
      </c>
      <c r="CL71" s="38">
        <v>5268427.8260000004</v>
      </c>
      <c r="CM71" s="38">
        <v>4911802.9759999998</v>
      </c>
      <c r="CN71" s="38">
        <v>4579435.3959999997</v>
      </c>
      <c r="CO71" s="38">
        <v>4269636.6050000004</v>
      </c>
      <c r="CP71" s="38">
        <v>3980848.28</v>
      </c>
      <c r="CQ71" s="38">
        <v>3711628.173</v>
      </c>
      <c r="CR71" s="38">
        <v>3460638.7340000002</v>
      </c>
      <c r="CS71" s="38">
        <v>3226637.656</v>
      </c>
      <c r="CT71" s="38">
        <v>3008469.8539999998</v>
      </c>
      <c r="CU71" s="38">
        <v>2805060.4959999998</v>
      </c>
      <c r="CV71" s="38">
        <v>2615408.8689999999</v>
      </c>
      <c r="CW71" s="38">
        <v>2438582.8870000001</v>
      </c>
      <c r="CX71" s="38"/>
    </row>
    <row r="72" spans="1:102" ht="15.75" customHeight="1" x14ac:dyDescent="0.2">
      <c r="A72" s="27" t="s">
        <v>13</v>
      </c>
      <c r="B72" s="38">
        <v>42134946.859999999</v>
      </c>
      <c r="C72" s="38">
        <v>94385754.469999999</v>
      </c>
      <c r="D72" s="39">
        <v>128069790.59999999</v>
      </c>
      <c r="E72" s="39">
        <v>153556000.19999999</v>
      </c>
      <c r="F72" s="39">
        <v>170894649.90000001</v>
      </c>
      <c r="G72" s="39">
        <v>181920227.19999999</v>
      </c>
      <c r="H72" s="39">
        <v>188387649</v>
      </c>
      <c r="I72" s="39">
        <v>192384848.40000001</v>
      </c>
      <c r="J72" s="39">
        <v>194827696</v>
      </c>
      <c r="K72" s="39">
        <v>201208196.09999999</v>
      </c>
      <c r="L72" s="39">
        <v>205231937.5</v>
      </c>
      <c r="M72" s="39">
        <v>207079794.40000001</v>
      </c>
      <c r="N72" s="39">
        <v>208804865</v>
      </c>
      <c r="O72" s="39">
        <v>210891223.69999999</v>
      </c>
      <c r="P72" s="39">
        <v>213541845.69999999</v>
      </c>
      <c r="Q72" s="39">
        <v>217374704.30000001</v>
      </c>
      <c r="R72" s="39">
        <v>223908454.80000001</v>
      </c>
      <c r="S72" s="39">
        <v>231115974.19999999</v>
      </c>
      <c r="T72" s="39">
        <v>234608014.80000001</v>
      </c>
      <c r="U72" s="39">
        <v>238865510.30000001</v>
      </c>
      <c r="V72" s="39">
        <v>245532003.69999999</v>
      </c>
      <c r="W72" s="39">
        <v>251023475.30000001</v>
      </c>
      <c r="X72" s="39">
        <v>256956873.69999999</v>
      </c>
      <c r="Y72" s="39">
        <v>263137067.30000001</v>
      </c>
      <c r="Z72" s="39">
        <v>269322331.5</v>
      </c>
      <c r="AA72" s="39">
        <v>275652737.10000002</v>
      </c>
      <c r="AB72" s="39">
        <v>282147043.10000002</v>
      </c>
      <c r="AC72" s="39">
        <v>308296119.80000001</v>
      </c>
      <c r="AD72" s="39">
        <v>329601109.19999999</v>
      </c>
      <c r="AE72" s="39">
        <v>347712130</v>
      </c>
      <c r="AF72" s="38">
        <v>363737113.69999999</v>
      </c>
      <c r="AG72" s="38">
        <v>378419527.10000002</v>
      </c>
      <c r="AH72" s="38">
        <v>392256923.89999998</v>
      </c>
      <c r="AI72" s="38">
        <v>405580875.5</v>
      </c>
      <c r="AJ72" s="38">
        <v>418610697.39999998</v>
      </c>
      <c r="AK72" s="38">
        <v>431490721</v>
      </c>
      <c r="AL72" s="38">
        <v>444316121.80000001</v>
      </c>
      <c r="AM72" s="38">
        <v>457149483.89999998</v>
      </c>
      <c r="AN72" s="38">
        <v>470030788.5</v>
      </c>
      <c r="AO72" s="38">
        <v>482984699.89999998</v>
      </c>
      <c r="AP72" s="38">
        <v>496025506.10000002</v>
      </c>
      <c r="AQ72" s="38">
        <v>509160949.5</v>
      </c>
      <c r="AR72" s="38">
        <v>522393862.10000002</v>
      </c>
      <c r="AS72" s="38">
        <v>535722801.39999998</v>
      </c>
      <c r="AT72" s="38">
        <v>549143003</v>
      </c>
      <c r="AU72" s="38">
        <v>562647956.5</v>
      </c>
      <c r="AV72" s="38">
        <v>576230669</v>
      </c>
      <c r="AW72" s="38">
        <v>589884734.5</v>
      </c>
      <c r="AX72" s="38">
        <v>603604580.20000005</v>
      </c>
      <c r="AY72" s="38">
        <v>617385711.39999998</v>
      </c>
      <c r="AZ72" s="38">
        <v>631224085.20000005</v>
      </c>
      <c r="BA72" s="38">
        <v>645115109.39999998</v>
      </c>
      <c r="BB72" s="38">
        <v>659053537.20000005</v>
      </c>
      <c r="BC72" s="38">
        <v>673034253.5</v>
      </c>
      <c r="BD72" s="38">
        <v>687052230.5</v>
      </c>
      <c r="BE72" s="38">
        <v>701102385</v>
      </c>
      <c r="BF72" s="38">
        <v>715179466.70000005</v>
      </c>
      <c r="BG72" s="38">
        <v>729277925</v>
      </c>
      <c r="BH72" s="38">
        <v>743391825.39999998</v>
      </c>
      <c r="BI72" s="38">
        <v>757514885.29999995</v>
      </c>
      <c r="BJ72" s="38">
        <v>771640613</v>
      </c>
      <c r="BK72" s="38">
        <v>563108618.5</v>
      </c>
      <c r="BL72" s="38">
        <v>420224857.5</v>
      </c>
      <c r="BM72" s="38">
        <v>321556042.10000002</v>
      </c>
      <c r="BN72" s="38">
        <v>252720838.19999999</v>
      </c>
      <c r="BO72" s="38">
        <v>204065935.90000001</v>
      </c>
      <c r="BP72" s="38">
        <v>169108208</v>
      </c>
      <c r="BQ72" s="38">
        <v>143490396.90000001</v>
      </c>
      <c r="BR72" s="38">
        <v>124281035.2</v>
      </c>
      <c r="BS72" s="38">
        <v>109505114.8</v>
      </c>
      <c r="BT72" s="38">
        <v>97829437.019999996</v>
      </c>
      <c r="BU72" s="38">
        <v>88351650.060000002</v>
      </c>
      <c r="BV72" s="38">
        <v>80458794.590000004</v>
      </c>
      <c r="BW72" s="38">
        <v>73732444.030000001</v>
      </c>
      <c r="BX72" s="38">
        <v>67885081.290000007</v>
      </c>
      <c r="BY72" s="38">
        <v>62717416.310000002</v>
      </c>
      <c r="BZ72" s="38">
        <v>58089742.969999999</v>
      </c>
      <c r="CA72" s="38">
        <v>53902709.07</v>
      </c>
      <c r="CB72" s="38">
        <v>50084398.119999997</v>
      </c>
      <c r="CC72" s="38">
        <v>46581643.899999999</v>
      </c>
      <c r="CD72" s="38">
        <v>43354184.149999999</v>
      </c>
      <c r="CE72" s="38">
        <v>40370718.979999997</v>
      </c>
      <c r="CF72" s="38">
        <v>37606247.659999996</v>
      </c>
      <c r="CG72" s="38">
        <v>35040263.630000003</v>
      </c>
      <c r="CH72" s="38">
        <v>32655526.300000001</v>
      </c>
      <c r="CI72" s="38">
        <v>30437220.550000001</v>
      </c>
      <c r="CJ72" s="38">
        <v>28372377.399999999</v>
      </c>
      <c r="CK72" s="38">
        <v>26449470.789999999</v>
      </c>
      <c r="CL72" s="38">
        <v>24658133.350000001</v>
      </c>
      <c r="CM72" s="38">
        <v>22988952.989999998</v>
      </c>
      <c r="CN72" s="38">
        <v>21433324.449999999</v>
      </c>
      <c r="CO72" s="38">
        <v>19983338.52</v>
      </c>
      <c r="CP72" s="38">
        <v>18631697.34</v>
      </c>
      <c r="CQ72" s="38">
        <v>17371647.760000002</v>
      </c>
      <c r="CR72" s="38">
        <v>16196927.65</v>
      </c>
      <c r="CS72" s="38">
        <v>15101721.27</v>
      </c>
      <c r="CT72" s="38">
        <v>14080621.560000001</v>
      </c>
      <c r="CU72" s="38">
        <v>13128597.369999999</v>
      </c>
      <c r="CV72" s="38">
        <v>12240964.630000001</v>
      </c>
      <c r="CW72" s="38">
        <v>11413360.609999999</v>
      </c>
      <c r="CX72" s="38"/>
    </row>
    <row r="73" spans="1:102" ht="15.75" customHeight="1" x14ac:dyDescent="0.2">
      <c r="A73" s="27" t="s">
        <v>14</v>
      </c>
      <c r="B73" s="38">
        <v>445711.83270000003</v>
      </c>
      <c r="C73" s="38">
        <v>804368.38450000004</v>
      </c>
      <c r="D73" s="38">
        <v>1100308.9720000001</v>
      </c>
      <c r="E73" s="38">
        <v>1457173.763</v>
      </c>
      <c r="F73" s="38">
        <v>1876350.33</v>
      </c>
      <c r="G73" s="38">
        <v>2325328.2110000001</v>
      </c>
      <c r="H73" s="38">
        <v>2769246.7080000001</v>
      </c>
      <c r="I73" s="38">
        <v>3256192.2050000001</v>
      </c>
      <c r="J73" s="38">
        <v>3904187.4470000002</v>
      </c>
      <c r="K73" s="38">
        <v>4218811.8789999997</v>
      </c>
      <c r="L73" s="38">
        <v>4539865.5619999999</v>
      </c>
      <c r="M73" s="38">
        <v>5014477.8329999996</v>
      </c>
      <c r="N73" s="38">
        <v>5439038.7709999997</v>
      </c>
      <c r="O73" s="38">
        <v>5776436.3969999999</v>
      </c>
      <c r="P73" s="38">
        <v>6063185.585</v>
      </c>
      <c r="Q73" s="38">
        <v>5924199.4009999996</v>
      </c>
      <c r="R73" s="38">
        <v>5768087.1370000001</v>
      </c>
      <c r="S73" s="38">
        <v>5764910.9730000002</v>
      </c>
      <c r="T73" s="38">
        <v>5871492.9079999998</v>
      </c>
      <c r="U73" s="38">
        <v>5852944.9560000002</v>
      </c>
      <c r="V73" s="38">
        <v>5781944.9500000002</v>
      </c>
      <c r="W73" s="38">
        <v>5919942.9330000002</v>
      </c>
      <c r="X73" s="38">
        <v>6031215.3490000004</v>
      </c>
      <c r="Y73" s="38">
        <v>6158115.3329999996</v>
      </c>
      <c r="Z73" s="38">
        <v>6302745.4100000001</v>
      </c>
      <c r="AA73" s="38">
        <v>6450917.477</v>
      </c>
      <c r="AB73" s="38">
        <v>6612567.6239999998</v>
      </c>
      <c r="AC73" s="38">
        <v>7108814.4129999997</v>
      </c>
      <c r="AD73" s="38">
        <v>7521304.1569999997</v>
      </c>
      <c r="AE73" s="38">
        <v>7877450.1969999997</v>
      </c>
      <c r="AF73" s="38">
        <v>8195438.2819999997</v>
      </c>
      <c r="AG73" s="38">
        <v>8487332.1740000006</v>
      </c>
      <c r="AH73" s="38">
        <v>8761356.3859999999</v>
      </c>
      <c r="AI73" s="38">
        <v>9023279.4859999996</v>
      </c>
      <c r="AJ73" s="38">
        <v>9277368.6390000004</v>
      </c>
      <c r="AK73" s="38">
        <v>9526789.6199999992</v>
      </c>
      <c r="AL73" s="38">
        <v>9773760.7980000004</v>
      </c>
      <c r="AM73" s="38">
        <v>10019651.029999999</v>
      </c>
      <c r="AN73" s="38">
        <v>10265252.42</v>
      </c>
      <c r="AO73" s="38">
        <v>10510838.5</v>
      </c>
      <c r="AP73" s="38">
        <v>10756405.75</v>
      </c>
      <c r="AQ73" s="38">
        <v>11001909.1</v>
      </c>
      <c r="AR73" s="38">
        <v>11247329.539999999</v>
      </c>
      <c r="AS73" s="38">
        <v>11492591.630000001</v>
      </c>
      <c r="AT73" s="38">
        <v>11737601.119999999</v>
      </c>
      <c r="AU73" s="38">
        <v>11982218.789999999</v>
      </c>
      <c r="AV73" s="38">
        <v>12226319.439999999</v>
      </c>
      <c r="AW73" s="38">
        <v>12469772.550000001</v>
      </c>
      <c r="AX73" s="38">
        <v>12712523.35</v>
      </c>
      <c r="AY73" s="38">
        <v>12954618.210000001</v>
      </c>
      <c r="AZ73" s="38">
        <v>13196134.609999999</v>
      </c>
      <c r="BA73" s="38">
        <v>13437113.550000001</v>
      </c>
      <c r="BB73" s="38">
        <v>13677506.210000001</v>
      </c>
      <c r="BC73" s="38">
        <v>13917263.66</v>
      </c>
      <c r="BD73" s="38">
        <v>14156244.970000001</v>
      </c>
      <c r="BE73" s="38">
        <v>14394300.439999999</v>
      </c>
      <c r="BF73" s="38">
        <v>14631312.43</v>
      </c>
      <c r="BG73" s="38">
        <v>14867143.630000001</v>
      </c>
      <c r="BH73" s="38">
        <v>15101632.439999999</v>
      </c>
      <c r="BI73" s="38">
        <v>15334601.41</v>
      </c>
      <c r="BJ73" s="38">
        <v>15565868.460000001</v>
      </c>
      <c r="BK73" s="38">
        <v>11380894.720000001</v>
      </c>
      <c r="BL73" s="38">
        <v>8511614.6850000005</v>
      </c>
      <c r="BM73" s="38">
        <v>6528597.8609999996</v>
      </c>
      <c r="BN73" s="38">
        <v>5143695.8320000004</v>
      </c>
      <c r="BO73" s="38">
        <v>4163484.16</v>
      </c>
      <c r="BP73" s="38">
        <v>3458052.2319999998</v>
      </c>
      <c r="BQ73" s="38">
        <v>2940081.2170000002</v>
      </c>
      <c r="BR73" s="38">
        <v>2550818.4449999998</v>
      </c>
      <c r="BS73" s="38">
        <v>2250674.6609999998</v>
      </c>
      <c r="BT73" s="38">
        <v>2012920.1740000001</v>
      </c>
      <c r="BU73" s="38">
        <v>1819458.3049999999</v>
      </c>
      <c r="BV73" s="38">
        <v>1657991.379</v>
      </c>
      <c r="BW73" s="38">
        <v>1520120.2050000001</v>
      </c>
      <c r="BX73" s="38">
        <v>1400069.358</v>
      </c>
      <c r="BY73" s="38">
        <v>1293831.997</v>
      </c>
      <c r="BZ73" s="38">
        <v>1198595.9580000001</v>
      </c>
      <c r="CA73" s="38">
        <v>1112358.4280000001</v>
      </c>
      <c r="CB73" s="38">
        <v>1033667.084</v>
      </c>
      <c r="CC73" s="38">
        <v>961446.02780000004</v>
      </c>
      <c r="CD73" s="38">
        <v>894878.60789999994</v>
      </c>
      <c r="CE73" s="38">
        <v>833328.40500000003</v>
      </c>
      <c r="CF73" s="38">
        <v>776285.82990000001</v>
      </c>
      <c r="CG73" s="38">
        <v>723331.92009999999</v>
      </c>
      <c r="CH73" s="38">
        <v>674113.69350000005</v>
      </c>
      <c r="CI73" s="38">
        <v>628327.27300000004</v>
      </c>
      <c r="CJ73" s="38">
        <v>585706.24529999995</v>
      </c>
      <c r="CK73" s="38">
        <v>546013.54980000004</v>
      </c>
      <c r="CL73" s="38">
        <v>509035.75540000002</v>
      </c>
      <c r="CM73" s="38">
        <v>474578.95640000002</v>
      </c>
      <c r="CN73" s="38">
        <v>442465.772</v>
      </c>
      <c r="CO73" s="38">
        <v>412533.10389999999</v>
      </c>
      <c r="CP73" s="38">
        <v>384630.41460000002</v>
      </c>
      <c r="CQ73" s="38">
        <v>358618.37300000002</v>
      </c>
      <c r="CR73" s="38">
        <v>334367.75750000001</v>
      </c>
      <c r="CS73" s="38">
        <v>311758.54460000002</v>
      </c>
      <c r="CT73" s="38">
        <v>290679.13540000003</v>
      </c>
      <c r="CU73" s="38">
        <v>271025.68339999998</v>
      </c>
      <c r="CV73" s="38">
        <v>252701.5018</v>
      </c>
      <c r="CW73" s="38">
        <v>235616.53400000001</v>
      </c>
      <c r="CX73" s="38"/>
    </row>
    <row r="74" spans="1:102" ht="15.75" customHeight="1" x14ac:dyDescent="0.2">
      <c r="A74" s="27" t="s">
        <v>15</v>
      </c>
      <c r="B74" s="38">
        <v>689662.67350000003</v>
      </c>
      <c r="C74" s="38">
        <v>1343938.1329999999</v>
      </c>
      <c r="D74" s="38">
        <v>2004329.4450000001</v>
      </c>
      <c r="E74" s="38">
        <v>2609855.014</v>
      </c>
      <c r="F74" s="38">
        <v>3144018.5589999999</v>
      </c>
      <c r="G74" s="38">
        <v>3681688.0380000002</v>
      </c>
      <c r="H74" s="38">
        <v>4183953.9019999998</v>
      </c>
      <c r="I74" s="38">
        <v>4652280.2419999996</v>
      </c>
      <c r="J74" s="38">
        <v>5142206.3049999997</v>
      </c>
      <c r="K74" s="38">
        <v>5514712.5149999997</v>
      </c>
      <c r="L74" s="38">
        <v>5826368.4440000001</v>
      </c>
      <c r="M74" s="38">
        <v>6077207.3729999997</v>
      </c>
      <c r="N74" s="38">
        <v>6305727.1529999999</v>
      </c>
      <c r="O74" s="38">
        <v>6549557.1299999999</v>
      </c>
      <c r="P74" s="38">
        <v>6740342.7460000003</v>
      </c>
      <c r="Q74" s="38">
        <v>6964454.7350000003</v>
      </c>
      <c r="R74" s="38">
        <v>7165108.3039999995</v>
      </c>
      <c r="S74" s="38">
        <v>7389748.8219999997</v>
      </c>
      <c r="T74" s="38">
        <v>7598749.4500000002</v>
      </c>
      <c r="U74" s="38">
        <v>7807663.9179999996</v>
      </c>
      <c r="V74" s="38">
        <v>8004730.4550000001</v>
      </c>
      <c r="W74" s="38">
        <v>8187749.0070000002</v>
      </c>
      <c r="X74" s="38">
        <v>8360581.335</v>
      </c>
      <c r="Y74" s="38">
        <v>8528231.8690000009</v>
      </c>
      <c r="Z74" s="38">
        <v>8691904.1229999997</v>
      </c>
      <c r="AA74" s="38">
        <v>8852363.591</v>
      </c>
      <c r="AB74" s="38">
        <v>9010280.1469999999</v>
      </c>
      <c r="AC74" s="38">
        <v>9302783.2280000001</v>
      </c>
      <c r="AD74" s="38">
        <v>9591738.0789999999</v>
      </c>
      <c r="AE74" s="38">
        <v>9877940.5130000003</v>
      </c>
      <c r="AF74" s="38">
        <v>10162189.460000001</v>
      </c>
      <c r="AG74" s="38">
        <v>10445196.25</v>
      </c>
      <c r="AH74" s="38">
        <v>10727545.380000001</v>
      </c>
      <c r="AI74" s="38">
        <v>11009710.41</v>
      </c>
      <c r="AJ74" s="38">
        <v>11292044.939999999</v>
      </c>
      <c r="AK74" s="38">
        <v>11574810.24</v>
      </c>
      <c r="AL74" s="38">
        <v>11858198.74</v>
      </c>
      <c r="AM74" s="38">
        <v>12142367.77</v>
      </c>
      <c r="AN74" s="38">
        <v>12427418.279999999</v>
      </c>
      <c r="AO74" s="38">
        <v>12713405.27</v>
      </c>
      <c r="AP74" s="38">
        <v>13000344.199999999</v>
      </c>
      <c r="AQ74" s="38">
        <v>13288217.27</v>
      </c>
      <c r="AR74" s="38">
        <v>13576976.210000001</v>
      </c>
      <c r="AS74" s="38">
        <v>13866519.140000001</v>
      </c>
      <c r="AT74" s="38">
        <v>14156699.16</v>
      </c>
      <c r="AU74" s="38">
        <v>14447341.720000001</v>
      </c>
      <c r="AV74" s="38">
        <v>14738251.91</v>
      </c>
      <c r="AW74" s="38">
        <v>15029243.060000001</v>
      </c>
      <c r="AX74" s="38">
        <v>15320140.810000001</v>
      </c>
      <c r="AY74" s="38">
        <v>15610783.380000001</v>
      </c>
      <c r="AZ74" s="38">
        <v>15901036.77</v>
      </c>
      <c r="BA74" s="38">
        <v>16190760.32</v>
      </c>
      <c r="BB74" s="38">
        <v>16479820.710000001</v>
      </c>
      <c r="BC74" s="38">
        <v>16768119.029999999</v>
      </c>
      <c r="BD74" s="38">
        <v>17055590.510000002</v>
      </c>
      <c r="BE74" s="38">
        <v>17342198.370000001</v>
      </c>
      <c r="BF74" s="38">
        <v>17627909.890000001</v>
      </c>
      <c r="BG74" s="38">
        <v>17912687.809999999</v>
      </c>
      <c r="BH74" s="38">
        <v>18196496.609999999</v>
      </c>
      <c r="BI74" s="38">
        <v>18479298.140000001</v>
      </c>
      <c r="BJ74" s="38">
        <v>18761048.68</v>
      </c>
      <c r="BK74" s="38">
        <v>17399379.09</v>
      </c>
      <c r="BL74" s="38">
        <v>16141314.91</v>
      </c>
      <c r="BM74" s="38">
        <v>14978737.16</v>
      </c>
      <c r="BN74" s="38">
        <v>13904174.220000001</v>
      </c>
      <c r="BO74" s="38">
        <v>12910749.710000001</v>
      </c>
      <c r="BP74" s="38">
        <v>11992134.560000001</v>
      </c>
      <c r="BQ74" s="38">
        <v>11142503.029999999</v>
      </c>
      <c r="BR74" s="38">
        <v>10356492.18</v>
      </c>
      <c r="BS74" s="38">
        <v>9629164.7320000008</v>
      </c>
      <c r="BT74" s="38">
        <v>8955974.8709999993</v>
      </c>
      <c r="BU74" s="38">
        <v>8332736.807</v>
      </c>
      <c r="BV74" s="38">
        <v>7755595.9110000003</v>
      </c>
      <c r="BW74" s="38">
        <v>7221002.1600000001</v>
      </c>
      <c r="BX74" s="38">
        <v>6725685.7379999999</v>
      </c>
      <c r="BY74" s="38">
        <v>6266634.5970000001</v>
      </c>
      <c r="BZ74" s="38">
        <v>5841073.8370000003</v>
      </c>
      <c r="CA74" s="38">
        <v>5446446.7460000003</v>
      </c>
      <c r="CB74" s="38">
        <v>5080397.3689999999</v>
      </c>
      <c r="CC74" s="38">
        <v>4740754.4819999998</v>
      </c>
      <c r="CD74" s="38">
        <v>4425516.8590000002</v>
      </c>
      <c r="CE74" s="38">
        <v>4132839.7220000001</v>
      </c>
      <c r="CF74" s="38">
        <v>3861022.2889999999</v>
      </c>
      <c r="CG74" s="38">
        <v>3608496.3110000002</v>
      </c>
      <c r="CH74" s="38">
        <v>3373815.5460000001</v>
      </c>
      <c r="CI74" s="38">
        <v>3155646.068</v>
      </c>
      <c r="CJ74" s="38">
        <v>2952757.3569999998</v>
      </c>
      <c r="CK74" s="38">
        <v>2764014.1090000002</v>
      </c>
      <c r="CL74" s="38">
        <v>2588368.6970000002</v>
      </c>
      <c r="CM74" s="38">
        <v>2424854.2420000001</v>
      </c>
      <c r="CN74" s="38">
        <v>2272578.2310000001</v>
      </c>
      <c r="CO74" s="38">
        <v>2130716.659</v>
      </c>
      <c r="CP74" s="38">
        <v>1998508.625</v>
      </c>
      <c r="CQ74" s="38">
        <v>1875251.372</v>
      </c>
      <c r="CR74" s="38">
        <v>1760295.719</v>
      </c>
      <c r="CS74" s="38">
        <v>1653041.8559999999</v>
      </c>
      <c r="CT74" s="38">
        <v>1552935.4739999999</v>
      </c>
      <c r="CU74" s="38">
        <v>1459464.2120000001</v>
      </c>
      <c r="CV74" s="38">
        <v>1372154.3740000001</v>
      </c>
      <c r="CW74" s="38">
        <v>1290567.92</v>
      </c>
      <c r="CX74" s="38"/>
    </row>
    <row r="75" spans="1:102" ht="15.75" customHeight="1" x14ac:dyDescent="0.2">
      <c r="A75" s="27" t="s">
        <v>16</v>
      </c>
      <c r="B75" s="38">
        <v>202412.5246</v>
      </c>
      <c r="C75" s="38">
        <v>388131.31640000001</v>
      </c>
      <c r="D75" s="38">
        <v>559673.64110000001</v>
      </c>
      <c r="E75" s="38">
        <v>731258.96459999995</v>
      </c>
      <c r="F75" s="38">
        <v>902938.27830000001</v>
      </c>
      <c r="G75" s="38">
        <v>1071430.074</v>
      </c>
      <c r="H75" s="38">
        <v>1230693.3330000001</v>
      </c>
      <c r="I75" s="38">
        <v>1382940.2009999999</v>
      </c>
      <c r="J75" s="38">
        <v>1521202.608</v>
      </c>
      <c r="K75" s="38">
        <v>1657310.057</v>
      </c>
      <c r="L75" s="38">
        <v>1803764.56</v>
      </c>
      <c r="M75" s="38">
        <v>1949202.598</v>
      </c>
      <c r="N75" s="38">
        <v>2086433.1810000001</v>
      </c>
      <c r="O75" s="38">
        <v>2208431.469</v>
      </c>
      <c r="P75" s="38">
        <v>2318965.7919999999</v>
      </c>
      <c r="Q75" s="38">
        <v>2414715.6860000002</v>
      </c>
      <c r="R75" s="38">
        <v>2499674.571</v>
      </c>
      <c r="S75" s="38">
        <v>2594123.4759999998</v>
      </c>
      <c r="T75" s="38">
        <v>2689517.9440000001</v>
      </c>
      <c r="U75" s="38">
        <v>2775554.0589999999</v>
      </c>
      <c r="V75" s="38">
        <v>2845285.9959999998</v>
      </c>
      <c r="W75" s="38">
        <v>2918387.551</v>
      </c>
      <c r="X75" s="38">
        <v>2991509.625</v>
      </c>
      <c r="Y75" s="38">
        <v>3064582.6570000001</v>
      </c>
      <c r="Z75" s="38">
        <v>3138928.7349999999</v>
      </c>
      <c r="AA75" s="38">
        <v>3214849.2689999999</v>
      </c>
      <c r="AB75" s="38">
        <v>3297874.665</v>
      </c>
      <c r="AC75" s="38">
        <v>3353311.6949999998</v>
      </c>
      <c r="AD75" s="38">
        <v>3408299.31</v>
      </c>
      <c r="AE75" s="38">
        <v>3463146.7310000001</v>
      </c>
      <c r="AF75" s="38">
        <v>3518223.7149999999</v>
      </c>
      <c r="AG75" s="38">
        <v>3573905.1770000001</v>
      </c>
      <c r="AH75" s="38">
        <v>3630491.94</v>
      </c>
      <c r="AI75" s="38">
        <v>3688160.3220000002</v>
      </c>
      <c r="AJ75" s="38">
        <v>3746925.6519999998</v>
      </c>
      <c r="AK75" s="38">
        <v>3806690.517</v>
      </c>
      <c r="AL75" s="38">
        <v>3867329.3509999998</v>
      </c>
      <c r="AM75" s="38">
        <v>3928734.9219999998</v>
      </c>
      <c r="AN75" s="38">
        <v>3990810.7289999998</v>
      </c>
      <c r="AO75" s="38">
        <v>4053490.395</v>
      </c>
      <c r="AP75" s="38">
        <v>4116721.5460000001</v>
      </c>
      <c r="AQ75" s="38">
        <v>4180441.9369999999</v>
      </c>
      <c r="AR75" s="38">
        <v>4244576.3729999997</v>
      </c>
      <c r="AS75" s="38">
        <v>4309040.2450000001</v>
      </c>
      <c r="AT75" s="38">
        <v>4373740.7359999996</v>
      </c>
      <c r="AU75" s="38">
        <v>4438583.8090000004</v>
      </c>
      <c r="AV75" s="38">
        <v>4503472.3760000002</v>
      </c>
      <c r="AW75" s="38">
        <v>4568316.0140000004</v>
      </c>
      <c r="AX75" s="38">
        <v>4633025.4529999997</v>
      </c>
      <c r="AY75" s="38">
        <v>4697522.2120000003</v>
      </c>
      <c r="AZ75" s="38">
        <v>4761730.6469999999</v>
      </c>
      <c r="BA75" s="38">
        <v>4825580.7910000002</v>
      </c>
      <c r="BB75" s="38">
        <v>4889002.9340000004</v>
      </c>
      <c r="BC75" s="38">
        <v>4951938.0389999999</v>
      </c>
      <c r="BD75" s="38">
        <v>5014328.88</v>
      </c>
      <c r="BE75" s="38">
        <v>5076127.9160000002</v>
      </c>
      <c r="BF75" s="38">
        <v>5137290.9139999999</v>
      </c>
      <c r="BG75" s="38">
        <v>5197775.4589999998</v>
      </c>
      <c r="BH75" s="38">
        <v>5257542.023</v>
      </c>
      <c r="BI75" s="38">
        <v>5316555.8839999996</v>
      </c>
      <c r="BJ75" s="38">
        <v>5374781.0319999997</v>
      </c>
      <c r="BK75" s="38">
        <v>4985694.4220000003</v>
      </c>
      <c r="BL75" s="38">
        <v>4626162.22</v>
      </c>
      <c r="BM75" s="38">
        <v>4293870.7690000003</v>
      </c>
      <c r="BN75" s="38">
        <v>3986690.7829999998</v>
      </c>
      <c r="BO75" s="38">
        <v>3702662.5049999999</v>
      </c>
      <c r="BP75" s="38">
        <v>3439982.0660000001</v>
      </c>
      <c r="BQ75" s="38">
        <v>3196988.95</v>
      </c>
      <c r="BR75" s="38">
        <v>2972154.4750000001</v>
      </c>
      <c r="BS75" s="38">
        <v>2764071.2</v>
      </c>
      <c r="BT75" s="38">
        <v>2571443.1949999998</v>
      </c>
      <c r="BU75" s="38">
        <v>2393077.09</v>
      </c>
      <c r="BV75" s="38">
        <v>2227873.8569999998</v>
      </c>
      <c r="BW75" s="38">
        <v>2074821.2439999999</v>
      </c>
      <c r="BX75" s="38">
        <v>1932986.831</v>
      </c>
      <c r="BY75" s="38">
        <v>1801511.638</v>
      </c>
      <c r="BZ75" s="38">
        <v>1679604.2549999999</v>
      </c>
      <c r="CA75" s="38">
        <v>1566535.4410000001</v>
      </c>
      <c r="CB75" s="38">
        <v>1461633.162</v>
      </c>
      <c r="CC75" s="38">
        <v>1364278.023</v>
      </c>
      <c r="CD75" s="38">
        <v>1273899.078</v>
      </c>
      <c r="CE75" s="38">
        <v>1189969.963</v>
      </c>
      <c r="CF75" s="38">
        <v>1112005.358</v>
      </c>
      <c r="CG75" s="38">
        <v>1039557.716</v>
      </c>
      <c r="CH75" s="38">
        <v>972214.26729999995</v>
      </c>
      <c r="CI75" s="38">
        <v>909594.25829999999</v>
      </c>
      <c r="CJ75" s="38">
        <v>851346.41449999996</v>
      </c>
      <c r="CK75" s="38">
        <v>797146.60629999998</v>
      </c>
      <c r="CL75" s="38">
        <v>746695.70180000004</v>
      </c>
      <c r="CM75" s="38">
        <v>699717.59279999998</v>
      </c>
      <c r="CN75" s="38">
        <v>655957.37719999999</v>
      </c>
      <c r="CO75" s="38">
        <v>615179.68859999999</v>
      </c>
      <c r="CP75" s="38">
        <v>577167.15850000002</v>
      </c>
      <c r="CQ75" s="38">
        <v>541719.00159999996</v>
      </c>
      <c r="CR75" s="38">
        <v>508649.71429999999</v>
      </c>
      <c r="CS75" s="38">
        <v>477787.87689999997</v>
      </c>
      <c r="CT75" s="38">
        <v>448975.05129999999</v>
      </c>
      <c r="CU75" s="38">
        <v>422064.76689999999</v>
      </c>
      <c r="CV75" s="38">
        <v>396921.58639999997</v>
      </c>
      <c r="CW75" s="38">
        <v>373420.24670000002</v>
      </c>
      <c r="CX75" s="38"/>
    </row>
    <row r="76" spans="1:102" ht="15.75" customHeight="1" x14ac:dyDescent="0.2">
      <c r="A76" s="27" t="s">
        <v>17</v>
      </c>
      <c r="B76" s="38">
        <v>26068030.030000001</v>
      </c>
      <c r="C76" s="38">
        <v>51381790.539999999</v>
      </c>
      <c r="D76" s="38">
        <v>76365455.010000005</v>
      </c>
      <c r="E76" s="38">
        <v>99856348.980000004</v>
      </c>
      <c r="F76" s="39">
        <v>120667274.2</v>
      </c>
      <c r="G76" s="39">
        <v>138557412.59999999</v>
      </c>
      <c r="H76" s="39">
        <v>153717964.90000001</v>
      </c>
      <c r="I76" s="39">
        <v>166250649.90000001</v>
      </c>
      <c r="J76" s="39">
        <v>175797095.69999999</v>
      </c>
      <c r="K76" s="39">
        <v>184649048.19999999</v>
      </c>
      <c r="L76" s="39">
        <v>194183713.69999999</v>
      </c>
      <c r="M76" s="39">
        <v>202714014.09999999</v>
      </c>
      <c r="N76" s="39">
        <v>208904588.90000001</v>
      </c>
      <c r="O76" s="39">
        <v>214736696.90000001</v>
      </c>
      <c r="P76" s="39">
        <v>219967971.19999999</v>
      </c>
      <c r="Q76" s="39">
        <v>224745178.69999999</v>
      </c>
      <c r="R76" s="39">
        <v>229283847</v>
      </c>
      <c r="S76" s="39">
        <v>233909873.90000001</v>
      </c>
      <c r="T76" s="39">
        <v>238695834.59999999</v>
      </c>
      <c r="U76" s="39">
        <v>243372392.69999999</v>
      </c>
      <c r="V76" s="39">
        <v>248238317.09999999</v>
      </c>
      <c r="W76" s="39">
        <v>253437988.80000001</v>
      </c>
      <c r="X76" s="39">
        <v>258926457.40000001</v>
      </c>
      <c r="Y76" s="39">
        <v>264425187</v>
      </c>
      <c r="Z76" s="39">
        <v>269965565.10000002</v>
      </c>
      <c r="AA76" s="39">
        <v>275628854.69999999</v>
      </c>
      <c r="AB76" s="39">
        <v>281477153.19999999</v>
      </c>
      <c r="AC76" s="39">
        <v>296470068.80000001</v>
      </c>
      <c r="AD76" s="39">
        <v>311154922.69999999</v>
      </c>
      <c r="AE76" s="39">
        <v>325558607</v>
      </c>
      <c r="AF76" s="39">
        <v>339704981.39999998</v>
      </c>
      <c r="AG76" s="39">
        <v>353615444.19999999</v>
      </c>
      <c r="AH76" s="39">
        <v>367309376.30000001</v>
      </c>
      <c r="AI76" s="39">
        <v>380804290.30000001</v>
      </c>
      <c r="AJ76" s="39">
        <v>394116094.30000001</v>
      </c>
      <c r="AK76" s="39">
        <v>407259219.60000002</v>
      </c>
      <c r="AL76" s="39">
        <v>420246475</v>
      </c>
      <c r="AM76" s="39">
        <v>433089361.10000002</v>
      </c>
      <c r="AN76" s="39">
        <v>445798674.39999998</v>
      </c>
      <c r="AO76" s="39">
        <v>458384750.80000001</v>
      </c>
      <c r="AP76" s="38">
        <v>470857276.80000001</v>
      </c>
      <c r="AQ76" s="38">
        <v>483225013.39999998</v>
      </c>
      <c r="AR76" s="38">
        <v>495495467</v>
      </c>
      <c r="AS76" s="38">
        <v>507674820.10000002</v>
      </c>
      <c r="AT76" s="38">
        <v>519767833.19999999</v>
      </c>
      <c r="AU76" s="38">
        <v>531778079.30000001</v>
      </c>
      <c r="AV76" s="38">
        <v>543708279.29999995</v>
      </c>
      <c r="AW76" s="38">
        <v>555560570.20000005</v>
      </c>
      <c r="AX76" s="38">
        <v>567336525.29999995</v>
      </c>
      <c r="AY76" s="38">
        <v>579037248.39999998</v>
      </c>
      <c r="AZ76" s="38">
        <v>590663339</v>
      </c>
      <c r="BA76" s="38">
        <v>602214921.5</v>
      </c>
      <c r="BB76" s="38">
        <v>613691482.39999998</v>
      </c>
      <c r="BC76" s="38">
        <v>625091674.10000002</v>
      </c>
      <c r="BD76" s="38">
        <v>636413262.79999995</v>
      </c>
      <c r="BE76" s="38">
        <v>647653348.29999995</v>
      </c>
      <c r="BF76" s="38">
        <v>658808643.70000005</v>
      </c>
      <c r="BG76" s="38">
        <v>669875764.20000005</v>
      </c>
      <c r="BH76" s="38">
        <v>680851320.5</v>
      </c>
      <c r="BI76" s="38">
        <v>691732052</v>
      </c>
      <c r="BJ76" s="38">
        <v>702514737.79999995</v>
      </c>
      <c r="BK76" s="38">
        <v>651474397.5</v>
      </c>
      <c r="BL76" s="38">
        <v>604320139.20000005</v>
      </c>
      <c r="BM76" s="38">
        <v>560747311.10000002</v>
      </c>
      <c r="BN76" s="38">
        <v>520475557.89999998</v>
      </c>
      <c r="BO76" s="38">
        <v>483246864.69999999</v>
      </c>
      <c r="BP76" s="38">
        <v>448823758</v>
      </c>
      <c r="BQ76" s="38">
        <v>416987653.89999998</v>
      </c>
      <c r="BR76" s="38">
        <v>387537338.30000001</v>
      </c>
      <c r="BS76" s="38">
        <v>360287571.89999998</v>
      </c>
      <c r="BT76" s="38">
        <v>335067806.10000002</v>
      </c>
      <c r="BU76" s="38">
        <v>311721004.10000002</v>
      </c>
      <c r="BV76" s="38">
        <v>290102557</v>
      </c>
      <c r="BW76" s="38">
        <v>270079286.89999998</v>
      </c>
      <c r="BX76" s="38">
        <v>251528531.09999999</v>
      </c>
      <c r="BY76" s="38">
        <v>234337300.19999999</v>
      </c>
      <c r="BZ76" s="38">
        <v>218401504</v>
      </c>
      <c r="CA76" s="38">
        <v>203625239.59999999</v>
      </c>
      <c r="CB76" s="38">
        <v>189920137.40000001</v>
      </c>
      <c r="CC76" s="38">
        <v>177204760</v>
      </c>
      <c r="CD76" s="38">
        <v>165404048.19999999</v>
      </c>
      <c r="CE76" s="38">
        <v>154448813.80000001</v>
      </c>
      <c r="CF76" s="38">
        <v>144275270.69999999</v>
      </c>
      <c r="CG76" s="38">
        <v>134824606.40000001</v>
      </c>
      <c r="CH76" s="38">
        <v>126042585.3</v>
      </c>
      <c r="CI76" s="38">
        <v>117879186.3</v>
      </c>
      <c r="CJ76" s="38">
        <v>110288267.7</v>
      </c>
      <c r="CK76" s="38">
        <v>103227260.09999999</v>
      </c>
      <c r="CL76" s="38">
        <v>96656883.129999995</v>
      </c>
      <c r="CM76" s="38">
        <v>90540886</v>
      </c>
      <c r="CN76" s="38">
        <v>84845807.609999999</v>
      </c>
      <c r="CO76" s="38">
        <v>79540756.680000007</v>
      </c>
      <c r="CP76" s="38">
        <v>74597209.209999993</v>
      </c>
      <c r="CQ76" s="38">
        <v>69988822.189999998</v>
      </c>
      <c r="CR76" s="38">
        <v>65691262.159999996</v>
      </c>
      <c r="CS76" s="38">
        <v>61682047.490000002</v>
      </c>
      <c r="CT76" s="38">
        <v>57940403.270000003</v>
      </c>
      <c r="CU76" s="38">
        <v>54447127.710000001</v>
      </c>
      <c r="CV76" s="38">
        <v>51184469.270000003</v>
      </c>
      <c r="CW76" s="38">
        <v>48136013.450000003</v>
      </c>
      <c r="CX76" s="38"/>
    </row>
    <row r="77" spans="1:102" ht="15.75" customHeight="1" x14ac:dyDescent="0.2">
      <c r="A77" s="27" t="s">
        <v>18</v>
      </c>
      <c r="B77" s="38">
        <v>1151960.997</v>
      </c>
      <c r="C77" s="38">
        <v>1931636.4380000001</v>
      </c>
      <c r="D77" s="38">
        <v>2515984.2030000002</v>
      </c>
      <c r="E77" s="38">
        <v>3039018.7689999999</v>
      </c>
      <c r="F77" s="38">
        <v>3525982.8139999998</v>
      </c>
      <c r="G77" s="38">
        <v>4020079.3969999999</v>
      </c>
      <c r="H77" s="38">
        <v>4449233.6639999999</v>
      </c>
      <c r="I77" s="38">
        <v>4938392.4110000003</v>
      </c>
      <c r="J77" s="38">
        <v>5505176.9160000002</v>
      </c>
      <c r="K77" s="38">
        <v>5734889.625</v>
      </c>
      <c r="L77" s="38">
        <v>6085103.1560000004</v>
      </c>
      <c r="M77" s="38">
        <v>6609743.7199999997</v>
      </c>
      <c r="N77" s="38">
        <v>6978012.7960000001</v>
      </c>
      <c r="O77" s="38">
        <v>7321880.4689999996</v>
      </c>
      <c r="P77" s="38">
        <v>7661239.4929999998</v>
      </c>
      <c r="Q77" s="38">
        <v>7716746.6289999997</v>
      </c>
      <c r="R77" s="38">
        <v>7791884</v>
      </c>
      <c r="S77" s="38">
        <v>7964300.8300000001</v>
      </c>
      <c r="T77" s="38">
        <v>8278295.6849999996</v>
      </c>
      <c r="U77" s="38">
        <v>8558225.0380000006</v>
      </c>
      <c r="V77" s="38">
        <v>8729077.0610000007</v>
      </c>
      <c r="W77" s="38">
        <v>9095945.6449999996</v>
      </c>
      <c r="X77" s="38">
        <v>9439483.3259999994</v>
      </c>
      <c r="Y77" s="38">
        <v>9774367.0779999997</v>
      </c>
      <c r="Z77" s="38">
        <v>10114556.800000001</v>
      </c>
      <c r="AA77" s="38">
        <v>10475137.92</v>
      </c>
      <c r="AB77" s="38">
        <v>10870124.289999999</v>
      </c>
      <c r="AC77" s="38">
        <v>10914166.130000001</v>
      </c>
      <c r="AD77" s="38">
        <v>11021053.02</v>
      </c>
      <c r="AE77" s="38">
        <v>11169960.439999999</v>
      </c>
      <c r="AF77" s="38">
        <v>11346945.75</v>
      </c>
      <c r="AG77" s="38">
        <v>11542714.98</v>
      </c>
      <c r="AH77" s="38">
        <v>11751105.24</v>
      </c>
      <c r="AI77" s="38">
        <v>11968062.890000001</v>
      </c>
      <c r="AJ77" s="38">
        <v>12190979.99</v>
      </c>
      <c r="AK77" s="38">
        <v>12418162.67</v>
      </c>
      <c r="AL77" s="38">
        <v>12648512.68</v>
      </c>
      <c r="AM77" s="38">
        <v>12881301.57</v>
      </c>
      <c r="AN77" s="38">
        <v>13116106.109999999</v>
      </c>
      <c r="AO77" s="38">
        <v>13352653.060000001</v>
      </c>
      <c r="AP77" s="38">
        <v>13590806.84</v>
      </c>
      <c r="AQ77" s="38">
        <v>13830444.529999999</v>
      </c>
      <c r="AR77" s="38">
        <v>14071484.52</v>
      </c>
      <c r="AS77" s="38">
        <v>14313795.98</v>
      </c>
      <c r="AT77" s="38">
        <v>14557213.15</v>
      </c>
      <c r="AU77" s="38">
        <v>14801531.02</v>
      </c>
      <c r="AV77" s="38">
        <v>15046586.050000001</v>
      </c>
      <c r="AW77" s="38">
        <v>15292171.210000001</v>
      </c>
      <c r="AX77" s="38">
        <v>15538075.77</v>
      </c>
      <c r="AY77" s="38">
        <v>15783995.800000001</v>
      </c>
      <c r="AZ77" s="38">
        <v>16029637.76</v>
      </c>
      <c r="BA77" s="38">
        <v>16274727.99</v>
      </c>
      <c r="BB77" s="38">
        <v>16519011.390000001</v>
      </c>
      <c r="BC77" s="38">
        <v>16762238.609999999</v>
      </c>
      <c r="BD77" s="38">
        <v>17004115.399999999</v>
      </c>
      <c r="BE77" s="38">
        <v>17244366.41</v>
      </c>
      <c r="BF77" s="38">
        <v>17482760.280000001</v>
      </c>
      <c r="BG77" s="38">
        <v>17719108.350000001</v>
      </c>
      <c r="BH77" s="38">
        <v>17953263.699999999</v>
      </c>
      <c r="BI77" s="38">
        <v>18185103.48</v>
      </c>
      <c r="BJ77" s="38">
        <v>18414547.199999999</v>
      </c>
      <c r="BK77" s="38">
        <v>13489788.630000001</v>
      </c>
      <c r="BL77" s="38">
        <v>10111137.52</v>
      </c>
      <c r="BM77" s="38">
        <v>7774111.8080000002</v>
      </c>
      <c r="BN77" s="38">
        <v>6140192.9069999997</v>
      </c>
      <c r="BO77" s="38">
        <v>4982134.7970000003</v>
      </c>
      <c r="BP77" s="38">
        <v>4147302.0269999998</v>
      </c>
      <c r="BQ77" s="38">
        <v>3533092.9160000002</v>
      </c>
      <c r="BR77" s="38">
        <v>3070463.8319999999</v>
      </c>
      <c r="BS77" s="38">
        <v>2712883.872</v>
      </c>
      <c r="BT77" s="38">
        <v>2428929.7379999999</v>
      </c>
      <c r="BU77" s="38">
        <v>2197320.7969999998</v>
      </c>
      <c r="BV77" s="38">
        <v>2003589.9140000001</v>
      </c>
      <c r="BW77" s="38">
        <v>1837850.8540000001</v>
      </c>
      <c r="BX77" s="38">
        <v>1693300.807</v>
      </c>
      <c r="BY77" s="38">
        <v>1565215.73</v>
      </c>
      <c r="BZ77" s="38">
        <v>1450276.108</v>
      </c>
      <c r="CA77" s="38">
        <v>1346114.246</v>
      </c>
      <c r="CB77" s="38">
        <v>1251010.111</v>
      </c>
      <c r="CC77" s="38">
        <v>1163686.7930000001</v>
      </c>
      <c r="CD77" s="38">
        <v>1083172.8019999999</v>
      </c>
      <c r="CE77" s="38">
        <v>1008709.184</v>
      </c>
      <c r="CF77" s="38">
        <v>939686.73800000001</v>
      </c>
      <c r="CG77" s="38">
        <v>875603.43640000001</v>
      </c>
      <c r="CH77" s="38">
        <v>816035.42579999997</v>
      </c>
      <c r="CI77" s="38">
        <v>760617.15819999995</v>
      </c>
      <c r="CJ77" s="38">
        <v>709027.674</v>
      </c>
      <c r="CK77" s="38">
        <v>660981.03529999999</v>
      </c>
      <c r="CL77" s="38">
        <v>616219.56579999998</v>
      </c>
      <c r="CM77" s="38">
        <v>574508.9963</v>
      </c>
      <c r="CN77" s="38">
        <v>535634.90800000005</v>
      </c>
      <c r="CO77" s="38">
        <v>499400.06839999999</v>
      </c>
      <c r="CP77" s="38">
        <v>465622.38170000003</v>
      </c>
      <c r="CQ77" s="38">
        <v>434133.272</v>
      </c>
      <c r="CR77" s="38">
        <v>404776.36989999999</v>
      </c>
      <c r="CS77" s="38">
        <v>377406.42099999997</v>
      </c>
      <c r="CT77" s="38">
        <v>351888.35460000002</v>
      </c>
      <c r="CU77" s="38">
        <v>328096.47610000003</v>
      </c>
      <c r="CV77" s="38">
        <v>305913.75170000002</v>
      </c>
      <c r="CW77" s="38">
        <v>285231.16989999998</v>
      </c>
      <c r="CX77" s="38"/>
    </row>
    <row r="78" spans="1:102" ht="15.75" customHeight="1" x14ac:dyDescent="0.2">
      <c r="A78" s="27" t="s">
        <v>19</v>
      </c>
      <c r="B78" s="38">
        <v>270272.50709999999</v>
      </c>
      <c r="C78" s="38">
        <v>530929.48360000004</v>
      </c>
      <c r="D78" s="38">
        <v>791180.00060000003</v>
      </c>
      <c r="E78" s="38">
        <v>1048345.8370000001</v>
      </c>
      <c r="F78" s="38">
        <v>1288240.166</v>
      </c>
      <c r="G78" s="38">
        <v>1517622.436</v>
      </c>
      <c r="H78" s="38">
        <v>1740412.9620000001</v>
      </c>
      <c r="I78" s="38">
        <v>1945540.9280000001</v>
      </c>
      <c r="J78" s="38">
        <v>2137155.8560000001</v>
      </c>
      <c r="K78" s="38">
        <v>2329709.3390000002</v>
      </c>
      <c r="L78" s="38">
        <v>2517072.875</v>
      </c>
      <c r="M78" s="38">
        <v>2709135.9649999999</v>
      </c>
      <c r="N78" s="38">
        <v>2900743.8280000002</v>
      </c>
      <c r="O78" s="38">
        <v>3095255.9929999998</v>
      </c>
      <c r="P78" s="38">
        <v>3302472.7829999998</v>
      </c>
      <c r="Q78" s="38">
        <v>3500502.3330000001</v>
      </c>
      <c r="R78" s="38">
        <v>3692151.42</v>
      </c>
      <c r="S78" s="38">
        <v>3884529.2620000001</v>
      </c>
      <c r="T78" s="38">
        <v>4069323.0419999999</v>
      </c>
      <c r="U78" s="38">
        <v>4249191.0319999997</v>
      </c>
      <c r="V78" s="38">
        <v>4428291.7350000003</v>
      </c>
      <c r="W78" s="38">
        <v>4604399.5920000002</v>
      </c>
      <c r="X78" s="38">
        <v>4778110.6720000003</v>
      </c>
      <c r="Y78" s="38">
        <v>4950113.2180000003</v>
      </c>
      <c r="Z78" s="38">
        <v>5121484.9460000005</v>
      </c>
      <c r="AA78" s="38">
        <v>5292972.517</v>
      </c>
      <c r="AB78" s="38">
        <v>5465265.6119999997</v>
      </c>
      <c r="AC78" s="38">
        <v>5668232.5939999996</v>
      </c>
      <c r="AD78" s="38">
        <v>5872577.6069999998</v>
      </c>
      <c r="AE78" s="38">
        <v>6078394.0630000001</v>
      </c>
      <c r="AF78" s="38">
        <v>6285759.3480000002</v>
      </c>
      <c r="AG78" s="38">
        <v>6494731.8080000002</v>
      </c>
      <c r="AH78" s="38">
        <v>6705356.4639999997</v>
      </c>
      <c r="AI78" s="38">
        <v>6917669.6030000001</v>
      </c>
      <c r="AJ78" s="38">
        <v>7131701.0769999996</v>
      </c>
      <c r="AK78" s="38">
        <v>7347475.2070000004</v>
      </c>
      <c r="AL78" s="38">
        <v>7565000.0949999997</v>
      </c>
      <c r="AM78" s="38">
        <v>7784278.9800000004</v>
      </c>
      <c r="AN78" s="38">
        <v>8005298.6339999996</v>
      </c>
      <c r="AO78" s="38">
        <v>8228032.4450000003</v>
      </c>
      <c r="AP78" s="38">
        <v>8452444.7890000008</v>
      </c>
      <c r="AQ78" s="38">
        <v>8678491.0280000009</v>
      </c>
      <c r="AR78" s="38">
        <v>8906120.8949999996</v>
      </c>
      <c r="AS78" s="38">
        <v>9135275.8440000005</v>
      </c>
      <c r="AT78" s="38">
        <v>9365897.4600000009</v>
      </c>
      <c r="AU78" s="38">
        <v>9597921.6940000001</v>
      </c>
      <c r="AV78" s="38">
        <v>9831275.3939999994</v>
      </c>
      <c r="AW78" s="38">
        <v>10065885.6</v>
      </c>
      <c r="AX78" s="38">
        <v>10301660.380000001</v>
      </c>
      <c r="AY78" s="38">
        <v>10538498.66</v>
      </c>
      <c r="AZ78" s="38">
        <v>10776290.560000001</v>
      </c>
      <c r="BA78" s="38">
        <v>11014922.35</v>
      </c>
      <c r="BB78" s="38">
        <v>11254277.5</v>
      </c>
      <c r="BC78" s="38">
        <v>11494240.25</v>
      </c>
      <c r="BD78" s="38">
        <v>11734693.43</v>
      </c>
      <c r="BE78" s="38">
        <v>11975526.630000001</v>
      </c>
      <c r="BF78" s="38">
        <v>12216622.460000001</v>
      </c>
      <c r="BG78" s="38">
        <v>12457863.23</v>
      </c>
      <c r="BH78" s="38">
        <v>12699133.08</v>
      </c>
      <c r="BI78" s="38">
        <v>12940325.029999999</v>
      </c>
      <c r="BJ78" s="38">
        <v>13181328.93</v>
      </c>
      <c r="BK78" s="38">
        <v>12222651.449999999</v>
      </c>
      <c r="BL78" s="38">
        <v>11337014.800000001</v>
      </c>
      <c r="BM78" s="38">
        <v>10518690.58</v>
      </c>
      <c r="BN78" s="38">
        <v>9762407.3159999996</v>
      </c>
      <c r="BO78" s="38">
        <v>9063313.7210000008</v>
      </c>
      <c r="BP78" s="38">
        <v>8416944.8249999993</v>
      </c>
      <c r="BQ78" s="38">
        <v>7819190.909</v>
      </c>
      <c r="BR78" s="38">
        <v>7266268.9299999997</v>
      </c>
      <c r="BS78" s="38">
        <v>6754696.2630000003</v>
      </c>
      <c r="BT78" s="38">
        <v>6281266.5650000004</v>
      </c>
      <c r="BU78" s="38">
        <v>5843027.5949999997</v>
      </c>
      <c r="BV78" s="38">
        <v>5437260.8200000003</v>
      </c>
      <c r="BW78" s="38">
        <v>5061462.6749999998</v>
      </c>
      <c r="BX78" s="38">
        <v>4713327.3329999996</v>
      </c>
      <c r="BY78" s="38">
        <v>4390730.8679999998</v>
      </c>
      <c r="BZ78" s="38">
        <v>4091716.6979999999</v>
      </c>
      <c r="CA78" s="38">
        <v>3814482.1970000002</v>
      </c>
      <c r="CB78" s="38">
        <v>3557366.3939999999</v>
      </c>
      <c r="CC78" s="38">
        <v>3318838.66</v>
      </c>
      <c r="CD78" s="38">
        <v>3097488.3029999998</v>
      </c>
      <c r="CE78" s="38">
        <v>2892015.0120000001</v>
      </c>
      <c r="CF78" s="38">
        <v>2701220.0580000002</v>
      </c>
      <c r="CG78" s="38">
        <v>2523998.2110000001</v>
      </c>
      <c r="CH78" s="38">
        <v>2359330.3059999999</v>
      </c>
      <c r="CI78" s="38">
        <v>2206276.4040000001</v>
      </c>
      <c r="CJ78" s="38">
        <v>2063969.504</v>
      </c>
      <c r="CK78" s="38">
        <v>1931609.763</v>
      </c>
      <c r="CL78" s="38">
        <v>1808459.1740000001</v>
      </c>
      <c r="CM78" s="38">
        <v>1693836.676</v>
      </c>
      <c r="CN78" s="38">
        <v>1587113.6540000001</v>
      </c>
      <c r="CO78" s="38">
        <v>1487709.7990000001</v>
      </c>
      <c r="CP78" s="38">
        <v>1395089.3</v>
      </c>
      <c r="CQ78" s="38">
        <v>1308757.3400000001</v>
      </c>
      <c r="CR78" s="38">
        <v>1228256.875</v>
      </c>
      <c r="CS78" s="38">
        <v>1153165.6680000001</v>
      </c>
      <c r="CT78" s="38">
        <v>1083093.557</v>
      </c>
      <c r="CU78" s="38">
        <v>1017679.9449999999</v>
      </c>
      <c r="CV78" s="38">
        <v>956591.49309999996</v>
      </c>
      <c r="CW78" s="38">
        <v>899519.98600000003</v>
      </c>
      <c r="CX78" s="38"/>
    </row>
    <row r="79" spans="1:102" ht="15.75" customHeight="1" x14ac:dyDescent="0.2">
      <c r="A79" s="27" t="s">
        <v>20</v>
      </c>
      <c r="B79" s="38">
        <v>15124213.460000001</v>
      </c>
      <c r="C79" s="38">
        <v>25763321.899999999</v>
      </c>
      <c r="D79" s="38">
        <v>33099759.050000001</v>
      </c>
      <c r="E79" s="38">
        <v>38143892.649999999</v>
      </c>
      <c r="F79" s="38">
        <v>41904083.719999999</v>
      </c>
      <c r="G79" s="38">
        <v>44855319.939999998</v>
      </c>
      <c r="H79" s="38">
        <v>47422878.07</v>
      </c>
      <c r="I79" s="38">
        <v>49865775.079999998</v>
      </c>
      <c r="J79" s="38">
        <v>52285916.899999999</v>
      </c>
      <c r="K79" s="38">
        <v>54329653.399999999</v>
      </c>
      <c r="L79" s="38">
        <v>56614196.049999997</v>
      </c>
      <c r="M79" s="38">
        <v>59366733.859999999</v>
      </c>
      <c r="N79" s="38">
        <v>61968172.560000002</v>
      </c>
      <c r="O79" s="38">
        <v>64760012.789999999</v>
      </c>
      <c r="P79" s="38">
        <v>66477765.600000001</v>
      </c>
      <c r="Q79" s="38">
        <v>67918309.930000007</v>
      </c>
      <c r="R79" s="38">
        <v>69818323.739999995</v>
      </c>
      <c r="S79" s="38">
        <v>71910707.340000004</v>
      </c>
      <c r="T79" s="38">
        <v>74328433.099999994</v>
      </c>
      <c r="U79" s="38">
        <v>76620014.75</v>
      </c>
      <c r="V79" s="38">
        <v>78824161.120000005</v>
      </c>
      <c r="W79" s="38">
        <v>81318402.189999998</v>
      </c>
      <c r="X79" s="38">
        <v>83944081.25</v>
      </c>
      <c r="Y79" s="38">
        <v>86614102.269999996</v>
      </c>
      <c r="Z79" s="38">
        <v>89368440.790000007</v>
      </c>
      <c r="AA79" s="38">
        <v>92231396.079999998</v>
      </c>
      <c r="AB79" s="38">
        <v>95219856.829999998</v>
      </c>
      <c r="AC79" s="38">
        <v>95873198.870000005</v>
      </c>
      <c r="AD79" s="38">
        <v>96970094.930000007</v>
      </c>
      <c r="AE79" s="38">
        <v>98366427.870000005</v>
      </c>
      <c r="AF79" s="38">
        <v>99965595.769999996</v>
      </c>
      <c r="AG79" s="38">
        <v>101702790.5</v>
      </c>
      <c r="AH79" s="38">
        <v>103534487</v>
      </c>
      <c r="AI79" s="38">
        <v>105431430.8</v>
      </c>
      <c r="AJ79" s="38">
        <v>107373962.7</v>
      </c>
      <c r="AK79" s="38">
        <v>109348791.8</v>
      </c>
      <c r="AL79" s="38">
        <v>111346875.5</v>
      </c>
      <c r="AM79" s="38">
        <v>113362017.59999999</v>
      </c>
      <c r="AN79" s="38">
        <v>115390018.2</v>
      </c>
      <c r="AO79" s="38">
        <v>117427959.8</v>
      </c>
      <c r="AP79" s="38">
        <v>119473798.59999999</v>
      </c>
      <c r="AQ79" s="38">
        <v>121525985</v>
      </c>
      <c r="AR79" s="38">
        <v>123583238.2</v>
      </c>
      <c r="AS79" s="38">
        <v>125644354.2</v>
      </c>
      <c r="AT79" s="38">
        <v>127708138.09999999</v>
      </c>
      <c r="AU79" s="38">
        <v>129773389.90000001</v>
      </c>
      <c r="AV79" s="38">
        <v>131839062.59999999</v>
      </c>
      <c r="AW79" s="38">
        <v>133904174.5</v>
      </c>
      <c r="AX79" s="38">
        <v>135967714.40000001</v>
      </c>
      <c r="AY79" s="38">
        <v>138028579.19999999</v>
      </c>
      <c r="AZ79" s="38">
        <v>140085676.90000001</v>
      </c>
      <c r="BA79" s="38">
        <v>142137987.09999999</v>
      </c>
      <c r="BB79" s="38">
        <v>144184563.19999999</v>
      </c>
      <c r="BC79" s="38">
        <v>146224556.69999999</v>
      </c>
      <c r="BD79" s="38">
        <v>148257172.69999999</v>
      </c>
      <c r="BE79" s="38">
        <v>150281690.40000001</v>
      </c>
      <c r="BF79" s="38">
        <v>152297366.69999999</v>
      </c>
      <c r="BG79" s="38">
        <v>154303465.69999999</v>
      </c>
      <c r="BH79" s="38">
        <v>156299358.5</v>
      </c>
      <c r="BI79" s="38">
        <v>158284542</v>
      </c>
      <c r="BJ79" s="38">
        <v>160258522.69999999</v>
      </c>
      <c r="BK79" s="38">
        <v>117430853.8</v>
      </c>
      <c r="BL79" s="38">
        <v>88046117.560000002</v>
      </c>
      <c r="BM79" s="38">
        <v>67718183.439999998</v>
      </c>
      <c r="BN79" s="38">
        <v>53503848.380000003</v>
      </c>
      <c r="BO79" s="38">
        <v>43427341.43</v>
      </c>
      <c r="BP79" s="38">
        <v>36161575.670000002</v>
      </c>
      <c r="BQ79" s="38">
        <v>30814471.84</v>
      </c>
      <c r="BR79" s="38">
        <v>26785714.469999999</v>
      </c>
      <c r="BS79" s="38">
        <v>23670721.199999999</v>
      </c>
      <c r="BT79" s="38">
        <v>21196260.780000001</v>
      </c>
      <c r="BU79" s="38">
        <v>19177286.620000001</v>
      </c>
      <c r="BV79" s="38">
        <v>17487992.100000001</v>
      </c>
      <c r="BW79" s="38">
        <v>16042399.800000001</v>
      </c>
      <c r="BX79" s="38">
        <v>14781341.869999999</v>
      </c>
      <c r="BY79" s="38">
        <v>13663725.300000001</v>
      </c>
      <c r="BZ79" s="38">
        <v>12660669.810000001</v>
      </c>
      <c r="CA79" s="38">
        <v>11751571.75</v>
      </c>
      <c r="CB79" s="38">
        <v>10921459.640000001</v>
      </c>
      <c r="CC79" s="38">
        <v>10159215.800000001</v>
      </c>
      <c r="CD79" s="38">
        <v>9456378.9849999994</v>
      </c>
      <c r="CE79" s="38">
        <v>8806336.8000000007</v>
      </c>
      <c r="CF79" s="38">
        <v>8203779.7829999998</v>
      </c>
      <c r="CG79" s="38">
        <v>7644331.1359999999</v>
      </c>
      <c r="CH79" s="38">
        <v>7124294.534</v>
      </c>
      <c r="CI79" s="38">
        <v>6640481.3360000001</v>
      </c>
      <c r="CJ79" s="38">
        <v>6190091.2690000003</v>
      </c>
      <c r="CK79" s="38">
        <v>5770629.2120000003</v>
      </c>
      <c r="CL79" s="38">
        <v>5379846.3689999999</v>
      </c>
      <c r="CM79" s="38">
        <v>5015698.0250000004</v>
      </c>
      <c r="CN79" s="38">
        <v>4676312.5880000005</v>
      </c>
      <c r="CO79" s="38">
        <v>4359968.3839999996</v>
      </c>
      <c r="CP79" s="38">
        <v>4065075.81</v>
      </c>
      <c r="CQ79" s="38">
        <v>3790163.236</v>
      </c>
      <c r="CR79" s="38">
        <v>3533865.571</v>
      </c>
      <c r="CS79" s="38">
        <v>3294914.7319999998</v>
      </c>
      <c r="CT79" s="38">
        <v>3072131.53</v>
      </c>
      <c r="CU79" s="38">
        <v>2864418.62</v>
      </c>
      <c r="CV79" s="38">
        <v>2670754.2650000001</v>
      </c>
      <c r="CW79" s="38">
        <v>2490186.7579999999</v>
      </c>
      <c r="CX79" s="38"/>
    </row>
    <row r="80" spans="1:102" ht="15.75" customHeight="1" x14ac:dyDescent="0.2">
      <c r="A80" s="27" t="s">
        <v>21</v>
      </c>
      <c r="B80" s="38">
        <v>7000629.6189999999</v>
      </c>
      <c r="C80" s="38">
        <v>12155178.35</v>
      </c>
      <c r="D80" s="38">
        <v>15786265.289999999</v>
      </c>
      <c r="E80" s="38">
        <v>18130365.649999999</v>
      </c>
      <c r="F80" s="38">
        <v>19860703.789999999</v>
      </c>
      <c r="G80" s="38">
        <v>21581074.030000001</v>
      </c>
      <c r="H80" s="38">
        <v>23264080.390000001</v>
      </c>
      <c r="I80" s="38">
        <v>23773881.350000001</v>
      </c>
      <c r="J80" s="38">
        <v>24243244.359999999</v>
      </c>
      <c r="K80" s="38">
        <v>24910981.16</v>
      </c>
      <c r="L80" s="38">
        <v>25633342.870000001</v>
      </c>
      <c r="M80" s="38">
        <v>26709896.879999999</v>
      </c>
      <c r="N80" s="38">
        <v>27329255.82</v>
      </c>
      <c r="O80" s="38">
        <v>27794159.870000001</v>
      </c>
      <c r="P80" s="38">
        <v>28327231.030000001</v>
      </c>
      <c r="Q80" s="38">
        <v>29003457.829999998</v>
      </c>
      <c r="R80" s="38">
        <v>29841112.289999999</v>
      </c>
      <c r="S80" s="38">
        <v>30438175.16</v>
      </c>
      <c r="T80" s="38">
        <v>30973231.09</v>
      </c>
      <c r="U80" s="38">
        <v>31556714.649999999</v>
      </c>
      <c r="V80" s="38">
        <v>32210995.329999998</v>
      </c>
      <c r="W80" s="38">
        <v>32954705.41</v>
      </c>
      <c r="X80" s="38">
        <v>33762972.700000003</v>
      </c>
      <c r="Y80" s="38">
        <v>34624045.990000002</v>
      </c>
      <c r="Z80" s="38">
        <v>35532368.700000003</v>
      </c>
      <c r="AA80" s="38">
        <v>36485623.719999999</v>
      </c>
      <c r="AB80" s="38">
        <v>37482964.299999997</v>
      </c>
      <c r="AC80" s="38">
        <v>39396919.299999997</v>
      </c>
      <c r="AD80" s="38">
        <v>41071092.329999998</v>
      </c>
      <c r="AE80" s="38">
        <v>42588622.659999996</v>
      </c>
      <c r="AF80" s="38">
        <v>44005052.469999999</v>
      </c>
      <c r="AG80" s="38">
        <v>45357455</v>
      </c>
      <c r="AH80" s="38">
        <v>46670579.170000002</v>
      </c>
      <c r="AI80" s="38">
        <v>47960879.740000002</v>
      </c>
      <c r="AJ80" s="38">
        <v>49239268.170000002</v>
      </c>
      <c r="AK80" s="38">
        <v>50512927.909999996</v>
      </c>
      <c r="AL80" s="38">
        <v>51786549.899999999</v>
      </c>
      <c r="AM80" s="38">
        <v>53063149.68</v>
      </c>
      <c r="AN80" s="38">
        <v>54344609.210000001</v>
      </c>
      <c r="AO80" s="38">
        <v>55632098.770000003</v>
      </c>
      <c r="AP80" s="38">
        <v>56926284.609999999</v>
      </c>
      <c r="AQ80" s="38">
        <v>58227450.210000001</v>
      </c>
      <c r="AR80" s="38">
        <v>59535671.520000003</v>
      </c>
      <c r="AS80" s="38">
        <v>60850930.520000003</v>
      </c>
      <c r="AT80" s="38">
        <v>62173205.18</v>
      </c>
      <c r="AU80" s="38">
        <v>63502390.049999997</v>
      </c>
      <c r="AV80" s="38">
        <v>64838297.049999997</v>
      </c>
      <c r="AW80" s="38">
        <v>66180585.299999997</v>
      </c>
      <c r="AX80" s="38">
        <v>67528842.209999993</v>
      </c>
      <c r="AY80" s="38">
        <v>68882587.590000004</v>
      </c>
      <c r="AZ80" s="38">
        <v>70241264.769999996</v>
      </c>
      <c r="BA80" s="38">
        <v>71604318.370000005</v>
      </c>
      <c r="BB80" s="38">
        <v>72971149.670000002</v>
      </c>
      <c r="BC80" s="38">
        <v>74341032.969999999</v>
      </c>
      <c r="BD80" s="38">
        <v>75713090.969999999</v>
      </c>
      <c r="BE80" s="38">
        <v>77086411.670000002</v>
      </c>
      <c r="BF80" s="38">
        <v>78460088.790000007</v>
      </c>
      <c r="BG80" s="38">
        <v>79833303.849999994</v>
      </c>
      <c r="BH80" s="38">
        <v>81205337.349999994</v>
      </c>
      <c r="BI80" s="38">
        <v>82575575.549999997</v>
      </c>
      <c r="BJ80" s="38">
        <v>83943443.25</v>
      </c>
      <c r="BK80" s="38">
        <v>61345402.93</v>
      </c>
      <c r="BL80" s="38">
        <v>45854285.450000003</v>
      </c>
      <c r="BM80" s="38">
        <v>35150283.130000003</v>
      </c>
      <c r="BN80" s="38">
        <v>27676813.739999998</v>
      </c>
      <c r="BO80" s="38">
        <v>22389006.460000001</v>
      </c>
      <c r="BP80" s="38">
        <v>18585099.739999998</v>
      </c>
      <c r="BQ80" s="38">
        <v>15793417.220000001</v>
      </c>
      <c r="BR80" s="38">
        <v>13696599.279999999</v>
      </c>
      <c r="BS80" s="38">
        <v>12080808</v>
      </c>
      <c r="BT80" s="38">
        <v>10801672.869999999</v>
      </c>
      <c r="BU80" s="38">
        <v>9761458.4829999991</v>
      </c>
      <c r="BV80" s="38">
        <v>8893754.818</v>
      </c>
      <c r="BW80" s="38">
        <v>8153210.4730000002</v>
      </c>
      <c r="BX80" s="38">
        <v>7508646.5420000004</v>
      </c>
      <c r="BY80" s="38">
        <v>6938436.8880000003</v>
      </c>
      <c r="BZ80" s="38">
        <v>6427407.8880000003</v>
      </c>
      <c r="CA80" s="38">
        <v>5964756.9510000004</v>
      </c>
      <c r="CB80" s="38">
        <v>5542654.1629999997</v>
      </c>
      <c r="CC80" s="38">
        <v>5155302.057</v>
      </c>
      <c r="CD80" s="38">
        <v>4798302.6660000002</v>
      </c>
      <c r="CE80" s="38">
        <v>4468230.7359999996</v>
      </c>
      <c r="CF80" s="38">
        <v>4162345.307</v>
      </c>
      <c r="CG80" s="38">
        <v>3878394.193</v>
      </c>
      <c r="CH80" s="38">
        <v>3614480.8930000002</v>
      </c>
      <c r="CI80" s="38">
        <v>3368973.477</v>
      </c>
      <c r="CJ80" s="38">
        <v>3140441.7489999998</v>
      </c>
      <c r="CK80" s="38">
        <v>2927613.4709999999</v>
      </c>
      <c r="CL80" s="38">
        <v>2729343.4879999999</v>
      </c>
      <c r="CM80" s="38">
        <v>2544591.5929999999</v>
      </c>
      <c r="CN80" s="38">
        <v>2372406.358</v>
      </c>
      <c r="CO80" s="38">
        <v>2211913.048</v>
      </c>
      <c r="CP80" s="38">
        <v>2062304.358</v>
      </c>
      <c r="CQ80" s="38">
        <v>1922833.118</v>
      </c>
      <c r="CR80" s="38">
        <v>1792806.398</v>
      </c>
      <c r="CS80" s="38">
        <v>1671580.6129999999</v>
      </c>
      <c r="CT80" s="38">
        <v>1558557.361</v>
      </c>
      <c r="CU80" s="38">
        <v>1453179.8189999999</v>
      </c>
      <c r="CV80" s="38">
        <v>1354929.5589999999</v>
      </c>
      <c r="CW80" s="38">
        <v>1263323.709</v>
      </c>
      <c r="CX80" s="38"/>
    </row>
    <row r="81" spans="1:102" ht="15.75" customHeight="1" x14ac:dyDescent="0.2">
      <c r="A81" s="27" t="s">
        <v>22</v>
      </c>
      <c r="B81" s="38">
        <v>1153778.889</v>
      </c>
      <c r="C81" s="38">
        <v>1958920.2760000001</v>
      </c>
      <c r="D81" s="38">
        <v>2499997.662</v>
      </c>
      <c r="E81" s="38">
        <v>2846795.2429999998</v>
      </c>
      <c r="F81" s="38">
        <v>3110773.1839999999</v>
      </c>
      <c r="G81" s="38">
        <v>3302840.4509999999</v>
      </c>
      <c r="H81" s="38">
        <v>3484419.11</v>
      </c>
      <c r="I81" s="38">
        <v>3595847.6889999998</v>
      </c>
      <c r="J81" s="38">
        <v>3649756.19</v>
      </c>
      <c r="K81" s="38">
        <v>3750537.378</v>
      </c>
      <c r="L81" s="38">
        <v>3845612.78</v>
      </c>
      <c r="M81" s="38">
        <v>3905790.73</v>
      </c>
      <c r="N81" s="38">
        <v>4015738.0950000002</v>
      </c>
      <c r="O81" s="38">
        <v>4123905.85</v>
      </c>
      <c r="P81" s="38">
        <v>4239607.3969999999</v>
      </c>
      <c r="Q81" s="38">
        <v>4362946.9709999999</v>
      </c>
      <c r="R81" s="38">
        <v>4475087.2769999998</v>
      </c>
      <c r="S81" s="38">
        <v>4561860.5750000002</v>
      </c>
      <c r="T81" s="38">
        <v>4662329.6119999997</v>
      </c>
      <c r="U81" s="38">
        <v>4787028.4129999997</v>
      </c>
      <c r="V81" s="38">
        <v>4921003.1909999996</v>
      </c>
      <c r="W81" s="38">
        <v>5029300.8990000002</v>
      </c>
      <c r="X81" s="38">
        <v>5135351.4440000001</v>
      </c>
      <c r="Y81" s="38">
        <v>5241506.6009999998</v>
      </c>
      <c r="Z81" s="38">
        <v>5349579.8090000004</v>
      </c>
      <c r="AA81" s="38">
        <v>5460936.0829999996</v>
      </c>
      <c r="AB81" s="38">
        <v>5576479.3839999996</v>
      </c>
      <c r="AC81" s="38">
        <v>5860695.2980000004</v>
      </c>
      <c r="AD81" s="38">
        <v>6102261.5980000002</v>
      </c>
      <c r="AE81" s="38">
        <v>6315523.8930000002</v>
      </c>
      <c r="AF81" s="38">
        <v>6510112.449</v>
      </c>
      <c r="AG81" s="38">
        <v>6692500.1059999997</v>
      </c>
      <c r="AH81" s="38">
        <v>6867018.2589999996</v>
      </c>
      <c r="AI81" s="38">
        <v>7036570.551</v>
      </c>
      <c r="AJ81" s="38">
        <v>7203077.7690000003</v>
      </c>
      <c r="AK81" s="38">
        <v>7367824.1160000004</v>
      </c>
      <c r="AL81" s="38">
        <v>7531664.21</v>
      </c>
      <c r="AM81" s="38">
        <v>7695155.3760000002</v>
      </c>
      <c r="AN81" s="38">
        <v>7858683.818</v>
      </c>
      <c r="AO81" s="38">
        <v>8022542.8360000001</v>
      </c>
      <c r="AP81" s="38">
        <v>8186940.1849999996</v>
      </c>
      <c r="AQ81" s="38">
        <v>8351995.4919999996</v>
      </c>
      <c r="AR81" s="38">
        <v>8517766.2359999996</v>
      </c>
      <c r="AS81" s="38">
        <v>8684242.4859999996</v>
      </c>
      <c r="AT81" s="38">
        <v>8851323.2369999997</v>
      </c>
      <c r="AU81" s="38">
        <v>9018889.3210000005</v>
      </c>
      <c r="AV81" s="38">
        <v>9186826.2770000007</v>
      </c>
      <c r="AW81" s="38">
        <v>9355023.943</v>
      </c>
      <c r="AX81" s="38">
        <v>9523401.0629999992</v>
      </c>
      <c r="AY81" s="38">
        <v>9691855.1620000005</v>
      </c>
      <c r="AZ81" s="38">
        <v>9860307.1329999994</v>
      </c>
      <c r="BA81" s="38">
        <v>10028664.6</v>
      </c>
      <c r="BB81" s="38">
        <v>10196851.65</v>
      </c>
      <c r="BC81" s="38">
        <v>10364758.779999999</v>
      </c>
      <c r="BD81" s="38">
        <v>10532278.99</v>
      </c>
      <c r="BE81" s="38">
        <v>10699294.880000001</v>
      </c>
      <c r="BF81" s="38">
        <v>10865713.08</v>
      </c>
      <c r="BG81" s="38">
        <v>11031428.130000001</v>
      </c>
      <c r="BH81" s="38">
        <v>11196383.960000001</v>
      </c>
      <c r="BI81" s="38">
        <v>11360559.199999999</v>
      </c>
      <c r="BJ81" s="38">
        <v>11523919.550000001</v>
      </c>
      <c r="BK81" s="38">
        <v>8432236.7090000007</v>
      </c>
      <c r="BL81" s="38">
        <v>6311986.8360000001</v>
      </c>
      <c r="BM81" s="38">
        <v>4846141.7539999997</v>
      </c>
      <c r="BN81" s="38">
        <v>3821972.4959999998</v>
      </c>
      <c r="BO81" s="38">
        <v>3096678.7250000001</v>
      </c>
      <c r="BP81" s="38">
        <v>2574348.452</v>
      </c>
      <c r="BQ81" s="38">
        <v>2190512.733</v>
      </c>
      <c r="BR81" s="38">
        <v>1901791.5079999999</v>
      </c>
      <c r="BS81" s="38">
        <v>1678952.1939999999</v>
      </c>
      <c r="BT81" s="38">
        <v>1502255.9550000001</v>
      </c>
      <c r="BU81" s="38">
        <v>1358337.5190000001</v>
      </c>
      <c r="BV81" s="38">
        <v>1238112.9979999999</v>
      </c>
      <c r="BW81" s="38">
        <v>1135376.838</v>
      </c>
      <c r="BX81" s="38">
        <v>1045860.77</v>
      </c>
      <c r="BY81" s="38">
        <v>966602.45849999995</v>
      </c>
      <c r="BZ81" s="38">
        <v>895521.80949999997</v>
      </c>
      <c r="CA81" s="38">
        <v>831136.49230000004</v>
      </c>
      <c r="CB81" s="38">
        <v>772370.81850000005</v>
      </c>
      <c r="CC81" s="38">
        <v>718427.22750000004</v>
      </c>
      <c r="CD81" s="38">
        <v>668699.76560000004</v>
      </c>
      <c r="CE81" s="38">
        <v>622715.73979999998</v>
      </c>
      <c r="CF81" s="38">
        <v>580096.28029999998</v>
      </c>
      <c r="CG81" s="38">
        <v>540529.60219999996</v>
      </c>
      <c r="CH81" s="38">
        <v>503752.79739999998</v>
      </c>
      <c r="CI81" s="38">
        <v>469539.36599999998</v>
      </c>
      <c r="CJ81" s="38">
        <v>437690.61139999999</v>
      </c>
      <c r="CK81" s="38">
        <v>408029.64309999999</v>
      </c>
      <c r="CL81" s="38">
        <v>380397.14179999998</v>
      </c>
      <c r="CM81" s="38">
        <v>354648.32120000001</v>
      </c>
      <c r="CN81" s="38">
        <v>330650.70549999998</v>
      </c>
      <c r="CO81" s="38">
        <v>308282.46529999998</v>
      </c>
      <c r="CP81" s="38">
        <v>287431.14079999999</v>
      </c>
      <c r="CQ81" s="38">
        <v>267992.6348</v>
      </c>
      <c r="CR81" s="38">
        <v>249870.39679999999</v>
      </c>
      <c r="CS81" s="38">
        <v>232974.74489999999</v>
      </c>
      <c r="CT81" s="38">
        <v>217222.28940000001</v>
      </c>
      <c r="CU81" s="38">
        <v>202535.43119999999</v>
      </c>
      <c r="CV81" s="38">
        <v>188841.9203</v>
      </c>
      <c r="CW81" s="38">
        <v>176074.4602</v>
      </c>
      <c r="CX81" s="38"/>
    </row>
    <row r="82" spans="1:102" ht="15.75" customHeight="1" x14ac:dyDescent="0.2">
      <c r="A82" s="27" t="s">
        <v>23</v>
      </c>
      <c r="B82" s="38">
        <v>7386762.2630000003</v>
      </c>
      <c r="C82" s="38">
        <v>14418716.789999999</v>
      </c>
      <c r="D82" s="38">
        <v>21157328.140000001</v>
      </c>
      <c r="E82" s="38">
        <v>27361493.629999999</v>
      </c>
      <c r="F82" s="38">
        <v>33213537.789999999</v>
      </c>
      <c r="G82" s="38">
        <v>38585724.149999999</v>
      </c>
      <c r="H82" s="38">
        <v>43462573.420000002</v>
      </c>
      <c r="I82" s="38">
        <v>47963665.579999998</v>
      </c>
      <c r="J82" s="38">
        <v>52272316.68</v>
      </c>
      <c r="K82" s="38">
        <v>56481052.920000002</v>
      </c>
      <c r="L82" s="38">
        <v>60567562.299999997</v>
      </c>
      <c r="M82" s="38">
        <v>64570654.850000001</v>
      </c>
      <c r="N82" s="38">
        <v>68461894.700000003</v>
      </c>
      <c r="O82" s="38">
        <v>72306714.010000005</v>
      </c>
      <c r="P82" s="38">
        <v>76135599.120000005</v>
      </c>
      <c r="Q82" s="38">
        <v>79930507.230000004</v>
      </c>
      <c r="R82" s="38">
        <v>83718811.670000002</v>
      </c>
      <c r="S82" s="38">
        <v>87576552.799999997</v>
      </c>
      <c r="T82" s="38">
        <v>91509543.170000002</v>
      </c>
      <c r="U82" s="38">
        <v>95502335.790000007</v>
      </c>
      <c r="V82" s="38">
        <v>99483971.599999994</v>
      </c>
      <c r="W82" s="39">
        <v>103518939.09999999</v>
      </c>
      <c r="X82" s="39">
        <v>107608230.8</v>
      </c>
      <c r="Y82" s="39">
        <v>111785833</v>
      </c>
      <c r="Z82" s="39">
        <v>116074525</v>
      </c>
      <c r="AA82" s="39">
        <v>120495066.09999999</v>
      </c>
      <c r="AB82" s="39">
        <v>125065964.40000001</v>
      </c>
      <c r="AC82" s="39">
        <v>128899114.5</v>
      </c>
      <c r="AD82" s="39">
        <v>132725912.3</v>
      </c>
      <c r="AE82" s="38">
        <v>136548494.90000001</v>
      </c>
      <c r="AF82" s="38">
        <v>140368549.5</v>
      </c>
      <c r="AG82" s="38">
        <v>144187445.90000001</v>
      </c>
      <c r="AH82" s="38">
        <v>148006130.30000001</v>
      </c>
      <c r="AI82" s="38">
        <v>151824908.80000001</v>
      </c>
      <c r="AJ82" s="38">
        <v>155643373.30000001</v>
      </c>
      <c r="AK82" s="38">
        <v>159460584.09999999</v>
      </c>
      <c r="AL82" s="38">
        <v>163275345.30000001</v>
      </c>
      <c r="AM82" s="38">
        <v>167086388</v>
      </c>
      <c r="AN82" s="38">
        <v>170892375.09999999</v>
      </c>
      <c r="AO82" s="38">
        <v>174691967.80000001</v>
      </c>
      <c r="AP82" s="38">
        <v>178483823.69999999</v>
      </c>
      <c r="AQ82" s="38">
        <v>182266530.69999999</v>
      </c>
      <c r="AR82" s="38">
        <v>186038613.90000001</v>
      </c>
      <c r="AS82" s="38">
        <v>189798624.30000001</v>
      </c>
      <c r="AT82" s="38">
        <v>193545158.09999999</v>
      </c>
      <c r="AU82" s="38">
        <v>197276870.90000001</v>
      </c>
      <c r="AV82" s="38">
        <v>200992391.30000001</v>
      </c>
      <c r="AW82" s="38">
        <v>204690386.19999999</v>
      </c>
      <c r="AX82" s="38">
        <v>208369663.80000001</v>
      </c>
      <c r="AY82" s="38">
        <v>212029217.90000001</v>
      </c>
      <c r="AZ82" s="38">
        <v>215668157.80000001</v>
      </c>
      <c r="BA82" s="38">
        <v>219285616.19999999</v>
      </c>
      <c r="BB82" s="38">
        <v>222880658.40000001</v>
      </c>
      <c r="BC82" s="38">
        <v>226452274.30000001</v>
      </c>
      <c r="BD82" s="38">
        <v>229999341.59999999</v>
      </c>
      <c r="BE82" s="38">
        <v>233520655.69999999</v>
      </c>
      <c r="BF82" s="38">
        <v>237014985.30000001</v>
      </c>
      <c r="BG82" s="38">
        <v>240481093.5</v>
      </c>
      <c r="BH82" s="38">
        <v>243917705.5</v>
      </c>
      <c r="BI82" s="38">
        <v>247323512.5</v>
      </c>
      <c r="BJ82" s="38">
        <v>250697172.19999999</v>
      </c>
      <c r="BK82" s="38">
        <v>232507268.69999999</v>
      </c>
      <c r="BL82" s="38">
        <v>215701104.30000001</v>
      </c>
      <c r="BM82" s="38">
        <v>200170256.40000001</v>
      </c>
      <c r="BN82" s="38">
        <v>185814946.40000001</v>
      </c>
      <c r="BO82" s="38">
        <v>172543344.19999999</v>
      </c>
      <c r="BP82" s="38">
        <v>160270928.30000001</v>
      </c>
      <c r="BQ82" s="38">
        <v>148919898.19999999</v>
      </c>
      <c r="BR82" s="38">
        <v>138418633.69999999</v>
      </c>
      <c r="BS82" s="38">
        <v>128701198.5</v>
      </c>
      <c r="BT82" s="38">
        <v>119706883.8</v>
      </c>
      <c r="BU82" s="38">
        <v>111379788.3</v>
      </c>
      <c r="BV82" s="38">
        <v>103668433.3</v>
      </c>
      <c r="BW82" s="38">
        <v>96525407.430000007</v>
      </c>
      <c r="BX82" s="38">
        <v>89907041.310000002</v>
      </c>
      <c r="BY82" s="38">
        <v>83773107.760000005</v>
      </c>
      <c r="BZ82" s="38">
        <v>78086546.450000003</v>
      </c>
      <c r="CA82" s="38">
        <v>72813210.790000007</v>
      </c>
      <c r="CB82" s="38">
        <v>67921635.069999993</v>
      </c>
      <c r="CC82" s="38">
        <v>63382820.579999998</v>
      </c>
      <c r="CD82" s="38">
        <v>59170038.770000003</v>
      </c>
      <c r="CE82" s="38">
        <v>55258650.390000001</v>
      </c>
      <c r="CF82" s="38">
        <v>51625939.140000001</v>
      </c>
      <c r="CG82" s="38">
        <v>48250958.68</v>
      </c>
      <c r="CH82" s="38">
        <v>45114392</v>
      </c>
      <c r="CI82" s="38">
        <v>42198422.039999999</v>
      </c>
      <c r="CJ82" s="38">
        <v>39486612.759999998</v>
      </c>
      <c r="CK82" s="38">
        <v>36963799.659999996</v>
      </c>
      <c r="CL82" s="38">
        <v>34615989.219999999</v>
      </c>
      <c r="CM82" s="38">
        <v>32430266.27</v>
      </c>
      <c r="CN82" s="38">
        <v>30394708.870000001</v>
      </c>
      <c r="CO82" s="38">
        <v>28498309.98</v>
      </c>
      <c r="CP82" s="38">
        <v>26730905.399999999</v>
      </c>
      <c r="CQ82" s="38">
        <v>25083107.449999999</v>
      </c>
      <c r="CR82" s="38">
        <v>23546243.989999998</v>
      </c>
      <c r="CS82" s="38">
        <v>22112302.27</v>
      </c>
      <c r="CT82" s="38">
        <v>20773877.300000001</v>
      </c>
      <c r="CU82" s="38">
        <v>19524124.280000001</v>
      </c>
      <c r="CV82" s="38">
        <v>18356714.91</v>
      </c>
      <c r="CW82" s="38">
        <v>17265797.050000001</v>
      </c>
      <c r="CX82" s="38"/>
    </row>
    <row r="83" spans="1:102" ht="15.75" customHeight="1" x14ac:dyDescent="0.2">
      <c r="A83" s="27" t="s">
        <v>24</v>
      </c>
      <c r="B83" s="38">
        <v>478291.17709999997</v>
      </c>
      <c r="C83" s="38">
        <v>953993.65639999998</v>
      </c>
      <c r="D83" s="38">
        <v>1376350.9069999999</v>
      </c>
      <c r="E83" s="38">
        <v>1711500.67</v>
      </c>
      <c r="F83" s="38">
        <v>1997420.6140000001</v>
      </c>
      <c r="G83" s="38">
        <v>2254905.5099999998</v>
      </c>
      <c r="H83" s="38">
        <v>2490530.7200000002</v>
      </c>
      <c r="I83" s="38">
        <v>2700444.3709999998</v>
      </c>
      <c r="J83" s="38">
        <v>2898458.7990000001</v>
      </c>
      <c r="K83" s="38">
        <v>3075913.1310000001</v>
      </c>
      <c r="L83" s="38">
        <v>3238133.0090000001</v>
      </c>
      <c r="M83" s="38">
        <v>3390416.1910000001</v>
      </c>
      <c r="N83" s="38">
        <v>3533634.9730000002</v>
      </c>
      <c r="O83" s="38">
        <v>3669357.6069999998</v>
      </c>
      <c r="P83" s="38">
        <v>3798078.1120000002</v>
      </c>
      <c r="Q83" s="38">
        <v>3921794.4240000001</v>
      </c>
      <c r="R83" s="38">
        <v>4039837.426</v>
      </c>
      <c r="S83" s="38">
        <v>4151890.2209999999</v>
      </c>
      <c r="T83" s="38">
        <v>4259560.54</v>
      </c>
      <c r="U83" s="38">
        <v>4363258.426</v>
      </c>
      <c r="V83" s="38">
        <v>4465893.1830000002</v>
      </c>
      <c r="W83" s="38">
        <v>4560878.227</v>
      </c>
      <c r="X83" s="38">
        <v>4652138.2249999996</v>
      </c>
      <c r="Y83" s="38">
        <v>4740452.8770000003</v>
      </c>
      <c r="Z83" s="38">
        <v>4826243.8600000003</v>
      </c>
      <c r="AA83" s="38">
        <v>4910004.4759999998</v>
      </c>
      <c r="AB83" s="38">
        <v>4992567.5379999997</v>
      </c>
      <c r="AC83" s="38">
        <v>5088455.3049999997</v>
      </c>
      <c r="AD83" s="38">
        <v>5181599.26</v>
      </c>
      <c r="AE83" s="38">
        <v>5272196.966</v>
      </c>
      <c r="AF83" s="38">
        <v>5360376.9519999996</v>
      </c>
      <c r="AG83" s="38">
        <v>5446231.5120000001</v>
      </c>
      <c r="AH83" s="38">
        <v>5529857.0949999997</v>
      </c>
      <c r="AI83" s="38">
        <v>5611359.3399999999</v>
      </c>
      <c r="AJ83" s="38">
        <v>5690860.7410000004</v>
      </c>
      <c r="AK83" s="38">
        <v>5768494.3260000004</v>
      </c>
      <c r="AL83" s="38">
        <v>5844377.0439999998</v>
      </c>
      <c r="AM83" s="38">
        <v>5918607.9639999997</v>
      </c>
      <c r="AN83" s="38">
        <v>5991274.1210000003</v>
      </c>
      <c r="AO83" s="38">
        <v>6062451.2520000003</v>
      </c>
      <c r="AP83" s="38">
        <v>6132205.8739999998</v>
      </c>
      <c r="AQ83" s="38">
        <v>6200596.2010000004</v>
      </c>
      <c r="AR83" s="38">
        <v>6267670.9709999999</v>
      </c>
      <c r="AS83" s="38">
        <v>6333468.5290000001</v>
      </c>
      <c r="AT83" s="38">
        <v>6398012.9230000004</v>
      </c>
      <c r="AU83" s="38">
        <v>6461322.7520000003</v>
      </c>
      <c r="AV83" s="38">
        <v>6523404.6430000002</v>
      </c>
      <c r="AW83" s="38">
        <v>6584263.915</v>
      </c>
      <c r="AX83" s="38">
        <v>6643901.4649999999</v>
      </c>
      <c r="AY83" s="38">
        <v>6702311.5959999999</v>
      </c>
      <c r="AZ83" s="38">
        <v>6759482.5640000002</v>
      </c>
      <c r="BA83" s="38">
        <v>6815405.1509999996</v>
      </c>
      <c r="BB83" s="38">
        <v>6870064.5350000001</v>
      </c>
      <c r="BC83" s="38">
        <v>6923443.5520000001</v>
      </c>
      <c r="BD83" s="38">
        <v>6975524.5199999996</v>
      </c>
      <c r="BE83" s="38">
        <v>7026290.0820000004</v>
      </c>
      <c r="BF83" s="38">
        <v>7075718.2640000004</v>
      </c>
      <c r="BG83" s="38">
        <v>7123793.8490000004</v>
      </c>
      <c r="BH83" s="38">
        <v>7170496.0310000004</v>
      </c>
      <c r="BI83" s="38">
        <v>7215805.977</v>
      </c>
      <c r="BJ83" s="38">
        <v>7259709.5060000001</v>
      </c>
      <c r="BK83" s="38">
        <v>6735615.8219999997</v>
      </c>
      <c r="BL83" s="38">
        <v>6251259.8930000002</v>
      </c>
      <c r="BM83" s="38">
        <v>5803534.2429999998</v>
      </c>
      <c r="BN83" s="38">
        <v>5389578.8669999996</v>
      </c>
      <c r="BO83" s="38">
        <v>5006761.3210000005</v>
      </c>
      <c r="BP83" s="38">
        <v>4652658.415</v>
      </c>
      <c r="BQ83" s="38">
        <v>4325039.3990000002</v>
      </c>
      <c r="BR83" s="38">
        <v>4021850.4959999998</v>
      </c>
      <c r="BS83" s="38">
        <v>3741200.699</v>
      </c>
      <c r="BT83" s="38">
        <v>3481348.7030000002</v>
      </c>
      <c r="BU83" s="38">
        <v>3240690.9040000001</v>
      </c>
      <c r="BV83" s="38">
        <v>3017750.3590000002</v>
      </c>
      <c r="BW83" s="38">
        <v>2811166.6439999999</v>
      </c>
      <c r="BX83" s="38">
        <v>2619686.5269999998</v>
      </c>
      <c r="BY83" s="38">
        <v>2442155.3939999999</v>
      </c>
      <c r="BZ83" s="38">
        <v>2277509.3659999999</v>
      </c>
      <c r="CA83" s="38">
        <v>2124768.057</v>
      </c>
      <c r="CB83" s="38">
        <v>1983027.905</v>
      </c>
      <c r="CC83" s="38">
        <v>1851456.0530000001</v>
      </c>
      <c r="CD83" s="38">
        <v>1729284.709</v>
      </c>
      <c r="CE83" s="38">
        <v>1615805.976</v>
      </c>
      <c r="CF83" s="38">
        <v>1510367.08</v>
      </c>
      <c r="CG83" s="38">
        <v>1412365.9979999999</v>
      </c>
      <c r="CH83" s="38">
        <v>1321247.4240000001</v>
      </c>
      <c r="CI83" s="38">
        <v>1236499.071</v>
      </c>
      <c r="CJ83" s="38">
        <v>1157648.2579999999</v>
      </c>
      <c r="CK83" s="38">
        <v>1084258.781</v>
      </c>
      <c r="CL83" s="38">
        <v>1015928.028</v>
      </c>
      <c r="CM83" s="38">
        <v>952284.32869999995</v>
      </c>
      <c r="CN83" s="38">
        <v>892984.51500000001</v>
      </c>
      <c r="CO83" s="38">
        <v>837711.67649999994</v>
      </c>
      <c r="CP83" s="38">
        <v>786173.09629999998</v>
      </c>
      <c r="CQ83" s="38">
        <v>738098.35149999999</v>
      </c>
      <c r="CR83" s="38">
        <v>693237.56449999998</v>
      </c>
      <c r="CS83" s="38">
        <v>651359.79489999998</v>
      </c>
      <c r="CT83" s="38">
        <v>612251.55900000001</v>
      </c>
      <c r="CU83" s="38">
        <v>575715.46699999995</v>
      </c>
      <c r="CV83" s="38">
        <v>541568.96889999998</v>
      </c>
      <c r="CW83" s="38">
        <v>509643.20020000002</v>
      </c>
      <c r="CX83" s="38"/>
    </row>
    <row r="84" spans="1:102" ht="15.75" customHeight="1" x14ac:dyDescent="0.2">
      <c r="A84" s="27" t="s">
        <v>25</v>
      </c>
      <c r="B84" s="38">
        <v>2742977.926</v>
      </c>
      <c r="C84" s="38">
        <v>4718800.6830000002</v>
      </c>
      <c r="D84" s="38">
        <v>6139932.8669999996</v>
      </c>
      <c r="E84" s="38">
        <v>7561408.1780000003</v>
      </c>
      <c r="F84" s="38">
        <v>8355526.6660000002</v>
      </c>
      <c r="G84" s="38">
        <v>8975515.5940000005</v>
      </c>
      <c r="H84" s="38">
        <v>9389194.7819999997</v>
      </c>
      <c r="I84" s="38">
        <v>9654655.5380000006</v>
      </c>
      <c r="J84" s="38">
        <v>9815513.5380000006</v>
      </c>
      <c r="K84" s="38">
        <v>10062348.710000001</v>
      </c>
      <c r="L84" s="38">
        <v>10302532.73</v>
      </c>
      <c r="M84" s="38">
        <v>10474979.119999999</v>
      </c>
      <c r="N84" s="38">
        <v>10632349.800000001</v>
      </c>
      <c r="O84" s="38">
        <v>10782479.77</v>
      </c>
      <c r="P84" s="38">
        <v>10995607.880000001</v>
      </c>
      <c r="Q84" s="38">
        <v>11262488.85</v>
      </c>
      <c r="R84" s="38">
        <v>11533283.140000001</v>
      </c>
      <c r="S84" s="38">
        <v>11826041.470000001</v>
      </c>
      <c r="T84" s="38">
        <v>12165288.039999999</v>
      </c>
      <c r="U84" s="38">
        <v>12576752</v>
      </c>
      <c r="V84" s="38">
        <v>13002017.109999999</v>
      </c>
      <c r="W84" s="38">
        <v>13336200.27</v>
      </c>
      <c r="X84" s="38">
        <v>13626154.789999999</v>
      </c>
      <c r="Y84" s="38">
        <v>13924204.949999999</v>
      </c>
      <c r="Z84" s="38">
        <v>14210722.09</v>
      </c>
      <c r="AA84" s="38">
        <v>14491681.43</v>
      </c>
      <c r="AB84" s="38">
        <v>14770837.210000001</v>
      </c>
      <c r="AC84" s="38">
        <v>15632111.32</v>
      </c>
      <c r="AD84" s="38">
        <v>16354197.960000001</v>
      </c>
      <c r="AE84" s="38">
        <v>16984077.52</v>
      </c>
      <c r="AF84" s="38">
        <v>17553204.460000001</v>
      </c>
      <c r="AG84" s="38">
        <v>18082628.550000001</v>
      </c>
      <c r="AH84" s="38">
        <v>18586440.57</v>
      </c>
      <c r="AI84" s="38">
        <v>19074038.300000001</v>
      </c>
      <c r="AJ84" s="38">
        <v>19551658.91</v>
      </c>
      <c r="AK84" s="38">
        <v>20023437.690000001</v>
      </c>
      <c r="AL84" s="38">
        <v>20492090.18</v>
      </c>
      <c r="AM84" s="38">
        <v>20959390.82</v>
      </c>
      <c r="AN84" s="38">
        <v>21426504.100000001</v>
      </c>
      <c r="AO84" s="38">
        <v>21894153.699999999</v>
      </c>
      <c r="AP84" s="38">
        <v>22362788.859999999</v>
      </c>
      <c r="AQ84" s="38">
        <v>22832690.530000001</v>
      </c>
      <c r="AR84" s="38">
        <v>23303956.120000001</v>
      </c>
      <c r="AS84" s="38">
        <v>23776581.510000002</v>
      </c>
      <c r="AT84" s="38">
        <v>24250458.34</v>
      </c>
      <c r="AU84" s="38">
        <v>24725428.420000002</v>
      </c>
      <c r="AV84" s="38">
        <v>25201322.359999999</v>
      </c>
      <c r="AW84" s="38">
        <v>25677975.300000001</v>
      </c>
      <c r="AX84" s="38">
        <v>26155275.649999999</v>
      </c>
      <c r="AY84" s="38">
        <v>26633122.25</v>
      </c>
      <c r="AZ84" s="38">
        <v>27111436.300000001</v>
      </c>
      <c r="BA84" s="38">
        <v>27590105.48</v>
      </c>
      <c r="BB84" s="38">
        <v>28069009.809999999</v>
      </c>
      <c r="BC84" s="38">
        <v>28548010.57</v>
      </c>
      <c r="BD84" s="38">
        <v>29026955.629999999</v>
      </c>
      <c r="BE84" s="38">
        <v>29505689.940000001</v>
      </c>
      <c r="BF84" s="38">
        <v>29984041.079999998</v>
      </c>
      <c r="BG84" s="38">
        <v>30461840.760000002</v>
      </c>
      <c r="BH84" s="38">
        <v>30938924.66</v>
      </c>
      <c r="BI84" s="38">
        <v>31415143.170000002</v>
      </c>
      <c r="BJ84" s="38">
        <v>31890330.120000001</v>
      </c>
      <c r="BK84" s="38">
        <v>23325144.329999998</v>
      </c>
      <c r="BL84" s="38">
        <v>17452003.59</v>
      </c>
      <c r="BM84" s="38">
        <v>13392300.02</v>
      </c>
      <c r="BN84" s="38">
        <v>10556483.109999999</v>
      </c>
      <c r="BO84" s="38">
        <v>8548803.9690000005</v>
      </c>
      <c r="BP84" s="38">
        <v>7103460.7680000002</v>
      </c>
      <c r="BQ84" s="38">
        <v>6041793.1969999997</v>
      </c>
      <c r="BR84" s="38">
        <v>5243586.6399999997</v>
      </c>
      <c r="BS84" s="38">
        <v>4627834.5619999999</v>
      </c>
      <c r="BT84" s="38">
        <v>4139841.0780000002</v>
      </c>
      <c r="BU84" s="38">
        <v>3742573.6</v>
      </c>
      <c r="BV84" s="38">
        <v>3410864.5389999999</v>
      </c>
      <c r="BW84" s="38">
        <v>3127522.9029999999</v>
      </c>
      <c r="BX84" s="38">
        <v>2880726.2480000001</v>
      </c>
      <c r="BY84" s="38">
        <v>2662270.9939999999</v>
      </c>
      <c r="BZ84" s="38">
        <v>2466398.1970000002</v>
      </c>
      <c r="CA84" s="38">
        <v>2289005.179</v>
      </c>
      <c r="CB84" s="38">
        <v>2127115.8730000001</v>
      </c>
      <c r="CC84" s="38">
        <v>1978524.6740000001</v>
      </c>
      <c r="CD84" s="38">
        <v>1841556.6839999999</v>
      </c>
      <c r="CE84" s="38">
        <v>1714906.024</v>
      </c>
      <c r="CF84" s="38">
        <v>1597526.558</v>
      </c>
      <c r="CG84" s="38">
        <v>1488557.811</v>
      </c>
      <c r="CH84" s="38">
        <v>1387274.5220000001</v>
      </c>
      <c r="CI84" s="38">
        <v>1293052.1029999999</v>
      </c>
      <c r="CJ84" s="38">
        <v>1205342.8130000001</v>
      </c>
      <c r="CK84" s="38">
        <v>1123659.1410000001</v>
      </c>
      <c r="CL84" s="38">
        <v>1047562.095</v>
      </c>
      <c r="CM84" s="38">
        <v>976652.78229999996</v>
      </c>
      <c r="CN84" s="38">
        <v>910566.27110000001</v>
      </c>
      <c r="CO84" s="38">
        <v>848966.98419999995</v>
      </c>
      <c r="CP84" s="38">
        <v>791545.17249999999</v>
      </c>
      <c r="CQ84" s="38">
        <v>738014.13269999996</v>
      </c>
      <c r="CR84" s="38">
        <v>688107.95550000004</v>
      </c>
      <c r="CS84" s="38">
        <v>641579.65449999995</v>
      </c>
      <c r="CT84" s="38">
        <v>598199.57539999997</v>
      </c>
      <c r="CU84" s="38">
        <v>557754.0148</v>
      </c>
      <c r="CV84" s="38">
        <v>520044.00170000002</v>
      </c>
      <c r="CW84" s="38">
        <v>484884.20809999999</v>
      </c>
      <c r="CX84" s="38"/>
    </row>
    <row r="85" spans="1:102" ht="15.75" customHeight="1" x14ac:dyDescent="0.2">
      <c r="A85" s="27" t="s">
        <v>26</v>
      </c>
      <c r="B85" s="38">
        <v>15817830.470000001</v>
      </c>
      <c r="C85" s="38">
        <v>26391591.870000001</v>
      </c>
      <c r="D85" s="38">
        <v>34514443.68</v>
      </c>
      <c r="E85" s="38">
        <v>39822123.380000003</v>
      </c>
      <c r="F85" s="38">
        <v>45829143.82</v>
      </c>
      <c r="G85" s="38">
        <v>49816034.329999998</v>
      </c>
      <c r="H85" s="38">
        <v>52843542.579999998</v>
      </c>
      <c r="I85" s="38">
        <v>53979302.090000004</v>
      </c>
      <c r="J85" s="38">
        <v>54357073.170000002</v>
      </c>
      <c r="K85" s="38">
        <v>55956458.689999998</v>
      </c>
      <c r="L85" s="38">
        <v>57641914.75</v>
      </c>
      <c r="M85" s="38">
        <v>58788179.740000002</v>
      </c>
      <c r="N85" s="38">
        <v>60337849.880000003</v>
      </c>
      <c r="O85" s="38">
        <v>61800500.189999998</v>
      </c>
      <c r="P85" s="38">
        <v>63546758.869999997</v>
      </c>
      <c r="Q85" s="38">
        <v>66184669.719999999</v>
      </c>
      <c r="R85" s="38">
        <v>68549419.689999998</v>
      </c>
      <c r="S85" s="38">
        <v>70339945.620000005</v>
      </c>
      <c r="T85" s="38">
        <v>72051893.849999994</v>
      </c>
      <c r="U85" s="38">
        <v>73842976.890000001</v>
      </c>
      <c r="V85" s="38">
        <v>76270015.400000006</v>
      </c>
      <c r="W85" s="38">
        <v>78391595.390000001</v>
      </c>
      <c r="X85" s="38">
        <v>80202058.959999993</v>
      </c>
      <c r="Y85" s="38">
        <v>81818912.700000003</v>
      </c>
      <c r="Z85" s="38">
        <v>83373863.409999996</v>
      </c>
      <c r="AA85" s="38">
        <v>84917942.760000005</v>
      </c>
      <c r="AB85" s="38">
        <v>86467898.849999994</v>
      </c>
      <c r="AC85" s="38">
        <v>91166141.420000002</v>
      </c>
      <c r="AD85" s="38">
        <v>95208607.129999995</v>
      </c>
      <c r="AE85" s="38">
        <v>98819650.010000005</v>
      </c>
      <c r="AF85" s="38">
        <v>102149059.8</v>
      </c>
      <c r="AG85" s="38">
        <v>105296898.40000001</v>
      </c>
      <c r="AH85" s="38">
        <v>108330178.40000001</v>
      </c>
      <c r="AI85" s="38">
        <v>111293925.2</v>
      </c>
      <c r="AJ85" s="38">
        <v>114218613.7</v>
      </c>
      <c r="AK85" s="38">
        <v>117124850.7</v>
      </c>
      <c r="AL85" s="38">
        <v>120026396.3</v>
      </c>
      <c r="AM85" s="38">
        <v>122932290.3</v>
      </c>
      <c r="AN85" s="38">
        <v>125848527.8</v>
      </c>
      <c r="AO85" s="38">
        <v>128779073</v>
      </c>
      <c r="AP85" s="38">
        <v>131726521.5</v>
      </c>
      <c r="AQ85" s="38">
        <v>134692430.90000001</v>
      </c>
      <c r="AR85" s="38">
        <v>137677785</v>
      </c>
      <c r="AS85" s="38">
        <v>140683366.19999999</v>
      </c>
      <c r="AT85" s="38">
        <v>143709943.40000001</v>
      </c>
      <c r="AU85" s="38">
        <v>146758082.90000001</v>
      </c>
      <c r="AV85" s="38">
        <v>149828050.5</v>
      </c>
      <c r="AW85" s="38">
        <v>152919686.90000001</v>
      </c>
      <c r="AX85" s="38">
        <v>156032450.5</v>
      </c>
      <c r="AY85" s="38">
        <v>159165438.5</v>
      </c>
      <c r="AZ85" s="38">
        <v>162317492.40000001</v>
      </c>
      <c r="BA85" s="38">
        <v>165487523.59999999</v>
      </c>
      <c r="BB85" s="38">
        <v>168674390.90000001</v>
      </c>
      <c r="BC85" s="38">
        <v>171876734.40000001</v>
      </c>
      <c r="BD85" s="38">
        <v>175092917.40000001</v>
      </c>
      <c r="BE85" s="38">
        <v>178321194</v>
      </c>
      <c r="BF85" s="38">
        <v>181559918.80000001</v>
      </c>
      <c r="BG85" s="38">
        <v>184807574.80000001</v>
      </c>
      <c r="BH85" s="38">
        <v>188062798.69999999</v>
      </c>
      <c r="BI85" s="38">
        <v>191324362.69999999</v>
      </c>
      <c r="BJ85" s="38">
        <v>194591100.5</v>
      </c>
      <c r="BK85" s="38">
        <v>142190611.09999999</v>
      </c>
      <c r="BL85" s="38">
        <v>106270984.7</v>
      </c>
      <c r="BM85" s="38">
        <v>81452526.319999993</v>
      </c>
      <c r="BN85" s="38">
        <v>64125486.850000001</v>
      </c>
      <c r="BO85" s="38">
        <v>51866793.219999999</v>
      </c>
      <c r="BP85" s="38">
        <v>43049053.939999998</v>
      </c>
      <c r="BQ85" s="38">
        <v>36578452.259999998</v>
      </c>
      <c r="BR85" s="38">
        <v>31719036.27</v>
      </c>
      <c r="BS85" s="38">
        <v>27974923.609999999</v>
      </c>
      <c r="BT85" s="38">
        <v>25011328.350000001</v>
      </c>
      <c r="BU85" s="38">
        <v>22601612.050000001</v>
      </c>
      <c r="BV85" s="38">
        <v>20591780.059999999</v>
      </c>
      <c r="BW85" s="38">
        <v>18876672.640000001</v>
      </c>
      <c r="BX85" s="38">
        <v>17383995.73</v>
      </c>
      <c r="BY85" s="38">
        <v>16063607.789999999</v>
      </c>
      <c r="BZ85" s="38">
        <v>14880330.18</v>
      </c>
      <c r="CA85" s="38">
        <v>13809120.199999999</v>
      </c>
      <c r="CB85" s="38">
        <v>12831828.300000001</v>
      </c>
      <c r="CC85" s="38">
        <v>11935017.699999999</v>
      </c>
      <c r="CD85" s="38">
        <v>11108496.57</v>
      </c>
      <c r="CE85" s="38">
        <v>10344328.34</v>
      </c>
      <c r="CF85" s="38">
        <v>9636162.9130000006</v>
      </c>
      <c r="CG85" s="38">
        <v>8978783.2390000001</v>
      </c>
      <c r="CH85" s="38">
        <v>8367796.7180000003</v>
      </c>
      <c r="CI85" s="38">
        <v>7799423.9369999999</v>
      </c>
      <c r="CJ85" s="38">
        <v>7270352.96</v>
      </c>
      <c r="CK85" s="38">
        <v>6777637.8480000002</v>
      </c>
      <c r="CL85" s="38">
        <v>6318627.0659999996</v>
      </c>
      <c r="CM85" s="38">
        <v>5890912.1840000004</v>
      </c>
      <c r="CN85" s="38">
        <v>5492290.3909999998</v>
      </c>
      <c r="CO85" s="38">
        <v>5120736.4890000001</v>
      </c>
      <c r="CP85" s="38">
        <v>4774381.4220000003</v>
      </c>
      <c r="CQ85" s="38">
        <v>4451495.3849999998</v>
      </c>
      <c r="CR85" s="38">
        <v>4150474.16</v>
      </c>
      <c r="CS85" s="38">
        <v>3869827.773</v>
      </c>
      <c r="CT85" s="38">
        <v>3608170.8670000001</v>
      </c>
      <c r="CU85" s="38">
        <v>3364214.3420000002</v>
      </c>
      <c r="CV85" s="38">
        <v>3136757.9989999998</v>
      </c>
      <c r="CW85" s="38">
        <v>2924683.9440000001</v>
      </c>
      <c r="CX85" s="38"/>
    </row>
    <row r="86" spans="1:102" ht="15.75" customHeight="1" x14ac:dyDescent="0.2">
      <c r="A86" s="27" t="s">
        <v>27</v>
      </c>
      <c r="B86" s="38">
        <v>11936832.699999999</v>
      </c>
      <c r="C86" s="38">
        <v>20671488.629999999</v>
      </c>
      <c r="D86" s="38">
        <v>26393213.84</v>
      </c>
      <c r="E86" s="38">
        <v>31278324.5</v>
      </c>
      <c r="F86" s="38">
        <v>34757421.5</v>
      </c>
      <c r="G86" s="38">
        <v>37446217.219999999</v>
      </c>
      <c r="H86" s="38">
        <v>39449398.100000001</v>
      </c>
      <c r="I86" s="38">
        <v>40926799.340000004</v>
      </c>
      <c r="J86" s="38">
        <v>41662698.520000003</v>
      </c>
      <c r="K86" s="38">
        <v>42083652.689999998</v>
      </c>
      <c r="L86" s="38">
        <v>42468087.890000001</v>
      </c>
      <c r="M86" s="38">
        <v>42754953.350000001</v>
      </c>
      <c r="N86" s="38">
        <v>44885388.060000002</v>
      </c>
      <c r="O86" s="38">
        <v>47570338.229999997</v>
      </c>
      <c r="P86" s="38">
        <v>49466141.780000001</v>
      </c>
      <c r="Q86" s="38">
        <v>51134925.020000003</v>
      </c>
      <c r="R86" s="38">
        <v>53985147.93</v>
      </c>
      <c r="S86" s="38">
        <v>55839325.969999999</v>
      </c>
      <c r="T86" s="38">
        <v>57174623.560000002</v>
      </c>
      <c r="U86" s="38">
        <v>58169450.259999998</v>
      </c>
      <c r="V86" s="38">
        <v>58952972.049999997</v>
      </c>
      <c r="W86" s="38">
        <v>59689649.590000004</v>
      </c>
      <c r="X86" s="38">
        <v>60709051.380000003</v>
      </c>
      <c r="Y86" s="38">
        <v>61935832.350000001</v>
      </c>
      <c r="Z86" s="38">
        <v>63270653.659999996</v>
      </c>
      <c r="AA86" s="38">
        <v>64678735.530000001</v>
      </c>
      <c r="AB86" s="38">
        <v>66060220.280000001</v>
      </c>
      <c r="AC86" s="38">
        <v>69775501.489999995</v>
      </c>
      <c r="AD86" s="38">
        <v>72978158.219999999</v>
      </c>
      <c r="AE86" s="38">
        <v>75845616.269999996</v>
      </c>
      <c r="AF86" s="38">
        <v>78496215.810000002</v>
      </c>
      <c r="AG86" s="38">
        <v>81008840.760000005</v>
      </c>
      <c r="AH86" s="38">
        <v>83436003.310000002</v>
      </c>
      <c r="AI86" s="38">
        <v>85812462.599999994</v>
      </c>
      <c r="AJ86" s="38">
        <v>88161130.510000005</v>
      </c>
      <c r="AK86" s="38">
        <v>90496963.200000003</v>
      </c>
      <c r="AL86" s="38">
        <v>92829584.780000001</v>
      </c>
      <c r="AM86" s="38">
        <v>95165116.810000002</v>
      </c>
      <c r="AN86" s="38">
        <v>97507554.409999996</v>
      </c>
      <c r="AO86" s="38">
        <v>99859545.75</v>
      </c>
      <c r="AP86" s="38">
        <v>102222770.59999999</v>
      </c>
      <c r="AQ86" s="38">
        <v>104598165.90000001</v>
      </c>
      <c r="AR86" s="38">
        <v>106985997.09999999</v>
      </c>
      <c r="AS86" s="38">
        <v>109386046.09999999</v>
      </c>
      <c r="AT86" s="38">
        <v>111797722.3</v>
      </c>
      <c r="AU86" s="38">
        <v>114220233.8</v>
      </c>
      <c r="AV86" s="38">
        <v>116652656.40000001</v>
      </c>
      <c r="AW86" s="38">
        <v>119094154.40000001</v>
      </c>
      <c r="AX86" s="38">
        <v>121544209.2</v>
      </c>
      <c r="AY86" s="38">
        <v>124002592.3</v>
      </c>
      <c r="AZ86" s="38">
        <v>126469146.3</v>
      </c>
      <c r="BA86" s="38">
        <v>128943581</v>
      </c>
      <c r="BB86" s="38">
        <v>131425234.2</v>
      </c>
      <c r="BC86" s="38">
        <v>133913019.40000001</v>
      </c>
      <c r="BD86" s="38">
        <v>136405445.69999999</v>
      </c>
      <c r="BE86" s="38">
        <v>138900803.40000001</v>
      </c>
      <c r="BF86" s="38">
        <v>141397441.5</v>
      </c>
      <c r="BG86" s="38">
        <v>143893937.69999999</v>
      </c>
      <c r="BH86" s="38">
        <v>146389081.40000001</v>
      </c>
      <c r="BI86" s="38">
        <v>148881871.5</v>
      </c>
      <c r="BJ86" s="38">
        <v>151371387.5</v>
      </c>
      <c r="BK86" s="38">
        <v>110608585.2</v>
      </c>
      <c r="BL86" s="38">
        <v>82666452.640000001</v>
      </c>
      <c r="BM86" s="38">
        <v>63360053.270000003</v>
      </c>
      <c r="BN86" s="38">
        <v>49881315.509999998</v>
      </c>
      <c r="BO86" s="38">
        <v>40345299</v>
      </c>
      <c r="BP86" s="38">
        <v>33486034.800000001</v>
      </c>
      <c r="BQ86" s="38">
        <v>28452628.899999999</v>
      </c>
      <c r="BR86" s="38">
        <v>24672575.149999999</v>
      </c>
      <c r="BS86" s="38">
        <v>21760120.710000001</v>
      </c>
      <c r="BT86" s="38">
        <v>19454831.739999998</v>
      </c>
      <c r="BU86" s="38">
        <v>17580403.800000001</v>
      </c>
      <c r="BV86" s="38">
        <v>16017042.970000001</v>
      </c>
      <c r="BW86" s="38">
        <v>14682944.6</v>
      </c>
      <c r="BX86" s="38">
        <v>13521870.720000001</v>
      </c>
      <c r="BY86" s="38">
        <v>12494816.02</v>
      </c>
      <c r="BZ86" s="38">
        <v>11574415.01</v>
      </c>
      <c r="CA86" s="38">
        <v>10741187.08</v>
      </c>
      <c r="CB86" s="38">
        <v>9981013.8269999996</v>
      </c>
      <c r="CC86" s="38">
        <v>9283442.9700000007</v>
      </c>
      <c r="CD86" s="38">
        <v>8640546.4910000004</v>
      </c>
      <c r="CE86" s="38">
        <v>8046150.7560000001</v>
      </c>
      <c r="CF86" s="38">
        <v>7495316.2280000001</v>
      </c>
      <c r="CG86" s="38">
        <v>6983984.7750000004</v>
      </c>
      <c r="CH86" s="38">
        <v>6508739.5939999996</v>
      </c>
      <c r="CI86" s="38">
        <v>6066640.8720000004</v>
      </c>
      <c r="CJ86" s="38">
        <v>5655112.4340000004</v>
      </c>
      <c r="CK86" s="38">
        <v>5271862.807</v>
      </c>
      <c r="CL86" s="38">
        <v>4914829.5209999997</v>
      </c>
      <c r="CM86" s="38">
        <v>4582139.2089999998</v>
      </c>
      <c r="CN86" s="38">
        <v>4272078.4479999999</v>
      </c>
      <c r="CO86" s="38">
        <v>3983071.9649999999</v>
      </c>
      <c r="CP86" s="38">
        <v>3713665.9470000002</v>
      </c>
      <c r="CQ86" s="38">
        <v>3462514.8939999999</v>
      </c>
      <c r="CR86" s="38">
        <v>3228370.9920000001</v>
      </c>
      <c r="CS86" s="38">
        <v>3010075.29</v>
      </c>
      <c r="CT86" s="38">
        <v>2806550.2119999998</v>
      </c>
      <c r="CU86" s="38">
        <v>2616793.0559999999</v>
      </c>
      <c r="CV86" s="38">
        <v>2439870.267</v>
      </c>
      <c r="CW86" s="38">
        <v>2274912.3119999999</v>
      </c>
      <c r="CX86" s="38"/>
    </row>
    <row r="87" spans="1:102" ht="15.75" customHeight="1" x14ac:dyDescent="0.2">
      <c r="A87" s="27" t="s">
        <v>28</v>
      </c>
      <c r="B87" s="38">
        <v>3088885.82</v>
      </c>
      <c r="C87" s="38">
        <v>5876580.2779999999</v>
      </c>
      <c r="D87" s="38">
        <v>8442013.0390000008</v>
      </c>
      <c r="E87" s="38">
        <v>10735974.68</v>
      </c>
      <c r="F87" s="38">
        <v>12837347.310000001</v>
      </c>
      <c r="G87" s="38">
        <v>14779553.630000001</v>
      </c>
      <c r="H87" s="38">
        <v>16615662.92</v>
      </c>
      <c r="I87" s="38">
        <v>18308267.100000001</v>
      </c>
      <c r="J87" s="38">
        <v>19871191.989999998</v>
      </c>
      <c r="K87" s="38">
        <v>21413382.09</v>
      </c>
      <c r="L87" s="38">
        <v>22931431.82</v>
      </c>
      <c r="M87" s="38">
        <v>24347397.030000001</v>
      </c>
      <c r="N87" s="38">
        <v>25789924.359999999</v>
      </c>
      <c r="O87" s="38">
        <v>27205642.109999999</v>
      </c>
      <c r="P87" s="38">
        <v>28590116.210000001</v>
      </c>
      <c r="Q87" s="38">
        <v>30042907.550000001</v>
      </c>
      <c r="R87" s="38">
        <v>31473687.710000001</v>
      </c>
      <c r="S87" s="38">
        <v>32876119.239999998</v>
      </c>
      <c r="T87" s="38">
        <v>34252798.93</v>
      </c>
      <c r="U87" s="38">
        <v>35653390.859999999</v>
      </c>
      <c r="V87" s="38">
        <v>37076592.810000002</v>
      </c>
      <c r="W87" s="38">
        <v>38476043.259999998</v>
      </c>
      <c r="X87" s="38">
        <v>39875474.130000003</v>
      </c>
      <c r="Y87" s="38">
        <v>41287303.030000001</v>
      </c>
      <c r="Z87" s="38">
        <v>42716205.200000003</v>
      </c>
      <c r="AA87" s="38">
        <v>44167766.149999999</v>
      </c>
      <c r="AB87" s="38">
        <v>45643753.670000002</v>
      </c>
      <c r="AC87" s="38">
        <v>47591252.840000004</v>
      </c>
      <c r="AD87" s="38">
        <v>49548218.75</v>
      </c>
      <c r="AE87" s="38">
        <v>51517045.560000002</v>
      </c>
      <c r="AF87" s="38">
        <v>53499773.479999997</v>
      </c>
      <c r="AG87" s="38">
        <v>55498177.469999999</v>
      </c>
      <c r="AH87" s="38">
        <v>57513828.5</v>
      </c>
      <c r="AI87" s="38">
        <v>59548101.539999999</v>
      </c>
      <c r="AJ87" s="38">
        <v>61602200.700000003</v>
      </c>
      <c r="AK87" s="38">
        <v>63677142.100000001</v>
      </c>
      <c r="AL87" s="38">
        <v>65773778.5</v>
      </c>
      <c r="AM87" s="38">
        <v>67892735.969999999</v>
      </c>
      <c r="AN87" s="38">
        <v>70034353.689999998</v>
      </c>
      <c r="AO87" s="38">
        <v>72198654.430000007</v>
      </c>
      <c r="AP87" s="38">
        <v>74385417.219999999</v>
      </c>
      <c r="AQ87" s="38">
        <v>76594283.540000007</v>
      </c>
      <c r="AR87" s="38">
        <v>78824841.579999998</v>
      </c>
      <c r="AS87" s="38">
        <v>81076627.140000001</v>
      </c>
      <c r="AT87" s="38">
        <v>83349159.980000004</v>
      </c>
      <c r="AU87" s="38">
        <v>85641936.950000003</v>
      </c>
      <c r="AV87" s="38">
        <v>87954381.439999998</v>
      </c>
      <c r="AW87" s="38">
        <v>90285850.920000002</v>
      </c>
      <c r="AX87" s="38">
        <v>92635692.879999995</v>
      </c>
      <c r="AY87" s="38">
        <v>95003266.939999998</v>
      </c>
      <c r="AZ87" s="38">
        <v>97387917.799999997</v>
      </c>
      <c r="BA87" s="38">
        <v>99788966.489999995</v>
      </c>
      <c r="BB87" s="38">
        <v>102205678.7</v>
      </c>
      <c r="BC87" s="38">
        <v>104637237</v>
      </c>
      <c r="BD87" s="38">
        <v>107082734.5</v>
      </c>
      <c r="BE87" s="38">
        <v>109541195.5</v>
      </c>
      <c r="BF87" s="38">
        <v>112011604.59999999</v>
      </c>
      <c r="BG87" s="38">
        <v>114492950.8</v>
      </c>
      <c r="BH87" s="38">
        <v>116984245.7</v>
      </c>
      <c r="BI87" s="38">
        <v>119484544.5</v>
      </c>
      <c r="BJ87" s="38">
        <v>121992927.3</v>
      </c>
      <c r="BK87" s="38">
        <v>113111193.7</v>
      </c>
      <c r="BL87" s="38">
        <v>104906605.2</v>
      </c>
      <c r="BM87" s="38">
        <v>97326033.560000002</v>
      </c>
      <c r="BN87" s="38">
        <v>90320589.730000004</v>
      </c>
      <c r="BO87" s="38">
        <v>83845282.170000002</v>
      </c>
      <c r="BP87" s="38">
        <v>77858703.120000005</v>
      </c>
      <c r="BQ87" s="38">
        <v>72322740.209999993</v>
      </c>
      <c r="BR87" s="38">
        <v>67202311.379999995</v>
      </c>
      <c r="BS87" s="38">
        <v>62465121.259999998</v>
      </c>
      <c r="BT87" s="38">
        <v>58081437.280000001</v>
      </c>
      <c r="BU87" s="38">
        <v>54023883.850000001</v>
      </c>
      <c r="BV87" s="38">
        <v>50267253.189999998</v>
      </c>
      <c r="BW87" s="38">
        <v>46788331.460000001</v>
      </c>
      <c r="BX87" s="38">
        <v>43565738.909999996</v>
      </c>
      <c r="BY87" s="38">
        <v>40579782.990000002</v>
      </c>
      <c r="BZ87" s="38">
        <v>37812323.240000002</v>
      </c>
      <c r="CA87" s="38">
        <v>35246647.170000002</v>
      </c>
      <c r="CB87" s="38">
        <v>32867356.079999998</v>
      </c>
      <c r="CC87" s="38">
        <v>30660260.120000001</v>
      </c>
      <c r="CD87" s="38">
        <v>28612281.829999998</v>
      </c>
      <c r="CE87" s="38">
        <v>26711367.41</v>
      </c>
      <c r="CF87" s="38">
        <v>24946405.129999999</v>
      </c>
      <c r="CG87" s="38">
        <v>23307150.379999999</v>
      </c>
      <c r="CH87" s="38">
        <v>21784156.640000001</v>
      </c>
      <c r="CI87" s="38">
        <v>20368712.120000001</v>
      </c>
      <c r="CJ87" s="38">
        <v>19052781.379999999</v>
      </c>
      <c r="CK87" s="38">
        <v>17828951.719999999</v>
      </c>
      <c r="CL87" s="38">
        <v>16690383.85</v>
      </c>
      <c r="CM87" s="38">
        <v>15630766.48</v>
      </c>
      <c r="CN87" s="38">
        <v>14644274.630000001</v>
      </c>
      <c r="CO87" s="38">
        <v>13725531.18</v>
      </c>
      <c r="CP87" s="38">
        <v>12869571.6</v>
      </c>
      <c r="CQ87" s="38">
        <v>12071811.439999999</v>
      </c>
      <c r="CR87" s="38">
        <v>11328016.42</v>
      </c>
      <c r="CS87" s="38">
        <v>10634274.939999999</v>
      </c>
      <c r="CT87" s="38">
        <v>9986972.7750000004</v>
      </c>
      <c r="CU87" s="38">
        <v>9382769.7650000006</v>
      </c>
      <c r="CV87" s="38">
        <v>8818578.3959999997</v>
      </c>
      <c r="CW87" s="38">
        <v>8291544.068</v>
      </c>
      <c r="CX87" s="38"/>
    </row>
    <row r="88" spans="1:102" ht="15.75" customHeight="1" x14ac:dyDescent="0.2">
      <c r="A88" s="27" t="s">
        <v>29</v>
      </c>
      <c r="B88" s="38">
        <v>1075992.5490000001</v>
      </c>
      <c r="C88" s="38">
        <v>1817569.8770000001</v>
      </c>
      <c r="D88" s="38">
        <v>2356483.7439999999</v>
      </c>
      <c r="E88" s="38">
        <v>2818713.3569999998</v>
      </c>
      <c r="F88" s="38">
        <v>3209988.7930000001</v>
      </c>
      <c r="G88" s="38">
        <v>3486584.7629999998</v>
      </c>
      <c r="H88" s="38">
        <v>3711129.4330000002</v>
      </c>
      <c r="I88" s="38">
        <v>3961537.9720000001</v>
      </c>
      <c r="J88" s="38">
        <v>4272687.53</v>
      </c>
      <c r="K88" s="38">
        <v>4446248.78</v>
      </c>
      <c r="L88" s="38">
        <v>4638457.0439999998</v>
      </c>
      <c r="M88" s="38">
        <v>4879721.2479999997</v>
      </c>
      <c r="N88" s="38">
        <v>5067757.7869999995</v>
      </c>
      <c r="O88" s="38">
        <v>5237344.2620000001</v>
      </c>
      <c r="P88" s="38">
        <v>5405783.7340000002</v>
      </c>
      <c r="Q88" s="38">
        <v>5469966.1969999997</v>
      </c>
      <c r="R88" s="38">
        <v>5560076.6210000003</v>
      </c>
      <c r="S88" s="38">
        <v>5694452.676</v>
      </c>
      <c r="T88" s="38">
        <v>5851118.3779999996</v>
      </c>
      <c r="U88" s="38">
        <v>5964168.273</v>
      </c>
      <c r="V88" s="38">
        <v>5900669.2050000001</v>
      </c>
      <c r="W88" s="38">
        <v>5917546.4450000003</v>
      </c>
      <c r="X88" s="38">
        <v>6007275.1639999999</v>
      </c>
      <c r="Y88" s="38">
        <v>6116276.5410000002</v>
      </c>
      <c r="Z88" s="38">
        <v>6228017.5659999996</v>
      </c>
      <c r="AA88" s="38">
        <v>6340378.4879999999</v>
      </c>
      <c r="AB88" s="38">
        <v>6457499.9800000004</v>
      </c>
      <c r="AC88" s="38">
        <v>6248302.0180000002</v>
      </c>
      <c r="AD88" s="38">
        <v>6110497.5700000003</v>
      </c>
      <c r="AE88" s="38">
        <v>6019958.1519999998</v>
      </c>
      <c r="AF88" s="38">
        <v>5960552.9989999998</v>
      </c>
      <c r="AG88" s="38">
        <v>5921461.6179999998</v>
      </c>
      <c r="AH88" s="38">
        <v>5895415.051</v>
      </c>
      <c r="AI88" s="38">
        <v>5877543.3880000003</v>
      </c>
      <c r="AJ88" s="38">
        <v>5864561.341</v>
      </c>
      <c r="AK88" s="38">
        <v>5854237.8119999999</v>
      </c>
      <c r="AL88" s="38">
        <v>5845090.8590000002</v>
      </c>
      <c r="AM88" s="38">
        <v>5836137.0300000003</v>
      </c>
      <c r="AN88" s="38">
        <v>5826695.4460000005</v>
      </c>
      <c r="AO88" s="38">
        <v>5816351.4560000002</v>
      </c>
      <c r="AP88" s="38">
        <v>5804836.6679999996</v>
      </c>
      <c r="AQ88" s="38">
        <v>5791958.858</v>
      </c>
      <c r="AR88" s="38">
        <v>5777641.7769999998</v>
      </c>
      <c r="AS88" s="38">
        <v>5761842.6710000001</v>
      </c>
      <c r="AT88" s="38">
        <v>5744583.6370000001</v>
      </c>
      <c r="AU88" s="38">
        <v>5725935.6399999997</v>
      </c>
      <c r="AV88" s="38">
        <v>5705944.9529999997</v>
      </c>
      <c r="AW88" s="38">
        <v>5684713.5700000003</v>
      </c>
      <c r="AX88" s="38">
        <v>5662299.3370000003</v>
      </c>
      <c r="AY88" s="38">
        <v>5638823.1890000002</v>
      </c>
      <c r="AZ88" s="38">
        <v>5614381.6109999996</v>
      </c>
      <c r="BA88" s="38">
        <v>5589093.2249999996</v>
      </c>
      <c r="BB88" s="38">
        <v>5563044.8229999999</v>
      </c>
      <c r="BC88" s="38">
        <v>5536341.2999999998</v>
      </c>
      <c r="BD88" s="38">
        <v>5509062.6880000001</v>
      </c>
      <c r="BE88" s="38">
        <v>5481287.682</v>
      </c>
      <c r="BF88" s="38">
        <v>5453102.4939999999</v>
      </c>
      <c r="BG88" s="38">
        <v>5424574.3470000001</v>
      </c>
      <c r="BH88" s="38">
        <v>5395741.5640000002</v>
      </c>
      <c r="BI88" s="38">
        <v>5366640.807</v>
      </c>
      <c r="BJ88" s="38">
        <v>5337301.1859999998</v>
      </c>
      <c r="BK88" s="38">
        <v>3963173.2390000001</v>
      </c>
      <c r="BL88" s="38">
        <v>3016007.3560000001</v>
      </c>
      <c r="BM88" s="38">
        <v>2356804.5449999999</v>
      </c>
      <c r="BN88" s="38">
        <v>1892271.885</v>
      </c>
      <c r="BO88" s="38">
        <v>1559762.202</v>
      </c>
      <c r="BP88" s="38">
        <v>1317178.2879999999</v>
      </c>
      <c r="BQ88" s="38">
        <v>1136204.9920000001</v>
      </c>
      <c r="BR88" s="38">
        <v>997772.07739999995</v>
      </c>
      <c r="BS88" s="38">
        <v>889012.44629999995</v>
      </c>
      <c r="BT88" s="38">
        <v>801222.76309999998</v>
      </c>
      <c r="BU88" s="38">
        <v>728496.03670000006</v>
      </c>
      <c r="BV88" s="38">
        <v>666804.65489999996</v>
      </c>
      <c r="BW88" s="38">
        <v>613385.3909</v>
      </c>
      <c r="BX88" s="38">
        <v>566326.84939999995</v>
      </c>
      <c r="BY88" s="38">
        <v>524292.6335</v>
      </c>
      <c r="BZ88" s="38">
        <v>486335.50809999998</v>
      </c>
      <c r="CA88" s="38">
        <v>451772.57709999999</v>
      </c>
      <c r="CB88" s="38">
        <v>420101.37790000002</v>
      </c>
      <c r="CC88" s="38">
        <v>390943.41800000001</v>
      </c>
      <c r="CD88" s="38">
        <v>364006.12280000001</v>
      </c>
      <c r="CE88" s="38">
        <v>339057.1372</v>
      </c>
      <c r="CF88" s="38">
        <v>315906.9228</v>
      </c>
      <c r="CG88" s="38">
        <v>294396.92560000002</v>
      </c>
      <c r="CH88" s="38">
        <v>274391.4915</v>
      </c>
      <c r="CI88" s="38">
        <v>255772.30179999999</v>
      </c>
      <c r="CJ88" s="38">
        <v>238434.51010000001</v>
      </c>
      <c r="CK88" s="38">
        <v>222284.02660000001</v>
      </c>
      <c r="CL88" s="38">
        <v>207235.58199999999</v>
      </c>
      <c r="CM88" s="38">
        <v>193211.3199</v>
      </c>
      <c r="CN88" s="38">
        <v>180139.75270000001</v>
      </c>
      <c r="CO88" s="38">
        <v>167954.9663</v>
      </c>
      <c r="CP88" s="38">
        <v>156595.99919999999</v>
      </c>
      <c r="CQ88" s="38">
        <v>146006.3444</v>
      </c>
      <c r="CR88" s="38">
        <v>136133.538</v>
      </c>
      <c r="CS88" s="38">
        <v>126928.8125</v>
      </c>
      <c r="CT88" s="38">
        <v>118346.7978</v>
      </c>
      <c r="CU88" s="38">
        <v>110345.25810000001</v>
      </c>
      <c r="CV88" s="38">
        <v>102884.8581</v>
      </c>
      <c r="CW88" s="38">
        <v>95928.952050000007</v>
      </c>
      <c r="CX88" s="38"/>
    </row>
    <row r="89" spans="1:102" ht="15.75" customHeight="1" x14ac:dyDescent="0.2">
      <c r="A89" s="27" t="s">
        <v>30</v>
      </c>
      <c r="B89" s="38">
        <v>17736942.940000001</v>
      </c>
      <c r="C89" s="38">
        <v>30775858.219999999</v>
      </c>
      <c r="D89" s="38">
        <v>40157068.710000001</v>
      </c>
      <c r="E89" s="38">
        <v>46727194.68</v>
      </c>
      <c r="F89" s="38">
        <v>50791447.719999999</v>
      </c>
      <c r="G89" s="38">
        <v>53719878.630000003</v>
      </c>
      <c r="H89" s="38">
        <v>56083418.640000001</v>
      </c>
      <c r="I89" s="38">
        <v>57812249.740000002</v>
      </c>
      <c r="J89" s="38">
        <v>58826342.229999997</v>
      </c>
      <c r="K89" s="38">
        <v>60504096.289999999</v>
      </c>
      <c r="L89" s="38">
        <v>62939685.369999997</v>
      </c>
      <c r="M89" s="38">
        <v>64125843.729999997</v>
      </c>
      <c r="N89" s="38">
        <v>65151884.219999999</v>
      </c>
      <c r="O89" s="38">
        <v>66470326.590000004</v>
      </c>
      <c r="P89" s="38">
        <v>68023947.510000005</v>
      </c>
      <c r="Q89" s="38">
        <v>70493770.269999996</v>
      </c>
      <c r="R89" s="38">
        <v>75258976.379999995</v>
      </c>
      <c r="S89" s="38">
        <v>78792215.519999996</v>
      </c>
      <c r="T89" s="38">
        <v>81395320.930000007</v>
      </c>
      <c r="U89" s="38">
        <v>84007625.129999995</v>
      </c>
      <c r="V89" s="38">
        <v>87379428.379999995</v>
      </c>
      <c r="W89" s="38">
        <v>91147529.879999995</v>
      </c>
      <c r="X89" s="38">
        <v>94318776.049999997</v>
      </c>
      <c r="Y89" s="38">
        <v>96663532</v>
      </c>
      <c r="Z89" s="38">
        <v>98262116.469999999</v>
      </c>
      <c r="AA89" s="38">
        <v>99419527.349999994</v>
      </c>
      <c r="AB89" s="39">
        <v>100796615.59999999</v>
      </c>
      <c r="AC89" s="38">
        <v>105699279.40000001</v>
      </c>
      <c r="AD89" s="38">
        <v>110094078.2</v>
      </c>
      <c r="AE89" s="38">
        <v>114164711.5</v>
      </c>
      <c r="AF89" s="38">
        <v>118033872.3</v>
      </c>
      <c r="AG89" s="38">
        <v>121783421.7</v>
      </c>
      <c r="AH89" s="38">
        <v>125467988.90000001</v>
      </c>
      <c r="AI89" s="38">
        <v>129124000.59999999</v>
      </c>
      <c r="AJ89" s="38">
        <v>132775744.90000001</v>
      </c>
      <c r="AK89" s="38">
        <v>136439258.69999999</v>
      </c>
      <c r="AL89" s="38">
        <v>140124960</v>
      </c>
      <c r="AM89" s="38">
        <v>143839331.19999999</v>
      </c>
      <c r="AN89" s="38">
        <v>147586038.90000001</v>
      </c>
      <c r="AO89" s="38">
        <v>151366808.40000001</v>
      </c>
      <c r="AP89" s="38">
        <v>155182064.90000001</v>
      </c>
      <c r="AQ89" s="38">
        <v>159031540.80000001</v>
      </c>
      <c r="AR89" s="38">
        <v>162914593.80000001</v>
      </c>
      <c r="AS89" s="38">
        <v>166830340</v>
      </c>
      <c r="AT89" s="38">
        <v>170777803.40000001</v>
      </c>
      <c r="AU89" s="38">
        <v>174755893.19999999</v>
      </c>
      <c r="AV89" s="38">
        <v>178763393.90000001</v>
      </c>
      <c r="AW89" s="38">
        <v>182798914.59999999</v>
      </c>
      <c r="AX89" s="38">
        <v>186860800</v>
      </c>
      <c r="AY89" s="38">
        <v>190947168.5</v>
      </c>
      <c r="AZ89" s="38">
        <v>195056056.19999999</v>
      </c>
      <c r="BA89" s="38">
        <v>199185479.40000001</v>
      </c>
      <c r="BB89" s="38">
        <v>203333683.90000001</v>
      </c>
      <c r="BC89" s="38">
        <v>207499288.40000001</v>
      </c>
      <c r="BD89" s="38">
        <v>211681330.30000001</v>
      </c>
      <c r="BE89" s="38">
        <v>215878954.19999999</v>
      </c>
      <c r="BF89" s="38">
        <v>220091138.80000001</v>
      </c>
      <c r="BG89" s="38">
        <v>224316510.5</v>
      </c>
      <c r="BH89" s="38">
        <v>228553439.59999999</v>
      </c>
      <c r="BI89" s="38">
        <v>232799990.40000001</v>
      </c>
      <c r="BJ89" s="38">
        <v>237054106.90000001</v>
      </c>
      <c r="BK89" s="38">
        <v>173080554.40000001</v>
      </c>
      <c r="BL89" s="38">
        <v>129239250</v>
      </c>
      <c r="BM89" s="38">
        <v>98957798.900000006</v>
      </c>
      <c r="BN89" s="38">
        <v>77826212.030000001</v>
      </c>
      <c r="BO89" s="38">
        <v>62884300.369999997</v>
      </c>
      <c r="BP89" s="38">
        <v>52143981.109999999</v>
      </c>
      <c r="BQ89" s="38">
        <v>44269051.18</v>
      </c>
      <c r="BR89" s="38">
        <v>38360515.68</v>
      </c>
      <c r="BS89" s="38">
        <v>33812672.990000002</v>
      </c>
      <c r="BT89" s="38">
        <v>30216630.530000001</v>
      </c>
      <c r="BU89" s="38">
        <v>27295615.420000002</v>
      </c>
      <c r="BV89" s="38">
        <v>24861598.690000001</v>
      </c>
      <c r="BW89" s="38">
        <v>22786207.399999999</v>
      </c>
      <c r="BX89" s="38">
        <v>20981214.969999999</v>
      </c>
      <c r="BY89" s="38">
        <v>19385452.850000001</v>
      </c>
      <c r="BZ89" s="38">
        <v>17956027.140000001</v>
      </c>
      <c r="CA89" s="38">
        <v>16662421.66</v>
      </c>
      <c r="CB89" s="38">
        <v>15482536.550000001</v>
      </c>
      <c r="CC89" s="38">
        <v>14400024.68</v>
      </c>
      <c r="CD89" s="38">
        <v>13402498.75</v>
      </c>
      <c r="CE89" s="38">
        <v>12480322.51</v>
      </c>
      <c r="CF89" s="38">
        <v>11625793.810000001</v>
      </c>
      <c r="CG89" s="38">
        <v>10832591.07</v>
      </c>
      <c r="CH89" s="38">
        <v>10095396.4</v>
      </c>
      <c r="CI89" s="38">
        <v>9409637.8110000007</v>
      </c>
      <c r="CJ89" s="38">
        <v>8771311.3420000002</v>
      </c>
      <c r="CK89" s="38">
        <v>8176857.3339999998</v>
      </c>
      <c r="CL89" s="38">
        <v>7623073.1449999996</v>
      </c>
      <c r="CM89" s="38">
        <v>7107050.6490000002</v>
      </c>
      <c r="CN89" s="38">
        <v>6626130.6150000002</v>
      </c>
      <c r="CO89" s="38">
        <v>6177868.6370000001</v>
      </c>
      <c r="CP89" s="38">
        <v>5760009.0630000001</v>
      </c>
      <c r="CQ89" s="38">
        <v>5370464.4809999997</v>
      </c>
      <c r="CR89" s="38">
        <v>5007299.1610000003</v>
      </c>
      <c r="CS89" s="38">
        <v>4668715.3140000002</v>
      </c>
      <c r="CT89" s="38">
        <v>4353041.4359999998</v>
      </c>
      <c r="CU89" s="38">
        <v>4058722.2069999999</v>
      </c>
      <c r="CV89" s="38">
        <v>3784309.588</v>
      </c>
      <c r="CW89" s="38">
        <v>3528454.8640000001</v>
      </c>
      <c r="CX89" s="38"/>
    </row>
    <row r="90" spans="1:102" ht="15.75" customHeight="1" x14ac:dyDescent="0.2">
      <c r="A90" s="27" t="s">
        <v>31</v>
      </c>
      <c r="B90" s="38">
        <v>371457.00760000001</v>
      </c>
      <c r="C90" s="38">
        <v>714278.47869999998</v>
      </c>
      <c r="D90" s="38">
        <v>1033083.855</v>
      </c>
      <c r="E90" s="38">
        <v>1362524.372</v>
      </c>
      <c r="F90" s="38">
        <v>1708875.4950000001</v>
      </c>
      <c r="G90" s="38">
        <v>2048236.3570000001</v>
      </c>
      <c r="H90" s="38">
        <v>2383452.2280000001</v>
      </c>
      <c r="I90" s="38">
        <v>2718907.963</v>
      </c>
      <c r="J90" s="38">
        <v>3030849.7409999999</v>
      </c>
      <c r="K90" s="38">
        <v>3335712.11</v>
      </c>
      <c r="L90" s="38">
        <v>3676146.0959999999</v>
      </c>
      <c r="M90" s="38">
        <v>4022226.12</v>
      </c>
      <c r="N90" s="38">
        <v>4361124.8609999996</v>
      </c>
      <c r="O90" s="38">
        <v>4663829.3130000001</v>
      </c>
      <c r="P90" s="38">
        <v>4956283.7520000003</v>
      </c>
      <c r="Q90" s="38">
        <v>5213178.8030000003</v>
      </c>
      <c r="R90" s="38">
        <v>5442401.5269999998</v>
      </c>
      <c r="S90" s="38">
        <v>5708753.176</v>
      </c>
      <c r="T90" s="38">
        <v>5979817.9900000002</v>
      </c>
      <c r="U90" s="38">
        <v>6215086.29</v>
      </c>
      <c r="V90" s="38">
        <v>6395206.534</v>
      </c>
      <c r="W90" s="38">
        <v>6585336.4110000003</v>
      </c>
      <c r="X90" s="38">
        <v>6780484.2050000001</v>
      </c>
      <c r="Y90" s="38">
        <v>6978172.926</v>
      </c>
      <c r="Z90" s="38">
        <v>7177655.8449999997</v>
      </c>
      <c r="AA90" s="38">
        <v>7379140.2340000002</v>
      </c>
      <c r="AB90" s="38">
        <v>7583021.6710000001</v>
      </c>
      <c r="AC90" s="38">
        <v>7760522.4689999996</v>
      </c>
      <c r="AD90" s="38">
        <v>7937508.6739999996</v>
      </c>
      <c r="AE90" s="38">
        <v>8114062.9060000004</v>
      </c>
      <c r="AF90" s="38">
        <v>8290269.0549999997</v>
      </c>
      <c r="AG90" s="38">
        <v>8466206.2890000008</v>
      </c>
      <c r="AH90" s="38">
        <v>8641941.5120000001</v>
      </c>
      <c r="AI90" s="38">
        <v>8817535.4010000005</v>
      </c>
      <c r="AJ90" s="38">
        <v>8993040.5999999996</v>
      </c>
      <c r="AK90" s="38">
        <v>9168499.4849999994</v>
      </c>
      <c r="AL90" s="38">
        <v>9343948.5539999995</v>
      </c>
      <c r="AM90" s="38">
        <v>9519418.5969999991</v>
      </c>
      <c r="AN90" s="38">
        <v>9694931.8049999997</v>
      </c>
      <c r="AO90" s="38">
        <v>9870495.5170000009</v>
      </c>
      <c r="AP90" s="38">
        <v>10046122.779999999</v>
      </c>
      <c r="AQ90" s="38">
        <v>10221808.869999999</v>
      </c>
      <c r="AR90" s="38">
        <v>10397537.52</v>
      </c>
      <c r="AS90" s="38">
        <v>10573288.640000001</v>
      </c>
      <c r="AT90" s="38">
        <v>10749030.460000001</v>
      </c>
      <c r="AU90" s="38">
        <v>10924727.529999999</v>
      </c>
      <c r="AV90" s="38">
        <v>11100331.800000001</v>
      </c>
      <c r="AW90" s="38">
        <v>11275787.140000001</v>
      </c>
      <c r="AX90" s="38">
        <v>11451012.99</v>
      </c>
      <c r="AY90" s="38">
        <v>11625903.470000001</v>
      </c>
      <c r="AZ90" s="38">
        <v>11800330.43</v>
      </c>
      <c r="BA90" s="38">
        <v>11974166.699999999</v>
      </c>
      <c r="BB90" s="38">
        <v>12147282.880000001</v>
      </c>
      <c r="BC90" s="38">
        <v>12319548.27</v>
      </c>
      <c r="BD90" s="38">
        <v>12490833.74</v>
      </c>
      <c r="BE90" s="38">
        <v>12661011.609999999</v>
      </c>
      <c r="BF90" s="38">
        <v>12829953.439999999</v>
      </c>
      <c r="BG90" s="38">
        <v>12997535.51</v>
      </c>
      <c r="BH90" s="38">
        <v>13163660.15</v>
      </c>
      <c r="BI90" s="38">
        <v>13328244.789999999</v>
      </c>
      <c r="BJ90" s="38">
        <v>13491224.48</v>
      </c>
      <c r="BK90" s="38">
        <v>12513574.41</v>
      </c>
      <c r="BL90" s="38">
        <v>11610234.869999999</v>
      </c>
      <c r="BM90" s="38">
        <v>10775386.130000001</v>
      </c>
      <c r="BN90" s="38">
        <v>10003672.35</v>
      </c>
      <c r="BO90" s="38">
        <v>9290164.1940000001</v>
      </c>
      <c r="BP90" s="38">
        <v>8630324.5260000005</v>
      </c>
      <c r="BQ90" s="38">
        <v>8019976.8789999997</v>
      </c>
      <c r="BR90" s="38">
        <v>7455276.4500000002</v>
      </c>
      <c r="BS90" s="38">
        <v>6932683.4630000005</v>
      </c>
      <c r="BT90" s="38">
        <v>6448938.6710000001</v>
      </c>
      <c r="BU90" s="38">
        <v>6001040.8470000001</v>
      </c>
      <c r="BV90" s="38">
        <v>5586226.0939999996</v>
      </c>
      <c r="BW90" s="38">
        <v>5201948.8210000005</v>
      </c>
      <c r="BX90" s="38">
        <v>4845864.2589999996</v>
      </c>
      <c r="BY90" s="38">
        <v>4515812.3880000003</v>
      </c>
      <c r="BZ90" s="38">
        <v>4209803.16</v>
      </c>
      <c r="CA90" s="38">
        <v>3926002.9109999998</v>
      </c>
      <c r="CB90" s="38">
        <v>3662721.88</v>
      </c>
      <c r="CC90" s="38">
        <v>3418402.7170000002</v>
      </c>
      <c r="CD90" s="38">
        <v>3191609.93</v>
      </c>
      <c r="CE90" s="38">
        <v>2981020.1779999998</v>
      </c>
      <c r="CF90" s="38">
        <v>2785413.3390000002</v>
      </c>
      <c r="CG90" s="38">
        <v>2603664.31</v>
      </c>
      <c r="CH90" s="38">
        <v>2434735.4500000002</v>
      </c>
      <c r="CI90" s="38">
        <v>2277669.6460000002</v>
      </c>
      <c r="CJ90" s="38">
        <v>2131583.9210000001</v>
      </c>
      <c r="CK90" s="38">
        <v>1995663.568</v>
      </c>
      <c r="CL90" s="38">
        <v>1869156.747</v>
      </c>
      <c r="CM90" s="38">
        <v>1751369.5160000001</v>
      </c>
      <c r="CN90" s="38">
        <v>1641661.263</v>
      </c>
      <c r="CO90" s="38">
        <v>1539440.5</v>
      </c>
      <c r="CP90" s="38">
        <v>1444160.9979999999</v>
      </c>
      <c r="CQ90" s="38">
        <v>1355318.226</v>
      </c>
      <c r="CR90" s="38">
        <v>1272446.0759999999</v>
      </c>
      <c r="CS90" s="38">
        <v>1195113.8559999999</v>
      </c>
      <c r="CT90" s="38">
        <v>1122923.5090000001</v>
      </c>
      <c r="CU90" s="38">
        <v>1055507.067</v>
      </c>
      <c r="CV90" s="38">
        <v>992524.30409999995</v>
      </c>
      <c r="CW90" s="38">
        <v>933660.56799999997</v>
      </c>
      <c r="CX90" s="38"/>
    </row>
    <row r="91" spans="1:102" ht="15.75" customHeight="1" x14ac:dyDescent="0.2">
      <c r="A91" s="27" t="s">
        <v>32</v>
      </c>
      <c r="B91" s="38">
        <v>3697039.2859999998</v>
      </c>
      <c r="C91" s="38">
        <v>7167834.0609999998</v>
      </c>
      <c r="D91" s="38">
        <v>10370521.710000001</v>
      </c>
      <c r="E91" s="38">
        <v>13219729.539999999</v>
      </c>
      <c r="F91" s="38">
        <v>15894771.98</v>
      </c>
      <c r="G91" s="38">
        <v>18336590.760000002</v>
      </c>
      <c r="H91" s="38">
        <v>20672224.829999998</v>
      </c>
      <c r="I91" s="38">
        <v>22769165.789999999</v>
      </c>
      <c r="J91" s="38">
        <v>24598721.25</v>
      </c>
      <c r="K91" s="38">
        <v>26469002.719999999</v>
      </c>
      <c r="L91" s="38">
        <v>28311089.859999999</v>
      </c>
      <c r="M91" s="38">
        <v>30081802.219999999</v>
      </c>
      <c r="N91" s="38">
        <v>31837399.030000001</v>
      </c>
      <c r="O91" s="38">
        <v>33574273.229999997</v>
      </c>
      <c r="P91" s="38">
        <v>35323574.090000004</v>
      </c>
      <c r="Q91" s="38">
        <v>37314504.270000003</v>
      </c>
      <c r="R91" s="38">
        <v>39299924.549999997</v>
      </c>
      <c r="S91" s="38">
        <v>41268068.590000004</v>
      </c>
      <c r="T91" s="38">
        <v>43139083.159999996</v>
      </c>
      <c r="U91" s="38">
        <v>45111593.609999999</v>
      </c>
      <c r="V91" s="38">
        <v>47107174.789999999</v>
      </c>
      <c r="W91" s="38">
        <v>49003121.32</v>
      </c>
      <c r="X91" s="38">
        <v>50821324.990000002</v>
      </c>
      <c r="Y91" s="38">
        <v>52615214.609999999</v>
      </c>
      <c r="Z91" s="38">
        <v>54439627.079999998</v>
      </c>
      <c r="AA91" s="38">
        <v>56304594.200000003</v>
      </c>
      <c r="AB91" s="38">
        <v>58218650.280000001</v>
      </c>
      <c r="AC91" s="38">
        <v>61434253.409999996</v>
      </c>
      <c r="AD91" s="38">
        <v>64687234.219999999</v>
      </c>
      <c r="AE91" s="38">
        <v>67983049.849999994</v>
      </c>
      <c r="AF91" s="38">
        <v>71326773.590000004</v>
      </c>
      <c r="AG91" s="38">
        <v>74723114.099999994</v>
      </c>
      <c r="AH91" s="38">
        <v>78176415.439999998</v>
      </c>
      <c r="AI91" s="38">
        <v>81690613.329999998</v>
      </c>
      <c r="AJ91" s="38">
        <v>85269243.730000004</v>
      </c>
      <c r="AK91" s="38">
        <v>88915467.290000007</v>
      </c>
      <c r="AL91" s="38">
        <v>92632136.180000007</v>
      </c>
      <c r="AM91" s="38">
        <v>96421817.370000005</v>
      </c>
      <c r="AN91" s="38">
        <v>100286778.8</v>
      </c>
      <c r="AO91" s="38">
        <v>104228997.8</v>
      </c>
      <c r="AP91" s="38">
        <v>108250176.3</v>
      </c>
      <c r="AQ91" s="38">
        <v>112351771.90000001</v>
      </c>
      <c r="AR91" s="38">
        <v>116535008.3</v>
      </c>
      <c r="AS91" s="38">
        <v>120800863.40000001</v>
      </c>
      <c r="AT91" s="38">
        <v>125150085.7</v>
      </c>
      <c r="AU91" s="38">
        <v>129583202</v>
      </c>
      <c r="AV91" s="38">
        <v>134100536.2</v>
      </c>
      <c r="AW91" s="38">
        <v>138702228.5</v>
      </c>
      <c r="AX91" s="38">
        <v>143388280.59999999</v>
      </c>
      <c r="AY91" s="38">
        <v>148158557.5</v>
      </c>
      <c r="AZ91" s="38">
        <v>153012786.30000001</v>
      </c>
      <c r="BA91" s="38">
        <v>157950553.30000001</v>
      </c>
      <c r="BB91" s="38">
        <v>162971274.40000001</v>
      </c>
      <c r="BC91" s="38">
        <v>168074144.80000001</v>
      </c>
      <c r="BD91" s="38">
        <v>173258134.5</v>
      </c>
      <c r="BE91" s="38">
        <v>178522021</v>
      </c>
      <c r="BF91" s="38">
        <v>183864441</v>
      </c>
      <c r="BG91" s="38">
        <v>189283957.69999999</v>
      </c>
      <c r="BH91" s="38">
        <v>194779103.19999999</v>
      </c>
      <c r="BI91" s="38">
        <v>200348414.09999999</v>
      </c>
      <c r="BJ91" s="38">
        <v>205990398.09999999</v>
      </c>
      <c r="BK91" s="38">
        <v>190950182.09999999</v>
      </c>
      <c r="BL91" s="38">
        <v>177058753.80000001</v>
      </c>
      <c r="BM91" s="38">
        <v>164225880.80000001</v>
      </c>
      <c r="BN91" s="38">
        <v>152368534.80000001</v>
      </c>
      <c r="BO91" s="38">
        <v>141410310.90000001</v>
      </c>
      <c r="BP91" s="38">
        <v>131280894.59999999</v>
      </c>
      <c r="BQ91" s="38">
        <v>121915571.09999999</v>
      </c>
      <c r="BR91" s="38">
        <v>113254775.09999999</v>
      </c>
      <c r="BS91" s="38">
        <v>105243676</v>
      </c>
      <c r="BT91" s="38">
        <v>97831797.920000002</v>
      </c>
      <c r="BU91" s="38">
        <v>90972669.640000001</v>
      </c>
      <c r="BV91" s="38">
        <v>84623502.950000003</v>
      </c>
      <c r="BW91" s="38">
        <v>78744897.189999998</v>
      </c>
      <c r="BX91" s="38">
        <v>73300567.530000001</v>
      </c>
      <c r="BY91" s="38">
        <v>68257095.269999996</v>
      </c>
      <c r="BZ91" s="38">
        <v>63583698.270000003</v>
      </c>
      <c r="CA91" s="38">
        <v>59252019.899999999</v>
      </c>
      <c r="CB91" s="38">
        <v>55235935.039999999</v>
      </c>
      <c r="CC91" s="38">
        <v>51511371.729999997</v>
      </c>
      <c r="CD91" s="38">
        <v>48056147.200000003</v>
      </c>
      <c r="CE91" s="38">
        <v>44849817.090000004</v>
      </c>
      <c r="CF91" s="38">
        <v>41873536.869999997</v>
      </c>
      <c r="CG91" s="38">
        <v>39109934.350000001</v>
      </c>
      <c r="CH91" s="38">
        <v>36542992.490000002</v>
      </c>
      <c r="CI91" s="38">
        <v>34157941.649999999</v>
      </c>
      <c r="CJ91" s="38">
        <v>31941160.48</v>
      </c>
      <c r="CK91" s="38">
        <v>29880084.780000001</v>
      </c>
      <c r="CL91" s="38">
        <v>27963123.649999999</v>
      </c>
      <c r="CM91" s="38">
        <v>26179582.469999999</v>
      </c>
      <c r="CN91" s="38">
        <v>24519591.890000001</v>
      </c>
      <c r="CO91" s="38">
        <v>22974042.719999999</v>
      </c>
      <c r="CP91" s="38">
        <v>21534525.84</v>
      </c>
      <c r="CQ91" s="38">
        <v>20193277.050000001</v>
      </c>
      <c r="CR91" s="38">
        <v>18943126.300000001</v>
      </c>
      <c r="CS91" s="38">
        <v>17777450.940000001</v>
      </c>
      <c r="CT91" s="38">
        <v>16690132.76</v>
      </c>
      <c r="CU91" s="38">
        <v>15675518.41</v>
      </c>
      <c r="CV91" s="38">
        <v>14728383.029999999</v>
      </c>
      <c r="CW91" s="38">
        <v>13843896.74</v>
      </c>
      <c r="CX91" s="38"/>
    </row>
    <row r="92" spans="1:102" ht="15.75" customHeight="1" x14ac:dyDescent="0.2">
      <c r="A92" s="27" t="s">
        <v>33</v>
      </c>
      <c r="B92" s="38">
        <v>98255479.170000002</v>
      </c>
      <c r="C92" s="39">
        <v>167033868.90000001</v>
      </c>
      <c r="D92" s="39">
        <v>212131708.69999999</v>
      </c>
      <c r="E92" s="39">
        <v>245163520.69999999</v>
      </c>
      <c r="F92" s="39">
        <v>268399034.59999999</v>
      </c>
      <c r="G92" s="39">
        <v>286574826.30000001</v>
      </c>
      <c r="H92" s="39">
        <v>303626847.10000002</v>
      </c>
      <c r="I92" s="39">
        <v>320664492.69999999</v>
      </c>
      <c r="J92" s="39">
        <v>340141185.39999998</v>
      </c>
      <c r="K92" s="39">
        <v>354748140.60000002</v>
      </c>
      <c r="L92" s="39">
        <v>373217437</v>
      </c>
      <c r="M92" s="39">
        <v>392813899.30000001</v>
      </c>
      <c r="N92" s="39">
        <v>413495728.30000001</v>
      </c>
      <c r="O92" s="39">
        <v>435633388</v>
      </c>
      <c r="P92" s="39">
        <v>458842673.60000002</v>
      </c>
      <c r="Q92" s="39">
        <v>472370638.10000002</v>
      </c>
      <c r="R92" s="39">
        <v>478855426.5</v>
      </c>
      <c r="S92" s="39">
        <v>485310327</v>
      </c>
      <c r="T92" s="39">
        <v>496796478.30000001</v>
      </c>
      <c r="U92" s="39">
        <v>510491442.80000001</v>
      </c>
      <c r="V92" s="39">
        <v>522559637</v>
      </c>
      <c r="W92" s="39">
        <v>540968493</v>
      </c>
      <c r="X92" s="39">
        <v>563361909.60000002</v>
      </c>
      <c r="Y92" s="39">
        <v>589199242.29999995</v>
      </c>
      <c r="Z92" s="39">
        <v>618211184.20000005</v>
      </c>
      <c r="AA92" s="39">
        <v>650194577.10000002</v>
      </c>
      <c r="AB92" s="39">
        <v>685414785.70000005</v>
      </c>
      <c r="AC92" s="39">
        <v>685636923</v>
      </c>
      <c r="AD92" s="39">
        <v>691480607.29999995</v>
      </c>
      <c r="AE92" s="39">
        <v>701179995.5</v>
      </c>
      <c r="AF92" s="39">
        <v>713551243.70000005</v>
      </c>
      <c r="AG92" s="39">
        <v>727800501.20000005</v>
      </c>
      <c r="AH92" s="39">
        <v>743395002.10000002</v>
      </c>
      <c r="AI92" s="39">
        <v>759976360</v>
      </c>
      <c r="AJ92" s="38">
        <v>777302660.10000002</v>
      </c>
      <c r="AK92" s="38">
        <v>795209799.39999998</v>
      </c>
      <c r="AL92" s="38">
        <v>813585878.10000002</v>
      </c>
      <c r="AM92" s="38">
        <v>832353636.10000002</v>
      </c>
      <c r="AN92" s="38">
        <v>851458116.89999998</v>
      </c>
      <c r="AO92" s="38">
        <v>870858961.20000005</v>
      </c>
      <c r="AP92" s="38">
        <v>890525471.10000002</v>
      </c>
      <c r="AQ92" s="38">
        <v>910434638.39999998</v>
      </c>
      <c r="AR92" s="38">
        <v>930567865.79999995</v>
      </c>
      <c r="AS92" s="38">
        <v>950907325.39999998</v>
      </c>
      <c r="AT92" s="38">
        <v>971434838</v>
      </c>
      <c r="AU92" s="38">
        <v>992133018.5</v>
      </c>
      <c r="AV92" s="38">
        <v>1012985749</v>
      </c>
      <c r="AW92" s="38">
        <v>1033980035</v>
      </c>
      <c r="AX92" s="38">
        <v>1055107102</v>
      </c>
      <c r="AY92" s="38">
        <v>1076362384</v>
      </c>
      <c r="AZ92" s="38">
        <v>1097742902</v>
      </c>
      <c r="BA92" s="38">
        <v>1119245044</v>
      </c>
      <c r="BB92" s="38">
        <v>1140862241</v>
      </c>
      <c r="BC92" s="38">
        <v>1162584644</v>
      </c>
      <c r="BD92" s="38">
        <v>1184398906</v>
      </c>
      <c r="BE92" s="38">
        <v>1206290446</v>
      </c>
      <c r="BF92" s="38">
        <v>1228245458</v>
      </c>
      <c r="BG92" s="38">
        <v>1250252765</v>
      </c>
      <c r="BH92" s="38">
        <v>1272303936</v>
      </c>
      <c r="BI92" s="38">
        <v>1294393436</v>
      </c>
      <c r="BJ92" s="38">
        <v>1316516795</v>
      </c>
      <c r="BK92" s="38">
        <v>962109323.79999995</v>
      </c>
      <c r="BL92" s="38">
        <v>719159970.70000005</v>
      </c>
      <c r="BM92" s="38">
        <v>551287147.10000002</v>
      </c>
      <c r="BN92" s="38">
        <v>434078941.89999998</v>
      </c>
      <c r="BO92" s="38">
        <v>351148621.69999999</v>
      </c>
      <c r="BP92" s="38">
        <v>291490441.60000002</v>
      </c>
      <c r="BQ92" s="38">
        <v>247707087.59999999</v>
      </c>
      <c r="BR92" s="38">
        <v>214821396.69999999</v>
      </c>
      <c r="BS92" s="38">
        <v>189479739.59999999</v>
      </c>
      <c r="BT92" s="38">
        <v>169417945.80000001</v>
      </c>
      <c r="BU92" s="38">
        <v>153103223.80000001</v>
      </c>
      <c r="BV92" s="38">
        <v>139494059.30000001</v>
      </c>
      <c r="BW92" s="38">
        <v>127879200.90000001</v>
      </c>
      <c r="BX92" s="38">
        <v>117769665</v>
      </c>
      <c r="BY92" s="38">
        <v>108826284.40000001</v>
      </c>
      <c r="BZ92" s="38">
        <v>100811087.2</v>
      </c>
      <c r="CA92" s="38">
        <v>93554652.780000001</v>
      </c>
      <c r="CB92" s="38">
        <v>86934181.030000001</v>
      </c>
      <c r="CC92" s="38">
        <v>80858747.170000002</v>
      </c>
      <c r="CD92" s="38">
        <v>75259374.930000007</v>
      </c>
      <c r="CE92" s="38">
        <v>70082343.359999999</v>
      </c>
      <c r="CF92" s="38">
        <v>65284663.409999996</v>
      </c>
      <c r="CG92" s="38">
        <v>60831011.719999999</v>
      </c>
      <c r="CH92" s="38">
        <v>56691643.25</v>
      </c>
      <c r="CI92" s="38">
        <v>52840962.409999996</v>
      </c>
      <c r="CJ92" s="38">
        <v>49256537.520000003</v>
      </c>
      <c r="CK92" s="38">
        <v>45918414.310000002</v>
      </c>
      <c r="CL92" s="38">
        <v>42808631.630000003</v>
      </c>
      <c r="CM92" s="38">
        <v>39910874.399999999</v>
      </c>
      <c r="CN92" s="38">
        <v>37210219.939999998</v>
      </c>
      <c r="CO92" s="38">
        <v>34692948.409999996</v>
      </c>
      <c r="CP92" s="38">
        <v>32346397.609999999</v>
      </c>
      <c r="CQ92" s="38">
        <v>30158848.510000002</v>
      </c>
      <c r="CR92" s="38">
        <v>28119432.809999999</v>
      </c>
      <c r="CS92" s="38">
        <v>26218056.140000001</v>
      </c>
      <c r="CT92" s="38">
        <v>24445332.829999998</v>
      </c>
      <c r="CU92" s="38">
        <v>22792529.32</v>
      </c>
      <c r="CV92" s="38">
        <v>21251514.32</v>
      </c>
      <c r="CW92" s="38">
        <v>19814714.140000001</v>
      </c>
      <c r="CX92" s="38"/>
    </row>
    <row r="93" spans="1:102" ht="15.75" customHeight="1" x14ac:dyDescent="0.2">
      <c r="A93" s="27" t="s">
        <v>34</v>
      </c>
      <c r="B93" s="38">
        <v>8918294.3800000008</v>
      </c>
      <c r="C93" s="38">
        <v>15596161.48</v>
      </c>
      <c r="D93" s="38">
        <v>20569820.780000001</v>
      </c>
      <c r="E93" s="38">
        <v>23900081.539999999</v>
      </c>
      <c r="F93" s="38">
        <v>26040578.32</v>
      </c>
      <c r="G93" s="38">
        <v>27069022.760000002</v>
      </c>
      <c r="H93" s="38">
        <v>27309932.199999999</v>
      </c>
      <c r="I93" s="38">
        <v>27246345.129999999</v>
      </c>
      <c r="J93" s="38">
        <v>26983184.93</v>
      </c>
      <c r="K93" s="38">
        <v>26935229.670000002</v>
      </c>
      <c r="L93" s="38">
        <v>27077985.640000001</v>
      </c>
      <c r="M93" s="38">
        <v>27252261.039999999</v>
      </c>
      <c r="N93" s="38">
        <v>27494658.829999998</v>
      </c>
      <c r="O93" s="38">
        <v>27907142.719999999</v>
      </c>
      <c r="P93" s="38">
        <v>28405389.98</v>
      </c>
      <c r="Q93" s="38">
        <v>28992241.530000001</v>
      </c>
      <c r="R93" s="38">
        <v>29665508.93</v>
      </c>
      <c r="S93" s="38">
        <v>30354447.77</v>
      </c>
      <c r="T93" s="38">
        <v>31086867.739999998</v>
      </c>
      <c r="U93" s="38">
        <v>31834659.68</v>
      </c>
      <c r="V93" s="38">
        <v>32626301.34</v>
      </c>
      <c r="W93" s="38">
        <v>33448926.289999999</v>
      </c>
      <c r="X93" s="38">
        <v>34239023.789999999</v>
      </c>
      <c r="Y93" s="38">
        <v>34963258.689999998</v>
      </c>
      <c r="Z93" s="38">
        <v>35663611.100000001</v>
      </c>
      <c r="AA93" s="38">
        <v>36365182.289999999</v>
      </c>
      <c r="AB93" s="38">
        <v>37091077.950000003</v>
      </c>
      <c r="AC93" s="38">
        <v>39751920.5</v>
      </c>
      <c r="AD93" s="38">
        <v>41901869.759999998</v>
      </c>
      <c r="AE93" s="38">
        <v>43709458.890000001</v>
      </c>
      <c r="AF93" s="38">
        <v>45287744.770000003</v>
      </c>
      <c r="AG93" s="38">
        <v>46712553.969999999</v>
      </c>
      <c r="AH93" s="38">
        <v>48034716.119999997</v>
      </c>
      <c r="AI93" s="38">
        <v>49288387.460000001</v>
      </c>
      <c r="AJ93" s="38">
        <v>50496533.590000004</v>
      </c>
      <c r="AK93" s="38">
        <v>51674595.719999999</v>
      </c>
      <c r="AL93" s="38">
        <v>52832841.590000004</v>
      </c>
      <c r="AM93" s="38">
        <v>53978146.270000003</v>
      </c>
      <c r="AN93" s="38">
        <v>55115129.07</v>
      </c>
      <c r="AO93" s="38">
        <v>56246934.810000002</v>
      </c>
      <c r="AP93" s="38">
        <v>57375628.740000002</v>
      </c>
      <c r="AQ93" s="38">
        <v>58502546.770000003</v>
      </c>
      <c r="AR93" s="38">
        <v>59628369.759999998</v>
      </c>
      <c r="AS93" s="38">
        <v>60753195.810000002</v>
      </c>
      <c r="AT93" s="38">
        <v>61876587.350000001</v>
      </c>
      <c r="AU93" s="38">
        <v>62997878.920000002</v>
      </c>
      <c r="AV93" s="38">
        <v>64116318.770000003</v>
      </c>
      <c r="AW93" s="38">
        <v>65231236.960000001</v>
      </c>
      <c r="AX93" s="38">
        <v>66341966.68</v>
      </c>
      <c r="AY93" s="38">
        <v>67447878.659999996</v>
      </c>
      <c r="AZ93" s="38">
        <v>68548338.239999995</v>
      </c>
      <c r="BA93" s="38">
        <v>69642721.430000007</v>
      </c>
      <c r="BB93" s="38">
        <v>70730321.280000001</v>
      </c>
      <c r="BC93" s="38">
        <v>71810320.810000002</v>
      </c>
      <c r="BD93" s="38">
        <v>72881787.409999996</v>
      </c>
      <c r="BE93" s="38">
        <v>73943757.349999994</v>
      </c>
      <c r="BF93" s="38">
        <v>74995327.310000002</v>
      </c>
      <c r="BG93" s="38">
        <v>76035740.069999993</v>
      </c>
      <c r="BH93" s="38">
        <v>77064331.810000002</v>
      </c>
      <c r="BI93" s="38">
        <v>78080551.790000007</v>
      </c>
      <c r="BJ93" s="38">
        <v>79083936.599999994</v>
      </c>
      <c r="BK93" s="38">
        <v>57899503.159999996</v>
      </c>
      <c r="BL93" s="38">
        <v>43368696.780000001</v>
      </c>
      <c r="BM93" s="38">
        <v>33320290.870000001</v>
      </c>
      <c r="BN93" s="38">
        <v>26297358.329999998</v>
      </c>
      <c r="BO93" s="38">
        <v>21321883.460000001</v>
      </c>
      <c r="BP93" s="38">
        <v>17736969.670000002</v>
      </c>
      <c r="BQ93" s="38">
        <v>15101061.699999999</v>
      </c>
      <c r="BR93" s="38">
        <v>13117034.699999999</v>
      </c>
      <c r="BS93" s="38">
        <v>11584655.58</v>
      </c>
      <c r="BT93" s="38">
        <v>10368711.689999999</v>
      </c>
      <c r="BU93" s="38">
        <v>9377641.9780000001</v>
      </c>
      <c r="BV93" s="38">
        <v>8549208.5050000008</v>
      </c>
      <c r="BW93" s="38">
        <v>7840887.5070000002</v>
      </c>
      <c r="BX93" s="38">
        <v>7223424.4199999999</v>
      </c>
      <c r="BY93" s="38">
        <v>6676510.0010000002</v>
      </c>
      <c r="BZ93" s="38">
        <v>6185878.5070000002</v>
      </c>
      <c r="CA93" s="38">
        <v>5741359.3619999997</v>
      </c>
      <c r="CB93" s="38">
        <v>5335568.16</v>
      </c>
      <c r="CC93" s="38">
        <v>4963026.449</v>
      </c>
      <c r="CD93" s="38">
        <v>4619569.1040000003</v>
      </c>
      <c r="CE93" s="38">
        <v>4301944.6689999998</v>
      </c>
      <c r="CF93" s="38">
        <v>4007545.2039999999</v>
      </c>
      <c r="CG93" s="38">
        <v>3734223.09</v>
      </c>
      <c r="CH93" s="38">
        <v>3480166.2820000001</v>
      </c>
      <c r="CI93" s="38">
        <v>3243812.855</v>
      </c>
      <c r="CJ93" s="38">
        <v>3023792.0210000002</v>
      </c>
      <c r="CK93" s="38">
        <v>2818883.0070000002</v>
      </c>
      <c r="CL93" s="38">
        <v>2627986.0099999998</v>
      </c>
      <c r="CM93" s="38">
        <v>2450101.344</v>
      </c>
      <c r="CN93" s="38">
        <v>2284314.1800000002</v>
      </c>
      <c r="CO93" s="38">
        <v>2129783.1129999999</v>
      </c>
      <c r="CP93" s="38">
        <v>1985731.3829999999</v>
      </c>
      <c r="CQ93" s="38">
        <v>1851439.9450000001</v>
      </c>
      <c r="CR93" s="38">
        <v>1726241.8529999999</v>
      </c>
      <c r="CS93" s="38">
        <v>1609517.588</v>
      </c>
      <c r="CT93" s="38">
        <v>1500691.0830000001</v>
      </c>
      <c r="CU93" s="38">
        <v>1399226.263</v>
      </c>
      <c r="CV93" s="38">
        <v>1304624.003</v>
      </c>
      <c r="CW93" s="38">
        <v>1216419.3910000001</v>
      </c>
      <c r="CX93" s="38"/>
    </row>
    <row r="94" spans="1:102" ht="15.75" customHeight="1" x14ac:dyDescent="0.2">
      <c r="A94" s="27" t="s">
        <v>35</v>
      </c>
      <c r="B94" s="38">
        <v>2109157.2820000001</v>
      </c>
      <c r="C94" s="38">
        <v>4082145.2880000002</v>
      </c>
      <c r="D94" s="38">
        <v>5935320.6140000001</v>
      </c>
      <c r="E94" s="38">
        <v>7621992.4929999998</v>
      </c>
      <c r="F94" s="38">
        <v>9204105.9039999992</v>
      </c>
      <c r="G94" s="38">
        <v>10710022.73</v>
      </c>
      <c r="H94" s="38">
        <v>12155618.529999999</v>
      </c>
      <c r="I94" s="38">
        <v>13538011.619999999</v>
      </c>
      <c r="J94" s="38">
        <v>14885866.789999999</v>
      </c>
      <c r="K94" s="38">
        <v>16193891.58</v>
      </c>
      <c r="L94" s="38">
        <v>17472140.66</v>
      </c>
      <c r="M94" s="38">
        <v>18730058.030000001</v>
      </c>
      <c r="N94" s="38">
        <v>19965461.129999999</v>
      </c>
      <c r="O94" s="38">
        <v>21188206</v>
      </c>
      <c r="P94" s="38">
        <v>22400604.109999999</v>
      </c>
      <c r="Q94" s="38">
        <v>23597341.969999999</v>
      </c>
      <c r="R94" s="38">
        <v>24788047.329999998</v>
      </c>
      <c r="S94" s="38">
        <v>25979713.52</v>
      </c>
      <c r="T94" s="38">
        <v>27180158.09</v>
      </c>
      <c r="U94" s="38">
        <v>28376865.82</v>
      </c>
      <c r="V94" s="38">
        <v>29578490.460000001</v>
      </c>
      <c r="W94" s="38">
        <v>30810837.789999999</v>
      </c>
      <c r="X94" s="38">
        <v>32068673.93</v>
      </c>
      <c r="Y94" s="38">
        <v>33379655.91</v>
      </c>
      <c r="Z94" s="38">
        <v>34740623.380000003</v>
      </c>
      <c r="AA94" s="38">
        <v>36137023.5</v>
      </c>
      <c r="AB94" s="38">
        <v>37585421.880000003</v>
      </c>
      <c r="AC94" s="38">
        <v>38834428.020000003</v>
      </c>
      <c r="AD94" s="38">
        <v>40092890.130000003</v>
      </c>
      <c r="AE94" s="38">
        <v>41361619.090000004</v>
      </c>
      <c r="AF94" s="38">
        <v>42641400.82</v>
      </c>
      <c r="AG94" s="38">
        <v>43932957.109999999</v>
      </c>
      <c r="AH94" s="38">
        <v>45236952.619999997</v>
      </c>
      <c r="AI94" s="38">
        <v>46554020.740000002</v>
      </c>
      <c r="AJ94" s="38">
        <v>47884765.899999999</v>
      </c>
      <c r="AK94" s="38">
        <v>49229747.229999997</v>
      </c>
      <c r="AL94" s="38">
        <v>50589474.460000001</v>
      </c>
      <c r="AM94" s="38">
        <v>51964365.479999997</v>
      </c>
      <c r="AN94" s="38">
        <v>53354711.93</v>
      </c>
      <c r="AO94" s="38">
        <v>54760658.030000001</v>
      </c>
      <c r="AP94" s="38">
        <v>56182230.600000001</v>
      </c>
      <c r="AQ94" s="38">
        <v>57619386.75</v>
      </c>
      <c r="AR94" s="38">
        <v>59072045.109999999</v>
      </c>
      <c r="AS94" s="38">
        <v>60540074.520000003</v>
      </c>
      <c r="AT94" s="38">
        <v>62023290.850000001</v>
      </c>
      <c r="AU94" s="38">
        <v>63521473.859999999</v>
      </c>
      <c r="AV94" s="38">
        <v>65034364.740000002</v>
      </c>
      <c r="AW94" s="38">
        <v>66561662.259999998</v>
      </c>
      <c r="AX94" s="38">
        <v>68102995.989999995</v>
      </c>
      <c r="AY94" s="38">
        <v>69657924.650000006</v>
      </c>
      <c r="AZ94" s="38">
        <v>71225955.780000001</v>
      </c>
      <c r="BA94" s="38">
        <v>72806572.549999997</v>
      </c>
      <c r="BB94" s="38">
        <v>74399256.489999995</v>
      </c>
      <c r="BC94" s="38">
        <v>76003543.629999995</v>
      </c>
      <c r="BD94" s="38">
        <v>77619029.719999999</v>
      </c>
      <c r="BE94" s="38">
        <v>79245352.379999995</v>
      </c>
      <c r="BF94" s="38">
        <v>80882163.519999996</v>
      </c>
      <c r="BG94" s="38">
        <v>82529075.930000007</v>
      </c>
      <c r="BH94" s="38">
        <v>84185660.730000004</v>
      </c>
      <c r="BI94" s="38">
        <v>85851425.5</v>
      </c>
      <c r="BJ94" s="38">
        <v>87525842.620000005</v>
      </c>
      <c r="BK94" s="38">
        <v>81160225.689999998</v>
      </c>
      <c r="BL94" s="38">
        <v>75279593.189999998</v>
      </c>
      <c r="BM94" s="38">
        <v>69845909.290000007</v>
      </c>
      <c r="BN94" s="38">
        <v>64824172.270000003</v>
      </c>
      <c r="BO94" s="38">
        <v>60182170.200000003</v>
      </c>
      <c r="BP94" s="38">
        <v>55890256.299999997</v>
      </c>
      <c r="BQ94" s="38">
        <v>51921142.600000001</v>
      </c>
      <c r="BR94" s="38">
        <v>48249710.189999998</v>
      </c>
      <c r="BS94" s="38">
        <v>44852834.880000003</v>
      </c>
      <c r="BT94" s="38">
        <v>41709226.960000001</v>
      </c>
      <c r="BU94" s="38">
        <v>38799283.909999996</v>
      </c>
      <c r="BV94" s="38">
        <v>36104955</v>
      </c>
      <c r="BW94" s="38">
        <v>33609616.82</v>
      </c>
      <c r="BX94" s="38">
        <v>31297958.960000001</v>
      </c>
      <c r="BY94" s="38">
        <v>29155878.760000002</v>
      </c>
      <c r="BZ94" s="38">
        <v>27170384.73</v>
      </c>
      <c r="CA94" s="38">
        <v>25329507.600000001</v>
      </c>
      <c r="CB94" s="38">
        <v>23622218.68</v>
      </c>
      <c r="CC94" s="38">
        <v>22038354.719999999</v>
      </c>
      <c r="CD94" s="38">
        <v>20568548.870000001</v>
      </c>
      <c r="CE94" s="38">
        <v>19204167.149999999</v>
      </c>
      <c r="CF94" s="38">
        <v>17937250.09</v>
      </c>
      <c r="CG94" s="38">
        <v>16760459.050000001</v>
      </c>
      <c r="CH94" s="38">
        <v>15667026.82</v>
      </c>
      <c r="CI94" s="38">
        <v>14650712.27</v>
      </c>
      <c r="CJ94" s="38">
        <v>13705758.57</v>
      </c>
      <c r="CK94" s="38">
        <v>12826854.789999999</v>
      </c>
      <c r="CL94" s="38">
        <v>12009100.59</v>
      </c>
      <c r="CM94" s="38">
        <v>11247973.76</v>
      </c>
      <c r="CN94" s="38">
        <v>10539300.310000001</v>
      </c>
      <c r="CO94" s="38">
        <v>9879226.9859999996</v>
      </c>
      <c r="CP94" s="38">
        <v>9264196.0250000004</v>
      </c>
      <c r="CQ94" s="38">
        <v>8690921.8469999991</v>
      </c>
      <c r="CR94" s="38">
        <v>8156369.6799999997</v>
      </c>
      <c r="CS94" s="38">
        <v>7657735.8569999998</v>
      </c>
      <c r="CT94" s="38">
        <v>7192429.7019999996</v>
      </c>
      <c r="CU94" s="38">
        <v>6758056.8530000001</v>
      </c>
      <c r="CV94" s="38">
        <v>6352403.9129999997</v>
      </c>
      <c r="CW94" s="38">
        <v>5973424.3289999999</v>
      </c>
      <c r="CX94" s="38"/>
    </row>
    <row r="95" spans="1:102" ht="15.75" customHeight="1" x14ac:dyDescent="0.2">
      <c r="A95" s="27" t="s">
        <v>36</v>
      </c>
      <c r="B95" s="38">
        <v>94180.442209999994</v>
      </c>
      <c r="C95" s="38">
        <v>161132.9705</v>
      </c>
      <c r="D95" s="38">
        <v>213752.12520000001</v>
      </c>
      <c r="E95" s="38">
        <v>253272.1875</v>
      </c>
      <c r="F95" s="38">
        <v>291907.32520000002</v>
      </c>
      <c r="G95" s="38">
        <v>325684.66570000001</v>
      </c>
      <c r="H95" s="38">
        <v>355603.11210000003</v>
      </c>
      <c r="I95" s="38">
        <v>378764.69919999997</v>
      </c>
      <c r="J95" s="38">
        <v>393161.772</v>
      </c>
      <c r="K95" s="38">
        <v>395673.2781</v>
      </c>
      <c r="L95" s="38">
        <v>404859.30800000002</v>
      </c>
      <c r="M95" s="38">
        <v>417244.36739999999</v>
      </c>
      <c r="N95" s="38">
        <v>429500.1372</v>
      </c>
      <c r="O95" s="38">
        <v>452725.54979999998</v>
      </c>
      <c r="P95" s="38">
        <v>470651.62329999998</v>
      </c>
      <c r="Q95" s="38">
        <v>485513.15960000001</v>
      </c>
      <c r="R95" s="38">
        <v>499653.27559999999</v>
      </c>
      <c r="S95" s="38">
        <v>515678.36749999999</v>
      </c>
      <c r="T95" s="38">
        <v>528565.38600000006</v>
      </c>
      <c r="U95" s="38">
        <v>540449.65749999997</v>
      </c>
      <c r="V95" s="38">
        <v>528042.62060000002</v>
      </c>
      <c r="W95" s="38">
        <v>510253.65860000002</v>
      </c>
      <c r="X95" s="38">
        <v>502724.9558</v>
      </c>
      <c r="Y95" s="38">
        <v>508427.63630000001</v>
      </c>
      <c r="Z95" s="38">
        <v>523338.16769999999</v>
      </c>
      <c r="AA95" s="38">
        <v>548076.76910000003</v>
      </c>
      <c r="AB95" s="38">
        <v>579214.42009999999</v>
      </c>
      <c r="AC95" s="38">
        <v>566673.27390000003</v>
      </c>
      <c r="AD95" s="38">
        <v>559196.16269999999</v>
      </c>
      <c r="AE95" s="38">
        <v>555091.30480000004</v>
      </c>
      <c r="AF95" s="38">
        <v>553182.97279999999</v>
      </c>
      <c r="AG95" s="38">
        <v>552712.33799999999</v>
      </c>
      <c r="AH95" s="38">
        <v>553148.66610000003</v>
      </c>
      <c r="AI95" s="38">
        <v>554184.11959999998</v>
      </c>
      <c r="AJ95" s="38">
        <v>555549.1433</v>
      </c>
      <c r="AK95" s="38">
        <v>557127.61549999996</v>
      </c>
      <c r="AL95" s="38">
        <v>558794.20140000002</v>
      </c>
      <c r="AM95" s="38">
        <v>560465.15529999998</v>
      </c>
      <c r="AN95" s="38">
        <v>562114.69319999998</v>
      </c>
      <c r="AO95" s="38">
        <v>563691.91910000006</v>
      </c>
      <c r="AP95" s="38">
        <v>565174.28410000005</v>
      </c>
      <c r="AQ95" s="38">
        <v>566548.39309999999</v>
      </c>
      <c r="AR95" s="38">
        <v>567799.86809999996</v>
      </c>
      <c r="AS95" s="38">
        <v>568922.13419999997</v>
      </c>
      <c r="AT95" s="38">
        <v>569899.49639999995</v>
      </c>
      <c r="AU95" s="38">
        <v>570728.65249999997</v>
      </c>
      <c r="AV95" s="38">
        <v>571398.83889999997</v>
      </c>
      <c r="AW95" s="38">
        <v>571933.00020000001</v>
      </c>
      <c r="AX95" s="38">
        <v>572311.12950000004</v>
      </c>
      <c r="AY95" s="38">
        <v>572531.15500000003</v>
      </c>
      <c r="AZ95" s="38">
        <v>572600.27690000006</v>
      </c>
      <c r="BA95" s="38">
        <v>572519.32400000002</v>
      </c>
      <c r="BB95" s="38">
        <v>572294.62479999999</v>
      </c>
      <c r="BC95" s="38">
        <v>571916.2855</v>
      </c>
      <c r="BD95" s="38">
        <v>571419.21920000005</v>
      </c>
      <c r="BE95" s="38">
        <v>570797.37560000003</v>
      </c>
      <c r="BF95" s="38">
        <v>570066.94339999999</v>
      </c>
      <c r="BG95" s="38">
        <v>569232.01500000001</v>
      </c>
      <c r="BH95" s="38">
        <v>568308.51029999997</v>
      </c>
      <c r="BI95" s="38">
        <v>567286.14469999995</v>
      </c>
      <c r="BJ95" s="38">
        <v>566188.25840000005</v>
      </c>
      <c r="BK95" s="38">
        <v>418999.66649999999</v>
      </c>
      <c r="BL95" s="38">
        <v>317667.62949999998</v>
      </c>
      <c r="BM95" s="38">
        <v>247254.57260000001</v>
      </c>
      <c r="BN95" s="38">
        <v>197735.34289999999</v>
      </c>
      <c r="BO95" s="38">
        <v>162378.50719999999</v>
      </c>
      <c r="BP95" s="38">
        <v>136661.24710000001</v>
      </c>
      <c r="BQ95" s="38">
        <v>117541.94040000001</v>
      </c>
      <c r="BR95" s="38">
        <v>102972.5083</v>
      </c>
      <c r="BS95" s="38">
        <v>91571.487450000001</v>
      </c>
      <c r="BT95" s="38">
        <v>82404.841419999997</v>
      </c>
      <c r="BU95" s="38">
        <v>74838.994600000005</v>
      </c>
      <c r="BV95" s="38">
        <v>68442.28155</v>
      </c>
      <c r="BW95" s="38">
        <v>62918.852279999999</v>
      </c>
      <c r="BX95" s="38">
        <v>58064.335760000002</v>
      </c>
      <c r="BY95" s="38">
        <v>53736.090649999998</v>
      </c>
      <c r="BZ95" s="38">
        <v>49833.23603</v>
      </c>
      <c r="CA95" s="38">
        <v>46283.239820000003</v>
      </c>
      <c r="CB95" s="38">
        <v>43032.904670000004</v>
      </c>
      <c r="CC95" s="38">
        <v>40042.30313</v>
      </c>
      <c r="CD95" s="38">
        <v>37280.691429999999</v>
      </c>
      <c r="CE95" s="38">
        <v>34723.750800000002</v>
      </c>
      <c r="CF95" s="38">
        <v>32351.720170000001</v>
      </c>
      <c r="CG95" s="38">
        <v>30148.127499999999</v>
      </c>
      <c r="CH95" s="38">
        <v>28098.923480000001</v>
      </c>
      <c r="CI95" s="38">
        <v>26191.886210000001</v>
      </c>
      <c r="CJ95" s="38">
        <v>24416.208299999998</v>
      </c>
      <c r="CK95" s="38">
        <v>22762.207299999998</v>
      </c>
      <c r="CL95" s="38">
        <v>21221.11968</v>
      </c>
      <c r="CM95" s="38">
        <v>19784.951580000001</v>
      </c>
      <c r="CN95" s="38">
        <v>18446.368289999999</v>
      </c>
      <c r="CO95" s="38">
        <v>17198.610629999999</v>
      </c>
      <c r="CP95" s="38">
        <v>16035.429700000001</v>
      </c>
      <c r="CQ95" s="38">
        <v>14951.03487</v>
      </c>
      <c r="CR95" s="38">
        <v>13940.05097</v>
      </c>
      <c r="CS95" s="38">
        <v>12997.48227</v>
      </c>
      <c r="CT95" s="38">
        <v>12118.68158</v>
      </c>
      <c r="CU95" s="38">
        <v>11299.3231</v>
      </c>
      <c r="CV95" s="38">
        <v>10535.378339999999</v>
      </c>
      <c r="CW95" s="38">
        <v>9823.0943759999991</v>
      </c>
      <c r="CX95" s="38"/>
    </row>
    <row r="96" spans="1:102" ht="15.75" customHeight="1" x14ac:dyDescent="0.2">
      <c r="A96" s="27" t="s">
        <v>37</v>
      </c>
      <c r="B96" s="38">
        <v>5341347.3770000003</v>
      </c>
      <c r="C96" s="38">
        <v>8972956.7239999995</v>
      </c>
      <c r="D96" s="38">
        <v>11508119</v>
      </c>
      <c r="E96" s="38">
        <v>13423082.310000001</v>
      </c>
      <c r="F96" s="38">
        <v>15035923.15</v>
      </c>
      <c r="G96" s="38">
        <v>16242667.68</v>
      </c>
      <c r="H96" s="38">
        <v>17025574.170000002</v>
      </c>
      <c r="I96" s="38">
        <v>17538712.149999999</v>
      </c>
      <c r="J96" s="38">
        <v>17822109.789999999</v>
      </c>
      <c r="K96" s="38">
        <v>18281420.91</v>
      </c>
      <c r="L96" s="38">
        <v>18718983.140000001</v>
      </c>
      <c r="M96" s="38">
        <v>18981762.059999999</v>
      </c>
      <c r="N96" s="38">
        <v>18938528.600000001</v>
      </c>
      <c r="O96" s="38">
        <v>18769074.73</v>
      </c>
      <c r="P96" s="38">
        <v>18809326.84</v>
      </c>
      <c r="Q96" s="38">
        <v>19228301.52</v>
      </c>
      <c r="R96" s="38">
        <v>19867837.469999999</v>
      </c>
      <c r="S96" s="38">
        <v>20578161.449999999</v>
      </c>
      <c r="T96" s="38">
        <v>21091928.809999999</v>
      </c>
      <c r="U96" s="38">
        <v>21633243.149999999</v>
      </c>
      <c r="V96" s="38">
        <v>22171774.829999998</v>
      </c>
      <c r="W96" s="38">
        <v>22651559.899999999</v>
      </c>
      <c r="X96" s="38">
        <v>23176017.309999999</v>
      </c>
      <c r="Y96" s="38">
        <v>23708336.100000001</v>
      </c>
      <c r="Z96" s="38">
        <v>24202388.120000001</v>
      </c>
      <c r="AA96" s="38">
        <v>24657965.07</v>
      </c>
      <c r="AB96" s="38">
        <v>25079702.23</v>
      </c>
      <c r="AC96" s="38">
        <v>26340315.100000001</v>
      </c>
      <c r="AD96" s="38">
        <v>27385532.449999999</v>
      </c>
      <c r="AE96" s="38">
        <v>28285995.710000001</v>
      </c>
      <c r="AF96" s="38">
        <v>29089098.449999999</v>
      </c>
      <c r="AG96" s="38">
        <v>29826596.510000002</v>
      </c>
      <c r="AH96" s="38">
        <v>30519728.640000001</v>
      </c>
      <c r="AI96" s="38">
        <v>31182653.329999998</v>
      </c>
      <c r="AJ96" s="38">
        <v>31824749.68</v>
      </c>
      <c r="AK96" s="38">
        <v>32452211.82</v>
      </c>
      <c r="AL96" s="38">
        <v>33069108.739999998</v>
      </c>
      <c r="AM96" s="38">
        <v>33678125.399999999</v>
      </c>
      <c r="AN96" s="38">
        <v>34281028.609999999</v>
      </c>
      <c r="AO96" s="38">
        <v>34878994.939999998</v>
      </c>
      <c r="AP96" s="38">
        <v>35472786.700000003</v>
      </c>
      <c r="AQ96" s="38">
        <v>36062834.469999999</v>
      </c>
      <c r="AR96" s="38">
        <v>36649330.450000003</v>
      </c>
      <c r="AS96" s="38">
        <v>37232229.939999998</v>
      </c>
      <c r="AT96" s="38">
        <v>37811308.57</v>
      </c>
      <c r="AU96" s="38">
        <v>38386231.859999999</v>
      </c>
      <c r="AV96" s="38">
        <v>38956672.170000002</v>
      </c>
      <c r="AW96" s="38">
        <v>39522303.880000003</v>
      </c>
      <c r="AX96" s="38">
        <v>40082818.840000004</v>
      </c>
      <c r="AY96" s="38">
        <v>40637909.719999999</v>
      </c>
      <c r="AZ96" s="38">
        <v>41187291.609999999</v>
      </c>
      <c r="BA96" s="38">
        <v>41730653.869999997</v>
      </c>
      <c r="BB96" s="38">
        <v>42267688.579999998</v>
      </c>
      <c r="BC96" s="38">
        <v>42798105.490000002</v>
      </c>
      <c r="BD96" s="38">
        <v>43321599.890000001</v>
      </c>
      <c r="BE96" s="38">
        <v>43837873.32</v>
      </c>
      <c r="BF96" s="38">
        <v>44346643.210000001</v>
      </c>
      <c r="BG96" s="38">
        <v>44847631.109999999</v>
      </c>
      <c r="BH96" s="38">
        <v>45340564.399999999</v>
      </c>
      <c r="BI96" s="38">
        <v>45825196.240000002</v>
      </c>
      <c r="BJ96" s="38">
        <v>46301304.100000001</v>
      </c>
      <c r="BK96" s="38">
        <v>33952878.969999999</v>
      </c>
      <c r="BL96" s="38">
        <v>25478329.829999998</v>
      </c>
      <c r="BM96" s="38">
        <v>19613846.129999999</v>
      </c>
      <c r="BN96" s="38">
        <v>15511369.220000001</v>
      </c>
      <c r="BO96" s="38">
        <v>12601588.199999999</v>
      </c>
      <c r="BP96" s="38">
        <v>10502099.199999999</v>
      </c>
      <c r="BQ96" s="38">
        <v>8955838.8039999995</v>
      </c>
      <c r="BR96" s="38">
        <v>7789811.2070000004</v>
      </c>
      <c r="BS96" s="38">
        <v>6887418.8689999999</v>
      </c>
      <c r="BT96" s="38">
        <v>6169912.0470000003</v>
      </c>
      <c r="BU96" s="38">
        <v>5583951.1739999996</v>
      </c>
      <c r="BV96" s="38">
        <v>5093266.949</v>
      </c>
      <c r="BW96" s="38">
        <v>4673067.4119999995</v>
      </c>
      <c r="BX96" s="38">
        <v>4306286.5420000004</v>
      </c>
      <c r="BY96" s="38">
        <v>3981067.4190000002</v>
      </c>
      <c r="BZ96" s="38">
        <v>3689073.0970000001</v>
      </c>
      <c r="CA96" s="38">
        <v>3424352.4380000001</v>
      </c>
      <c r="CB96" s="38">
        <v>3182578.0809999998</v>
      </c>
      <c r="CC96" s="38">
        <v>2960533.9780000001</v>
      </c>
      <c r="CD96" s="38">
        <v>2755770.338</v>
      </c>
      <c r="CE96" s="38">
        <v>2566370.8810000001</v>
      </c>
      <c r="CF96" s="38">
        <v>2390795.483</v>
      </c>
      <c r="CG96" s="38">
        <v>2227773.4500000002</v>
      </c>
      <c r="CH96" s="38">
        <v>2076230.7990000001</v>
      </c>
      <c r="CI96" s="38">
        <v>1935240.43</v>
      </c>
      <c r="CJ96" s="38">
        <v>1803987.713</v>
      </c>
      <c r="CK96" s="38">
        <v>1681746.463</v>
      </c>
      <c r="CL96" s="38">
        <v>1567861.963</v>
      </c>
      <c r="CM96" s="38">
        <v>1461738.753</v>
      </c>
      <c r="CN96" s="38">
        <v>1362831.6850000001</v>
      </c>
      <c r="CO96" s="38">
        <v>1270639.203</v>
      </c>
      <c r="CP96" s="38">
        <v>1184698.1740000001</v>
      </c>
      <c r="CQ96" s="38">
        <v>1104579.807</v>
      </c>
      <c r="CR96" s="38">
        <v>1029886.326</v>
      </c>
      <c r="CS96" s="38">
        <v>960248.21050000004</v>
      </c>
      <c r="CT96" s="38">
        <v>895321.83189999999</v>
      </c>
      <c r="CU96" s="38">
        <v>834787.40480000002</v>
      </c>
      <c r="CV96" s="38">
        <v>778347.17290000001</v>
      </c>
      <c r="CW96" s="38">
        <v>725723.78509999998</v>
      </c>
      <c r="CX96" s="38"/>
    </row>
    <row r="97" spans="1:102" ht="15.75" customHeight="1" x14ac:dyDescent="0.2">
      <c r="A97" s="27" t="s">
        <v>38</v>
      </c>
      <c r="B97" s="38">
        <v>10167645.529999999</v>
      </c>
      <c r="C97" s="38">
        <v>19324109.140000001</v>
      </c>
      <c r="D97" s="38">
        <v>27758212.460000001</v>
      </c>
      <c r="E97" s="38">
        <v>36976709.859999999</v>
      </c>
      <c r="F97" s="38">
        <v>46780580.25</v>
      </c>
      <c r="G97" s="38">
        <v>56558719.409999996</v>
      </c>
      <c r="H97" s="38">
        <v>66004081.119999997</v>
      </c>
      <c r="I97" s="38">
        <v>75401997.790000007</v>
      </c>
      <c r="J97" s="38">
        <v>83969780.870000005</v>
      </c>
      <c r="K97" s="38">
        <v>92220547.879999995</v>
      </c>
      <c r="L97" s="39">
        <v>101489797.7</v>
      </c>
      <c r="M97" s="39">
        <v>110968222.09999999</v>
      </c>
      <c r="N97" s="39">
        <v>119535194.3</v>
      </c>
      <c r="O97" s="39">
        <v>127081482.09999999</v>
      </c>
      <c r="P97" s="39">
        <v>133924764.5</v>
      </c>
      <c r="Q97" s="39">
        <v>139752786.59999999</v>
      </c>
      <c r="R97" s="39">
        <v>144855758.40000001</v>
      </c>
      <c r="S97" s="39">
        <v>150803405.5</v>
      </c>
      <c r="T97" s="39">
        <v>156816843.90000001</v>
      </c>
      <c r="U97" s="39">
        <v>162187988.09999999</v>
      </c>
      <c r="V97" s="39">
        <v>166279950.90000001</v>
      </c>
      <c r="W97" s="39">
        <v>170753915.19999999</v>
      </c>
      <c r="X97" s="39">
        <v>175303689.30000001</v>
      </c>
      <c r="Y97" s="39">
        <v>179836523.40000001</v>
      </c>
      <c r="Z97" s="39">
        <v>184353322.30000001</v>
      </c>
      <c r="AA97" s="39">
        <v>188857782.30000001</v>
      </c>
      <c r="AB97" s="39">
        <v>193687278.19999999</v>
      </c>
      <c r="AC97" s="39">
        <v>197465103</v>
      </c>
      <c r="AD97" s="39">
        <v>201153768.90000001</v>
      </c>
      <c r="AE97" s="39">
        <v>204756449.19999999</v>
      </c>
      <c r="AF97" s="39">
        <v>208276186.80000001</v>
      </c>
      <c r="AG97" s="39">
        <v>211715890.09999999</v>
      </c>
      <c r="AH97" s="39">
        <v>215078261.69999999</v>
      </c>
      <c r="AI97" s="39">
        <v>218365695.5</v>
      </c>
      <c r="AJ97" s="39">
        <v>221580237</v>
      </c>
      <c r="AK97" s="38">
        <v>224723652.69999999</v>
      </c>
      <c r="AL97" s="38">
        <v>227797529.59999999</v>
      </c>
      <c r="AM97" s="38">
        <v>230803361.40000001</v>
      </c>
      <c r="AN97" s="38">
        <v>233742554.69999999</v>
      </c>
      <c r="AO97" s="38">
        <v>236616466.90000001</v>
      </c>
      <c r="AP97" s="38">
        <v>239426371.59999999</v>
      </c>
      <c r="AQ97" s="38">
        <v>242173421.19999999</v>
      </c>
      <c r="AR97" s="38">
        <v>244858608.59999999</v>
      </c>
      <c r="AS97" s="38">
        <v>247482752.30000001</v>
      </c>
      <c r="AT97" s="38">
        <v>250046490.59999999</v>
      </c>
      <c r="AU97" s="38">
        <v>252550307.30000001</v>
      </c>
      <c r="AV97" s="38">
        <v>254994605.90000001</v>
      </c>
      <c r="AW97" s="38">
        <v>257379706</v>
      </c>
      <c r="AX97" s="38">
        <v>259705780.30000001</v>
      </c>
      <c r="AY97" s="38">
        <v>261972839.40000001</v>
      </c>
      <c r="AZ97" s="38">
        <v>264180780.90000001</v>
      </c>
      <c r="BA97" s="38">
        <v>266329481.69999999</v>
      </c>
      <c r="BB97" s="38">
        <v>268418824</v>
      </c>
      <c r="BC97" s="38">
        <v>270448680.19999999</v>
      </c>
      <c r="BD97" s="38">
        <v>272418932.30000001</v>
      </c>
      <c r="BE97" s="38">
        <v>274329495.60000002</v>
      </c>
      <c r="BF97" s="38">
        <v>276180311.10000002</v>
      </c>
      <c r="BG97" s="38">
        <v>277971386.60000002</v>
      </c>
      <c r="BH97" s="38">
        <v>279702832.30000001</v>
      </c>
      <c r="BI97" s="38">
        <v>281374891.10000002</v>
      </c>
      <c r="BJ97" s="38">
        <v>282987927.5</v>
      </c>
      <c r="BK97" s="38">
        <v>262552569.09999999</v>
      </c>
      <c r="BL97" s="38">
        <v>243666948.80000001</v>
      </c>
      <c r="BM97" s="38">
        <v>226209864</v>
      </c>
      <c r="BN97" s="38">
        <v>210069764.80000001</v>
      </c>
      <c r="BO97" s="38">
        <v>195143977.80000001</v>
      </c>
      <c r="BP97" s="38">
        <v>181337991.5</v>
      </c>
      <c r="BQ97" s="38">
        <v>168564800.69999999</v>
      </c>
      <c r="BR97" s="38">
        <v>156744303.5</v>
      </c>
      <c r="BS97" s="38">
        <v>145802746.30000001</v>
      </c>
      <c r="BT97" s="38">
        <v>135672215.19999999</v>
      </c>
      <c r="BU97" s="38">
        <v>126290167.09999999</v>
      </c>
      <c r="BV97" s="38">
        <v>117598999.3</v>
      </c>
      <c r="BW97" s="38">
        <v>109545654</v>
      </c>
      <c r="BX97" s="38">
        <v>102081254.3</v>
      </c>
      <c r="BY97" s="38">
        <v>95160769.829999998</v>
      </c>
      <c r="BZ97" s="38">
        <v>88742709.469999999</v>
      </c>
      <c r="CA97" s="38">
        <v>82788838.390000001</v>
      </c>
      <c r="CB97" s="38">
        <v>77263918.379999995</v>
      </c>
      <c r="CC97" s="38">
        <v>72135468.859999999</v>
      </c>
      <c r="CD97" s="38">
        <v>67373547.170000002</v>
      </c>
      <c r="CE97" s="38">
        <v>62950546.539999999</v>
      </c>
      <c r="CF97" s="38">
        <v>58841010.340000004</v>
      </c>
      <c r="CG97" s="38">
        <v>55021461.25</v>
      </c>
      <c r="CH97" s="38">
        <v>51470244.140000001</v>
      </c>
      <c r="CI97" s="38">
        <v>48167381.579999998</v>
      </c>
      <c r="CJ97" s="38">
        <v>45094440.979999997</v>
      </c>
      <c r="CK97" s="38">
        <v>42234412.329999998</v>
      </c>
      <c r="CL97" s="38">
        <v>39571595.810000002</v>
      </c>
      <c r="CM97" s="38">
        <v>37091498.310000002</v>
      </c>
      <c r="CN97" s="38">
        <v>34780738.350000001</v>
      </c>
      <c r="CO97" s="38">
        <v>32626958.52</v>
      </c>
      <c r="CP97" s="38">
        <v>30618744.969999999</v>
      </c>
      <c r="CQ97" s="38">
        <v>28745553.260000002</v>
      </c>
      <c r="CR97" s="38">
        <v>26997640.27</v>
      </c>
      <c r="CS97" s="38">
        <v>25366001.379999999</v>
      </c>
      <c r="CT97" s="38">
        <v>23842312.739999998</v>
      </c>
      <c r="CU97" s="38">
        <v>22418878.18</v>
      </c>
      <c r="CV97" s="38">
        <v>21088580.210000001</v>
      </c>
      <c r="CW97" s="38">
        <v>19844835.059999999</v>
      </c>
      <c r="CX97" s="38"/>
    </row>
    <row r="98" spans="1:102" ht="15.75" customHeight="1" x14ac:dyDescent="0.2">
      <c r="A98" s="27" t="s">
        <v>39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</row>
    <row r="99" spans="1:102" ht="15.75" customHeight="1" x14ac:dyDescent="0.2">
      <c r="A99" s="27" t="s">
        <v>40</v>
      </c>
      <c r="B99" s="38">
        <v>114550.31630000001</v>
      </c>
      <c r="C99" s="38">
        <v>198415.62179999999</v>
      </c>
      <c r="D99" s="38">
        <v>255714.6796</v>
      </c>
      <c r="E99" s="38">
        <v>293503.97389999998</v>
      </c>
      <c r="F99" s="38">
        <v>321339.56160000002</v>
      </c>
      <c r="G99" s="38">
        <v>340958.35979999998</v>
      </c>
      <c r="H99" s="38">
        <v>358018.13919999998</v>
      </c>
      <c r="I99" s="38">
        <v>373370.72460000002</v>
      </c>
      <c r="J99" s="38">
        <v>385985.26620000001</v>
      </c>
      <c r="K99" s="38">
        <v>399279.65250000003</v>
      </c>
      <c r="L99" s="38">
        <v>412526.52590000001</v>
      </c>
      <c r="M99" s="38">
        <v>425390.55920000002</v>
      </c>
      <c r="N99" s="38">
        <v>438198.83029999997</v>
      </c>
      <c r="O99" s="38">
        <v>452126.56099999999</v>
      </c>
      <c r="P99" s="38">
        <v>467367.67879999999</v>
      </c>
      <c r="Q99" s="38">
        <v>479398.22080000001</v>
      </c>
      <c r="R99" s="38">
        <v>492441.6998</v>
      </c>
      <c r="S99" s="38">
        <v>506314.95020000002</v>
      </c>
      <c r="T99" s="38">
        <v>521527.8946</v>
      </c>
      <c r="U99" s="38">
        <v>535713.24349999998</v>
      </c>
      <c r="V99" s="38">
        <v>548507.78500000003</v>
      </c>
      <c r="W99" s="38">
        <v>565066.66029999999</v>
      </c>
      <c r="X99" s="38">
        <v>583478.63410000002</v>
      </c>
      <c r="Y99" s="38">
        <v>602779.07579999999</v>
      </c>
      <c r="Z99" s="38">
        <v>623268.60789999994</v>
      </c>
      <c r="AA99" s="38">
        <v>645021.98919999995</v>
      </c>
      <c r="AB99" s="38">
        <v>666402.74650000001</v>
      </c>
      <c r="AC99" s="38">
        <v>672001.1568</v>
      </c>
      <c r="AD99" s="38">
        <v>680794.26049999997</v>
      </c>
      <c r="AE99" s="38">
        <v>691832.54700000002</v>
      </c>
      <c r="AF99" s="38">
        <v>704452.43389999995</v>
      </c>
      <c r="AG99" s="38">
        <v>718200.16220000002</v>
      </c>
      <c r="AH99" s="38">
        <v>732772.15430000005</v>
      </c>
      <c r="AI99" s="38">
        <v>747967.68019999994</v>
      </c>
      <c r="AJ99" s="38">
        <v>763649.81160000002</v>
      </c>
      <c r="AK99" s="38">
        <v>779720.38100000005</v>
      </c>
      <c r="AL99" s="38">
        <v>796124.40989999997</v>
      </c>
      <c r="AM99" s="38">
        <v>812797.77760000003</v>
      </c>
      <c r="AN99" s="38">
        <v>829707.15879999998</v>
      </c>
      <c r="AO99" s="38">
        <v>846837.8824</v>
      </c>
      <c r="AP99" s="38">
        <v>864171.35030000005</v>
      </c>
      <c r="AQ99" s="38">
        <v>881703.37269999995</v>
      </c>
      <c r="AR99" s="38">
        <v>899408.13970000006</v>
      </c>
      <c r="AS99" s="38">
        <v>917278.55200000003</v>
      </c>
      <c r="AT99" s="38">
        <v>935326.43819999998</v>
      </c>
      <c r="AU99" s="38">
        <v>953532.17469999997</v>
      </c>
      <c r="AV99" s="38">
        <v>971900.38749999995</v>
      </c>
      <c r="AW99" s="38">
        <v>990421.54090000002</v>
      </c>
      <c r="AX99" s="38">
        <v>1009092.833</v>
      </c>
      <c r="AY99" s="38">
        <v>1027890.529</v>
      </c>
      <c r="AZ99" s="38">
        <v>1046807.371</v>
      </c>
      <c r="BA99" s="38">
        <v>1065814.08</v>
      </c>
      <c r="BB99" s="38">
        <v>1084917.4310000001</v>
      </c>
      <c r="BC99" s="38">
        <v>1104103.851</v>
      </c>
      <c r="BD99" s="38">
        <v>1123343.3999999999</v>
      </c>
      <c r="BE99" s="38">
        <v>1142654.3700000001</v>
      </c>
      <c r="BF99" s="38">
        <v>1162009.122</v>
      </c>
      <c r="BG99" s="38">
        <v>1181404.1329999999</v>
      </c>
      <c r="BH99" s="38">
        <v>1200835.2080000001</v>
      </c>
      <c r="BI99" s="38">
        <v>1220305.7720000001</v>
      </c>
      <c r="BJ99" s="38">
        <v>1239802.1429999999</v>
      </c>
      <c r="BK99" s="38">
        <v>906768.97259999998</v>
      </c>
      <c r="BL99" s="38">
        <v>678412.05379999999</v>
      </c>
      <c r="BM99" s="38">
        <v>520567.74080000003</v>
      </c>
      <c r="BN99" s="38">
        <v>410312.06390000001</v>
      </c>
      <c r="BO99" s="38">
        <v>332256.81540000002</v>
      </c>
      <c r="BP99" s="38">
        <v>276066.63439999998</v>
      </c>
      <c r="BQ99" s="38">
        <v>234794.55960000001</v>
      </c>
      <c r="BR99" s="38">
        <v>203766.2237</v>
      </c>
      <c r="BS99" s="38">
        <v>179831.81969999999</v>
      </c>
      <c r="BT99" s="38">
        <v>160864.59899999999</v>
      </c>
      <c r="BU99" s="38">
        <v>145424.62820000001</v>
      </c>
      <c r="BV99" s="38">
        <v>132533.32870000001</v>
      </c>
      <c r="BW99" s="38">
        <v>121522.2812</v>
      </c>
      <c r="BX99" s="38">
        <v>111931.814</v>
      </c>
      <c r="BY99" s="38">
        <v>103442.96890000001</v>
      </c>
      <c r="BZ99" s="38">
        <v>95831.84302</v>
      </c>
      <c r="CA99" s="38">
        <v>88938.933380000002</v>
      </c>
      <c r="CB99" s="38">
        <v>82648.542490000007</v>
      </c>
      <c r="CC99" s="38">
        <v>76874.929940000002</v>
      </c>
      <c r="CD99" s="38">
        <v>71552.98964</v>
      </c>
      <c r="CE99" s="38">
        <v>66631.963050000006</v>
      </c>
      <c r="CF99" s="38">
        <v>62071.190280000003</v>
      </c>
      <c r="CG99" s="38">
        <v>57837.22928</v>
      </c>
      <c r="CH99" s="38">
        <v>53901.894619999999</v>
      </c>
      <c r="CI99" s="38">
        <v>50240.914420000001</v>
      </c>
      <c r="CJ99" s="38">
        <v>46833.003770000003</v>
      </c>
      <c r="CK99" s="38">
        <v>43659.21905</v>
      </c>
      <c r="CL99" s="38">
        <v>40702.50217</v>
      </c>
      <c r="CM99" s="38">
        <v>37947.353660000001</v>
      </c>
      <c r="CN99" s="38">
        <v>35379.593710000001</v>
      </c>
      <c r="CO99" s="38">
        <v>32986.183299999997</v>
      </c>
      <c r="CP99" s="38">
        <v>30755.087039999999</v>
      </c>
      <c r="CQ99" s="38">
        <v>28675.165059999999</v>
      </c>
      <c r="CR99" s="38">
        <v>26736.085490000001</v>
      </c>
      <c r="CS99" s="38">
        <v>24928.25173</v>
      </c>
      <c r="CT99" s="38">
        <v>23242.74062</v>
      </c>
      <c r="CU99" s="38">
        <v>21671.248800000001</v>
      </c>
      <c r="CV99" s="38">
        <v>20206.045340000001</v>
      </c>
      <c r="CW99" s="38">
        <v>18839.929380000001</v>
      </c>
      <c r="CX99" s="38"/>
    </row>
    <row r="100" spans="1:102" ht="15.75" customHeight="1" x14ac:dyDescent="0.2">
      <c r="A100" s="27" t="s">
        <v>41</v>
      </c>
      <c r="B100" s="38">
        <v>30438415.52</v>
      </c>
      <c r="C100" s="38">
        <v>52281660.799999997</v>
      </c>
      <c r="D100" s="38">
        <v>68171836.730000004</v>
      </c>
      <c r="E100" s="38">
        <v>79683980.859999999</v>
      </c>
      <c r="F100" s="38">
        <v>88043240.040000007</v>
      </c>
      <c r="G100" s="38">
        <v>94264742.099999994</v>
      </c>
      <c r="H100" s="38">
        <v>99095300.299999997</v>
      </c>
      <c r="I100" s="39">
        <v>102523898.59999999</v>
      </c>
      <c r="J100" s="39">
        <v>104370806.7</v>
      </c>
      <c r="K100" s="39">
        <v>106766402.40000001</v>
      </c>
      <c r="L100" s="39">
        <v>109280557.90000001</v>
      </c>
      <c r="M100" s="39">
        <v>111965128.3</v>
      </c>
      <c r="N100" s="39">
        <v>114415946.59999999</v>
      </c>
      <c r="O100" s="39">
        <v>116927562.09999999</v>
      </c>
      <c r="P100" s="39">
        <v>119769090.8</v>
      </c>
      <c r="Q100" s="39">
        <v>123323592.8</v>
      </c>
      <c r="R100" s="39">
        <v>127045845.59999999</v>
      </c>
      <c r="S100" s="39">
        <v>130851384</v>
      </c>
      <c r="T100" s="39">
        <v>134766903.30000001</v>
      </c>
      <c r="U100" s="39">
        <v>138779347.30000001</v>
      </c>
      <c r="V100" s="39">
        <v>142966188.40000001</v>
      </c>
      <c r="W100" s="39">
        <v>147293743.59999999</v>
      </c>
      <c r="X100" s="39">
        <v>151709862.19999999</v>
      </c>
      <c r="Y100" s="39">
        <v>156231541.90000001</v>
      </c>
      <c r="Z100" s="39">
        <v>160867491.19999999</v>
      </c>
      <c r="AA100" s="39">
        <v>165635599.40000001</v>
      </c>
      <c r="AB100" s="39">
        <v>170556138.40000001</v>
      </c>
      <c r="AC100" s="39">
        <v>179692697.40000001</v>
      </c>
      <c r="AD100" s="38">
        <v>187779162.59999999</v>
      </c>
      <c r="AE100" s="38">
        <v>195196186.59999999</v>
      </c>
      <c r="AF100" s="38">
        <v>202199261.5</v>
      </c>
      <c r="AG100" s="38">
        <v>208960031.80000001</v>
      </c>
      <c r="AH100" s="38">
        <v>215593552.40000001</v>
      </c>
      <c r="AI100" s="38">
        <v>222176331.80000001</v>
      </c>
      <c r="AJ100" s="38">
        <v>228758692.30000001</v>
      </c>
      <c r="AK100" s="38">
        <v>235373604.19999999</v>
      </c>
      <c r="AL100" s="38">
        <v>242042846.80000001</v>
      </c>
      <c r="AM100" s="38">
        <v>248780905.90000001</v>
      </c>
      <c r="AN100" s="38">
        <v>255597174.30000001</v>
      </c>
      <c r="AO100" s="38">
        <v>262497634.80000001</v>
      </c>
      <c r="AP100" s="38">
        <v>269485999.10000002</v>
      </c>
      <c r="AQ100" s="38">
        <v>276564203.30000001</v>
      </c>
      <c r="AR100" s="38">
        <v>283733178.30000001</v>
      </c>
      <c r="AS100" s="38">
        <v>290993611.39999998</v>
      </c>
      <c r="AT100" s="38">
        <v>298346195.89999998</v>
      </c>
      <c r="AU100" s="38">
        <v>305791346.80000001</v>
      </c>
      <c r="AV100" s="38">
        <v>313329261.60000002</v>
      </c>
      <c r="AW100" s="38">
        <v>320959334.19999999</v>
      </c>
      <c r="AX100" s="38">
        <v>328679723.19999999</v>
      </c>
      <c r="AY100" s="38">
        <v>336487372.39999998</v>
      </c>
      <c r="AZ100" s="38">
        <v>344378766.5</v>
      </c>
      <c r="BA100" s="38">
        <v>352350608</v>
      </c>
      <c r="BB100" s="38">
        <v>360400563.69999999</v>
      </c>
      <c r="BC100" s="38">
        <v>368527454.80000001</v>
      </c>
      <c r="BD100" s="38">
        <v>376731326.19999999</v>
      </c>
      <c r="BE100" s="38">
        <v>385012689.39999998</v>
      </c>
      <c r="BF100" s="38">
        <v>393371550.69999999</v>
      </c>
      <c r="BG100" s="38">
        <v>401807038.30000001</v>
      </c>
      <c r="BH100" s="38">
        <v>410317892.10000002</v>
      </c>
      <c r="BI100" s="38">
        <v>418902397.89999998</v>
      </c>
      <c r="BJ100" s="38">
        <v>427558543.39999998</v>
      </c>
      <c r="BK100" s="38">
        <v>311846884.60000002</v>
      </c>
      <c r="BL100" s="38">
        <v>232576266.59999999</v>
      </c>
      <c r="BM100" s="38">
        <v>177848197.09999999</v>
      </c>
      <c r="BN100" s="38">
        <v>139679077.40000001</v>
      </c>
      <c r="BO100" s="38">
        <v>112710067.5</v>
      </c>
      <c r="BP100" s="38">
        <v>93342247.819999993</v>
      </c>
      <c r="BQ100" s="38">
        <v>79156867.010000005</v>
      </c>
      <c r="BR100" s="38">
        <v>68526691.730000004</v>
      </c>
      <c r="BS100" s="38">
        <v>60355457.590000004</v>
      </c>
      <c r="BT100" s="38">
        <v>53903190.990000002</v>
      </c>
      <c r="BU100" s="38">
        <v>48669093.729999997</v>
      </c>
      <c r="BV100" s="38">
        <v>44313014.719999999</v>
      </c>
      <c r="BW100" s="38">
        <v>40602789.159999996</v>
      </c>
      <c r="BX100" s="38">
        <v>37378918.469999999</v>
      </c>
      <c r="BY100" s="38">
        <v>34530875.600000001</v>
      </c>
      <c r="BZ100" s="38">
        <v>31981204.300000001</v>
      </c>
      <c r="CA100" s="38">
        <v>29674844</v>
      </c>
      <c r="CB100" s="38">
        <v>27571958.719999999</v>
      </c>
      <c r="CC100" s="38">
        <v>25643115.739999998</v>
      </c>
      <c r="CD100" s="38">
        <v>23866040.43</v>
      </c>
      <c r="CE100" s="38">
        <v>22223428.41</v>
      </c>
      <c r="CF100" s="38">
        <v>20701467.460000001</v>
      </c>
      <c r="CG100" s="38">
        <v>19288835.780000001</v>
      </c>
      <c r="CH100" s="38">
        <v>17976020.440000001</v>
      </c>
      <c r="CI100" s="38">
        <v>16754851.1</v>
      </c>
      <c r="CJ100" s="38">
        <v>15618178.630000001</v>
      </c>
      <c r="CK100" s="38">
        <v>14559651.51</v>
      </c>
      <c r="CL100" s="38">
        <v>13573558.289999999</v>
      </c>
      <c r="CM100" s="38">
        <v>12654714.859999999</v>
      </c>
      <c r="CN100" s="38">
        <v>11798382.25</v>
      </c>
      <c r="CO100" s="38">
        <v>11000205.34</v>
      </c>
      <c r="CP100" s="38">
        <v>10256165.960000001</v>
      </c>
      <c r="CQ100" s="38">
        <v>9562546.1070000008</v>
      </c>
      <c r="CR100" s="38">
        <v>8915898.25</v>
      </c>
      <c r="CS100" s="38">
        <v>8313020.7439999999</v>
      </c>
      <c r="CT100" s="38">
        <v>7750936.9850000003</v>
      </c>
      <c r="CU100" s="38">
        <v>7226877.3590000002</v>
      </c>
      <c r="CV100" s="38">
        <v>6738263.3530000001</v>
      </c>
      <c r="CW100" s="38">
        <v>6282693.3669999996</v>
      </c>
      <c r="CX100" s="38"/>
    </row>
    <row r="101" spans="1:102" ht="15.75" customHeight="1" x14ac:dyDescent="0.2">
      <c r="A101" s="27" t="s">
        <v>42</v>
      </c>
      <c r="B101" s="38">
        <v>4358708.9390000002</v>
      </c>
      <c r="C101" s="38">
        <v>7537831.1809999999</v>
      </c>
      <c r="D101" s="38">
        <v>9686404.0940000005</v>
      </c>
      <c r="E101" s="38">
        <v>11047679.52</v>
      </c>
      <c r="F101" s="38">
        <v>12084204.720000001</v>
      </c>
      <c r="G101" s="38">
        <v>12974692.220000001</v>
      </c>
      <c r="H101" s="38">
        <v>13748124.060000001</v>
      </c>
      <c r="I101" s="38">
        <v>14326864.029999999</v>
      </c>
      <c r="J101" s="38">
        <v>14690367.92</v>
      </c>
      <c r="K101" s="38">
        <v>15118521.77</v>
      </c>
      <c r="L101" s="38">
        <v>15591448.810000001</v>
      </c>
      <c r="M101" s="38">
        <v>16000044.02</v>
      </c>
      <c r="N101" s="38">
        <v>16472660.41</v>
      </c>
      <c r="O101" s="38">
        <v>16897918.870000001</v>
      </c>
      <c r="P101" s="38">
        <v>17336048.27</v>
      </c>
      <c r="Q101" s="38">
        <v>17906967.530000001</v>
      </c>
      <c r="R101" s="38">
        <v>18431680.18</v>
      </c>
      <c r="S101" s="38">
        <v>18933949.800000001</v>
      </c>
      <c r="T101" s="38">
        <v>19385110.559999999</v>
      </c>
      <c r="U101" s="38">
        <v>19875003.890000001</v>
      </c>
      <c r="V101" s="38">
        <v>20376198.300000001</v>
      </c>
      <c r="W101" s="38">
        <v>20823877.530000001</v>
      </c>
      <c r="X101" s="38">
        <v>21282794.82</v>
      </c>
      <c r="Y101" s="38">
        <v>21759480.66</v>
      </c>
      <c r="Z101" s="38">
        <v>22255763.120000001</v>
      </c>
      <c r="AA101" s="38">
        <v>22775064.609999999</v>
      </c>
      <c r="AB101" s="38">
        <v>23319931.870000001</v>
      </c>
      <c r="AC101" s="38">
        <v>24350623.359999999</v>
      </c>
      <c r="AD101" s="38">
        <v>25257983.52</v>
      </c>
      <c r="AE101" s="38">
        <v>26085013.399999999</v>
      </c>
      <c r="AF101" s="38">
        <v>26860492.059999999</v>
      </c>
      <c r="AG101" s="38">
        <v>27603669.91</v>
      </c>
      <c r="AH101" s="38">
        <v>28327436.129999999</v>
      </c>
      <c r="AI101" s="38">
        <v>29040322.329999998</v>
      </c>
      <c r="AJ101" s="38">
        <v>29747934.719999999</v>
      </c>
      <c r="AK101" s="38">
        <v>30453894.960000001</v>
      </c>
      <c r="AL101" s="38">
        <v>31160545.920000002</v>
      </c>
      <c r="AM101" s="38">
        <v>31869396.390000001</v>
      </c>
      <c r="AN101" s="38">
        <v>32581291.550000001</v>
      </c>
      <c r="AO101" s="38">
        <v>33296675.280000001</v>
      </c>
      <c r="AP101" s="38">
        <v>34015682.649999999</v>
      </c>
      <c r="AQ101" s="38">
        <v>34738311.270000003</v>
      </c>
      <c r="AR101" s="38">
        <v>35464482.640000001</v>
      </c>
      <c r="AS101" s="38">
        <v>36194054.350000001</v>
      </c>
      <c r="AT101" s="38">
        <v>36926816.520000003</v>
      </c>
      <c r="AU101" s="38">
        <v>37662562.369999997</v>
      </c>
      <c r="AV101" s="38">
        <v>38401061.030000001</v>
      </c>
      <c r="AW101" s="38">
        <v>39142096.909999996</v>
      </c>
      <c r="AX101" s="38">
        <v>39885486.109999999</v>
      </c>
      <c r="AY101" s="38">
        <v>40631134.890000001</v>
      </c>
      <c r="AZ101" s="38">
        <v>41378956.369999997</v>
      </c>
      <c r="BA101" s="38">
        <v>42128839.149999999</v>
      </c>
      <c r="BB101" s="38">
        <v>42880632.310000002</v>
      </c>
      <c r="BC101" s="38">
        <v>43634171.810000002</v>
      </c>
      <c r="BD101" s="38">
        <v>44389230.200000003</v>
      </c>
      <c r="BE101" s="38">
        <v>45145600.840000004</v>
      </c>
      <c r="BF101" s="38">
        <v>45903041.07</v>
      </c>
      <c r="BG101" s="38">
        <v>46661340.280000001</v>
      </c>
      <c r="BH101" s="38">
        <v>47420307.649999999</v>
      </c>
      <c r="BI101" s="38">
        <v>48179764.030000001</v>
      </c>
      <c r="BJ101" s="38">
        <v>48939552.649999999</v>
      </c>
      <c r="BK101" s="38">
        <v>35787763.380000003</v>
      </c>
      <c r="BL101" s="38">
        <v>26770213.190000001</v>
      </c>
      <c r="BM101" s="38">
        <v>20537558.579999998</v>
      </c>
      <c r="BN101" s="38">
        <v>16184385.939999999</v>
      </c>
      <c r="BO101" s="38">
        <v>13102919.060000001</v>
      </c>
      <c r="BP101" s="38">
        <v>10884952.140000001</v>
      </c>
      <c r="BQ101" s="38">
        <v>9256109.5950000007</v>
      </c>
      <c r="BR101" s="38">
        <v>8031775.4129999997</v>
      </c>
      <c r="BS101" s="38">
        <v>7087548.3300000001</v>
      </c>
      <c r="BT101" s="38">
        <v>6339434.1320000002</v>
      </c>
      <c r="BU101" s="38">
        <v>5730565.2029999997</v>
      </c>
      <c r="BV101" s="38">
        <v>5222295.5990000004</v>
      </c>
      <c r="BW101" s="38">
        <v>4788229.3169999998</v>
      </c>
      <c r="BX101" s="38">
        <v>4410214.926</v>
      </c>
      <c r="BY101" s="38">
        <v>4075658.429</v>
      </c>
      <c r="BZ101" s="38">
        <v>3775719.9440000001</v>
      </c>
      <c r="CA101" s="38">
        <v>3504102.946</v>
      </c>
      <c r="CB101" s="38">
        <v>3256240.85</v>
      </c>
      <c r="CC101" s="38">
        <v>3028750.071</v>
      </c>
      <c r="CD101" s="38">
        <v>2819061.818</v>
      </c>
      <c r="CE101" s="38">
        <v>2625173.7999999998</v>
      </c>
      <c r="CF101" s="38">
        <v>2445482.42</v>
      </c>
      <c r="CG101" s="38">
        <v>2278669.003</v>
      </c>
      <c r="CH101" s="38">
        <v>2123622.3480000002</v>
      </c>
      <c r="CI101" s="38">
        <v>1979385.6869999999</v>
      </c>
      <c r="CJ101" s="38">
        <v>1845120.1029999999</v>
      </c>
      <c r="CK101" s="38">
        <v>1720079.0279999999</v>
      </c>
      <c r="CL101" s="38">
        <v>1603590.26</v>
      </c>
      <c r="CM101" s="38">
        <v>1495043.051</v>
      </c>
      <c r="CN101" s="38">
        <v>1393878.6780000001</v>
      </c>
      <c r="CO101" s="38">
        <v>1299583.3859999999</v>
      </c>
      <c r="CP101" s="38">
        <v>1211682.9779999999</v>
      </c>
      <c r="CQ101" s="38">
        <v>1129738.5449999999</v>
      </c>
      <c r="CR101" s="38">
        <v>1053343.0220000001</v>
      </c>
      <c r="CS101" s="38">
        <v>982118.31350000005</v>
      </c>
      <c r="CT101" s="38">
        <v>915712.86100000003</v>
      </c>
      <c r="CU101" s="38">
        <v>853799.52590000001</v>
      </c>
      <c r="CV101" s="38">
        <v>796073.72369999997</v>
      </c>
      <c r="CW101" s="38">
        <v>742251.75490000006</v>
      </c>
      <c r="CX101" s="38"/>
    </row>
    <row r="102" spans="1:102" ht="15.75" customHeight="1" x14ac:dyDescent="0.2">
      <c r="A102" s="27" t="s">
        <v>43</v>
      </c>
      <c r="B102" s="38">
        <v>22027553.489999998</v>
      </c>
      <c r="C102" s="38">
        <v>38070206.289999999</v>
      </c>
      <c r="D102" s="38">
        <v>49594790.090000004</v>
      </c>
      <c r="E102" s="38">
        <v>58448127.950000003</v>
      </c>
      <c r="F102" s="38">
        <v>64022140.43</v>
      </c>
      <c r="G102" s="38">
        <v>67943828.769999996</v>
      </c>
      <c r="H102" s="38">
        <v>70976687.989999995</v>
      </c>
      <c r="I102" s="38">
        <v>72874506.010000005</v>
      </c>
      <c r="J102" s="38">
        <v>74106332.799999997</v>
      </c>
      <c r="K102" s="38">
        <v>75737279.519999996</v>
      </c>
      <c r="L102" s="38">
        <v>77839981.730000004</v>
      </c>
      <c r="M102" s="38">
        <v>79969522.730000004</v>
      </c>
      <c r="N102" s="38">
        <v>82142978.549999997</v>
      </c>
      <c r="O102" s="38">
        <v>84594384.840000004</v>
      </c>
      <c r="P102" s="38">
        <v>87340085.969999999</v>
      </c>
      <c r="Q102" s="38">
        <v>91200255.049999997</v>
      </c>
      <c r="R102" s="38">
        <v>94856083.239999995</v>
      </c>
      <c r="S102" s="38">
        <v>98515618.920000002</v>
      </c>
      <c r="T102" s="39">
        <v>102113751.5</v>
      </c>
      <c r="U102" s="39">
        <v>105585511.8</v>
      </c>
      <c r="V102" s="39">
        <v>109357376.3</v>
      </c>
      <c r="W102" s="39">
        <v>112895600.59999999</v>
      </c>
      <c r="X102" s="39">
        <v>116288707.3</v>
      </c>
      <c r="Y102" s="39">
        <v>119715713</v>
      </c>
      <c r="Z102" s="39">
        <v>123047807.8</v>
      </c>
      <c r="AA102" s="39">
        <v>126344291.40000001</v>
      </c>
      <c r="AB102" s="39">
        <v>129710562.3</v>
      </c>
      <c r="AC102" s="38">
        <v>136467570.40000001</v>
      </c>
      <c r="AD102" s="38">
        <v>142405764</v>
      </c>
      <c r="AE102" s="38">
        <v>147809112.69999999</v>
      </c>
      <c r="AF102" s="38">
        <v>152860203.5</v>
      </c>
      <c r="AG102" s="38">
        <v>157680820</v>
      </c>
      <c r="AH102" s="38">
        <v>162355250.30000001</v>
      </c>
      <c r="AI102" s="38">
        <v>166938885.09999999</v>
      </c>
      <c r="AJ102" s="38">
        <v>171467811.80000001</v>
      </c>
      <c r="AK102" s="38">
        <v>175965265.69999999</v>
      </c>
      <c r="AL102" s="38">
        <v>180445670.59999999</v>
      </c>
      <c r="AM102" s="38">
        <v>184917711.90000001</v>
      </c>
      <c r="AN102" s="38">
        <v>189386577.69999999</v>
      </c>
      <c r="AO102" s="38">
        <v>193855252.5</v>
      </c>
      <c r="AP102" s="38">
        <v>198325186.59999999</v>
      </c>
      <c r="AQ102" s="38">
        <v>202796543.19999999</v>
      </c>
      <c r="AR102" s="38">
        <v>207268512.90000001</v>
      </c>
      <c r="AS102" s="38">
        <v>211739766.59999999</v>
      </c>
      <c r="AT102" s="38">
        <v>216208615.5</v>
      </c>
      <c r="AU102" s="38">
        <v>220673133</v>
      </c>
      <c r="AV102" s="38">
        <v>225131257.90000001</v>
      </c>
      <c r="AW102" s="38">
        <v>229580816.80000001</v>
      </c>
      <c r="AX102" s="38">
        <v>234019573.90000001</v>
      </c>
      <c r="AY102" s="38">
        <v>238445240.40000001</v>
      </c>
      <c r="AZ102" s="38">
        <v>242855502.90000001</v>
      </c>
      <c r="BA102" s="38">
        <v>247247963.5</v>
      </c>
      <c r="BB102" s="38">
        <v>251620249.30000001</v>
      </c>
      <c r="BC102" s="38">
        <v>255970184.80000001</v>
      </c>
      <c r="BD102" s="38">
        <v>260295753.09999999</v>
      </c>
      <c r="BE102" s="38">
        <v>264595009.30000001</v>
      </c>
      <c r="BF102" s="38">
        <v>268865954.30000001</v>
      </c>
      <c r="BG102" s="38">
        <v>273106373</v>
      </c>
      <c r="BH102" s="38">
        <v>277313633.10000002</v>
      </c>
      <c r="BI102" s="38">
        <v>281484688.39999998</v>
      </c>
      <c r="BJ102" s="38">
        <v>285616378.69999999</v>
      </c>
      <c r="BK102" s="38">
        <v>208864541.5</v>
      </c>
      <c r="BL102" s="38">
        <v>156239212.19999999</v>
      </c>
      <c r="BM102" s="38">
        <v>119865939.7</v>
      </c>
      <c r="BN102" s="38">
        <v>94460941.5</v>
      </c>
      <c r="BO102" s="38">
        <v>76477376.549999997</v>
      </c>
      <c r="BP102" s="38">
        <v>63533049.130000003</v>
      </c>
      <c r="BQ102" s="38">
        <v>54026764.969999999</v>
      </c>
      <c r="BR102" s="38">
        <v>46881145.530000001</v>
      </c>
      <c r="BS102" s="38">
        <v>41370211.340000004</v>
      </c>
      <c r="BT102" s="38">
        <v>37003789.060000002</v>
      </c>
      <c r="BU102" s="38">
        <v>33450009.890000001</v>
      </c>
      <c r="BV102" s="38">
        <v>30483342.559999999</v>
      </c>
      <c r="BW102" s="38">
        <v>27949743.760000002</v>
      </c>
      <c r="BX102" s="38">
        <v>25743283.620000001</v>
      </c>
      <c r="BY102" s="38">
        <v>23790464.370000001</v>
      </c>
      <c r="BZ102" s="38">
        <v>22039696.460000001</v>
      </c>
      <c r="CA102" s="38">
        <v>20454232.93</v>
      </c>
      <c r="CB102" s="38">
        <v>19007422.449999999</v>
      </c>
      <c r="CC102" s="38">
        <v>17679517.539999999</v>
      </c>
      <c r="CD102" s="38">
        <v>16455525.76</v>
      </c>
      <c r="CE102" s="38">
        <v>15323760.74</v>
      </c>
      <c r="CF102" s="38">
        <v>14274862.890000001</v>
      </c>
      <c r="CG102" s="38">
        <v>13301135.470000001</v>
      </c>
      <c r="CH102" s="38">
        <v>12396092.560000001</v>
      </c>
      <c r="CI102" s="38">
        <v>11554149.6</v>
      </c>
      <c r="CJ102" s="38">
        <v>10770409.800000001</v>
      </c>
      <c r="CK102" s="38">
        <v>10040515.42</v>
      </c>
      <c r="CL102" s="38">
        <v>9360542.7280000001</v>
      </c>
      <c r="CM102" s="38">
        <v>8726926.7119999994</v>
      </c>
      <c r="CN102" s="38">
        <v>8136406.0099999998</v>
      </c>
      <c r="CO102" s="38">
        <v>7585981.7419999996</v>
      </c>
      <c r="CP102" s="38">
        <v>7072885.9129999997</v>
      </c>
      <c r="CQ102" s="38">
        <v>6594556.5279999999</v>
      </c>
      <c r="CR102" s="38">
        <v>6148617.449</v>
      </c>
      <c r="CS102" s="38">
        <v>5732861.6529999999</v>
      </c>
      <c r="CT102" s="38">
        <v>5345237.0109999999</v>
      </c>
      <c r="CU102" s="38">
        <v>4983833.9369999999</v>
      </c>
      <c r="CV102" s="38">
        <v>4646874.5</v>
      </c>
      <c r="CW102" s="38">
        <v>4332702.6789999995</v>
      </c>
      <c r="CX102" s="38"/>
    </row>
    <row r="103" spans="1:102" ht="15.75" customHeight="1" x14ac:dyDescent="0.2">
      <c r="A103" s="27" t="s">
        <v>44</v>
      </c>
      <c r="B103" s="38">
        <v>9864179.7880000006</v>
      </c>
      <c r="C103" s="38">
        <v>16536445.880000001</v>
      </c>
      <c r="D103" s="38">
        <v>21434415.850000001</v>
      </c>
      <c r="E103" s="38">
        <v>24673241.5</v>
      </c>
      <c r="F103" s="38">
        <v>26588534.52</v>
      </c>
      <c r="G103" s="38">
        <v>27616405.399999999</v>
      </c>
      <c r="H103" s="38">
        <v>28129158.07</v>
      </c>
      <c r="I103" s="38">
        <v>28770504.43</v>
      </c>
      <c r="J103" s="38">
        <v>29529541.539999999</v>
      </c>
      <c r="K103" s="38">
        <v>30396252.199999999</v>
      </c>
      <c r="L103" s="38">
        <v>31374560.77</v>
      </c>
      <c r="M103" s="38">
        <v>32515412.48</v>
      </c>
      <c r="N103" s="38">
        <v>33754934.130000003</v>
      </c>
      <c r="O103" s="38">
        <v>35108694.490000002</v>
      </c>
      <c r="P103" s="38">
        <v>36361804.560000002</v>
      </c>
      <c r="Q103" s="38">
        <v>37418067.950000003</v>
      </c>
      <c r="R103" s="38">
        <v>38554785.299999997</v>
      </c>
      <c r="S103" s="38">
        <v>39833058.939999998</v>
      </c>
      <c r="T103" s="38">
        <v>41126032.210000001</v>
      </c>
      <c r="U103" s="38">
        <v>42378239.740000002</v>
      </c>
      <c r="V103" s="38">
        <v>43828998.390000001</v>
      </c>
      <c r="W103" s="38">
        <v>45290869.950000003</v>
      </c>
      <c r="X103" s="38">
        <v>46793747.640000001</v>
      </c>
      <c r="Y103" s="38">
        <v>48308640.299999997</v>
      </c>
      <c r="Z103" s="38">
        <v>49827451.340000004</v>
      </c>
      <c r="AA103" s="38">
        <v>51358266.780000001</v>
      </c>
      <c r="AB103" s="38">
        <v>52905816.130000003</v>
      </c>
      <c r="AC103" s="38">
        <v>55188224.770000003</v>
      </c>
      <c r="AD103" s="38">
        <v>57303418.829999998</v>
      </c>
      <c r="AE103" s="38">
        <v>59316076.899999999</v>
      </c>
      <c r="AF103" s="38">
        <v>61269193.270000003</v>
      </c>
      <c r="AG103" s="38">
        <v>63191462.229999997</v>
      </c>
      <c r="AH103" s="38">
        <v>65102002.770000003</v>
      </c>
      <c r="AI103" s="38">
        <v>67013357.990000002</v>
      </c>
      <c r="AJ103" s="38">
        <v>68933609.519999996</v>
      </c>
      <c r="AK103" s="38">
        <v>70867892.689999998</v>
      </c>
      <c r="AL103" s="38">
        <v>72819396.680000007</v>
      </c>
      <c r="AM103" s="38">
        <v>74790117.260000005</v>
      </c>
      <c r="AN103" s="38">
        <v>76781313.790000007</v>
      </c>
      <c r="AO103" s="38">
        <v>78793812.569999993</v>
      </c>
      <c r="AP103" s="38">
        <v>80828121.280000001</v>
      </c>
      <c r="AQ103" s="38">
        <v>82884453.609999999</v>
      </c>
      <c r="AR103" s="38">
        <v>84962731.519999996</v>
      </c>
      <c r="AS103" s="38">
        <v>87062655.280000001</v>
      </c>
      <c r="AT103" s="38">
        <v>89183693.430000007</v>
      </c>
      <c r="AU103" s="38">
        <v>91325235.670000002</v>
      </c>
      <c r="AV103" s="38">
        <v>93486641.049999997</v>
      </c>
      <c r="AW103" s="38">
        <v>95667407.819999993</v>
      </c>
      <c r="AX103" s="38">
        <v>97867172.469999999</v>
      </c>
      <c r="AY103" s="38">
        <v>100085774.5</v>
      </c>
      <c r="AZ103" s="38">
        <v>102323091.59999999</v>
      </c>
      <c r="BA103" s="38">
        <v>104578961.7</v>
      </c>
      <c r="BB103" s="38">
        <v>106853086.59999999</v>
      </c>
      <c r="BC103" s="38">
        <v>109145047.2</v>
      </c>
      <c r="BD103" s="38">
        <v>111454315.5</v>
      </c>
      <c r="BE103" s="38">
        <v>113780295.40000001</v>
      </c>
      <c r="BF103" s="38">
        <v>116122355.59999999</v>
      </c>
      <c r="BG103" s="38">
        <v>118479937.59999999</v>
      </c>
      <c r="BH103" s="38">
        <v>120852674.5</v>
      </c>
      <c r="BI103" s="38">
        <v>123240392.3</v>
      </c>
      <c r="BJ103" s="38">
        <v>125642961.8</v>
      </c>
      <c r="BK103" s="38">
        <v>91689949.870000005</v>
      </c>
      <c r="BL103" s="38">
        <v>68425617.890000001</v>
      </c>
      <c r="BM103" s="38">
        <v>52360259.93</v>
      </c>
      <c r="BN103" s="38">
        <v>41152348.229999997</v>
      </c>
      <c r="BO103" s="38">
        <v>33230157.899999999</v>
      </c>
      <c r="BP103" s="38">
        <v>27538123.84</v>
      </c>
      <c r="BQ103" s="38">
        <v>23366808.859999999</v>
      </c>
      <c r="BR103" s="38">
        <v>20238918.699999999</v>
      </c>
      <c r="BS103" s="38">
        <v>17832887.09</v>
      </c>
      <c r="BT103" s="38">
        <v>15931645.310000001</v>
      </c>
      <c r="BU103" s="38">
        <v>14388273.970000001</v>
      </c>
      <c r="BV103" s="38">
        <v>13102971.74</v>
      </c>
      <c r="BW103" s="38">
        <v>12007610.619999999</v>
      </c>
      <c r="BX103" s="38">
        <v>11055376.99</v>
      </c>
      <c r="BY103" s="38">
        <v>10213822.109999999</v>
      </c>
      <c r="BZ103" s="38">
        <v>9460198.6309999991</v>
      </c>
      <c r="CA103" s="38">
        <v>8778329.5319999997</v>
      </c>
      <c r="CB103" s="38">
        <v>8156504.858</v>
      </c>
      <c r="CC103" s="38">
        <v>7586067.5640000002</v>
      </c>
      <c r="CD103" s="38">
        <v>7060461.6359999999</v>
      </c>
      <c r="CE103" s="38">
        <v>6574590.3289999999</v>
      </c>
      <c r="CF103" s="38">
        <v>6124382.5449999999</v>
      </c>
      <c r="CG103" s="38">
        <v>5706498.9570000004</v>
      </c>
      <c r="CH103" s="38">
        <v>5318132.0219999999</v>
      </c>
      <c r="CI103" s="38">
        <v>4956869.1399999997</v>
      </c>
      <c r="CJ103" s="38">
        <v>4620598.3260000004</v>
      </c>
      <c r="CK103" s="38">
        <v>4307442.55</v>
      </c>
      <c r="CL103" s="38">
        <v>4015713.4670000002</v>
      </c>
      <c r="CM103" s="38">
        <v>3743878.2910000002</v>
      </c>
      <c r="CN103" s="38">
        <v>3490535.6230000001</v>
      </c>
      <c r="CO103" s="38">
        <v>3254397.4190000002</v>
      </c>
      <c r="CP103" s="38">
        <v>3034275.1869999999</v>
      </c>
      <c r="CQ103" s="38">
        <v>2829069.1460000002</v>
      </c>
      <c r="CR103" s="38">
        <v>2637759.4739999999</v>
      </c>
      <c r="CS103" s="38">
        <v>2459399.051</v>
      </c>
      <c r="CT103" s="38">
        <v>2293107.3059999999</v>
      </c>
      <c r="CU103" s="38">
        <v>2138064.89</v>
      </c>
      <c r="CV103" s="38">
        <v>1993508.9779999999</v>
      </c>
      <c r="CW103" s="38">
        <v>1858729.074</v>
      </c>
      <c r="CX103" s="38"/>
    </row>
    <row r="104" spans="1:102" ht="15.75" customHeight="1" x14ac:dyDescent="0.2">
      <c r="A104" s="27" t="s">
        <v>45</v>
      </c>
      <c r="B104" s="38">
        <v>2357416.3119999999</v>
      </c>
      <c r="C104" s="38">
        <v>4547089.9170000004</v>
      </c>
      <c r="D104" s="38">
        <v>6589577.0880000005</v>
      </c>
      <c r="E104" s="38">
        <v>8522756.7750000004</v>
      </c>
      <c r="F104" s="38">
        <v>10326705.949999999</v>
      </c>
      <c r="G104" s="38">
        <v>12030935.67</v>
      </c>
      <c r="H104" s="38">
        <v>13686521.48</v>
      </c>
      <c r="I104" s="38">
        <v>15268740.26</v>
      </c>
      <c r="J104" s="38">
        <v>16868891.949999999</v>
      </c>
      <c r="K104" s="38">
        <v>18166246.969999999</v>
      </c>
      <c r="L104" s="38">
        <v>19331089.23</v>
      </c>
      <c r="M104" s="38">
        <v>20424565.879999999</v>
      </c>
      <c r="N104" s="38">
        <v>21478034.32</v>
      </c>
      <c r="O104" s="38">
        <v>22508474.5</v>
      </c>
      <c r="P104" s="38">
        <v>23510124.030000001</v>
      </c>
      <c r="Q104" s="38">
        <v>24485089.670000002</v>
      </c>
      <c r="R104" s="38">
        <v>25430609.559999999</v>
      </c>
      <c r="S104" s="38">
        <v>26360981.039999999</v>
      </c>
      <c r="T104" s="38">
        <v>27254847.289999999</v>
      </c>
      <c r="U104" s="38">
        <v>28114563.969999999</v>
      </c>
      <c r="V104" s="38">
        <v>28960627.420000002</v>
      </c>
      <c r="W104" s="38">
        <v>29836237.280000001</v>
      </c>
      <c r="X104" s="38">
        <v>30736433.530000001</v>
      </c>
      <c r="Y104" s="38">
        <v>31611794.559999999</v>
      </c>
      <c r="Z104" s="38">
        <v>32477997.289999999</v>
      </c>
      <c r="AA104" s="38">
        <v>33341614.039999999</v>
      </c>
      <c r="AB104" s="38">
        <v>34209224.380000003</v>
      </c>
      <c r="AC104" s="38">
        <v>35052826.399999999</v>
      </c>
      <c r="AD104" s="38">
        <v>35896185.689999998</v>
      </c>
      <c r="AE104" s="38">
        <v>36740720.390000001</v>
      </c>
      <c r="AF104" s="38">
        <v>37587433.18</v>
      </c>
      <c r="AG104" s="38">
        <v>38437101.869999997</v>
      </c>
      <c r="AH104" s="38">
        <v>39290376.090000004</v>
      </c>
      <c r="AI104" s="38">
        <v>40147704.049999997</v>
      </c>
      <c r="AJ104" s="38">
        <v>41009356.909999996</v>
      </c>
      <c r="AK104" s="38">
        <v>41875450.780000001</v>
      </c>
      <c r="AL104" s="38">
        <v>42745945.740000002</v>
      </c>
      <c r="AM104" s="38">
        <v>43620666.259999998</v>
      </c>
      <c r="AN104" s="38">
        <v>44499292.460000001</v>
      </c>
      <c r="AO104" s="38">
        <v>45381382.780000001</v>
      </c>
      <c r="AP104" s="38">
        <v>46266382.049999997</v>
      </c>
      <c r="AQ104" s="38">
        <v>47153665.32</v>
      </c>
      <c r="AR104" s="38">
        <v>48042539.140000001</v>
      </c>
      <c r="AS104" s="38">
        <v>48932233.759999998</v>
      </c>
      <c r="AT104" s="38">
        <v>49821912.740000002</v>
      </c>
      <c r="AU104" s="38">
        <v>50710688.509999998</v>
      </c>
      <c r="AV104" s="38">
        <v>51597667.210000001</v>
      </c>
      <c r="AW104" s="38">
        <v>52481958.719999999</v>
      </c>
      <c r="AX104" s="38">
        <v>53362654.270000003</v>
      </c>
      <c r="AY104" s="38">
        <v>54238844.229999997</v>
      </c>
      <c r="AZ104" s="38">
        <v>55109633.100000001</v>
      </c>
      <c r="BA104" s="38">
        <v>55974148.539999999</v>
      </c>
      <c r="BB104" s="38">
        <v>56831582.140000001</v>
      </c>
      <c r="BC104" s="38">
        <v>57681238.770000003</v>
      </c>
      <c r="BD104" s="38">
        <v>58522542.990000002</v>
      </c>
      <c r="BE104" s="38">
        <v>59355034.460000001</v>
      </c>
      <c r="BF104" s="38">
        <v>60178289.619999997</v>
      </c>
      <c r="BG104" s="38">
        <v>60991923.359999999</v>
      </c>
      <c r="BH104" s="38">
        <v>61795641.780000001</v>
      </c>
      <c r="BI104" s="38">
        <v>62589261.090000004</v>
      </c>
      <c r="BJ104" s="38">
        <v>63372670.119999997</v>
      </c>
      <c r="BK104" s="38">
        <v>58778758.640000001</v>
      </c>
      <c r="BL104" s="38">
        <v>54534105.039999999</v>
      </c>
      <c r="BM104" s="38">
        <v>50611353.100000001</v>
      </c>
      <c r="BN104" s="38">
        <v>46985327.200000003</v>
      </c>
      <c r="BO104" s="38">
        <v>43632856.799999997</v>
      </c>
      <c r="BP104" s="38">
        <v>40532615.060000002</v>
      </c>
      <c r="BQ104" s="38">
        <v>37664970.590000004</v>
      </c>
      <c r="BR104" s="38">
        <v>35011851.130000003</v>
      </c>
      <c r="BS104" s="38">
        <v>32556618.289999999</v>
      </c>
      <c r="BT104" s="38">
        <v>30283952.440000001</v>
      </c>
      <c r="BU104" s="38">
        <v>28179746.84</v>
      </c>
      <c r="BV104" s="38">
        <v>26231010.399999999</v>
      </c>
      <c r="BW104" s="38">
        <v>24425778.219999999</v>
      </c>
      <c r="BX104" s="38">
        <v>22753029.440000001</v>
      </c>
      <c r="BY104" s="38">
        <v>21202611.649999999</v>
      </c>
      <c r="BZ104" s="38">
        <v>19765171.420000002</v>
      </c>
      <c r="CA104" s="38">
        <v>18432090.440000001</v>
      </c>
      <c r="CB104" s="38">
        <v>17195426.82</v>
      </c>
      <c r="CC104" s="38">
        <v>16047861.119999999</v>
      </c>
      <c r="CD104" s="38">
        <v>14982646.67</v>
      </c>
      <c r="CE104" s="38">
        <v>13993563.99</v>
      </c>
      <c r="CF104" s="38">
        <v>13074878.77</v>
      </c>
      <c r="CG104" s="38">
        <v>12221303.35</v>
      </c>
      <c r="CH104" s="38">
        <v>11427961.17</v>
      </c>
      <c r="CI104" s="38">
        <v>10690354.199999999</v>
      </c>
      <c r="CJ104" s="38">
        <v>10004332.85</v>
      </c>
      <c r="CK104" s="38">
        <v>9366068.4670000002</v>
      </c>
      <c r="CL104" s="38">
        <v>8772027.8440000005</v>
      </c>
      <c r="CM104" s="38">
        <v>8218949.9359999998</v>
      </c>
      <c r="CN104" s="38">
        <v>7703824.3540000003</v>
      </c>
      <c r="CO104" s="38">
        <v>7223871.6030000001</v>
      </c>
      <c r="CP104" s="38">
        <v>6776524.9040000001</v>
      </c>
      <c r="CQ104" s="38">
        <v>6359413.466</v>
      </c>
      <c r="CR104" s="38">
        <v>5970347.0930000003</v>
      </c>
      <c r="CS104" s="38">
        <v>5607302.0259999996</v>
      </c>
      <c r="CT104" s="38">
        <v>5268407.9069999997</v>
      </c>
      <c r="CU104" s="38">
        <v>4951935.7850000001</v>
      </c>
      <c r="CV104" s="38">
        <v>4656287.0789999999</v>
      </c>
      <c r="CW104" s="38">
        <v>4379983.4179999996</v>
      </c>
      <c r="CX104" s="38"/>
    </row>
    <row r="105" spans="1:102" ht="15.75" customHeight="1" x14ac:dyDescent="0.2">
      <c r="A105" s="12"/>
    </row>
    <row r="106" spans="1:102" ht="15.75" customHeight="1" x14ac:dyDescent="0.2">
      <c r="A106" s="12" t="s">
        <v>106</v>
      </c>
    </row>
    <row r="107" spans="1:102" ht="15.75" customHeight="1" x14ac:dyDescent="0.2">
      <c r="A107" s="13"/>
      <c r="B107" s="14">
        <v>2000</v>
      </c>
      <c r="C107" s="15">
        <v>2001</v>
      </c>
      <c r="D107" s="15">
        <v>2002</v>
      </c>
      <c r="E107" s="15">
        <v>2003</v>
      </c>
      <c r="F107" s="15">
        <v>2004</v>
      </c>
      <c r="G107" s="15">
        <v>2005</v>
      </c>
      <c r="H107" s="15">
        <v>2006</v>
      </c>
      <c r="I107" s="15">
        <v>2007</v>
      </c>
      <c r="J107" s="15">
        <v>2008</v>
      </c>
      <c r="K107" s="15">
        <v>2009</v>
      </c>
      <c r="L107" s="15">
        <v>2010</v>
      </c>
      <c r="M107" s="15">
        <v>2011</v>
      </c>
      <c r="N107" s="15">
        <v>2012</v>
      </c>
      <c r="O107" s="15">
        <v>2013</v>
      </c>
      <c r="P107" s="15">
        <v>2014</v>
      </c>
      <c r="Q107" s="15">
        <v>2015</v>
      </c>
      <c r="R107" s="15">
        <v>2016</v>
      </c>
      <c r="S107" s="15">
        <v>2017</v>
      </c>
      <c r="T107" s="15">
        <v>2018</v>
      </c>
      <c r="U107" s="15">
        <v>2019</v>
      </c>
      <c r="V107" s="15">
        <v>2020</v>
      </c>
      <c r="W107" s="15">
        <v>2021</v>
      </c>
      <c r="X107" s="15">
        <v>2022</v>
      </c>
      <c r="Y107" s="15">
        <v>2023</v>
      </c>
      <c r="Z107" s="15">
        <v>2024</v>
      </c>
      <c r="AA107" s="15">
        <v>2025</v>
      </c>
      <c r="AB107" s="15">
        <v>2026</v>
      </c>
      <c r="AC107" s="15">
        <v>2027</v>
      </c>
      <c r="AD107" s="15">
        <v>2028</v>
      </c>
      <c r="AE107" s="15">
        <v>2029</v>
      </c>
      <c r="AF107" s="15">
        <v>2030</v>
      </c>
      <c r="AG107" s="15">
        <v>2031</v>
      </c>
      <c r="AH107" s="15">
        <v>2032</v>
      </c>
      <c r="AI107" s="15">
        <v>2033</v>
      </c>
      <c r="AJ107" s="15">
        <v>2034</v>
      </c>
      <c r="AK107" s="15">
        <v>2035</v>
      </c>
      <c r="AL107" s="15">
        <v>2036</v>
      </c>
      <c r="AM107" s="15">
        <v>2037</v>
      </c>
      <c r="AN107" s="15">
        <v>2038</v>
      </c>
      <c r="AO107" s="15">
        <v>2039</v>
      </c>
      <c r="AP107" s="15">
        <v>2040</v>
      </c>
      <c r="AQ107" s="15">
        <v>2041</v>
      </c>
      <c r="AR107" s="15">
        <v>2042</v>
      </c>
      <c r="AS107" s="15">
        <v>2043</v>
      </c>
      <c r="AT107" s="15">
        <v>2044</v>
      </c>
      <c r="AU107" s="15">
        <v>2045</v>
      </c>
      <c r="AV107" s="15">
        <v>2046</v>
      </c>
      <c r="AW107" s="15">
        <v>2047</v>
      </c>
      <c r="AX107" s="15">
        <v>2048</v>
      </c>
      <c r="AY107" s="15">
        <v>2049</v>
      </c>
      <c r="AZ107" s="15">
        <v>2050</v>
      </c>
      <c r="BA107" s="15">
        <v>2051</v>
      </c>
      <c r="BB107" s="15">
        <v>2052</v>
      </c>
      <c r="BC107" s="15">
        <v>2053</v>
      </c>
      <c r="BD107" s="15">
        <v>2054</v>
      </c>
      <c r="BE107" s="15">
        <v>2055</v>
      </c>
      <c r="BF107" s="15">
        <v>2056</v>
      </c>
      <c r="BG107" s="15">
        <v>2057</v>
      </c>
      <c r="BH107" s="15">
        <v>2058</v>
      </c>
      <c r="BI107" s="15">
        <v>2059</v>
      </c>
      <c r="BJ107" s="15">
        <v>2060</v>
      </c>
      <c r="BK107" s="15">
        <v>2061</v>
      </c>
      <c r="BL107" s="15">
        <v>2062</v>
      </c>
      <c r="BM107" s="15">
        <v>2063</v>
      </c>
      <c r="BN107" s="15">
        <v>2064</v>
      </c>
      <c r="BO107" s="15">
        <v>2065</v>
      </c>
      <c r="BP107" s="15">
        <v>2066</v>
      </c>
      <c r="BQ107" s="15">
        <v>2067</v>
      </c>
      <c r="BR107" s="15">
        <v>2068</v>
      </c>
      <c r="BS107" s="15">
        <v>2069</v>
      </c>
      <c r="BT107" s="15">
        <v>2070</v>
      </c>
      <c r="BU107" s="15">
        <v>2071</v>
      </c>
      <c r="BV107" s="15">
        <v>2072</v>
      </c>
      <c r="BW107" s="15">
        <v>2073</v>
      </c>
      <c r="BX107" s="15">
        <v>2074</v>
      </c>
      <c r="BY107" s="15">
        <v>2075</v>
      </c>
      <c r="BZ107" s="15">
        <v>2076</v>
      </c>
      <c r="CA107" s="15">
        <v>2077</v>
      </c>
      <c r="CB107" s="15">
        <v>2078</v>
      </c>
      <c r="CC107" s="15">
        <v>2079</v>
      </c>
      <c r="CD107" s="15">
        <v>2080</v>
      </c>
      <c r="CE107" s="15">
        <v>2081</v>
      </c>
      <c r="CF107" s="15">
        <v>2082</v>
      </c>
      <c r="CG107" s="15">
        <v>2083</v>
      </c>
      <c r="CH107" s="15">
        <v>2084</v>
      </c>
      <c r="CI107" s="15">
        <v>2085</v>
      </c>
      <c r="CJ107" s="15">
        <v>2086</v>
      </c>
      <c r="CK107" s="15">
        <v>2087</v>
      </c>
      <c r="CL107" s="15">
        <v>2088</v>
      </c>
      <c r="CM107" s="15">
        <v>2089</v>
      </c>
      <c r="CN107" s="15">
        <v>2090</v>
      </c>
      <c r="CO107" s="15">
        <v>2091</v>
      </c>
      <c r="CP107" s="15">
        <v>2092</v>
      </c>
      <c r="CQ107" s="15">
        <v>2093</v>
      </c>
      <c r="CR107" s="15">
        <v>2094</v>
      </c>
      <c r="CS107" s="15">
        <v>2095</v>
      </c>
      <c r="CT107" s="15">
        <v>2096</v>
      </c>
      <c r="CU107" s="15">
        <v>2097</v>
      </c>
      <c r="CV107" s="15">
        <v>2098</v>
      </c>
      <c r="CW107" s="15">
        <v>2099</v>
      </c>
      <c r="CX107" s="16"/>
    </row>
    <row r="108" spans="1:102" ht="15.75" customHeight="1" x14ac:dyDescent="0.2">
      <c r="A108" s="14" t="s">
        <v>1</v>
      </c>
      <c r="B108" s="38">
        <v>23163149.370000001</v>
      </c>
      <c r="C108" s="38">
        <v>40187484.299999997</v>
      </c>
      <c r="D108" s="38">
        <v>51336234.07</v>
      </c>
      <c r="E108" s="38">
        <v>59612003.420000002</v>
      </c>
      <c r="F108" s="38">
        <v>66006287.82</v>
      </c>
      <c r="G108" s="38">
        <v>72298608.390000001</v>
      </c>
      <c r="H108" s="38">
        <v>79653982.709999993</v>
      </c>
      <c r="I108" s="38">
        <v>87691624.810000002</v>
      </c>
      <c r="J108" s="38">
        <v>97857328.719999999</v>
      </c>
      <c r="K108" s="39">
        <v>103344203.40000001</v>
      </c>
      <c r="L108" s="39">
        <v>110422772.3</v>
      </c>
      <c r="M108" s="39">
        <v>120787976.7</v>
      </c>
      <c r="N108" s="39">
        <v>131652943.5</v>
      </c>
      <c r="O108" s="39">
        <v>141800488.80000001</v>
      </c>
      <c r="P108" s="39">
        <v>151541110.80000001</v>
      </c>
      <c r="Q108" s="39">
        <v>155372924.30000001</v>
      </c>
      <c r="R108" s="39">
        <v>157116782.5</v>
      </c>
      <c r="S108" s="39">
        <v>162996314.69999999</v>
      </c>
      <c r="T108" s="39">
        <v>165939558.09999999</v>
      </c>
      <c r="U108" s="39">
        <v>166835917.09999999</v>
      </c>
      <c r="V108" s="39">
        <v>164933744.90000001</v>
      </c>
      <c r="W108" s="39">
        <v>165651921</v>
      </c>
      <c r="X108" s="39">
        <v>167908425.09999999</v>
      </c>
      <c r="Y108" s="39">
        <v>171548565.5</v>
      </c>
      <c r="Z108" s="39">
        <v>176308170.90000001</v>
      </c>
      <c r="AA108" s="39">
        <v>181997213.69999999</v>
      </c>
      <c r="AB108" s="39">
        <v>188271548.90000001</v>
      </c>
      <c r="AC108" s="39">
        <v>198745064.90000001</v>
      </c>
      <c r="AD108" s="39">
        <v>208126979</v>
      </c>
      <c r="AE108" s="38">
        <v>216829929</v>
      </c>
      <c r="AF108" s="38">
        <v>225130814.59999999</v>
      </c>
      <c r="AG108" s="38">
        <v>233215936.30000001</v>
      </c>
      <c r="AH108" s="38">
        <v>241210466</v>
      </c>
      <c r="AI108" s="38">
        <v>249197655.5</v>
      </c>
      <c r="AJ108" s="38">
        <v>257232219.09999999</v>
      </c>
      <c r="AK108" s="38">
        <v>265349928.80000001</v>
      </c>
      <c r="AL108" s="38">
        <v>273574303.89999998</v>
      </c>
      <c r="AM108" s="38">
        <v>281921155.69999999</v>
      </c>
      <c r="AN108" s="38">
        <v>290401429.30000001</v>
      </c>
      <c r="AO108" s="38">
        <v>299022995.89999998</v>
      </c>
      <c r="AP108" s="38">
        <v>307791364.89999998</v>
      </c>
      <c r="AQ108" s="38">
        <v>316710176.10000002</v>
      </c>
      <c r="AR108" s="38">
        <v>325781047.89999998</v>
      </c>
      <c r="AS108" s="38">
        <v>335003708</v>
      </c>
      <c r="AT108" s="38">
        <v>344376272.30000001</v>
      </c>
      <c r="AU108" s="38">
        <v>353896012.5</v>
      </c>
      <c r="AV108" s="38">
        <v>363560251.19999999</v>
      </c>
      <c r="AW108" s="38">
        <v>373366923.30000001</v>
      </c>
      <c r="AX108" s="38">
        <v>383314377.30000001</v>
      </c>
      <c r="AY108" s="38">
        <v>393401413.60000002</v>
      </c>
      <c r="AZ108" s="38">
        <v>403627069.89999998</v>
      </c>
      <c r="BA108" s="38">
        <v>413990100.5</v>
      </c>
      <c r="BB108" s="38">
        <v>424489096.69999999</v>
      </c>
      <c r="BC108" s="38">
        <v>435122732.60000002</v>
      </c>
      <c r="BD108" s="38">
        <v>445889859.39999998</v>
      </c>
      <c r="BE108" s="38">
        <v>456789292.30000001</v>
      </c>
      <c r="BF108" s="38">
        <v>467819532.39999998</v>
      </c>
      <c r="BG108" s="38">
        <v>478978847.60000002</v>
      </c>
      <c r="BH108" s="38">
        <v>490265738.39999998</v>
      </c>
      <c r="BI108" s="38">
        <v>501678892.19999999</v>
      </c>
      <c r="BJ108" s="38">
        <v>513216890.19999999</v>
      </c>
      <c r="BK108" s="38">
        <v>373879844.80000001</v>
      </c>
      <c r="BL108" s="38">
        <v>278460691</v>
      </c>
      <c r="BM108" s="38">
        <v>212617059.5</v>
      </c>
      <c r="BN108" s="38">
        <v>166725745.90000001</v>
      </c>
      <c r="BO108" s="38">
        <v>134327520.30000001</v>
      </c>
      <c r="BP108" s="38">
        <v>111084610</v>
      </c>
      <c r="BQ108" s="38">
        <v>94081839.810000002</v>
      </c>
      <c r="BR108" s="38">
        <v>81358136</v>
      </c>
      <c r="BS108" s="38">
        <v>71592449.390000001</v>
      </c>
      <c r="BT108" s="38">
        <v>63893191.789999999</v>
      </c>
      <c r="BU108" s="38">
        <v>57657061.159999996</v>
      </c>
      <c r="BV108" s="38">
        <v>52474381.600000001</v>
      </c>
      <c r="BW108" s="38">
        <v>48065624.990000002</v>
      </c>
      <c r="BX108" s="38">
        <v>44238836.109999999</v>
      </c>
      <c r="BY108" s="38">
        <v>40861071.409999996</v>
      </c>
      <c r="BZ108" s="38">
        <v>37839232.810000002</v>
      </c>
      <c r="CA108" s="38">
        <v>35107200.780000001</v>
      </c>
      <c r="CB108" s="38">
        <v>32617191.149999999</v>
      </c>
      <c r="CC108" s="38">
        <v>30333944.41</v>
      </c>
      <c r="CD108" s="38">
        <v>28230814.859999999</v>
      </c>
      <c r="CE108" s="38">
        <v>26287134.350000001</v>
      </c>
      <c r="CF108" s="38">
        <v>24486431.41</v>
      </c>
      <c r="CG108" s="38">
        <v>22815224.539999999</v>
      </c>
      <c r="CH108" s="38">
        <v>21262201.559999999</v>
      </c>
      <c r="CI108" s="38">
        <v>19817658.170000002</v>
      </c>
      <c r="CJ108" s="38">
        <v>18473111.329999998</v>
      </c>
      <c r="CK108" s="38">
        <v>17221030.370000001</v>
      </c>
      <c r="CL108" s="38">
        <v>16054647.68</v>
      </c>
      <c r="CM108" s="38">
        <v>14967823.41</v>
      </c>
      <c r="CN108" s="38">
        <v>13954946.9</v>
      </c>
      <c r="CO108" s="38">
        <v>13010863.310000001</v>
      </c>
      <c r="CP108" s="38">
        <v>12130817.57</v>
      </c>
      <c r="CQ108" s="38">
        <v>11310410.449999999</v>
      </c>
      <c r="CR108" s="38">
        <v>10545563.15</v>
      </c>
      <c r="CS108" s="38">
        <v>9832488.1050000004</v>
      </c>
      <c r="CT108" s="38">
        <v>9167664.1319999993</v>
      </c>
      <c r="CU108" s="38">
        <v>8547815.0539999995</v>
      </c>
      <c r="CV108" s="38">
        <v>7969890.8339999998</v>
      </c>
      <c r="CW108" s="38">
        <v>7431050.7510000002</v>
      </c>
      <c r="CX108" s="38"/>
    </row>
    <row r="109" spans="1:102" ht="15.75" customHeight="1" x14ac:dyDescent="0.2">
      <c r="A109" s="27" t="s">
        <v>2</v>
      </c>
      <c r="B109" s="38">
        <v>10347112.890000001</v>
      </c>
      <c r="C109" s="38">
        <v>17757460.66</v>
      </c>
      <c r="D109" s="38">
        <v>22916062.18</v>
      </c>
      <c r="E109" s="38">
        <v>26323840.690000001</v>
      </c>
      <c r="F109" s="38">
        <v>28848661.25</v>
      </c>
      <c r="G109" s="38">
        <v>30947016.329999998</v>
      </c>
      <c r="H109" s="38">
        <v>32744968.510000002</v>
      </c>
      <c r="I109" s="38">
        <v>34238545.969999999</v>
      </c>
      <c r="J109" s="38">
        <v>35566187.32</v>
      </c>
      <c r="K109" s="38">
        <v>36922802.380000003</v>
      </c>
      <c r="L109" s="38">
        <v>38323172.380000003</v>
      </c>
      <c r="M109" s="38">
        <v>39666328.369999997</v>
      </c>
      <c r="N109" s="38">
        <v>41028319.119999997</v>
      </c>
      <c r="O109" s="38">
        <v>42397318.530000001</v>
      </c>
      <c r="P109" s="38">
        <v>43800017.359999999</v>
      </c>
      <c r="Q109" s="38">
        <v>45287619.359999999</v>
      </c>
      <c r="R109" s="38">
        <v>46778692.049999997</v>
      </c>
      <c r="S109" s="38">
        <v>48258167.729999997</v>
      </c>
      <c r="T109" s="38">
        <v>49740063.659999996</v>
      </c>
      <c r="U109" s="38">
        <v>51258776.030000001</v>
      </c>
      <c r="V109" s="38">
        <v>52806129.140000001</v>
      </c>
      <c r="W109" s="38">
        <v>54416863.020000003</v>
      </c>
      <c r="X109" s="38">
        <v>56105679.270000003</v>
      </c>
      <c r="Y109" s="38">
        <v>57868968.609999999</v>
      </c>
      <c r="Z109" s="38">
        <v>59720794.380000003</v>
      </c>
      <c r="AA109" s="38">
        <v>61665850.369999997</v>
      </c>
      <c r="AB109" s="38">
        <v>63707722.350000001</v>
      </c>
      <c r="AC109" s="38">
        <v>65625132.390000001</v>
      </c>
      <c r="AD109" s="38">
        <v>67529152.590000004</v>
      </c>
      <c r="AE109" s="38">
        <v>69432779.719999999</v>
      </c>
      <c r="AF109" s="38">
        <v>71344631.780000001</v>
      </c>
      <c r="AG109" s="38">
        <v>73270439.379999995</v>
      </c>
      <c r="AH109" s="38">
        <v>75213983.120000005</v>
      </c>
      <c r="AI109" s="38">
        <v>77177654.890000001</v>
      </c>
      <c r="AJ109" s="38">
        <v>79162906.319999993</v>
      </c>
      <c r="AK109" s="38">
        <v>81170562.540000007</v>
      </c>
      <c r="AL109" s="38">
        <v>83201039.129999995</v>
      </c>
      <c r="AM109" s="38">
        <v>85254429.379999995</v>
      </c>
      <c r="AN109" s="38">
        <v>87330524.709999993</v>
      </c>
      <c r="AO109" s="38">
        <v>89428906.609999999</v>
      </c>
      <c r="AP109" s="38">
        <v>91548947.060000002</v>
      </c>
      <c r="AQ109" s="38">
        <v>93690061.290000007</v>
      </c>
      <c r="AR109" s="38">
        <v>95851664.430000007</v>
      </c>
      <c r="AS109" s="38">
        <v>98033223.689999998</v>
      </c>
      <c r="AT109" s="38">
        <v>100234294.90000001</v>
      </c>
      <c r="AU109" s="38">
        <v>102454420.8</v>
      </c>
      <c r="AV109" s="38">
        <v>104693156.59999999</v>
      </c>
      <c r="AW109" s="38">
        <v>106949967.8</v>
      </c>
      <c r="AX109" s="38">
        <v>109224313.09999999</v>
      </c>
      <c r="AY109" s="38">
        <v>111515611.5</v>
      </c>
      <c r="AZ109" s="38">
        <v>113823272.09999999</v>
      </c>
      <c r="BA109" s="38">
        <v>116146651</v>
      </c>
      <c r="BB109" s="38">
        <v>118485163.90000001</v>
      </c>
      <c r="BC109" s="38">
        <v>120838289.40000001</v>
      </c>
      <c r="BD109" s="38">
        <v>123205693.90000001</v>
      </c>
      <c r="BE109" s="38">
        <v>125587061.8</v>
      </c>
      <c r="BF109" s="38">
        <v>127982000.59999999</v>
      </c>
      <c r="BG109" s="38">
        <v>130389962.5</v>
      </c>
      <c r="BH109" s="38">
        <v>132810058.90000001</v>
      </c>
      <c r="BI109" s="38">
        <v>135241144.90000001</v>
      </c>
      <c r="BJ109" s="38">
        <v>137681958.59999999</v>
      </c>
      <c r="BK109" s="38">
        <v>100563287.90000001</v>
      </c>
      <c r="BL109" s="38">
        <v>75122639.450000003</v>
      </c>
      <c r="BM109" s="38">
        <v>57547812.869999997</v>
      </c>
      <c r="BN109" s="38">
        <v>45280857.579999998</v>
      </c>
      <c r="BO109" s="38">
        <v>36604744.729999997</v>
      </c>
      <c r="BP109" s="38">
        <v>30366293.239999998</v>
      </c>
      <c r="BQ109" s="38">
        <v>25790430.75</v>
      </c>
      <c r="BR109" s="38">
        <v>22355678.809999999</v>
      </c>
      <c r="BS109" s="38">
        <v>19710678.699999999</v>
      </c>
      <c r="BT109" s="38">
        <v>17618228.09</v>
      </c>
      <c r="BU109" s="38">
        <v>15917759.560000001</v>
      </c>
      <c r="BV109" s="38">
        <v>14500181.439999999</v>
      </c>
      <c r="BW109" s="38">
        <v>13291006.02</v>
      </c>
      <c r="BX109" s="38">
        <v>12239033.35</v>
      </c>
      <c r="BY109" s="38">
        <v>11308759.550000001</v>
      </c>
      <c r="BZ109" s="38">
        <v>10475282.130000001</v>
      </c>
      <c r="CA109" s="38">
        <v>9720879.5460000001</v>
      </c>
      <c r="CB109" s="38">
        <v>9032713.3469999991</v>
      </c>
      <c r="CC109" s="38">
        <v>8401283.1630000006</v>
      </c>
      <c r="CD109" s="38">
        <v>7819386.6859999998</v>
      </c>
      <c r="CE109" s="38">
        <v>7281418.432</v>
      </c>
      <c r="CF109" s="38">
        <v>6782895.8689999999</v>
      </c>
      <c r="CG109" s="38">
        <v>6320138.2240000004</v>
      </c>
      <c r="CH109" s="38">
        <v>5890047.8629999999</v>
      </c>
      <c r="CI109" s="38">
        <v>5489960.6550000003</v>
      </c>
      <c r="CJ109" s="38">
        <v>5117542.79</v>
      </c>
      <c r="CK109" s="38">
        <v>4770718.9280000003</v>
      </c>
      <c r="CL109" s="38">
        <v>4447621.5240000002</v>
      </c>
      <c r="CM109" s="38">
        <v>4146554.5359999998</v>
      </c>
      <c r="CN109" s="38">
        <v>3865966.909</v>
      </c>
      <c r="CO109" s="38">
        <v>3604432.78</v>
      </c>
      <c r="CP109" s="38">
        <v>3360636.3089999999</v>
      </c>
      <c r="CQ109" s="38">
        <v>3133359.747</v>
      </c>
      <c r="CR109" s="38">
        <v>2921473.7969999998</v>
      </c>
      <c r="CS109" s="38">
        <v>2723929.6150000002</v>
      </c>
      <c r="CT109" s="38">
        <v>2539752.0129999998</v>
      </c>
      <c r="CU109" s="38">
        <v>2368033.58</v>
      </c>
      <c r="CV109" s="38">
        <v>2207929.4840000002</v>
      </c>
      <c r="CW109" s="38">
        <v>2058652.841</v>
      </c>
      <c r="CX109" s="38"/>
    </row>
    <row r="110" spans="1:102" ht="15.75" customHeight="1" x14ac:dyDescent="0.2">
      <c r="A110" s="27" t="s">
        <v>3</v>
      </c>
      <c r="B110" s="38">
        <v>698937.32050000003</v>
      </c>
      <c r="C110" s="38">
        <v>1344024.5079999999</v>
      </c>
      <c r="D110" s="38">
        <v>1948076.044</v>
      </c>
      <c r="E110" s="38">
        <v>2597632.2420000001</v>
      </c>
      <c r="F110" s="38">
        <v>3263755.0759999999</v>
      </c>
      <c r="G110" s="38">
        <v>3931129.3450000002</v>
      </c>
      <c r="H110" s="38">
        <v>4568504.5920000002</v>
      </c>
      <c r="I110" s="38">
        <v>5201492.5520000001</v>
      </c>
      <c r="J110" s="38">
        <v>5805932.9960000003</v>
      </c>
      <c r="K110" s="38">
        <v>6351403.398</v>
      </c>
      <c r="L110" s="38">
        <v>6961450.6960000005</v>
      </c>
      <c r="M110" s="38">
        <v>7629738.8320000004</v>
      </c>
      <c r="N110" s="38">
        <v>8280512.5719999997</v>
      </c>
      <c r="O110" s="38">
        <v>8851209.6989999991</v>
      </c>
      <c r="P110" s="38">
        <v>9433789.2300000004</v>
      </c>
      <c r="Q110" s="38">
        <v>9922833.6980000008</v>
      </c>
      <c r="R110" s="38">
        <v>10430886</v>
      </c>
      <c r="S110" s="38">
        <v>10974611.890000001</v>
      </c>
      <c r="T110" s="38">
        <v>11537677.050000001</v>
      </c>
      <c r="U110" s="38">
        <v>12066868.91</v>
      </c>
      <c r="V110" s="38">
        <v>12491335.140000001</v>
      </c>
      <c r="W110" s="38">
        <v>12995010.51</v>
      </c>
      <c r="X110" s="38">
        <v>13521376.890000001</v>
      </c>
      <c r="Y110" s="38">
        <v>14069354.949999999</v>
      </c>
      <c r="Z110" s="38">
        <v>14629443.789999999</v>
      </c>
      <c r="AA110" s="38">
        <v>15204538.220000001</v>
      </c>
      <c r="AB110" s="38">
        <v>15800770.439999999</v>
      </c>
      <c r="AC110" s="38">
        <v>16103473.699999999</v>
      </c>
      <c r="AD110" s="38">
        <v>16407822.68</v>
      </c>
      <c r="AE110" s="38">
        <v>16713525.16</v>
      </c>
      <c r="AF110" s="38">
        <v>17020324.530000001</v>
      </c>
      <c r="AG110" s="38">
        <v>17327992.699999999</v>
      </c>
      <c r="AH110" s="38">
        <v>17636313.370000001</v>
      </c>
      <c r="AI110" s="38">
        <v>17945103.190000001</v>
      </c>
      <c r="AJ110" s="38">
        <v>18254171</v>
      </c>
      <c r="AK110" s="38">
        <v>18563338.859999999</v>
      </c>
      <c r="AL110" s="38">
        <v>18872436.440000001</v>
      </c>
      <c r="AM110" s="38">
        <v>19181293.82</v>
      </c>
      <c r="AN110" s="38">
        <v>19489717.620000001</v>
      </c>
      <c r="AO110" s="38">
        <v>19797495.399999999</v>
      </c>
      <c r="AP110" s="38">
        <v>20104393.780000001</v>
      </c>
      <c r="AQ110" s="38">
        <v>20410174.280000001</v>
      </c>
      <c r="AR110" s="38">
        <v>20714609.100000001</v>
      </c>
      <c r="AS110" s="38">
        <v>21017440.449999999</v>
      </c>
      <c r="AT110" s="38">
        <v>21318419.82</v>
      </c>
      <c r="AU110" s="38">
        <v>21617274.030000001</v>
      </c>
      <c r="AV110" s="38">
        <v>21913729.649999999</v>
      </c>
      <c r="AW110" s="38">
        <v>22207537.859999999</v>
      </c>
      <c r="AX110" s="38">
        <v>22498441.579999998</v>
      </c>
      <c r="AY110" s="38">
        <v>22786228.52</v>
      </c>
      <c r="AZ110" s="38">
        <v>23070686.899999999</v>
      </c>
      <c r="BA110" s="38">
        <v>23351621.370000001</v>
      </c>
      <c r="BB110" s="38">
        <v>23628840.68</v>
      </c>
      <c r="BC110" s="38">
        <v>23902161.780000001</v>
      </c>
      <c r="BD110" s="38">
        <v>24171397</v>
      </c>
      <c r="BE110" s="38">
        <v>24436361.57</v>
      </c>
      <c r="BF110" s="38">
        <v>24696894.329999998</v>
      </c>
      <c r="BG110" s="38">
        <v>24952843.300000001</v>
      </c>
      <c r="BH110" s="38">
        <v>25204078.699999999</v>
      </c>
      <c r="BI110" s="38">
        <v>25450503.440000001</v>
      </c>
      <c r="BJ110" s="38">
        <v>25692035.219999999</v>
      </c>
      <c r="BK110" s="38">
        <v>23832446.02</v>
      </c>
      <c r="BL110" s="38">
        <v>22114094.079999998</v>
      </c>
      <c r="BM110" s="38">
        <v>20525923.359999999</v>
      </c>
      <c r="BN110" s="38">
        <v>19057758.84</v>
      </c>
      <c r="BO110" s="38">
        <v>17700235.539999999</v>
      </c>
      <c r="BP110" s="38">
        <v>16444733.43</v>
      </c>
      <c r="BQ110" s="38">
        <v>15283317.460000001</v>
      </c>
      <c r="BR110" s="38">
        <v>14208682.560000001</v>
      </c>
      <c r="BS110" s="38">
        <v>13214102.98</v>
      </c>
      <c r="BT110" s="38">
        <v>12293385.859999999</v>
      </c>
      <c r="BU110" s="38">
        <v>11440828.41</v>
      </c>
      <c r="BV110" s="38">
        <v>10651178.619999999</v>
      </c>
      <c r="BW110" s="38">
        <v>9919599.2039999999</v>
      </c>
      <c r="BX110" s="38">
        <v>9241634.3010000009</v>
      </c>
      <c r="BY110" s="38">
        <v>8613179.0160000008</v>
      </c>
      <c r="BZ110" s="38">
        <v>8030451.3289999999</v>
      </c>
      <c r="CA110" s="38">
        <v>7489966.3049999997</v>
      </c>
      <c r="CB110" s="38">
        <v>6988512.3669999996</v>
      </c>
      <c r="CC110" s="38">
        <v>6523129.4929999998</v>
      </c>
      <c r="CD110" s="38">
        <v>6091089.1619999995</v>
      </c>
      <c r="CE110" s="38">
        <v>5689875.9189999998</v>
      </c>
      <c r="CF110" s="38">
        <v>5317170.4160000002</v>
      </c>
      <c r="CG110" s="38">
        <v>4970833.8260000004</v>
      </c>
      <c r="CH110" s="38">
        <v>4648893.5060000001</v>
      </c>
      <c r="CI110" s="38">
        <v>4349529.8090000004</v>
      </c>
      <c r="CJ110" s="38">
        <v>4071063.9589999998</v>
      </c>
      <c r="CK110" s="38">
        <v>3811946.898</v>
      </c>
      <c r="CL110" s="38">
        <v>3570749.0269999998</v>
      </c>
      <c r="CM110" s="38">
        <v>3346150.77</v>
      </c>
      <c r="CN110" s="38">
        <v>3136933.892</v>
      </c>
      <c r="CO110" s="38">
        <v>2941973.5150000001</v>
      </c>
      <c r="CP110" s="38">
        <v>2760230.767</v>
      </c>
      <c r="CQ110" s="38">
        <v>2590746.0290000001</v>
      </c>
      <c r="CR110" s="38">
        <v>2432632.7089999998</v>
      </c>
      <c r="CS110" s="38">
        <v>2285071.5189999999</v>
      </c>
      <c r="CT110" s="38">
        <v>2147305.2119999998</v>
      </c>
      <c r="CU110" s="38">
        <v>2018633.7320000001</v>
      </c>
      <c r="CV110" s="38">
        <v>1898409.7479999999</v>
      </c>
      <c r="CW110" s="38">
        <v>1786034.557</v>
      </c>
      <c r="CX110" s="38"/>
    </row>
    <row r="111" spans="1:102" ht="15.75" customHeight="1" x14ac:dyDescent="0.2">
      <c r="A111" s="27" t="s">
        <v>4</v>
      </c>
      <c r="B111" s="38">
        <v>6224977.1610000003</v>
      </c>
      <c r="C111" s="38">
        <v>12040927.08</v>
      </c>
      <c r="D111" s="38">
        <v>17352306.199999999</v>
      </c>
      <c r="E111" s="38">
        <v>21883205.539999999</v>
      </c>
      <c r="F111" s="38">
        <v>26017783.039999999</v>
      </c>
      <c r="G111" s="38">
        <v>29838006.149999999</v>
      </c>
      <c r="H111" s="38">
        <v>33487241.809999999</v>
      </c>
      <c r="I111" s="38">
        <v>36824061.799999997</v>
      </c>
      <c r="J111" s="38">
        <v>39807549.710000001</v>
      </c>
      <c r="K111" s="38">
        <v>42793474.409999996</v>
      </c>
      <c r="L111" s="38">
        <v>45685264.43</v>
      </c>
      <c r="M111" s="38">
        <v>48358108.299999997</v>
      </c>
      <c r="N111" s="38">
        <v>51009410.719999999</v>
      </c>
      <c r="O111" s="38">
        <v>53613607.229999997</v>
      </c>
      <c r="P111" s="38">
        <v>56212738.82</v>
      </c>
      <c r="Q111" s="38">
        <v>59090708.43</v>
      </c>
      <c r="R111" s="38">
        <v>61884611.740000002</v>
      </c>
      <c r="S111" s="38">
        <v>64578398.850000001</v>
      </c>
      <c r="T111" s="38">
        <v>67149251.920000002</v>
      </c>
      <c r="U111" s="38">
        <v>69819394.680000007</v>
      </c>
      <c r="V111" s="38">
        <v>72486491.620000005</v>
      </c>
      <c r="W111" s="38">
        <v>75057603.730000004</v>
      </c>
      <c r="X111" s="38">
        <v>77607114.349999994</v>
      </c>
      <c r="Y111" s="38">
        <v>80154718.840000004</v>
      </c>
      <c r="Z111" s="38">
        <v>82711920.590000004</v>
      </c>
      <c r="AA111" s="38">
        <v>85289904.950000003</v>
      </c>
      <c r="AB111" s="38">
        <v>87898301.939999998</v>
      </c>
      <c r="AC111" s="38">
        <v>91634462</v>
      </c>
      <c r="AD111" s="38">
        <v>95372265.040000007</v>
      </c>
      <c r="AE111" s="38">
        <v>99116838.670000002</v>
      </c>
      <c r="AF111" s="38">
        <v>102872797.7</v>
      </c>
      <c r="AG111" s="38">
        <v>106644302.7</v>
      </c>
      <c r="AH111" s="38">
        <v>110435077.90000001</v>
      </c>
      <c r="AI111" s="38">
        <v>114248391.59999999</v>
      </c>
      <c r="AJ111" s="38">
        <v>118087058.3</v>
      </c>
      <c r="AK111" s="38">
        <v>121953485.40000001</v>
      </c>
      <c r="AL111" s="38">
        <v>125849730.59999999</v>
      </c>
      <c r="AM111" s="38">
        <v>129777546.90000001</v>
      </c>
      <c r="AN111" s="38">
        <v>133738293.90000001</v>
      </c>
      <c r="AO111" s="38">
        <v>137732958.30000001</v>
      </c>
      <c r="AP111" s="38">
        <v>141762206.80000001</v>
      </c>
      <c r="AQ111" s="38">
        <v>145826449.19999999</v>
      </c>
      <c r="AR111" s="38">
        <v>149925914.59999999</v>
      </c>
      <c r="AS111" s="38">
        <v>154060685.5</v>
      </c>
      <c r="AT111" s="38">
        <v>158230743.09999999</v>
      </c>
      <c r="AU111" s="38">
        <v>162435959</v>
      </c>
      <c r="AV111" s="38">
        <v>166676094.09999999</v>
      </c>
      <c r="AW111" s="38">
        <v>170950734.80000001</v>
      </c>
      <c r="AX111" s="38">
        <v>175259219.40000001</v>
      </c>
      <c r="AY111" s="38">
        <v>179600621.30000001</v>
      </c>
      <c r="AZ111" s="38">
        <v>183973817</v>
      </c>
      <c r="BA111" s="38">
        <v>188377588.59999999</v>
      </c>
      <c r="BB111" s="38">
        <v>192810734.69999999</v>
      </c>
      <c r="BC111" s="38">
        <v>197272186.59999999</v>
      </c>
      <c r="BD111" s="38">
        <v>201761070</v>
      </c>
      <c r="BE111" s="38">
        <v>206276628</v>
      </c>
      <c r="BF111" s="38">
        <v>210818043.40000001</v>
      </c>
      <c r="BG111" s="38">
        <v>215384402.5</v>
      </c>
      <c r="BH111" s="38">
        <v>219974765.69999999</v>
      </c>
      <c r="BI111" s="38">
        <v>224588172.30000001</v>
      </c>
      <c r="BJ111" s="38">
        <v>229223605.5</v>
      </c>
      <c r="BK111" s="38">
        <v>212539848.59999999</v>
      </c>
      <c r="BL111" s="38">
        <v>197127821.19999999</v>
      </c>
      <c r="BM111" s="38">
        <v>182887756</v>
      </c>
      <c r="BN111" s="38">
        <v>169727845.80000001</v>
      </c>
      <c r="BO111" s="38">
        <v>157563601.5</v>
      </c>
      <c r="BP111" s="38">
        <v>146317264</v>
      </c>
      <c r="BQ111" s="38">
        <v>135917261.80000001</v>
      </c>
      <c r="BR111" s="38">
        <v>126297713.59999999</v>
      </c>
      <c r="BS111" s="38">
        <v>117397971.09999999</v>
      </c>
      <c r="BT111" s="38">
        <v>109162198</v>
      </c>
      <c r="BU111" s="38">
        <v>101538984.3</v>
      </c>
      <c r="BV111" s="38">
        <v>94480990.450000003</v>
      </c>
      <c r="BW111" s="38">
        <v>87944621.129999995</v>
      </c>
      <c r="BX111" s="38">
        <v>81889725.170000002</v>
      </c>
      <c r="BY111" s="38">
        <v>76279319.599999994</v>
      </c>
      <c r="BZ111" s="38">
        <v>71079336.040000007</v>
      </c>
      <c r="CA111" s="38">
        <v>66258387.560000002</v>
      </c>
      <c r="CB111" s="38">
        <v>61787554.380000003</v>
      </c>
      <c r="CC111" s="38">
        <v>57640186.729999997</v>
      </c>
      <c r="CD111" s="38">
        <v>53791723.770000003</v>
      </c>
      <c r="CE111" s="38">
        <v>50219526.950000003</v>
      </c>
      <c r="CF111" s="38">
        <v>46902726.850000001</v>
      </c>
      <c r="CG111" s="38">
        <v>43822082.390000001</v>
      </c>
      <c r="CH111" s="38">
        <v>40959851.270000003</v>
      </c>
      <c r="CI111" s="38">
        <v>38299670.909999996</v>
      </c>
      <c r="CJ111" s="38">
        <v>35826448.909999996</v>
      </c>
      <c r="CK111" s="38">
        <v>33526262.350000001</v>
      </c>
      <c r="CL111" s="38">
        <v>31386265.100000001</v>
      </c>
      <c r="CM111" s="38">
        <v>29394602.670000002</v>
      </c>
      <c r="CN111" s="38">
        <v>27540333.800000001</v>
      </c>
      <c r="CO111" s="38">
        <v>25813358.370000001</v>
      </c>
      <c r="CP111" s="38">
        <v>24204351.100000001</v>
      </c>
      <c r="CQ111" s="38">
        <v>22704700.469999999</v>
      </c>
      <c r="CR111" s="38">
        <v>21306452.670000002</v>
      </c>
      <c r="CS111" s="38">
        <v>20002259.870000001</v>
      </c>
      <c r="CT111" s="38">
        <v>18785332.73</v>
      </c>
      <c r="CU111" s="38">
        <v>17649396.66</v>
      </c>
      <c r="CV111" s="38">
        <v>16588651.58</v>
      </c>
      <c r="CW111" s="38">
        <v>15597734.82</v>
      </c>
      <c r="CX111" s="38"/>
    </row>
    <row r="112" spans="1:102" ht="15.75" customHeight="1" x14ac:dyDescent="0.2">
      <c r="A112" s="27" t="s">
        <v>5</v>
      </c>
      <c r="B112" s="38">
        <v>16630825.789999999</v>
      </c>
      <c r="C112" s="38">
        <v>28633365.079999998</v>
      </c>
      <c r="D112" s="38">
        <v>38157357</v>
      </c>
      <c r="E112" s="38">
        <v>46027628.899999999</v>
      </c>
      <c r="F112" s="38">
        <v>51152107.200000003</v>
      </c>
      <c r="G112" s="38">
        <v>53853662.899999999</v>
      </c>
      <c r="H112" s="38">
        <v>55678033.289999999</v>
      </c>
      <c r="I112" s="38">
        <v>57442170.82</v>
      </c>
      <c r="J112" s="38">
        <v>58323973.299999997</v>
      </c>
      <c r="K112" s="38">
        <v>59187657.340000004</v>
      </c>
      <c r="L112" s="38">
        <v>59731758.710000001</v>
      </c>
      <c r="M112" s="38">
        <v>60335182.630000003</v>
      </c>
      <c r="N112" s="38">
        <v>61361175.590000004</v>
      </c>
      <c r="O112" s="38">
        <v>62612116.520000003</v>
      </c>
      <c r="P112" s="38">
        <v>63659870.520000003</v>
      </c>
      <c r="Q112" s="38">
        <v>64275931.799999997</v>
      </c>
      <c r="R112" s="38">
        <v>66019664.670000002</v>
      </c>
      <c r="S112" s="38">
        <v>67652072.340000004</v>
      </c>
      <c r="T112" s="38">
        <v>70140709.349999994</v>
      </c>
      <c r="U112" s="38">
        <v>73107784.579999998</v>
      </c>
      <c r="V112" s="38">
        <v>76097504.859999999</v>
      </c>
      <c r="W112" s="38">
        <v>78537051.879999995</v>
      </c>
      <c r="X112" s="38">
        <v>80729781.560000002</v>
      </c>
      <c r="Y112" s="38">
        <v>82761550.310000002</v>
      </c>
      <c r="Z112" s="38">
        <v>84692480.359999999</v>
      </c>
      <c r="AA112" s="38">
        <v>86622719.730000004</v>
      </c>
      <c r="AB112" s="38">
        <v>88561110.849999994</v>
      </c>
      <c r="AC112" s="38">
        <v>95134750.430000007</v>
      </c>
      <c r="AD112" s="38">
        <v>100621568</v>
      </c>
      <c r="AE112" s="38">
        <v>105392189.8</v>
      </c>
      <c r="AF112" s="38">
        <v>109695662.7</v>
      </c>
      <c r="AG112" s="38">
        <v>113699261.3</v>
      </c>
      <c r="AH112" s="38">
        <v>117515410.8</v>
      </c>
      <c r="AI112" s="38">
        <v>121219976.2</v>
      </c>
      <c r="AJ112" s="38">
        <v>124864412.5</v>
      </c>
      <c r="AK112" s="38">
        <v>128483590.59999999</v>
      </c>
      <c r="AL112" s="38">
        <v>132101150.90000001</v>
      </c>
      <c r="AM112" s="38">
        <v>135732947.80000001</v>
      </c>
      <c r="AN112" s="38">
        <v>139389770.5</v>
      </c>
      <c r="AO112" s="38">
        <v>143078897</v>
      </c>
      <c r="AP112" s="38">
        <v>146805165</v>
      </c>
      <c r="AQ112" s="38">
        <v>150571636.90000001</v>
      </c>
      <c r="AR112" s="38">
        <v>154380157.80000001</v>
      </c>
      <c r="AS112" s="38">
        <v>158231472.80000001</v>
      </c>
      <c r="AT112" s="38">
        <v>162125566.59999999</v>
      </c>
      <c r="AU112" s="38">
        <v>166061839.09999999</v>
      </c>
      <c r="AV112" s="38">
        <v>170039399.59999999</v>
      </c>
      <c r="AW112" s="38">
        <v>174057084.09999999</v>
      </c>
      <c r="AX112" s="38">
        <v>178113078.90000001</v>
      </c>
      <c r="AY112" s="38">
        <v>182205017.40000001</v>
      </c>
      <c r="AZ112" s="38">
        <v>186330182.19999999</v>
      </c>
      <c r="BA112" s="38">
        <v>190485966.09999999</v>
      </c>
      <c r="BB112" s="38">
        <v>194670010.09999999</v>
      </c>
      <c r="BC112" s="38">
        <v>198880025.90000001</v>
      </c>
      <c r="BD112" s="38">
        <v>203113832.90000001</v>
      </c>
      <c r="BE112" s="38">
        <v>207369318.40000001</v>
      </c>
      <c r="BF112" s="38">
        <v>211644439.90000001</v>
      </c>
      <c r="BG112" s="38">
        <v>215937167.19999999</v>
      </c>
      <c r="BH112" s="38">
        <v>220245329.80000001</v>
      </c>
      <c r="BI112" s="38">
        <v>224566579.80000001</v>
      </c>
      <c r="BJ112" s="38">
        <v>228898651.59999999</v>
      </c>
      <c r="BK112" s="38">
        <v>167024493</v>
      </c>
      <c r="BL112" s="38">
        <v>124630294.5</v>
      </c>
      <c r="BM112" s="38">
        <v>95356014.049999997</v>
      </c>
      <c r="BN112" s="38">
        <v>74934189.180000007</v>
      </c>
      <c r="BO112" s="38">
        <v>60500338.960000001</v>
      </c>
      <c r="BP112" s="38">
        <v>50130693.939999998</v>
      </c>
      <c r="BQ112" s="38">
        <v>42532309.200000003</v>
      </c>
      <c r="BR112" s="38">
        <v>36835324.280000001</v>
      </c>
      <c r="BS112" s="38">
        <v>32453695.260000002</v>
      </c>
      <c r="BT112" s="38">
        <v>28991826.16</v>
      </c>
      <c r="BU112" s="38">
        <v>26181968.640000001</v>
      </c>
      <c r="BV112" s="38">
        <v>23842247.059999999</v>
      </c>
      <c r="BW112" s="38">
        <v>21848510.18</v>
      </c>
      <c r="BX112" s="38">
        <v>20115451.710000001</v>
      </c>
      <c r="BY112" s="38">
        <v>18583944.960000001</v>
      </c>
      <c r="BZ112" s="38">
        <v>17212543.329999998</v>
      </c>
      <c r="CA112" s="38">
        <v>15971774.1</v>
      </c>
      <c r="CB112" s="38">
        <v>14840305.199999999</v>
      </c>
      <c r="CC112" s="38">
        <v>13802367.869999999</v>
      </c>
      <c r="CD112" s="38">
        <v>12846021.960000001</v>
      </c>
      <c r="CE112" s="38">
        <v>11961986.289999999</v>
      </c>
      <c r="CF112" s="38">
        <v>11142848.43</v>
      </c>
      <c r="CG112" s="38">
        <v>10382529.109999999</v>
      </c>
      <c r="CH112" s="38">
        <v>9675917.8350000009</v>
      </c>
      <c r="CI112" s="38">
        <v>9018623.432</v>
      </c>
      <c r="CJ112" s="38">
        <v>8406802.2320000008</v>
      </c>
      <c r="CK112" s="38">
        <v>7837038.4040000001</v>
      </c>
      <c r="CL112" s="38">
        <v>7306259.6529999999</v>
      </c>
      <c r="CM112" s="38">
        <v>6811676.8760000002</v>
      </c>
      <c r="CN112" s="38">
        <v>6350740.1229999997</v>
      </c>
      <c r="CO112" s="38">
        <v>5921105.7560000001</v>
      </c>
      <c r="CP112" s="38">
        <v>5520611.3150000004</v>
      </c>
      <c r="CQ112" s="38">
        <v>5147255.7740000002</v>
      </c>
      <c r="CR112" s="38">
        <v>4799183.6069999998</v>
      </c>
      <c r="CS112" s="38">
        <v>4474671.5779999997</v>
      </c>
      <c r="CT112" s="38">
        <v>4172117.5430000001</v>
      </c>
      <c r="CU112" s="38">
        <v>3890030.7510000002</v>
      </c>
      <c r="CV112" s="38">
        <v>3627023.2949999999</v>
      </c>
      <c r="CW112" s="38">
        <v>3381802.4840000002</v>
      </c>
      <c r="CX112" s="38"/>
    </row>
    <row r="113" spans="1:102" ht="15.75" customHeight="1" x14ac:dyDescent="0.2">
      <c r="A113" s="27" t="s">
        <v>6</v>
      </c>
      <c r="B113" s="38">
        <v>154197.6202</v>
      </c>
      <c r="C113" s="38">
        <v>299435.08120000002</v>
      </c>
      <c r="D113" s="38">
        <v>437080.89850000001</v>
      </c>
      <c r="E113" s="38">
        <v>571902.12430000002</v>
      </c>
      <c r="F113" s="38">
        <v>703055.59389999998</v>
      </c>
      <c r="G113" s="38">
        <v>828745.35820000002</v>
      </c>
      <c r="H113" s="38">
        <v>952371.80519999994</v>
      </c>
      <c r="I113" s="38">
        <v>1079497.952</v>
      </c>
      <c r="J113" s="38">
        <v>1210033.76</v>
      </c>
      <c r="K113" s="38">
        <v>1329057.8899999999</v>
      </c>
      <c r="L113" s="38">
        <v>1439761.83</v>
      </c>
      <c r="M113" s="38">
        <v>1552390.294</v>
      </c>
      <c r="N113" s="38">
        <v>1653657.2879999999</v>
      </c>
      <c r="O113" s="38">
        <v>1753876.7879999999</v>
      </c>
      <c r="P113" s="38">
        <v>1849100.2409999999</v>
      </c>
      <c r="Q113" s="38">
        <v>1928615.051</v>
      </c>
      <c r="R113" s="38">
        <v>2006897.98</v>
      </c>
      <c r="S113" s="38">
        <v>2085651.872</v>
      </c>
      <c r="T113" s="38">
        <v>2169835.642</v>
      </c>
      <c r="U113" s="38">
        <v>2250307.2319999998</v>
      </c>
      <c r="V113" s="38">
        <v>2317223.2489999998</v>
      </c>
      <c r="W113" s="38">
        <v>2391274.4759999998</v>
      </c>
      <c r="X113" s="38">
        <v>2468788.9780000001</v>
      </c>
      <c r="Y113" s="38">
        <v>2549144.051</v>
      </c>
      <c r="Z113" s="38">
        <v>2632619.37</v>
      </c>
      <c r="AA113" s="38">
        <v>2719556.5129999998</v>
      </c>
      <c r="AB113" s="38">
        <v>2810279.25</v>
      </c>
      <c r="AC113" s="38">
        <v>2855042.4619999998</v>
      </c>
      <c r="AD113" s="38">
        <v>2898887.0989999999</v>
      </c>
      <c r="AE113" s="38">
        <v>2941828.1189999999</v>
      </c>
      <c r="AF113" s="38">
        <v>2983885.395</v>
      </c>
      <c r="AG113" s="38">
        <v>3025066.361</v>
      </c>
      <c r="AH113" s="38">
        <v>3065379.6889999998</v>
      </c>
      <c r="AI113" s="38">
        <v>3104840.2409999999</v>
      </c>
      <c r="AJ113" s="38">
        <v>3143454.65</v>
      </c>
      <c r="AK113" s="38">
        <v>3181219.432</v>
      </c>
      <c r="AL113" s="38">
        <v>3218144.0860000001</v>
      </c>
      <c r="AM113" s="38">
        <v>3254226.0839999998</v>
      </c>
      <c r="AN113" s="38">
        <v>3289465.6579999998</v>
      </c>
      <c r="AO113" s="38">
        <v>3323859.7519999999</v>
      </c>
      <c r="AP113" s="38">
        <v>3357406.4369999999</v>
      </c>
      <c r="AQ113" s="38">
        <v>3390093.8420000002</v>
      </c>
      <c r="AR113" s="38">
        <v>3421919.9029999999</v>
      </c>
      <c r="AS113" s="38">
        <v>3452877.31</v>
      </c>
      <c r="AT113" s="38">
        <v>3482954.2510000002</v>
      </c>
      <c r="AU113" s="38">
        <v>3512149.1379999998</v>
      </c>
      <c r="AV113" s="38">
        <v>3540448.7250000001</v>
      </c>
      <c r="AW113" s="38">
        <v>3567844.6150000002</v>
      </c>
      <c r="AX113" s="38">
        <v>3594328.6189999999</v>
      </c>
      <c r="AY113" s="38">
        <v>3619884.3859999999</v>
      </c>
      <c r="AZ113" s="38">
        <v>3644499.7009999999</v>
      </c>
      <c r="BA113" s="38">
        <v>3668159.148</v>
      </c>
      <c r="BB113" s="38">
        <v>3690850.11</v>
      </c>
      <c r="BC113" s="38">
        <v>3712558.0269999998</v>
      </c>
      <c r="BD113" s="38">
        <v>3733275.33</v>
      </c>
      <c r="BE113" s="38">
        <v>3752997.5750000002</v>
      </c>
      <c r="BF113" s="38">
        <v>3771711.7740000002</v>
      </c>
      <c r="BG113" s="38">
        <v>3789419.023</v>
      </c>
      <c r="BH113" s="38">
        <v>3806115.6889999998</v>
      </c>
      <c r="BI113" s="38">
        <v>3821793.3689999999</v>
      </c>
      <c r="BJ113" s="38">
        <v>3836443.0070000002</v>
      </c>
      <c r="BK113" s="38">
        <v>3559673.0890000002</v>
      </c>
      <c r="BL113" s="38">
        <v>3303878.895</v>
      </c>
      <c r="BM113" s="38">
        <v>3067420.58</v>
      </c>
      <c r="BN113" s="38">
        <v>2848788.872</v>
      </c>
      <c r="BO113" s="38">
        <v>2646594.5669999998</v>
      </c>
      <c r="BP113" s="38">
        <v>2459558.8709999998</v>
      </c>
      <c r="BQ113" s="38">
        <v>2286504.5269999998</v>
      </c>
      <c r="BR113" s="38">
        <v>2126347.66</v>
      </c>
      <c r="BS113" s="38">
        <v>1978090.277</v>
      </c>
      <c r="BT113" s="38">
        <v>1840813.378</v>
      </c>
      <c r="BU113" s="38">
        <v>1713670.621</v>
      </c>
      <c r="BV113" s="38">
        <v>1595882.4979999999</v>
      </c>
      <c r="BW113" s="38">
        <v>1486730.987</v>
      </c>
      <c r="BX113" s="38">
        <v>1385554.6240000001</v>
      </c>
      <c r="BY113" s="38">
        <v>1291743.9879999999</v>
      </c>
      <c r="BZ113" s="38">
        <v>1204737.537</v>
      </c>
      <c r="CA113" s="38">
        <v>1124017.784</v>
      </c>
      <c r="CB113" s="38">
        <v>1049107.7879999999</v>
      </c>
      <c r="CC113" s="38">
        <v>979567.91319999995</v>
      </c>
      <c r="CD113" s="38">
        <v>914992.86499999999</v>
      </c>
      <c r="CE113" s="38">
        <v>855008.95259999996</v>
      </c>
      <c r="CF113" s="38">
        <v>799271.57790000003</v>
      </c>
      <c r="CG113" s="38">
        <v>747462.92390000005</v>
      </c>
      <c r="CH113" s="38">
        <v>699289.83010000002</v>
      </c>
      <c r="CI113" s="38">
        <v>654481.83770000003</v>
      </c>
      <c r="CJ113" s="38">
        <v>612789.39190000005</v>
      </c>
      <c r="CK113" s="38">
        <v>573982.18850000005</v>
      </c>
      <c r="CL113" s="38">
        <v>537847.65280000004</v>
      </c>
      <c r="CM113" s="38">
        <v>504189.54080000002</v>
      </c>
      <c r="CN113" s="38">
        <v>472826.65179999999</v>
      </c>
      <c r="CO113" s="38">
        <v>443591.64439999999</v>
      </c>
      <c r="CP113" s="38">
        <v>416329.94709999999</v>
      </c>
      <c r="CQ113" s="38">
        <v>390898.75569999998</v>
      </c>
      <c r="CR113" s="38">
        <v>367166.11090000003</v>
      </c>
      <c r="CS113" s="38">
        <v>345010.04930000001</v>
      </c>
      <c r="CT113" s="38">
        <v>324317.82250000001</v>
      </c>
      <c r="CU113" s="38">
        <v>304985.1778</v>
      </c>
      <c r="CV113" s="38">
        <v>286915.69620000001</v>
      </c>
      <c r="CW113" s="38">
        <v>270020.18349999998</v>
      </c>
      <c r="CX113" s="38"/>
    </row>
    <row r="114" spans="1:102" ht="15.75" customHeight="1" x14ac:dyDescent="0.2">
      <c r="A114" s="27" t="s">
        <v>7</v>
      </c>
      <c r="B114" s="38">
        <v>22084435.52</v>
      </c>
      <c r="C114" s="38">
        <v>37716109.25</v>
      </c>
      <c r="D114" s="38">
        <v>48757618.030000001</v>
      </c>
      <c r="E114" s="38">
        <v>56329865.200000003</v>
      </c>
      <c r="F114" s="38">
        <v>61961360.520000003</v>
      </c>
      <c r="G114" s="38">
        <v>66669217.100000001</v>
      </c>
      <c r="H114" s="38">
        <v>70692471.75</v>
      </c>
      <c r="I114" s="38">
        <v>74232373</v>
      </c>
      <c r="J114" s="38">
        <v>77607838.430000007</v>
      </c>
      <c r="K114" s="38">
        <v>80818262.269999996</v>
      </c>
      <c r="L114" s="38">
        <v>83951600.799999997</v>
      </c>
      <c r="M114" s="38">
        <v>87123680.390000001</v>
      </c>
      <c r="N114" s="38">
        <v>90231660.159999996</v>
      </c>
      <c r="O114" s="38">
        <v>93452336.030000001</v>
      </c>
      <c r="P114" s="38">
        <v>96770701.650000006</v>
      </c>
      <c r="Q114" s="38">
        <v>99821184.319999993</v>
      </c>
      <c r="R114" s="39">
        <v>102959611.7</v>
      </c>
      <c r="S114" s="39">
        <v>106206075.5</v>
      </c>
      <c r="T114" s="39">
        <v>109642085.2</v>
      </c>
      <c r="U114" s="39">
        <v>113006650.40000001</v>
      </c>
      <c r="V114" s="39">
        <v>116338162.7</v>
      </c>
      <c r="W114" s="39">
        <v>120056322.59999999</v>
      </c>
      <c r="X114" s="39">
        <v>123895203.2</v>
      </c>
      <c r="Y114" s="39">
        <v>127848668.8</v>
      </c>
      <c r="Z114" s="39">
        <v>131973476.2</v>
      </c>
      <c r="AA114" s="39">
        <v>136280301.80000001</v>
      </c>
      <c r="AB114" s="39">
        <v>140787883.40000001</v>
      </c>
      <c r="AC114" s="39">
        <v>143840899.90000001</v>
      </c>
      <c r="AD114" s="38">
        <v>147132860.80000001</v>
      </c>
      <c r="AE114" s="38">
        <v>150598530</v>
      </c>
      <c r="AF114" s="38">
        <v>154193844.40000001</v>
      </c>
      <c r="AG114" s="38">
        <v>157889088.30000001</v>
      </c>
      <c r="AH114" s="38">
        <v>161664265.80000001</v>
      </c>
      <c r="AI114" s="38">
        <v>165505891.59999999</v>
      </c>
      <c r="AJ114" s="38">
        <v>169404918</v>
      </c>
      <c r="AK114" s="38">
        <v>173355098.40000001</v>
      </c>
      <c r="AL114" s="38">
        <v>177352037.19999999</v>
      </c>
      <c r="AM114" s="38">
        <v>181392384.30000001</v>
      </c>
      <c r="AN114" s="38">
        <v>185473351.30000001</v>
      </c>
      <c r="AO114" s="38">
        <v>189592467.5</v>
      </c>
      <c r="AP114" s="38">
        <v>193747473.59999999</v>
      </c>
      <c r="AQ114" s="38">
        <v>197936263.30000001</v>
      </c>
      <c r="AR114" s="38">
        <v>202157000.30000001</v>
      </c>
      <c r="AS114" s="38">
        <v>206408141.80000001</v>
      </c>
      <c r="AT114" s="38">
        <v>210688404.80000001</v>
      </c>
      <c r="AU114" s="38">
        <v>214996503.09999999</v>
      </c>
      <c r="AV114" s="38">
        <v>219331237.5</v>
      </c>
      <c r="AW114" s="38">
        <v>223691037.59999999</v>
      </c>
      <c r="AX114" s="38">
        <v>228073637.59999999</v>
      </c>
      <c r="AY114" s="38">
        <v>232476075.09999999</v>
      </c>
      <c r="AZ114" s="38">
        <v>236895140.59999999</v>
      </c>
      <c r="BA114" s="38">
        <v>241327877.59999999</v>
      </c>
      <c r="BB114" s="38">
        <v>245771894.80000001</v>
      </c>
      <c r="BC114" s="38">
        <v>250225422.69999999</v>
      </c>
      <c r="BD114" s="38">
        <v>254687198</v>
      </c>
      <c r="BE114" s="38">
        <v>259156302.09999999</v>
      </c>
      <c r="BF114" s="38">
        <v>263631657.40000001</v>
      </c>
      <c r="BG114" s="38">
        <v>268111937.19999999</v>
      </c>
      <c r="BH114" s="38">
        <v>272595763.89999998</v>
      </c>
      <c r="BI114" s="38">
        <v>277081642.89999998</v>
      </c>
      <c r="BJ114" s="38">
        <v>281568078.30000001</v>
      </c>
      <c r="BK114" s="38">
        <v>205855289.59999999</v>
      </c>
      <c r="BL114" s="38">
        <v>153946439.40000001</v>
      </c>
      <c r="BM114" s="38">
        <v>118072070.09999999</v>
      </c>
      <c r="BN114" s="38">
        <v>93018870.090000004</v>
      </c>
      <c r="BO114" s="38">
        <v>75287321.260000005</v>
      </c>
      <c r="BP114" s="38">
        <v>62527028.920000002</v>
      </c>
      <c r="BQ114" s="38">
        <v>53158189.68</v>
      </c>
      <c r="BR114" s="38">
        <v>46117832.789999999</v>
      </c>
      <c r="BS114" s="38">
        <v>40689700.950000003</v>
      </c>
      <c r="BT114" s="38">
        <v>36390197.810000002</v>
      </c>
      <c r="BU114" s="38">
        <v>32891919.23</v>
      </c>
      <c r="BV114" s="38">
        <v>29972378.850000001</v>
      </c>
      <c r="BW114" s="38">
        <v>27479623.050000001</v>
      </c>
      <c r="BX114" s="38">
        <v>25309168.120000001</v>
      </c>
      <c r="BY114" s="38">
        <v>23388527.949999999</v>
      </c>
      <c r="BZ114" s="38">
        <v>21666830.57</v>
      </c>
      <c r="CA114" s="38">
        <v>20107846.760000002</v>
      </c>
      <c r="CB114" s="38">
        <v>18685306.559999999</v>
      </c>
      <c r="CC114" s="38">
        <v>17379750.079999998</v>
      </c>
      <c r="CD114" s="38">
        <v>16176407.460000001</v>
      </c>
      <c r="CE114" s="38">
        <v>15063769.310000001</v>
      </c>
      <c r="CF114" s="38">
        <v>14032620.6</v>
      </c>
      <c r="CG114" s="38">
        <v>13075385.619999999</v>
      </c>
      <c r="CH114" s="38">
        <v>12185682.130000001</v>
      </c>
      <c r="CI114" s="38">
        <v>11358016.039999999</v>
      </c>
      <c r="CJ114" s="38">
        <v>10587570.83</v>
      </c>
      <c r="CK114" s="38">
        <v>9870060.7860000003</v>
      </c>
      <c r="CL114" s="38">
        <v>9201627.4949999992</v>
      </c>
      <c r="CM114" s="38">
        <v>8578765.5969999991</v>
      </c>
      <c r="CN114" s="38">
        <v>7998268.5180000002</v>
      </c>
      <c r="CO114" s="38">
        <v>7457187.9000000004</v>
      </c>
      <c r="CP114" s="38">
        <v>6952802.483</v>
      </c>
      <c r="CQ114" s="38">
        <v>6482593.5930000003</v>
      </c>
      <c r="CR114" s="38">
        <v>6044225.3169999998</v>
      </c>
      <c r="CS114" s="38">
        <v>5635528.0240000002</v>
      </c>
      <c r="CT114" s="38">
        <v>5254484.3729999997</v>
      </c>
      <c r="CU114" s="38">
        <v>4899217.165</v>
      </c>
      <c r="CV114" s="38">
        <v>4567978.6310000001</v>
      </c>
      <c r="CW114" s="38">
        <v>4259140.8499999996</v>
      </c>
      <c r="CX114" s="38"/>
    </row>
    <row r="115" spans="1:102" ht="15.75" customHeight="1" x14ac:dyDescent="0.2">
      <c r="A115" s="27" t="s">
        <v>8</v>
      </c>
      <c r="B115" s="38">
        <v>7293862.2709999997</v>
      </c>
      <c r="C115" s="38">
        <v>12424030.5</v>
      </c>
      <c r="D115" s="38">
        <v>15925531.25</v>
      </c>
      <c r="E115" s="38">
        <v>18034033.899999999</v>
      </c>
      <c r="F115" s="38">
        <v>19470691.77</v>
      </c>
      <c r="G115" s="38">
        <v>20509839.789999999</v>
      </c>
      <c r="H115" s="38">
        <v>21258487.539999999</v>
      </c>
      <c r="I115" s="38">
        <v>21698676.41</v>
      </c>
      <c r="J115" s="38">
        <v>21904959.739999998</v>
      </c>
      <c r="K115" s="38">
        <v>22220014.550000001</v>
      </c>
      <c r="L115" s="38">
        <v>22528276.960000001</v>
      </c>
      <c r="M115" s="38">
        <v>22619380</v>
      </c>
      <c r="N115" s="38">
        <v>22708848.52</v>
      </c>
      <c r="O115" s="38">
        <v>23726564.699999999</v>
      </c>
      <c r="P115" s="38">
        <v>24212244.16</v>
      </c>
      <c r="Q115" s="38">
        <v>24943333.510000002</v>
      </c>
      <c r="R115" s="38">
        <v>25392979.789999999</v>
      </c>
      <c r="S115" s="38">
        <v>25551151.91</v>
      </c>
      <c r="T115" s="38">
        <v>25622872.969999999</v>
      </c>
      <c r="U115" s="38">
        <v>25871249.870000001</v>
      </c>
      <c r="V115" s="38">
        <v>26158566.309999999</v>
      </c>
      <c r="W115" s="38">
        <v>26263140.039999999</v>
      </c>
      <c r="X115" s="38">
        <v>26373923.890000001</v>
      </c>
      <c r="Y115" s="38">
        <v>26522976.649999999</v>
      </c>
      <c r="Z115" s="38">
        <v>26710240.100000001</v>
      </c>
      <c r="AA115" s="38">
        <v>26934921.32</v>
      </c>
      <c r="AB115" s="38">
        <v>27195989.739999998</v>
      </c>
      <c r="AC115" s="38">
        <v>28802691.109999999</v>
      </c>
      <c r="AD115" s="38">
        <v>30125338.940000001</v>
      </c>
      <c r="AE115" s="38">
        <v>31261020.039999999</v>
      </c>
      <c r="AF115" s="38">
        <v>32273984.390000001</v>
      </c>
      <c r="AG115" s="38">
        <v>33206695.710000001</v>
      </c>
      <c r="AH115" s="38">
        <v>34087047.700000003</v>
      </c>
      <c r="AI115" s="38">
        <v>34933177.869999997</v>
      </c>
      <c r="AJ115" s="38">
        <v>35756759.240000002</v>
      </c>
      <c r="AK115" s="38">
        <v>36565153.210000001</v>
      </c>
      <c r="AL115" s="38">
        <v>37362836.310000002</v>
      </c>
      <c r="AM115" s="38">
        <v>38152523.649999999</v>
      </c>
      <c r="AN115" s="38">
        <v>38935874.880000003</v>
      </c>
      <c r="AO115" s="38">
        <v>39713940.68</v>
      </c>
      <c r="AP115" s="38">
        <v>40487390.350000001</v>
      </c>
      <c r="AQ115" s="38">
        <v>41256484.100000001</v>
      </c>
      <c r="AR115" s="38">
        <v>42021204.859999999</v>
      </c>
      <c r="AS115" s="38">
        <v>42781584.049999997</v>
      </c>
      <c r="AT115" s="38">
        <v>43537736.719999999</v>
      </c>
      <c r="AU115" s="38">
        <v>44289821.590000004</v>
      </c>
      <c r="AV115" s="38">
        <v>45037871.729999997</v>
      </c>
      <c r="AW115" s="38">
        <v>45781779.829999998</v>
      </c>
      <c r="AX115" s="38">
        <v>46521430.200000003</v>
      </c>
      <c r="AY115" s="38">
        <v>47256668.619999997</v>
      </c>
      <c r="AZ115" s="38">
        <v>47987278.399999999</v>
      </c>
      <c r="BA115" s="38">
        <v>48713048.210000001</v>
      </c>
      <c r="BB115" s="38">
        <v>49433767.799999997</v>
      </c>
      <c r="BC115" s="38">
        <v>50149160.25</v>
      </c>
      <c r="BD115" s="38">
        <v>50858994.469999999</v>
      </c>
      <c r="BE115" s="38">
        <v>51562987.549999997</v>
      </c>
      <c r="BF115" s="38">
        <v>52260803.340000004</v>
      </c>
      <c r="BG115" s="38">
        <v>52952113.740000002</v>
      </c>
      <c r="BH115" s="38">
        <v>53636547.82</v>
      </c>
      <c r="BI115" s="38">
        <v>54313757.740000002</v>
      </c>
      <c r="BJ115" s="38">
        <v>54983335.75</v>
      </c>
      <c r="BK115" s="38">
        <v>40276539.32</v>
      </c>
      <c r="BL115" s="38">
        <v>30187058.469999999</v>
      </c>
      <c r="BM115" s="38">
        <v>23208288.75</v>
      </c>
      <c r="BN115" s="38">
        <v>18329266.170000002</v>
      </c>
      <c r="BO115" s="38">
        <v>14871335.93</v>
      </c>
      <c r="BP115" s="38">
        <v>12378663.369999999</v>
      </c>
      <c r="BQ115" s="38">
        <v>10544836.73</v>
      </c>
      <c r="BR115" s="38">
        <v>9163663.3640000001</v>
      </c>
      <c r="BS115" s="38">
        <v>8096183.4579999996</v>
      </c>
      <c r="BT115" s="38">
        <v>7248555.102</v>
      </c>
      <c r="BU115" s="38">
        <v>6557226.7439999999</v>
      </c>
      <c r="BV115" s="38">
        <v>5978994.8439999996</v>
      </c>
      <c r="BW115" s="38">
        <v>5484336.3530000001</v>
      </c>
      <c r="BX115" s="38">
        <v>5052936.5779999997</v>
      </c>
      <c r="BY115" s="38">
        <v>4670688.8569999998</v>
      </c>
      <c r="BZ115" s="38">
        <v>4327680.9720000001</v>
      </c>
      <c r="CA115" s="38">
        <v>4016843.1710000001</v>
      </c>
      <c r="CB115" s="38">
        <v>3733039.824</v>
      </c>
      <c r="CC115" s="38">
        <v>3472458.594</v>
      </c>
      <c r="CD115" s="38">
        <v>3232199.18</v>
      </c>
      <c r="CE115" s="38">
        <v>3009995.946</v>
      </c>
      <c r="CF115" s="38">
        <v>2804030.42</v>
      </c>
      <c r="CG115" s="38">
        <v>2612804.1409999998</v>
      </c>
      <c r="CH115" s="38">
        <v>2435052.0520000001</v>
      </c>
      <c r="CI115" s="38">
        <v>2269683.1740000001</v>
      </c>
      <c r="CJ115" s="38">
        <v>2115739.639</v>
      </c>
      <c r="CK115" s="38">
        <v>1972368.1229999999</v>
      </c>
      <c r="CL115" s="38">
        <v>1838799.6669999999</v>
      </c>
      <c r="CM115" s="38">
        <v>1714335.172</v>
      </c>
      <c r="CN115" s="38">
        <v>1598334.7879999999</v>
      </c>
      <c r="CO115" s="38">
        <v>1490209.956</v>
      </c>
      <c r="CP115" s="38">
        <v>1389417.2919999999</v>
      </c>
      <c r="CQ115" s="38">
        <v>1295453.7560000001</v>
      </c>
      <c r="CR115" s="38">
        <v>1207852.7390000001</v>
      </c>
      <c r="CS115" s="38">
        <v>1126180.797</v>
      </c>
      <c r="CT115" s="38">
        <v>1050034.8770000001</v>
      </c>
      <c r="CU115" s="38">
        <v>979039.90430000005</v>
      </c>
      <c r="CV115" s="38">
        <v>912846.65009999997</v>
      </c>
      <c r="CW115" s="38">
        <v>851129.82270000002</v>
      </c>
      <c r="CX115" s="38"/>
    </row>
    <row r="116" spans="1:102" ht="15.75" customHeight="1" x14ac:dyDescent="0.2">
      <c r="A116" s="27" t="s">
        <v>9</v>
      </c>
      <c r="B116" s="38">
        <v>5101732.2290000003</v>
      </c>
      <c r="C116" s="38">
        <v>9641125.5830000006</v>
      </c>
      <c r="D116" s="38">
        <v>13791249.34</v>
      </c>
      <c r="E116" s="38">
        <v>17283047.530000001</v>
      </c>
      <c r="F116" s="38">
        <v>20022899.809999999</v>
      </c>
      <c r="G116" s="38">
        <v>22437373.350000001</v>
      </c>
      <c r="H116" s="38">
        <v>24747504.829999998</v>
      </c>
      <c r="I116" s="38">
        <v>26933963.539999999</v>
      </c>
      <c r="J116" s="38">
        <v>29009839.789999999</v>
      </c>
      <c r="K116" s="38">
        <v>31157813.02</v>
      </c>
      <c r="L116" s="38">
        <v>33226311.460000001</v>
      </c>
      <c r="M116" s="38">
        <v>35246137.710000001</v>
      </c>
      <c r="N116" s="38">
        <v>37279213.950000003</v>
      </c>
      <c r="O116" s="38">
        <v>39316858.899999999</v>
      </c>
      <c r="P116" s="38">
        <v>41349530.340000004</v>
      </c>
      <c r="Q116" s="38">
        <v>43581955.920000002</v>
      </c>
      <c r="R116" s="38">
        <v>45931004.479999997</v>
      </c>
      <c r="S116" s="38">
        <v>48336969.68</v>
      </c>
      <c r="T116" s="38">
        <v>50667855.590000004</v>
      </c>
      <c r="U116" s="38">
        <v>53058758.25</v>
      </c>
      <c r="V116" s="38">
        <v>55527799.57</v>
      </c>
      <c r="W116" s="38">
        <v>57834061.18</v>
      </c>
      <c r="X116" s="38">
        <v>60126633.619999997</v>
      </c>
      <c r="Y116" s="38">
        <v>62415342.43</v>
      </c>
      <c r="Z116" s="38">
        <v>64685806.109999999</v>
      </c>
      <c r="AA116" s="38">
        <v>66943439.380000003</v>
      </c>
      <c r="AB116" s="38">
        <v>69199099.75</v>
      </c>
      <c r="AC116" s="38">
        <v>72166839.780000001</v>
      </c>
      <c r="AD116" s="38">
        <v>75137551.430000007</v>
      </c>
      <c r="AE116" s="38">
        <v>78114239.930000007</v>
      </c>
      <c r="AF116" s="38">
        <v>81099649.900000006</v>
      </c>
      <c r="AG116" s="38">
        <v>84096255.459999993</v>
      </c>
      <c r="AH116" s="38">
        <v>87106213.659999996</v>
      </c>
      <c r="AI116" s="38">
        <v>90131361.170000002</v>
      </c>
      <c r="AJ116" s="38">
        <v>93173185.349999994</v>
      </c>
      <c r="AK116" s="38">
        <v>96232895.819999993</v>
      </c>
      <c r="AL116" s="38">
        <v>99311474.569999993</v>
      </c>
      <c r="AM116" s="38">
        <v>102409752.59999999</v>
      </c>
      <c r="AN116" s="38">
        <v>105528458.2</v>
      </c>
      <c r="AO116" s="38">
        <v>108668246.3</v>
      </c>
      <c r="AP116" s="38">
        <v>111829684.40000001</v>
      </c>
      <c r="AQ116" s="38">
        <v>115013203.09999999</v>
      </c>
      <c r="AR116" s="38">
        <v>118219060.40000001</v>
      </c>
      <c r="AS116" s="38">
        <v>121447308.5</v>
      </c>
      <c r="AT116" s="38">
        <v>124697763.8</v>
      </c>
      <c r="AU116" s="38">
        <v>127970074.2</v>
      </c>
      <c r="AV116" s="38">
        <v>131263785.90000001</v>
      </c>
      <c r="AW116" s="38">
        <v>134578369.69999999</v>
      </c>
      <c r="AX116" s="38">
        <v>137913251.90000001</v>
      </c>
      <c r="AY116" s="38">
        <v>141267822.80000001</v>
      </c>
      <c r="AZ116" s="38">
        <v>144641443.5</v>
      </c>
      <c r="BA116" s="38">
        <v>148033394.09999999</v>
      </c>
      <c r="BB116" s="38">
        <v>151442882</v>
      </c>
      <c r="BC116" s="38">
        <v>154869075</v>
      </c>
      <c r="BD116" s="38">
        <v>158311092.09999999</v>
      </c>
      <c r="BE116" s="38">
        <v>161768019.69999999</v>
      </c>
      <c r="BF116" s="38">
        <v>165238893.19999999</v>
      </c>
      <c r="BG116" s="38">
        <v>168722678</v>
      </c>
      <c r="BH116" s="38">
        <v>172218263.30000001</v>
      </c>
      <c r="BI116" s="38">
        <v>175724450.5</v>
      </c>
      <c r="BJ116" s="38">
        <v>179239965.59999999</v>
      </c>
      <c r="BK116" s="38">
        <v>166195687.80000001</v>
      </c>
      <c r="BL116" s="38">
        <v>154145645</v>
      </c>
      <c r="BM116" s="38">
        <v>143011842.90000001</v>
      </c>
      <c r="BN116" s="38">
        <v>132722509.59999999</v>
      </c>
      <c r="BO116" s="38">
        <v>123211594.7</v>
      </c>
      <c r="BP116" s="38">
        <v>114418308.3</v>
      </c>
      <c r="BQ116" s="38">
        <v>106286698</v>
      </c>
      <c r="BR116" s="38">
        <v>98765259.640000001</v>
      </c>
      <c r="BS116" s="38">
        <v>91806579.920000002</v>
      </c>
      <c r="BT116" s="38">
        <v>85367007.430000007</v>
      </c>
      <c r="BU116" s="38">
        <v>79406350.790000007</v>
      </c>
      <c r="BV116" s="38">
        <v>73887600.879999995</v>
      </c>
      <c r="BW116" s="38">
        <v>68776675.640000001</v>
      </c>
      <c r="BX116" s="38">
        <v>64042185.439999998</v>
      </c>
      <c r="BY116" s="38">
        <v>59655217.420000002</v>
      </c>
      <c r="BZ116" s="38">
        <v>55589137.25</v>
      </c>
      <c r="CA116" s="38">
        <v>51819406.82</v>
      </c>
      <c r="CB116" s="38">
        <v>48323416.729999997</v>
      </c>
      <c r="CC116" s="38">
        <v>45080332.240000002</v>
      </c>
      <c r="CD116" s="38">
        <v>42070951.619999997</v>
      </c>
      <c r="CE116" s="38">
        <v>39277575.909999996</v>
      </c>
      <c r="CF116" s="38">
        <v>36683889.259999998</v>
      </c>
      <c r="CG116" s="38">
        <v>34274848.719999999</v>
      </c>
      <c r="CH116" s="38">
        <v>32036583.129999999</v>
      </c>
      <c r="CI116" s="38">
        <v>29956299.890000001</v>
      </c>
      <c r="CJ116" s="38">
        <v>28022199.43</v>
      </c>
      <c r="CK116" s="38">
        <v>26223396.449999999</v>
      </c>
      <c r="CL116" s="38">
        <v>24549847.460000001</v>
      </c>
      <c r="CM116" s="38">
        <v>22992284.23</v>
      </c>
      <c r="CN116" s="38">
        <v>21542152.440000001</v>
      </c>
      <c r="CO116" s="38">
        <v>20191555.41</v>
      </c>
      <c r="CP116" s="38">
        <v>18933202.18</v>
      </c>
      <c r="CQ116" s="38">
        <v>17760359.84</v>
      </c>
      <c r="CR116" s="38">
        <v>16666809.65</v>
      </c>
      <c r="CS116" s="38">
        <v>15646806.640000001</v>
      </c>
      <c r="CT116" s="38">
        <v>14695042.449999999</v>
      </c>
      <c r="CU116" s="38">
        <v>13806611.16</v>
      </c>
      <c r="CV116" s="38">
        <v>12976977.84</v>
      </c>
      <c r="CW116" s="38">
        <v>12201949.51</v>
      </c>
      <c r="CX116" s="38"/>
    </row>
    <row r="117" spans="1:102" ht="15.75" customHeight="1" x14ac:dyDescent="0.2">
      <c r="A117" s="27" t="s">
        <v>10</v>
      </c>
      <c r="B117" s="38">
        <v>212843.0741</v>
      </c>
      <c r="C117" s="38">
        <v>411302.33899999998</v>
      </c>
      <c r="D117" s="38">
        <v>594964.92119999998</v>
      </c>
      <c r="E117" s="38">
        <v>762872.47809999995</v>
      </c>
      <c r="F117" s="38">
        <v>921391.00049999997</v>
      </c>
      <c r="G117" s="38">
        <v>1072930.08</v>
      </c>
      <c r="H117" s="38">
        <v>1218291.5490000001</v>
      </c>
      <c r="I117" s="38">
        <v>1357734.378</v>
      </c>
      <c r="J117" s="38">
        <v>1493099.28</v>
      </c>
      <c r="K117" s="38">
        <v>1623908.294</v>
      </c>
      <c r="L117" s="38">
        <v>1750873.9739999999</v>
      </c>
      <c r="M117" s="38">
        <v>1875524.9809999999</v>
      </c>
      <c r="N117" s="38">
        <v>1996843.753</v>
      </c>
      <c r="O117" s="38">
        <v>2116689.7209999999</v>
      </c>
      <c r="P117" s="38">
        <v>2234311.1869999999</v>
      </c>
      <c r="Q117" s="38">
        <v>2348022.6919999998</v>
      </c>
      <c r="R117" s="38">
        <v>2459979.4679999999</v>
      </c>
      <c r="S117" s="38">
        <v>2570467.378</v>
      </c>
      <c r="T117" s="38">
        <v>2680097.236</v>
      </c>
      <c r="U117" s="38">
        <v>2788276.8960000002</v>
      </c>
      <c r="V117" s="38">
        <v>2895354.6809999999</v>
      </c>
      <c r="W117" s="38">
        <v>3002038.2850000001</v>
      </c>
      <c r="X117" s="38">
        <v>3108274.7480000001</v>
      </c>
      <c r="Y117" s="38">
        <v>3214055.4739999999</v>
      </c>
      <c r="Z117" s="38">
        <v>3319559.747</v>
      </c>
      <c r="AA117" s="38">
        <v>3424871.298</v>
      </c>
      <c r="AB117" s="38">
        <v>3530169.0019999999</v>
      </c>
      <c r="AC117" s="38">
        <v>3635675.733</v>
      </c>
      <c r="AD117" s="38">
        <v>3740719.602</v>
      </c>
      <c r="AE117" s="38">
        <v>3845376.0490000001</v>
      </c>
      <c r="AF117" s="38">
        <v>3949710.9559999998</v>
      </c>
      <c r="AG117" s="38">
        <v>4053793.7820000001</v>
      </c>
      <c r="AH117" s="38">
        <v>4157684.574</v>
      </c>
      <c r="AI117" s="38">
        <v>4261432.5039999997</v>
      </c>
      <c r="AJ117" s="38">
        <v>4365085.477</v>
      </c>
      <c r="AK117" s="38">
        <v>4468678.5489999996</v>
      </c>
      <c r="AL117" s="38">
        <v>4572244.4060000004</v>
      </c>
      <c r="AM117" s="38">
        <v>4675811.3729999997</v>
      </c>
      <c r="AN117" s="38">
        <v>4779406.983</v>
      </c>
      <c r="AO117" s="38">
        <v>4883044.2910000002</v>
      </c>
      <c r="AP117" s="38">
        <v>4986735.6569999997</v>
      </c>
      <c r="AQ117" s="38">
        <v>5090493.193</v>
      </c>
      <c r="AR117" s="38">
        <v>5194320.78</v>
      </c>
      <c r="AS117" s="38">
        <v>5298215.7450000001</v>
      </c>
      <c r="AT117" s="38">
        <v>5402167.6169999996</v>
      </c>
      <c r="AU117" s="38">
        <v>5506166.6469999999</v>
      </c>
      <c r="AV117" s="38">
        <v>5610192.8940000003</v>
      </c>
      <c r="AW117" s="38">
        <v>5714227.4950000001</v>
      </c>
      <c r="AX117" s="38">
        <v>5818238.057</v>
      </c>
      <c r="AY117" s="38">
        <v>5922197.1509999996</v>
      </c>
      <c r="AZ117" s="38">
        <v>6026058.6490000002</v>
      </c>
      <c r="BA117" s="38">
        <v>6129780.5580000002</v>
      </c>
      <c r="BB117" s="38">
        <v>6233323.2510000002</v>
      </c>
      <c r="BC117" s="38">
        <v>6336647.5180000002</v>
      </c>
      <c r="BD117" s="38">
        <v>6439718.085</v>
      </c>
      <c r="BE117" s="38">
        <v>6542509.1890000002</v>
      </c>
      <c r="BF117" s="38">
        <v>6644986.7410000004</v>
      </c>
      <c r="BG117" s="38">
        <v>6747118.4019999998</v>
      </c>
      <c r="BH117" s="38">
        <v>6848876.7850000001</v>
      </c>
      <c r="BI117" s="38">
        <v>6950208.4589999998</v>
      </c>
      <c r="BJ117" s="38">
        <v>7051076.6469999999</v>
      </c>
      <c r="BK117" s="38">
        <v>6539418.5829999996</v>
      </c>
      <c r="BL117" s="38">
        <v>6066685.8130000001</v>
      </c>
      <c r="BM117" s="38">
        <v>5629828.227</v>
      </c>
      <c r="BN117" s="38">
        <v>5226038.9000000004</v>
      </c>
      <c r="BO117" s="38">
        <v>4852734.5140000004</v>
      </c>
      <c r="BP117" s="38">
        <v>4507537.3590000002</v>
      </c>
      <c r="BQ117" s="38">
        <v>4188258.798</v>
      </c>
      <c r="BR117" s="38">
        <v>3892884.06</v>
      </c>
      <c r="BS117" s="38">
        <v>3619558.2749999999</v>
      </c>
      <c r="BT117" s="38">
        <v>3366573.63</v>
      </c>
      <c r="BU117" s="38">
        <v>3132357.5649999999</v>
      </c>
      <c r="BV117" s="38">
        <v>2915461.9249999998</v>
      </c>
      <c r="BW117" s="38">
        <v>2714552.9849999999</v>
      </c>
      <c r="BX117" s="38">
        <v>2528402.2859999998</v>
      </c>
      <c r="BY117" s="38">
        <v>2355878.2050000001</v>
      </c>
      <c r="BZ117" s="38">
        <v>2195938.2089999998</v>
      </c>
      <c r="CA117" s="38">
        <v>2047621.7309999999</v>
      </c>
      <c r="CB117" s="38">
        <v>1910043.6240000001</v>
      </c>
      <c r="CC117" s="38">
        <v>1782388.1410000001</v>
      </c>
      <c r="CD117" s="38">
        <v>1663903.399</v>
      </c>
      <c r="CE117" s="38">
        <v>1553896.2879999999</v>
      </c>
      <c r="CF117" s="38">
        <v>1451727.7960000001</v>
      </c>
      <c r="CG117" s="38">
        <v>1356808.7009999999</v>
      </c>
      <c r="CH117" s="38">
        <v>1268595.6159999999</v>
      </c>
      <c r="CI117" s="38">
        <v>1186587.3500000001</v>
      </c>
      <c r="CJ117" s="38">
        <v>1110321.5630000001</v>
      </c>
      <c r="CK117" s="38">
        <v>1039371.682</v>
      </c>
      <c r="CL117" s="38">
        <v>973344.0784</v>
      </c>
      <c r="CM117" s="38">
        <v>911875.45539999998</v>
      </c>
      <c r="CN117" s="38">
        <v>854630.45880000002</v>
      </c>
      <c r="CO117" s="38">
        <v>801299.47069999995</v>
      </c>
      <c r="CP117" s="38">
        <v>751596.58239999996</v>
      </c>
      <c r="CQ117" s="38">
        <v>705257.73</v>
      </c>
      <c r="CR117" s="38">
        <v>662038.97759999998</v>
      </c>
      <c r="CS117" s="38">
        <v>621714.93889999995</v>
      </c>
      <c r="CT117" s="38">
        <v>584077.32350000006</v>
      </c>
      <c r="CU117" s="38">
        <v>548933.59990000003</v>
      </c>
      <c r="CV117" s="38">
        <v>516105.76490000001</v>
      </c>
      <c r="CW117" s="38">
        <v>485429.2108</v>
      </c>
      <c r="CX117" s="38"/>
    </row>
    <row r="118" spans="1:102" ht="15.75" customHeight="1" x14ac:dyDescent="0.2">
      <c r="A118" s="27" t="s">
        <v>11</v>
      </c>
      <c r="B118" s="38">
        <v>4081344.3659999999</v>
      </c>
      <c r="C118" s="38">
        <v>7038099.9529999997</v>
      </c>
      <c r="D118" s="38">
        <v>9196352.7129999995</v>
      </c>
      <c r="E118" s="38">
        <v>10826179.08</v>
      </c>
      <c r="F118" s="38">
        <v>12179626.77</v>
      </c>
      <c r="G118" s="38">
        <v>13469069.050000001</v>
      </c>
      <c r="H118" s="38">
        <v>14755229.060000001</v>
      </c>
      <c r="I118" s="38">
        <v>15954191.310000001</v>
      </c>
      <c r="J118" s="38">
        <v>17472091.91</v>
      </c>
      <c r="K118" s="38">
        <v>18389584.890000001</v>
      </c>
      <c r="L118" s="38">
        <v>19816761.289999999</v>
      </c>
      <c r="M118" s="38">
        <v>21419590.780000001</v>
      </c>
      <c r="N118" s="38">
        <v>23053095.550000001</v>
      </c>
      <c r="O118" s="38">
        <v>24397116.609999999</v>
      </c>
      <c r="P118" s="38">
        <v>25494802.940000001</v>
      </c>
      <c r="Q118" s="38">
        <v>25385657.859999999</v>
      </c>
      <c r="R118" s="38">
        <v>25211842.690000001</v>
      </c>
      <c r="S118" s="38">
        <v>25443631.48</v>
      </c>
      <c r="T118" s="38">
        <v>26189279.510000002</v>
      </c>
      <c r="U118" s="38">
        <v>26744317.649999999</v>
      </c>
      <c r="V118" s="38">
        <v>26940706.239999998</v>
      </c>
      <c r="W118" s="38">
        <v>27557559.800000001</v>
      </c>
      <c r="X118" s="38">
        <v>28230795.370000001</v>
      </c>
      <c r="Y118" s="38">
        <v>29034164.41</v>
      </c>
      <c r="Z118" s="38">
        <v>29866571.350000001</v>
      </c>
      <c r="AA118" s="38">
        <v>30745620.780000001</v>
      </c>
      <c r="AB118" s="38">
        <v>31626059.300000001</v>
      </c>
      <c r="AC118" s="38">
        <v>32532977.629999999</v>
      </c>
      <c r="AD118" s="38">
        <v>33428345.329999998</v>
      </c>
      <c r="AE118" s="38">
        <v>34320361.18</v>
      </c>
      <c r="AF118" s="38">
        <v>35214496.990000002</v>
      </c>
      <c r="AG118" s="38">
        <v>36114447.600000001</v>
      </c>
      <c r="AH118" s="38">
        <v>37022648.740000002</v>
      </c>
      <c r="AI118" s="38">
        <v>37940614.509999998</v>
      </c>
      <c r="AJ118" s="38">
        <v>38869163.869999997</v>
      </c>
      <c r="AK118" s="38">
        <v>39808621.229999997</v>
      </c>
      <c r="AL118" s="38">
        <v>40759133.359999999</v>
      </c>
      <c r="AM118" s="38">
        <v>41720702.609999999</v>
      </c>
      <c r="AN118" s="38">
        <v>42693191.810000002</v>
      </c>
      <c r="AO118" s="38">
        <v>43676372.560000002</v>
      </c>
      <c r="AP118" s="38">
        <v>44669984.020000003</v>
      </c>
      <c r="AQ118" s="38">
        <v>45673707.520000003</v>
      </c>
      <c r="AR118" s="38">
        <v>46687217.57</v>
      </c>
      <c r="AS118" s="38">
        <v>47710120.729999997</v>
      </c>
      <c r="AT118" s="38">
        <v>48741927.600000001</v>
      </c>
      <c r="AU118" s="38">
        <v>49782171.979999997</v>
      </c>
      <c r="AV118" s="38">
        <v>50830393.659999996</v>
      </c>
      <c r="AW118" s="38">
        <v>51886215.57</v>
      </c>
      <c r="AX118" s="38">
        <v>52949361.299999997</v>
      </c>
      <c r="AY118" s="38">
        <v>54019640.280000001</v>
      </c>
      <c r="AZ118" s="38">
        <v>55096886.5</v>
      </c>
      <c r="BA118" s="38">
        <v>56180962.380000003</v>
      </c>
      <c r="BB118" s="38">
        <v>57271711.710000001</v>
      </c>
      <c r="BC118" s="38">
        <v>58369016.619999997</v>
      </c>
      <c r="BD118" s="38">
        <v>59472774.119999997</v>
      </c>
      <c r="BE118" s="38">
        <v>60582923.509999998</v>
      </c>
      <c r="BF118" s="38">
        <v>61699328.07</v>
      </c>
      <c r="BG118" s="38">
        <v>62821891.25</v>
      </c>
      <c r="BH118" s="38">
        <v>63950633.740000002</v>
      </c>
      <c r="BI118" s="38">
        <v>65085697.969999999</v>
      </c>
      <c r="BJ118" s="38">
        <v>66227242.200000003</v>
      </c>
      <c r="BK118" s="38">
        <v>48391987.710000001</v>
      </c>
      <c r="BL118" s="38">
        <v>36166333.100000001</v>
      </c>
      <c r="BM118" s="38">
        <v>27719181.460000001</v>
      </c>
      <c r="BN118" s="38">
        <v>21821876.25</v>
      </c>
      <c r="BO118" s="38">
        <v>17649672.359999999</v>
      </c>
      <c r="BP118" s="38">
        <v>14648652.470000001</v>
      </c>
      <c r="BQ118" s="38">
        <v>12446513.17</v>
      </c>
      <c r="BR118" s="38">
        <v>10792758.220000001</v>
      </c>
      <c r="BS118" s="38">
        <v>9518604.2850000001</v>
      </c>
      <c r="BT118" s="38">
        <v>8510100.7050000001</v>
      </c>
      <c r="BU118" s="38">
        <v>7690107.1310000001</v>
      </c>
      <c r="BV118" s="38">
        <v>7006209.0860000001</v>
      </c>
      <c r="BW118" s="38">
        <v>6422614.0489999996</v>
      </c>
      <c r="BX118" s="38">
        <v>5914716.0219999999</v>
      </c>
      <c r="BY118" s="38">
        <v>5465449.0319999997</v>
      </c>
      <c r="BZ118" s="38">
        <v>5062840.017</v>
      </c>
      <c r="CA118" s="38">
        <v>4698365.8540000003</v>
      </c>
      <c r="CB118" s="38">
        <v>4365849.608</v>
      </c>
      <c r="CC118" s="38">
        <v>4060718.3859999999</v>
      </c>
      <c r="CD118" s="38">
        <v>3779503.7560000001</v>
      </c>
      <c r="CE118" s="38">
        <v>3519504.8739999998</v>
      </c>
      <c r="CF118" s="38">
        <v>3278560.8420000002</v>
      </c>
      <c r="CG118" s="38">
        <v>3054896.392</v>
      </c>
      <c r="CH118" s="38">
        <v>2847016.844</v>
      </c>
      <c r="CI118" s="38">
        <v>2653636.1979999999</v>
      </c>
      <c r="CJ118" s="38">
        <v>2473627.5440000002</v>
      </c>
      <c r="CK118" s="38">
        <v>2305988.5210000002</v>
      </c>
      <c r="CL118" s="38">
        <v>2149816.952</v>
      </c>
      <c r="CM118" s="38">
        <v>2004293.382</v>
      </c>
      <c r="CN118" s="38">
        <v>1868668.3230000001</v>
      </c>
      <c r="CO118" s="38">
        <v>1742252.7220000001</v>
      </c>
      <c r="CP118" s="38">
        <v>1624410.655</v>
      </c>
      <c r="CQ118" s="38">
        <v>1514553.578</v>
      </c>
      <c r="CR118" s="38">
        <v>1412135.676</v>
      </c>
      <c r="CS118" s="38">
        <v>1316650.0060000001</v>
      </c>
      <c r="CT118" s="38">
        <v>1227625.2209999999</v>
      </c>
      <c r="CU118" s="38">
        <v>1144622.7239999999</v>
      </c>
      <c r="CV118" s="38">
        <v>1067234.1629999999</v>
      </c>
      <c r="CW118" s="38">
        <v>995079.19259999995</v>
      </c>
      <c r="CX118" s="38"/>
    </row>
    <row r="119" spans="1:102" ht="15.75" customHeight="1" x14ac:dyDescent="0.2">
      <c r="A119" s="27" t="s">
        <v>12</v>
      </c>
      <c r="B119" s="38">
        <v>21865252.449999999</v>
      </c>
      <c r="C119" s="38">
        <v>37409106.07</v>
      </c>
      <c r="D119" s="38">
        <v>48542875.659999996</v>
      </c>
      <c r="E119" s="38">
        <v>56650720.68</v>
      </c>
      <c r="F119" s="38">
        <v>62911306.369999997</v>
      </c>
      <c r="G119" s="38">
        <v>67938004.760000005</v>
      </c>
      <c r="H119" s="38">
        <v>72150589.159999996</v>
      </c>
      <c r="I119" s="38">
        <v>75926555.280000001</v>
      </c>
      <c r="J119" s="38">
        <v>79669455.689999998</v>
      </c>
      <c r="K119" s="38">
        <v>83001797.890000001</v>
      </c>
      <c r="L119" s="38">
        <v>86132994.620000005</v>
      </c>
      <c r="M119" s="38">
        <v>89179344.629999995</v>
      </c>
      <c r="N119" s="38">
        <v>92226287.760000005</v>
      </c>
      <c r="O119" s="38">
        <v>95777489.170000002</v>
      </c>
      <c r="P119" s="38">
        <v>99718084.140000001</v>
      </c>
      <c r="Q119" s="39">
        <v>102914114.7</v>
      </c>
      <c r="R119" s="39">
        <v>106232727.7</v>
      </c>
      <c r="S119" s="39">
        <v>109832231.2</v>
      </c>
      <c r="T119" s="39">
        <v>114013996</v>
      </c>
      <c r="U119" s="39">
        <v>117864308.5</v>
      </c>
      <c r="V119" s="39">
        <v>121807106.3</v>
      </c>
      <c r="W119" s="39">
        <v>126747788.59999999</v>
      </c>
      <c r="X119" s="39">
        <v>131971435.8</v>
      </c>
      <c r="Y119" s="39">
        <v>137399858.80000001</v>
      </c>
      <c r="Z119" s="39">
        <v>143052980</v>
      </c>
      <c r="AA119" s="39">
        <v>148938073.30000001</v>
      </c>
      <c r="AB119" s="39">
        <v>155060455.30000001</v>
      </c>
      <c r="AC119" s="39">
        <v>155153035.09999999</v>
      </c>
      <c r="AD119" s="38">
        <v>156504973.40000001</v>
      </c>
      <c r="AE119" s="38">
        <v>158718725.69999999</v>
      </c>
      <c r="AF119" s="38">
        <v>161526761.09999999</v>
      </c>
      <c r="AG119" s="38">
        <v>164749077.40000001</v>
      </c>
      <c r="AH119" s="38">
        <v>168264874.90000001</v>
      </c>
      <c r="AI119" s="38">
        <v>171993276.40000001</v>
      </c>
      <c r="AJ119" s="38">
        <v>175880396.40000001</v>
      </c>
      <c r="AK119" s="38">
        <v>179890328.40000001</v>
      </c>
      <c r="AL119" s="38">
        <v>183998738.80000001</v>
      </c>
      <c r="AM119" s="38">
        <v>188188876.19999999</v>
      </c>
      <c r="AN119" s="38">
        <v>192449286.09999999</v>
      </c>
      <c r="AO119" s="38">
        <v>196771990.19999999</v>
      </c>
      <c r="AP119" s="38">
        <v>201151439.09999999</v>
      </c>
      <c r="AQ119" s="38">
        <v>205583503.69999999</v>
      </c>
      <c r="AR119" s="38">
        <v>210065082.59999999</v>
      </c>
      <c r="AS119" s="38">
        <v>214593732.40000001</v>
      </c>
      <c r="AT119" s="38">
        <v>219167342.90000001</v>
      </c>
      <c r="AU119" s="38">
        <v>223784119.30000001</v>
      </c>
      <c r="AV119" s="38">
        <v>228442294.5</v>
      </c>
      <c r="AW119" s="38">
        <v>233140263.5</v>
      </c>
      <c r="AX119" s="38">
        <v>237876344.69999999</v>
      </c>
      <c r="AY119" s="38">
        <v>242648901.40000001</v>
      </c>
      <c r="AZ119" s="38">
        <v>247456200.90000001</v>
      </c>
      <c r="BA119" s="38">
        <v>252296556.90000001</v>
      </c>
      <c r="BB119" s="38">
        <v>257168168.30000001</v>
      </c>
      <c r="BC119" s="38">
        <v>262069031.5</v>
      </c>
      <c r="BD119" s="38">
        <v>266996908.5</v>
      </c>
      <c r="BE119" s="38">
        <v>271949462.10000002</v>
      </c>
      <c r="BF119" s="38">
        <v>276924421.39999998</v>
      </c>
      <c r="BG119" s="38">
        <v>281919649.30000001</v>
      </c>
      <c r="BH119" s="38">
        <v>286933027.10000002</v>
      </c>
      <c r="BI119" s="38">
        <v>291962476.80000001</v>
      </c>
      <c r="BJ119" s="38">
        <v>297005938.19999999</v>
      </c>
      <c r="BK119" s="38">
        <v>217053848.30000001</v>
      </c>
      <c r="BL119" s="38">
        <v>162245827.30000001</v>
      </c>
      <c r="BM119" s="38">
        <v>124374489.59999999</v>
      </c>
      <c r="BN119" s="38">
        <v>97932708.909999996</v>
      </c>
      <c r="BO119" s="38">
        <v>79223772.409999996</v>
      </c>
      <c r="BP119" s="38">
        <v>65764873.340000004</v>
      </c>
      <c r="BQ119" s="38">
        <v>55887236.939999998</v>
      </c>
      <c r="BR119" s="38">
        <v>48468054.560000002</v>
      </c>
      <c r="BS119" s="38">
        <v>42750773.240000002</v>
      </c>
      <c r="BT119" s="38">
        <v>38224613.009999998</v>
      </c>
      <c r="BU119" s="38">
        <v>34543787.049999997</v>
      </c>
      <c r="BV119" s="38">
        <v>31473336.649999999</v>
      </c>
      <c r="BW119" s="38">
        <v>28852807.800000001</v>
      </c>
      <c r="BX119" s="38">
        <v>26571888.329999998</v>
      </c>
      <c r="BY119" s="38">
        <v>24554063.550000001</v>
      </c>
      <c r="BZ119" s="38">
        <v>22745647.640000001</v>
      </c>
      <c r="CA119" s="38">
        <v>21108419.449999999</v>
      </c>
      <c r="CB119" s="38">
        <v>19614675.170000002</v>
      </c>
      <c r="CC119" s="38">
        <v>18243901.829999998</v>
      </c>
      <c r="CD119" s="38">
        <v>16980537.969999999</v>
      </c>
      <c r="CE119" s="38">
        <v>15812463.619999999</v>
      </c>
      <c r="CF119" s="38">
        <v>14729979.949999999</v>
      </c>
      <c r="CG119" s="38">
        <v>13725117.49</v>
      </c>
      <c r="CH119" s="38">
        <v>12791165.23</v>
      </c>
      <c r="CI119" s="38">
        <v>11922348.310000001</v>
      </c>
      <c r="CJ119" s="38">
        <v>11113605.67</v>
      </c>
      <c r="CK119" s="38">
        <v>10360435.17</v>
      </c>
      <c r="CL119" s="38">
        <v>9658784.3479999993</v>
      </c>
      <c r="CM119" s="38">
        <v>9004972.1239999998</v>
      </c>
      <c r="CN119" s="38">
        <v>8395631.5580000002</v>
      </c>
      <c r="CO119" s="38">
        <v>7827667.1090000002</v>
      </c>
      <c r="CP119" s="38">
        <v>7298221.8459999999</v>
      </c>
      <c r="CQ119" s="38">
        <v>6804651.6509999996</v>
      </c>
      <c r="CR119" s="38">
        <v>6344504.3449999997</v>
      </c>
      <c r="CS119" s="38">
        <v>5915502.3700000001</v>
      </c>
      <c r="CT119" s="38">
        <v>5515528.0659999996</v>
      </c>
      <c r="CU119" s="38">
        <v>5142610.91</v>
      </c>
      <c r="CV119" s="38">
        <v>4794916.26</v>
      </c>
      <c r="CW119" s="38">
        <v>4470735.2929999996</v>
      </c>
      <c r="CX119" s="38"/>
    </row>
    <row r="120" spans="1:102" ht="15.75" customHeight="1" x14ac:dyDescent="0.2">
      <c r="A120" s="27" t="s">
        <v>13</v>
      </c>
      <c r="B120" s="38">
        <v>77247402.579999998</v>
      </c>
      <c r="C120" s="39">
        <v>173040549.90000001</v>
      </c>
      <c r="D120" s="39">
        <v>234794616.09999999</v>
      </c>
      <c r="E120" s="39">
        <v>281519333.60000002</v>
      </c>
      <c r="F120" s="39">
        <v>313306858.19999999</v>
      </c>
      <c r="G120" s="39">
        <v>333520416.5</v>
      </c>
      <c r="H120" s="39">
        <v>345377356.5</v>
      </c>
      <c r="I120" s="39">
        <v>352705555.39999998</v>
      </c>
      <c r="J120" s="39">
        <v>357184109.19999999</v>
      </c>
      <c r="K120" s="39">
        <v>368881692.89999998</v>
      </c>
      <c r="L120" s="39">
        <v>376258552</v>
      </c>
      <c r="M120" s="39">
        <v>379646289.80000001</v>
      </c>
      <c r="N120" s="39">
        <v>382808919.10000002</v>
      </c>
      <c r="O120" s="39">
        <v>386633910.10000002</v>
      </c>
      <c r="P120" s="39">
        <v>391493383.89999998</v>
      </c>
      <c r="Q120" s="39">
        <v>398520291.19999999</v>
      </c>
      <c r="R120" s="39">
        <v>410498833.89999998</v>
      </c>
      <c r="S120" s="39">
        <v>423712619.39999998</v>
      </c>
      <c r="T120" s="39">
        <v>430114693.80000001</v>
      </c>
      <c r="U120" s="39">
        <v>437920102.19999999</v>
      </c>
      <c r="V120" s="39">
        <v>450142006.89999998</v>
      </c>
      <c r="W120" s="39">
        <v>460209704.80000001</v>
      </c>
      <c r="X120" s="39">
        <v>471087601.69999999</v>
      </c>
      <c r="Y120" s="39">
        <v>482417956.69999999</v>
      </c>
      <c r="Z120" s="39">
        <v>493757607.69999999</v>
      </c>
      <c r="AA120" s="39">
        <v>505363351.30000001</v>
      </c>
      <c r="AB120" s="39">
        <v>517269579.10000002</v>
      </c>
      <c r="AC120" s="39">
        <v>565209553</v>
      </c>
      <c r="AD120" s="39">
        <v>604268700.10000002</v>
      </c>
      <c r="AE120" s="39">
        <v>637472238.29999995</v>
      </c>
      <c r="AF120" s="39">
        <v>666851375.20000005</v>
      </c>
      <c r="AG120" s="39">
        <v>693769133.10000002</v>
      </c>
      <c r="AH120" s="39">
        <v>719137693.70000005</v>
      </c>
      <c r="AI120" s="38">
        <v>743564938.29999995</v>
      </c>
      <c r="AJ120" s="38">
        <v>767452945.20000005</v>
      </c>
      <c r="AK120" s="38">
        <v>791066321.79999995</v>
      </c>
      <c r="AL120" s="38">
        <v>814579556.70000005</v>
      </c>
      <c r="AM120" s="38">
        <v>838107387.20000005</v>
      </c>
      <c r="AN120" s="38">
        <v>861723112.29999995</v>
      </c>
      <c r="AO120" s="38">
        <v>885471949.89999998</v>
      </c>
      <c r="AP120" s="38">
        <v>909380094.5</v>
      </c>
      <c r="AQ120" s="38">
        <v>933461740.70000005</v>
      </c>
      <c r="AR120" s="38">
        <v>957722080.60000002</v>
      </c>
      <c r="AS120" s="38">
        <v>982158469.20000005</v>
      </c>
      <c r="AT120" s="38">
        <v>1006762172</v>
      </c>
      <c r="AU120" s="38">
        <v>1031521254</v>
      </c>
      <c r="AV120" s="38">
        <v>1056422893</v>
      </c>
      <c r="AW120" s="38">
        <v>1081455347</v>
      </c>
      <c r="AX120" s="38">
        <v>1106608397</v>
      </c>
      <c r="AY120" s="38">
        <v>1131873804</v>
      </c>
      <c r="AZ120" s="38">
        <v>1157244156</v>
      </c>
      <c r="BA120" s="38">
        <v>1182711034</v>
      </c>
      <c r="BB120" s="38">
        <v>1208264818</v>
      </c>
      <c r="BC120" s="38">
        <v>1233896131</v>
      </c>
      <c r="BD120" s="38">
        <v>1259595756</v>
      </c>
      <c r="BE120" s="38">
        <v>1285354373</v>
      </c>
      <c r="BF120" s="38">
        <v>1311162356</v>
      </c>
      <c r="BG120" s="38">
        <v>1337009529</v>
      </c>
      <c r="BH120" s="38">
        <v>1362885013</v>
      </c>
      <c r="BI120" s="38">
        <v>1388777290</v>
      </c>
      <c r="BJ120" s="38">
        <v>1414674457</v>
      </c>
      <c r="BK120" s="38">
        <v>1032365801</v>
      </c>
      <c r="BL120" s="38">
        <v>770412238.79999995</v>
      </c>
      <c r="BM120" s="38">
        <v>589519410.60000002</v>
      </c>
      <c r="BN120" s="38">
        <v>463321536.80000001</v>
      </c>
      <c r="BO120" s="38">
        <v>374120882.60000002</v>
      </c>
      <c r="BP120" s="38">
        <v>310031714.60000002</v>
      </c>
      <c r="BQ120" s="38">
        <v>263065727.69999999</v>
      </c>
      <c r="BR120" s="38">
        <v>227848564.5</v>
      </c>
      <c r="BS120" s="38">
        <v>200759377.19999999</v>
      </c>
      <c r="BT120" s="38">
        <v>179353967.90000001</v>
      </c>
      <c r="BU120" s="38">
        <v>161978025.09999999</v>
      </c>
      <c r="BV120" s="38">
        <v>147507790.09999999</v>
      </c>
      <c r="BW120" s="38">
        <v>135176147.40000001</v>
      </c>
      <c r="BX120" s="38">
        <v>124455982.40000001</v>
      </c>
      <c r="BY120" s="38">
        <v>114981929.90000001</v>
      </c>
      <c r="BZ120" s="38">
        <v>106497862.09999999</v>
      </c>
      <c r="CA120" s="38">
        <v>98821633.299999997</v>
      </c>
      <c r="CB120" s="38">
        <v>91821396.560000002</v>
      </c>
      <c r="CC120" s="38">
        <v>85399680.489999995</v>
      </c>
      <c r="CD120" s="38">
        <v>79482670.930000007</v>
      </c>
      <c r="CE120" s="38">
        <v>74012984.799999997</v>
      </c>
      <c r="CF120" s="38">
        <v>68944787.370000005</v>
      </c>
      <c r="CG120" s="38">
        <v>64240483.32</v>
      </c>
      <c r="CH120" s="38">
        <v>59868464.880000003</v>
      </c>
      <c r="CI120" s="38">
        <v>55801571</v>
      </c>
      <c r="CJ120" s="38">
        <v>52016025.240000002</v>
      </c>
      <c r="CK120" s="38">
        <v>48490696.460000001</v>
      </c>
      <c r="CL120" s="38">
        <v>45206577.810000002</v>
      </c>
      <c r="CM120" s="38">
        <v>42146413.82</v>
      </c>
      <c r="CN120" s="38">
        <v>39294428.149999999</v>
      </c>
      <c r="CO120" s="38">
        <v>36636120.619999997</v>
      </c>
      <c r="CP120" s="38">
        <v>34158111.780000001</v>
      </c>
      <c r="CQ120" s="38">
        <v>31848020.899999999</v>
      </c>
      <c r="CR120" s="38">
        <v>29694367.359999999</v>
      </c>
      <c r="CS120" s="38">
        <v>27686489</v>
      </c>
      <c r="CT120" s="38">
        <v>25814472.870000001</v>
      </c>
      <c r="CU120" s="38">
        <v>24069095.18</v>
      </c>
      <c r="CV120" s="38">
        <v>22441768.489999998</v>
      </c>
      <c r="CW120" s="38">
        <v>20924494.449999999</v>
      </c>
      <c r="CX120" s="38"/>
    </row>
    <row r="121" spans="1:102" ht="15.75" customHeight="1" x14ac:dyDescent="0.2">
      <c r="A121" s="27" t="s">
        <v>14</v>
      </c>
      <c r="B121" s="38">
        <v>817138.36</v>
      </c>
      <c r="C121" s="38">
        <v>1474675.372</v>
      </c>
      <c r="D121" s="38">
        <v>2017233.115</v>
      </c>
      <c r="E121" s="38">
        <v>2671485.2319999998</v>
      </c>
      <c r="F121" s="38">
        <v>3439975.6060000001</v>
      </c>
      <c r="G121" s="38">
        <v>4263101.72</v>
      </c>
      <c r="H121" s="38">
        <v>5076952.2989999996</v>
      </c>
      <c r="I121" s="38">
        <v>5969685.7079999996</v>
      </c>
      <c r="J121" s="38">
        <v>7157676.9850000003</v>
      </c>
      <c r="K121" s="38">
        <v>7734488.4440000001</v>
      </c>
      <c r="L121" s="38">
        <v>8323086.8640000001</v>
      </c>
      <c r="M121" s="38">
        <v>9193209.3609999996</v>
      </c>
      <c r="N121" s="38">
        <v>9971571.0800000001</v>
      </c>
      <c r="O121" s="38">
        <v>10590133.390000001</v>
      </c>
      <c r="P121" s="38">
        <v>11115840.24</v>
      </c>
      <c r="Q121" s="38">
        <v>10861032.24</v>
      </c>
      <c r="R121" s="38">
        <v>10574826.42</v>
      </c>
      <c r="S121" s="38">
        <v>10569003.449999999</v>
      </c>
      <c r="T121" s="38">
        <v>10764403.66</v>
      </c>
      <c r="U121" s="38">
        <v>10730399.09</v>
      </c>
      <c r="V121" s="38">
        <v>10600232.41</v>
      </c>
      <c r="W121" s="38">
        <v>10853228.710000001</v>
      </c>
      <c r="X121" s="38">
        <v>11057228.140000001</v>
      </c>
      <c r="Y121" s="38">
        <v>11289878.109999999</v>
      </c>
      <c r="Z121" s="38">
        <v>11555033.25</v>
      </c>
      <c r="AA121" s="38">
        <v>11826682.039999999</v>
      </c>
      <c r="AB121" s="38">
        <v>12123040.640000001</v>
      </c>
      <c r="AC121" s="38">
        <v>13032826.42</v>
      </c>
      <c r="AD121" s="38">
        <v>13789057.619999999</v>
      </c>
      <c r="AE121" s="38">
        <v>14441992.029999999</v>
      </c>
      <c r="AF121" s="38">
        <v>15024970.18</v>
      </c>
      <c r="AG121" s="38">
        <v>15560108.99</v>
      </c>
      <c r="AH121" s="38">
        <v>16062486.710000001</v>
      </c>
      <c r="AI121" s="38">
        <v>16542679.060000001</v>
      </c>
      <c r="AJ121" s="38">
        <v>17008509.170000002</v>
      </c>
      <c r="AK121" s="38">
        <v>17465780.969999999</v>
      </c>
      <c r="AL121" s="38">
        <v>17918561.460000001</v>
      </c>
      <c r="AM121" s="38">
        <v>18369360.219999999</v>
      </c>
      <c r="AN121" s="38">
        <v>18819629.440000001</v>
      </c>
      <c r="AO121" s="38">
        <v>19269870.579999998</v>
      </c>
      <c r="AP121" s="38">
        <v>19720077.219999999</v>
      </c>
      <c r="AQ121" s="38">
        <v>20170166.68</v>
      </c>
      <c r="AR121" s="38">
        <v>20620104.149999999</v>
      </c>
      <c r="AS121" s="38">
        <v>21069751.32</v>
      </c>
      <c r="AT121" s="38">
        <v>21518935.379999999</v>
      </c>
      <c r="AU121" s="38">
        <v>21967401.109999999</v>
      </c>
      <c r="AV121" s="38">
        <v>22414918.969999999</v>
      </c>
      <c r="AW121" s="38">
        <v>22861249.68</v>
      </c>
      <c r="AX121" s="38">
        <v>23306292.809999999</v>
      </c>
      <c r="AY121" s="38">
        <v>23750133.379999999</v>
      </c>
      <c r="AZ121" s="38">
        <v>24192913.449999999</v>
      </c>
      <c r="BA121" s="38">
        <v>24634708.170000002</v>
      </c>
      <c r="BB121" s="38">
        <v>25075428.039999999</v>
      </c>
      <c r="BC121" s="38">
        <v>25514983.379999999</v>
      </c>
      <c r="BD121" s="38">
        <v>25953115.780000001</v>
      </c>
      <c r="BE121" s="38">
        <v>26389550.809999999</v>
      </c>
      <c r="BF121" s="38">
        <v>26824072.789999999</v>
      </c>
      <c r="BG121" s="38">
        <v>27256429.989999998</v>
      </c>
      <c r="BH121" s="38">
        <v>27686326.129999999</v>
      </c>
      <c r="BI121" s="38">
        <v>28113435.91</v>
      </c>
      <c r="BJ121" s="38">
        <v>28537425.510000002</v>
      </c>
      <c r="BK121" s="38">
        <v>20864973.66</v>
      </c>
      <c r="BL121" s="38">
        <v>15604626.92</v>
      </c>
      <c r="BM121" s="38">
        <v>11969096.08</v>
      </c>
      <c r="BN121" s="38">
        <v>9430109.0250000004</v>
      </c>
      <c r="BO121" s="38">
        <v>7633054.2939999998</v>
      </c>
      <c r="BP121" s="38">
        <v>6339762.4249999998</v>
      </c>
      <c r="BQ121" s="38">
        <v>5390148.898</v>
      </c>
      <c r="BR121" s="38">
        <v>4676500.4819999998</v>
      </c>
      <c r="BS121" s="38">
        <v>4126236.8790000002</v>
      </c>
      <c r="BT121" s="38">
        <v>3690353.6510000001</v>
      </c>
      <c r="BU121" s="38">
        <v>3335673.5580000002</v>
      </c>
      <c r="BV121" s="38">
        <v>3039650.861</v>
      </c>
      <c r="BW121" s="38">
        <v>2786887.0430000001</v>
      </c>
      <c r="BX121" s="38">
        <v>2566793.8229999999</v>
      </c>
      <c r="BY121" s="38">
        <v>2372025.3289999999</v>
      </c>
      <c r="BZ121" s="38">
        <v>2197425.923</v>
      </c>
      <c r="CA121" s="38">
        <v>2039323.7849999999</v>
      </c>
      <c r="CB121" s="38">
        <v>1895056.321</v>
      </c>
      <c r="CC121" s="38">
        <v>1762651.051</v>
      </c>
      <c r="CD121" s="38">
        <v>1640610.781</v>
      </c>
      <c r="CE121" s="38">
        <v>1527768.743</v>
      </c>
      <c r="CF121" s="38">
        <v>1423190.6880000001</v>
      </c>
      <c r="CG121" s="38">
        <v>1326108.52</v>
      </c>
      <c r="CH121" s="38">
        <v>1235875.105</v>
      </c>
      <c r="CI121" s="38">
        <v>1151933.334</v>
      </c>
      <c r="CJ121" s="38">
        <v>1073794.7830000001</v>
      </c>
      <c r="CK121" s="38">
        <v>1001024.841</v>
      </c>
      <c r="CL121" s="38">
        <v>933232.21829999995</v>
      </c>
      <c r="CM121" s="38">
        <v>870061.42</v>
      </c>
      <c r="CN121" s="38">
        <v>811187.24879999994</v>
      </c>
      <c r="CO121" s="38">
        <v>756310.69039999996</v>
      </c>
      <c r="CP121" s="38">
        <v>705155.76</v>
      </c>
      <c r="CQ121" s="38">
        <v>657467.0172</v>
      </c>
      <c r="CR121" s="38">
        <v>613007.55539999995</v>
      </c>
      <c r="CS121" s="38">
        <v>571557.33180000004</v>
      </c>
      <c r="CT121" s="38">
        <v>532911.74829999998</v>
      </c>
      <c r="CU121" s="38">
        <v>496880.41950000002</v>
      </c>
      <c r="CV121" s="38">
        <v>463286.08659999998</v>
      </c>
      <c r="CW121" s="38">
        <v>431963.64559999999</v>
      </c>
      <c r="CX121" s="38"/>
    </row>
    <row r="122" spans="1:102" ht="15.75" customHeight="1" x14ac:dyDescent="0.2">
      <c r="A122" s="27" t="s">
        <v>15</v>
      </c>
      <c r="B122" s="38">
        <v>1264381.568</v>
      </c>
      <c r="C122" s="38">
        <v>2463886.5759999999</v>
      </c>
      <c r="D122" s="38">
        <v>3674603.983</v>
      </c>
      <c r="E122" s="38">
        <v>4784734.193</v>
      </c>
      <c r="F122" s="38">
        <v>5764034.0259999996</v>
      </c>
      <c r="G122" s="38">
        <v>6749761.4019999998</v>
      </c>
      <c r="H122" s="38">
        <v>7670582.1529999999</v>
      </c>
      <c r="I122" s="38">
        <v>8529180.443</v>
      </c>
      <c r="J122" s="38">
        <v>9427378.2249999996</v>
      </c>
      <c r="K122" s="38">
        <v>10110306.279999999</v>
      </c>
      <c r="L122" s="38">
        <v>10681675.48</v>
      </c>
      <c r="M122" s="38">
        <v>11141546.85</v>
      </c>
      <c r="N122" s="38">
        <v>11560499.779999999</v>
      </c>
      <c r="O122" s="38">
        <v>12007521.41</v>
      </c>
      <c r="P122" s="38">
        <v>12357295.029999999</v>
      </c>
      <c r="Q122" s="38">
        <v>12768167.01</v>
      </c>
      <c r="R122" s="38">
        <v>13136031.890000001</v>
      </c>
      <c r="S122" s="38">
        <v>13547872.84</v>
      </c>
      <c r="T122" s="38">
        <v>13931040.66</v>
      </c>
      <c r="U122" s="38">
        <v>14314050.52</v>
      </c>
      <c r="V122" s="38">
        <v>14675339.17</v>
      </c>
      <c r="W122" s="38">
        <v>15010873.18</v>
      </c>
      <c r="X122" s="38">
        <v>15327732.449999999</v>
      </c>
      <c r="Y122" s="38">
        <v>15635091.76</v>
      </c>
      <c r="Z122" s="38">
        <v>15935157.560000001</v>
      </c>
      <c r="AA122" s="38">
        <v>16229333.25</v>
      </c>
      <c r="AB122" s="38">
        <v>16518846.939999999</v>
      </c>
      <c r="AC122" s="38">
        <v>17055102.579999998</v>
      </c>
      <c r="AD122" s="38">
        <v>17584853.149999999</v>
      </c>
      <c r="AE122" s="38">
        <v>18109557.609999999</v>
      </c>
      <c r="AF122" s="38">
        <v>18630680.68</v>
      </c>
      <c r="AG122" s="38">
        <v>19149526.469999999</v>
      </c>
      <c r="AH122" s="38">
        <v>19667166.539999999</v>
      </c>
      <c r="AI122" s="38">
        <v>20184469.09</v>
      </c>
      <c r="AJ122" s="38">
        <v>20702082.379999999</v>
      </c>
      <c r="AK122" s="38">
        <v>21220485.440000001</v>
      </c>
      <c r="AL122" s="38">
        <v>21740031.02</v>
      </c>
      <c r="AM122" s="38">
        <v>22261007.59</v>
      </c>
      <c r="AN122" s="38">
        <v>22783600.170000002</v>
      </c>
      <c r="AO122" s="38">
        <v>23307909.66</v>
      </c>
      <c r="AP122" s="38">
        <v>23833964.370000001</v>
      </c>
      <c r="AQ122" s="38">
        <v>24361731.66</v>
      </c>
      <c r="AR122" s="38">
        <v>24891123.050000001</v>
      </c>
      <c r="AS122" s="38">
        <v>25421951.760000002</v>
      </c>
      <c r="AT122" s="38">
        <v>25953948.469999999</v>
      </c>
      <c r="AU122" s="38">
        <v>26486793.16</v>
      </c>
      <c r="AV122" s="38">
        <v>27020128.5</v>
      </c>
      <c r="AW122" s="38">
        <v>27553612.27</v>
      </c>
      <c r="AX122" s="38">
        <v>28086924.809999999</v>
      </c>
      <c r="AY122" s="38">
        <v>28619769.539999999</v>
      </c>
      <c r="AZ122" s="38">
        <v>29151900.75</v>
      </c>
      <c r="BA122" s="38">
        <v>29683060.579999998</v>
      </c>
      <c r="BB122" s="38">
        <v>30213004.640000001</v>
      </c>
      <c r="BC122" s="38">
        <v>30741551.559999999</v>
      </c>
      <c r="BD122" s="38">
        <v>31268582.600000001</v>
      </c>
      <c r="BE122" s="38">
        <v>31794030.350000001</v>
      </c>
      <c r="BF122" s="38">
        <v>32317834.800000001</v>
      </c>
      <c r="BG122" s="38">
        <v>32839927.649999999</v>
      </c>
      <c r="BH122" s="38">
        <v>33360243.789999999</v>
      </c>
      <c r="BI122" s="38">
        <v>33878713.25</v>
      </c>
      <c r="BJ122" s="38">
        <v>34395255.909999996</v>
      </c>
      <c r="BK122" s="38">
        <v>31898861.670000002</v>
      </c>
      <c r="BL122" s="38">
        <v>29592410.670000002</v>
      </c>
      <c r="BM122" s="38">
        <v>27461018.129999999</v>
      </c>
      <c r="BN122" s="38">
        <v>25490986.07</v>
      </c>
      <c r="BO122" s="38">
        <v>23669707.800000001</v>
      </c>
      <c r="BP122" s="38">
        <v>21985580.030000001</v>
      </c>
      <c r="BQ122" s="38">
        <v>20427922.210000001</v>
      </c>
      <c r="BR122" s="38">
        <v>18986902.32</v>
      </c>
      <c r="BS122" s="38">
        <v>17653468.68</v>
      </c>
      <c r="BT122" s="38">
        <v>16419287.26</v>
      </c>
      <c r="BU122" s="38">
        <v>15276684.15</v>
      </c>
      <c r="BV122" s="38">
        <v>14218592.5</v>
      </c>
      <c r="BW122" s="38">
        <v>13238503.960000001</v>
      </c>
      <c r="BX122" s="38">
        <v>12330423.85</v>
      </c>
      <c r="BY122" s="38">
        <v>11488830.09</v>
      </c>
      <c r="BZ122" s="38">
        <v>10708635.369999999</v>
      </c>
      <c r="CA122" s="38">
        <v>9985152.3680000007</v>
      </c>
      <c r="CB122" s="38">
        <v>9314061.8430000003</v>
      </c>
      <c r="CC122" s="38">
        <v>8691383.2170000002</v>
      </c>
      <c r="CD122" s="38">
        <v>8113447.574</v>
      </c>
      <c r="CE122" s="38">
        <v>7576872.824</v>
      </c>
      <c r="CF122" s="38">
        <v>7078540.8629999999</v>
      </c>
      <c r="CG122" s="38">
        <v>6615576.5710000005</v>
      </c>
      <c r="CH122" s="38">
        <v>6185328.5020000003</v>
      </c>
      <c r="CI122" s="38">
        <v>5785351.1239999998</v>
      </c>
      <c r="CJ122" s="38">
        <v>5413388.4869999997</v>
      </c>
      <c r="CK122" s="38">
        <v>5067359.199</v>
      </c>
      <c r="CL122" s="38">
        <v>4745342.6119999997</v>
      </c>
      <c r="CM122" s="38">
        <v>4445566.1100000003</v>
      </c>
      <c r="CN122" s="38">
        <v>4166393.4240000001</v>
      </c>
      <c r="CO122" s="38">
        <v>3906313.8739999998</v>
      </c>
      <c r="CP122" s="38">
        <v>3663932.4789999998</v>
      </c>
      <c r="CQ122" s="38">
        <v>3437960.8489999999</v>
      </c>
      <c r="CR122" s="38">
        <v>3227208.8190000001</v>
      </c>
      <c r="CS122" s="38">
        <v>3030576.7349999999</v>
      </c>
      <c r="CT122" s="38">
        <v>2847048.3689999999</v>
      </c>
      <c r="CU122" s="38">
        <v>2675684.389</v>
      </c>
      <c r="CV122" s="38">
        <v>2515616.3530000001</v>
      </c>
      <c r="CW122" s="38">
        <v>2366041.1860000002</v>
      </c>
      <c r="CX122" s="38"/>
    </row>
    <row r="123" spans="1:102" ht="15.75" customHeight="1" x14ac:dyDescent="0.2">
      <c r="A123" s="27" t="s">
        <v>16</v>
      </c>
      <c r="B123" s="38">
        <v>371089.62839999999</v>
      </c>
      <c r="C123" s="38">
        <v>711574.08010000002</v>
      </c>
      <c r="D123" s="38">
        <v>1026068.3419999999</v>
      </c>
      <c r="E123" s="38">
        <v>1340641.4350000001</v>
      </c>
      <c r="F123" s="38">
        <v>1655386.8430000001</v>
      </c>
      <c r="G123" s="38">
        <v>1964288.469</v>
      </c>
      <c r="H123" s="38">
        <v>2256271.11</v>
      </c>
      <c r="I123" s="38">
        <v>2535390.3689999999</v>
      </c>
      <c r="J123" s="38">
        <v>2788871.4479999999</v>
      </c>
      <c r="K123" s="38">
        <v>3038401.7710000002</v>
      </c>
      <c r="L123" s="38">
        <v>3306901.693</v>
      </c>
      <c r="M123" s="38">
        <v>3573538.0970000001</v>
      </c>
      <c r="N123" s="38">
        <v>3825127.4989999998</v>
      </c>
      <c r="O123" s="38">
        <v>4048791.0269999998</v>
      </c>
      <c r="P123" s="38">
        <v>4251437.2860000003</v>
      </c>
      <c r="Q123" s="38">
        <v>4426978.7580000004</v>
      </c>
      <c r="R123" s="38">
        <v>4582736.7130000005</v>
      </c>
      <c r="S123" s="38">
        <v>4755893.04</v>
      </c>
      <c r="T123" s="38">
        <v>4930782.898</v>
      </c>
      <c r="U123" s="38">
        <v>5088515.7740000002</v>
      </c>
      <c r="V123" s="38">
        <v>5216357.659</v>
      </c>
      <c r="W123" s="38">
        <v>5350377.1780000003</v>
      </c>
      <c r="X123" s="38">
        <v>5484434.3119999999</v>
      </c>
      <c r="Y123" s="38">
        <v>5618401.5369999995</v>
      </c>
      <c r="Z123" s="38">
        <v>5754702.6809999999</v>
      </c>
      <c r="AA123" s="38">
        <v>5893890.3269999996</v>
      </c>
      <c r="AB123" s="38">
        <v>6046103.5530000003</v>
      </c>
      <c r="AC123" s="38">
        <v>6147738.108</v>
      </c>
      <c r="AD123" s="38">
        <v>6248548.7359999996</v>
      </c>
      <c r="AE123" s="38">
        <v>6349102.3399999999</v>
      </c>
      <c r="AF123" s="38">
        <v>6450076.8119999999</v>
      </c>
      <c r="AG123" s="38">
        <v>6552159.4910000004</v>
      </c>
      <c r="AH123" s="38">
        <v>6655901.8899999997</v>
      </c>
      <c r="AI123" s="38">
        <v>6761627.2570000002</v>
      </c>
      <c r="AJ123" s="38">
        <v>6869363.6950000003</v>
      </c>
      <c r="AK123" s="38">
        <v>6978932.6140000001</v>
      </c>
      <c r="AL123" s="38">
        <v>7090103.8099999996</v>
      </c>
      <c r="AM123" s="38">
        <v>7202680.6900000004</v>
      </c>
      <c r="AN123" s="38">
        <v>7316486.3370000003</v>
      </c>
      <c r="AO123" s="38">
        <v>7431399.0580000002</v>
      </c>
      <c r="AP123" s="38">
        <v>7547322.8339999998</v>
      </c>
      <c r="AQ123" s="38">
        <v>7664143.5520000001</v>
      </c>
      <c r="AR123" s="38">
        <v>7781723.3509999998</v>
      </c>
      <c r="AS123" s="38">
        <v>7899907.1160000004</v>
      </c>
      <c r="AT123" s="38">
        <v>8018524.6830000002</v>
      </c>
      <c r="AU123" s="38">
        <v>8137403.6500000004</v>
      </c>
      <c r="AV123" s="38">
        <v>8256366.0219999999</v>
      </c>
      <c r="AW123" s="38">
        <v>8375246.0250000004</v>
      </c>
      <c r="AX123" s="38">
        <v>8493879.9969999995</v>
      </c>
      <c r="AY123" s="38">
        <v>8612124.0549999997</v>
      </c>
      <c r="AZ123" s="38">
        <v>8729839.5189999994</v>
      </c>
      <c r="BA123" s="38">
        <v>8846898.1160000004</v>
      </c>
      <c r="BB123" s="38">
        <v>8963172.0460000001</v>
      </c>
      <c r="BC123" s="38">
        <v>9078553.0710000005</v>
      </c>
      <c r="BD123" s="38">
        <v>9192936.2799999993</v>
      </c>
      <c r="BE123" s="38">
        <v>9306234.5130000003</v>
      </c>
      <c r="BF123" s="38">
        <v>9418366.6750000007</v>
      </c>
      <c r="BG123" s="38">
        <v>9529255.0079999994</v>
      </c>
      <c r="BH123" s="38">
        <v>9638827.0429999996</v>
      </c>
      <c r="BI123" s="38">
        <v>9747019.1199999992</v>
      </c>
      <c r="BJ123" s="38">
        <v>9853765.2249999996</v>
      </c>
      <c r="BK123" s="38">
        <v>9140439.7740000002</v>
      </c>
      <c r="BL123" s="38">
        <v>8481297.4020000007</v>
      </c>
      <c r="BM123" s="38">
        <v>7872096.409</v>
      </c>
      <c r="BN123" s="38">
        <v>7308933.102</v>
      </c>
      <c r="BO123" s="38">
        <v>6788214.5930000003</v>
      </c>
      <c r="BP123" s="38">
        <v>6306633.7869999995</v>
      </c>
      <c r="BQ123" s="38">
        <v>5861146.4079999998</v>
      </c>
      <c r="BR123" s="38">
        <v>5448949.8700000001</v>
      </c>
      <c r="BS123" s="38">
        <v>5067463.8660000004</v>
      </c>
      <c r="BT123" s="38">
        <v>4714312.5240000002</v>
      </c>
      <c r="BU123" s="38">
        <v>4387307.9989999998</v>
      </c>
      <c r="BV123" s="38">
        <v>4084435.4049999998</v>
      </c>
      <c r="BW123" s="38">
        <v>3803838.9479999999</v>
      </c>
      <c r="BX123" s="38">
        <v>3543809.19</v>
      </c>
      <c r="BY123" s="38">
        <v>3302771.3360000001</v>
      </c>
      <c r="BZ123" s="38">
        <v>3079274.4670000002</v>
      </c>
      <c r="CA123" s="38">
        <v>2871981.6430000002</v>
      </c>
      <c r="CB123" s="38">
        <v>2679660.7969999998</v>
      </c>
      <c r="CC123" s="38">
        <v>2501176.3760000002</v>
      </c>
      <c r="CD123" s="38">
        <v>2335481.642</v>
      </c>
      <c r="CE123" s="38">
        <v>2181611.5989999999</v>
      </c>
      <c r="CF123" s="38">
        <v>2038676.49</v>
      </c>
      <c r="CG123" s="38">
        <v>1905855.8130000001</v>
      </c>
      <c r="CH123" s="38">
        <v>1782392.8230000001</v>
      </c>
      <c r="CI123" s="38">
        <v>1667589.4739999999</v>
      </c>
      <c r="CJ123" s="38">
        <v>1560801.76</v>
      </c>
      <c r="CK123" s="38">
        <v>1461435.4450000001</v>
      </c>
      <c r="CL123" s="38">
        <v>1368942.12</v>
      </c>
      <c r="CM123" s="38">
        <v>1282815.5870000001</v>
      </c>
      <c r="CN123" s="38">
        <v>1202588.5249999999</v>
      </c>
      <c r="CO123" s="38">
        <v>1127829.429</v>
      </c>
      <c r="CP123" s="38">
        <v>1058139.791</v>
      </c>
      <c r="CQ123" s="38">
        <v>993151.50289999996</v>
      </c>
      <c r="CR123" s="38">
        <v>932524.47620000003</v>
      </c>
      <c r="CS123" s="38">
        <v>875944.44090000005</v>
      </c>
      <c r="CT123" s="38">
        <v>823120.92740000004</v>
      </c>
      <c r="CU123" s="38">
        <v>773785.40599999996</v>
      </c>
      <c r="CV123" s="38">
        <v>727689.57499999995</v>
      </c>
      <c r="CW123" s="38">
        <v>684603.78559999994</v>
      </c>
      <c r="CX123" s="38"/>
    </row>
    <row r="124" spans="1:102" ht="15.75" customHeight="1" x14ac:dyDescent="0.2">
      <c r="A124" s="27" t="s">
        <v>17</v>
      </c>
      <c r="B124" s="38">
        <v>47791388.380000003</v>
      </c>
      <c r="C124" s="38">
        <v>94199949.329999998</v>
      </c>
      <c r="D124" s="39">
        <v>140003334.19999999</v>
      </c>
      <c r="E124" s="39">
        <v>183069973.09999999</v>
      </c>
      <c r="F124" s="39">
        <v>221223336</v>
      </c>
      <c r="G124" s="39">
        <v>254021923</v>
      </c>
      <c r="H124" s="39">
        <v>281816269.10000002</v>
      </c>
      <c r="I124" s="39">
        <v>304792858.10000002</v>
      </c>
      <c r="J124" s="39">
        <v>322294675.5</v>
      </c>
      <c r="K124" s="39">
        <v>338523255.10000002</v>
      </c>
      <c r="L124" s="39">
        <v>356003475.10000002</v>
      </c>
      <c r="M124" s="39">
        <v>371642359.10000002</v>
      </c>
      <c r="N124" s="39">
        <v>382991746.30000001</v>
      </c>
      <c r="O124" s="39">
        <v>393683944.30000001</v>
      </c>
      <c r="P124" s="39">
        <v>403274613.80000001</v>
      </c>
      <c r="Q124" s="39">
        <v>412032827.60000002</v>
      </c>
      <c r="R124" s="39">
        <v>420353719.39999998</v>
      </c>
      <c r="S124" s="39">
        <v>428834768.69999999</v>
      </c>
      <c r="T124" s="39">
        <v>437609030.10000002</v>
      </c>
      <c r="U124" s="39">
        <v>446182720</v>
      </c>
      <c r="V124" s="39">
        <v>455103581.39999998</v>
      </c>
      <c r="W124" s="39">
        <v>464636312.69999999</v>
      </c>
      <c r="X124" s="39">
        <v>474698505.30000001</v>
      </c>
      <c r="Y124" s="39">
        <v>484779509.60000002</v>
      </c>
      <c r="Z124" s="39">
        <v>494936869.30000001</v>
      </c>
      <c r="AA124" s="39">
        <v>505319567</v>
      </c>
      <c r="AB124" s="39">
        <v>516041447.5</v>
      </c>
      <c r="AC124" s="39">
        <v>543528459.39999998</v>
      </c>
      <c r="AD124" s="39">
        <v>570450691.5</v>
      </c>
      <c r="AE124" s="39">
        <v>596857446.10000002</v>
      </c>
      <c r="AF124" s="39">
        <v>622792466</v>
      </c>
      <c r="AG124" s="39">
        <v>648294981.10000002</v>
      </c>
      <c r="AH124" s="39">
        <v>673400523.10000002</v>
      </c>
      <c r="AI124" s="39">
        <v>698141198.79999995</v>
      </c>
      <c r="AJ124" s="39">
        <v>722546172.89999998</v>
      </c>
      <c r="AK124" s="39">
        <v>746641902.60000002</v>
      </c>
      <c r="AL124" s="39">
        <v>770451870.89999998</v>
      </c>
      <c r="AM124" s="39">
        <v>793997162</v>
      </c>
      <c r="AN124" s="39">
        <v>817297569.79999995</v>
      </c>
      <c r="AO124" s="39">
        <v>840372043.10000002</v>
      </c>
      <c r="AP124" s="39">
        <v>863238340.89999998</v>
      </c>
      <c r="AQ124" s="39">
        <v>885912524.60000002</v>
      </c>
      <c r="AR124" s="39">
        <v>908408356.20000005</v>
      </c>
      <c r="AS124" s="39">
        <v>930737170.29999995</v>
      </c>
      <c r="AT124" s="39">
        <v>952907694.20000005</v>
      </c>
      <c r="AU124" s="39">
        <v>974926478.70000005</v>
      </c>
      <c r="AV124" s="39">
        <v>996798512</v>
      </c>
      <c r="AW124" s="39">
        <v>1018527712</v>
      </c>
      <c r="AX124" s="39">
        <v>1040116963</v>
      </c>
      <c r="AY124" s="38">
        <v>1061568289</v>
      </c>
      <c r="AZ124" s="38">
        <v>1082882788</v>
      </c>
      <c r="BA124" s="38">
        <v>1104060689</v>
      </c>
      <c r="BB124" s="38">
        <v>1125101051</v>
      </c>
      <c r="BC124" s="38">
        <v>1146001402</v>
      </c>
      <c r="BD124" s="38">
        <v>1166757648</v>
      </c>
      <c r="BE124" s="38">
        <v>1187364472</v>
      </c>
      <c r="BF124" s="38">
        <v>1207815847</v>
      </c>
      <c r="BG124" s="38">
        <v>1228105568</v>
      </c>
      <c r="BH124" s="38">
        <v>1248227421</v>
      </c>
      <c r="BI124" s="38">
        <v>1268175429</v>
      </c>
      <c r="BJ124" s="38">
        <v>1287943686</v>
      </c>
      <c r="BK124" s="38">
        <v>1194369729</v>
      </c>
      <c r="BL124" s="38">
        <v>1107920255</v>
      </c>
      <c r="BM124" s="38">
        <v>1028036737</v>
      </c>
      <c r="BN124" s="38">
        <v>954205189.60000002</v>
      </c>
      <c r="BO124" s="38">
        <v>885952585.29999995</v>
      </c>
      <c r="BP124" s="38">
        <v>822843556.39999998</v>
      </c>
      <c r="BQ124" s="38">
        <v>764477365.39999998</v>
      </c>
      <c r="BR124" s="38">
        <v>710485120.29999995</v>
      </c>
      <c r="BS124" s="38">
        <v>660527215.10000002</v>
      </c>
      <c r="BT124" s="38">
        <v>614290977.79999995</v>
      </c>
      <c r="BU124" s="38">
        <v>571488507.5</v>
      </c>
      <c r="BV124" s="38">
        <v>531854687.80000001</v>
      </c>
      <c r="BW124" s="38">
        <v>495145359.30000001</v>
      </c>
      <c r="BX124" s="38">
        <v>461135640.30000001</v>
      </c>
      <c r="BY124" s="38">
        <v>429618383.80000001</v>
      </c>
      <c r="BZ124" s="38">
        <v>400402757.30000001</v>
      </c>
      <c r="CA124" s="38">
        <v>373312939.19999999</v>
      </c>
      <c r="CB124" s="38">
        <v>348186918.60000002</v>
      </c>
      <c r="CC124" s="38">
        <v>324875393.30000001</v>
      </c>
      <c r="CD124" s="38">
        <v>303240755.10000002</v>
      </c>
      <c r="CE124" s="38">
        <v>283156158.60000002</v>
      </c>
      <c r="CF124" s="38">
        <v>264504663</v>
      </c>
      <c r="CG124" s="38">
        <v>247178445</v>
      </c>
      <c r="CH124" s="38">
        <v>231078073.09999999</v>
      </c>
      <c r="CI124" s="38">
        <v>216111841.59999999</v>
      </c>
      <c r="CJ124" s="38">
        <v>202195157.5</v>
      </c>
      <c r="CK124" s="38">
        <v>189249976.80000001</v>
      </c>
      <c r="CL124" s="38">
        <v>177204285.69999999</v>
      </c>
      <c r="CM124" s="38">
        <v>165991624.30000001</v>
      </c>
      <c r="CN124" s="38">
        <v>155550647.30000001</v>
      </c>
      <c r="CO124" s="38">
        <v>145824720.59999999</v>
      </c>
      <c r="CP124" s="38">
        <v>136761550.19999999</v>
      </c>
      <c r="CQ124" s="38">
        <v>128312840.7</v>
      </c>
      <c r="CR124" s="38">
        <v>120433980.59999999</v>
      </c>
      <c r="CS124" s="38">
        <v>113083753.7</v>
      </c>
      <c r="CT124" s="38">
        <v>106224072.7</v>
      </c>
      <c r="CU124" s="38">
        <v>99819734.140000001</v>
      </c>
      <c r="CV124" s="38">
        <v>93838193.659999996</v>
      </c>
      <c r="CW124" s="38">
        <v>88249357.989999995</v>
      </c>
      <c r="CX124" s="38"/>
    </row>
    <row r="125" spans="1:102" ht="15.75" customHeight="1" x14ac:dyDescent="0.2">
      <c r="A125" s="27" t="s">
        <v>18</v>
      </c>
      <c r="B125" s="38">
        <v>2111928.4939999999</v>
      </c>
      <c r="C125" s="38">
        <v>3541333.47</v>
      </c>
      <c r="D125" s="38">
        <v>4612637.7060000002</v>
      </c>
      <c r="E125" s="38">
        <v>5571534.409</v>
      </c>
      <c r="F125" s="38">
        <v>6464301.8260000004</v>
      </c>
      <c r="G125" s="38">
        <v>7370145.5619999999</v>
      </c>
      <c r="H125" s="38">
        <v>8156928.3830000004</v>
      </c>
      <c r="I125" s="38">
        <v>9053719.4210000001</v>
      </c>
      <c r="J125" s="38">
        <v>10092824.35</v>
      </c>
      <c r="K125" s="38">
        <v>10513964.310000001</v>
      </c>
      <c r="L125" s="38">
        <v>11156022.449999999</v>
      </c>
      <c r="M125" s="38">
        <v>12117863.49</v>
      </c>
      <c r="N125" s="38">
        <v>12793023.460000001</v>
      </c>
      <c r="O125" s="38">
        <v>13423447.529999999</v>
      </c>
      <c r="P125" s="38">
        <v>14045605.74</v>
      </c>
      <c r="Q125" s="38">
        <v>14147368.82</v>
      </c>
      <c r="R125" s="38">
        <v>14285120.67</v>
      </c>
      <c r="S125" s="38">
        <v>14601218.189999999</v>
      </c>
      <c r="T125" s="38">
        <v>15176875.42</v>
      </c>
      <c r="U125" s="38">
        <v>15690079.24</v>
      </c>
      <c r="V125" s="38">
        <v>16003307.949999999</v>
      </c>
      <c r="W125" s="38">
        <v>16675900.35</v>
      </c>
      <c r="X125" s="38">
        <v>17305719.43</v>
      </c>
      <c r="Y125" s="38">
        <v>17919672.98</v>
      </c>
      <c r="Z125" s="38">
        <v>18543354.129999999</v>
      </c>
      <c r="AA125" s="38">
        <v>19204419.52</v>
      </c>
      <c r="AB125" s="38">
        <v>19928561.199999999</v>
      </c>
      <c r="AC125" s="38">
        <v>20009304.559999999</v>
      </c>
      <c r="AD125" s="38">
        <v>20205263.870000001</v>
      </c>
      <c r="AE125" s="38">
        <v>20478260.800000001</v>
      </c>
      <c r="AF125" s="38">
        <v>20802733.870000001</v>
      </c>
      <c r="AG125" s="38">
        <v>21161644.129999999</v>
      </c>
      <c r="AH125" s="38">
        <v>21543692.949999999</v>
      </c>
      <c r="AI125" s="38">
        <v>21941448.629999999</v>
      </c>
      <c r="AJ125" s="38">
        <v>22350129.98</v>
      </c>
      <c r="AK125" s="38">
        <v>22766631.559999999</v>
      </c>
      <c r="AL125" s="38">
        <v>23188939.91</v>
      </c>
      <c r="AM125" s="38">
        <v>23615719.539999999</v>
      </c>
      <c r="AN125" s="38">
        <v>24046194.539999999</v>
      </c>
      <c r="AO125" s="38">
        <v>24479863.940000001</v>
      </c>
      <c r="AP125" s="38">
        <v>24916479.199999999</v>
      </c>
      <c r="AQ125" s="38">
        <v>25355814.969999999</v>
      </c>
      <c r="AR125" s="38">
        <v>25797721.620000001</v>
      </c>
      <c r="AS125" s="38">
        <v>26241959.289999999</v>
      </c>
      <c r="AT125" s="38">
        <v>26688224.100000001</v>
      </c>
      <c r="AU125" s="38">
        <v>27136140.199999999</v>
      </c>
      <c r="AV125" s="38">
        <v>27585407.75</v>
      </c>
      <c r="AW125" s="38">
        <v>28035647.219999999</v>
      </c>
      <c r="AX125" s="38">
        <v>28486472.239999998</v>
      </c>
      <c r="AY125" s="38">
        <v>28937325.640000001</v>
      </c>
      <c r="AZ125" s="38">
        <v>29387669.23</v>
      </c>
      <c r="BA125" s="38">
        <v>29837001.32</v>
      </c>
      <c r="BB125" s="38">
        <v>30284854.210000001</v>
      </c>
      <c r="BC125" s="38">
        <v>30730770.780000001</v>
      </c>
      <c r="BD125" s="38">
        <v>31174211.57</v>
      </c>
      <c r="BE125" s="38">
        <v>31614671.760000002</v>
      </c>
      <c r="BF125" s="38">
        <v>32051727.18</v>
      </c>
      <c r="BG125" s="38">
        <v>32485031.969999999</v>
      </c>
      <c r="BH125" s="38">
        <v>32914316.789999999</v>
      </c>
      <c r="BI125" s="38">
        <v>33339356.379999999</v>
      </c>
      <c r="BJ125" s="38">
        <v>33760003.189999998</v>
      </c>
      <c r="BK125" s="38">
        <v>24731279.149999999</v>
      </c>
      <c r="BL125" s="38">
        <v>18537085.449999999</v>
      </c>
      <c r="BM125" s="38">
        <v>14252538.32</v>
      </c>
      <c r="BN125" s="38">
        <v>11257020.33</v>
      </c>
      <c r="BO125" s="38">
        <v>9133913.7949999999</v>
      </c>
      <c r="BP125" s="38">
        <v>7603387.0499999998</v>
      </c>
      <c r="BQ125" s="38">
        <v>6477337.0130000003</v>
      </c>
      <c r="BR125" s="38">
        <v>5629183.6919999998</v>
      </c>
      <c r="BS125" s="38">
        <v>4973620.4309999999</v>
      </c>
      <c r="BT125" s="38">
        <v>4453037.8530000001</v>
      </c>
      <c r="BU125" s="38">
        <v>4028421.4619999998</v>
      </c>
      <c r="BV125" s="38">
        <v>3673248.176</v>
      </c>
      <c r="BW125" s="38">
        <v>3369393.233</v>
      </c>
      <c r="BX125" s="38">
        <v>3104384.8130000001</v>
      </c>
      <c r="BY125" s="38">
        <v>2869562.1710000001</v>
      </c>
      <c r="BZ125" s="38">
        <v>2658839.531</v>
      </c>
      <c r="CA125" s="38">
        <v>2467876.1179999998</v>
      </c>
      <c r="CB125" s="38">
        <v>2293518.5359999998</v>
      </c>
      <c r="CC125" s="38">
        <v>2133425.7880000002</v>
      </c>
      <c r="CD125" s="38">
        <v>1985816.8049999999</v>
      </c>
      <c r="CE125" s="38">
        <v>1849300.1710000001</v>
      </c>
      <c r="CF125" s="38">
        <v>1722759.02</v>
      </c>
      <c r="CG125" s="38">
        <v>1605272.9669999999</v>
      </c>
      <c r="CH125" s="38">
        <v>1496064.9469999999</v>
      </c>
      <c r="CI125" s="38">
        <v>1394464.79</v>
      </c>
      <c r="CJ125" s="38">
        <v>1299884.0689999999</v>
      </c>
      <c r="CK125" s="38">
        <v>1211798.5649999999</v>
      </c>
      <c r="CL125" s="38">
        <v>1129735.871</v>
      </c>
      <c r="CM125" s="38">
        <v>1053266.493</v>
      </c>
      <c r="CN125" s="38">
        <v>981997.33140000002</v>
      </c>
      <c r="CO125" s="38">
        <v>915566.79200000002</v>
      </c>
      <c r="CP125" s="38">
        <v>853641.03319999995</v>
      </c>
      <c r="CQ125" s="38">
        <v>795910.9987</v>
      </c>
      <c r="CR125" s="38">
        <v>742090.01159999997</v>
      </c>
      <c r="CS125" s="38">
        <v>691911.77179999999</v>
      </c>
      <c r="CT125" s="38">
        <v>645128.65020000003</v>
      </c>
      <c r="CU125" s="38">
        <v>601510.20609999995</v>
      </c>
      <c r="CV125" s="38">
        <v>560841.87820000004</v>
      </c>
      <c r="CW125" s="38">
        <v>522923.81150000001</v>
      </c>
      <c r="CX125" s="38"/>
    </row>
    <row r="126" spans="1:102" ht="15.75" customHeight="1" x14ac:dyDescent="0.2">
      <c r="A126" s="27" t="s">
        <v>19</v>
      </c>
      <c r="B126" s="38">
        <v>495499.59639999998</v>
      </c>
      <c r="C126" s="38">
        <v>973370.71990000003</v>
      </c>
      <c r="D126" s="38">
        <v>1450496.6680000001</v>
      </c>
      <c r="E126" s="38">
        <v>1921967.368</v>
      </c>
      <c r="F126" s="38">
        <v>2361773.6379999998</v>
      </c>
      <c r="G126" s="38">
        <v>2782307.7990000001</v>
      </c>
      <c r="H126" s="38">
        <v>3190757.0970000001</v>
      </c>
      <c r="I126" s="38">
        <v>3566825.0350000001</v>
      </c>
      <c r="J126" s="38">
        <v>3918119.07</v>
      </c>
      <c r="K126" s="38">
        <v>4271133.7869999995</v>
      </c>
      <c r="L126" s="38">
        <v>4614633.6030000001</v>
      </c>
      <c r="M126" s="38">
        <v>4966749.2690000003</v>
      </c>
      <c r="N126" s="38">
        <v>5318030.352</v>
      </c>
      <c r="O126" s="38">
        <v>5674635.9869999997</v>
      </c>
      <c r="P126" s="38">
        <v>6054533.4349999996</v>
      </c>
      <c r="Q126" s="38">
        <v>6417587.6100000003</v>
      </c>
      <c r="R126" s="38">
        <v>6768944.2699999996</v>
      </c>
      <c r="S126" s="38">
        <v>7121636.9800000004</v>
      </c>
      <c r="T126" s="38">
        <v>7460425.5769999996</v>
      </c>
      <c r="U126" s="38">
        <v>7790183.5590000004</v>
      </c>
      <c r="V126" s="38">
        <v>8118534.8480000002</v>
      </c>
      <c r="W126" s="38">
        <v>8441399.2530000005</v>
      </c>
      <c r="X126" s="38">
        <v>8759869.5649999995</v>
      </c>
      <c r="Y126" s="38">
        <v>9075207.5669999998</v>
      </c>
      <c r="Z126" s="38">
        <v>9389389.0669999998</v>
      </c>
      <c r="AA126" s="38">
        <v>9703782.9480000008</v>
      </c>
      <c r="AB126" s="38">
        <v>10019653.619999999</v>
      </c>
      <c r="AC126" s="38">
        <v>10391759.76</v>
      </c>
      <c r="AD126" s="38">
        <v>10766392.279999999</v>
      </c>
      <c r="AE126" s="38">
        <v>11143722.449999999</v>
      </c>
      <c r="AF126" s="38">
        <v>11523892.140000001</v>
      </c>
      <c r="AG126" s="38">
        <v>11907008.310000001</v>
      </c>
      <c r="AH126" s="38">
        <v>12293153.52</v>
      </c>
      <c r="AI126" s="38">
        <v>12682394.27</v>
      </c>
      <c r="AJ126" s="38">
        <v>13074785.310000001</v>
      </c>
      <c r="AK126" s="38">
        <v>13470371.210000001</v>
      </c>
      <c r="AL126" s="38">
        <v>13869166.84</v>
      </c>
      <c r="AM126" s="38">
        <v>14271178.130000001</v>
      </c>
      <c r="AN126" s="38">
        <v>14676380.83</v>
      </c>
      <c r="AO126" s="38">
        <v>15084726.15</v>
      </c>
      <c r="AP126" s="38">
        <v>15496148.779999999</v>
      </c>
      <c r="AQ126" s="38">
        <v>15910566.880000001</v>
      </c>
      <c r="AR126" s="38">
        <v>16327888.310000001</v>
      </c>
      <c r="AS126" s="38">
        <v>16748005.710000001</v>
      </c>
      <c r="AT126" s="38">
        <v>17170812.010000002</v>
      </c>
      <c r="AU126" s="38">
        <v>17596189.77</v>
      </c>
      <c r="AV126" s="38">
        <v>18024004.890000001</v>
      </c>
      <c r="AW126" s="38">
        <v>18454123.609999999</v>
      </c>
      <c r="AX126" s="38">
        <v>18886377.359999999</v>
      </c>
      <c r="AY126" s="38">
        <v>19320580.870000001</v>
      </c>
      <c r="AZ126" s="38">
        <v>19756532.699999999</v>
      </c>
      <c r="BA126" s="38">
        <v>20194024.300000001</v>
      </c>
      <c r="BB126" s="38">
        <v>20632842.079999998</v>
      </c>
      <c r="BC126" s="38">
        <v>21072773.789999999</v>
      </c>
      <c r="BD126" s="38">
        <v>21513604.629999999</v>
      </c>
      <c r="BE126" s="38">
        <v>21955132.16</v>
      </c>
      <c r="BF126" s="38">
        <v>22397141.170000002</v>
      </c>
      <c r="BG126" s="38">
        <v>22839415.920000002</v>
      </c>
      <c r="BH126" s="38">
        <v>23281743.98</v>
      </c>
      <c r="BI126" s="38">
        <v>23723929.219999999</v>
      </c>
      <c r="BJ126" s="38">
        <v>24165769.710000001</v>
      </c>
      <c r="BK126" s="38">
        <v>22408194.32</v>
      </c>
      <c r="BL126" s="38">
        <v>20784527.140000001</v>
      </c>
      <c r="BM126" s="38">
        <v>19284266.059999999</v>
      </c>
      <c r="BN126" s="38">
        <v>17897746.75</v>
      </c>
      <c r="BO126" s="38">
        <v>16616075.15</v>
      </c>
      <c r="BP126" s="38">
        <v>15431065.51</v>
      </c>
      <c r="BQ126" s="38">
        <v>14335183.33</v>
      </c>
      <c r="BR126" s="38">
        <v>13321493.039999999</v>
      </c>
      <c r="BS126" s="38">
        <v>12383609.82</v>
      </c>
      <c r="BT126" s="38">
        <v>11515655.369999999</v>
      </c>
      <c r="BU126" s="38">
        <v>10712217.26</v>
      </c>
      <c r="BV126" s="38">
        <v>9968311.5040000007</v>
      </c>
      <c r="BW126" s="38">
        <v>9279348.2379999999</v>
      </c>
      <c r="BX126" s="38">
        <v>8641100.1099999994</v>
      </c>
      <c r="BY126" s="38">
        <v>8049673.2580000004</v>
      </c>
      <c r="BZ126" s="38">
        <v>7501480.6119999997</v>
      </c>
      <c r="CA126" s="38">
        <v>6993217.3609999996</v>
      </c>
      <c r="CB126" s="38">
        <v>6521838.3899999997</v>
      </c>
      <c r="CC126" s="38">
        <v>6084537.5429999996</v>
      </c>
      <c r="CD126" s="38">
        <v>5678728.5559999999</v>
      </c>
      <c r="CE126" s="38">
        <v>5302027.523</v>
      </c>
      <c r="CF126" s="38">
        <v>4952236.7740000002</v>
      </c>
      <c r="CG126" s="38">
        <v>4627330.0539999995</v>
      </c>
      <c r="CH126" s="38">
        <v>4325438.8949999996</v>
      </c>
      <c r="CI126" s="38">
        <v>4044840.074</v>
      </c>
      <c r="CJ126" s="38">
        <v>3783944.09</v>
      </c>
      <c r="CK126" s="38">
        <v>3541284.5649999999</v>
      </c>
      <c r="CL126" s="38">
        <v>3315508.4849999999</v>
      </c>
      <c r="CM126" s="38">
        <v>3105367.24</v>
      </c>
      <c r="CN126" s="38">
        <v>2909708.3670000001</v>
      </c>
      <c r="CO126" s="38">
        <v>2727467.9649999999</v>
      </c>
      <c r="CP126" s="38">
        <v>2557663.716</v>
      </c>
      <c r="CQ126" s="38">
        <v>2399388.4559999998</v>
      </c>
      <c r="CR126" s="38">
        <v>2251804.2719999999</v>
      </c>
      <c r="CS126" s="38">
        <v>2114137.0580000002</v>
      </c>
      <c r="CT126" s="38">
        <v>1985671.52</v>
      </c>
      <c r="CU126" s="38">
        <v>1865746.5660000001</v>
      </c>
      <c r="CV126" s="38">
        <v>1753751.071</v>
      </c>
      <c r="CW126" s="38">
        <v>1649119.9739999999</v>
      </c>
      <c r="CX126" s="38"/>
    </row>
    <row r="127" spans="1:102" ht="15.75" customHeight="1" x14ac:dyDescent="0.2">
      <c r="A127" s="27" t="s">
        <v>20</v>
      </c>
      <c r="B127" s="38">
        <v>27727724.68</v>
      </c>
      <c r="C127" s="38">
        <v>47232756.82</v>
      </c>
      <c r="D127" s="38">
        <v>60682891.579999998</v>
      </c>
      <c r="E127" s="38">
        <v>69930469.859999999</v>
      </c>
      <c r="F127" s="38">
        <v>76824153.480000004</v>
      </c>
      <c r="G127" s="38">
        <v>82234753.219999999</v>
      </c>
      <c r="H127" s="38">
        <v>86941943.120000005</v>
      </c>
      <c r="I127" s="38">
        <v>91420587.650000006</v>
      </c>
      <c r="J127" s="38">
        <v>95857514.310000002</v>
      </c>
      <c r="K127" s="38">
        <v>99604364.560000002</v>
      </c>
      <c r="L127" s="39">
        <v>103792692.8</v>
      </c>
      <c r="M127" s="39">
        <v>108839012.09999999</v>
      </c>
      <c r="N127" s="39">
        <v>113608316.40000001</v>
      </c>
      <c r="O127" s="39">
        <v>118726690.09999999</v>
      </c>
      <c r="P127" s="39">
        <v>121875903.59999999</v>
      </c>
      <c r="Q127" s="39">
        <v>124516901.5</v>
      </c>
      <c r="R127" s="39">
        <v>128000260.2</v>
      </c>
      <c r="S127" s="39">
        <v>131836296.8</v>
      </c>
      <c r="T127" s="39">
        <v>136268794</v>
      </c>
      <c r="U127" s="39">
        <v>140470027.09999999</v>
      </c>
      <c r="V127" s="39">
        <v>144510962</v>
      </c>
      <c r="W127" s="39">
        <v>149083737.30000001</v>
      </c>
      <c r="X127" s="39">
        <v>153897482.30000001</v>
      </c>
      <c r="Y127" s="39">
        <v>158792520.80000001</v>
      </c>
      <c r="Z127" s="39">
        <v>163842141.40000001</v>
      </c>
      <c r="AA127" s="39">
        <v>169090892.80000001</v>
      </c>
      <c r="AB127" s="39">
        <v>174569737.5</v>
      </c>
      <c r="AC127" s="39">
        <v>175767531.30000001</v>
      </c>
      <c r="AD127" s="38">
        <v>177778507.40000001</v>
      </c>
      <c r="AE127" s="38">
        <v>180338451.09999999</v>
      </c>
      <c r="AF127" s="38">
        <v>183270258.90000001</v>
      </c>
      <c r="AG127" s="38">
        <v>186455115.90000001</v>
      </c>
      <c r="AH127" s="38">
        <v>189813226.09999999</v>
      </c>
      <c r="AI127" s="38">
        <v>193290956.40000001</v>
      </c>
      <c r="AJ127" s="38">
        <v>196852265</v>
      </c>
      <c r="AK127" s="38">
        <v>200472785</v>
      </c>
      <c r="AL127" s="38">
        <v>204135938.40000001</v>
      </c>
      <c r="AM127" s="38">
        <v>207830365.59999999</v>
      </c>
      <c r="AN127" s="38">
        <v>211548366.69999999</v>
      </c>
      <c r="AO127" s="38">
        <v>215284593</v>
      </c>
      <c r="AP127" s="38">
        <v>219035297.40000001</v>
      </c>
      <c r="AQ127" s="38">
        <v>222797639.19999999</v>
      </c>
      <c r="AR127" s="38">
        <v>226569270.09999999</v>
      </c>
      <c r="AS127" s="38">
        <v>230347982.69999999</v>
      </c>
      <c r="AT127" s="38">
        <v>234131586.40000001</v>
      </c>
      <c r="AU127" s="38">
        <v>237917881.5</v>
      </c>
      <c r="AV127" s="38">
        <v>241704948.19999999</v>
      </c>
      <c r="AW127" s="38">
        <v>245490986.69999999</v>
      </c>
      <c r="AX127" s="38">
        <v>249274143.19999999</v>
      </c>
      <c r="AY127" s="38">
        <v>253052395.19999999</v>
      </c>
      <c r="AZ127" s="38">
        <v>256823740.90000001</v>
      </c>
      <c r="BA127" s="38">
        <v>260586309.69999999</v>
      </c>
      <c r="BB127" s="38">
        <v>264338365.80000001</v>
      </c>
      <c r="BC127" s="38">
        <v>268078353.90000001</v>
      </c>
      <c r="BD127" s="38">
        <v>271804816.60000002</v>
      </c>
      <c r="BE127" s="38">
        <v>275516432.30000001</v>
      </c>
      <c r="BF127" s="38">
        <v>279211838.89999998</v>
      </c>
      <c r="BG127" s="38">
        <v>282889687</v>
      </c>
      <c r="BH127" s="38">
        <v>286548823.89999998</v>
      </c>
      <c r="BI127" s="38">
        <v>290188327</v>
      </c>
      <c r="BJ127" s="38">
        <v>293807291.60000002</v>
      </c>
      <c r="BK127" s="38">
        <v>215289898.69999999</v>
      </c>
      <c r="BL127" s="38">
        <v>161417882.19999999</v>
      </c>
      <c r="BM127" s="38">
        <v>124150003</v>
      </c>
      <c r="BN127" s="38">
        <v>98090388.700000003</v>
      </c>
      <c r="BO127" s="38">
        <v>79616792.620000005</v>
      </c>
      <c r="BP127" s="38">
        <v>66296222.060000002</v>
      </c>
      <c r="BQ127" s="38">
        <v>56493198.380000003</v>
      </c>
      <c r="BR127" s="38">
        <v>49107143.200000003</v>
      </c>
      <c r="BS127" s="38">
        <v>43396322.200000003</v>
      </c>
      <c r="BT127" s="38">
        <v>38859811.43</v>
      </c>
      <c r="BU127" s="38">
        <v>35158358.799999997</v>
      </c>
      <c r="BV127" s="38">
        <v>32061318.859999999</v>
      </c>
      <c r="BW127" s="38">
        <v>29411066.300000001</v>
      </c>
      <c r="BX127" s="38">
        <v>27099126.760000002</v>
      </c>
      <c r="BY127" s="38">
        <v>25050163.059999999</v>
      </c>
      <c r="BZ127" s="38">
        <v>23211227.989999998</v>
      </c>
      <c r="CA127" s="38">
        <v>21544548.210000001</v>
      </c>
      <c r="CB127" s="38">
        <v>20022676.010000002</v>
      </c>
      <c r="CC127" s="38">
        <v>18625228.969999999</v>
      </c>
      <c r="CD127" s="38">
        <v>17336694.809999999</v>
      </c>
      <c r="CE127" s="38">
        <v>16144950.800000001</v>
      </c>
      <c r="CF127" s="38">
        <v>15040262.939999999</v>
      </c>
      <c r="CG127" s="38">
        <v>14014607.08</v>
      </c>
      <c r="CH127" s="38">
        <v>13061206.65</v>
      </c>
      <c r="CI127" s="38">
        <v>12174215.779999999</v>
      </c>
      <c r="CJ127" s="38">
        <v>11348500.66</v>
      </c>
      <c r="CK127" s="38">
        <v>10579486.890000001</v>
      </c>
      <c r="CL127" s="38">
        <v>9863051.6760000009</v>
      </c>
      <c r="CM127" s="38">
        <v>9195446.3790000007</v>
      </c>
      <c r="CN127" s="38">
        <v>8573239.7449999992</v>
      </c>
      <c r="CO127" s="38">
        <v>7993275.3710000003</v>
      </c>
      <c r="CP127" s="38">
        <v>7452638.9840000002</v>
      </c>
      <c r="CQ127" s="38">
        <v>6948632.5999999996</v>
      </c>
      <c r="CR127" s="38">
        <v>6478753.5480000004</v>
      </c>
      <c r="CS127" s="38">
        <v>6040677.0080000004</v>
      </c>
      <c r="CT127" s="38">
        <v>5632241.1380000003</v>
      </c>
      <c r="CU127" s="38">
        <v>5251434.1359999999</v>
      </c>
      <c r="CV127" s="38">
        <v>4896382.8190000001</v>
      </c>
      <c r="CW127" s="38">
        <v>4565342.3899999997</v>
      </c>
      <c r="CX127" s="38"/>
    </row>
    <row r="128" spans="1:102" ht="15.75" customHeight="1" x14ac:dyDescent="0.2">
      <c r="A128" s="27" t="s">
        <v>21</v>
      </c>
      <c r="B128" s="38">
        <v>12834487.640000001</v>
      </c>
      <c r="C128" s="38">
        <v>22284493.640000001</v>
      </c>
      <c r="D128" s="38">
        <v>28941486.370000001</v>
      </c>
      <c r="E128" s="38">
        <v>33239003.690000001</v>
      </c>
      <c r="F128" s="38">
        <v>36411290.280000001</v>
      </c>
      <c r="G128" s="38">
        <v>39565302.390000001</v>
      </c>
      <c r="H128" s="38">
        <v>42650814.039999999</v>
      </c>
      <c r="I128" s="38">
        <v>43585449.149999999</v>
      </c>
      <c r="J128" s="38">
        <v>44445948</v>
      </c>
      <c r="K128" s="38">
        <v>45670132.140000001</v>
      </c>
      <c r="L128" s="38">
        <v>46994461.93</v>
      </c>
      <c r="M128" s="38">
        <v>48968144.280000001</v>
      </c>
      <c r="N128" s="38">
        <v>50103635.670000002</v>
      </c>
      <c r="O128" s="38">
        <v>50955959.759999998</v>
      </c>
      <c r="P128" s="38">
        <v>51933256.899999999</v>
      </c>
      <c r="Q128" s="38">
        <v>53173006.030000001</v>
      </c>
      <c r="R128" s="38">
        <v>54708705.869999997</v>
      </c>
      <c r="S128" s="38">
        <v>55803321.119999997</v>
      </c>
      <c r="T128" s="38">
        <v>56784257.009999998</v>
      </c>
      <c r="U128" s="38">
        <v>57853976.850000001</v>
      </c>
      <c r="V128" s="38">
        <v>59053491.439999998</v>
      </c>
      <c r="W128" s="38">
        <v>60416959.920000002</v>
      </c>
      <c r="X128" s="38">
        <v>61898783.280000001</v>
      </c>
      <c r="Y128" s="38">
        <v>63477417.649999999</v>
      </c>
      <c r="Z128" s="38">
        <v>65142675.950000003</v>
      </c>
      <c r="AA128" s="38">
        <v>66890310.159999996</v>
      </c>
      <c r="AB128" s="38">
        <v>68718767.890000001</v>
      </c>
      <c r="AC128" s="38">
        <v>72227685.390000001</v>
      </c>
      <c r="AD128" s="38">
        <v>75297002.609999999</v>
      </c>
      <c r="AE128" s="38">
        <v>78079141.540000007</v>
      </c>
      <c r="AF128" s="38">
        <v>80675929.530000001</v>
      </c>
      <c r="AG128" s="38">
        <v>83155334.170000002</v>
      </c>
      <c r="AH128" s="38">
        <v>85562728.469999999</v>
      </c>
      <c r="AI128" s="38">
        <v>87928279.519999996</v>
      </c>
      <c r="AJ128" s="38">
        <v>90271991.650000006</v>
      </c>
      <c r="AK128" s="38">
        <v>92607034.5</v>
      </c>
      <c r="AL128" s="38">
        <v>94942008.140000001</v>
      </c>
      <c r="AM128" s="38">
        <v>97282441.069999993</v>
      </c>
      <c r="AN128" s="38">
        <v>99631783.540000007</v>
      </c>
      <c r="AO128" s="38">
        <v>101992181.09999999</v>
      </c>
      <c r="AP128" s="38">
        <v>104364855.09999999</v>
      </c>
      <c r="AQ128" s="38">
        <v>106750325.40000001</v>
      </c>
      <c r="AR128" s="38">
        <v>109148731.09999999</v>
      </c>
      <c r="AS128" s="38">
        <v>111560039.3</v>
      </c>
      <c r="AT128" s="38">
        <v>113984209.5</v>
      </c>
      <c r="AU128" s="38">
        <v>116421048.40000001</v>
      </c>
      <c r="AV128" s="38">
        <v>118870211.3</v>
      </c>
      <c r="AW128" s="38">
        <v>121331073.09999999</v>
      </c>
      <c r="AX128" s="38">
        <v>123802877.40000001</v>
      </c>
      <c r="AY128" s="38">
        <v>126284743.90000001</v>
      </c>
      <c r="AZ128" s="38">
        <v>128775652.09999999</v>
      </c>
      <c r="BA128" s="38">
        <v>131274583.7</v>
      </c>
      <c r="BB128" s="38">
        <v>133780441.09999999</v>
      </c>
      <c r="BC128" s="38">
        <v>136291893.80000001</v>
      </c>
      <c r="BD128" s="38">
        <v>138807333.5</v>
      </c>
      <c r="BE128" s="38">
        <v>141325088.09999999</v>
      </c>
      <c r="BF128" s="38">
        <v>143843496.09999999</v>
      </c>
      <c r="BG128" s="38">
        <v>146361057.09999999</v>
      </c>
      <c r="BH128" s="38">
        <v>148876451.80000001</v>
      </c>
      <c r="BI128" s="38">
        <v>151388555.19999999</v>
      </c>
      <c r="BJ128" s="38">
        <v>153896312.59999999</v>
      </c>
      <c r="BK128" s="38">
        <v>112466572</v>
      </c>
      <c r="BL128" s="38">
        <v>84066190</v>
      </c>
      <c r="BM128" s="38">
        <v>64442185.740000002</v>
      </c>
      <c r="BN128" s="38">
        <v>50740825.189999998</v>
      </c>
      <c r="BO128" s="38">
        <v>41046511.850000001</v>
      </c>
      <c r="BP128" s="38">
        <v>34072682.850000001</v>
      </c>
      <c r="BQ128" s="38">
        <v>28954598.239999998</v>
      </c>
      <c r="BR128" s="38">
        <v>25110432.02</v>
      </c>
      <c r="BS128" s="38">
        <v>22148147.989999998</v>
      </c>
      <c r="BT128" s="38">
        <v>19803066.93</v>
      </c>
      <c r="BU128" s="38">
        <v>17896007.219999999</v>
      </c>
      <c r="BV128" s="38">
        <v>16305217.17</v>
      </c>
      <c r="BW128" s="38">
        <v>14947552.529999999</v>
      </c>
      <c r="BX128" s="38">
        <v>13765851.99</v>
      </c>
      <c r="BY128" s="38">
        <v>12720467.630000001</v>
      </c>
      <c r="BZ128" s="38">
        <v>11783581.130000001</v>
      </c>
      <c r="CA128" s="38">
        <v>10935387.74</v>
      </c>
      <c r="CB128" s="38">
        <v>10161532.630000001</v>
      </c>
      <c r="CC128" s="38">
        <v>9451387.1050000004</v>
      </c>
      <c r="CD128" s="38">
        <v>8796888.2210000008</v>
      </c>
      <c r="CE128" s="38">
        <v>8191756.3499999996</v>
      </c>
      <c r="CF128" s="38">
        <v>7630966.3959999997</v>
      </c>
      <c r="CG128" s="38">
        <v>7110389.3540000003</v>
      </c>
      <c r="CH128" s="38">
        <v>6626548.3030000003</v>
      </c>
      <c r="CI128" s="38">
        <v>6176451.3739999998</v>
      </c>
      <c r="CJ128" s="38">
        <v>5757476.5389999999</v>
      </c>
      <c r="CK128" s="38">
        <v>5367291.3629999999</v>
      </c>
      <c r="CL128" s="38">
        <v>5003796.3940000003</v>
      </c>
      <c r="CM128" s="38">
        <v>4665084.5870000003</v>
      </c>
      <c r="CN128" s="38">
        <v>4349411.6560000004</v>
      </c>
      <c r="CO128" s="38">
        <v>4055173.9219999998</v>
      </c>
      <c r="CP128" s="38">
        <v>3780891.3229999999</v>
      </c>
      <c r="CQ128" s="38">
        <v>3525194.0490000001</v>
      </c>
      <c r="CR128" s="38">
        <v>3286811.73</v>
      </c>
      <c r="CS128" s="38">
        <v>3064564.4569999999</v>
      </c>
      <c r="CT128" s="38">
        <v>2857355.162</v>
      </c>
      <c r="CU128" s="38">
        <v>2664163.0010000002</v>
      </c>
      <c r="CV128" s="38">
        <v>2484037.5249999999</v>
      </c>
      <c r="CW128" s="38">
        <v>2316093.4670000002</v>
      </c>
      <c r="CX128" s="38"/>
    </row>
    <row r="129" spans="1:102" ht="15.75" customHeight="1" x14ac:dyDescent="0.2">
      <c r="A129" s="27" t="s">
        <v>22</v>
      </c>
      <c r="B129" s="38">
        <v>2115261.2960000001</v>
      </c>
      <c r="C129" s="38">
        <v>3591353.8390000002</v>
      </c>
      <c r="D129" s="38">
        <v>4583329.0470000003</v>
      </c>
      <c r="E129" s="38">
        <v>5219124.6119999997</v>
      </c>
      <c r="F129" s="38">
        <v>5703084.1710000001</v>
      </c>
      <c r="G129" s="38">
        <v>6055207.4929999998</v>
      </c>
      <c r="H129" s="38">
        <v>6388101.7010000004</v>
      </c>
      <c r="I129" s="38">
        <v>6592387.4299999997</v>
      </c>
      <c r="J129" s="38">
        <v>6691219.682</v>
      </c>
      <c r="K129" s="38">
        <v>6875985.1919999998</v>
      </c>
      <c r="L129" s="38">
        <v>7050290.0970000001</v>
      </c>
      <c r="M129" s="38">
        <v>7160616.3380000005</v>
      </c>
      <c r="N129" s="38">
        <v>7362186.5070000002</v>
      </c>
      <c r="O129" s="38">
        <v>7560494.0590000004</v>
      </c>
      <c r="P129" s="38">
        <v>7772613.5609999998</v>
      </c>
      <c r="Q129" s="38">
        <v>7998736.1129999999</v>
      </c>
      <c r="R129" s="38">
        <v>8204326.6739999996</v>
      </c>
      <c r="S129" s="38">
        <v>8363411.0539999995</v>
      </c>
      <c r="T129" s="38">
        <v>8547604.2890000008</v>
      </c>
      <c r="U129" s="38">
        <v>8776218.7569999993</v>
      </c>
      <c r="V129" s="38">
        <v>9021839.1840000004</v>
      </c>
      <c r="W129" s="38">
        <v>9220384.9820000008</v>
      </c>
      <c r="X129" s="38">
        <v>9414810.9800000004</v>
      </c>
      <c r="Y129" s="38">
        <v>9609428.7679999992</v>
      </c>
      <c r="Z129" s="38">
        <v>9807562.9829999991</v>
      </c>
      <c r="AA129" s="38">
        <v>10011716.15</v>
      </c>
      <c r="AB129" s="38">
        <v>10223545.539999999</v>
      </c>
      <c r="AC129" s="38">
        <v>10744608.050000001</v>
      </c>
      <c r="AD129" s="38">
        <v>11187479.6</v>
      </c>
      <c r="AE129" s="38">
        <v>11578460.470000001</v>
      </c>
      <c r="AF129" s="38">
        <v>11935206.16</v>
      </c>
      <c r="AG129" s="38">
        <v>12269583.529999999</v>
      </c>
      <c r="AH129" s="38">
        <v>12589533.48</v>
      </c>
      <c r="AI129" s="38">
        <v>12900379.34</v>
      </c>
      <c r="AJ129" s="38">
        <v>13205642.58</v>
      </c>
      <c r="AK129" s="38">
        <v>13507677.550000001</v>
      </c>
      <c r="AL129" s="38">
        <v>13808051.050000001</v>
      </c>
      <c r="AM129" s="38">
        <v>14107784.859999999</v>
      </c>
      <c r="AN129" s="38">
        <v>14407587</v>
      </c>
      <c r="AO129" s="38">
        <v>14707995.199999999</v>
      </c>
      <c r="AP129" s="38">
        <v>15009390.34</v>
      </c>
      <c r="AQ129" s="38">
        <v>15311991.74</v>
      </c>
      <c r="AR129" s="38">
        <v>15615904.77</v>
      </c>
      <c r="AS129" s="38">
        <v>15921111.220000001</v>
      </c>
      <c r="AT129" s="38">
        <v>16227425.93</v>
      </c>
      <c r="AU129" s="38">
        <v>16534630.42</v>
      </c>
      <c r="AV129" s="38">
        <v>16842514.84</v>
      </c>
      <c r="AW129" s="38">
        <v>17150877.23</v>
      </c>
      <c r="AX129" s="38">
        <v>17459568.620000001</v>
      </c>
      <c r="AY129" s="38">
        <v>17768401.129999999</v>
      </c>
      <c r="AZ129" s="38">
        <v>18077229.739999998</v>
      </c>
      <c r="BA129" s="38">
        <v>18385885.109999999</v>
      </c>
      <c r="BB129" s="38">
        <v>18694228.030000001</v>
      </c>
      <c r="BC129" s="38">
        <v>19002057.760000002</v>
      </c>
      <c r="BD129" s="38">
        <v>19309178.149999999</v>
      </c>
      <c r="BE129" s="38">
        <v>19615373.949999999</v>
      </c>
      <c r="BF129" s="38">
        <v>19920473.989999998</v>
      </c>
      <c r="BG129" s="38">
        <v>20224284.899999999</v>
      </c>
      <c r="BH129" s="38">
        <v>20526703.93</v>
      </c>
      <c r="BI129" s="38">
        <v>20827691.859999999</v>
      </c>
      <c r="BJ129" s="38">
        <v>21127185.84</v>
      </c>
      <c r="BK129" s="38">
        <v>15459100.630000001</v>
      </c>
      <c r="BL129" s="38">
        <v>11571975.869999999</v>
      </c>
      <c r="BM129" s="38">
        <v>8884593.216</v>
      </c>
      <c r="BN129" s="38">
        <v>7006949.5750000002</v>
      </c>
      <c r="BO129" s="38">
        <v>5677244.3289999999</v>
      </c>
      <c r="BP129" s="38">
        <v>4719638.8289999999</v>
      </c>
      <c r="BQ129" s="38">
        <v>4015940.01</v>
      </c>
      <c r="BR129" s="38">
        <v>3486617.7650000001</v>
      </c>
      <c r="BS129" s="38">
        <v>3078079.0219999999</v>
      </c>
      <c r="BT129" s="38">
        <v>2754135.9169999999</v>
      </c>
      <c r="BU129" s="38">
        <v>2490285.452</v>
      </c>
      <c r="BV129" s="38">
        <v>2269873.8289999999</v>
      </c>
      <c r="BW129" s="38">
        <v>2081524.2039999999</v>
      </c>
      <c r="BX129" s="38">
        <v>1917411.4110000001</v>
      </c>
      <c r="BY129" s="38">
        <v>1772104.507</v>
      </c>
      <c r="BZ129" s="38">
        <v>1641789.9839999999</v>
      </c>
      <c r="CA129" s="38">
        <v>1523750.236</v>
      </c>
      <c r="CB129" s="38">
        <v>1416013.1669999999</v>
      </c>
      <c r="CC129" s="38">
        <v>1317116.584</v>
      </c>
      <c r="CD129" s="38">
        <v>1225949.57</v>
      </c>
      <c r="CE129" s="38">
        <v>1141645.523</v>
      </c>
      <c r="CF129" s="38">
        <v>1063509.8470000001</v>
      </c>
      <c r="CG129" s="38">
        <v>990970.93740000005</v>
      </c>
      <c r="CH129" s="38">
        <v>923546.7953</v>
      </c>
      <c r="CI129" s="38">
        <v>860822.17090000003</v>
      </c>
      <c r="CJ129" s="38">
        <v>802432.78749999998</v>
      </c>
      <c r="CK129" s="38">
        <v>748054.34569999995</v>
      </c>
      <c r="CL129" s="38">
        <v>697394.75989999995</v>
      </c>
      <c r="CM129" s="38">
        <v>650188.58889999997</v>
      </c>
      <c r="CN129" s="38">
        <v>606192.96010000003</v>
      </c>
      <c r="CO129" s="38">
        <v>565184.51969999995</v>
      </c>
      <c r="CP129" s="38">
        <v>526957.09149999998</v>
      </c>
      <c r="CQ129" s="38">
        <v>491319.83039999998</v>
      </c>
      <c r="CR129" s="38">
        <v>458095.72739999997</v>
      </c>
      <c r="CS129" s="38">
        <v>427120.36570000002</v>
      </c>
      <c r="CT129" s="38">
        <v>398240.8639</v>
      </c>
      <c r="CU129" s="38">
        <v>371314.9571</v>
      </c>
      <c r="CV129" s="38">
        <v>346210.18719999999</v>
      </c>
      <c r="CW129" s="38">
        <v>322803.17700000003</v>
      </c>
      <c r="CX129" s="38"/>
    </row>
    <row r="130" spans="1:102" ht="15.75" customHeight="1" x14ac:dyDescent="0.2">
      <c r="A130" s="27" t="s">
        <v>23</v>
      </c>
      <c r="B130" s="38">
        <v>13542397.48</v>
      </c>
      <c r="C130" s="38">
        <v>26434314.120000001</v>
      </c>
      <c r="D130" s="38">
        <v>38788434.920000002</v>
      </c>
      <c r="E130" s="38">
        <v>50162738.32</v>
      </c>
      <c r="F130" s="38">
        <v>60891485.939999998</v>
      </c>
      <c r="G130" s="38">
        <v>70740494.269999996</v>
      </c>
      <c r="H130" s="38">
        <v>79681384.599999994</v>
      </c>
      <c r="I130" s="38">
        <v>87933386.900000006</v>
      </c>
      <c r="J130" s="38">
        <v>95832580.579999998</v>
      </c>
      <c r="K130" s="39">
        <v>103548597</v>
      </c>
      <c r="L130" s="39">
        <v>111040530.90000001</v>
      </c>
      <c r="M130" s="39">
        <v>118379533.90000001</v>
      </c>
      <c r="N130" s="39">
        <v>125513473.59999999</v>
      </c>
      <c r="O130" s="39">
        <v>132562309</v>
      </c>
      <c r="P130" s="39">
        <v>139581931.69999999</v>
      </c>
      <c r="Q130" s="39">
        <v>146539263.30000001</v>
      </c>
      <c r="R130" s="39">
        <v>153484488.09999999</v>
      </c>
      <c r="S130" s="39">
        <v>160557013.5</v>
      </c>
      <c r="T130" s="39">
        <v>167767495.80000001</v>
      </c>
      <c r="U130" s="39">
        <v>175087615.59999999</v>
      </c>
      <c r="V130" s="39">
        <v>182387281.30000001</v>
      </c>
      <c r="W130" s="39">
        <v>189784721.59999999</v>
      </c>
      <c r="X130" s="39">
        <v>197281756.59999999</v>
      </c>
      <c r="Y130" s="39">
        <v>204940693.80000001</v>
      </c>
      <c r="Z130" s="39">
        <v>212803295.80000001</v>
      </c>
      <c r="AA130" s="39">
        <v>220907621.19999999</v>
      </c>
      <c r="AB130" s="39">
        <v>229287601.40000001</v>
      </c>
      <c r="AC130" s="39">
        <v>236315043.30000001</v>
      </c>
      <c r="AD130" s="39">
        <v>243330839.19999999</v>
      </c>
      <c r="AE130" s="39">
        <v>250338907.30000001</v>
      </c>
      <c r="AF130" s="39">
        <v>257342340.80000001</v>
      </c>
      <c r="AG130" s="39">
        <v>264343650.90000001</v>
      </c>
      <c r="AH130" s="39">
        <v>271344572.30000001</v>
      </c>
      <c r="AI130" s="39">
        <v>278345666.19999999</v>
      </c>
      <c r="AJ130" s="39">
        <v>285346184.39999998</v>
      </c>
      <c r="AK130" s="39">
        <v>292344404.10000002</v>
      </c>
      <c r="AL130" s="39">
        <v>299338133</v>
      </c>
      <c r="AM130" s="39">
        <v>306325044.69999999</v>
      </c>
      <c r="AN130" s="38">
        <v>313302687.60000002</v>
      </c>
      <c r="AO130" s="38">
        <v>320268607.60000002</v>
      </c>
      <c r="AP130" s="38">
        <v>327220343.39999998</v>
      </c>
      <c r="AQ130" s="38">
        <v>334155306.19999999</v>
      </c>
      <c r="AR130" s="38">
        <v>341070792.10000002</v>
      </c>
      <c r="AS130" s="38">
        <v>347964144.60000002</v>
      </c>
      <c r="AT130" s="38">
        <v>354832789.80000001</v>
      </c>
      <c r="AU130" s="38">
        <v>361674263.19999999</v>
      </c>
      <c r="AV130" s="38">
        <v>368486050.60000002</v>
      </c>
      <c r="AW130" s="38">
        <v>375265708</v>
      </c>
      <c r="AX130" s="38">
        <v>382011050.30000001</v>
      </c>
      <c r="AY130" s="38">
        <v>388720232.80000001</v>
      </c>
      <c r="AZ130" s="38">
        <v>395391622.60000002</v>
      </c>
      <c r="BA130" s="38">
        <v>402023629.80000001</v>
      </c>
      <c r="BB130" s="38">
        <v>408614540.30000001</v>
      </c>
      <c r="BC130" s="38">
        <v>415162502.89999998</v>
      </c>
      <c r="BD130" s="38">
        <v>421665459.60000002</v>
      </c>
      <c r="BE130" s="38">
        <v>428121202.10000002</v>
      </c>
      <c r="BF130" s="38">
        <v>434527473</v>
      </c>
      <c r="BG130" s="38">
        <v>440882004.69999999</v>
      </c>
      <c r="BH130" s="38">
        <v>447182460</v>
      </c>
      <c r="BI130" s="38">
        <v>453426439.60000002</v>
      </c>
      <c r="BJ130" s="38">
        <v>459611482.39999998</v>
      </c>
      <c r="BK130" s="38">
        <v>426263325.89999998</v>
      </c>
      <c r="BL130" s="38">
        <v>395452024.60000002</v>
      </c>
      <c r="BM130" s="38">
        <v>366978803.39999998</v>
      </c>
      <c r="BN130" s="38">
        <v>340660735.10000002</v>
      </c>
      <c r="BO130" s="38">
        <v>316329464.30000001</v>
      </c>
      <c r="BP130" s="38">
        <v>293830035.19999999</v>
      </c>
      <c r="BQ130" s="38">
        <v>273019813.39999998</v>
      </c>
      <c r="BR130" s="38">
        <v>253767495.09999999</v>
      </c>
      <c r="BS130" s="38">
        <v>235952197.30000001</v>
      </c>
      <c r="BT130" s="38">
        <v>219462620.30000001</v>
      </c>
      <c r="BU130" s="38">
        <v>204196278.59999999</v>
      </c>
      <c r="BV130" s="38">
        <v>190058794.40000001</v>
      </c>
      <c r="BW130" s="38">
        <v>176963247</v>
      </c>
      <c r="BX130" s="38">
        <v>164829575.69999999</v>
      </c>
      <c r="BY130" s="38">
        <v>153584030.90000001</v>
      </c>
      <c r="BZ130" s="38">
        <v>143158668.5</v>
      </c>
      <c r="CA130" s="38">
        <v>133490886.40000001</v>
      </c>
      <c r="CB130" s="38">
        <v>124522997.59999999</v>
      </c>
      <c r="CC130" s="38">
        <v>116201837.7</v>
      </c>
      <c r="CD130" s="38">
        <v>108478404.40000001</v>
      </c>
      <c r="CE130" s="38">
        <v>101307525.7</v>
      </c>
      <c r="CF130" s="38">
        <v>94647555.090000004</v>
      </c>
      <c r="CG130" s="38">
        <v>88460090.909999996</v>
      </c>
      <c r="CH130" s="38">
        <v>82709718.659999996</v>
      </c>
      <c r="CI130" s="38">
        <v>77363773.75</v>
      </c>
      <c r="CJ130" s="38">
        <v>72392123.390000001</v>
      </c>
      <c r="CK130" s="38">
        <v>67766966.049999997</v>
      </c>
      <c r="CL130" s="38">
        <v>63462646.909999996</v>
      </c>
      <c r="CM130" s="38">
        <v>59455488.159999996</v>
      </c>
      <c r="CN130" s="38">
        <v>55723632.93</v>
      </c>
      <c r="CO130" s="38">
        <v>52246901.640000001</v>
      </c>
      <c r="CP130" s="38">
        <v>49006659.909999996</v>
      </c>
      <c r="CQ130" s="38">
        <v>45985697</v>
      </c>
      <c r="CR130" s="38">
        <v>43168113.979999997</v>
      </c>
      <c r="CS130" s="38">
        <v>40539220.829999998</v>
      </c>
      <c r="CT130" s="38">
        <v>38085441.710000001</v>
      </c>
      <c r="CU130" s="38">
        <v>35794227.850000001</v>
      </c>
      <c r="CV130" s="38">
        <v>33653977.329999998</v>
      </c>
      <c r="CW130" s="38">
        <v>31653961.25</v>
      </c>
      <c r="CX130" s="38"/>
    </row>
    <row r="131" spans="1:102" ht="15.75" customHeight="1" x14ac:dyDescent="0.2">
      <c r="A131" s="27" t="s">
        <v>24</v>
      </c>
      <c r="B131" s="38">
        <v>876867.15789999999</v>
      </c>
      <c r="C131" s="38">
        <v>1748988.37</v>
      </c>
      <c r="D131" s="38">
        <v>2523309.9959999998</v>
      </c>
      <c r="E131" s="38">
        <v>3137751.2280000001</v>
      </c>
      <c r="F131" s="38">
        <v>3661937.7919999999</v>
      </c>
      <c r="G131" s="38">
        <v>4133993.4350000001</v>
      </c>
      <c r="H131" s="38">
        <v>4565972.9869999997</v>
      </c>
      <c r="I131" s="38">
        <v>4950814.68</v>
      </c>
      <c r="J131" s="38">
        <v>5313841.1310000001</v>
      </c>
      <c r="K131" s="38">
        <v>5639174.074</v>
      </c>
      <c r="L131" s="38">
        <v>5936577.1830000002</v>
      </c>
      <c r="M131" s="38">
        <v>6215763.017</v>
      </c>
      <c r="N131" s="38">
        <v>6478330.784</v>
      </c>
      <c r="O131" s="38">
        <v>6727155.6119999997</v>
      </c>
      <c r="P131" s="38">
        <v>6963143.2050000001</v>
      </c>
      <c r="Q131" s="38">
        <v>7189956.4440000001</v>
      </c>
      <c r="R131" s="38">
        <v>7406368.6140000001</v>
      </c>
      <c r="S131" s="38">
        <v>7611798.7390000001</v>
      </c>
      <c r="T131" s="38">
        <v>7809194.3229999999</v>
      </c>
      <c r="U131" s="38">
        <v>7999307.1150000002</v>
      </c>
      <c r="V131" s="38">
        <v>8187470.835</v>
      </c>
      <c r="W131" s="38">
        <v>8361610.0829999996</v>
      </c>
      <c r="X131" s="38">
        <v>8528920.0800000001</v>
      </c>
      <c r="Y131" s="38">
        <v>8690830.2740000002</v>
      </c>
      <c r="Z131" s="38">
        <v>8848113.7420000006</v>
      </c>
      <c r="AA131" s="38">
        <v>9001674.8729999997</v>
      </c>
      <c r="AB131" s="38">
        <v>9153040.4859999996</v>
      </c>
      <c r="AC131" s="38">
        <v>9328834.7249999996</v>
      </c>
      <c r="AD131" s="38">
        <v>9499598.6439999994</v>
      </c>
      <c r="AE131" s="38">
        <v>9665694.4370000008</v>
      </c>
      <c r="AF131" s="38">
        <v>9827357.7459999993</v>
      </c>
      <c r="AG131" s="38">
        <v>9984757.7719999999</v>
      </c>
      <c r="AH131" s="38">
        <v>10138071.34</v>
      </c>
      <c r="AI131" s="38">
        <v>10287492.119999999</v>
      </c>
      <c r="AJ131" s="38">
        <v>10433244.689999999</v>
      </c>
      <c r="AK131" s="38">
        <v>10575572.93</v>
      </c>
      <c r="AL131" s="38">
        <v>10714691.25</v>
      </c>
      <c r="AM131" s="38">
        <v>10850781.27</v>
      </c>
      <c r="AN131" s="38">
        <v>10984002.560000001</v>
      </c>
      <c r="AO131" s="38">
        <v>11114493.960000001</v>
      </c>
      <c r="AP131" s="38">
        <v>11242377.43</v>
      </c>
      <c r="AQ131" s="38">
        <v>11367759.699999999</v>
      </c>
      <c r="AR131" s="38">
        <v>11490730.109999999</v>
      </c>
      <c r="AS131" s="38">
        <v>11611358.970000001</v>
      </c>
      <c r="AT131" s="38">
        <v>11729690.359999999</v>
      </c>
      <c r="AU131" s="38">
        <v>11845758.380000001</v>
      </c>
      <c r="AV131" s="38">
        <v>11959575.18</v>
      </c>
      <c r="AW131" s="38">
        <v>12071150.51</v>
      </c>
      <c r="AX131" s="38">
        <v>12180486.02</v>
      </c>
      <c r="AY131" s="38">
        <v>12287571.26</v>
      </c>
      <c r="AZ131" s="38">
        <v>12392384.699999999</v>
      </c>
      <c r="BA131" s="38">
        <v>12494909.439999999</v>
      </c>
      <c r="BB131" s="38">
        <v>12595118.310000001</v>
      </c>
      <c r="BC131" s="38">
        <v>12692979.84</v>
      </c>
      <c r="BD131" s="38">
        <v>12788461.619999999</v>
      </c>
      <c r="BE131" s="38">
        <v>12881531.82</v>
      </c>
      <c r="BF131" s="38">
        <v>12972150.15</v>
      </c>
      <c r="BG131" s="38">
        <v>13060288.720000001</v>
      </c>
      <c r="BH131" s="38">
        <v>13145909.390000001</v>
      </c>
      <c r="BI131" s="38">
        <v>13228977.619999999</v>
      </c>
      <c r="BJ131" s="38">
        <v>13309467.43</v>
      </c>
      <c r="BK131" s="38">
        <v>12348629.01</v>
      </c>
      <c r="BL131" s="38">
        <v>11460643.140000001</v>
      </c>
      <c r="BM131" s="38">
        <v>10639812.779999999</v>
      </c>
      <c r="BN131" s="38">
        <v>9880894.5899999999</v>
      </c>
      <c r="BO131" s="38">
        <v>9179062.4220000003</v>
      </c>
      <c r="BP131" s="38">
        <v>8529873.7609999999</v>
      </c>
      <c r="BQ131" s="38">
        <v>7929238.898</v>
      </c>
      <c r="BR131" s="38">
        <v>7373392.5769999996</v>
      </c>
      <c r="BS131" s="38">
        <v>6858867.9479999999</v>
      </c>
      <c r="BT131" s="38">
        <v>6382472.6229999997</v>
      </c>
      <c r="BU131" s="38">
        <v>5941266.6569999997</v>
      </c>
      <c r="BV131" s="38">
        <v>5532542.3250000002</v>
      </c>
      <c r="BW131" s="38">
        <v>5153805.5140000004</v>
      </c>
      <c r="BX131" s="38">
        <v>4802758.6330000004</v>
      </c>
      <c r="BY131" s="38">
        <v>4477284.8880000003</v>
      </c>
      <c r="BZ131" s="38">
        <v>4175433.838</v>
      </c>
      <c r="CA131" s="38">
        <v>3895408.1039999998</v>
      </c>
      <c r="CB131" s="38">
        <v>3635551.16</v>
      </c>
      <c r="CC131" s="38">
        <v>3394336.0959999999</v>
      </c>
      <c r="CD131" s="38">
        <v>3170355.301</v>
      </c>
      <c r="CE131" s="38">
        <v>2962310.9559999998</v>
      </c>
      <c r="CF131" s="38">
        <v>2769006.3139999998</v>
      </c>
      <c r="CG131" s="38">
        <v>2589337.6630000002</v>
      </c>
      <c r="CH131" s="38">
        <v>2422286.9440000001</v>
      </c>
      <c r="CI131" s="38">
        <v>2266914.963</v>
      </c>
      <c r="CJ131" s="38">
        <v>2122355.139</v>
      </c>
      <c r="CK131" s="38">
        <v>1987807.7649999999</v>
      </c>
      <c r="CL131" s="38">
        <v>1862534.7180000001</v>
      </c>
      <c r="CM131" s="38">
        <v>1745854.6029999999</v>
      </c>
      <c r="CN131" s="38">
        <v>1637138.277</v>
      </c>
      <c r="CO131" s="38">
        <v>1535804.74</v>
      </c>
      <c r="CP131" s="38">
        <v>1441317.3430000001</v>
      </c>
      <c r="CQ131" s="38">
        <v>1353180.311</v>
      </c>
      <c r="CR131" s="38">
        <v>1270935.5349999999</v>
      </c>
      <c r="CS131" s="38">
        <v>1194159.6240000001</v>
      </c>
      <c r="CT131" s="38">
        <v>1122461.192</v>
      </c>
      <c r="CU131" s="38">
        <v>1055478.3559999999</v>
      </c>
      <c r="CV131" s="38">
        <v>992876.44290000002</v>
      </c>
      <c r="CW131" s="38">
        <v>934345.86699999997</v>
      </c>
      <c r="CX131" s="38"/>
    </row>
    <row r="132" spans="1:102" ht="15.75" customHeight="1" x14ac:dyDescent="0.2">
      <c r="A132" s="27" t="s">
        <v>25</v>
      </c>
      <c r="B132" s="38">
        <v>5028792.8640000001</v>
      </c>
      <c r="C132" s="38">
        <v>8651134.5850000009</v>
      </c>
      <c r="D132" s="38">
        <v>11256543.59</v>
      </c>
      <c r="E132" s="38">
        <v>13862581.66</v>
      </c>
      <c r="F132" s="38">
        <v>15318465.550000001</v>
      </c>
      <c r="G132" s="38">
        <v>16455111.92</v>
      </c>
      <c r="H132" s="38">
        <v>17213523.77</v>
      </c>
      <c r="I132" s="38">
        <v>17700201.82</v>
      </c>
      <c r="J132" s="38">
        <v>17995108.149999999</v>
      </c>
      <c r="K132" s="38">
        <v>18447639.300000001</v>
      </c>
      <c r="L132" s="38">
        <v>18887976.670000002</v>
      </c>
      <c r="M132" s="38">
        <v>19204128.390000001</v>
      </c>
      <c r="N132" s="38">
        <v>19492641.309999999</v>
      </c>
      <c r="O132" s="38">
        <v>19767879.579999998</v>
      </c>
      <c r="P132" s="38">
        <v>20158614.440000001</v>
      </c>
      <c r="Q132" s="38">
        <v>20647896.23</v>
      </c>
      <c r="R132" s="38">
        <v>21144352.420000002</v>
      </c>
      <c r="S132" s="38">
        <v>21681076.030000001</v>
      </c>
      <c r="T132" s="38">
        <v>22303028.079999998</v>
      </c>
      <c r="U132" s="38">
        <v>23057378.670000002</v>
      </c>
      <c r="V132" s="38">
        <v>23837031.370000001</v>
      </c>
      <c r="W132" s="38">
        <v>24449700.5</v>
      </c>
      <c r="X132" s="38">
        <v>24981283.780000001</v>
      </c>
      <c r="Y132" s="38">
        <v>25527709.079999998</v>
      </c>
      <c r="Z132" s="38">
        <v>26052990.489999998</v>
      </c>
      <c r="AA132" s="38">
        <v>26568082.629999999</v>
      </c>
      <c r="AB132" s="38">
        <v>27079868.210000001</v>
      </c>
      <c r="AC132" s="38">
        <v>28658870.760000002</v>
      </c>
      <c r="AD132" s="38">
        <v>29982696.27</v>
      </c>
      <c r="AE132" s="38">
        <v>31137475.460000001</v>
      </c>
      <c r="AF132" s="38">
        <v>32180874.84</v>
      </c>
      <c r="AG132" s="38">
        <v>33151485.670000002</v>
      </c>
      <c r="AH132" s="38">
        <v>34075141.039999999</v>
      </c>
      <c r="AI132" s="38">
        <v>34969070.219999999</v>
      </c>
      <c r="AJ132" s="38">
        <v>35844708.009999998</v>
      </c>
      <c r="AK132" s="38">
        <v>36709635.759999998</v>
      </c>
      <c r="AL132" s="38">
        <v>37568832</v>
      </c>
      <c r="AM132" s="38">
        <v>38425549.829999998</v>
      </c>
      <c r="AN132" s="38">
        <v>39281924.189999998</v>
      </c>
      <c r="AO132" s="38">
        <v>40139281.789999999</v>
      </c>
      <c r="AP132" s="38">
        <v>40998446.25</v>
      </c>
      <c r="AQ132" s="38">
        <v>41859932.640000001</v>
      </c>
      <c r="AR132" s="38">
        <v>42723919.549999997</v>
      </c>
      <c r="AS132" s="38">
        <v>43590399.439999998</v>
      </c>
      <c r="AT132" s="38">
        <v>44459173.619999997</v>
      </c>
      <c r="AU132" s="38">
        <v>45329952.100000001</v>
      </c>
      <c r="AV132" s="38">
        <v>46202424.329999998</v>
      </c>
      <c r="AW132" s="38">
        <v>47076288.039999999</v>
      </c>
      <c r="AX132" s="38">
        <v>47951338.700000003</v>
      </c>
      <c r="AY132" s="38">
        <v>48827390.789999999</v>
      </c>
      <c r="AZ132" s="38">
        <v>49704299.880000003</v>
      </c>
      <c r="BA132" s="38">
        <v>50581860.049999997</v>
      </c>
      <c r="BB132" s="38">
        <v>51459851.32</v>
      </c>
      <c r="BC132" s="38">
        <v>52338019.380000003</v>
      </c>
      <c r="BD132" s="38">
        <v>53216085.32</v>
      </c>
      <c r="BE132" s="38">
        <v>54093764.880000003</v>
      </c>
      <c r="BF132" s="38">
        <v>54970741.979999997</v>
      </c>
      <c r="BG132" s="38">
        <v>55846708.060000002</v>
      </c>
      <c r="BH132" s="38">
        <v>56721361.890000001</v>
      </c>
      <c r="BI132" s="38">
        <v>57594429.149999999</v>
      </c>
      <c r="BJ132" s="38">
        <v>58465605.219999999</v>
      </c>
      <c r="BK132" s="38">
        <v>42762764.609999999</v>
      </c>
      <c r="BL132" s="38">
        <v>31995339.91</v>
      </c>
      <c r="BM132" s="38">
        <v>24552550.039999999</v>
      </c>
      <c r="BN132" s="38">
        <v>19353552.370000001</v>
      </c>
      <c r="BO132" s="38">
        <v>15672807.279999999</v>
      </c>
      <c r="BP132" s="38">
        <v>13023011.41</v>
      </c>
      <c r="BQ132" s="38">
        <v>11076620.859999999</v>
      </c>
      <c r="BR132" s="38">
        <v>9613242.1730000004</v>
      </c>
      <c r="BS132" s="38">
        <v>8484363.3640000001</v>
      </c>
      <c r="BT132" s="38">
        <v>7589708.6440000003</v>
      </c>
      <c r="BU132" s="38">
        <v>6861384.9340000004</v>
      </c>
      <c r="BV132" s="38">
        <v>6253251.6550000003</v>
      </c>
      <c r="BW132" s="38">
        <v>5733791.9879999999</v>
      </c>
      <c r="BX132" s="38">
        <v>5281331.4550000001</v>
      </c>
      <c r="BY132" s="38">
        <v>4880830.1550000003</v>
      </c>
      <c r="BZ132" s="38">
        <v>4521730.0279999999</v>
      </c>
      <c r="CA132" s="38">
        <v>4196509.4960000003</v>
      </c>
      <c r="CB132" s="38">
        <v>3899712.4330000002</v>
      </c>
      <c r="CC132" s="38">
        <v>3627295.236</v>
      </c>
      <c r="CD132" s="38">
        <v>3376187.2549999999</v>
      </c>
      <c r="CE132" s="38">
        <v>3143994.3769999999</v>
      </c>
      <c r="CF132" s="38">
        <v>2928798.69</v>
      </c>
      <c r="CG132" s="38">
        <v>2729022.6540000001</v>
      </c>
      <c r="CH132" s="38">
        <v>2543336.6230000001</v>
      </c>
      <c r="CI132" s="38">
        <v>2370595.523</v>
      </c>
      <c r="CJ132" s="38">
        <v>2209795.156</v>
      </c>
      <c r="CK132" s="38">
        <v>2060041.7590000001</v>
      </c>
      <c r="CL132" s="38">
        <v>1920530.507</v>
      </c>
      <c r="CM132" s="38">
        <v>1790530.101</v>
      </c>
      <c r="CN132" s="38">
        <v>1669371.497</v>
      </c>
      <c r="CO132" s="38">
        <v>1556439.4709999999</v>
      </c>
      <c r="CP132" s="38">
        <v>1451166.15</v>
      </c>
      <c r="CQ132" s="38">
        <v>1353025.91</v>
      </c>
      <c r="CR132" s="38">
        <v>1261531.2520000001</v>
      </c>
      <c r="CS132" s="38">
        <v>1176229.3670000001</v>
      </c>
      <c r="CT132" s="38">
        <v>1096699.2220000001</v>
      </c>
      <c r="CU132" s="38">
        <v>1022549.027</v>
      </c>
      <c r="CV132" s="38">
        <v>953414.00320000004</v>
      </c>
      <c r="CW132" s="38">
        <v>888954.38150000002</v>
      </c>
      <c r="CX132" s="38"/>
    </row>
    <row r="133" spans="1:102" ht="15.75" customHeight="1" x14ac:dyDescent="0.2">
      <c r="A133" s="27" t="s">
        <v>26</v>
      </c>
      <c r="B133" s="38">
        <v>28999355.870000001</v>
      </c>
      <c r="C133" s="38">
        <v>48384585.090000004</v>
      </c>
      <c r="D133" s="38">
        <v>63276480.079999998</v>
      </c>
      <c r="E133" s="38">
        <v>73007226.189999998</v>
      </c>
      <c r="F133" s="38">
        <v>84020097</v>
      </c>
      <c r="G133" s="38">
        <v>91329396.280000001</v>
      </c>
      <c r="H133" s="38">
        <v>96879828.060000002</v>
      </c>
      <c r="I133" s="38">
        <v>98962053.840000004</v>
      </c>
      <c r="J133" s="38">
        <v>99654634.150000006</v>
      </c>
      <c r="K133" s="39">
        <v>102586840.90000001</v>
      </c>
      <c r="L133" s="39">
        <v>105676843.7</v>
      </c>
      <c r="M133" s="39">
        <v>107778329.5</v>
      </c>
      <c r="N133" s="39">
        <v>110619391.5</v>
      </c>
      <c r="O133" s="39">
        <v>113300917</v>
      </c>
      <c r="P133" s="39">
        <v>116502391.3</v>
      </c>
      <c r="Q133" s="39">
        <v>121338561.09999999</v>
      </c>
      <c r="R133" s="39">
        <v>125673936.09999999</v>
      </c>
      <c r="S133" s="39">
        <v>128956567</v>
      </c>
      <c r="T133" s="39">
        <v>132095138.7</v>
      </c>
      <c r="U133" s="39">
        <v>135378791</v>
      </c>
      <c r="V133" s="39">
        <v>139828361.59999999</v>
      </c>
      <c r="W133" s="39">
        <v>143717924.90000001</v>
      </c>
      <c r="X133" s="39">
        <v>147037108.09999999</v>
      </c>
      <c r="Y133" s="39">
        <v>150001339.90000001</v>
      </c>
      <c r="Z133" s="39">
        <v>152852082.90000001</v>
      </c>
      <c r="AA133" s="39">
        <v>155682895.09999999</v>
      </c>
      <c r="AB133" s="39">
        <v>158524481.19999999</v>
      </c>
      <c r="AC133" s="39">
        <v>167137925.90000001</v>
      </c>
      <c r="AD133" s="38">
        <v>174549113.09999999</v>
      </c>
      <c r="AE133" s="38">
        <v>181169358.30000001</v>
      </c>
      <c r="AF133" s="38">
        <v>187273276.19999999</v>
      </c>
      <c r="AG133" s="38">
        <v>193044313.69999999</v>
      </c>
      <c r="AH133" s="38">
        <v>198605327</v>
      </c>
      <c r="AI133" s="38">
        <v>204038863</v>
      </c>
      <c r="AJ133" s="38">
        <v>209400791.80000001</v>
      </c>
      <c r="AK133" s="38">
        <v>214728893</v>
      </c>
      <c r="AL133" s="38">
        <v>220048393.30000001</v>
      </c>
      <c r="AM133" s="38">
        <v>225375865.5</v>
      </c>
      <c r="AN133" s="38">
        <v>230722300.90000001</v>
      </c>
      <c r="AO133" s="38">
        <v>236094967.19999999</v>
      </c>
      <c r="AP133" s="38">
        <v>241498622.69999999</v>
      </c>
      <c r="AQ133" s="38">
        <v>246936123.40000001</v>
      </c>
      <c r="AR133" s="38">
        <v>252409272.40000001</v>
      </c>
      <c r="AS133" s="38">
        <v>257919504.59999999</v>
      </c>
      <c r="AT133" s="38">
        <v>263468229.5</v>
      </c>
      <c r="AU133" s="38">
        <v>269056485.30000001</v>
      </c>
      <c r="AV133" s="38">
        <v>274684759.19999999</v>
      </c>
      <c r="AW133" s="38">
        <v>280352759.39999998</v>
      </c>
      <c r="AX133" s="38">
        <v>286059492.60000002</v>
      </c>
      <c r="AY133" s="38">
        <v>291803303.89999998</v>
      </c>
      <c r="AZ133" s="38">
        <v>297582069.39999998</v>
      </c>
      <c r="BA133" s="38">
        <v>303393793.30000001</v>
      </c>
      <c r="BB133" s="38">
        <v>309236383.39999998</v>
      </c>
      <c r="BC133" s="38">
        <v>315107346.5</v>
      </c>
      <c r="BD133" s="38">
        <v>321003681.89999998</v>
      </c>
      <c r="BE133" s="38">
        <v>326922189</v>
      </c>
      <c r="BF133" s="38">
        <v>332859851.19999999</v>
      </c>
      <c r="BG133" s="38">
        <v>338813887.19999999</v>
      </c>
      <c r="BH133" s="38">
        <v>344781797.69999999</v>
      </c>
      <c r="BI133" s="38">
        <v>350761331.69999999</v>
      </c>
      <c r="BJ133" s="38">
        <v>356750351</v>
      </c>
      <c r="BK133" s="38">
        <v>260682786.90000001</v>
      </c>
      <c r="BL133" s="38">
        <v>194830138.69999999</v>
      </c>
      <c r="BM133" s="38">
        <v>149329631.59999999</v>
      </c>
      <c r="BN133" s="38">
        <v>117563392.59999999</v>
      </c>
      <c r="BO133" s="38">
        <v>95089120.909999996</v>
      </c>
      <c r="BP133" s="38">
        <v>78923265.560000002</v>
      </c>
      <c r="BQ133" s="38">
        <v>67060495.810000002</v>
      </c>
      <c r="BR133" s="38">
        <v>58151566.490000002</v>
      </c>
      <c r="BS133" s="38">
        <v>51287359.950000003</v>
      </c>
      <c r="BT133" s="38">
        <v>45854101.979999997</v>
      </c>
      <c r="BU133" s="38">
        <v>41436288.75</v>
      </c>
      <c r="BV133" s="38">
        <v>37751596.789999999</v>
      </c>
      <c r="BW133" s="38">
        <v>34607233.170000002</v>
      </c>
      <c r="BX133" s="38">
        <v>31870658.84</v>
      </c>
      <c r="BY133" s="38">
        <v>29449947.609999999</v>
      </c>
      <c r="BZ133" s="38">
        <v>27280605.32</v>
      </c>
      <c r="CA133" s="38">
        <v>25316720.359999999</v>
      </c>
      <c r="CB133" s="38">
        <v>23525018.559999999</v>
      </c>
      <c r="CC133" s="38">
        <v>21880865.789999999</v>
      </c>
      <c r="CD133" s="38">
        <v>20365577.039999999</v>
      </c>
      <c r="CE133" s="38">
        <v>18964601.960000001</v>
      </c>
      <c r="CF133" s="38">
        <v>17666298.670000002</v>
      </c>
      <c r="CG133" s="38">
        <v>16461102.6</v>
      </c>
      <c r="CH133" s="38">
        <v>15340960.65</v>
      </c>
      <c r="CI133" s="38">
        <v>14298943.880000001</v>
      </c>
      <c r="CJ133" s="38">
        <v>13328980.43</v>
      </c>
      <c r="CK133" s="38">
        <v>12425669.390000001</v>
      </c>
      <c r="CL133" s="38">
        <v>11584149.619999999</v>
      </c>
      <c r="CM133" s="38">
        <v>10800005.67</v>
      </c>
      <c r="CN133" s="38">
        <v>10069199.050000001</v>
      </c>
      <c r="CO133" s="38">
        <v>9388016.8959999997</v>
      </c>
      <c r="CP133" s="38">
        <v>8753032.6070000008</v>
      </c>
      <c r="CQ133" s="38">
        <v>8161074.8729999997</v>
      </c>
      <c r="CR133" s="38">
        <v>7609202.6270000003</v>
      </c>
      <c r="CS133" s="38">
        <v>7094684.2510000002</v>
      </c>
      <c r="CT133" s="38">
        <v>6614979.9220000003</v>
      </c>
      <c r="CU133" s="38">
        <v>6167726.2949999999</v>
      </c>
      <c r="CV133" s="38">
        <v>5750722.9979999997</v>
      </c>
      <c r="CW133" s="38">
        <v>5361920.5630000001</v>
      </c>
      <c r="CX133" s="38"/>
    </row>
    <row r="134" spans="1:102" ht="15.75" customHeight="1" x14ac:dyDescent="0.2">
      <c r="A134" s="27" t="s">
        <v>27</v>
      </c>
      <c r="B134" s="38">
        <v>21884193.280000001</v>
      </c>
      <c r="C134" s="38">
        <v>37897729.159999996</v>
      </c>
      <c r="D134" s="38">
        <v>48387558.710000001</v>
      </c>
      <c r="E134" s="38">
        <v>57343594.920000002</v>
      </c>
      <c r="F134" s="38">
        <v>63721939.420000002</v>
      </c>
      <c r="G134" s="38">
        <v>68651398.230000004</v>
      </c>
      <c r="H134" s="38">
        <v>72323896.510000005</v>
      </c>
      <c r="I134" s="38">
        <v>75032465.469999999</v>
      </c>
      <c r="J134" s="38">
        <v>76381613.950000003</v>
      </c>
      <c r="K134" s="38">
        <v>77153363.269999996</v>
      </c>
      <c r="L134" s="38">
        <v>77858161.120000005</v>
      </c>
      <c r="M134" s="38">
        <v>78384081.129999995</v>
      </c>
      <c r="N134" s="38">
        <v>82289878.120000005</v>
      </c>
      <c r="O134" s="38">
        <v>87212286.75</v>
      </c>
      <c r="P134" s="38">
        <v>90687926.599999994</v>
      </c>
      <c r="Q134" s="38">
        <v>93747362.540000007</v>
      </c>
      <c r="R134" s="38">
        <v>98972771.209999993</v>
      </c>
      <c r="S134" s="39">
        <v>102372097.59999999</v>
      </c>
      <c r="T134" s="39">
        <v>104820143.2</v>
      </c>
      <c r="U134" s="39">
        <v>106643992.09999999</v>
      </c>
      <c r="V134" s="39">
        <v>108080448.8</v>
      </c>
      <c r="W134" s="39">
        <v>109431024.3</v>
      </c>
      <c r="X134" s="39">
        <v>111299927.5</v>
      </c>
      <c r="Y134" s="39">
        <v>113549026</v>
      </c>
      <c r="Z134" s="39">
        <v>115996198.40000001</v>
      </c>
      <c r="AA134" s="39">
        <v>118577681.8</v>
      </c>
      <c r="AB134" s="39">
        <v>121110403.8</v>
      </c>
      <c r="AC134" s="38">
        <v>127921752.7</v>
      </c>
      <c r="AD134" s="38">
        <v>133793290.09999999</v>
      </c>
      <c r="AE134" s="38">
        <v>139050296.5</v>
      </c>
      <c r="AF134" s="38">
        <v>143909729</v>
      </c>
      <c r="AG134" s="38">
        <v>148516208.09999999</v>
      </c>
      <c r="AH134" s="38">
        <v>152966006.09999999</v>
      </c>
      <c r="AI134" s="38">
        <v>157322848.09999999</v>
      </c>
      <c r="AJ134" s="38">
        <v>161628739.30000001</v>
      </c>
      <c r="AK134" s="38">
        <v>165911099.19999999</v>
      </c>
      <c r="AL134" s="38">
        <v>170187572.09999999</v>
      </c>
      <c r="AM134" s="38">
        <v>174469380.80000001</v>
      </c>
      <c r="AN134" s="38">
        <v>178763849.80000001</v>
      </c>
      <c r="AO134" s="38">
        <v>183075833.90000001</v>
      </c>
      <c r="AP134" s="38">
        <v>187408412.90000001</v>
      </c>
      <c r="AQ134" s="38">
        <v>191763304.09999999</v>
      </c>
      <c r="AR134" s="38">
        <v>196140994.59999999</v>
      </c>
      <c r="AS134" s="38">
        <v>200541084.5</v>
      </c>
      <c r="AT134" s="38">
        <v>204962490.80000001</v>
      </c>
      <c r="AU134" s="38">
        <v>209403761.90000001</v>
      </c>
      <c r="AV134" s="38">
        <v>213863203.30000001</v>
      </c>
      <c r="AW134" s="38">
        <v>218339283</v>
      </c>
      <c r="AX134" s="38">
        <v>222831050.19999999</v>
      </c>
      <c r="AY134" s="38">
        <v>227338085.90000001</v>
      </c>
      <c r="AZ134" s="38">
        <v>231860101.5</v>
      </c>
      <c r="BA134" s="38">
        <v>236396565.09999999</v>
      </c>
      <c r="BB134" s="38">
        <v>240946262.69999999</v>
      </c>
      <c r="BC134" s="38">
        <v>245507202.19999999</v>
      </c>
      <c r="BD134" s="38">
        <v>250076650.5</v>
      </c>
      <c r="BE134" s="38">
        <v>254651472.90000001</v>
      </c>
      <c r="BF134" s="38">
        <v>259228642.80000001</v>
      </c>
      <c r="BG134" s="38">
        <v>263805552.40000001</v>
      </c>
      <c r="BH134" s="38">
        <v>268379982.59999999</v>
      </c>
      <c r="BI134" s="38">
        <v>272950097.80000001</v>
      </c>
      <c r="BJ134" s="38">
        <v>277514210.39999998</v>
      </c>
      <c r="BK134" s="38">
        <v>202782406.19999999</v>
      </c>
      <c r="BL134" s="38">
        <v>151555163.19999999</v>
      </c>
      <c r="BM134" s="38">
        <v>116160097.7</v>
      </c>
      <c r="BN134" s="38">
        <v>91449078.430000007</v>
      </c>
      <c r="BO134" s="38">
        <v>73966381.5</v>
      </c>
      <c r="BP134" s="38">
        <v>61391063.799999997</v>
      </c>
      <c r="BQ134" s="38">
        <v>52163152.979999997</v>
      </c>
      <c r="BR134" s="38">
        <v>45233054.450000003</v>
      </c>
      <c r="BS134" s="38">
        <v>39893554.630000003</v>
      </c>
      <c r="BT134" s="38">
        <v>35667191.530000001</v>
      </c>
      <c r="BU134" s="38">
        <v>32230740.289999999</v>
      </c>
      <c r="BV134" s="38">
        <v>29364578.77</v>
      </c>
      <c r="BW134" s="38">
        <v>26918731.77</v>
      </c>
      <c r="BX134" s="38">
        <v>24790096.32</v>
      </c>
      <c r="BY134" s="38">
        <v>22907162.699999999</v>
      </c>
      <c r="BZ134" s="38">
        <v>21219760.850000001</v>
      </c>
      <c r="CA134" s="38">
        <v>19692176.309999999</v>
      </c>
      <c r="CB134" s="38">
        <v>18298525.350000001</v>
      </c>
      <c r="CC134" s="38">
        <v>17019645.449999999</v>
      </c>
      <c r="CD134" s="38">
        <v>15841001.9</v>
      </c>
      <c r="CE134" s="38">
        <v>14751276.390000001</v>
      </c>
      <c r="CF134" s="38">
        <v>13741413.08</v>
      </c>
      <c r="CG134" s="38">
        <v>12803972.09</v>
      </c>
      <c r="CH134" s="38">
        <v>11932689.26</v>
      </c>
      <c r="CI134" s="38">
        <v>11122174.93</v>
      </c>
      <c r="CJ134" s="38">
        <v>10367706.130000001</v>
      </c>
      <c r="CK134" s="38">
        <v>9665081.8120000008</v>
      </c>
      <c r="CL134" s="38">
        <v>9010520.7880000006</v>
      </c>
      <c r="CM134" s="38">
        <v>8400588.5500000007</v>
      </c>
      <c r="CN134" s="38">
        <v>7832143.8210000005</v>
      </c>
      <c r="CO134" s="38">
        <v>7302298.6030000001</v>
      </c>
      <c r="CP134" s="38">
        <v>6808387.5700000003</v>
      </c>
      <c r="CQ134" s="38">
        <v>6347943.9730000002</v>
      </c>
      <c r="CR134" s="38">
        <v>5918680.1509999996</v>
      </c>
      <c r="CS134" s="38">
        <v>5518471.3640000001</v>
      </c>
      <c r="CT134" s="38">
        <v>5145342.0549999997</v>
      </c>
      <c r="CU134" s="38">
        <v>4797453.9359999998</v>
      </c>
      <c r="CV134" s="38">
        <v>4473095.4890000001</v>
      </c>
      <c r="CW134" s="38">
        <v>4170672.5720000002</v>
      </c>
      <c r="CX134" s="38"/>
    </row>
    <row r="135" spans="1:102" ht="15.75" customHeight="1" x14ac:dyDescent="0.2">
      <c r="A135" s="27" t="s">
        <v>28</v>
      </c>
      <c r="B135" s="38">
        <v>5662957.3360000001</v>
      </c>
      <c r="C135" s="38">
        <v>10773730.51</v>
      </c>
      <c r="D135" s="38">
        <v>15477023.91</v>
      </c>
      <c r="E135" s="38">
        <v>19682620.25</v>
      </c>
      <c r="F135" s="38">
        <v>23535136.73</v>
      </c>
      <c r="G135" s="38">
        <v>27095848.309999999</v>
      </c>
      <c r="H135" s="38">
        <v>30462048.690000001</v>
      </c>
      <c r="I135" s="38">
        <v>33565156.359999999</v>
      </c>
      <c r="J135" s="38">
        <v>36430518.649999999</v>
      </c>
      <c r="K135" s="38">
        <v>39257867.159999996</v>
      </c>
      <c r="L135" s="38">
        <v>42040958.329999998</v>
      </c>
      <c r="M135" s="38">
        <v>44636894.560000002</v>
      </c>
      <c r="N135" s="38">
        <v>47281527.990000002</v>
      </c>
      <c r="O135" s="38">
        <v>49877010.539999999</v>
      </c>
      <c r="P135" s="38">
        <v>52415213.060000002</v>
      </c>
      <c r="Q135" s="38">
        <v>55078663.840000004</v>
      </c>
      <c r="R135" s="38">
        <v>57701760.799999997</v>
      </c>
      <c r="S135" s="38">
        <v>60272885.270000003</v>
      </c>
      <c r="T135" s="38">
        <v>62796798.030000001</v>
      </c>
      <c r="U135" s="38">
        <v>65364549.920000002</v>
      </c>
      <c r="V135" s="38">
        <v>67973753.480000004</v>
      </c>
      <c r="W135" s="38">
        <v>70539412.640000001</v>
      </c>
      <c r="X135" s="38">
        <v>73105035.909999996</v>
      </c>
      <c r="Y135" s="38">
        <v>75693388.890000001</v>
      </c>
      <c r="Z135" s="38">
        <v>78313042.859999999</v>
      </c>
      <c r="AA135" s="38">
        <v>80974237.939999998</v>
      </c>
      <c r="AB135" s="38">
        <v>83680215.060000002</v>
      </c>
      <c r="AC135" s="38">
        <v>87250630.209999993</v>
      </c>
      <c r="AD135" s="38">
        <v>90838401.040000007</v>
      </c>
      <c r="AE135" s="38">
        <v>94447916.870000005</v>
      </c>
      <c r="AF135" s="38">
        <v>98082918.049999997</v>
      </c>
      <c r="AG135" s="38">
        <v>101746658.7</v>
      </c>
      <c r="AH135" s="38">
        <v>105442018.90000001</v>
      </c>
      <c r="AI135" s="38">
        <v>109171519.5</v>
      </c>
      <c r="AJ135" s="38">
        <v>112937368</v>
      </c>
      <c r="AK135" s="38">
        <v>116741427.2</v>
      </c>
      <c r="AL135" s="38">
        <v>120585260.59999999</v>
      </c>
      <c r="AM135" s="38">
        <v>124470015.90000001</v>
      </c>
      <c r="AN135" s="38">
        <v>128396315.09999999</v>
      </c>
      <c r="AO135" s="38">
        <v>132364199.8</v>
      </c>
      <c r="AP135" s="38">
        <v>136373264.90000001</v>
      </c>
      <c r="AQ135" s="38">
        <v>140422853.09999999</v>
      </c>
      <c r="AR135" s="38">
        <v>144512209.59999999</v>
      </c>
      <c r="AS135" s="38">
        <v>148640483.09999999</v>
      </c>
      <c r="AT135" s="38">
        <v>152806793.30000001</v>
      </c>
      <c r="AU135" s="38">
        <v>157010217.69999999</v>
      </c>
      <c r="AV135" s="38">
        <v>161249699.30000001</v>
      </c>
      <c r="AW135" s="38">
        <v>165524060</v>
      </c>
      <c r="AX135" s="38">
        <v>169832103.59999999</v>
      </c>
      <c r="AY135" s="38">
        <v>174172656.09999999</v>
      </c>
      <c r="AZ135" s="38">
        <v>178544516</v>
      </c>
      <c r="BA135" s="38">
        <v>182946438.59999999</v>
      </c>
      <c r="BB135" s="38">
        <v>187377077.69999999</v>
      </c>
      <c r="BC135" s="38">
        <v>191834934.59999999</v>
      </c>
      <c r="BD135" s="38">
        <v>196318346.59999999</v>
      </c>
      <c r="BE135" s="38">
        <v>200825525</v>
      </c>
      <c r="BF135" s="38">
        <v>205354608.40000001</v>
      </c>
      <c r="BG135" s="38">
        <v>209903743.09999999</v>
      </c>
      <c r="BH135" s="38">
        <v>214471117</v>
      </c>
      <c r="BI135" s="38">
        <v>219054998.19999999</v>
      </c>
      <c r="BJ135" s="38">
        <v>223653700.09999999</v>
      </c>
      <c r="BK135" s="38">
        <v>207370521.80000001</v>
      </c>
      <c r="BL135" s="38">
        <v>192328776.09999999</v>
      </c>
      <c r="BM135" s="38">
        <v>178431061.5</v>
      </c>
      <c r="BN135" s="38">
        <v>165587747.80000001</v>
      </c>
      <c r="BO135" s="38">
        <v>153716350.69999999</v>
      </c>
      <c r="BP135" s="38">
        <v>142740955.69999999</v>
      </c>
      <c r="BQ135" s="38">
        <v>132591690.40000001</v>
      </c>
      <c r="BR135" s="38">
        <v>123204237.5</v>
      </c>
      <c r="BS135" s="38">
        <v>114519389</v>
      </c>
      <c r="BT135" s="38">
        <v>106482635</v>
      </c>
      <c r="BU135" s="38">
        <v>99043787.060000002</v>
      </c>
      <c r="BV135" s="38">
        <v>92156630.849999994</v>
      </c>
      <c r="BW135" s="38">
        <v>85778607.670000002</v>
      </c>
      <c r="BX135" s="38">
        <v>79870521.329999998</v>
      </c>
      <c r="BY135" s="38">
        <v>74396268.810000002</v>
      </c>
      <c r="BZ135" s="38">
        <v>69322592.609999999</v>
      </c>
      <c r="CA135" s="38">
        <v>64618853.140000001</v>
      </c>
      <c r="CB135" s="38">
        <v>60256819.469999999</v>
      </c>
      <c r="CC135" s="38">
        <v>56210476.890000001</v>
      </c>
      <c r="CD135" s="38">
        <v>52455850.030000001</v>
      </c>
      <c r="CE135" s="38">
        <v>48970840.25</v>
      </c>
      <c r="CF135" s="38">
        <v>45735076.07</v>
      </c>
      <c r="CG135" s="38">
        <v>42729775.689999998</v>
      </c>
      <c r="CH135" s="38">
        <v>39937620.5</v>
      </c>
      <c r="CI135" s="38">
        <v>37342638.880000003</v>
      </c>
      <c r="CJ135" s="38">
        <v>34930099.189999998</v>
      </c>
      <c r="CK135" s="38">
        <v>32686411.489999998</v>
      </c>
      <c r="CL135" s="38">
        <v>30599037.050000001</v>
      </c>
      <c r="CM135" s="38">
        <v>28656405.219999999</v>
      </c>
      <c r="CN135" s="38">
        <v>26847836.82</v>
      </c>
      <c r="CO135" s="38">
        <v>25163473.829999998</v>
      </c>
      <c r="CP135" s="38">
        <v>23594214.600000001</v>
      </c>
      <c r="CQ135" s="38">
        <v>22131654.309999999</v>
      </c>
      <c r="CR135" s="38">
        <v>20768030.100000001</v>
      </c>
      <c r="CS135" s="38">
        <v>19496170.73</v>
      </c>
      <c r="CT135" s="38">
        <v>18309450.09</v>
      </c>
      <c r="CU135" s="38">
        <v>17201744.57</v>
      </c>
      <c r="CV135" s="38">
        <v>16167393.73</v>
      </c>
      <c r="CW135" s="38">
        <v>15201164.119999999</v>
      </c>
      <c r="CX135" s="38"/>
    </row>
    <row r="136" spans="1:102" ht="15.75" customHeight="1" x14ac:dyDescent="0.2">
      <c r="A136" s="27" t="s">
        <v>29</v>
      </c>
      <c r="B136" s="38">
        <v>1972653.0060000001</v>
      </c>
      <c r="C136" s="38">
        <v>3332211.4410000001</v>
      </c>
      <c r="D136" s="38">
        <v>4320220.1979999999</v>
      </c>
      <c r="E136" s="38">
        <v>5167641.1550000003</v>
      </c>
      <c r="F136" s="38">
        <v>5884979.4539999999</v>
      </c>
      <c r="G136" s="38">
        <v>6392072.0659999996</v>
      </c>
      <c r="H136" s="38">
        <v>6803737.2929999996</v>
      </c>
      <c r="I136" s="38">
        <v>7262819.6160000004</v>
      </c>
      <c r="J136" s="38">
        <v>7833260.4720000001</v>
      </c>
      <c r="K136" s="38">
        <v>8151456.0970000001</v>
      </c>
      <c r="L136" s="38">
        <v>8503837.9140000008</v>
      </c>
      <c r="M136" s="38">
        <v>8946155.6219999995</v>
      </c>
      <c r="N136" s="38">
        <v>9290889.2760000005</v>
      </c>
      <c r="O136" s="38">
        <v>9601797.8139999993</v>
      </c>
      <c r="P136" s="38">
        <v>9910603.5130000003</v>
      </c>
      <c r="Q136" s="38">
        <v>10028271.359999999</v>
      </c>
      <c r="R136" s="38">
        <v>10193473.800000001</v>
      </c>
      <c r="S136" s="38">
        <v>10439829.91</v>
      </c>
      <c r="T136" s="38">
        <v>10727050.359999999</v>
      </c>
      <c r="U136" s="38">
        <v>10934308.5</v>
      </c>
      <c r="V136" s="38">
        <v>10817893.539999999</v>
      </c>
      <c r="W136" s="38">
        <v>10848835.15</v>
      </c>
      <c r="X136" s="38">
        <v>11013337.800000001</v>
      </c>
      <c r="Y136" s="38">
        <v>11213173.66</v>
      </c>
      <c r="Z136" s="38">
        <v>11418032.199999999</v>
      </c>
      <c r="AA136" s="38">
        <v>11624027.23</v>
      </c>
      <c r="AB136" s="38">
        <v>11838749.960000001</v>
      </c>
      <c r="AC136" s="38">
        <v>11455220.369999999</v>
      </c>
      <c r="AD136" s="38">
        <v>11202578.880000001</v>
      </c>
      <c r="AE136" s="38">
        <v>11036589.939999999</v>
      </c>
      <c r="AF136" s="38">
        <v>10927680.5</v>
      </c>
      <c r="AG136" s="38">
        <v>10856012.970000001</v>
      </c>
      <c r="AH136" s="38">
        <v>10808260.93</v>
      </c>
      <c r="AI136" s="38">
        <v>10775496.210000001</v>
      </c>
      <c r="AJ136" s="38">
        <v>10751695.789999999</v>
      </c>
      <c r="AK136" s="38">
        <v>10732769.32</v>
      </c>
      <c r="AL136" s="38">
        <v>10715999.91</v>
      </c>
      <c r="AM136" s="38">
        <v>10699584.550000001</v>
      </c>
      <c r="AN136" s="38">
        <v>10682274.98</v>
      </c>
      <c r="AO136" s="38">
        <v>10663311</v>
      </c>
      <c r="AP136" s="38">
        <v>10642200.560000001</v>
      </c>
      <c r="AQ136" s="38">
        <v>10618591.24</v>
      </c>
      <c r="AR136" s="38">
        <v>10592343.26</v>
      </c>
      <c r="AS136" s="38">
        <v>10563378.23</v>
      </c>
      <c r="AT136" s="38">
        <v>10531736.67</v>
      </c>
      <c r="AU136" s="38">
        <v>10497548.67</v>
      </c>
      <c r="AV136" s="38">
        <v>10460899.08</v>
      </c>
      <c r="AW136" s="38">
        <v>10421974.880000001</v>
      </c>
      <c r="AX136" s="38">
        <v>10380882.119999999</v>
      </c>
      <c r="AY136" s="38">
        <v>10337842.51</v>
      </c>
      <c r="AZ136" s="38">
        <v>10293032.949999999</v>
      </c>
      <c r="BA136" s="38">
        <v>10246670.91</v>
      </c>
      <c r="BB136" s="38">
        <v>10198915.51</v>
      </c>
      <c r="BC136" s="38">
        <v>10149959.050000001</v>
      </c>
      <c r="BD136" s="38">
        <v>10099948.26</v>
      </c>
      <c r="BE136" s="38">
        <v>10049027.42</v>
      </c>
      <c r="BF136" s="38">
        <v>9997354.5720000006</v>
      </c>
      <c r="BG136" s="38">
        <v>9945052.9700000007</v>
      </c>
      <c r="BH136" s="38">
        <v>9892192.8670000006</v>
      </c>
      <c r="BI136" s="38">
        <v>9838841.4800000004</v>
      </c>
      <c r="BJ136" s="38">
        <v>9785052.1740000006</v>
      </c>
      <c r="BK136" s="38">
        <v>7265817.6050000004</v>
      </c>
      <c r="BL136" s="38">
        <v>5529346.8190000001</v>
      </c>
      <c r="BM136" s="38">
        <v>4320808.3320000004</v>
      </c>
      <c r="BN136" s="38">
        <v>3469165.1230000001</v>
      </c>
      <c r="BO136" s="38">
        <v>2859564.0359999998</v>
      </c>
      <c r="BP136" s="38">
        <v>2414826.861</v>
      </c>
      <c r="BQ136" s="38">
        <v>2083042.4850000001</v>
      </c>
      <c r="BR136" s="38">
        <v>1829248.8089999999</v>
      </c>
      <c r="BS136" s="38">
        <v>1629856.152</v>
      </c>
      <c r="BT136" s="38">
        <v>1468908.399</v>
      </c>
      <c r="BU136" s="38">
        <v>1335576.067</v>
      </c>
      <c r="BV136" s="38">
        <v>1222475.2009999999</v>
      </c>
      <c r="BW136" s="38">
        <v>1124539.8829999999</v>
      </c>
      <c r="BX136" s="38">
        <v>1038265.8909999999</v>
      </c>
      <c r="BY136" s="38">
        <v>961203.16150000005</v>
      </c>
      <c r="BZ136" s="38">
        <v>891615.09820000001</v>
      </c>
      <c r="CA136" s="38">
        <v>828249.72470000002</v>
      </c>
      <c r="CB136" s="38">
        <v>770185.85950000002</v>
      </c>
      <c r="CC136" s="38">
        <v>716729.59970000002</v>
      </c>
      <c r="CD136" s="38">
        <v>667344.55839999998</v>
      </c>
      <c r="CE136" s="38">
        <v>621604.75150000001</v>
      </c>
      <c r="CF136" s="38">
        <v>579162.69169999997</v>
      </c>
      <c r="CG136" s="38">
        <v>539727.69700000004</v>
      </c>
      <c r="CH136" s="38">
        <v>503051.06770000001</v>
      </c>
      <c r="CI136" s="38">
        <v>468915.88660000003</v>
      </c>
      <c r="CJ136" s="38">
        <v>437129.9351</v>
      </c>
      <c r="CK136" s="38">
        <v>407520.71539999999</v>
      </c>
      <c r="CL136" s="38">
        <v>379931.90029999998</v>
      </c>
      <c r="CM136" s="38">
        <v>354220.75319999998</v>
      </c>
      <c r="CN136" s="38">
        <v>330256.2133</v>
      </c>
      <c r="CO136" s="38">
        <v>307917.43810000003</v>
      </c>
      <c r="CP136" s="38">
        <v>287092.66519999999</v>
      </c>
      <c r="CQ136" s="38">
        <v>267678.29810000001</v>
      </c>
      <c r="CR136" s="38">
        <v>249578.15299999999</v>
      </c>
      <c r="CS136" s="38">
        <v>232702.823</v>
      </c>
      <c r="CT136" s="38">
        <v>216969.1293</v>
      </c>
      <c r="CU136" s="38">
        <v>202299.6398</v>
      </c>
      <c r="CV136" s="38">
        <v>188622.23980000001</v>
      </c>
      <c r="CW136" s="38">
        <v>175869.74540000001</v>
      </c>
      <c r="CX136" s="38"/>
    </row>
    <row r="137" spans="1:102" ht="15.75" customHeight="1" x14ac:dyDescent="0.2">
      <c r="A137" s="27" t="s">
        <v>30</v>
      </c>
      <c r="B137" s="38">
        <v>32517728.73</v>
      </c>
      <c r="C137" s="38">
        <v>56422406.729999997</v>
      </c>
      <c r="D137" s="38">
        <v>73621292.629999995</v>
      </c>
      <c r="E137" s="38">
        <v>85666523.579999998</v>
      </c>
      <c r="F137" s="38">
        <v>93117654.150000006</v>
      </c>
      <c r="G137" s="38">
        <v>98486444.159999996</v>
      </c>
      <c r="H137" s="39">
        <v>102819600.8</v>
      </c>
      <c r="I137" s="39">
        <v>105989124.5</v>
      </c>
      <c r="J137" s="39">
        <v>107848294.09999999</v>
      </c>
      <c r="K137" s="39">
        <v>110924176.5</v>
      </c>
      <c r="L137" s="39">
        <v>115389423.2</v>
      </c>
      <c r="M137" s="39">
        <v>117564046.8</v>
      </c>
      <c r="N137" s="39">
        <v>119445121.09999999</v>
      </c>
      <c r="O137" s="39">
        <v>121862265.40000001</v>
      </c>
      <c r="P137" s="39">
        <v>124710570.40000001</v>
      </c>
      <c r="Q137" s="39">
        <v>129238578.8</v>
      </c>
      <c r="R137" s="39">
        <v>137974790</v>
      </c>
      <c r="S137" s="39">
        <v>144452395.09999999</v>
      </c>
      <c r="T137" s="39">
        <v>149224755</v>
      </c>
      <c r="U137" s="39">
        <v>154013979.40000001</v>
      </c>
      <c r="V137" s="39">
        <v>160195618.69999999</v>
      </c>
      <c r="W137" s="39">
        <v>167103804.80000001</v>
      </c>
      <c r="X137" s="39">
        <v>172917756.09999999</v>
      </c>
      <c r="Y137" s="39">
        <v>177216475.30000001</v>
      </c>
      <c r="Z137" s="39">
        <v>180147213.5</v>
      </c>
      <c r="AA137" s="39">
        <v>182269133.5</v>
      </c>
      <c r="AB137" s="39">
        <v>184793795.30000001</v>
      </c>
      <c r="AC137" s="39">
        <v>193782012.19999999</v>
      </c>
      <c r="AD137" s="38">
        <v>201839143.30000001</v>
      </c>
      <c r="AE137" s="38">
        <v>209301971.09999999</v>
      </c>
      <c r="AF137" s="38">
        <v>216395432.59999999</v>
      </c>
      <c r="AG137" s="38">
        <v>223269606.40000001</v>
      </c>
      <c r="AH137" s="38">
        <v>230024646.30000001</v>
      </c>
      <c r="AI137" s="38">
        <v>236727334.5</v>
      </c>
      <c r="AJ137" s="38">
        <v>243422198.90000001</v>
      </c>
      <c r="AK137" s="38">
        <v>250138641</v>
      </c>
      <c r="AL137" s="38">
        <v>256895760</v>
      </c>
      <c r="AM137" s="38">
        <v>263705440.59999999</v>
      </c>
      <c r="AN137" s="38">
        <v>270574404.69999999</v>
      </c>
      <c r="AO137" s="38">
        <v>277505815.39999998</v>
      </c>
      <c r="AP137" s="38">
        <v>284500452.39999998</v>
      </c>
      <c r="AQ137" s="38">
        <v>291557824.69999999</v>
      </c>
      <c r="AR137" s="38">
        <v>298676755.30000001</v>
      </c>
      <c r="AS137" s="38">
        <v>305855623.30000001</v>
      </c>
      <c r="AT137" s="38">
        <v>313092639.60000002</v>
      </c>
      <c r="AU137" s="38">
        <v>320385804.10000002</v>
      </c>
      <c r="AV137" s="38">
        <v>327732888.89999998</v>
      </c>
      <c r="AW137" s="38">
        <v>335131343.5</v>
      </c>
      <c r="AX137" s="38">
        <v>342578133.39999998</v>
      </c>
      <c r="AY137" s="38">
        <v>350069808.89999998</v>
      </c>
      <c r="AZ137" s="38">
        <v>357602769.69999999</v>
      </c>
      <c r="BA137" s="38">
        <v>365173378.80000001</v>
      </c>
      <c r="BB137" s="38">
        <v>372778420.5</v>
      </c>
      <c r="BC137" s="38">
        <v>380415362.10000002</v>
      </c>
      <c r="BD137" s="38">
        <v>388082438.89999998</v>
      </c>
      <c r="BE137" s="38">
        <v>395778082.69999999</v>
      </c>
      <c r="BF137" s="38">
        <v>403500421</v>
      </c>
      <c r="BG137" s="38">
        <v>411246935.89999998</v>
      </c>
      <c r="BH137" s="38">
        <v>419014639.19999999</v>
      </c>
      <c r="BI137" s="38">
        <v>426799982.39999998</v>
      </c>
      <c r="BJ137" s="38">
        <v>434599196</v>
      </c>
      <c r="BK137" s="38">
        <v>317314349.80000001</v>
      </c>
      <c r="BL137" s="38">
        <v>236938625</v>
      </c>
      <c r="BM137" s="38">
        <v>181422631.30000001</v>
      </c>
      <c r="BN137" s="38">
        <v>142681388.69999999</v>
      </c>
      <c r="BO137" s="38">
        <v>115287884</v>
      </c>
      <c r="BP137" s="38">
        <v>95597298.700000003</v>
      </c>
      <c r="BQ137" s="38">
        <v>81159927.159999996</v>
      </c>
      <c r="BR137" s="38">
        <v>70327612.079999998</v>
      </c>
      <c r="BS137" s="38">
        <v>61989900.479999997</v>
      </c>
      <c r="BT137" s="38">
        <v>55397155.969999999</v>
      </c>
      <c r="BU137" s="38">
        <v>50041961.600000001</v>
      </c>
      <c r="BV137" s="38">
        <v>45579597.590000004</v>
      </c>
      <c r="BW137" s="38">
        <v>41774713.560000002</v>
      </c>
      <c r="BX137" s="38">
        <v>38465560.780000001</v>
      </c>
      <c r="BY137" s="38">
        <v>35539996.899999999</v>
      </c>
      <c r="BZ137" s="38">
        <v>32919383.079999998</v>
      </c>
      <c r="CA137" s="38">
        <v>30547773.050000001</v>
      </c>
      <c r="CB137" s="38">
        <v>28384650.34</v>
      </c>
      <c r="CC137" s="38">
        <v>26400045.239999998</v>
      </c>
      <c r="CD137" s="38">
        <v>24571247.710000001</v>
      </c>
      <c r="CE137" s="38">
        <v>22880591.260000002</v>
      </c>
      <c r="CF137" s="38">
        <v>21313955.32</v>
      </c>
      <c r="CG137" s="38">
        <v>19859750.289999999</v>
      </c>
      <c r="CH137" s="38">
        <v>18508226.739999998</v>
      </c>
      <c r="CI137" s="38">
        <v>17251002.649999999</v>
      </c>
      <c r="CJ137" s="38">
        <v>16080737.460000001</v>
      </c>
      <c r="CK137" s="38">
        <v>14990905.109999999</v>
      </c>
      <c r="CL137" s="38">
        <v>13975634.1</v>
      </c>
      <c r="CM137" s="38">
        <v>13029592.859999999</v>
      </c>
      <c r="CN137" s="38">
        <v>12147906.130000001</v>
      </c>
      <c r="CO137" s="38">
        <v>11326092.5</v>
      </c>
      <c r="CP137" s="38">
        <v>10560016.609999999</v>
      </c>
      <c r="CQ137" s="38">
        <v>9845851.5490000006</v>
      </c>
      <c r="CR137" s="38">
        <v>9180048.4619999994</v>
      </c>
      <c r="CS137" s="38">
        <v>8559311.409</v>
      </c>
      <c r="CT137" s="38">
        <v>7980575.966</v>
      </c>
      <c r="CU137" s="38">
        <v>7440990.7139999997</v>
      </c>
      <c r="CV137" s="38">
        <v>6937900.9119999995</v>
      </c>
      <c r="CW137" s="38">
        <v>6468833.9179999996</v>
      </c>
      <c r="CX137" s="38"/>
    </row>
    <row r="138" spans="1:102" ht="15.75" customHeight="1" x14ac:dyDescent="0.2">
      <c r="A138" s="27" t="s">
        <v>31</v>
      </c>
      <c r="B138" s="38">
        <v>681004.51390000002</v>
      </c>
      <c r="C138" s="38">
        <v>1309510.544</v>
      </c>
      <c r="D138" s="38">
        <v>1893987.067</v>
      </c>
      <c r="E138" s="38">
        <v>2497961.3489999999</v>
      </c>
      <c r="F138" s="38">
        <v>3132938.4070000001</v>
      </c>
      <c r="G138" s="38">
        <v>3755099.9870000002</v>
      </c>
      <c r="H138" s="38">
        <v>4369662.4179999996</v>
      </c>
      <c r="I138" s="38">
        <v>4984664.5980000002</v>
      </c>
      <c r="J138" s="38">
        <v>5556557.8590000002</v>
      </c>
      <c r="K138" s="38">
        <v>6115472.2019999996</v>
      </c>
      <c r="L138" s="38">
        <v>6739601.1749999998</v>
      </c>
      <c r="M138" s="38">
        <v>7374081.2199999997</v>
      </c>
      <c r="N138" s="38">
        <v>7995395.5789999999</v>
      </c>
      <c r="O138" s="38">
        <v>8550353.7410000004</v>
      </c>
      <c r="P138" s="38">
        <v>9086520.2119999994</v>
      </c>
      <c r="Q138" s="38">
        <v>9557494.4719999991</v>
      </c>
      <c r="R138" s="38">
        <v>9977736.1329999994</v>
      </c>
      <c r="S138" s="38">
        <v>10466047.49</v>
      </c>
      <c r="T138" s="38">
        <v>10962999.65</v>
      </c>
      <c r="U138" s="38">
        <v>11394324.859999999</v>
      </c>
      <c r="V138" s="38">
        <v>11724545.310000001</v>
      </c>
      <c r="W138" s="38">
        <v>12073116.75</v>
      </c>
      <c r="X138" s="38">
        <v>12430887.710000001</v>
      </c>
      <c r="Y138" s="38">
        <v>12793317.029999999</v>
      </c>
      <c r="Z138" s="38">
        <v>13159035.720000001</v>
      </c>
      <c r="AA138" s="38">
        <v>13528423.76</v>
      </c>
      <c r="AB138" s="38">
        <v>13902206.4</v>
      </c>
      <c r="AC138" s="38">
        <v>14227624.529999999</v>
      </c>
      <c r="AD138" s="38">
        <v>14552099.23</v>
      </c>
      <c r="AE138" s="38">
        <v>14875781.99</v>
      </c>
      <c r="AF138" s="38">
        <v>15198826.6</v>
      </c>
      <c r="AG138" s="38">
        <v>15521378.199999999</v>
      </c>
      <c r="AH138" s="38">
        <v>15843559.439999999</v>
      </c>
      <c r="AI138" s="38">
        <v>16165481.57</v>
      </c>
      <c r="AJ138" s="38">
        <v>16487241.1</v>
      </c>
      <c r="AK138" s="38">
        <v>16808915.719999999</v>
      </c>
      <c r="AL138" s="38">
        <v>17130572.350000001</v>
      </c>
      <c r="AM138" s="38">
        <v>17452267.43</v>
      </c>
      <c r="AN138" s="38">
        <v>17774041.640000001</v>
      </c>
      <c r="AO138" s="38">
        <v>18095908.449999999</v>
      </c>
      <c r="AP138" s="38">
        <v>18417891.77</v>
      </c>
      <c r="AQ138" s="38">
        <v>18739982.940000001</v>
      </c>
      <c r="AR138" s="38">
        <v>19062152.120000001</v>
      </c>
      <c r="AS138" s="38">
        <v>19384362.5</v>
      </c>
      <c r="AT138" s="38">
        <v>19706555.829999998</v>
      </c>
      <c r="AU138" s="38">
        <v>20028667.140000001</v>
      </c>
      <c r="AV138" s="38">
        <v>20350608.309999999</v>
      </c>
      <c r="AW138" s="38">
        <v>20672276.420000002</v>
      </c>
      <c r="AX138" s="38">
        <v>20993523.82</v>
      </c>
      <c r="AY138" s="38">
        <v>21314156.359999999</v>
      </c>
      <c r="AZ138" s="38">
        <v>21633939.120000001</v>
      </c>
      <c r="BA138" s="38">
        <v>21952638.960000001</v>
      </c>
      <c r="BB138" s="38">
        <v>22270018.620000001</v>
      </c>
      <c r="BC138" s="38">
        <v>22585838.5</v>
      </c>
      <c r="BD138" s="38">
        <v>22899861.859999999</v>
      </c>
      <c r="BE138" s="38">
        <v>23211854.609999999</v>
      </c>
      <c r="BF138" s="38">
        <v>23521581.309999999</v>
      </c>
      <c r="BG138" s="38">
        <v>23828815.109999999</v>
      </c>
      <c r="BH138" s="38">
        <v>24133376.940000001</v>
      </c>
      <c r="BI138" s="38">
        <v>24435115.460000001</v>
      </c>
      <c r="BJ138" s="38">
        <v>24733911.539999999</v>
      </c>
      <c r="BK138" s="38">
        <v>22941553.079999998</v>
      </c>
      <c r="BL138" s="38">
        <v>21285430.59</v>
      </c>
      <c r="BM138" s="38">
        <v>19754874.579999998</v>
      </c>
      <c r="BN138" s="38">
        <v>18340065.98</v>
      </c>
      <c r="BO138" s="38">
        <v>17031967.690000001</v>
      </c>
      <c r="BP138" s="38">
        <v>15822261.630000001</v>
      </c>
      <c r="BQ138" s="38">
        <v>14703290.939999999</v>
      </c>
      <c r="BR138" s="38">
        <v>13668006.83</v>
      </c>
      <c r="BS138" s="38">
        <v>12709919.68</v>
      </c>
      <c r="BT138" s="38">
        <v>11823054.23</v>
      </c>
      <c r="BU138" s="38">
        <v>11001908.220000001</v>
      </c>
      <c r="BV138" s="38">
        <v>10241414.51</v>
      </c>
      <c r="BW138" s="38">
        <v>9536906.1720000003</v>
      </c>
      <c r="BX138" s="38">
        <v>8884084.4759999998</v>
      </c>
      <c r="BY138" s="38">
        <v>8278989.3789999997</v>
      </c>
      <c r="BZ138" s="38">
        <v>7717972.4589999998</v>
      </c>
      <c r="CA138" s="38">
        <v>7197672.0039999997</v>
      </c>
      <c r="CB138" s="38">
        <v>6714990.1140000001</v>
      </c>
      <c r="CC138" s="38">
        <v>6267071.648</v>
      </c>
      <c r="CD138" s="38">
        <v>5851284.8729999997</v>
      </c>
      <c r="CE138" s="38">
        <v>5465203.659</v>
      </c>
      <c r="CF138" s="38">
        <v>5106591.1220000004</v>
      </c>
      <c r="CG138" s="38">
        <v>4773384.568</v>
      </c>
      <c r="CH138" s="38">
        <v>4463681.659</v>
      </c>
      <c r="CI138" s="38">
        <v>4175727.6839999999</v>
      </c>
      <c r="CJ138" s="38">
        <v>3907903.855</v>
      </c>
      <c r="CK138" s="38">
        <v>3658716.5410000002</v>
      </c>
      <c r="CL138" s="38">
        <v>3426787.3689999999</v>
      </c>
      <c r="CM138" s="38">
        <v>3210844.1129999999</v>
      </c>
      <c r="CN138" s="38">
        <v>3009712.3149999999</v>
      </c>
      <c r="CO138" s="38">
        <v>2822307.5839999998</v>
      </c>
      <c r="CP138" s="38">
        <v>2647628.497</v>
      </c>
      <c r="CQ138" s="38">
        <v>2484750.08</v>
      </c>
      <c r="CR138" s="38">
        <v>2332817.807</v>
      </c>
      <c r="CS138" s="38">
        <v>2191042.0690000001</v>
      </c>
      <c r="CT138" s="38">
        <v>2058693.0989999999</v>
      </c>
      <c r="CU138" s="38">
        <v>1935096.29</v>
      </c>
      <c r="CV138" s="38">
        <v>1819627.8910000001</v>
      </c>
      <c r="CW138" s="38">
        <v>1711711.041</v>
      </c>
      <c r="CX138" s="38"/>
    </row>
    <row r="139" spans="1:102" ht="15.75" customHeight="1" x14ac:dyDescent="0.2">
      <c r="A139" s="27" t="s">
        <v>32</v>
      </c>
      <c r="B139" s="38">
        <v>6777905.3569999998</v>
      </c>
      <c r="C139" s="38">
        <v>13141029.109999999</v>
      </c>
      <c r="D139" s="38">
        <v>19012623.140000001</v>
      </c>
      <c r="E139" s="38">
        <v>24236170.82</v>
      </c>
      <c r="F139" s="38">
        <v>29140415.300000001</v>
      </c>
      <c r="G139" s="38">
        <v>33617083.07</v>
      </c>
      <c r="H139" s="38">
        <v>37899078.850000001</v>
      </c>
      <c r="I139" s="38">
        <v>41743470.609999999</v>
      </c>
      <c r="J139" s="38">
        <v>45097655.630000003</v>
      </c>
      <c r="K139" s="38">
        <v>48526504.990000002</v>
      </c>
      <c r="L139" s="38">
        <v>51903664.740000002</v>
      </c>
      <c r="M139" s="38">
        <v>55149970.740000002</v>
      </c>
      <c r="N139" s="38">
        <v>58368564.899999999</v>
      </c>
      <c r="O139" s="38">
        <v>61552834.259999998</v>
      </c>
      <c r="P139" s="38">
        <v>64759885.82</v>
      </c>
      <c r="Q139" s="38">
        <v>68409924.489999995</v>
      </c>
      <c r="R139" s="38">
        <v>72049861.680000007</v>
      </c>
      <c r="S139" s="38">
        <v>75658125.760000005</v>
      </c>
      <c r="T139" s="38">
        <v>79088319.120000005</v>
      </c>
      <c r="U139" s="38">
        <v>82704588.280000001</v>
      </c>
      <c r="V139" s="38">
        <v>86363153.780000001</v>
      </c>
      <c r="W139" s="38">
        <v>89839055.75</v>
      </c>
      <c r="X139" s="38">
        <v>93172429.150000006</v>
      </c>
      <c r="Y139" s="38">
        <v>96461226.780000001</v>
      </c>
      <c r="Z139" s="38">
        <v>99805982.980000004</v>
      </c>
      <c r="AA139" s="39">
        <v>103225089.40000001</v>
      </c>
      <c r="AB139" s="39">
        <v>106734192.2</v>
      </c>
      <c r="AC139" s="38">
        <v>112629464.59999999</v>
      </c>
      <c r="AD139" s="38">
        <v>118593262.7</v>
      </c>
      <c r="AE139" s="38">
        <v>124635591.40000001</v>
      </c>
      <c r="AF139" s="38">
        <v>130765751.59999999</v>
      </c>
      <c r="AG139" s="38">
        <v>136992375.90000001</v>
      </c>
      <c r="AH139" s="38">
        <v>143323428.30000001</v>
      </c>
      <c r="AI139" s="38">
        <v>149766124.40000001</v>
      </c>
      <c r="AJ139" s="38">
        <v>156326946.80000001</v>
      </c>
      <c r="AK139" s="38">
        <v>163011690</v>
      </c>
      <c r="AL139" s="38">
        <v>169825583</v>
      </c>
      <c r="AM139" s="38">
        <v>176773331.90000001</v>
      </c>
      <c r="AN139" s="38">
        <v>183859094.5</v>
      </c>
      <c r="AO139" s="38">
        <v>191086495.90000001</v>
      </c>
      <c r="AP139" s="38">
        <v>198458656.5</v>
      </c>
      <c r="AQ139" s="38">
        <v>205978248.5</v>
      </c>
      <c r="AR139" s="38">
        <v>213647515.09999999</v>
      </c>
      <c r="AS139" s="38">
        <v>221468249.5</v>
      </c>
      <c r="AT139" s="38">
        <v>229441823.90000001</v>
      </c>
      <c r="AU139" s="38">
        <v>237569203.69999999</v>
      </c>
      <c r="AV139" s="38">
        <v>245850983.09999999</v>
      </c>
      <c r="AW139" s="38">
        <v>254287418.90000001</v>
      </c>
      <c r="AX139" s="38">
        <v>262878514.40000001</v>
      </c>
      <c r="AY139" s="38">
        <v>271624022.10000002</v>
      </c>
      <c r="AZ139" s="38">
        <v>280523441.5</v>
      </c>
      <c r="BA139" s="38">
        <v>289576014.5</v>
      </c>
      <c r="BB139" s="38">
        <v>298780669.80000001</v>
      </c>
      <c r="BC139" s="38">
        <v>308135932.19999999</v>
      </c>
      <c r="BD139" s="38">
        <v>317639913.19999999</v>
      </c>
      <c r="BE139" s="38">
        <v>327290371.80000001</v>
      </c>
      <c r="BF139" s="38">
        <v>337084808.5</v>
      </c>
      <c r="BG139" s="38">
        <v>347020589.10000002</v>
      </c>
      <c r="BH139" s="38">
        <v>357095022.5</v>
      </c>
      <c r="BI139" s="38">
        <v>367305425.89999998</v>
      </c>
      <c r="BJ139" s="38">
        <v>377649063.10000002</v>
      </c>
      <c r="BK139" s="38">
        <v>350075333.80000001</v>
      </c>
      <c r="BL139" s="38">
        <v>324607715.39999998</v>
      </c>
      <c r="BM139" s="38">
        <v>301080781.5</v>
      </c>
      <c r="BN139" s="38">
        <v>279342313.69999999</v>
      </c>
      <c r="BO139" s="38">
        <v>259252236.59999999</v>
      </c>
      <c r="BP139" s="38">
        <v>240681640.09999999</v>
      </c>
      <c r="BQ139" s="38">
        <v>223511880.40000001</v>
      </c>
      <c r="BR139" s="38">
        <v>207633754.30000001</v>
      </c>
      <c r="BS139" s="38">
        <v>192946739.30000001</v>
      </c>
      <c r="BT139" s="38">
        <v>179358296.19999999</v>
      </c>
      <c r="BU139" s="38">
        <v>166783227.69999999</v>
      </c>
      <c r="BV139" s="38">
        <v>155143088.69999999</v>
      </c>
      <c r="BW139" s="38">
        <v>144365644.80000001</v>
      </c>
      <c r="BX139" s="38">
        <v>134384373.80000001</v>
      </c>
      <c r="BY139" s="38">
        <v>125138008</v>
      </c>
      <c r="BZ139" s="38">
        <v>116570113.5</v>
      </c>
      <c r="CA139" s="38">
        <v>108628703.2</v>
      </c>
      <c r="CB139" s="38">
        <v>101265880.90000001</v>
      </c>
      <c r="CC139" s="38">
        <v>94437514.829999998</v>
      </c>
      <c r="CD139" s="38">
        <v>88102936.519999996</v>
      </c>
      <c r="CE139" s="38">
        <v>82224664.670000002</v>
      </c>
      <c r="CF139" s="38">
        <v>76768150.930000007</v>
      </c>
      <c r="CG139" s="38">
        <v>71701546.299999997</v>
      </c>
      <c r="CH139" s="38">
        <v>66995486.229999997</v>
      </c>
      <c r="CI139" s="38">
        <v>62622893.030000001</v>
      </c>
      <c r="CJ139" s="38">
        <v>58558794.219999999</v>
      </c>
      <c r="CK139" s="38">
        <v>54780155.43</v>
      </c>
      <c r="CL139" s="38">
        <v>51265726.700000003</v>
      </c>
      <c r="CM139" s="38">
        <v>47995901.189999998</v>
      </c>
      <c r="CN139" s="38">
        <v>44952585.130000003</v>
      </c>
      <c r="CO139" s="38">
        <v>42119078.32</v>
      </c>
      <c r="CP139" s="38">
        <v>39479964.039999999</v>
      </c>
      <c r="CQ139" s="38">
        <v>37021007.93</v>
      </c>
      <c r="CR139" s="38">
        <v>34729064.890000001</v>
      </c>
      <c r="CS139" s="38">
        <v>32591993.399999999</v>
      </c>
      <c r="CT139" s="38">
        <v>30598576.719999999</v>
      </c>
      <c r="CU139" s="38">
        <v>28738450.41</v>
      </c>
      <c r="CV139" s="38">
        <v>27002035.550000001</v>
      </c>
      <c r="CW139" s="38">
        <v>25380477.350000001</v>
      </c>
      <c r="CX139" s="38"/>
    </row>
    <row r="140" spans="1:102" ht="15.75" customHeight="1" x14ac:dyDescent="0.2">
      <c r="A140" s="27" t="s">
        <v>33</v>
      </c>
      <c r="B140" s="39">
        <v>180135045.09999999</v>
      </c>
      <c r="C140" s="39">
        <v>306228759.60000002</v>
      </c>
      <c r="D140" s="39">
        <v>388908132.69999999</v>
      </c>
      <c r="E140" s="39">
        <v>449466454.69999999</v>
      </c>
      <c r="F140" s="39">
        <v>492064896.69999999</v>
      </c>
      <c r="G140" s="39">
        <v>525387181.5</v>
      </c>
      <c r="H140" s="39">
        <v>556649219.60000002</v>
      </c>
      <c r="I140" s="39">
        <v>587884903.29999995</v>
      </c>
      <c r="J140" s="39">
        <v>623592173.20000005</v>
      </c>
      <c r="K140" s="39">
        <v>650371591.20000005</v>
      </c>
      <c r="L140" s="39">
        <v>684231967.79999995</v>
      </c>
      <c r="M140" s="39">
        <v>720158815.39999998</v>
      </c>
      <c r="N140" s="39">
        <v>758075501.79999995</v>
      </c>
      <c r="O140" s="39">
        <v>798661211.39999998</v>
      </c>
      <c r="P140" s="39">
        <v>841211568.29999995</v>
      </c>
      <c r="Q140" s="39">
        <v>866012836.5</v>
      </c>
      <c r="R140" s="39">
        <v>877901615.20000005</v>
      </c>
      <c r="S140" s="39">
        <v>889735599.5</v>
      </c>
      <c r="T140" s="39">
        <v>910793543.60000002</v>
      </c>
      <c r="U140" s="39">
        <v>935900978.5</v>
      </c>
      <c r="V140" s="39">
        <v>958026001.20000005</v>
      </c>
      <c r="W140" s="39">
        <v>991775570.60000002</v>
      </c>
      <c r="X140" s="39">
        <v>1032830168</v>
      </c>
      <c r="Y140" s="39">
        <v>1080198611</v>
      </c>
      <c r="Z140" s="39">
        <v>1133387171</v>
      </c>
      <c r="AA140" s="39">
        <v>1192023391</v>
      </c>
      <c r="AB140" s="39">
        <v>1256593774</v>
      </c>
      <c r="AC140" s="39">
        <v>1257001026</v>
      </c>
      <c r="AD140" s="39">
        <v>1267714447</v>
      </c>
      <c r="AE140" s="39">
        <v>1285496658</v>
      </c>
      <c r="AF140" s="39">
        <v>1308177280</v>
      </c>
      <c r="AG140" s="39">
        <v>1334300919</v>
      </c>
      <c r="AH140" s="39">
        <v>1362890837</v>
      </c>
      <c r="AI140" s="39">
        <v>1393289993</v>
      </c>
      <c r="AJ140" s="39">
        <v>1425054877</v>
      </c>
      <c r="AK140" s="39">
        <v>1457884632</v>
      </c>
      <c r="AL140" s="39">
        <v>1491574110</v>
      </c>
      <c r="AM140" s="39">
        <v>1525981666</v>
      </c>
      <c r="AN140" s="39">
        <v>1561006548</v>
      </c>
      <c r="AO140" s="39">
        <v>1596574762</v>
      </c>
      <c r="AP140" s="38">
        <v>1632630030</v>
      </c>
      <c r="AQ140" s="38">
        <v>1669130170</v>
      </c>
      <c r="AR140" s="38">
        <v>1706041087</v>
      </c>
      <c r="AS140" s="38">
        <v>1743330097</v>
      </c>
      <c r="AT140" s="38">
        <v>1780963870</v>
      </c>
      <c r="AU140" s="38">
        <v>1818910534</v>
      </c>
      <c r="AV140" s="38">
        <v>1857140540</v>
      </c>
      <c r="AW140" s="38">
        <v>1895630063</v>
      </c>
      <c r="AX140" s="38">
        <v>1934363020</v>
      </c>
      <c r="AY140" s="38">
        <v>1973331038</v>
      </c>
      <c r="AZ140" s="38">
        <v>2012528654</v>
      </c>
      <c r="BA140" s="38">
        <v>2051949248</v>
      </c>
      <c r="BB140" s="38">
        <v>2091580776</v>
      </c>
      <c r="BC140" s="38">
        <v>2131405180</v>
      </c>
      <c r="BD140" s="38">
        <v>2171397995</v>
      </c>
      <c r="BE140" s="38">
        <v>2211532485</v>
      </c>
      <c r="BF140" s="38">
        <v>2251783340</v>
      </c>
      <c r="BG140" s="38">
        <v>2292130069</v>
      </c>
      <c r="BH140" s="38">
        <v>2332557216</v>
      </c>
      <c r="BI140" s="38">
        <v>2373054633</v>
      </c>
      <c r="BJ140" s="38">
        <v>2413614124</v>
      </c>
      <c r="BK140" s="38">
        <v>1763867094</v>
      </c>
      <c r="BL140" s="38">
        <v>1318459946</v>
      </c>
      <c r="BM140" s="38">
        <v>1010693103</v>
      </c>
      <c r="BN140" s="38">
        <v>795811393.5</v>
      </c>
      <c r="BO140" s="38">
        <v>643772473</v>
      </c>
      <c r="BP140" s="38">
        <v>534399143</v>
      </c>
      <c r="BQ140" s="38">
        <v>454129660.5</v>
      </c>
      <c r="BR140" s="38">
        <v>393839227.30000001</v>
      </c>
      <c r="BS140" s="38">
        <v>347379522.60000002</v>
      </c>
      <c r="BT140" s="38">
        <v>310599567.30000001</v>
      </c>
      <c r="BU140" s="38">
        <v>280689243.60000002</v>
      </c>
      <c r="BV140" s="38">
        <v>255739108.69999999</v>
      </c>
      <c r="BW140" s="38">
        <v>234445201.59999999</v>
      </c>
      <c r="BX140" s="38">
        <v>215911052.40000001</v>
      </c>
      <c r="BY140" s="38">
        <v>199514854.69999999</v>
      </c>
      <c r="BZ140" s="38">
        <v>184820326.59999999</v>
      </c>
      <c r="CA140" s="38">
        <v>171516863.40000001</v>
      </c>
      <c r="CB140" s="38">
        <v>159379331.90000001</v>
      </c>
      <c r="CC140" s="38">
        <v>148241036.5</v>
      </c>
      <c r="CD140" s="38">
        <v>137975520.69999999</v>
      </c>
      <c r="CE140" s="38">
        <v>128484296.2</v>
      </c>
      <c r="CF140" s="38">
        <v>119688549.59999999</v>
      </c>
      <c r="CG140" s="38">
        <v>111523521.5</v>
      </c>
      <c r="CH140" s="38">
        <v>103934679.3</v>
      </c>
      <c r="CI140" s="38">
        <v>96875097.75</v>
      </c>
      <c r="CJ140" s="38">
        <v>90303652.120000005</v>
      </c>
      <c r="CK140" s="38">
        <v>84183759.560000002</v>
      </c>
      <c r="CL140" s="38">
        <v>78482491.329999998</v>
      </c>
      <c r="CM140" s="38">
        <v>73169936.409999996</v>
      </c>
      <c r="CN140" s="38">
        <v>68218736.549999997</v>
      </c>
      <c r="CO140" s="38">
        <v>63603738.759999998</v>
      </c>
      <c r="CP140" s="38">
        <v>59301728.950000003</v>
      </c>
      <c r="CQ140" s="38">
        <v>55291222.270000003</v>
      </c>
      <c r="CR140" s="38">
        <v>51552293.490000002</v>
      </c>
      <c r="CS140" s="38">
        <v>48066436.259999998</v>
      </c>
      <c r="CT140" s="38">
        <v>44816443.520000003</v>
      </c>
      <c r="CU140" s="38">
        <v>41786303.759999998</v>
      </c>
      <c r="CV140" s="38">
        <v>38961109.579999998</v>
      </c>
      <c r="CW140" s="38">
        <v>36326975.93</v>
      </c>
      <c r="CX140" s="38"/>
    </row>
    <row r="141" spans="1:102" ht="15.75" customHeight="1" x14ac:dyDescent="0.2">
      <c r="A141" s="27" t="s">
        <v>34</v>
      </c>
      <c r="B141" s="38">
        <v>16350206.359999999</v>
      </c>
      <c r="C141" s="38">
        <v>28592962.710000001</v>
      </c>
      <c r="D141" s="38">
        <v>37711338.100000001</v>
      </c>
      <c r="E141" s="38">
        <v>43816816.149999999</v>
      </c>
      <c r="F141" s="38">
        <v>47741060.25</v>
      </c>
      <c r="G141" s="38">
        <v>49626541.729999997</v>
      </c>
      <c r="H141" s="38">
        <v>50068209.039999999</v>
      </c>
      <c r="I141" s="38">
        <v>49951632.740000002</v>
      </c>
      <c r="J141" s="38">
        <v>49469172.369999997</v>
      </c>
      <c r="K141" s="38">
        <v>49381254.399999999</v>
      </c>
      <c r="L141" s="38">
        <v>49642973.670000002</v>
      </c>
      <c r="M141" s="38">
        <v>49962478.579999998</v>
      </c>
      <c r="N141" s="38">
        <v>50406874.530000001</v>
      </c>
      <c r="O141" s="38">
        <v>51163094.990000002</v>
      </c>
      <c r="P141" s="38">
        <v>52076548.310000002</v>
      </c>
      <c r="Q141" s="38">
        <v>53152442.799999997</v>
      </c>
      <c r="R141" s="38">
        <v>54386766.380000003</v>
      </c>
      <c r="S141" s="38">
        <v>55649820.909999996</v>
      </c>
      <c r="T141" s="38">
        <v>56992590.859999999</v>
      </c>
      <c r="U141" s="38">
        <v>58363542.75</v>
      </c>
      <c r="V141" s="38">
        <v>59814885.789999999</v>
      </c>
      <c r="W141" s="38">
        <v>61323031.520000003</v>
      </c>
      <c r="X141" s="38">
        <v>62771543.619999997</v>
      </c>
      <c r="Y141" s="38">
        <v>64099307.600000001</v>
      </c>
      <c r="Z141" s="38">
        <v>65383287.030000001</v>
      </c>
      <c r="AA141" s="38">
        <v>66669500.869999997</v>
      </c>
      <c r="AB141" s="38">
        <v>68000309.579999998</v>
      </c>
      <c r="AC141" s="38">
        <v>72878520.920000002</v>
      </c>
      <c r="AD141" s="38">
        <v>76820094.549999997</v>
      </c>
      <c r="AE141" s="38">
        <v>80134007.969999999</v>
      </c>
      <c r="AF141" s="38">
        <v>83027532.069999993</v>
      </c>
      <c r="AG141" s="38">
        <v>85639682.280000001</v>
      </c>
      <c r="AH141" s="38">
        <v>88063646.219999999</v>
      </c>
      <c r="AI141" s="38">
        <v>90362043.680000007</v>
      </c>
      <c r="AJ141" s="38">
        <v>92576978.260000005</v>
      </c>
      <c r="AK141" s="38">
        <v>94736758.810000002</v>
      </c>
      <c r="AL141" s="38">
        <v>96860209.579999998</v>
      </c>
      <c r="AM141" s="38">
        <v>98959934.840000004</v>
      </c>
      <c r="AN141" s="38">
        <v>101044403.3</v>
      </c>
      <c r="AO141" s="38">
        <v>103119380.5</v>
      </c>
      <c r="AP141" s="38">
        <v>105188652.7</v>
      </c>
      <c r="AQ141" s="38">
        <v>107254669.09999999</v>
      </c>
      <c r="AR141" s="38">
        <v>109318677.90000001</v>
      </c>
      <c r="AS141" s="38">
        <v>111380859</v>
      </c>
      <c r="AT141" s="38">
        <v>113440410.09999999</v>
      </c>
      <c r="AU141" s="38">
        <v>115496111.40000001</v>
      </c>
      <c r="AV141" s="38">
        <v>117546584.40000001</v>
      </c>
      <c r="AW141" s="38">
        <v>119590601.09999999</v>
      </c>
      <c r="AX141" s="38">
        <v>121626938.90000001</v>
      </c>
      <c r="AY141" s="38">
        <v>123654444.2</v>
      </c>
      <c r="AZ141" s="38">
        <v>125671953.40000001</v>
      </c>
      <c r="BA141" s="38">
        <v>127678322.59999999</v>
      </c>
      <c r="BB141" s="38">
        <v>129672255.7</v>
      </c>
      <c r="BC141" s="38">
        <v>131652254.8</v>
      </c>
      <c r="BD141" s="38">
        <v>133616610.2</v>
      </c>
      <c r="BE141" s="38">
        <v>135563555.09999999</v>
      </c>
      <c r="BF141" s="38">
        <v>137491433.40000001</v>
      </c>
      <c r="BG141" s="38">
        <v>139398856.80000001</v>
      </c>
      <c r="BH141" s="38">
        <v>141284608.30000001</v>
      </c>
      <c r="BI141" s="38">
        <v>143147678.30000001</v>
      </c>
      <c r="BJ141" s="38">
        <v>144987217.09999999</v>
      </c>
      <c r="BK141" s="38">
        <v>106149089.09999999</v>
      </c>
      <c r="BL141" s="38">
        <v>79509277.420000002</v>
      </c>
      <c r="BM141" s="38">
        <v>61087199.920000002</v>
      </c>
      <c r="BN141" s="38">
        <v>48211823.609999999</v>
      </c>
      <c r="BO141" s="38">
        <v>39090119.68</v>
      </c>
      <c r="BP141" s="38">
        <v>32517777.73</v>
      </c>
      <c r="BQ141" s="38">
        <v>27685279.780000001</v>
      </c>
      <c r="BR141" s="38">
        <v>24047896.949999999</v>
      </c>
      <c r="BS141" s="38">
        <v>21238535.23</v>
      </c>
      <c r="BT141" s="38">
        <v>19009304.760000002</v>
      </c>
      <c r="BU141" s="38">
        <v>17192343.629999999</v>
      </c>
      <c r="BV141" s="38">
        <v>15673548.93</v>
      </c>
      <c r="BW141" s="38">
        <v>14374960.43</v>
      </c>
      <c r="BX141" s="38">
        <v>13242944.77</v>
      </c>
      <c r="BY141" s="38">
        <v>12240268.34</v>
      </c>
      <c r="BZ141" s="38">
        <v>11340777.26</v>
      </c>
      <c r="CA141" s="38">
        <v>10525825.5</v>
      </c>
      <c r="CB141" s="38">
        <v>9781874.9600000009</v>
      </c>
      <c r="CC141" s="38">
        <v>9098881.8230000008</v>
      </c>
      <c r="CD141" s="38">
        <v>8469210.0240000002</v>
      </c>
      <c r="CE141" s="38">
        <v>7886898.5609999998</v>
      </c>
      <c r="CF141" s="38">
        <v>7347166.2070000004</v>
      </c>
      <c r="CG141" s="38">
        <v>6846075.665</v>
      </c>
      <c r="CH141" s="38">
        <v>6380304.8509999998</v>
      </c>
      <c r="CI141" s="38">
        <v>5946990.2340000002</v>
      </c>
      <c r="CJ141" s="38">
        <v>5543618.7050000001</v>
      </c>
      <c r="CK141" s="38">
        <v>5167952.18</v>
      </c>
      <c r="CL141" s="38">
        <v>4817974.352</v>
      </c>
      <c r="CM141" s="38">
        <v>4491852.4649999999</v>
      </c>
      <c r="CN141" s="38">
        <v>4187909.3309999998</v>
      </c>
      <c r="CO141" s="38">
        <v>3904602.3739999998</v>
      </c>
      <c r="CP141" s="38">
        <v>3640507.5350000001</v>
      </c>
      <c r="CQ141" s="38">
        <v>3394306.5649999999</v>
      </c>
      <c r="CR141" s="38">
        <v>3164776.73</v>
      </c>
      <c r="CS141" s="38">
        <v>2950782.2450000001</v>
      </c>
      <c r="CT141" s="38">
        <v>2751266.9849999999</v>
      </c>
      <c r="CU141" s="38">
        <v>2565248.1490000002</v>
      </c>
      <c r="CV141" s="38">
        <v>2391810.6719999998</v>
      </c>
      <c r="CW141" s="38">
        <v>2230102.2170000002</v>
      </c>
      <c r="CX141" s="38"/>
    </row>
    <row r="142" spans="1:102" ht="15.75" customHeight="1" x14ac:dyDescent="0.2">
      <c r="A142" s="27" t="s">
        <v>35</v>
      </c>
      <c r="B142" s="38">
        <v>3866788.3509999998</v>
      </c>
      <c r="C142" s="38">
        <v>7483933.0279999999</v>
      </c>
      <c r="D142" s="38">
        <v>10881421.130000001</v>
      </c>
      <c r="E142" s="38">
        <v>13973652.9</v>
      </c>
      <c r="F142" s="38">
        <v>16874194.16</v>
      </c>
      <c r="G142" s="38">
        <v>19635041.670000002</v>
      </c>
      <c r="H142" s="38">
        <v>22285300.649999999</v>
      </c>
      <c r="I142" s="38">
        <v>24819687.969999999</v>
      </c>
      <c r="J142" s="38">
        <v>27290755.780000001</v>
      </c>
      <c r="K142" s="38">
        <v>29688801.239999998</v>
      </c>
      <c r="L142" s="38">
        <v>32032257.870000001</v>
      </c>
      <c r="M142" s="38">
        <v>34338439.729999997</v>
      </c>
      <c r="N142" s="38">
        <v>36603345.409999996</v>
      </c>
      <c r="O142" s="38">
        <v>38845044.32</v>
      </c>
      <c r="P142" s="38">
        <v>41067774.189999998</v>
      </c>
      <c r="Q142" s="38">
        <v>43261793.609999999</v>
      </c>
      <c r="R142" s="38">
        <v>45444753.439999998</v>
      </c>
      <c r="S142" s="38">
        <v>47629474.780000001</v>
      </c>
      <c r="T142" s="38">
        <v>49830289.840000004</v>
      </c>
      <c r="U142" s="38">
        <v>52024253.990000002</v>
      </c>
      <c r="V142" s="38">
        <v>54227232.5</v>
      </c>
      <c r="W142" s="38">
        <v>56486535.939999998</v>
      </c>
      <c r="X142" s="38">
        <v>58792568.869999997</v>
      </c>
      <c r="Y142" s="38">
        <v>61196035.840000004</v>
      </c>
      <c r="Z142" s="38">
        <v>63691142.869999997</v>
      </c>
      <c r="AA142" s="38">
        <v>66251209.75</v>
      </c>
      <c r="AB142" s="38">
        <v>68906606.780000001</v>
      </c>
      <c r="AC142" s="38">
        <v>71196451.359999999</v>
      </c>
      <c r="AD142" s="38">
        <v>73503631.909999996</v>
      </c>
      <c r="AE142" s="38">
        <v>75829634.989999995</v>
      </c>
      <c r="AF142" s="38">
        <v>78175901.5</v>
      </c>
      <c r="AG142" s="38">
        <v>80543754.700000003</v>
      </c>
      <c r="AH142" s="38">
        <v>82934413.140000001</v>
      </c>
      <c r="AI142" s="38">
        <v>85349038.019999996</v>
      </c>
      <c r="AJ142" s="38">
        <v>87788737.480000004</v>
      </c>
      <c r="AK142" s="38">
        <v>90254536.590000004</v>
      </c>
      <c r="AL142" s="38">
        <v>92747369.829999998</v>
      </c>
      <c r="AM142" s="38">
        <v>95268003.390000001</v>
      </c>
      <c r="AN142" s="38">
        <v>97816971.879999995</v>
      </c>
      <c r="AO142" s="38">
        <v>100394539.7</v>
      </c>
      <c r="AP142" s="38">
        <v>103000756.09999999</v>
      </c>
      <c r="AQ142" s="38">
        <v>105635542.40000001</v>
      </c>
      <c r="AR142" s="38">
        <v>108298749.40000001</v>
      </c>
      <c r="AS142" s="38">
        <v>110990136.59999999</v>
      </c>
      <c r="AT142" s="38">
        <v>113709366.59999999</v>
      </c>
      <c r="AU142" s="38">
        <v>116456035.40000001</v>
      </c>
      <c r="AV142" s="38">
        <v>119229668.7</v>
      </c>
      <c r="AW142" s="38">
        <v>122029714.09999999</v>
      </c>
      <c r="AX142" s="38">
        <v>124855492.7</v>
      </c>
      <c r="AY142" s="38">
        <v>127706195.2</v>
      </c>
      <c r="AZ142" s="38">
        <v>130580918.90000001</v>
      </c>
      <c r="BA142" s="38">
        <v>133478716.3</v>
      </c>
      <c r="BB142" s="38">
        <v>136398636.90000001</v>
      </c>
      <c r="BC142" s="38">
        <v>139339830</v>
      </c>
      <c r="BD142" s="38">
        <v>142301554.5</v>
      </c>
      <c r="BE142" s="38">
        <v>145283146</v>
      </c>
      <c r="BF142" s="38">
        <v>148283966.5</v>
      </c>
      <c r="BG142" s="38">
        <v>151303305.90000001</v>
      </c>
      <c r="BH142" s="38">
        <v>154340378</v>
      </c>
      <c r="BI142" s="38">
        <v>157394280.09999999</v>
      </c>
      <c r="BJ142" s="38">
        <v>160464044.80000001</v>
      </c>
      <c r="BK142" s="38">
        <v>148793747.09999999</v>
      </c>
      <c r="BL142" s="38">
        <v>138012587.5</v>
      </c>
      <c r="BM142" s="38">
        <v>128050833.7</v>
      </c>
      <c r="BN142" s="38">
        <v>118844315.8</v>
      </c>
      <c r="BO142" s="38">
        <v>110333978.7</v>
      </c>
      <c r="BP142" s="38">
        <v>102465469.90000001</v>
      </c>
      <c r="BQ142" s="38">
        <v>95188761.430000007</v>
      </c>
      <c r="BR142" s="38">
        <v>88457802.010000005</v>
      </c>
      <c r="BS142" s="38">
        <v>82230197.269999996</v>
      </c>
      <c r="BT142" s="38">
        <v>76466916.099999994</v>
      </c>
      <c r="BU142" s="38">
        <v>71132020.510000005</v>
      </c>
      <c r="BV142" s="38">
        <v>66192417.5</v>
      </c>
      <c r="BW142" s="38">
        <v>61617630.840000004</v>
      </c>
      <c r="BX142" s="38">
        <v>57379591.43</v>
      </c>
      <c r="BY142" s="38">
        <v>53452444.399999999</v>
      </c>
      <c r="BZ142" s="38">
        <v>49812372</v>
      </c>
      <c r="CA142" s="38">
        <v>46437430.590000004</v>
      </c>
      <c r="CB142" s="38">
        <v>43307400.909999996</v>
      </c>
      <c r="CC142" s="38">
        <v>40403650.329999998</v>
      </c>
      <c r="CD142" s="38">
        <v>37709006.270000003</v>
      </c>
      <c r="CE142" s="38">
        <v>35207639.780000001</v>
      </c>
      <c r="CF142" s="38">
        <v>32884958.5</v>
      </c>
      <c r="CG142" s="38">
        <v>30727508.25</v>
      </c>
      <c r="CH142" s="38">
        <v>28722882.5</v>
      </c>
      <c r="CI142" s="38">
        <v>26859639.16</v>
      </c>
      <c r="CJ142" s="38">
        <v>25127224.039999999</v>
      </c>
      <c r="CK142" s="38">
        <v>23515900.440000001</v>
      </c>
      <c r="CL142" s="38">
        <v>22016684.420000002</v>
      </c>
      <c r="CM142" s="38">
        <v>20621285.23</v>
      </c>
      <c r="CN142" s="38">
        <v>19322050.559999999</v>
      </c>
      <c r="CO142" s="38">
        <v>18111916.140000001</v>
      </c>
      <c r="CP142" s="38">
        <v>16984359.379999999</v>
      </c>
      <c r="CQ142" s="38">
        <v>15933356.720000001</v>
      </c>
      <c r="CR142" s="38">
        <v>14953344.41</v>
      </c>
      <c r="CS142" s="38">
        <v>14039182.4</v>
      </c>
      <c r="CT142" s="38">
        <v>13186121.119999999</v>
      </c>
      <c r="CU142" s="38">
        <v>12389770.9</v>
      </c>
      <c r="CV142" s="38">
        <v>11646073.84</v>
      </c>
      <c r="CW142" s="38">
        <v>10951277.939999999</v>
      </c>
      <c r="CX142" s="38"/>
    </row>
    <row r="143" spans="1:102" ht="15.75" customHeight="1" x14ac:dyDescent="0.2">
      <c r="A143" s="27" t="s">
        <v>36</v>
      </c>
      <c r="B143" s="38">
        <v>172664.1441</v>
      </c>
      <c r="C143" s="38">
        <v>295410.44579999999</v>
      </c>
      <c r="D143" s="38">
        <v>391878.89610000001</v>
      </c>
      <c r="E143" s="38">
        <v>464332.34370000003</v>
      </c>
      <c r="F143" s="38">
        <v>535163.42949999997</v>
      </c>
      <c r="G143" s="38">
        <v>597088.55379999999</v>
      </c>
      <c r="H143" s="38">
        <v>651939.03890000004</v>
      </c>
      <c r="I143" s="38">
        <v>694401.9486</v>
      </c>
      <c r="J143" s="38">
        <v>720796.58200000005</v>
      </c>
      <c r="K143" s="38">
        <v>725401.0098</v>
      </c>
      <c r="L143" s="38">
        <v>742242.06469999999</v>
      </c>
      <c r="M143" s="38">
        <v>764948.00690000004</v>
      </c>
      <c r="N143" s="38">
        <v>787416.91819999996</v>
      </c>
      <c r="O143" s="38">
        <v>829996.84140000003</v>
      </c>
      <c r="P143" s="38">
        <v>862861.30949999997</v>
      </c>
      <c r="Q143" s="38">
        <v>890107.45920000004</v>
      </c>
      <c r="R143" s="38">
        <v>916031.00529999996</v>
      </c>
      <c r="S143" s="38">
        <v>945410.34039999999</v>
      </c>
      <c r="T143" s="38">
        <v>969036.54099999997</v>
      </c>
      <c r="U143" s="38">
        <v>990824.37210000004</v>
      </c>
      <c r="V143" s="38">
        <v>968078.13789999997</v>
      </c>
      <c r="W143" s="38">
        <v>935465.04079999996</v>
      </c>
      <c r="X143" s="38">
        <v>921662.41899999999</v>
      </c>
      <c r="Y143" s="38">
        <v>932117.33319999999</v>
      </c>
      <c r="Z143" s="38">
        <v>959453.3075</v>
      </c>
      <c r="AA143" s="38">
        <v>1004807.41</v>
      </c>
      <c r="AB143" s="38">
        <v>1061893.1040000001</v>
      </c>
      <c r="AC143" s="38">
        <v>1038901.002</v>
      </c>
      <c r="AD143" s="38">
        <v>1025192.965</v>
      </c>
      <c r="AE143" s="38">
        <v>1017667.392</v>
      </c>
      <c r="AF143" s="38">
        <v>1014168.784</v>
      </c>
      <c r="AG143" s="38">
        <v>1013305.953</v>
      </c>
      <c r="AH143" s="38">
        <v>1014105.888</v>
      </c>
      <c r="AI143" s="38">
        <v>1016004.219</v>
      </c>
      <c r="AJ143" s="38">
        <v>1018506.763</v>
      </c>
      <c r="AK143" s="38">
        <v>1021400.628</v>
      </c>
      <c r="AL143" s="38">
        <v>1024456.036</v>
      </c>
      <c r="AM143" s="38">
        <v>1027519.451</v>
      </c>
      <c r="AN143" s="38">
        <v>1030543.6040000001</v>
      </c>
      <c r="AO143" s="38">
        <v>1033435.1850000001</v>
      </c>
      <c r="AP143" s="38">
        <v>1036152.8540000001</v>
      </c>
      <c r="AQ143" s="38">
        <v>1038672.054</v>
      </c>
      <c r="AR143" s="38">
        <v>1040966.425</v>
      </c>
      <c r="AS143" s="38">
        <v>1043023.9129999999</v>
      </c>
      <c r="AT143" s="38">
        <v>1044815.743</v>
      </c>
      <c r="AU143" s="38">
        <v>1046335.863</v>
      </c>
      <c r="AV143" s="38">
        <v>1047564.5379999999</v>
      </c>
      <c r="AW143" s="38">
        <v>1048543.834</v>
      </c>
      <c r="AX143" s="38">
        <v>1049237.071</v>
      </c>
      <c r="AY143" s="38">
        <v>1049640.4509999999</v>
      </c>
      <c r="AZ143" s="38">
        <v>1049767.1740000001</v>
      </c>
      <c r="BA143" s="38">
        <v>1049618.7609999999</v>
      </c>
      <c r="BB143" s="38">
        <v>1049206.8119999999</v>
      </c>
      <c r="BC143" s="38">
        <v>1048513.19</v>
      </c>
      <c r="BD143" s="38">
        <v>1047601.902</v>
      </c>
      <c r="BE143" s="38">
        <v>1046461.855</v>
      </c>
      <c r="BF143" s="38">
        <v>1045122.73</v>
      </c>
      <c r="BG143" s="38">
        <v>1043592.027</v>
      </c>
      <c r="BH143" s="38">
        <v>1041898.9350000001</v>
      </c>
      <c r="BI143" s="38">
        <v>1040024.599</v>
      </c>
      <c r="BJ143" s="38">
        <v>1038011.807</v>
      </c>
      <c r="BK143" s="38">
        <v>768166.05519999994</v>
      </c>
      <c r="BL143" s="38">
        <v>582390.65410000004</v>
      </c>
      <c r="BM143" s="38">
        <v>453300.04979999998</v>
      </c>
      <c r="BN143" s="38">
        <v>362514.7954</v>
      </c>
      <c r="BO143" s="38">
        <v>297693.92979999998</v>
      </c>
      <c r="BP143" s="38">
        <v>250545.61970000001</v>
      </c>
      <c r="BQ143" s="38">
        <v>215493.55739999999</v>
      </c>
      <c r="BR143" s="38">
        <v>188782.93179999999</v>
      </c>
      <c r="BS143" s="38">
        <v>167881.06030000001</v>
      </c>
      <c r="BT143" s="38">
        <v>151075.54259999999</v>
      </c>
      <c r="BU143" s="38">
        <v>137204.82339999999</v>
      </c>
      <c r="BV143" s="38">
        <v>125477.5162</v>
      </c>
      <c r="BW143" s="38">
        <v>115351.2292</v>
      </c>
      <c r="BX143" s="38">
        <v>106451.2822</v>
      </c>
      <c r="BY143" s="38">
        <v>98516.166190000004</v>
      </c>
      <c r="BZ143" s="38">
        <v>91360.932719999997</v>
      </c>
      <c r="CA143" s="38">
        <v>84852.606339999998</v>
      </c>
      <c r="CB143" s="38">
        <v>78893.658559999996</v>
      </c>
      <c r="CC143" s="38">
        <v>73410.889079999994</v>
      </c>
      <c r="CD143" s="38">
        <v>68347.934290000005</v>
      </c>
      <c r="CE143" s="38">
        <v>63660.209799999997</v>
      </c>
      <c r="CF143" s="38">
        <v>59311.486989999998</v>
      </c>
      <c r="CG143" s="38">
        <v>55271.567080000001</v>
      </c>
      <c r="CH143" s="38">
        <v>51514.693050000002</v>
      </c>
      <c r="CI143" s="38">
        <v>48018.458059999997</v>
      </c>
      <c r="CJ143" s="38">
        <v>44763.048540000003</v>
      </c>
      <c r="CK143" s="38">
        <v>41730.713380000001</v>
      </c>
      <c r="CL143" s="38">
        <v>38905.38609</v>
      </c>
      <c r="CM143" s="38">
        <v>36272.411229999998</v>
      </c>
      <c r="CN143" s="38">
        <v>33818.341869999997</v>
      </c>
      <c r="CO143" s="38">
        <v>31530.78615</v>
      </c>
      <c r="CP143" s="38">
        <v>29398.287779999999</v>
      </c>
      <c r="CQ143" s="38">
        <v>27410.230599999999</v>
      </c>
      <c r="CR143" s="38">
        <v>25556.760109999999</v>
      </c>
      <c r="CS143" s="38">
        <v>23828.717489999999</v>
      </c>
      <c r="CT143" s="38">
        <v>22217.582890000001</v>
      </c>
      <c r="CU143" s="38">
        <v>20715.42569</v>
      </c>
      <c r="CV143" s="38">
        <v>19314.860290000001</v>
      </c>
      <c r="CW143" s="38">
        <v>18009.006359999999</v>
      </c>
      <c r="CX143" s="38"/>
    </row>
    <row r="144" spans="1:102" ht="15.75" customHeight="1" x14ac:dyDescent="0.2">
      <c r="A144" s="27" t="s">
        <v>37</v>
      </c>
      <c r="B144" s="38">
        <v>9792470.1909999996</v>
      </c>
      <c r="C144" s="38">
        <v>16450420.66</v>
      </c>
      <c r="D144" s="38">
        <v>21098218.170000002</v>
      </c>
      <c r="E144" s="38">
        <v>24608984.23</v>
      </c>
      <c r="F144" s="38">
        <v>27565859.100000001</v>
      </c>
      <c r="G144" s="38">
        <v>29778224.09</v>
      </c>
      <c r="H144" s="38">
        <v>31213552.649999999</v>
      </c>
      <c r="I144" s="38">
        <v>32154305.609999999</v>
      </c>
      <c r="J144" s="38">
        <v>32673867.960000001</v>
      </c>
      <c r="K144" s="38">
        <v>33515938.329999998</v>
      </c>
      <c r="L144" s="38">
        <v>34318135.759999998</v>
      </c>
      <c r="M144" s="38">
        <v>34799897.109999999</v>
      </c>
      <c r="N144" s="38">
        <v>34720635.759999998</v>
      </c>
      <c r="O144" s="38">
        <v>34409970.329999998</v>
      </c>
      <c r="P144" s="38">
        <v>34483765.880000003</v>
      </c>
      <c r="Q144" s="38">
        <v>35251886.119999997</v>
      </c>
      <c r="R144" s="38">
        <v>36424368.700000003</v>
      </c>
      <c r="S144" s="38">
        <v>37726629.329999998</v>
      </c>
      <c r="T144" s="38">
        <v>38668536.149999999</v>
      </c>
      <c r="U144" s="38">
        <v>39660945.770000003</v>
      </c>
      <c r="V144" s="38">
        <v>40648253.850000001</v>
      </c>
      <c r="W144" s="38">
        <v>41527859.810000002</v>
      </c>
      <c r="X144" s="38">
        <v>42489365.060000002</v>
      </c>
      <c r="Y144" s="38">
        <v>43465282.840000004</v>
      </c>
      <c r="Z144" s="38">
        <v>44371044.880000003</v>
      </c>
      <c r="AA144" s="38">
        <v>45206269.289999999</v>
      </c>
      <c r="AB144" s="38">
        <v>45979454.090000004</v>
      </c>
      <c r="AC144" s="38">
        <v>48290577.68</v>
      </c>
      <c r="AD144" s="38">
        <v>50206809.490000002</v>
      </c>
      <c r="AE144" s="38">
        <v>51857658.810000002</v>
      </c>
      <c r="AF144" s="38">
        <v>53330013.829999998</v>
      </c>
      <c r="AG144" s="38">
        <v>54682093.600000001</v>
      </c>
      <c r="AH144" s="38">
        <v>55952835.840000004</v>
      </c>
      <c r="AI144" s="38">
        <v>57168197.759999998</v>
      </c>
      <c r="AJ144" s="38">
        <v>58345374.420000002</v>
      </c>
      <c r="AK144" s="38">
        <v>59495721.670000002</v>
      </c>
      <c r="AL144" s="38">
        <v>60626699.359999999</v>
      </c>
      <c r="AM144" s="38">
        <v>61743229.899999999</v>
      </c>
      <c r="AN144" s="38">
        <v>62848552.450000003</v>
      </c>
      <c r="AO144" s="38">
        <v>63944824.049999997</v>
      </c>
      <c r="AP144" s="38">
        <v>65033442.280000001</v>
      </c>
      <c r="AQ144" s="38">
        <v>66115196.530000001</v>
      </c>
      <c r="AR144" s="38">
        <v>67190439.159999996</v>
      </c>
      <c r="AS144" s="38">
        <v>68259088.219999999</v>
      </c>
      <c r="AT144" s="38">
        <v>69320732.379999995</v>
      </c>
      <c r="AU144" s="38">
        <v>70374758.420000002</v>
      </c>
      <c r="AV144" s="38">
        <v>71420565.640000001</v>
      </c>
      <c r="AW144" s="38">
        <v>72457557.109999999</v>
      </c>
      <c r="AX144" s="38">
        <v>73485167.879999995</v>
      </c>
      <c r="AY144" s="38">
        <v>74502834.489999995</v>
      </c>
      <c r="AZ144" s="38">
        <v>75510034.620000005</v>
      </c>
      <c r="BA144" s="38">
        <v>76506198.760000005</v>
      </c>
      <c r="BB144" s="38">
        <v>77490762.390000001</v>
      </c>
      <c r="BC144" s="38">
        <v>78463193.400000006</v>
      </c>
      <c r="BD144" s="38">
        <v>79422933.129999995</v>
      </c>
      <c r="BE144" s="38">
        <v>80369434.420000002</v>
      </c>
      <c r="BF144" s="38">
        <v>81302179.209999993</v>
      </c>
      <c r="BG144" s="38">
        <v>82220657.030000001</v>
      </c>
      <c r="BH144" s="38">
        <v>83124368.060000002</v>
      </c>
      <c r="BI144" s="38">
        <v>84012859.780000001</v>
      </c>
      <c r="BJ144" s="38">
        <v>84885724.180000007</v>
      </c>
      <c r="BK144" s="38">
        <v>62246944.780000001</v>
      </c>
      <c r="BL144" s="38">
        <v>46710271.359999999</v>
      </c>
      <c r="BM144" s="38">
        <v>35958717.899999999</v>
      </c>
      <c r="BN144" s="38">
        <v>28437510.23</v>
      </c>
      <c r="BO144" s="38">
        <v>23102911.710000001</v>
      </c>
      <c r="BP144" s="38">
        <v>19253848.539999999</v>
      </c>
      <c r="BQ144" s="38">
        <v>16419037.810000001</v>
      </c>
      <c r="BR144" s="38">
        <v>14281320.550000001</v>
      </c>
      <c r="BS144" s="38">
        <v>12626934.59</v>
      </c>
      <c r="BT144" s="38">
        <v>11311505.42</v>
      </c>
      <c r="BU144" s="38">
        <v>10237243.82</v>
      </c>
      <c r="BV144" s="38">
        <v>9337656.0730000008</v>
      </c>
      <c r="BW144" s="38">
        <v>8567290.2559999991</v>
      </c>
      <c r="BX144" s="38">
        <v>7894858.6600000001</v>
      </c>
      <c r="BY144" s="38">
        <v>7298623.6009999998</v>
      </c>
      <c r="BZ144" s="38">
        <v>6763300.6780000003</v>
      </c>
      <c r="CA144" s="38">
        <v>6277979.4699999997</v>
      </c>
      <c r="CB144" s="38">
        <v>5834726.4819999998</v>
      </c>
      <c r="CC144" s="38">
        <v>5427645.6270000003</v>
      </c>
      <c r="CD144" s="38">
        <v>5052245.62</v>
      </c>
      <c r="CE144" s="38">
        <v>4705013.2810000004</v>
      </c>
      <c r="CF144" s="38">
        <v>4383125.0530000003</v>
      </c>
      <c r="CG144" s="38">
        <v>4084251.3250000002</v>
      </c>
      <c r="CH144" s="38">
        <v>3806423.1310000001</v>
      </c>
      <c r="CI144" s="38">
        <v>3547940.7889999999</v>
      </c>
      <c r="CJ144" s="38">
        <v>3307310.807</v>
      </c>
      <c r="CK144" s="38">
        <v>3083201.8489999999</v>
      </c>
      <c r="CL144" s="38">
        <v>2874413.5980000002</v>
      </c>
      <c r="CM144" s="38">
        <v>2679854.3810000001</v>
      </c>
      <c r="CN144" s="38">
        <v>2498524.7560000001</v>
      </c>
      <c r="CO144" s="38">
        <v>2329505.2050000001</v>
      </c>
      <c r="CP144" s="38">
        <v>2171946.6519999998</v>
      </c>
      <c r="CQ144" s="38">
        <v>2025062.9790000001</v>
      </c>
      <c r="CR144" s="38">
        <v>1888124.9310000001</v>
      </c>
      <c r="CS144" s="38">
        <v>1760455.0530000001</v>
      </c>
      <c r="CT144" s="38">
        <v>1641423.358</v>
      </c>
      <c r="CU144" s="38">
        <v>1530443.575</v>
      </c>
      <c r="CV144" s="38">
        <v>1426969.817</v>
      </c>
      <c r="CW144" s="38">
        <v>1330493.6059999999</v>
      </c>
      <c r="CX144" s="38"/>
    </row>
    <row r="145" spans="1:102" ht="15.75" customHeight="1" x14ac:dyDescent="0.2">
      <c r="A145" s="27" t="s">
        <v>38</v>
      </c>
      <c r="B145" s="38">
        <v>18640683.48</v>
      </c>
      <c r="C145" s="38">
        <v>35427533.43</v>
      </c>
      <c r="D145" s="38">
        <v>50890056.170000002</v>
      </c>
      <c r="E145" s="38">
        <v>67790634.739999995</v>
      </c>
      <c r="F145" s="38">
        <v>85764397.120000005</v>
      </c>
      <c r="G145" s="39">
        <v>103690985.59999999</v>
      </c>
      <c r="H145" s="39">
        <v>121007482.09999999</v>
      </c>
      <c r="I145" s="39">
        <v>138236995.90000001</v>
      </c>
      <c r="J145" s="39">
        <v>153944598.30000001</v>
      </c>
      <c r="K145" s="39">
        <v>169071004.40000001</v>
      </c>
      <c r="L145" s="39">
        <v>186064629.19999999</v>
      </c>
      <c r="M145" s="39">
        <v>203441740.5</v>
      </c>
      <c r="N145" s="39">
        <v>219147856.19999999</v>
      </c>
      <c r="O145" s="39">
        <v>232982717.09999999</v>
      </c>
      <c r="P145" s="39">
        <v>245528734.80000001</v>
      </c>
      <c r="Q145" s="39">
        <v>256213442</v>
      </c>
      <c r="R145" s="39">
        <v>265568890.40000001</v>
      </c>
      <c r="S145" s="39">
        <v>276472910.10000002</v>
      </c>
      <c r="T145" s="39">
        <v>287497547.10000002</v>
      </c>
      <c r="U145" s="39">
        <v>297344644.89999998</v>
      </c>
      <c r="V145" s="39">
        <v>304846576.60000002</v>
      </c>
      <c r="W145" s="39">
        <v>313048844.5</v>
      </c>
      <c r="X145" s="39">
        <v>321390097.10000002</v>
      </c>
      <c r="Y145" s="39">
        <v>329700293</v>
      </c>
      <c r="Z145" s="39">
        <v>337981090.89999998</v>
      </c>
      <c r="AA145" s="39">
        <v>346239267.5</v>
      </c>
      <c r="AB145" s="39">
        <v>355093343.5</v>
      </c>
      <c r="AC145" s="39">
        <v>362019355.5</v>
      </c>
      <c r="AD145" s="39">
        <v>368781909.60000002</v>
      </c>
      <c r="AE145" s="39">
        <v>375386823.60000002</v>
      </c>
      <c r="AF145" s="39">
        <v>381839675.89999998</v>
      </c>
      <c r="AG145" s="39">
        <v>388145798.39999998</v>
      </c>
      <c r="AH145" s="39">
        <v>394310146.5</v>
      </c>
      <c r="AI145" s="39">
        <v>400337108.39999998</v>
      </c>
      <c r="AJ145" s="39">
        <v>406230434.5</v>
      </c>
      <c r="AK145" s="39">
        <v>411993363.30000001</v>
      </c>
      <c r="AL145" s="39">
        <v>417628804.30000001</v>
      </c>
      <c r="AM145" s="39">
        <v>423139495.89999998</v>
      </c>
      <c r="AN145" s="39">
        <v>428528016.89999998</v>
      </c>
      <c r="AO145" s="39">
        <v>433796855.89999998</v>
      </c>
      <c r="AP145" s="39">
        <v>438948348</v>
      </c>
      <c r="AQ145" s="39">
        <v>443984605.60000002</v>
      </c>
      <c r="AR145" s="39">
        <v>448907449.10000002</v>
      </c>
      <c r="AS145" s="39">
        <v>453718379.30000001</v>
      </c>
      <c r="AT145" s="38">
        <v>458418566.10000002</v>
      </c>
      <c r="AU145" s="38">
        <v>463008896.69999999</v>
      </c>
      <c r="AV145" s="38">
        <v>467490110.80000001</v>
      </c>
      <c r="AW145" s="38">
        <v>471862794.19999999</v>
      </c>
      <c r="AX145" s="38">
        <v>476127263.89999998</v>
      </c>
      <c r="AY145" s="38">
        <v>480283539</v>
      </c>
      <c r="AZ145" s="38">
        <v>484331431.69999999</v>
      </c>
      <c r="BA145" s="38">
        <v>488270716.5</v>
      </c>
      <c r="BB145" s="38">
        <v>492101177.39999998</v>
      </c>
      <c r="BC145" s="38">
        <v>495822580.39999998</v>
      </c>
      <c r="BD145" s="38">
        <v>499434709.19999999</v>
      </c>
      <c r="BE145" s="38">
        <v>502937408.69999999</v>
      </c>
      <c r="BF145" s="38">
        <v>506330570.39999998</v>
      </c>
      <c r="BG145" s="38">
        <v>509614208.80000001</v>
      </c>
      <c r="BH145" s="38">
        <v>512788525.80000001</v>
      </c>
      <c r="BI145" s="38">
        <v>515853967</v>
      </c>
      <c r="BJ145" s="38">
        <v>518811200.39999998</v>
      </c>
      <c r="BK145" s="38">
        <v>481346376.69999999</v>
      </c>
      <c r="BL145" s="38">
        <v>446722739.5</v>
      </c>
      <c r="BM145" s="38">
        <v>414718084</v>
      </c>
      <c r="BN145" s="38">
        <v>385127902.19999999</v>
      </c>
      <c r="BO145" s="38">
        <v>357763959.19999999</v>
      </c>
      <c r="BP145" s="38">
        <v>332452984.30000001</v>
      </c>
      <c r="BQ145" s="38">
        <v>309035468</v>
      </c>
      <c r="BR145" s="38">
        <v>287364556.39999998</v>
      </c>
      <c r="BS145" s="38">
        <v>267305034.90000001</v>
      </c>
      <c r="BT145" s="38">
        <v>248732394.59999999</v>
      </c>
      <c r="BU145" s="38">
        <v>231531973</v>
      </c>
      <c r="BV145" s="38">
        <v>215598165.30000001</v>
      </c>
      <c r="BW145" s="38">
        <v>200833698.90000001</v>
      </c>
      <c r="BX145" s="38">
        <v>187148966.09999999</v>
      </c>
      <c r="BY145" s="38">
        <v>174461411.40000001</v>
      </c>
      <c r="BZ145" s="38">
        <v>162694967.40000001</v>
      </c>
      <c r="CA145" s="38">
        <v>151779537</v>
      </c>
      <c r="CB145" s="38">
        <v>141650517</v>
      </c>
      <c r="CC145" s="38">
        <v>132248359.59999999</v>
      </c>
      <c r="CD145" s="38">
        <v>123518169.8</v>
      </c>
      <c r="CE145" s="38">
        <v>115409335.3</v>
      </c>
      <c r="CF145" s="38">
        <v>107875185.59999999</v>
      </c>
      <c r="CG145" s="38">
        <v>100872679</v>
      </c>
      <c r="CH145" s="38">
        <v>94362114.260000005</v>
      </c>
      <c r="CI145" s="38">
        <v>88306866.230000004</v>
      </c>
      <c r="CJ145" s="38">
        <v>82673141.799999997</v>
      </c>
      <c r="CK145" s="38">
        <v>77429755.950000003</v>
      </c>
      <c r="CL145" s="38">
        <v>72547925.650000006</v>
      </c>
      <c r="CM145" s="38">
        <v>68001080.230000004</v>
      </c>
      <c r="CN145" s="38">
        <v>63764686.969999999</v>
      </c>
      <c r="CO145" s="38">
        <v>59816090.630000003</v>
      </c>
      <c r="CP145" s="38">
        <v>56134365.770000003</v>
      </c>
      <c r="CQ145" s="38">
        <v>52700180.979999997</v>
      </c>
      <c r="CR145" s="38">
        <v>49495673.829999998</v>
      </c>
      <c r="CS145" s="38">
        <v>46504335.859999999</v>
      </c>
      <c r="CT145" s="38">
        <v>43710906.700000003</v>
      </c>
      <c r="CU145" s="38">
        <v>41101276.659999996</v>
      </c>
      <c r="CV145" s="38">
        <v>38662397.049999997</v>
      </c>
      <c r="CW145" s="38">
        <v>36382197.609999999</v>
      </c>
      <c r="CX145" s="38"/>
    </row>
    <row r="146" spans="1:102" ht="15.75" customHeight="1" x14ac:dyDescent="0.2">
      <c r="A146" s="27" t="s">
        <v>39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</row>
    <row r="147" spans="1:102" ht="15.75" customHeight="1" x14ac:dyDescent="0.2">
      <c r="A147" s="27" t="s">
        <v>40</v>
      </c>
      <c r="B147" s="38">
        <v>210008.91320000001</v>
      </c>
      <c r="C147" s="38">
        <v>363761.97320000001</v>
      </c>
      <c r="D147" s="38">
        <v>468810.24589999998</v>
      </c>
      <c r="E147" s="38">
        <v>538090.61869999999</v>
      </c>
      <c r="F147" s="38">
        <v>589122.52969999996</v>
      </c>
      <c r="G147" s="38">
        <v>625090.32620000001</v>
      </c>
      <c r="H147" s="38">
        <v>656366.58849999995</v>
      </c>
      <c r="I147" s="38">
        <v>684512.995</v>
      </c>
      <c r="J147" s="38">
        <v>707639.65469999996</v>
      </c>
      <c r="K147" s="38">
        <v>732012.69620000001</v>
      </c>
      <c r="L147" s="38">
        <v>756298.63089999999</v>
      </c>
      <c r="M147" s="38">
        <v>779882.69189999998</v>
      </c>
      <c r="N147" s="38">
        <v>803364.52220000001</v>
      </c>
      <c r="O147" s="38">
        <v>828898.69519999996</v>
      </c>
      <c r="P147" s="38">
        <v>856840.74439999997</v>
      </c>
      <c r="Q147" s="38">
        <v>878896.73809999996</v>
      </c>
      <c r="R147" s="38">
        <v>902809.78300000005</v>
      </c>
      <c r="S147" s="38">
        <v>928244.07539999997</v>
      </c>
      <c r="T147" s="38">
        <v>956134.47340000002</v>
      </c>
      <c r="U147" s="38">
        <v>982140.94640000002</v>
      </c>
      <c r="V147" s="38">
        <v>1005597.606</v>
      </c>
      <c r="W147" s="38">
        <v>1035955.544</v>
      </c>
      <c r="X147" s="38">
        <v>1069710.8289999999</v>
      </c>
      <c r="Y147" s="38">
        <v>1105094.9720000001</v>
      </c>
      <c r="Z147" s="38">
        <v>1142659.1140000001</v>
      </c>
      <c r="AA147" s="38">
        <v>1182540.314</v>
      </c>
      <c r="AB147" s="38">
        <v>1221738.3689999999</v>
      </c>
      <c r="AC147" s="38">
        <v>1232002.121</v>
      </c>
      <c r="AD147" s="38">
        <v>1248122.811</v>
      </c>
      <c r="AE147" s="38">
        <v>1268359.669</v>
      </c>
      <c r="AF147" s="38">
        <v>1291496.129</v>
      </c>
      <c r="AG147" s="38">
        <v>1316700.297</v>
      </c>
      <c r="AH147" s="38">
        <v>1343415.6159999999</v>
      </c>
      <c r="AI147" s="38">
        <v>1371274.08</v>
      </c>
      <c r="AJ147" s="38">
        <v>1400024.655</v>
      </c>
      <c r="AK147" s="38">
        <v>1429487.365</v>
      </c>
      <c r="AL147" s="38">
        <v>1459561.4180000001</v>
      </c>
      <c r="AM147" s="38">
        <v>1490129.2590000001</v>
      </c>
      <c r="AN147" s="38">
        <v>1521129.791</v>
      </c>
      <c r="AO147" s="38">
        <v>1552536.118</v>
      </c>
      <c r="AP147" s="38">
        <v>1584314.142</v>
      </c>
      <c r="AQ147" s="38">
        <v>1616456.183</v>
      </c>
      <c r="AR147" s="38">
        <v>1648914.923</v>
      </c>
      <c r="AS147" s="38">
        <v>1681677.345</v>
      </c>
      <c r="AT147" s="38">
        <v>1714765.1370000001</v>
      </c>
      <c r="AU147" s="38">
        <v>1748142.32</v>
      </c>
      <c r="AV147" s="38">
        <v>1781817.3770000001</v>
      </c>
      <c r="AW147" s="38">
        <v>1815772.825</v>
      </c>
      <c r="AX147" s="38">
        <v>1850003.5279999999</v>
      </c>
      <c r="AY147" s="38">
        <v>1884465.9709999999</v>
      </c>
      <c r="AZ147" s="38">
        <v>1919146.8470000001</v>
      </c>
      <c r="BA147" s="38">
        <v>1953992.4790000001</v>
      </c>
      <c r="BB147" s="38">
        <v>1989015.29</v>
      </c>
      <c r="BC147" s="38">
        <v>2024190.3940000001</v>
      </c>
      <c r="BD147" s="38">
        <v>2059462.9</v>
      </c>
      <c r="BE147" s="38">
        <v>2094866.344</v>
      </c>
      <c r="BF147" s="38">
        <v>2130350.057</v>
      </c>
      <c r="BG147" s="38">
        <v>2165907.577</v>
      </c>
      <c r="BH147" s="38">
        <v>2201531.2140000002</v>
      </c>
      <c r="BI147" s="38">
        <v>2237227.2480000001</v>
      </c>
      <c r="BJ147" s="38">
        <v>2272970.5959999999</v>
      </c>
      <c r="BK147" s="38">
        <v>1662409.7830000001</v>
      </c>
      <c r="BL147" s="38">
        <v>1243755.432</v>
      </c>
      <c r="BM147" s="38">
        <v>954374.19149999996</v>
      </c>
      <c r="BN147" s="38">
        <v>752238.78379999998</v>
      </c>
      <c r="BO147" s="38">
        <v>609137.49490000005</v>
      </c>
      <c r="BP147" s="38">
        <v>506122.16310000001</v>
      </c>
      <c r="BQ147" s="38">
        <v>430456.69270000001</v>
      </c>
      <c r="BR147" s="38">
        <v>373571.41009999998</v>
      </c>
      <c r="BS147" s="38">
        <v>329691.66950000002</v>
      </c>
      <c r="BT147" s="38">
        <v>294918.43150000001</v>
      </c>
      <c r="BU147" s="38">
        <v>266611.81829999998</v>
      </c>
      <c r="BV147" s="38">
        <v>242977.76930000001</v>
      </c>
      <c r="BW147" s="38">
        <v>222790.84880000001</v>
      </c>
      <c r="BX147" s="38">
        <v>205208.32569999999</v>
      </c>
      <c r="BY147" s="38">
        <v>189645.4431</v>
      </c>
      <c r="BZ147" s="38">
        <v>175691.71220000001</v>
      </c>
      <c r="CA147" s="38">
        <v>163054.71119999999</v>
      </c>
      <c r="CB147" s="38">
        <v>151522.3279</v>
      </c>
      <c r="CC147" s="38">
        <v>140937.37160000001</v>
      </c>
      <c r="CD147" s="38">
        <v>131180.481</v>
      </c>
      <c r="CE147" s="38">
        <v>122158.5989</v>
      </c>
      <c r="CF147" s="38">
        <v>113797.1822</v>
      </c>
      <c r="CG147" s="38">
        <v>106034.9204</v>
      </c>
      <c r="CH147" s="38">
        <v>98820.140140000003</v>
      </c>
      <c r="CI147" s="38">
        <v>92108.343099999998</v>
      </c>
      <c r="CJ147" s="38">
        <v>85860.506909999996</v>
      </c>
      <c r="CK147" s="38">
        <v>80041.901599999997</v>
      </c>
      <c r="CL147" s="38">
        <v>74621.253979999994</v>
      </c>
      <c r="CM147" s="38">
        <v>69570.148379999999</v>
      </c>
      <c r="CN147" s="38">
        <v>64862.588470000002</v>
      </c>
      <c r="CO147" s="38">
        <v>60474.669379999999</v>
      </c>
      <c r="CP147" s="38">
        <v>56384.326229999999</v>
      </c>
      <c r="CQ147" s="38">
        <v>52571.13594</v>
      </c>
      <c r="CR147" s="38">
        <v>49016.156730000002</v>
      </c>
      <c r="CS147" s="38">
        <v>45701.794829999999</v>
      </c>
      <c r="CT147" s="38">
        <v>42611.691140000003</v>
      </c>
      <c r="CU147" s="38">
        <v>39730.622810000001</v>
      </c>
      <c r="CV147" s="38">
        <v>37044.41646</v>
      </c>
      <c r="CW147" s="38">
        <v>34539.870540000004</v>
      </c>
      <c r="CX147" s="38"/>
    </row>
    <row r="148" spans="1:102" ht="15.75" customHeight="1" x14ac:dyDescent="0.2">
      <c r="A148" s="27" t="s">
        <v>41</v>
      </c>
      <c r="B148" s="38">
        <v>55803761.780000001</v>
      </c>
      <c r="C148" s="38">
        <v>95849711.469999999</v>
      </c>
      <c r="D148" s="39">
        <v>124981700.7</v>
      </c>
      <c r="E148" s="39">
        <v>146087298.19999999</v>
      </c>
      <c r="F148" s="39">
        <v>161412606.69999999</v>
      </c>
      <c r="G148" s="39">
        <v>172818693.90000001</v>
      </c>
      <c r="H148" s="39">
        <v>181674717.19999999</v>
      </c>
      <c r="I148" s="39">
        <v>187960480.80000001</v>
      </c>
      <c r="J148" s="39">
        <v>191346478.90000001</v>
      </c>
      <c r="K148" s="39">
        <v>195738404.30000001</v>
      </c>
      <c r="L148" s="39">
        <v>200347689.59999999</v>
      </c>
      <c r="M148" s="39">
        <v>205269401.80000001</v>
      </c>
      <c r="N148" s="39">
        <v>209762568.80000001</v>
      </c>
      <c r="O148" s="39">
        <v>214367197.19999999</v>
      </c>
      <c r="P148" s="39">
        <v>219576666.40000001</v>
      </c>
      <c r="Q148" s="39">
        <v>226093253.5</v>
      </c>
      <c r="R148" s="39">
        <v>232917383.5</v>
      </c>
      <c r="S148" s="39">
        <v>239894204</v>
      </c>
      <c r="T148" s="39">
        <v>247072656</v>
      </c>
      <c r="U148" s="39">
        <v>254428803.40000001</v>
      </c>
      <c r="V148" s="39">
        <v>262104678.69999999</v>
      </c>
      <c r="W148" s="39">
        <v>270038529.89999998</v>
      </c>
      <c r="X148" s="39">
        <v>278134747.39999998</v>
      </c>
      <c r="Y148" s="39">
        <v>286424493.5</v>
      </c>
      <c r="Z148" s="39">
        <v>294923733.89999998</v>
      </c>
      <c r="AA148" s="39">
        <v>303665265.5</v>
      </c>
      <c r="AB148" s="39">
        <v>312686253.69999999</v>
      </c>
      <c r="AC148" s="39">
        <v>329436611.89999998</v>
      </c>
      <c r="AD148" s="39">
        <v>344261798.19999999</v>
      </c>
      <c r="AE148" s="39">
        <v>357859675.5</v>
      </c>
      <c r="AF148" s="38">
        <v>370698646.10000002</v>
      </c>
      <c r="AG148" s="38">
        <v>383093391.60000002</v>
      </c>
      <c r="AH148" s="38">
        <v>395254846.19999999</v>
      </c>
      <c r="AI148" s="38">
        <v>407323274.89999998</v>
      </c>
      <c r="AJ148" s="38">
        <v>419390935.89999998</v>
      </c>
      <c r="AK148" s="38">
        <v>431518274.30000001</v>
      </c>
      <c r="AL148" s="38">
        <v>443745219.19999999</v>
      </c>
      <c r="AM148" s="38">
        <v>456098327.5</v>
      </c>
      <c r="AN148" s="38">
        <v>468594819.5</v>
      </c>
      <c r="AO148" s="38">
        <v>481245663.80000001</v>
      </c>
      <c r="AP148" s="38">
        <v>494057665</v>
      </c>
      <c r="AQ148" s="38">
        <v>507034372.80000001</v>
      </c>
      <c r="AR148" s="38">
        <v>520177493.60000002</v>
      </c>
      <c r="AS148" s="38">
        <v>533488287.69999999</v>
      </c>
      <c r="AT148" s="38">
        <v>546968025.79999995</v>
      </c>
      <c r="AU148" s="38">
        <v>560617469.20000005</v>
      </c>
      <c r="AV148" s="38">
        <v>574436979.5</v>
      </c>
      <c r="AW148" s="38">
        <v>588425446.10000002</v>
      </c>
      <c r="AX148" s="38">
        <v>602579492.60000002</v>
      </c>
      <c r="AY148" s="38">
        <v>616893516</v>
      </c>
      <c r="AZ148" s="38">
        <v>631361071.79999995</v>
      </c>
      <c r="BA148" s="38">
        <v>645976114.70000005</v>
      </c>
      <c r="BB148" s="38">
        <v>660734366.70000005</v>
      </c>
      <c r="BC148" s="38">
        <v>675633667.20000005</v>
      </c>
      <c r="BD148" s="38">
        <v>690674098</v>
      </c>
      <c r="BE148" s="38">
        <v>705856597.29999995</v>
      </c>
      <c r="BF148" s="38">
        <v>721181176.29999995</v>
      </c>
      <c r="BG148" s="38">
        <v>736646236.89999998</v>
      </c>
      <c r="BH148" s="38">
        <v>752249468.89999998</v>
      </c>
      <c r="BI148" s="38">
        <v>767987729.5</v>
      </c>
      <c r="BJ148" s="38">
        <v>783857329.5</v>
      </c>
      <c r="BK148" s="38">
        <v>571719288.39999998</v>
      </c>
      <c r="BL148" s="38">
        <v>426389822.10000002</v>
      </c>
      <c r="BM148" s="38">
        <v>326055028.10000002</v>
      </c>
      <c r="BN148" s="38">
        <v>256078308.5</v>
      </c>
      <c r="BO148" s="38">
        <v>206635123.80000001</v>
      </c>
      <c r="BP148" s="38">
        <v>171127454.30000001</v>
      </c>
      <c r="BQ148" s="38">
        <v>145120922.80000001</v>
      </c>
      <c r="BR148" s="38">
        <v>125632268.2</v>
      </c>
      <c r="BS148" s="38">
        <v>110651672.2</v>
      </c>
      <c r="BT148" s="38">
        <v>98822516.819999993</v>
      </c>
      <c r="BU148" s="38">
        <v>89226671.829999998</v>
      </c>
      <c r="BV148" s="38">
        <v>81240526.989999995</v>
      </c>
      <c r="BW148" s="38">
        <v>74438446.790000007</v>
      </c>
      <c r="BX148" s="38">
        <v>68528017.189999998</v>
      </c>
      <c r="BY148" s="38">
        <v>63306605.259999998</v>
      </c>
      <c r="BZ148" s="38">
        <v>58632207.880000003</v>
      </c>
      <c r="CA148" s="38">
        <v>54403880.670000002</v>
      </c>
      <c r="CB148" s="38">
        <v>50548590.990000002</v>
      </c>
      <c r="CC148" s="38">
        <v>47012378.859999999</v>
      </c>
      <c r="CD148" s="38">
        <v>43754407.450000003</v>
      </c>
      <c r="CE148" s="38">
        <v>40742952.090000004</v>
      </c>
      <c r="CF148" s="38">
        <v>37952690.340000004</v>
      </c>
      <c r="CG148" s="38">
        <v>35362865.600000001</v>
      </c>
      <c r="CH148" s="38">
        <v>32956037.48</v>
      </c>
      <c r="CI148" s="38">
        <v>30717227.02</v>
      </c>
      <c r="CJ148" s="38">
        <v>28633327.489999998</v>
      </c>
      <c r="CK148" s="38">
        <v>26692694.440000001</v>
      </c>
      <c r="CL148" s="38">
        <v>24884856.859999999</v>
      </c>
      <c r="CM148" s="38">
        <v>23200310.57</v>
      </c>
      <c r="CN148" s="38">
        <v>21630367.469999999</v>
      </c>
      <c r="CO148" s="38">
        <v>20167043.129999999</v>
      </c>
      <c r="CP148" s="38">
        <v>18802970.93</v>
      </c>
      <c r="CQ148" s="38">
        <v>17531334.530000001</v>
      </c>
      <c r="CR148" s="38">
        <v>16345813.460000001</v>
      </c>
      <c r="CS148" s="38">
        <v>15240538.029999999</v>
      </c>
      <c r="CT148" s="38">
        <v>14210051.140000001</v>
      </c>
      <c r="CU148" s="38">
        <v>13249275.16</v>
      </c>
      <c r="CV148" s="38">
        <v>12353482.810000001</v>
      </c>
      <c r="CW148" s="38">
        <v>11518271.17</v>
      </c>
      <c r="CX148" s="38"/>
    </row>
    <row r="149" spans="1:102" ht="15.75" customHeight="1" x14ac:dyDescent="0.2">
      <c r="A149" s="27" t="s">
        <v>42</v>
      </c>
      <c r="B149" s="38">
        <v>7990966.3880000003</v>
      </c>
      <c r="C149" s="38">
        <v>13819357.16</v>
      </c>
      <c r="D149" s="38">
        <v>17758407.510000002</v>
      </c>
      <c r="E149" s="38">
        <v>20254079.129999999</v>
      </c>
      <c r="F149" s="38">
        <v>22154375.329999998</v>
      </c>
      <c r="G149" s="38">
        <v>23786935.739999998</v>
      </c>
      <c r="H149" s="38">
        <v>25204894.120000001</v>
      </c>
      <c r="I149" s="38">
        <v>26265917.390000001</v>
      </c>
      <c r="J149" s="38">
        <v>26932341.190000001</v>
      </c>
      <c r="K149" s="38">
        <v>27717289.91</v>
      </c>
      <c r="L149" s="38">
        <v>28584322.809999999</v>
      </c>
      <c r="M149" s="38">
        <v>29333414.039999999</v>
      </c>
      <c r="N149" s="38">
        <v>30199877.420000002</v>
      </c>
      <c r="O149" s="38">
        <v>30979517.93</v>
      </c>
      <c r="P149" s="38">
        <v>31782755.16</v>
      </c>
      <c r="Q149" s="38">
        <v>32829440.469999999</v>
      </c>
      <c r="R149" s="38">
        <v>33791413.659999996</v>
      </c>
      <c r="S149" s="38">
        <v>34712241.289999999</v>
      </c>
      <c r="T149" s="38">
        <v>35539369.359999999</v>
      </c>
      <c r="U149" s="38">
        <v>36437507.140000001</v>
      </c>
      <c r="V149" s="38">
        <v>37356363.539999999</v>
      </c>
      <c r="W149" s="38">
        <v>38177108.810000002</v>
      </c>
      <c r="X149" s="38">
        <v>39018457.18</v>
      </c>
      <c r="Y149" s="38">
        <v>39892381.210000001</v>
      </c>
      <c r="Z149" s="38">
        <v>40802232.390000001</v>
      </c>
      <c r="AA149" s="38">
        <v>41754285.119999997</v>
      </c>
      <c r="AB149" s="38">
        <v>42753208.420000002</v>
      </c>
      <c r="AC149" s="38">
        <v>44642809.490000002</v>
      </c>
      <c r="AD149" s="38">
        <v>46306303.119999997</v>
      </c>
      <c r="AE149" s="38">
        <v>47822524.57</v>
      </c>
      <c r="AF149" s="38">
        <v>49244235.439999998</v>
      </c>
      <c r="AG149" s="38">
        <v>50606728.159999996</v>
      </c>
      <c r="AH149" s="38">
        <v>51933632.899999999</v>
      </c>
      <c r="AI149" s="38">
        <v>53240590.93</v>
      </c>
      <c r="AJ149" s="38">
        <v>54537880.310000002</v>
      </c>
      <c r="AK149" s="38">
        <v>55832140.759999998</v>
      </c>
      <c r="AL149" s="38">
        <v>57127667.520000003</v>
      </c>
      <c r="AM149" s="38">
        <v>58427226.719999999</v>
      </c>
      <c r="AN149" s="38">
        <v>59732367.850000001</v>
      </c>
      <c r="AO149" s="38">
        <v>61043904.68</v>
      </c>
      <c r="AP149" s="38">
        <v>62362084.850000001</v>
      </c>
      <c r="AQ149" s="38">
        <v>63686903.990000002</v>
      </c>
      <c r="AR149" s="38">
        <v>65018218.18</v>
      </c>
      <c r="AS149" s="38">
        <v>66355766.299999997</v>
      </c>
      <c r="AT149" s="38">
        <v>67699163.609999999</v>
      </c>
      <c r="AU149" s="38">
        <v>69048031.019999996</v>
      </c>
      <c r="AV149" s="38">
        <v>70401945.209999993</v>
      </c>
      <c r="AW149" s="38">
        <v>71760511</v>
      </c>
      <c r="AX149" s="38">
        <v>73123391.200000003</v>
      </c>
      <c r="AY149" s="38">
        <v>74490413.969999999</v>
      </c>
      <c r="AZ149" s="38">
        <v>75861420.010000005</v>
      </c>
      <c r="BA149" s="38">
        <v>77236205.109999999</v>
      </c>
      <c r="BB149" s="38">
        <v>78614492.569999993</v>
      </c>
      <c r="BC149" s="38">
        <v>79995981.659999996</v>
      </c>
      <c r="BD149" s="38">
        <v>81380255.379999995</v>
      </c>
      <c r="BE149" s="38">
        <v>82766934.870000005</v>
      </c>
      <c r="BF149" s="38">
        <v>84155575.290000007</v>
      </c>
      <c r="BG149" s="38">
        <v>85545790.519999996</v>
      </c>
      <c r="BH149" s="38">
        <v>86937230.700000003</v>
      </c>
      <c r="BI149" s="38">
        <v>88329567.390000001</v>
      </c>
      <c r="BJ149" s="38">
        <v>89722513.189999998</v>
      </c>
      <c r="BK149" s="38">
        <v>65610899.530000001</v>
      </c>
      <c r="BL149" s="38">
        <v>49078724.170000002</v>
      </c>
      <c r="BM149" s="38">
        <v>37652190.719999999</v>
      </c>
      <c r="BN149" s="38">
        <v>29671374.23</v>
      </c>
      <c r="BO149" s="38">
        <v>24022018.280000001</v>
      </c>
      <c r="BP149" s="38">
        <v>19955745.600000001</v>
      </c>
      <c r="BQ149" s="38">
        <v>16969534.260000002</v>
      </c>
      <c r="BR149" s="38">
        <v>14724921.59</v>
      </c>
      <c r="BS149" s="38">
        <v>12993838.6</v>
      </c>
      <c r="BT149" s="38">
        <v>11622295.91</v>
      </c>
      <c r="BU149" s="38">
        <v>10506036.210000001</v>
      </c>
      <c r="BV149" s="38">
        <v>9574208.5969999991</v>
      </c>
      <c r="BW149" s="38">
        <v>8778420.4149999991</v>
      </c>
      <c r="BX149" s="38">
        <v>8085394.0300000003</v>
      </c>
      <c r="BY149" s="38">
        <v>7472040.4519999996</v>
      </c>
      <c r="BZ149" s="38">
        <v>6922153.2309999997</v>
      </c>
      <c r="CA149" s="38">
        <v>6424188.7340000002</v>
      </c>
      <c r="CB149" s="38">
        <v>5969774.8909999998</v>
      </c>
      <c r="CC149" s="38">
        <v>5552708.4630000005</v>
      </c>
      <c r="CD149" s="38">
        <v>5168280</v>
      </c>
      <c r="CE149" s="38">
        <v>4812818.6339999996</v>
      </c>
      <c r="CF149" s="38">
        <v>4483384.4359999998</v>
      </c>
      <c r="CG149" s="38">
        <v>4177559.8390000002</v>
      </c>
      <c r="CH149" s="38">
        <v>3893307.6379999998</v>
      </c>
      <c r="CI149" s="38">
        <v>3628873.76</v>
      </c>
      <c r="CJ149" s="38">
        <v>3382720.1880000001</v>
      </c>
      <c r="CK149" s="38">
        <v>3153478.219</v>
      </c>
      <c r="CL149" s="38">
        <v>2939915.477</v>
      </c>
      <c r="CM149" s="38">
        <v>2740912.2590000001</v>
      </c>
      <c r="CN149" s="38">
        <v>2555444.2420000001</v>
      </c>
      <c r="CO149" s="38">
        <v>2382569.5410000002</v>
      </c>
      <c r="CP149" s="38">
        <v>2221418.7919999999</v>
      </c>
      <c r="CQ149" s="38">
        <v>2071187.3330000001</v>
      </c>
      <c r="CR149" s="38">
        <v>1931128.8740000001</v>
      </c>
      <c r="CS149" s="38">
        <v>1800550.2409999999</v>
      </c>
      <c r="CT149" s="38">
        <v>1678806.912</v>
      </c>
      <c r="CU149" s="38">
        <v>1565299.1310000001</v>
      </c>
      <c r="CV149" s="38">
        <v>1459468.493</v>
      </c>
      <c r="CW149" s="38">
        <v>1360794.8840000001</v>
      </c>
      <c r="CX149" s="38"/>
    </row>
    <row r="150" spans="1:102" ht="15.75" customHeight="1" x14ac:dyDescent="0.2">
      <c r="A150" s="27" t="s">
        <v>43</v>
      </c>
      <c r="B150" s="38">
        <v>40383848.07</v>
      </c>
      <c r="C150" s="38">
        <v>69795378.189999998</v>
      </c>
      <c r="D150" s="38">
        <v>90923781.829999998</v>
      </c>
      <c r="E150" s="39">
        <v>107154901.2</v>
      </c>
      <c r="F150" s="39">
        <v>117373924.09999999</v>
      </c>
      <c r="G150" s="39">
        <v>124563686.09999999</v>
      </c>
      <c r="H150" s="39">
        <v>130123928</v>
      </c>
      <c r="I150" s="39">
        <v>133603261</v>
      </c>
      <c r="J150" s="39">
        <v>135861610.09999999</v>
      </c>
      <c r="K150" s="39">
        <v>138851679.09999999</v>
      </c>
      <c r="L150" s="39">
        <v>142706633.19999999</v>
      </c>
      <c r="M150" s="39">
        <v>146610791.69999999</v>
      </c>
      <c r="N150" s="39">
        <v>150595460.69999999</v>
      </c>
      <c r="O150" s="39">
        <v>155089705.5</v>
      </c>
      <c r="P150" s="39">
        <v>160123490.90000001</v>
      </c>
      <c r="Q150" s="39">
        <v>167200467.59999999</v>
      </c>
      <c r="R150" s="39">
        <v>173902819.30000001</v>
      </c>
      <c r="S150" s="39">
        <v>180611968</v>
      </c>
      <c r="T150" s="39">
        <v>187208544.40000001</v>
      </c>
      <c r="U150" s="39">
        <v>193573438.19999999</v>
      </c>
      <c r="V150" s="39">
        <v>200488523.19999999</v>
      </c>
      <c r="W150" s="39">
        <v>206975267.69999999</v>
      </c>
      <c r="X150" s="39">
        <v>213195963.30000001</v>
      </c>
      <c r="Y150" s="39">
        <v>219478807.19999999</v>
      </c>
      <c r="Z150" s="39">
        <v>225587647.59999999</v>
      </c>
      <c r="AA150" s="39">
        <v>231631201</v>
      </c>
      <c r="AB150" s="39">
        <v>237802697.5</v>
      </c>
      <c r="AC150" s="39">
        <v>250190545.69999999</v>
      </c>
      <c r="AD150" s="39">
        <v>261077234.09999999</v>
      </c>
      <c r="AE150" s="38">
        <v>270983373.30000001</v>
      </c>
      <c r="AF150" s="38">
        <v>280243706.39999998</v>
      </c>
      <c r="AG150" s="38">
        <v>289081503.19999999</v>
      </c>
      <c r="AH150" s="38">
        <v>297651292.30000001</v>
      </c>
      <c r="AI150" s="38">
        <v>306054622.60000002</v>
      </c>
      <c r="AJ150" s="38">
        <v>314357654.89999998</v>
      </c>
      <c r="AK150" s="38">
        <v>322602987</v>
      </c>
      <c r="AL150" s="38">
        <v>330817062.80000001</v>
      </c>
      <c r="AM150" s="38">
        <v>339015805.10000002</v>
      </c>
      <c r="AN150" s="38">
        <v>347208725.80000001</v>
      </c>
      <c r="AO150" s="38">
        <v>355401296.19999999</v>
      </c>
      <c r="AP150" s="38">
        <v>363596175.39999998</v>
      </c>
      <c r="AQ150" s="38">
        <v>371793662.60000002</v>
      </c>
      <c r="AR150" s="38">
        <v>379992273.60000002</v>
      </c>
      <c r="AS150" s="38">
        <v>388189572.10000002</v>
      </c>
      <c r="AT150" s="38">
        <v>396382461.69999999</v>
      </c>
      <c r="AU150" s="38">
        <v>404567410.39999998</v>
      </c>
      <c r="AV150" s="38">
        <v>412740639.5</v>
      </c>
      <c r="AW150" s="38">
        <v>420898164.19999999</v>
      </c>
      <c r="AX150" s="38">
        <v>429035885.5</v>
      </c>
      <c r="AY150" s="38">
        <v>437149607.39999998</v>
      </c>
      <c r="AZ150" s="38">
        <v>445235088.69999999</v>
      </c>
      <c r="BA150" s="38">
        <v>453287933.10000002</v>
      </c>
      <c r="BB150" s="38">
        <v>461303790.39999998</v>
      </c>
      <c r="BC150" s="38">
        <v>469278672.10000002</v>
      </c>
      <c r="BD150" s="38">
        <v>477208880.60000002</v>
      </c>
      <c r="BE150" s="38">
        <v>485090850.39999998</v>
      </c>
      <c r="BF150" s="38">
        <v>492920916.30000001</v>
      </c>
      <c r="BG150" s="38">
        <v>500695017.19999999</v>
      </c>
      <c r="BH150" s="38">
        <v>508408327.30000001</v>
      </c>
      <c r="BI150" s="38">
        <v>516055262</v>
      </c>
      <c r="BJ150" s="38">
        <v>523630027.60000002</v>
      </c>
      <c r="BK150" s="38">
        <v>382918326.10000002</v>
      </c>
      <c r="BL150" s="38">
        <v>286438555.80000001</v>
      </c>
      <c r="BM150" s="38">
        <v>219754222.69999999</v>
      </c>
      <c r="BN150" s="38">
        <v>173178392.69999999</v>
      </c>
      <c r="BO150" s="38">
        <v>140208523.69999999</v>
      </c>
      <c r="BP150" s="38">
        <v>116477256.7</v>
      </c>
      <c r="BQ150" s="38">
        <v>99049069.109999999</v>
      </c>
      <c r="BR150" s="38">
        <v>85948766.810000002</v>
      </c>
      <c r="BS150" s="38">
        <v>75845387.459999993</v>
      </c>
      <c r="BT150" s="38">
        <v>67840279.939999998</v>
      </c>
      <c r="BU150" s="38">
        <v>61325018.119999997</v>
      </c>
      <c r="BV150" s="38">
        <v>55886128.030000001</v>
      </c>
      <c r="BW150" s="38">
        <v>51241196.880000003</v>
      </c>
      <c r="BX150" s="38">
        <v>47196019.969999999</v>
      </c>
      <c r="BY150" s="38">
        <v>43615851.340000004</v>
      </c>
      <c r="BZ150" s="38">
        <v>40406110.18</v>
      </c>
      <c r="CA150" s="38">
        <v>37499427.030000001</v>
      </c>
      <c r="CB150" s="38">
        <v>34846941.159999996</v>
      </c>
      <c r="CC150" s="38">
        <v>32412448.82</v>
      </c>
      <c r="CD150" s="38">
        <v>30168463.890000001</v>
      </c>
      <c r="CE150" s="38">
        <v>28093561.359999999</v>
      </c>
      <c r="CF150" s="38">
        <v>26170581.969999999</v>
      </c>
      <c r="CG150" s="38">
        <v>24385415.030000001</v>
      </c>
      <c r="CH150" s="38">
        <v>22726169.699999999</v>
      </c>
      <c r="CI150" s="38">
        <v>21182607.59</v>
      </c>
      <c r="CJ150" s="38">
        <v>19745751.289999999</v>
      </c>
      <c r="CK150" s="38">
        <v>18407611.600000001</v>
      </c>
      <c r="CL150" s="38">
        <v>17160995</v>
      </c>
      <c r="CM150" s="38">
        <v>15999365.640000001</v>
      </c>
      <c r="CN150" s="38">
        <v>14916744.35</v>
      </c>
      <c r="CO150" s="38">
        <v>13907633.189999999</v>
      </c>
      <c r="CP150" s="38">
        <v>12966957.51</v>
      </c>
      <c r="CQ150" s="38">
        <v>12090020.300000001</v>
      </c>
      <c r="CR150" s="38">
        <v>11272465.32</v>
      </c>
      <c r="CS150" s="38">
        <v>10510246.359999999</v>
      </c>
      <c r="CT150" s="38">
        <v>9799601.1870000008</v>
      </c>
      <c r="CU150" s="38">
        <v>9137028.8849999998</v>
      </c>
      <c r="CV150" s="38">
        <v>8519269.9169999994</v>
      </c>
      <c r="CW150" s="38">
        <v>7943288.2460000003</v>
      </c>
      <c r="CX150" s="38"/>
    </row>
    <row r="151" spans="1:102" ht="15.75" customHeight="1" x14ac:dyDescent="0.2">
      <c r="A151" s="27" t="s">
        <v>44</v>
      </c>
      <c r="B151" s="38">
        <v>18084329.609999999</v>
      </c>
      <c r="C151" s="38">
        <v>30316817.440000001</v>
      </c>
      <c r="D151" s="38">
        <v>39296429.060000002</v>
      </c>
      <c r="E151" s="38">
        <v>45234276.079999998</v>
      </c>
      <c r="F151" s="38">
        <v>48745646.619999997</v>
      </c>
      <c r="G151" s="38">
        <v>50630076.57</v>
      </c>
      <c r="H151" s="38">
        <v>51570123.119999997</v>
      </c>
      <c r="I151" s="38">
        <v>52745924.789999999</v>
      </c>
      <c r="J151" s="38">
        <v>54137492.829999998</v>
      </c>
      <c r="K151" s="38">
        <v>55726462.369999997</v>
      </c>
      <c r="L151" s="38">
        <v>57520028.079999998</v>
      </c>
      <c r="M151" s="38">
        <v>59611589.549999997</v>
      </c>
      <c r="N151" s="38">
        <v>61884045.909999996</v>
      </c>
      <c r="O151" s="38">
        <v>64365939.909999996</v>
      </c>
      <c r="P151" s="38">
        <v>66663308.359999999</v>
      </c>
      <c r="Q151" s="38">
        <v>68599791.230000004</v>
      </c>
      <c r="R151" s="38">
        <v>70683773.040000007</v>
      </c>
      <c r="S151" s="38">
        <v>73027274.730000004</v>
      </c>
      <c r="T151" s="38">
        <v>75397725.730000004</v>
      </c>
      <c r="U151" s="38">
        <v>77693439.530000001</v>
      </c>
      <c r="V151" s="38">
        <v>80353163.719999999</v>
      </c>
      <c r="W151" s="38">
        <v>83033261.569999993</v>
      </c>
      <c r="X151" s="38">
        <v>85788537.329999998</v>
      </c>
      <c r="Y151" s="38">
        <v>88565840.549999997</v>
      </c>
      <c r="Z151" s="38">
        <v>91350327.459999993</v>
      </c>
      <c r="AA151" s="38">
        <v>94156822.430000007</v>
      </c>
      <c r="AB151" s="38">
        <v>96993996.239999995</v>
      </c>
      <c r="AC151" s="38">
        <v>101178412.09999999</v>
      </c>
      <c r="AD151" s="38">
        <v>105056267.90000001</v>
      </c>
      <c r="AE151" s="38">
        <v>108746141</v>
      </c>
      <c r="AF151" s="38">
        <v>112326854.3</v>
      </c>
      <c r="AG151" s="38">
        <v>115851014.09999999</v>
      </c>
      <c r="AH151" s="38">
        <v>119353671.7</v>
      </c>
      <c r="AI151" s="38">
        <v>122857823</v>
      </c>
      <c r="AJ151" s="38">
        <v>126378284.09999999</v>
      </c>
      <c r="AK151" s="38">
        <v>129924469.90000001</v>
      </c>
      <c r="AL151" s="38">
        <v>133502227.3</v>
      </c>
      <c r="AM151" s="38">
        <v>137115215</v>
      </c>
      <c r="AN151" s="38">
        <v>140765742</v>
      </c>
      <c r="AO151" s="38">
        <v>144455323</v>
      </c>
      <c r="AP151" s="38">
        <v>148184889</v>
      </c>
      <c r="AQ151" s="38">
        <v>151954831.59999999</v>
      </c>
      <c r="AR151" s="38">
        <v>155765007.80000001</v>
      </c>
      <c r="AS151" s="38">
        <v>159614868</v>
      </c>
      <c r="AT151" s="38">
        <v>163503437.90000001</v>
      </c>
      <c r="AU151" s="38">
        <v>167429598.69999999</v>
      </c>
      <c r="AV151" s="38">
        <v>171392175.30000001</v>
      </c>
      <c r="AW151" s="38">
        <v>175390247.69999999</v>
      </c>
      <c r="AX151" s="38">
        <v>179423149.5</v>
      </c>
      <c r="AY151" s="38">
        <v>183490586.69999999</v>
      </c>
      <c r="AZ151" s="38">
        <v>187592334.69999999</v>
      </c>
      <c r="BA151" s="38">
        <v>191728096.5</v>
      </c>
      <c r="BB151" s="38">
        <v>195897325.5</v>
      </c>
      <c r="BC151" s="38">
        <v>200099253.30000001</v>
      </c>
      <c r="BD151" s="38">
        <v>204332911.69999999</v>
      </c>
      <c r="BE151" s="38">
        <v>208597208.30000001</v>
      </c>
      <c r="BF151" s="38">
        <v>212890985.19999999</v>
      </c>
      <c r="BG151" s="38">
        <v>217213218.80000001</v>
      </c>
      <c r="BH151" s="38">
        <v>221563236.5</v>
      </c>
      <c r="BI151" s="38">
        <v>225940719.30000001</v>
      </c>
      <c r="BJ151" s="38">
        <v>230345430</v>
      </c>
      <c r="BK151" s="38">
        <v>168098241.40000001</v>
      </c>
      <c r="BL151" s="38">
        <v>125446966.09999999</v>
      </c>
      <c r="BM151" s="38">
        <v>95993809.879999995</v>
      </c>
      <c r="BN151" s="38">
        <v>75445971.75</v>
      </c>
      <c r="BO151" s="38">
        <v>60921956.140000001</v>
      </c>
      <c r="BP151" s="38">
        <v>50486560.369999997</v>
      </c>
      <c r="BQ151" s="38">
        <v>42839149.57</v>
      </c>
      <c r="BR151" s="38">
        <v>37104684.280000001</v>
      </c>
      <c r="BS151" s="38">
        <v>32693626.329999998</v>
      </c>
      <c r="BT151" s="38">
        <v>29208016.41</v>
      </c>
      <c r="BU151" s="38">
        <v>26378502.280000001</v>
      </c>
      <c r="BV151" s="38">
        <v>24022114.859999999</v>
      </c>
      <c r="BW151" s="38">
        <v>22013952.809999999</v>
      </c>
      <c r="BX151" s="38">
        <v>20268191.140000001</v>
      </c>
      <c r="BY151" s="38">
        <v>18725340.539999999</v>
      </c>
      <c r="BZ151" s="38">
        <v>17343697.489999998</v>
      </c>
      <c r="CA151" s="38">
        <v>16093604.140000001</v>
      </c>
      <c r="CB151" s="38">
        <v>14953592.24</v>
      </c>
      <c r="CC151" s="38">
        <v>13907790.529999999</v>
      </c>
      <c r="CD151" s="38">
        <v>12944179.67</v>
      </c>
      <c r="CE151" s="38">
        <v>12053415.6</v>
      </c>
      <c r="CF151" s="38">
        <v>11228034.67</v>
      </c>
      <c r="CG151" s="38">
        <v>10461914.75</v>
      </c>
      <c r="CH151" s="38">
        <v>9749908.7060000002</v>
      </c>
      <c r="CI151" s="38">
        <v>9087593.4230000004</v>
      </c>
      <c r="CJ151" s="38">
        <v>8471096.9309999999</v>
      </c>
      <c r="CK151" s="38">
        <v>7896978.0080000004</v>
      </c>
      <c r="CL151" s="38">
        <v>7362141.3550000004</v>
      </c>
      <c r="CM151" s="38">
        <v>6863776.8660000004</v>
      </c>
      <c r="CN151" s="38">
        <v>6399315.3090000004</v>
      </c>
      <c r="CO151" s="38">
        <v>5966395.2690000003</v>
      </c>
      <c r="CP151" s="38">
        <v>5562837.8430000003</v>
      </c>
      <c r="CQ151" s="38">
        <v>5186626.7680000002</v>
      </c>
      <c r="CR151" s="38">
        <v>4835892.3689999999</v>
      </c>
      <c r="CS151" s="38">
        <v>4508898.2589999996</v>
      </c>
      <c r="CT151" s="38">
        <v>4204030.0609999998</v>
      </c>
      <c r="CU151" s="38">
        <v>3919785.6310000001</v>
      </c>
      <c r="CV151" s="38">
        <v>3654766.4589999998</v>
      </c>
      <c r="CW151" s="38">
        <v>3407669.97</v>
      </c>
      <c r="CX151" s="38"/>
    </row>
    <row r="152" spans="1:102" ht="15.75" customHeight="1" x14ac:dyDescent="0.2">
      <c r="A152" s="27" t="s">
        <v>45</v>
      </c>
      <c r="B152" s="38">
        <v>4321929.9060000004</v>
      </c>
      <c r="C152" s="38">
        <v>8336331.5149999997</v>
      </c>
      <c r="D152" s="38">
        <v>12080891.33</v>
      </c>
      <c r="E152" s="38">
        <v>15625054.09</v>
      </c>
      <c r="F152" s="38">
        <v>18932294.239999998</v>
      </c>
      <c r="G152" s="38">
        <v>22056715.390000001</v>
      </c>
      <c r="H152" s="38">
        <v>25091956.039999999</v>
      </c>
      <c r="I152" s="38">
        <v>27992690.48</v>
      </c>
      <c r="J152" s="38">
        <v>30926301.899999999</v>
      </c>
      <c r="K152" s="38">
        <v>33304786.109999999</v>
      </c>
      <c r="L152" s="38">
        <v>35440330.25</v>
      </c>
      <c r="M152" s="38">
        <v>37445037.439999998</v>
      </c>
      <c r="N152" s="38">
        <v>39376396.25</v>
      </c>
      <c r="O152" s="38">
        <v>41265536.590000004</v>
      </c>
      <c r="P152" s="38">
        <v>43101894.049999997</v>
      </c>
      <c r="Q152" s="38">
        <v>44889331.060000002</v>
      </c>
      <c r="R152" s="38">
        <v>46622784.189999998</v>
      </c>
      <c r="S152" s="38">
        <v>48328465.229999997</v>
      </c>
      <c r="T152" s="38">
        <v>49967220.030000001</v>
      </c>
      <c r="U152" s="38">
        <v>51543367.280000001</v>
      </c>
      <c r="V152" s="38">
        <v>53094483.609999999</v>
      </c>
      <c r="W152" s="38">
        <v>54699768.350000001</v>
      </c>
      <c r="X152" s="38">
        <v>56350128.140000001</v>
      </c>
      <c r="Y152" s="38">
        <v>57954956.700000003</v>
      </c>
      <c r="Z152" s="38">
        <v>59542995.020000003</v>
      </c>
      <c r="AA152" s="38">
        <v>61126292.409999996</v>
      </c>
      <c r="AB152" s="38">
        <v>62716911.359999999</v>
      </c>
      <c r="AC152" s="38">
        <v>64263515.07</v>
      </c>
      <c r="AD152" s="38">
        <v>65809673.759999998</v>
      </c>
      <c r="AE152" s="38">
        <v>67357987.390000001</v>
      </c>
      <c r="AF152" s="38">
        <v>68910294.170000002</v>
      </c>
      <c r="AG152" s="38">
        <v>70468020.099999994</v>
      </c>
      <c r="AH152" s="38">
        <v>72032356.170000002</v>
      </c>
      <c r="AI152" s="38">
        <v>73604124.090000004</v>
      </c>
      <c r="AJ152" s="38">
        <v>75183821</v>
      </c>
      <c r="AK152" s="38">
        <v>76771659.760000005</v>
      </c>
      <c r="AL152" s="38">
        <v>78367567.189999998</v>
      </c>
      <c r="AM152" s="38">
        <v>79971221.469999999</v>
      </c>
      <c r="AN152" s="38">
        <v>81582036.180000007</v>
      </c>
      <c r="AO152" s="38">
        <v>83199201.769999996</v>
      </c>
      <c r="AP152" s="38">
        <v>84821700.430000007</v>
      </c>
      <c r="AQ152" s="38">
        <v>86448386.420000002</v>
      </c>
      <c r="AR152" s="38">
        <v>88077988.420000002</v>
      </c>
      <c r="AS152" s="38">
        <v>89709095.219999999</v>
      </c>
      <c r="AT152" s="38">
        <v>91340173.359999999</v>
      </c>
      <c r="AU152" s="38">
        <v>92969595.599999994</v>
      </c>
      <c r="AV152" s="38">
        <v>94595723.230000004</v>
      </c>
      <c r="AW152" s="38">
        <v>96216924.319999993</v>
      </c>
      <c r="AX152" s="38">
        <v>97831532.819999993</v>
      </c>
      <c r="AY152" s="38">
        <v>99437881.090000004</v>
      </c>
      <c r="AZ152" s="38">
        <v>101034327.3</v>
      </c>
      <c r="BA152" s="38">
        <v>102619272.3</v>
      </c>
      <c r="BB152" s="38">
        <v>104191233.90000001</v>
      </c>
      <c r="BC152" s="38">
        <v>105748937.7</v>
      </c>
      <c r="BD152" s="38">
        <v>107291328.8</v>
      </c>
      <c r="BE152" s="38">
        <v>108817563.2</v>
      </c>
      <c r="BF152" s="38">
        <v>110326864.3</v>
      </c>
      <c r="BG152" s="38">
        <v>111818526.2</v>
      </c>
      <c r="BH152" s="38">
        <v>113292009.90000001</v>
      </c>
      <c r="BI152" s="38">
        <v>114746978.7</v>
      </c>
      <c r="BJ152" s="38">
        <v>116183228.5</v>
      </c>
      <c r="BK152" s="38">
        <v>107761057.5</v>
      </c>
      <c r="BL152" s="38">
        <v>99979192.579999998</v>
      </c>
      <c r="BM152" s="38">
        <v>92787480.680000007</v>
      </c>
      <c r="BN152" s="38">
        <v>86139766.530000001</v>
      </c>
      <c r="BO152" s="38">
        <v>79993570.790000007</v>
      </c>
      <c r="BP152" s="38">
        <v>74309794.280000001</v>
      </c>
      <c r="BQ152" s="38">
        <v>69052446.079999998</v>
      </c>
      <c r="BR152" s="38">
        <v>64188393.729999997</v>
      </c>
      <c r="BS152" s="38">
        <v>59687133.530000001</v>
      </c>
      <c r="BT152" s="38">
        <v>55520579.469999999</v>
      </c>
      <c r="BU152" s="38">
        <v>51662869.210000001</v>
      </c>
      <c r="BV152" s="38">
        <v>48090185.729999997</v>
      </c>
      <c r="BW152" s="38">
        <v>44780593.399999999</v>
      </c>
      <c r="BX152" s="38">
        <v>41713887.310000002</v>
      </c>
      <c r="BY152" s="38">
        <v>38871454.700000003</v>
      </c>
      <c r="BZ152" s="38">
        <v>36236147.600000001</v>
      </c>
      <c r="CA152" s="38">
        <v>33792165.799999997</v>
      </c>
      <c r="CB152" s="38">
        <v>31524949.18</v>
      </c>
      <c r="CC152" s="38">
        <v>29421078.719999999</v>
      </c>
      <c r="CD152" s="38">
        <v>27468185.57</v>
      </c>
      <c r="CE152" s="38">
        <v>25654867.309999999</v>
      </c>
      <c r="CF152" s="38">
        <v>23970611.07</v>
      </c>
      <c r="CG152" s="38">
        <v>22405722.800000001</v>
      </c>
      <c r="CH152" s="38">
        <v>20951262.149999999</v>
      </c>
      <c r="CI152" s="38">
        <v>19598982.690000001</v>
      </c>
      <c r="CJ152" s="38">
        <v>18341276.899999999</v>
      </c>
      <c r="CK152" s="38">
        <v>17171125.52</v>
      </c>
      <c r="CL152" s="38">
        <v>16082051.050000001</v>
      </c>
      <c r="CM152" s="38">
        <v>15068074.880000001</v>
      </c>
      <c r="CN152" s="38">
        <v>14123677.98</v>
      </c>
      <c r="CO152" s="38">
        <v>13243764.609999999</v>
      </c>
      <c r="CP152" s="38">
        <v>12423628.99</v>
      </c>
      <c r="CQ152" s="38">
        <v>11658924.689999999</v>
      </c>
      <c r="CR152" s="38">
        <v>10945636.34</v>
      </c>
      <c r="CS152" s="38">
        <v>10280053.710000001</v>
      </c>
      <c r="CT152" s="38">
        <v>9658747.8289999999</v>
      </c>
      <c r="CU152" s="38">
        <v>9078548.9389999993</v>
      </c>
      <c r="CV152" s="38">
        <v>8536526.3120000008</v>
      </c>
      <c r="CW152" s="38">
        <v>8029969.5990000004</v>
      </c>
      <c r="CX152" s="38"/>
    </row>
    <row r="153" spans="1:102" ht="15.75" customHeight="1" x14ac:dyDescent="0.2">
      <c r="A153" s="12"/>
    </row>
    <row r="154" spans="1:102" ht="15.75" customHeight="1" x14ac:dyDescent="0.2">
      <c r="A154" s="12" t="s">
        <v>105</v>
      </c>
    </row>
    <row r="155" spans="1:102" ht="15.75" customHeight="1" x14ac:dyDescent="0.2">
      <c r="A155" s="13"/>
      <c r="B155" s="14">
        <v>2000</v>
      </c>
      <c r="C155" s="15">
        <v>2001</v>
      </c>
      <c r="D155" s="15">
        <v>2002</v>
      </c>
      <c r="E155" s="15">
        <v>2003</v>
      </c>
      <c r="F155" s="15">
        <v>2004</v>
      </c>
      <c r="G155" s="15">
        <v>2005</v>
      </c>
      <c r="H155" s="15">
        <v>2006</v>
      </c>
      <c r="I155" s="15">
        <v>2007</v>
      </c>
      <c r="J155" s="15">
        <v>2008</v>
      </c>
      <c r="K155" s="15">
        <v>2009</v>
      </c>
      <c r="L155" s="15">
        <v>2010</v>
      </c>
      <c r="M155" s="15">
        <v>2011</v>
      </c>
      <c r="N155" s="15">
        <v>2012</v>
      </c>
      <c r="O155" s="15">
        <v>2013</v>
      </c>
      <c r="P155" s="15">
        <v>2014</v>
      </c>
      <c r="Q155" s="15">
        <v>2015</v>
      </c>
      <c r="R155" s="15">
        <v>2016</v>
      </c>
      <c r="S155" s="15">
        <v>2017</v>
      </c>
      <c r="T155" s="15">
        <v>2018</v>
      </c>
      <c r="U155" s="15">
        <v>2019</v>
      </c>
      <c r="V155" s="15">
        <v>2020</v>
      </c>
      <c r="W155" s="15">
        <v>2021</v>
      </c>
      <c r="X155" s="15">
        <v>2022</v>
      </c>
      <c r="Y155" s="15">
        <v>2023</v>
      </c>
      <c r="Z155" s="15">
        <v>2024</v>
      </c>
      <c r="AA155" s="15">
        <v>2025</v>
      </c>
      <c r="AB155" s="15">
        <v>2026</v>
      </c>
      <c r="AC155" s="15">
        <v>2027</v>
      </c>
      <c r="AD155" s="15">
        <v>2028</v>
      </c>
      <c r="AE155" s="15">
        <v>2029</v>
      </c>
      <c r="AF155" s="15">
        <v>2030</v>
      </c>
      <c r="AG155" s="15">
        <v>2031</v>
      </c>
      <c r="AH155" s="15">
        <v>2032</v>
      </c>
      <c r="AI155" s="15">
        <v>2033</v>
      </c>
      <c r="AJ155" s="15">
        <v>2034</v>
      </c>
      <c r="AK155" s="15">
        <v>2035</v>
      </c>
      <c r="AL155" s="15">
        <v>2036</v>
      </c>
      <c r="AM155" s="15">
        <v>2037</v>
      </c>
      <c r="AN155" s="15">
        <v>2038</v>
      </c>
      <c r="AO155" s="15">
        <v>2039</v>
      </c>
      <c r="AP155" s="15">
        <v>2040</v>
      </c>
      <c r="AQ155" s="15">
        <v>2041</v>
      </c>
      <c r="AR155" s="15">
        <v>2042</v>
      </c>
      <c r="AS155" s="15">
        <v>2043</v>
      </c>
      <c r="AT155" s="15">
        <v>2044</v>
      </c>
      <c r="AU155" s="15">
        <v>2045</v>
      </c>
      <c r="AV155" s="15">
        <v>2046</v>
      </c>
      <c r="AW155" s="15">
        <v>2047</v>
      </c>
      <c r="AX155" s="15">
        <v>2048</v>
      </c>
      <c r="AY155" s="15">
        <v>2049</v>
      </c>
      <c r="AZ155" s="15">
        <v>2050</v>
      </c>
      <c r="BA155" s="15">
        <v>2051</v>
      </c>
      <c r="BB155" s="15">
        <v>2052</v>
      </c>
      <c r="BC155" s="15">
        <v>2053</v>
      </c>
      <c r="BD155" s="15">
        <v>2054</v>
      </c>
      <c r="BE155" s="15">
        <v>2055</v>
      </c>
      <c r="BF155" s="15">
        <v>2056</v>
      </c>
      <c r="BG155" s="15">
        <v>2057</v>
      </c>
      <c r="BH155" s="15">
        <v>2058</v>
      </c>
      <c r="BI155" s="15">
        <v>2059</v>
      </c>
      <c r="BJ155" s="15">
        <v>2060</v>
      </c>
      <c r="BK155" s="15">
        <v>2061</v>
      </c>
      <c r="BL155" s="15">
        <v>2062</v>
      </c>
      <c r="BM155" s="15">
        <v>2063</v>
      </c>
      <c r="BN155" s="15">
        <v>2064</v>
      </c>
      <c r="BO155" s="15">
        <v>2065</v>
      </c>
      <c r="BP155" s="15">
        <v>2066</v>
      </c>
      <c r="BQ155" s="15">
        <v>2067</v>
      </c>
      <c r="BR155" s="15">
        <v>2068</v>
      </c>
      <c r="BS155" s="15">
        <v>2069</v>
      </c>
      <c r="BT155" s="15">
        <v>2070</v>
      </c>
      <c r="BU155" s="15">
        <v>2071</v>
      </c>
      <c r="BV155" s="15">
        <v>2072</v>
      </c>
      <c r="BW155" s="15">
        <v>2073</v>
      </c>
      <c r="BX155" s="15">
        <v>2074</v>
      </c>
      <c r="BY155" s="15">
        <v>2075</v>
      </c>
      <c r="BZ155" s="15">
        <v>2076</v>
      </c>
      <c r="CA155" s="15">
        <v>2077</v>
      </c>
      <c r="CB155" s="15">
        <v>2078</v>
      </c>
      <c r="CC155" s="15">
        <v>2079</v>
      </c>
      <c r="CD155" s="15">
        <v>2080</v>
      </c>
      <c r="CE155" s="15">
        <v>2081</v>
      </c>
      <c r="CF155" s="15">
        <v>2082</v>
      </c>
      <c r="CG155" s="15">
        <v>2083</v>
      </c>
      <c r="CH155" s="15">
        <v>2084</v>
      </c>
      <c r="CI155" s="15">
        <v>2085</v>
      </c>
      <c r="CJ155" s="15">
        <v>2086</v>
      </c>
      <c r="CK155" s="15">
        <v>2087</v>
      </c>
      <c r="CL155" s="15">
        <v>2088</v>
      </c>
      <c r="CM155" s="15">
        <v>2089</v>
      </c>
      <c r="CN155" s="15">
        <v>2090</v>
      </c>
      <c r="CO155" s="15">
        <v>2091</v>
      </c>
      <c r="CP155" s="15">
        <v>2092</v>
      </c>
      <c r="CQ155" s="15">
        <v>2093</v>
      </c>
      <c r="CR155" s="15">
        <v>2094</v>
      </c>
      <c r="CS155" s="15">
        <v>2095</v>
      </c>
      <c r="CT155" s="15">
        <v>2096</v>
      </c>
      <c r="CU155" s="15">
        <v>2097</v>
      </c>
      <c r="CV155" s="15">
        <v>2098</v>
      </c>
      <c r="CW155" s="15">
        <v>2099</v>
      </c>
      <c r="CX155" s="16"/>
    </row>
    <row r="156" spans="1:102" ht="15.75" customHeight="1" x14ac:dyDescent="0.2">
      <c r="A156" s="14" t="s">
        <v>1</v>
      </c>
      <c r="B156" s="38">
        <v>23163149.370000001</v>
      </c>
      <c r="C156" s="38">
        <v>40187484.299999997</v>
      </c>
      <c r="D156" s="38">
        <v>51336234.07</v>
      </c>
      <c r="E156" s="38">
        <v>59612003.420000002</v>
      </c>
      <c r="F156" s="38">
        <v>66006287.82</v>
      </c>
      <c r="G156" s="38">
        <v>72298608.390000001</v>
      </c>
      <c r="H156" s="38">
        <v>79653982.709999993</v>
      </c>
      <c r="I156" s="38">
        <v>87691624.810000002</v>
      </c>
      <c r="J156" s="38">
        <v>97857328.719999999</v>
      </c>
      <c r="K156" s="39">
        <v>103344203.40000001</v>
      </c>
      <c r="L156" s="39">
        <v>110422772.3</v>
      </c>
      <c r="M156" s="39">
        <v>120787976.7</v>
      </c>
      <c r="N156" s="39">
        <v>131652943.5</v>
      </c>
      <c r="O156" s="39">
        <v>141800488.80000001</v>
      </c>
      <c r="P156" s="39">
        <v>151541110.80000001</v>
      </c>
      <c r="Q156" s="39">
        <v>155372924.30000001</v>
      </c>
      <c r="R156" s="39">
        <v>157116782.5</v>
      </c>
      <c r="S156" s="39">
        <v>162996314.69999999</v>
      </c>
      <c r="T156" s="39">
        <v>165939558.09999999</v>
      </c>
      <c r="U156" s="39">
        <v>166835917.09999999</v>
      </c>
      <c r="V156" s="39">
        <v>164933744.90000001</v>
      </c>
      <c r="W156" s="39">
        <v>165651921</v>
      </c>
      <c r="X156" s="39">
        <v>167908425.09999999</v>
      </c>
      <c r="Y156" s="39">
        <v>171548565.5</v>
      </c>
      <c r="Z156" s="39">
        <v>176308170.90000001</v>
      </c>
      <c r="AA156" s="39">
        <v>181997213.69999999</v>
      </c>
      <c r="AB156" s="39">
        <v>188271548.90000001</v>
      </c>
      <c r="AC156" s="39">
        <v>198745064.90000001</v>
      </c>
      <c r="AD156" s="39">
        <v>208126979</v>
      </c>
      <c r="AE156" s="38">
        <v>216829929</v>
      </c>
      <c r="AF156" s="38">
        <v>225130814.59999999</v>
      </c>
      <c r="AG156" s="38">
        <v>233215936.30000001</v>
      </c>
      <c r="AH156" s="38">
        <v>241210466</v>
      </c>
      <c r="AI156" s="38">
        <v>249197655.5</v>
      </c>
      <c r="AJ156" s="38">
        <v>257232219.09999999</v>
      </c>
      <c r="AK156" s="38">
        <v>265349928.80000001</v>
      </c>
      <c r="AL156" s="38">
        <v>273574303.89999998</v>
      </c>
      <c r="AM156" s="38">
        <v>281921155.69999999</v>
      </c>
      <c r="AN156" s="38">
        <v>290401429.30000001</v>
      </c>
      <c r="AO156" s="38">
        <v>299022995.89999998</v>
      </c>
      <c r="AP156" s="38">
        <v>307791364.89999998</v>
      </c>
      <c r="AQ156" s="38">
        <v>316710176.10000002</v>
      </c>
      <c r="AR156" s="38">
        <v>325781047.89999998</v>
      </c>
      <c r="AS156" s="38">
        <v>335003708</v>
      </c>
      <c r="AT156" s="38">
        <v>344376272.30000001</v>
      </c>
      <c r="AU156" s="38">
        <v>353896012.5</v>
      </c>
      <c r="AV156" s="38">
        <v>363560251.19999999</v>
      </c>
      <c r="AW156" s="38">
        <v>373366923.30000001</v>
      </c>
      <c r="AX156" s="38">
        <v>383314377.30000001</v>
      </c>
      <c r="AY156" s="38">
        <v>393401413.60000002</v>
      </c>
      <c r="AZ156" s="38">
        <v>403627069.89999998</v>
      </c>
      <c r="BA156" s="38">
        <v>413990100.5</v>
      </c>
      <c r="BB156" s="38">
        <v>424489096.69999999</v>
      </c>
      <c r="BC156" s="38">
        <v>435122732.60000002</v>
      </c>
      <c r="BD156" s="38">
        <v>445889859.39999998</v>
      </c>
      <c r="BE156" s="38">
        <v>456789292.30000001</v>
      </c>
      <c r="BF156" s="38">
        <v>467819532.39999998</v>
      </c>
      <c r="BG156" s="38">
        <v>478978847.60000002</v>
      </c>
      <c r="BH156" s="38">
        <v>490265738.39999998</v>
      </c>
      <c r="BI156" s="38">
        <v>501678892.19999999</v>
      </c>
      <c r="BJ156" s="38">
        <v>513216890.19999999</v>
      </c>
      <c r="BK156" s="38">
        <v>373879844.80000001</v>
      </c>
      <c r="BL156" s="38">
        <v>278460691</v>
      </c>
      <c r="BM156" s="38">
        <v>212617059.5</v>
      </c>
      <c r="BN156" s="38">
        <v>166725745.90000001</v>
      </c>
      <c r="BO156" s="38">
        <v>134327520.30000001</v>
      </c>
      <c r="BP156" s="38">
        <v>111084610</v>
      </c>
      <c r="BQ156" s="38">
        <v>94081839.810000002</v>
      </c>
      <c r="BR156" s="38">
        <v>81358136</v>
      </c>
      <c r="BS156" s="38">
        <v>71592449.390000001</v>
      </c>
      <c r="BT156" s="38">
        <v>63893191.789999999</v>
      </c>
      <c r="BU156" s="38">
        <v>57657061.159999996</v>
      </c>
      <c r="BV156" s="38">
        <v>52474381.600000001</v>
      </c>
      <c r="BW156" s="38">
        <v>48065624.990000002</v>
      </c>
      <c r="BX156" s="38">
        <v>44238836.109999999</v>
      </c>
      <c r="BY156" s="38">
        <v>40861071.409999996</v>
      </c>
      <c r="BZ156" s="38">
        <v>37839232.810000002</v>
      </c>
      <c r="CA156" s="38">
        <v>35107200.780000001</v>
      </c>
      <c r="CB156" s="38">
        <v>32617191.149999999</v>
      </c>
      <c r="CC156" s="38">
        <v>30333944.41</v>
      </c>
      <c r="CD156" s="38">
        <v>28230814.859999999</v>
      </c>
      <c r="CE156" s="38">
        <v>26287134.350000001</v>
      </c>
      <c r="CF156" s="38">
        <v>24486431.41</v>
      </c>
      <c r="CG156" s="38">
        <v>22815224.539999999</v>
      </c>
      <c r="CH156" s="38">
        <v>21262201.559999999</v>
      </c>
      <c r="CI156" s="38">
        <v>19817658.170000002</v>
      </c>
      <c r="CJ156" s="38">
        <v>18473111.329999998</v>
      </c>
      <c r="CK156" s="38">
        <v>17221030.370000001</v>
      </c>
      <c r="CL156" s="38">
        <v>16054647.68</v>
      </c>
      <c r="CM156" s="38">
        <v>14967823.41</v>
      </c>
      <c r="CN156" s="38">
        <v>13954946.9</v>
      </c>
      <c r="CO156" s="38">
        <v>13010863.310000001</v>
      </c>
      <c r="CP156" s="38">
        <v>12130817.57</v>
      </c>
      <c r="CQ156" s="38">
        <v>11310410.449999999</v>
      </c>
      <c r="CR156" s="38">
        <v>10545563.15</v>
      </c>
      <c r="CS156" s="38">
        <v>9832488.1050000004</v>
      </c>
      <c r="CT156" s="38">
        <v>9167664.1319999993</v>
      </c>
      <c r="CU156" s="38">
        <v>8547815.0539999995</v>
      </c>
      <c r="CV156" s="38">
        <v>7969890.8339999998</v>
      </c>
      <c r="CW156" s="38">
        <v>7431050.7510000002</v>
      </c>
      <c r="CX156" s="38"/>
    </row>
    <row r="157" spans="1:102" ht="15.75" customHeight="1" x14ac:dyDescent="0.2">
      <c r="A157" s="27" t="s">
        <v>2</v>
      </c>
      <c r="B157" s="38">
        <v>8818562.125</v>
      </c>
      <c r="C157" s="38">
        <v>15134199.43</v>
      </c>
      <c r="D157" s="38">
        <v>19530734.809999999</v>
      </c>
      <c r="E157" s="38">
        <v>22435091.5</v>
      </c>
      <c r="F157" s="38">
        <v>24586927.199999999</v>
      </c>
      <c r="G157" s="38">
        <v>26375298.010000002</v>
      </c>
      <c r="H157" s="38">
        <v>27907643.620000001</v>
      </c>
      <c r="I157" s="38">
        <v>29180578.949999999</v>
      </c>
      <c r="J157" s="38">
        <v>30312091.460000001</v>
      </c>
      <c r="K157" s="38">
        <v>31468297.48</v>
      </c>
      <c r="L157" s="38">
        <v>32661794.640000001</v>
      </c>
      <c r="M157" s="38">
        <v>33806529.859999999</v>
      </c>
      <c r="N157" s="38">
        <v>34967317.439999998</v>
      </c>
      <c r="O157" s="38">
        <v>36134078.299999997</v>
      </c>
      <c r="P157" s="38">
        <v>37329560.25</v>
      </c>
      <c r="Q157" s="38">
        <v>38597402.869999997</v>
      </c>
      <c r="R157" s="38">
        <v>39868203.450000003</v>
      </c>
      <c r="S157" s="38">
        <v>41129120.219999999</v>
      </c>
      <c r="T157" s="38">
        <v>42392099.710000001</v>
      </c>
      <c r="U157" s="38">
        <v>43686456.840000004</v>
      </c>
      <c r="V157" s="38">
        <v>45005223.700000003</v>
      </c>
      <c r="W157" s="38">
        <v>46378008.259999998</v>
      </c>
      <c r="X157" s="38">
        <v>47817340.289999999</v>
      </c>
      <c r="Y157" s="38">
        <v>49320143.700000003</v>
      </c>
      <c r="Z157" s="38">
        <v>50898404.299999997</v>
      </c>
      <c r="AA157" s="38">
        <v>52556122.469999999</v>
      </c>
      <c r="AB157" s="38">
        <v>54296354.280000001</v>
      </c>
      <c r="AC157" s="38">
        <v>55930510.560000002</v>
      </c>
      <c r="AD157" s="38">
        <v>57553255.049999997</v>
      </c>
      <c r="AE157" s="38">
        <v>59175664.530000001</v>
      </c>
      <c r="AF157" s="38">
        <v>60805083.899999999</v>
      </c>
      <c r="AG157" s="38">
        <v>62446397.200000003</v>
      </c>
      <c r="AH157" s="38">
        <v>64102826.520000003</v>
      </c>
      <c r="AI157" s="38">
        <v>65776410.420000002</v>
      </c>
      <c r="AJ157" s="38">
        <v>67468386.069999993</v>
      </c>
      <c r="AK157" s="38">
        <v>69179456.709999993</v>
      </c>
      <c r="AL157" s="38">
        <v>70909976.530000001</v>
      </c>
      <c r="AM157" s="38">
        <v>72660025.040000007</v>
      </c>
      <c r="AN157" s="38">
        <v>74429424.469999999</v>
      </c>
      <c r="AO157" s="38">
        <v>76217818.129999995</v>
      </c>
      <c r="AP157" s="38">
        <v>78024670.790000007</v>
      </c>
      <c r="AQ157" s="38">
        <v>79849484.049999997</v>
      </c>
      <c r="AR157" s="38">
        <v>81691759.450000003</v>
      </c>
      <c r="AS157" s="38">
        <v>83551042.920000002</v>
      </c>
      <c r="AT157" s="38">
        <v>85426955.920000002</v>
      </c>
      <c r="AU157" s="38">
        <v>87319108.640000001</v>
      </c>
      <c r="AV157" s="38">
        <v>89227122.129999995</v>
      </c>
      <c r="AW157" s="38">
        <v>91150540.730000004</v>
      </c>
      <c r="AX157" s="38">
        <v>93088903.219999999</v>
      </c>
      <c r="AY157" s="38">
        <v>95041714.370000005</v>
      </c>
      <c r="AZ157" s="38">
        <v>97008470.519999996</v>
      </c>
      <c r="BA157" s="38">
        <v>98988622.989999995</v>
      </c>
      <c r="BB157" s="38">
        <v>100981673.8</v>
      </c>
      <c r="BC157" s="38">
        <v>102987178.5</v>
      </c>
      <c r="BD157" s="38">
        <v>105004852.7</v>
      </c>
      <c r="BE157" s="38">
        <v>107034427.7</v>
      </c>
      <c r="BF157" s="38">
        <v>109075568.7</v>
      </c>
      <c r="BG157" s="38">
        <v>111127808.90000001</v>
      </c>
      <c r="BH157" s="38">
        <v>113190391.09999999</v>
      </c>
      <c r="BI157" s="38">
        <v>115262339.40000001</v>
      </c>
      <c r="BJ157" s="38">
        <v>117342578.40000001</v>
      </c>
      <c r="BK157" s="38">
        <v>85707347.620000005</v>
      </c>
      <c r="BL157" s="38">
        <v>64024976.810000002</v>
      </c>
      <c r="BM157" s="38">
        <v>49046431.420000002</v>
      </c>
      <c r="BN157" s="38">
        <v>38591639.979999997</v>
      </c>
      <c r="BO157" s="38">
        <v>31197225.620000001</v>
      </c>
      <c r="BP157" s="38">
        <v>25880363.559999999</v>
      </c>
      <c r="BQ157" s="38">
        <v>21980480.75</v>
      </c>
      <c r="BR157" s="38">
        <v>19053135.350000001</v>
      </c>
      <c r="BS157" s="38">
        <v>16798873.890000001</v>
      </c>
      <c r="BT157" s="38">
        <v>15015535.300000001</v>
      </c>
      <c r="BU157" s="38">
        <v>13566272.35</v>
      </c>
      <c r="BV157" s="38">
        <v>12358109.18</v>
      </c>
      <c r="BW157" s="38">
        <v>11327561.949999999</v>
      </c>
      <c r="BX157" s="38">
        <v>10430994.33</v>
      </c>
      <c r="BY157" s="38">
        <v>9638147.341</v>
      </c>
      <c r="BZ157" s="38">
        <v>8927797.2670000009</v>
      </c>
      <c r="CA157" s="38">
        <v>8284840.5219999999</v>
      </c>
      <c r="CB157" s="38">
        <v>7698335.2390000001</v>
      </c>
      <c r="CC157" s="38">
        <v>7160184.5140000004</v>
      </c>
      <c r="CD157" s="38">
        <v>6664250.017</v>
      </c>
      <c r="CE157" s="38">
        <v>6205754.3449999997</v>
      </c>
      <c r="CF157" s="38">
        <v>5780877.1610000003</v>
      </c>
      <c r="CG157" s="38">
        <v>5386481.4409999996</v>
      </c>
      <c r="CH157" s="38">
        <v>5019927.1560000004</v>
      </c>
      <c r="CI157" s="38">
        <v>4678943.74</v>
      </c>
      <c r="CJ157" s="38">
        <v>4361542.1509999996</v>
      </c>
      <c r="CK157" s="38">
        <v>4065953.6320000002</v>
      </c>
      <c r="CL157" s="38">
        <v>3790586.5260000001</v>
      </c>
      <c r="CM157" s="38">
        <v>3533995.3429999999</v>
      </c>
      <c r="CN157" s="38">
        <v>3294858.1609999998</v>
      </c>
      <c r="CO157" s="38">
        <v>3071959.7560000001</v>
      </c>
      <c r="CP157" s="38">
        <v>2864178.6719999998</v>
      </c>
      <c r="CQ157" s="38">
        <v>2670477.057</v>
      </c>
      <c r="CR157" s="38">
        <v>2489892.4410000001</v>
      </c>
      <c r="CS157" s="38">
        <v>2321530.9219999998</v>
      </c>
      <c r="CT157" s="38">
        <v>2164561.375</v>
      </c>
      <c r="CU157" s="38">
        <v>2018210.4380000001</v>
      </c>
      <c r="CV157" s="38">
        <v>1881758.0830000001</v>
      </c>
      <c r="CW157" s="38">
        <v>1754533.6710000001</v>
      </c>
      <c r="CX157" s="38"/>
    </row>
    <row r="158" spans="1:102" ht="15.75" customHeight="1" x14ac:dyDescent="0.2">
      <c r="A158" s="27" t="s">
        <v>3</v>
      </c>
      <c r="B158" s="38">
        <v>698937.32050000003</v>
      </c>
      <c r="C158" s="38">
        <v>1344024.5079999999</v>
      </c>
      <c r="D158" s="38">
        <v>1948076.044</v>
      </c>
      <c r="E158" s="38">
        <v>2597632.2420000001</v>
      </c>
      <c r="F158" s="38">
        <v>3263755.0759999999</v>
      </c>
      <c r="G158" s="38">
        <v>3931129.3450000002</v>
      </c>
      <c r="H158" s="38">
        <v>4568504.5920000002</v>
      </c>
      <c r="I158" s="38">
        <v>5201492.5520000001</v>
      </c>
      <c r="J158" s="38">
        <v>5805932.9960000003</v>
      </c>
      <c r="K158" s="38">
        <v>6351403.398</v>
      </c>
      <c r="L158" s="38">
        <v>6961450.6960000005</v>
      </c>
      <c r="M158" s="38">
        <v>7629738.8320000004</v>
      </c>
      <c r="N158" s="38">
        <v>8280512.5719999997</v>
      </c>
      <c r="O158" s="38">
        <v>8851209.6989999991</v>
      </c>
      <c r="P158" s="38">
        <v>9433789.2300000004</v>
      </c>
      <c r="Q158" s="38">
        <v>9922833.6980000008</v>
      </c>
      <c r="R158" s="38">
        <v>10430886</v>
      </c>
      <c r="S158" s="38">
        <v>10974611.890000001</v>
      </c>
      <c r="T158" s="38">
        <v>11537677.050000001</v>
      </c>
      <c r="U158" s="38">
        <v>12066868.91</v>
      </c>
      <c r="V158" s="38">
        <v>12491335.140000001</v>
      </c>
      <c r="W158" s="38">
        <v>12995010.51</v>
      </c>
      <c r="X158" s="38">
        <v>13521376.890000001</v>
      </c>
      <c r="Y158" s="38">
        <v>14069354.949999999</v>
      </c>
      <c r="Z158" s="38">
        <v>14629443.789999999</v>
      </c>
      <c r="AA158" s="38">
        <v>15204538.220000001</v>
      </c>
      <c r="AB158" s="38">
        <v>15800770.439999999</v>
      </c>
      <c r="AC158" s="38">
        <v>16103473.699999999</v>
      </c>
      <c r="AD158" s="38">
        <v>16407822.68</v>
      </c>
      <c r="AE158" s="38">
        <v>16713525.16</v>
      </c>
      <c r="AF158" s="38">
        <v>17020324.530000001</v>
      </c>
      <c r="AG158" s="38">
        <v>17327992.699999999</v>
      </c>
      <c r="AH158" s="38">
        <v>17636313.370000001</v>
      </c>
      <c r="AI158" s="38">
        <v>17945103.190000001</v>
      </c>
      <c r="AJ158" s="38">
        <v>18254171</v>
      </c>
      <c r="AK158" s="38">
        <v>18563338.859999999</v>
      </c>
      <c r="AL158" s="38">
        <v>18872436.440000001</v>
      </c>
      <c r="AM158" s="38">
        <v>19181293.82</v>
      </c>
      <c r="AN158" s="38">
        <v>19489717.620000001</v>
      </c>
      <c r="AO158" s="38">
        <v>19797495.399999999</v>
      </c>
      <c r="AP158" s="38">
        <v>20104393.780000001</v>
      </c>
      <c r="AQ158" s="38">
        <v>20410174.280000001</v>
      </c>
      <c r="AR158" s="38">
        <v>20714609.100000001</v>
      </c>
      <c r="AS158" s="38">
        <v>21017440.449999999</v>
      </c>
      <c r="AT158" s="38">
        <v>21318419.82</v>
      </c>
      <c r="AU158" s="38">
        <v>21617274.030000001</v>
      </c>
      <c r="AV158" s="38">
        <v>21913729.649999999</v>
      </c>
      <c r="AW158" s="38">
        <v>22207537.859999999</v>
      </c>
      <c r="AX158" s="38">
        <v>22498441.579999998</v>
      </c>
      <c r="AY158" s="38">
        <v>22786228.52</v>
      </c>
      <c r="AZ158" s="38">
        <v>23070686.899999999</v>
      </c>
      <c r="BA158" s="38">
        <v>23351621.370000001</v>
      </c>
      <c r="BB158" s="38">
        <v>23628840.68</v>
      </c>
      <c r="BC158" s="38">
        <v>23902161.780000001</v>
      </c>
      <c r="BD158" s="38">
        <v>24171397</v>
      </c>
      <c r="BE158" s="38">
        <v>24436361.57</v>
      </c>
      <c r="BF158" s="38">
        <v>24696894.329999998</v>
      </c>
      <c r="BG158" s="38">
        <v>24952843.300000001</v>
      </c>
      <c r="BH158" s="38">
        <v>25204078.699999999</v>
      </c>
      <c r="BI158" s="38">
        <v>25450503.440000001</v>
      </c>
      <c r="BJ158" s="38">
        <v>25692035.219999999</v>
      </c>
      <c r="BK158" s="38">
        <v>23832446.02</v>
      </c>
      <c r="BL158" s="38">
        <v>22114094.079999998</v>
      </c>
      <c r="BM158" s="38">
        <v>20525923.359999999</v>
      </c>
      <c r="BN158" s="38">
        <v>19057758.84</v>
      </c>
      <c r="BO158" s="38">
        <v>17700235.539999999</v>
      </c>
      <c r="BP158" s="38">
        <v>16444733.43</v>
      </c>
      <c r="BQ158" s="38">
        <v>15283317.460000001</v>
      </c>
      <c r="BR158" s="38">
        <v>14208682.560000001</v>
      </c>
      <c r="BS158" s="38">
        <v>13214102.98</v>
      </c>
      <c r="BT158" s="38">
        <v>12293385.859999999</v>
      </c>
      <c r="BU158" s="38">
        <v>11440828.41</v>
      </c>
      <c r="BV158" s="38">
        <v>10651178.619999999</v>
      </c>
      <c r="BW158" s="38">
        <v>9919599.2039999999</v>
      </c>
      <c r="BX158" s="38">
        <v>9241634.3010000009</v>
      </c>
      <c r="BY158" s="38">
        <v>8613179.0160000008</v>
      </c>
      <c r="BZ158" s="38">
        <v>8030451.3289999999</v>
      </c>
      <c r="CA158" s="38">
        <v>7489966.3049999997</v>
      </c>
      <c r="CB158" s="38">
        <v>6988512.3669999996</v>
      </c>
      <c r="CC158" s="38">
        <v>6523129.4929999998</v>
      </c>
      <c r="CD158" s="38">
        <v>6091089.1619999995</v>
      </c>
      <c r="CE158" s="38">
        <v>5689875.9189999998</v>
      </c>
      <c r="CF158" s="38">
        <v>5317170.4160000002</v>
      </c>
      <c r="CG158" s="38">
        <v>4970833.8260000004</v>
      </c>
      <c r="CH158" s="38">
        <v>4648893.5060000001</v>
      </c>
      <c r="CI158" s="38">
        <v>4349529.8090000004</v>
      </c>
      <c r="CJ158" s="38">
        <v>4071063.9589999998</v>
      </c>
      <c r="CK158" s="38">
        <v>3811946.898</v>
      </c>
      <c r="CL158" s="38">
        <v>3570749.0269999998</v>
      </c>
      <c r="CM158" s="38">
        <v>3346150.77</v>
      </c>
      <c r="CN158" s="38">
        <v>3136933.892</v>
      </c>
      <c r="CO158" s="38">
        <v>2941973.5150000001</v>
      </c>
      <c r="CP158" s="38">
        <v>2760230.767</v>
      </c>
      <c r="CQ158" s="38">
        <v>2590746.0290000001</v>
      </c>
      <c r="CR158" s="38">
        <v>2432632.7089999998</v>
      </c>
      <c r="CS158" s="38">
        <v>2285071.5189999999</v>
      </c>
      <c r="CT158" s="38">
        <v>2147305.2119999998</v>
      </c>
      <c r="CU158" s="38">
        <v>2018633.7320000001</v>
      </c>
      <c r="CV158" s="38">
        <v>1898409.7479999999</v>
      </c>
      <c r="CW158" s="38">
        <v>1786034.557</v>
      </c>
      <c r="CX158" s="38"/>
    </row>
    <row r="159" spans="1:102" ht="15.75" customHeight="1" x14ac:dyDescent="0.2">
      <c r="A159" s="27" t="s">
        <v>4</v>
      </c>
      <c r="B159" s="38">
        <v>6649407.4220000003</v>
      </c>
      <c r="C159" s="38">
        <v>12861899.380000001</v>
      </c>
      <c r="D159" s="38">
        <v>18535417.98</v>
      </c>
      <c r="E159" s="38">
        <v>23375242.280000001</v>
      </c>
      <c r="F159" s="38">
        <v>27791722.789999999</v>
      </c>
      <c r="G159" s="38">
        <v>31872415.66</v>
      </c>
      <c r="H159" s="38">
        <v>35770462.850000001</v>
      </c>
      <c r="I159" s="38">
        <v>39334793.289999999</v>
      </c>
      <c r="J159" s="38">
        <v>42521700.829999998</v>
      </c>
      <c r="K159" s="38">
        <v>45711211.310000002</v>
      </c>
      <c r="L159" s="38">
        <v>48800168.82</v>
      </c>
      <c r="M159" s="38">
        <v>51655252.049999997</v>
      </c>
      <c r="N159" s="38">
        <v>54487325.090000004</v>
      </c>
      <c r="O159" s="38">
        <v>57269080.450000003</v>
      </c>
      <c r="P159" s="38">
        <v>60045425.549999997</v>
      </c>
      <c r="Q159" s="38">
        <v>63119620.369999997</v>
      </c>
      <c r="R159" s="38">
        <v>66104017.090000004</v>
      </c>
      <c r="S159" s="38">
        <v>68981471.489999995</v>
      </c>
      <c r="T159" s="38">
        <v>71727610</v>
      </c>
      <c r="U159" s="38">
        <v>74579807.950000003</v>
      </c>
      <c r="V159" s="38">
        <v>77428752.409999996</v>
      </c>
      <c r="W159" s="38">
        <v>80175167.620000005</v>
      </c>
      <c r="X159" s="38">
        <v>82898508.510000005</v>
      </c>
      <c r="Y159" s="38">
        <v>85619813.310000002</v>
      </c>
      <c r="Z159" s="38">
        <v>88351369.719999999</v>
      </c>
      <c r="AA159" s="38">
        <v>91105125.739999995</v>
      </c>
      <c r="AB159" s="38">
        <v>93891367.980000004</v>
      </c>
      <c r="AC159" s="38">
        <v>97882266.230000004</v>
      </c>
      <c r="AD159" s="38">
        <v>101874919.5</v>
      </c>
      <c r="AE159" s="38">
        <v>105874804.90000001</v>
      </c>
      <c r="AF159" s="38">
        <v>109886852.09999999</v>
      </c>
      <c r="AG159" s="38">
        <v>113915505.2</v>
      </c>
      <c r="AH159" s="38">
        <v>117964742.3</v>
      </c>
      <c r="AI159" s="38">
        <v>122038054.7</v>
      </c>
      <c r="AJ159" s="38">
        <v>126138448.59999999</v>
      </c>
      <c r="AK159" s="38">
        <v>130268495.8</v>
      </c>
      <c r="AL159" s="38">
        <v>134430394</v>
      </c>
      <c r="AM159" s="38">
        <v>138626016</v>
      </c>
      <c r="AN159" s="38">
        <v>142856813.90000001</v>
      </c>
      <c r="AO159" s="38">
        <v>147123841.90000001</v>
      </c>
      <c r="AP159" s="38">
        <v>151427811.80000001</v>
      </c>
      <c r="AQ159" s="38">
        <v>155769161.59999999</v>
      </c>
      <c r="AR159" s="38">
        <v>160148136.09999999</v>
      </c>
      <c r="AS159" s="38">
        <v>164564823.09999999</v>
      </c>
      <c r="AT159" s="38">
        <v>169019202.80000001</v>
      </c>
      <c r="AU159" s="38">
        <v>173511138.09999999</v>
      </c>
      <c r="AV159" s="38">
        <v>178040373.30000001</v>
      </c>
      <c r="AW159" s="38">
        <v>182606466.69999999</v>
      </c>
      <c r="AX159" s="38">
        <v>187208711.69999999</v>
      </c>
      <c r="AY159" s="38">
        <v>191846118.19999999</v>
      </c>
      <c r="AZ159" s="38">
        <v>196517486.40000001</v>
      </c>
      <c r="BA159" s="38">
        <v>201221515.09999999</v>
      </c>
      <c r="BB159" s="38">
        <v>205956921.09999999</v>
      </c>
      <c r="BC159" s="38">
        <v>210722562.90000001</v>
      </c>
      <c r="BD159" s="38">
        <v>215517506.5</v>
      </c>
      <c r="BE159" s="38">
        <v>220340943.59999999</v>
      </c>
      <c r="BF159" s="38">
        <v>225192000.90000001</v>
      </c>
      <c r="BG159" s="38">
        <v>230069702.69999999</v>
      </c>
      <c r="BH159" s="38">
        <v>234973045.19999999</v>
      </c>
      <c r="BI159" s="38">
        <v>239901002.30000001</v>
      </c>
      <c r="BJ159" s="38">
        <v>244852487.69999999</v>
      </c>
      <c r="BK159" s="38">
        <v>227031201.90000001</v>
      </c>
      <c r="BL159" s="38">
        <v>210568354.40000001</v>
      </c>
      <c r="BM159" s="38">
        <v>195357375.80000001</v>
      </c>
      <c r="BN159" s="38">
        <v>181300198.90000001</v>
      </c>
      <c r="BO159" s="38">
        <v>168306574.40000001</v>
      </c>
      <c r="BP159" s="38">
        <v>156293441.09999999</v>
      </c>
      <c r="BQ159" s="38">
        <v>145184347.80000001</v>
      </c>
      <c r="BR159" s="38">
        <v>134908921.40000001</v>
      </c>
      <c r="BS159" s="38">
        <v>125402378.2</v>
      </c>
      <c r="BT159" s="38">
        <v>116605075.2</v>
      </c>
      <c r="BU159" s="38">
        <v>108462096.90000001</v>
      </c>
      <c r="BV159" s="38">
        <v>100922876.2</v>
      </c>
      <c r="BW159" s="38">
        <v>93940845.299999997</v>
      </c>
      <c r="BX159" s="38">
        <v>87473115.519999996</v>
      </c>
      <c r="BY159" s="38">
        <v>81480182.299999997</v>
      </c>
      <c r="BZ159" s="38">
        <v>75925654.400000006</v>
      </c>
      <c r="CA159" s="38">
        <v>70776004.900000006</v>
      </c>
      <c r="CB159" s="38">
        <v>66000342.18</v>
      </c>
      <c r="CC159" s="38">
        <v>61570199.469999999</v>
      </c>
      <c r="CD159" s="38">
        <v>57459341.299999997</v>
      </c>
      <c r="CE159" s="38">
        <v>53643585.600000001</v>
      </c>
      <c r="CF159" s="38">
        <v>50100640.049999997</v>
      </c>
      <c r="CG159" s="38">
        <v>46809951.640000001</v>
      </c>
      <c r="CH159" s="38">
        <v>43752568.399999999</v>
      </c>
      <c r="CI159" s="38">
        <v>40911012.109999999</v>
      </c>
      <c r="CJ159" s="38">
        <v>38269161.340000004</v>
      </c>
      <c r="CK159" s="38">
        <v>35812143.869999997</v>
      </c>
      <c r="CL159" s="38">
        <v>33526237.719999999</v>
      </c>
      <c r="CM159" s="38">
        <v>31398780.120000001</v>
      </c>
      <c r="CN159" s="38">
        <v>29418083.829999998</v>
      </c>
      <c r="CO159" s="38">
        <v>27573360.079999998</v>
      </c>
      <c r="CP159" s="38">
        <v>25854647.760000002</v>
      </c>
      <c r="CQ159" s="38">
        <v>24252748.23</v>
      </c>
      <c r="CR159" s="38">
        <v>22759165.350000001</v>
      </c>
      <c r="CS159" s="38">
        <v>21366050.309999999</v>
      </c>
      <c r="CT159" s="38">
        <v>20066150.870000001</v>
      </c>
      <c r="CU159" s="38">
        <v>18852764.620000001</v>
      </c>
      <c r="CV159" s="38">
        <v>17719696</v>
      </c>
      <c r="CW159" s="38">
        <v>16661216.74</v>
      </c>
      <c r="CX159" s="38"/>
    </row>
    <row r="160" spans="1:102" ht="15.75" customHeight="1" x14ac:dyDescent="0.2">
      <c r="A160" s="27" t="s">
        <v>5</v>
      </c>
      <c r="B160" s="38">
        <v>15496905.85</v>
      </c>
      <c r="C160" s="38">
        <v>26681090.190000001</v>
      </c>
      <c r="D160" s="38">
        <v>35555719.020000003</v>
      </c>
      <c r="E160" s="38">
        <v>42889381.469999999</v>
      </c>
      <c r="F160" s="38">
        <v>47664463.520000003</v>
      </c>
      <c r="G160" s="38">
        <v>50181822.25</v>
      </c>
      <c r="H160" s="38">
        <v>51881803.740000002</v>
      </c>
      <c r="I160" s="38">
        <v>53525659.18</v>
      </c>
      <c r="J160" s="38">
        <v>54347338.759999998</v>
      </c>
      <c r="K160" s="38">
        <v>55152135.25</v>
      </c>
      <c r="L160" s="38">
        <v>55659138.799999997</v>
      </c>
      <c r="M160" s="38">
        <v>56221420.18</v>
      </c>
      <c r="N160" s="38">
        <v>57177459.079999998</v>
      </c>
      <c r="O160" s="38">
        <v>58343108.579999998</v>
      </c>
      <c r="P160" s="38">
        <v>59319424.799999997</v>
      </c>
      <c r="Q160" s="38">
        <v>59893481.899999999</v>
      </c>
      <c r="R160" s="38">
        <v>61518323.899999999</v>
      </c>
      <c r="S160" s="38">
        <v>63039431.039999999</v>
      </c>
      <c r="T160" s="38">
        <v>65358388.25</v>
      </c>
      <c r="U160" s="38">
        <v>68123162.900000006</v>
      </c>
      <c r="V160" s="38">
        <v>70909038.620000005</v>
      </c>
      <c r="W160" s="38">
        <v>73182252.890000001</v>
      </c>
      <c r="X160" s="38">
        <v>75225478.269999996</v>
      </c>
      <c r="Y160" s="38">
        <v>77118717.329999998</v>
      </c>
      <c r="Z160" s="38">
        <v>78917993.060000002</v>
      </c>
      <c r="AA160" s="38">
        <v>80716625.200000003</v>
      </c>
      <c r="AB160" s="38">
        <v>82522853.290000007</v>
      </c>
      <c r="AC160" s="38">
        <v>88648290.170000002</v>
      </c>
      <c r="AD160" s="38">
        <v>93761006.519999996</v>
      </c>
      <c r="AE160" s="38">
        <v>98206358.719999999</v>
      </c>
      <c r="AF160" s="38">
        <v>102216413</v>
      </c>
      <c r="AG160" s="38">
        <v>105947038.90000001</v>
      </c>
      <c r="AH160" s="38">
        <v>109502996.40000001</v>
      </c>
      <c r="AI160" s="38">
        <v>112954977.8</v>
      </c>
      <c r="AJ160" s="38">
        <v>116350929.8</v>
      </c>
      <c r="AK160" s="38">
        <v>119723345.8</v>
      </c>
      <c r="AL160" s="38">
        <v>123094254.3</v>
      </c>
      <c r="AM160" s="38">
        <v>126478428.7</v>
      </c>
      <c r="AN160" s="38">
        <v>129885922.5</v>
      </c>
      <c r="AO160" s="38">
        <v>133323517.7</v>
      </c>
      <c r="AP160" s="38">
        <v>136795721.90000001</v>
      </c>
      <c r="AQ160" s="38">
        <v>140305388.90000001</v>
      </c>
      <c r="AR160" s="38">
        <v>143854238</v>
      </c>
      <c r="AS160" s="38">
        <v>147442963.30000001</v>
      </c>
      <c r="AT160" s="38">
        <v>151071550.69999999</v>
      </c>
      <c r="AU160" s="38">
        <v>154739441</v>
      </c>
      <c r="AV160" s="38">
        <v>158445804.19999999</v>
      </c>
      <c r="AW160" s="38">
        <v>162189555.59999999</v>
      </c>
      <c r="AX160" s="38">
        <v>165969005.30000001</v>
      </c>
      <c r="AY160" s="38">
        <v>169781948.09999999</v>
      </c>
      <c r="AZ160" s="38">
        <v>173625851.59999999</v>
      </c>
      <c r="BA160" s="38">
        <v>177498286.59999999</v>
      </c>
      <c r="BB160" s="38">
        <v>181397054.80000001</v>
      </c>
      <c r="BC160" s="38">
        <v>185320024.09999999</v>
      </c>
      <c r="BD160" s="38">
        <v>189265162.5</v>
      </c>
      <c r="BE160" s="38">
        <v>193230501.30000001</v>
      </c>
      <c r="BF160" s="38">
        <v>197214137.09999999</v>
      </c>
      <c r="BG160" s="38">
        <v>201214178.5</v>
      </c>
      <c r="BH160" s="38">
        <v>205228602.80000001</v>
      </c>
      <c r="BI160" s="38">
        <v>209255222.09999999</v>
      </c>
      <c r="BJ160" s="38">
        <v>213291925.30000001</v>
      </c>
      <c r="BK160" s="38">
        <v>155636459.40000001</v>
      </c>
      <c r="BL160" s="38">
        <v>116132774.40000001</v>
      </c>
      <c r="BM160" s="38">
        <v>88854467.629999995</v>
      </c>
      <c r="BN160" s="38">
        <v>69825039.920000002</v>
      </c>
      <c r="BO160" s="38">
        <v>56375315.850000001</v>
      </c>
      <c r="BP160" s="38">
        <v>46712692.079999998</v>
      </c>
      <c r="BQ160" s="38">
        <v>39632379.030000001</v>
      </c>
      <c r="BR160" s="38">
        <v>34323824.899999999</v>
      </c>
      <c r="BS160" s="38">
        <v>30240943.309999999</v>
      </c>
      <c r="BT160" s="38">
        <v>27015110.739999998</v>
      </c>
      <c r="BU160" s="38">
        <v>24396834.420000002</v>
      </c>
      <c r="BV160" s="38">
        <v>22216639.309999999</v>
      </c>
      <c r="BW160" s="38">
        <v>20358839.030000001</v>
      </c>
      <c r="BX160" s="38">
        <v>18743943.640000001</v>
      </c>
      <c r="BY160" s="38">
        <v>17316857.809999999</v>
      </c>
      <c r="BZ160" s="38">
        <v>16038960.83</v>
      </c>
      <c r="CA160" s="38">
        <v>14882789.5</v>
      </c>
      <c r="CB160" s="38">
        <v>13828466.199999999</v>
      </c>
      <c r="CC160" s="38">
        <v>12861297.33</v>
      </c>
      <c r="CD160" s="38">
        <v>11970156.82</v>
      </c>
      <c r="CE160" s="38">
        <v>11146396.310000001</v>
      </c>
      <c r="CF160" s="38">
        <v>10383108.76</v>
      </c>
      <c r="CG160" s="38">
        <v>9674629.4030000009</v>
      </c>
      <c r="CH160" s="38">
        <v>9016196.1640000008</v>
      </c>
      <c r="CI160" s="38">
        <v>8403717.2890000008</v>
      </c>
      <c r="CJ160" s="38">
        <v>7833611.1710000001</v>
      </c>
      <c r="CK160" s="38">
        <v>7302694.8760000002</v>
      </c>
      <c r="CL160" s="38">
        <v>6808105.5860000001</v>
      </c>
      <c r="CM160" s="38">
        <v>6347244.3609999996</v>
      </c>
      <c r="CN160" s="38">
        <v>5917735.1150000002</v>
      </c>
      <c r="CO160" s="38">
        <v>5517394</v>
      </c>
      <c r="CP160" s="38">
        <v>5144205.9979999997</v>
      </c>
      <c r="CQ160" s="38">
        <v>4796306.517</v>
      </c>
      <c r="CR160" s="38">
        <v>4471966.5429999996</v>
      </c>
      <c r="CS160" s="38">
        <v>4169580.3339999998</v>
      </c>
      <c r="CT160" s="38">
        <v>3887654.983</v>
      </c>
      <c r="CU160" s="38">
        <v>3624801.3810000001</v>
      </c>
      <c r="CV160" s="38">
        <v>3379726.2519999999</v>
      </c>
      <c r="CW160" s="38">
        <v>3151225.0419999999</v>
      </c>
      <c r="CX160" s="38"/>
    </row>
    <row r="161" spans="1:102" ht="15.75" customHeight="1" x14ac:dyDescent="0.2">
      <c r="A161" s="27" t="s">
        <v>6</v>
      </c>
      <c r="B161" s="38">
        <v>154197.6202</v>
      </c>
      <c r="C161" s="38">
        <v>299435.08120000002</v>
      </c>
      <c r="D161" s="38">
        <v>437080.89850000001</v>
      </c>
      <c r="E161" s="38">
        <v>571902.12430000002</v>
      </c>
      <c r="F161" s="38">
        <v>703055.59389999998</v>
      </c>
      <c r="G161" s="38">
        <v>828745.35820000002</v>
      </c>
      <c r="H161" s="38">
        <v>952371.80519999994</v>
      </c>
      <c r="I161" s="38">
        <v>1079497.952</v>
      </c>
      <c r="J161" s="38">
        <v>1210033.76</v>
      </c>
      <c r="K161" s="38">
        <v>1329057.8899999999</v>
      </c>
      <c r="L161" s="38">
        <v>1439761.83</v>
      </c>
      <c r="M161" s="38">
        <v>1552390.294</v>
      </c>
      <c r="N161" s="38">
        <v>1653657.2879999999</v>
      </c>
      <c r="O161" s="38">
        <v>1753876.7879999999</v>
      </c>
      <c r="P161" s="38">
        <v>1849100.2409999999</v>
      </c>
      <c r="Q161" s="38">
        <v>1928615.051</v>
      </c>
      <c r="R161" s="38">
        <v>2006897.98</v>
      </c>
      <c r="S161" s="38">
        <v>2085651.872</v>
      </c>
      <c r="T161" s="38">
        <v>2169835.642</v>
      </c>
      <c r="U161" s="38">
        <v>2250307.2319999998</v>
      </c>
      <c r="V161" s="38">
        <v>2317223.2489999998</v>
      </c>
      <c r="W161" s="38">
        <v>2391274.4759999998</v>
      </c>
      <c r="X161" s="38">
        <v>2468788.9780000001</v>
      </c>
      <c r="Y161" s="38">
        <v>2549144.051</v>
      </c>
      <c r="Z161" s="38">
        <v>2632619.37</v>
      </c>
      <c r="AA161" s="38">
        <v>2719556.5129999998</v>
      </c>
      <c r="AB161" s="38">
        <v>2810279.25</v>
      </c>
      <c r="AC161" s="38">
        <v>2855042.4619999998</v>
      </c>
      <c r="AD161" s="38">
        <v>2898887.0989999999</v>
      </c>
      <c r="AE161" s="38">
        <v>2941828.1189999999</v>
      </c>
      <c r="AF161" s="38">
        <v>2983885.395</v>
      </c>
      <c r="AG161" s="38">
        <v>3025066.361</v>
      </c>
      <c r="AH161" s="38">
        <v>3065379.6889999998</v>
      </c>
      <c r="AI161" s="38">
        <v>3104840.2409999999</v>
      </c>
      <c r="AJ161" s="38">
        <v>3143454.65</v>
      </c>
      <c r="AK161" s="38">
        <v>3181219.432</v>
      </c>
      <c r="AL161" s="38">
        <v>3218144.0860000001</v>
      </c>
      <c r="AM161" s="38">
        <v>3254226.0839999998</v>
      </c>
      <c r="AN161" s="38">
        <v>3289465.6579999998</v>
      </c>
      <c r="AO161" s="38">
        <v>3323859.7519999999</v>
      </c>
      <c r="AP161" s="38">
        <v>3357406.4369999999</v>
      </c>
      <c r="AQ161" s="38">
        <v>3390093.8420000002</v>
      </c>
      <c r="AR161" s="38">
        <v>3421919.9029999999</v>
      </c>
      <c r="AS161" s="38">
        <v>3452877.31</v>
      </c>
      <c r="AT161" s="38">
        <v>3482954.2510000002</v>
      </c>
      <c r="AU161" s="38">
        <v>3512149.1379999998</v>
      </c>
      <c r="AV161" s="38">
        <v>3540448.7250000001</v>
      </c>
      <c r="AW161" s="38">
        <v>3567844.6150000002</v>
      </c>
      <c r="AX161" s="38">
        <v>3594328.6189999999</v>
      </c>
      <c r="AY161" s="38">
        <v>3619884.3859999999</v>
      </c>
      <c r="AZ161" s="38">
        <v>3644499.7009999999</v>
      </c>
      <c r="BA161" s="38">
        <v>3668159.148</v>
      </c>
      <c r="BB161" s="38">
        <v>3690850.11</v>
      </c>
      <c r="BC161" s="38">
        <v>3712558.0269999998</v>
      </c>
      <c r="BD161" s="38">
        <v>3733275.33</v>
      </c>
      <c r="BE161" s="38">
        <v>3752997.5750000002</v>
      </c>
      <c r="BF161" s="38">
        <v>3771711.7740000002</v>
      </c>
      <c r="BG161" s="38">
        <v>3789419.023</v>
      </c>
      <c r="BH161" s="38">
        <v>3806115.6889999998</v>
      </c>
      <c r="BI161" s="38">
        <v>3821793.3689999999</v>
      </c>
      <c r="BJ161" s="38">
        <v>3836443.0070000002</v>
      </c>
      <c r="BK161" s="38">
        <v>3559673.0890000002</v>
      </c>
      <c r="BL161" s="38">
        <v>3303878.895</v>
      </c>
      <c r="BM161" s="38">
        <v>3067420.58</v>
      </c>
      <c r="BN161" s="38">
        <v>2848788.872</v>
      </c>
      <c r="BO161" s="38">
        <v>2646594.5669999998</v>
      </c>
      <c r="BP161" s="38">
        <v>2459558.8709999998</v>
      </c>
      <c r="BQ161" s="38">
        <v>2286504.5269999998</v>
      </c>
      <c r="BR161" s="38">
        <v>2126347.66</v>
      </c>
      <c r="BS161" s="38">
        <v>1978090.277</v>
      </c>
      <c r="BT161" s="38">
        <v>1840813.378</v>
      </c>
      <c r="BU161" s="38">
        <v>1713670.621</v>
      </c>
      <c r="BV161" s="38">
        <v>1595882.4979999999</v>
      </c>
      <c r="BW161" s="38">
        <v>1486730.987</v>
      </c>
      <c r="BX161" s="38">
        <v>1385554.6240000001</v>
      </c>
      <c r="BY161" s="38">
        <v>1291743.9879999999</v>
      </c>
      <c r="BZ161" s="38">
        <v>1204737.537</v>
      </c>
      <c r="CA161" s="38">
        <v>1124017.784</v>
      </c>
      <c r="CB161" s="38">
        <v>1049107.7879999999</v>
      </c>
      <c r="CC161" s="38">
        <v>979567.91319999995</v>
      </c>
      <c r="CD161" s="38">
        <v>914992.86499999999</v>
      </c>
      <c r="CE161" s="38">
        <v>855008.95259999996</v>
      </c>
      <c r="CF161" s="38">
        <v>799271.57790000003</v>
      </c>
      <c r="CG161" s="38">
        <v>747462.92390000005</v>
      </c>
      <c r="CH161" s="38">
        <v>699289.83010000002</v>
      </c>
      <c r="CI161" s="38">
        <v>654481.83770000003</v>
      </c>
      <c r="CJ161" s="38">
        <v>612789.39190000005</v>
      </c>
      <c r="CK161" s="38">
        <v>573982.18850000005</v>
      </c>
      <c r="CL161" s="38">
        <v>537847.65280000004</v>
      </c>
      <c r="CM161" s="38">
        <v>504189.54080000002</v>
      </c>
      <c r="CN161" s="38">
        <v>472826.65179999999</v>
      </c>
      <c r="CO161" s="38">
        <v>443591.64439999999</v>
      </c>
      <c r="CP161" s="38">
        <v>416329.94709999999</v>
      </c>
      <c r="CQ161" s="38">
        <v>390898.75569999998</v>
      </c>
      <c r="CR161" s="38">
        <v>367166.11090000003</v>
      </c>
      <c r="CS161" s="38">
        <v>345010.04930000001</v>
      </c>
      <c r="CT161" s="38">
        <v>324317.82250000001</v>
      </c>
      <c r="CU161" s="38">
        <v>304985.1778</v>
      </c>
      <c r="CV161" s="38">
        <v>286915.69620000001</v>
      </c>
      <c r="CW161" s="38">
        <v>270020.18349999998</v>
      </c>
      <c r="CX161" s="38"/>
    </row>
    <row r="162" spans="1:102" ht="15.75" customHeight="1" x14ac:dyDescent="0.2">
      <c r="A162" s="27" t="s">
        <v>7</v>
      </c>
      <c r="B162" s="38">
        <v>25848827.940000001</v>
      </c>
      <c r="C162" s="38">
        <v>44144991.509999998</v>
      </c>
      <c r="D162" s="38">
        <v>57068575.649999999</v>
      </c>
      <c r="E162" s="38">
        <v>65931546.759999998</v>
      </c>
      <c r="F162" s="38">
        <v>72522956.060000002</v>
      </c>
      <c r="G162" s="38">
        <v>78033288.200000003</v>
      </c>
      <c r="H162" s="38">
        <v>82742324.890000001</v>
      </c>
      <c r="I162" s="38">
        <v>86885618.400000006</v>
      </c>
      <c r="J162" s="38">
        <v>90836447.25</v>
      </c>
      <c r="K162" s="38">
        <v>94594102.430000007</v>
      </c>
      <c r="L162" s="38">
        <v>98261532.75</v>
      </c>
      <c r="M162" s="39">
        <v>101974307.7</v>
      </c>
      <c r="N162" s="39">
        <v>105612056.8</v>
      </c>
      <c r="O162" s="39">
        <v>109381711.5</v>
      </c>
      <c r="P162" s="39">
        <v>113265707.59999999</v>
      </c>
      <c r="Q162" s="39">
        <v>116836158.90000001</v>
      </c>
      <c r="R162" s="39">
        <v>120509545.5</v>
      </c>
      <c r="S162" s="39">
        <v>124309383.8</v>
      </c>
      <c r="T162" s="39">
        <v>128331077</v>
      </c>
      <c r="U162" s="39">
        <v>132269147.7</v>
      </c>
      <c r="V162" s="39">
        <v>136168531.40000001</v>
      </c>
      <c r="W162" s="39">
        <v>140520468.5</v>
      </c>
      <c r="X162" s="39">
        <v>145013703.69999999</v>
      </c>
      <c r="Y162" s="39">
        <v>149641055.5</v>
      </c>
      <c r="Z162" s="39">
        <v>154468955.09999999</v>
      </c>
      <c r="AA162" s="39">
        <v>159509898.59999999</v>
      </c>
      <c r="AB162" s="39">
        <v>164785818</v>
      </c>
      <c r="AC162" s="39">
        <v>168359235.09999999</v>
      </c>
      <c r="AD162" s="38">
        <v>172212325.69999999</v>
      </c>
      <c r="AE162" s="38">
        <v>176268734</v>
      </c>
      <c r="AF162" s="38">
        <v>180476886.09999999</v>
      </c>
      <c r="AG162" s="38">
        <v>184802001.09999999</v>
      </c>
      <c r="AH162" s="38">
        <v>189220674.69999999</v>
      </c>
      <c r="AI162" s="38">
        <v>193717123.09999999</v>
      </c>
      <c r="AJ162" s="38">
        <v>198280756.30000001</v>
      </c>
      <c r="AK162" s="38">
        <v>202904262.90000001</v>
      </c>
      <c r="AL162" s="38">
        <v>207582498.09999999</v>
      </c>
      <c r="AM162" s="38">
        <v>212311540.80000001</v>
      </c>
      <c r="AN162" s="38">
        <v>217088127.09999999</v>
      </c>
      <c r="AO162" s="38">
        <v>221909365.40000001</v>
      </c>
      <c r="AP162" s="38">
        <v>226772611.09999999</v>
      </c>
      <c r="AQ162" s="38">
        <v>231675399.09999999</v>
      </c>
      <c r="AR162" s="38">
        <v>236615579.90000001</v>
      </c>
      <c r="AS162" s="38">
        <v>241591347.80000001</v>
      </c>
      <c r="AT162" s="38">
        <v>246601201</v>
      </c>
      <c r="AU162" s="38">
        <v>251643634.30000001</v>
      </c>
      <c r="AV162" s="38">
        <v>256717243.90000001</v>
      </c>
      <c r="AW162" s="38">
        <v>261820191.69999999</v>
      </c>
      <c r="AX162" s="38">
        <v>266949825.80000001</v>
      </c>
      <c r="AY162" s="38">
        <v>272102678.89999998</v>
      </c>
      <c r="AZ162" s="38">
        <v>277274994.10000002</v>
      </c>
      <c r="BA162" s="38">
        <v>282463311.30000001</v>
      </c>
      <c r="BB162" s="38">
        <v>287664831.39999998</v>
      </c>
      <c r="BC162" s="38">
        <v>292877483.39999998</v>
      </c>
      <c r="BD162" s="38">
        <v>298099788.60000002</v>
      </c>
      <c r="BE162" s="38">
        <v>303330671.80000001</v>
      </c>
      <c r="BF162" s="38">
        <v>308568871.69999999</v>
      </c>
      <c r="BG162" s="38">
        <v>313812835.60000002</v>
      </c>
      <c r="BH162" s="38">
        <v>319060950.89999998</v>
      </c>
      <c r="BI162" s="38">
        <v>324311468.30000001</v>
      </c>
      <c r="BJ162" s="38">
        <v>329562637.19999999</v>
      </c>
      <c r="BK162" s="38">
        <v>240944259.40000001</v>
      </c>
      <c r="BL162" s="38">
        <v>180187309.69999999</v>
      </c>
      <c r="BM162" s="38">
        <v>138197991.09999999</v>
      </c>
      <c r="BN162" s="38">
        <v>108874359.3</v>
      </c>
      <c r="BO162" s="38">
        <v>88120387.390000001</v>
      </c>
      <c r="BP162" s="38">
        <v>73185045.209999993</v>
      </c>
      <c r="BQ162" s="38">
        <v>62219244.740000002</v>
      </c>
      <c r="BR162" s="38">
        <v>53978827.009999998</v>
      </c>
      <c r="BS162" s="38">
        <v>47625445.43</v>
      </c>
      <c r="BT162" s="38">
        <v>42593072.439999998</v>
      </c>
      <c r="BU162" s="38">
        <v>38498496.369999997</v>
      </c>
      <c r="BV162" s="38">
        <v>35081307.060000002</v>
      </c>
      <c r="BW162" s="38">
        <v>32163649.699999999</v>
      </c>
      <c r="BX162" s="38">
        <v>29623230.870000001</v>
      </c>
      <c r="BY162" s="38">
        <v>27375208.850000001</v>
      </c>
      <c r="BZ162" s="38">
        <v>25360040.32</v>
      </c>
      <c r="CA162" s="38">
        <v>23535320.640000001</v>
      </c>
      <c r="CB162" s="38">
        <v>21870302</v>
      </c>
      <c r="CC162" s="38">
        <v>20342207.48</v>
      </c>
      <c r="CD162" s="38">
        <v>18933749.640000001</v>
      </c>
      <c r="CE162" s="38">
        <v>17631457.27</v>
      </c>
      <c r="CF162" s="38">
        <v>16424544.560000001</v>
      </c>
      <c r="CG162" s="38">
        <v>15304144.529999999</v>
      </c>
      <c r="CH162" s="38">
        <v>14262787.029999999</v>
      </c>
      <c r="CI162" s="38">
        <v>13294041.5</v>
      </c>
      <c r="CJ162" s="38">
        <v>12392270.4</v>
      </c>
      <c r="CK162" s="38">
        <v>11552457.51</v>
      </c>
      <c r="CL162" s="38">
        <v>10770086.73</v>
      </c>
      <c r="CM162" s="38">
        <v>10041055.189999999</v>
      </c>
      <c r="CN162" s="38">
        <v>9361609.7430000007</v>
      </c>
      <c r="CO162" s="38">
        <v>8728299.4739999995</v>
      </c>
      <c r="CP162" s="38">
        <v>8137939.2690000003</v>
      </c>
      <c r="CQ162" s="38">
        <v>7587581.1380000003</v>
      </c>
      <c r="CR162" s="38">
        <v>7074490.9960000003</v>
      </c>
      <c r="CS162" s="38">
        <v>6596129.392</v>
      </c>
      <c r="CT162" s="38">
        <v>6150135.1179999998</v>
      </c>
      <c r="CU162" s="38">
        <v>5734311</v>
      </c>
      <c r="CV162" s="38">
        <v>5346611.352</v>
      </c>
      <c r="CW162" s="38">
        <v>4985130.767</v>
      </c>
      <c r="CX162" s="38"/>
    </row>
    <row r="163" spans="1:102" ht="15.75" customHeight="1" x14ac:dyDescent="0.2">
      <c r="A163" s="27" t="s">
        <v>8</v>
      </c>
      <c r="B163" s="38">
        <v>7293862.2709999997</v>
      </c>
      <c r="C163" s="38">
        <v>12424030.5</v>
      </c>
      <c r="D163" s="38">
        <v>15925531.25</v>
      </c>
      <c r="E163" s="38">
        <v>18034033.899999999</v>
      </c>
      <c r="F163" s="38">
        <v>19470691.77</v>
      </c>
      <c r="G163" s="38">
        <v>20509839.789999999</v>
      </c>
      <c r="H163" s="38">
        <v>21258487.539999999</v>
      </c>
      <c r="I163" s="38">
        <v>21698676.41</v>
      </c>
      <c r="J163" s="38">
        <v>21904959.739999998</v>
      </c>
      <c r="K163" s="38">
        <v>22220014.550000001</v>
      </c>
      <c r="L163" s="38">
        <v>22528276.960000001</v>
      </c>
      <c r="M163" s="38">
        <v>22619380</v>
      </c>
      <c r="N163" s="38">
        <v>22708848.52</v>
      </c>
      <c r="O163" s="38">
        <v>23726564.699999999</v>
      </c>
      <c r="P163" s="38">
        <v>24212244.16</v>
      </c>
      <c r="Q163" s="38">
        <v>24943333.510000002</v>
      </c>
      <c r="R163" s="38">
        <v>25392979.789999999</v>
      </c>
      <c r="S163" s="38">
        <v>25551151.91</v>
      </c>
      <c r="T163" s="38">
        <v>25622872.969999999</v>
      </c>
      <c r="U163" s="38">
        <v>25871249.870000001</v>
      </c>
      <c r="V163" s="38">
        <v>26158566.309999999</v>
      </c>
      <c r="W163" s="38">
        <v>26263140.039999999</v>
      </c>
      <c r="X163" s="38">
        <v>26373923.890000001</v>
      </c>
      <c r="Y163" s="38">
        <v>26522976.649999999</v>
      </c>
      <c r="Z163" s="38">
        <v>26710240.100000001</v>
      </c>
      <c r="AA163" s="38">
        <v>26934921.32</v>
      </c>
      <c r="AB163" s="38">
        <v>27195989.739999998</v>
      </c>
      <c r="AC163" s="38">
        <v>28802691.109999999</v>
      </c>
      <c r="AD163" s="38">
        <v>30125338.940000001</v>
      </c>
      <c r="AE163" s="38">
        <v>31261020.039999999</v>
      </c>
      <c r="AF163" s="38">
        <v>32273984.390000001</v>
      </c>
      <c r="AG163" s="38">
        <v>33206695.710000001</v>
      </c>
      <c r="AH163" s="38">
        <v>34087047.700000003</v>
      </c>
      <c r="AI163" s="38">
        <v>34933177.869999997</v>
      </c>
      <c r="AJ163" s="38">
        <v>35756759.240000002</v>
      </c>
      <c r="AK163" s="38">
        <v>36565153.210000001</v>
      </c>
      <c r="AL163" s="38">
        <v>37362836.310000002</v>
      </c>
      <c r="AM163" s="38">
        <v>38152523.649999999</v>
      </c>
      <c r="AN163" s="38">
        <v>38935874.880000003</v>
      </c>
      <c r="AO163" s="38">
        <v>39713940.68</v>
      </c>
      <c r="AP163" s="38">
        <v>40487390.350000001</v>
      </c>
      <c r="AQ163" s="38">
        <v>41256484.100000001</v>
      </c>
      <c r="AR163" s="38">
        <v>42021204.859999999</v>
      </c>
      <c r="AS163" s="38">
        <v>42781584.049999997</v>
      </c>
      <c r="AT163" s="38">
        <v>43537736.719999999</v>
      </c>
      <c r="AU163" s="38">
        <v>44289821.590000004</v>
      </c>
      <c r="AV163" s="38">
        <v>45037871.729999997</v>
      </c>
      <c r="AW163" s="38">
        <v>45781779.829999998</v>
      </c>
      <c r="AX163" s="38">
        <v>46521430.200000003</v>
      </c>
      <c r="AY163" s="38">
        <v>47256668.619999997</v>
      </c>
      <c r="AZ163" s="38">
        <v>47987278.399999999</v>
      </c>
      <c r="BA163" s="38">
        <v>48713048.210000001</v>
      </c>
      <c r="BB163" s="38">
        <v>49433767.799999997</v>
      </c>
      <c r="BC163" s="38">
        <v>50149160.25</v>
      </c>
      <c r="BD163" s="38">
        <v>50858994.469999999</v>
      </c>
      <c r="BE163" s="38">
        <v>51562987.549999997</v>
      </c>
      <c r="BF163" s="38">
        <v>52260803.340000004</v>
      </c>
      <c r="BG163" s="38">
        <v>52952113.740000002</v>
      </c>
      <c r="BH163" s="38">
        <v>53636547.82</v>
      </c>
      <c r="BI163" s="38">
        <v>54313757.740000002</v>
      </c>
      <c r="BJ163" s="38">
        <v>54983335.75</v>
      </c>
      <c r="BK163" s="38">
        <v>40276539.32</v>
      </c>
      <c r="BL163" s="38">
        <v>30187058.469999999</v>
      </c>
      <c r="BM163" s="38">
        <v>23208288.75</v>
      </c>
      <c r="BN163" s="38">
        <v>18329266.170000002</v>
      </c>
      <c r="BO163" s="38">
        <v>14871335.93</v>
      </c>
      <c r="BP163" s="38">
        <v>12378663.369999999</v>
      </c>
      <c r="BQ163" s="38">
        <v>10544836.73</v>
      </c>
      <c r="BR163" s="38">
        <v>9163663.3640000001</v>
      </c>
      <c r="BS163" s="38">
        <v>8096183.4579999996</v>
      </c>
      <c r="BT163" s="38">
        <v>7248555.102</v>
      </c>
      <c r="BU163" s="38">
        <v>6557226.7439999999</v>
      </c>
      <c r="BV163" s="38">
        <v>5978994.8439999996</v>
      </c>
      <c r="BW163" s="38">
        <v>5484336.3530000001</v>
      </c>
      <c r="BX163" s="38">
        <v>5052936.5779999997</v>
      </c>
      <c r="BY163" s="38">
        <v>4670688.8569999998</v>
      </c>
      <c r="BZ163" s="38">
        <v>4327680.9720000001</v>
      </c>
      <c r="CA163" s="38">
        <v>4016843.1710000001</v>
      </c>
      <c r="CB163" s="38">
        <v>3733039.824</v>
      </c>
      <c r="CC163" s="38">
        <v>3472458.594</v>
      </c>
      <c r="CD163" s="38">
        <v>3232199.18</v>
      </c>
      <c r="CE163" s="38">
        <v>3009995.946</v>
      </c>
      <c r="CF163" s="38">
        <v>2804030.42</v>
      </c>
      <c r="CG163" s="38">
        <v>2612804.1409999998</v>
      </c>
      <c r="CH163" s="38">
        <v>2435052.0520000001</v>
      </c>
      <c r="CI163" s="38">
        <v>2269683.1740000001</v>
      </c>
      <c r="CJ163" s="38">
        <v>2115739.639</v>
      </c>
      <c r="CK163" s="38">
        <v>1972368.1229999999</v>
      </c>
      <c r="CL163" s="38">
        <v>1838799.6669999999</v>
      </c>
      <c r="CM163" s="38">
        <v>1714335.172</v>
      </c>
      <c r="CN163" s="38">
        <v>1598334.7879999999</v>
      </c>
      <c r="CO163" s="38">
        <v>1490209.956</v>
      </c>
      <c r="CP163" s="38">
        <v>1389417.2919999999</v>
      </c>
      <c r="CQ163" s="38">
        <v>1295453.7560000001</v>
      </c>
      <c r="CR163" s="38">
        <v>1207852.7390000001</v>
      </c>
      <c r="CS163" s="38">
        <v>1126180.797</v>
      </c>
      <c r="CT163" s="38">
        <v>1050034.8770000001</v>
      </c>
      <c r="CU163" s="38">
        <v>979039.90430000005</v>
      </c>
      <c r="CV163" s="38">
        <v>912846.65009999997</v>
      </c>
      <c r="CW163" s="38">
        <v>851129.82270000002</v>
      </c>
      <c r="CX163" s="38"/>
    </row>
    <row r="164" spans="1:102" ht="15.75" customHeight="1" x14ac:dyDescent="0.2">
      <c r="A164" s="27" t="s">
        <v>9</v>
      </c>
      <c r="B164" s="38">
        <v>5101732.2290000003</v>
      </c>
      <c r="C164" s="38">
        <v>9641125.5830000006</v>
      </c>
      <c r="D164" s="38">
        <v>13791249.34</v>
      </c>
      <c r="E164" s="38">
        <v>17283047.530000001</v>
      </c>
      <c r="F164" s="38">
        <v>20022899.809999999</v>
      </c>
      <c r="G164" s="38">
        <v>22437373.350000001</v>
      </c>
      <c r="H164" s="38">
        <v>24747504.829999998</v>
      </c>
      <c r="I164" s="38">
        <v>26933963.539999999</v>
      </c>
      <c r="J164" s="38">
        <v>29009839.789999999</v>
      </c>
      <c r="K164" s="38">
        <v>31157813.02</v>
      </c>
      <c r="L164" s="38">
        <v>33226311.460000001</v>
      </c>
      <c r="M164" s="38">
        <v>35246137.710000001</v>
      </c>
      <c r="N164" s="38">
        <v>37279213.950000003</v>
      </c>
      <c r="O164" s="38">
        <v>39316858.899999999</v>
      </c>
      <c r="P164" s="38">
        <v>41349530.340000004</v>
      </c>
      <c r="Q164" s="38">
        <v>43581955.920000002</v>
      </c>
      <c r="R164" s="38">
        <v>45931004.479999997</v>
      </c>
      <c r="S164" s="38">
        <v>48336969.68</v>
      </c>
      <c r="T164" s="38">
        <v>50667855.590000004</v>
      </c>
      <c r="U164" s="38">
        <v>53058758.25</v>
      </c>
      <c r="V164" s="38">
        <v>55527799.57</v>
      </c>
      <c r="W164" s="38">
        <v>57834061.18</v>
      </c>
      <c r="X164" s="38">
        <v>60126633.619999997</v>
      </c>
      <c r="Y164" s="38">
        <v>62415342.43</v>
      </c>
      <c r="Z164" s="38">
        <v>64685806.109999999</v>
      </c>
      <c r="AA164" s="38">
        <v>66943439.380000003</v>
      </c>
      <c r="AB164" s="38">
        <v>69199099.75</v>
      </c>
      <c r="AC164" s="38">
        <v>72166839.780000001</v>
      </c>
      <c r="AD164" s="38">
        <v>75137551.430000007</v>
      </c>
      <c r="AE164" s="38">
        <v>78114239.930000007</v>
      </c>
      <c r="AF164" s="38">
        <v>81099649.900000006</v>
      </c>
      <c r="AG164" s="38">
        <v>84096255.459999993</v>
      </c>
      <c r="AH164" s="38">
        <v>87106213.659999996</v>
      </c>
      <c r="AI164" s="38">
        <v>90131361.170000002</v>
      </c>
      <c r="AJ164" s="38">
        <v>93173185.349999994</v>
      </c>
      <c r="AK164" s="38">
        <v>96232895.819999993</v>
      </c>
      <c r="AL164" s="38">
        <v>99311474.569999993</v>
      </c>
      <c r="AM164" s="38">
        <v>102409752.59999999</v>
      </c>
      <c r="AN164" s="38">
        <v>105528458.2</v>
      </c>
      <c r="AO164" s="38">
        <v>108668246.3</v>
      </c>
      <c r="AP164" s="38">
        <v>111829684.40000001</v>
      </c>
      <c r="AQ164" s="38">
        <v>115013203.09999999</v>
      </c>
      <c r="AR164" s="38">
        <v>118219060.40000001</v>
      </c>
      <c r="AS164" s="38">
        <v>121447308.5</v>
      </c>
      <c r="AT164" s="38">
        <v>124697763.8</v>
      </c>
      <c r="AU164" s="38">
        <v>127970074.2</v>
      </c>
      <c r="AV164" s="38">
        <v>131263785.90000001</v>
      </c>
      <c r="AW164" s="38">
        <v>134578369.69999999</v>
      </c>
      <c r="AX164" s="38">
        <v>137913251.90000001</v>
      </c>
      <c r="AY164" s="38">
        <v>141267822.80000001</v>
      </c>
      <c r="AZ164" s="38">
        <v>144641443.5</v>
      </c>
      <c r="BA164" s="38">
        <v>148033394.09999999</v>
      </c>
      <c r="BB164" s="38">
        <v>151442882</v>
      </c>
      <c r="BC164" s="38">
        <v>154869075</v>
      </c>
      <c r="BD164" s="38">
        <v>158311092.09999999</v>
      </c>
      <c r="BE164" s="38">
        <v>161768019.69999999</v>
      </c>
      <c r="BF164" s="38">
        <v>165238893.19999999</v>
      </c>
      <c r="BG164" s="38">
        <v>168722678</v>
      </c>
      <c r="BH164" s="38">
        <v>172218263.30000001</v>
      </c>
      <c r="BI164" s="38">
        <v>175724450.5</v>
      </c>
      <c r="BJ164" s="38">
        <v>179239965.59999999</v>
      </c>
      <c r="BK164" s="38">
        <v>166195687.80000001</v>
      </c>
      <c r="BL164" s="38">
        <v>154145645</v>
      </c>
      <c r="BM164" s="38">
        <v>143011842.90000001</v>
      </c>
      <c r="BN164" s="38">
        <v>132722509.59999999</v>
      </c>
      <c r="BO164" s="38">
        <v>123211594.7</v>
      </c>
      <c r="BP164" s="38">
        <v>114418308.3</v>
      </c>
      <c r="BQ164" s="38">
        <v>106286698</v>
      </c>
      <c r="BR164" s="38">
        <v>98765259.640000001</v>
      </c>
      <c r="BS164" s="38">
        <v>91806579.920000002</v>
      </c>
      <c r="BT164" s="38">
        <v>85367007.430000007</v>
      </c>
      <c r="BU164" s="38">
        <v>79406350.790000007</v>
      </c>
      <c r="BV164" s="38">
        <v>73887600.879999995</v>
      </c>
      <c r="BW164" s="38">
        <v>68776675.640000001</v>
      </c>
      <c r="BX164" s="38">
        <v>64042185.439999998</v>
      </c>
      <c r="BY164" s="38">
        <v>59655217.420000002</v>
      </c>
      <c r="BZ164" s="38">
        <v>55589137.25</v>
      </c>
      <c r="CA164" s="38">
        <v>51819406.82</v>
      </c>
      <c r="CB164" s="38">
        <v>48323416.729999997</v>
      </c>
      <c r="CC164" s="38">
        <v>45080332.240000002</v>
      </c>
      <c r="CD164" s="38">
        <v>42070951.619999997</v>
      </c>
      <c r="CE164" s="38">
        <v>39277575.909999996</v>
      </c>
      <c r="CF164" s="38">
        <v>36683889.259999998</v>
      </c>
      <c r="CG164" s="38">
        <v>34274848.719999999</v>
      </c>
      <c r="CH164" s="38">
        <v>32036583.129999999</v>
      </c>
      <c r="CI164" s="38">
        <v>29956299.890000001</v>
      </c>
      <c r="CJ164" s="38">
        <v>28022199.43</v>
      </c>
      <c r="CK164" s="38">
        <v>26223396.449999999</v>
      </c>
      <c r="CL164" s="38">
        <v>24549847.460000001</v>
      </c>
      <c r="CM164" s="38">
        <v>22992284.23</v>
      </c>
      <c r="CN164" s="38">
        <v>21542152.440000001</v>
      </c>
      <c r="CO164" s="38">
        <v>20191555.41</v>
      </c>
      <c r="CP164" s="38">
        <v>18933202.18</v>
      </c>
      <c r="CQ164" s="38">
        <v>17760359.84</v>
      </c>
      <c r="CR164" s="38">
        <v>16666809.65</v>
      </c>
      <c r="CS164" s="38">
        <v>15646806.640000001</v>
      </c>
      <c r="CT164" s="38">
        <v>14695042.449999999</v>
      </c>
      <c r="CU164" s="38">
        <v>13806611.16</v>
      </c>
      <c r="CV164" s="38">
        <v>12976977.84</v>
      </c>
      <c r="CW164" s="38">
        <v>12201949.51</v>
      </c>
      <c r="CX164" s="38"/>
    </row>
    <row r="165" spans="1:102" ht="15.75" customHeight="1" x14ac:dyDescent="0.2">
      <c r="A165" s="27" t="s">
        <v>10</v>
      </c>
      <c r="B165" s="38">
        <v>290240.55560000002</v>
      </c>
      <c r="C165" s="38">
        <v>560866.82590000005</v>
      </c>
      <c r="D165" s="38">
        <v>811315.80160000001</v>
      </c>
      <c r="E165" s="38">
        <v>1040280.652</v>
      </c>
      <c r="F165" s="38">
        <v>1256442.273</v>
      </c>
      <c r="G165" s="38">
        <v>1463086.473</v>
      </c>
      <c r="H165" s="38">
        <v>1661306.6580000001</v>
      </c>
      <c r="I165" s="38">
        <v>1851455.97</v>
      </c>
      <c r="J165" s="38">
        <v>2036044.473</v>
      </c>
      <c r="K165" s="38">
        <v>2214420.4</v>
      </c>
      <c r="L165" s="38">
        <v>2387555.4190000002</v>
      </c>
      <c r="M165" s="38">
        <v>2557534.0649999999</v>
      </c>
      <c r="N165" s="38">
        <v>2722968.7540000002</v>
      </c>
      <c r="O165" s="38">
        <v>2886395.074</v>
      </c>
      <c r="P165" s="38">
        <v>3046787.983</v>
      </c>
      <c r="Q165" s="38">
        <v>3201849.125</v>
      </c>
      <c r="R165" s="38">
        <v>3354517.4559999998</v>
      </c>
      <c r="S165" s="38">
        <v>3505182.7880000002</v>
      </c>
      <c r="T165" s="38">
        <v>3654678.0490000001</v>
      </c>
      <c r="U165" s="38">
        <v>3802195.7680000002</v>
      </c>
      <c r="V165" s="38">
        <v>3948210.929</v>
      </c>
      <c r="W165" s="38">
        <v>4093688.571</v>
      </c>
      <c r="X165" s="38">
        <v>4238556.4740000004</v>
      </c>
      <c r="Y165" s="38">
        <v>4382802.92</v>
      </c>
      <c r="Z165" s="38">
        <v>4526672.3820000002</v>
      </c>
      <c r="AA165" s="38">
        <v>4670279.0420000004</v>
      </c>
      <c r="AB165" s="38">
        <v>4813866.82</v>
      </c>
      <c r="AC165" s="38">
        <v>4957739.6349999998</v>
      </c>
      <c r="AD165" s="38">
        <v>5100981.2759999996</v>
      </c>
      <c r="AE165" s="38">
        <v>5243694.6119999997</v>
      </c>
      <c r="AF165" s="38">
        <v>5385969.4850000003</v>
      </c>
      <c r="AG165" s="38">
        <v>5527900.6119999997</v>
      </c>
      <c r="AH165" s="38">
        <v>5669569.8729999997</v>
      </c>
      <c r="AI165" s="38">
        <v>5811044.3229999999</v>
      </c>
      <c r="AJ165" s="38">
        <v>5952389.2869999995</v>
      </c>
      <c r="AK165" s="38">
        <v>6093652.5659999996</v>
      </c>
      <c r="AL165" s="38">
        <v>6234878.7359999996</v>
      </c>
      <c r="AM165" s="38">
        <v>6376106.4179999996</v>
      </c>
      <c r="AN165" s="38">
        <v>6517373.159</v>
      </c>
      <c r="AO165" s="38">
        <v>6658696.7599999998</v>
      </c>
      <c r="AP165" s="38">
        <v>6800094.0779999997</v>
      </c>
      <c r="AQ165" s="38">
        <v>6941581.6260000002</v>
      </c>
      <c r="AR165" s="38">
        <v>7083164.7000000002</v>
      </c>
      <c r="AS165" s="38">
        <v>7224839.6519999998</v>
      </c>
      <c r="AT165" s="38">
        <v>7366592.2050000001</v>
      </c>
      <c r="AU165" s="38">
        <v>7508409.0640000002</v>
      </c>
      <c r="AV165" s="38">
        <v>7650263.0369999995</v>
      </c>
      <c r="AW165" s="38">
        <v>7792128.4019999998</v>
      </c>
      <c r="AX165" s="38">
        <v>7933960.9859999996</v>
      </c>
      <c r="AY165" s="38">
        <v>8075723.3880000003</v>
      </c>
      <c r="AZ165" s="38">
        <v>8217352.7029999997</v>
      </c>
      <c r="BA165" s="38">
        <v>8358791.6699999999</v>
      </c>
      <c r="BB165" s="38">
        <v>8499986.2510000002</v>
      </c>
      <c r="BC165" s="38">
        <v>8640882.9790000003</v>
      </c>
      <c r="BD165" s="38">
        <v>8781433.7530000005</v>
      </c>
      <c r="BE165" s="38">
        <v>8921603.4399999995</v>
      </c>
      <c r="BF165" s="38">
        <v>9061345.5559999999</v>
      </c>
      <c r="BG165" s="38">
        <v>9200616.0020000003</v>
      </c>
      <c r="BH165" s="38">
        <v>9339377.4340000004</v>
      </c>
      <c r="BI165" s="38">
        <v>9477556.9890000001</v>
      </c>
      <c r="BJ165" s="38">
        <v>9615104.5179999992</v>
      </c>
      <c r="BK165" s="38">
        <v>8917388.977</v>
      </c>
      <c r="BL165" s="38">
        <v>8272753.3820000002</v>
      </c>
      <c r="BM165" s="38">
        <v>7677038.4910000004</v>
      </c>
      <c r="BN165" s="38">
        <v>7126416.682</v>
      </c>
      <c r="BO165" s="38">
        <v>6617365.2460000003</v>
      </c>
      <c r="BP165" s="38">
        <v>6146641.8540000003</v>
      </c>
      <c r="BQ165" s="38">
        <v>5711261.9970000004</v>
      </c>
      <c r="BR165" s="38">
        <v>5308478.2630000003</v>
      </c>
      <c r="BS165" s="38">
        <v>4935761.284</v>
      </c>
      <c r="BT165" s="38">
        <v>4590782.2230000002</v>
      </c>
      <c r="BU165" s="38">
        <v>4271396.68</v>
      </c>
      <c r="BV165" s="38">
        <v>3975629.8969999999</v>
      </c>
      <c r="BW165" s="38">
        <v>3701663.1609999998</v>
      </c>
      <c r="BX165" s="38">
        <v>3447821.2990000001</v>
      </c>
      <c r="BY165" s="38">
        <v>3212561.1889999998</v>
      </c>
      <c r="BZ165" s="38">
        <v>2994461.1940000001</v>
      </c>
      <c r="CA165" s="38">
        <v>2792211.4509999999</v>
      </c>
      <c r="CB165" s="38">
        <v>2604604.9419999998</v>
      </c>
      <c r="CC165" s="38">
        <v>2430529.284</v>
      </c>
      <c r="CD165" s="38">
        <v>2268959.1800000002</v>
      </c>
      <c r="CE165" s="38">
        <v>2118949.4840000002</v>
      </c>
      <c r="CF165" s="38">
        <v>1979628.8130000001</v>
      </c>
      <c r="CG165" s="38">
        <v>1850193.683</v>
      </c>
      <c r="CH165" s="38">
        <v>1729903.112</v>
      </c>
      <c r="CI165" s="38">
        <v>1618073.659</v>
      </c>
      <c r="CJ165" s="38">
        <v>1514074.858</v>
      </c>
      <c r="CK165" s="38">
        <v>1417325.0220000001</v>
      </c>
      <c r="CL165" s="38">
        <v>1327287.3799999999</v>
      </c>
      <c r="CM165" s="38">
        <v>1243466.53</v>
      </c>
      <c r="CN165" s="38">
        <v>1165405.1710000001</v>
      </c>
      <c r="CO165" s="38">
        <v>1092681.0959999999</v>
      </c>
      <c r="CP165" s="38">
        <v>1024904.431</v>
      </c>
      <c r="CQ165" s="38">
        <v>961715.08629999997</v>
      </c>
      <c r="CR165" s="38">
        <v>902780.42409999995</v>
      </c>
      <c r="CS165" s="38">
        <v>847793.09849999996</v>
      </c>
      <c r="CT165" s="38">
        <v>796469.07739999995</v>
      </c>
      <c r="CU165" s="38">
        <v>748545.81799999997</v>
      </c>
      <c r="CV165" s="38">
        <v>703780.58849999995</v>
      </c>
      <c r="CW165" s="38">
        <v>661948.92390000005</v>
      </c>
      <c r="CX165" s="38"/>
    </row>
    <row r="166" spans="1:102" ht="15.75" customHeight="1" x14ac:dyDescent="0.2">
      <c r="A166" s="27" t="s">
        <v>11</v>
      </c>
      <c r="B166" s="38">
        <v>4081344.3659999999</v>
      </c>
      <c r="C166" s="38">
        <v>7038099.9529999997</v>
      </c>
      <c r="D166" s="38">
        <v>9196352.7129999995</v>
      </c>
      <c r="E166" s="38">
        <v>10826179.08</v>
      </c>
      <c r="F166" s="38">
        <v>12179626.77</v>
      </c>
      <c r="G166" s="38">
        <v>13469069.050000001</v>
      </c>
      <c r="H166" s="38">
        <v>14755229.060000001</v>
      </c>
      <c r="I166" s="38">
        <v>15954191.310000001</v>
      </c>
      <c r="J166" s="38">
        <v>17472091.91</v>
      </c>
      <c r="K166" s="38">
        <v>18389584.890000001</v>
      </c>
      <c r="L166" s="38">
        <v>19816761.289999999</v>
      </c>
      <c r="M166" s="38">
        <v>21419590.780000001</v>
      </c>
      <c r="N166" s="38">
        <v>23053095.550000001</v>
      </c>
      <c r="O166" s="38">
        <v>24397116.609999999</v>
      </c>
      <c r="P166" s="38">
        <v>25494802.940000001</v>
      </c>
      <c r="Q166" s="38">
        <v>25385657.859999999</v>
      </c>
      <c r="R166" s="38">
        <v>25211842.690000001</v>
      </c>
      <c r="S166" s="38">
        <v>25443631.48</v>
      </c>
      <c r="T166" s="38">
        <v>26189279.510000002</v>
      </c>
      <c r="U166" s="38">
        <v>26744317.649999999</v>
      </c>
      <c r="V166" s="38">
        <v>26940706.239999998</v>
      </c>
      <c r="W166" s="38">
        <v>27557559.800000001</v>
      </c>
      <c r="X166" s="38">
        <v>28230795.370000001</v>
      </c>
      <c r="Y166" s="38">
        <v>29034164.41</v>
      </c>
      <c r="Z166" s="38">
        <v>29866571.350000001</v>
      </c>
      <c r="AA166" s="38">
        <v>30745620.780000001</v>
      </c>
      <c r="AB166" s="38">
        <v>31626059.300000001</v>
      </c>
      <c r="AC166" s="38">
        <v>32532977.629999999</v>
      </c>
      <c r="AD166" s="38">
        <v>33428345.329999998</v>
      </c>
      <c r="AE166" s="38">
        <v>34320361.18</v>
      </c>
      <c r="AF166" s="38">
        <v>35214496.990000002</v>
      </c>
      <c r="AG166" s="38">
        <v>36114447.600000001</v>
      </c>
      <c r="AH166" s="38">
        <v>37022648.740000002</v>
      </c>
      <c r="AI166" s="38">
        <v>37940614.509999998</v>
      </c>
      <c r="AJ166" s="38">
        <v>38869163.869999997</v>
      </c>
      <c r="AK166" s="38">
        <v>39808621.229999997</v>
      </c>
      <c r="AL166" s="38">
        <v>40759133.359999999</v>
      </c>
      <c r="AM166" s="38">
        <v>41720702.609999999</v>
      </c>
      <c r="AN166" s="38">
        <v>42693191.810000002</v>
      </c>
      <c r="AO166" s="38">
        <v>43676372.560000002</v>
      </c>
      <c r="AP166" s="38">
        <v>44669984.020000003</v>
      </c>
      <c r="AQ166" s="38">
        <v>45673707.520000003</v>
      </c>
      <c r="AR166" s="38">
        <v>46687217.57</v>
      </c>
      <c r="AS166" s="38">
        <v>47710120.729999997</v>
      </c>
      <c r="AT166" s="38">
        <v>48741927.600000001</v>
      </c>
      <c r="AU166" s="38">
        <v>49782171.979999997</v>
      </c>
      <c r="AV166" s="38">
        <v>50830393.659999996</v>
      </c>
      <c r="AW166" s="38">
        <v>51886215.57</v>
      </c>
      <c r="AX166" s="38">
        <v>52949361.299999997</v>
      </c>
      <c r="AY166" s="38">
        <v>54019640.280000001</v>
      </c>
      <c r="AZ166" s="38">
        <v>55096886.5</v>
      </c>
      <c r="BA166" s="38">
        <v>56180962.380000003</v>
      </c>
      <c r="BB166" s="38">
        <v>57271711.710000001</v>
      </c>
      <c r="BC166" s="38">
        <v>58369016.619999997</v>
      </c>
      <c r="BD166" s="38">
        <v>59472774.119999997</v>
      </c>
      <c r="BE166" s="38">
        <v>60582923.509999998</v>
      </c>
      <c r="BF166" s="38">
        <v>61699328.07</v>
      </c>
      <c r="BG166" s="38">
        <v>62821891.25</v>
      </c>
      <c r="BH166" s="38">
        <v>63950633.740000002</v>
      </c>
      <c r="BI166" s="38">
        <v>65085697.969999999</v>
      </c>
      <c r="BJ166" s="38">
        <v>66227242.200000003</v>
      </c>
      <c r="BK166" s="38">
        <v>48391987.710000001</v>
      </c>
      <c r="BL166" s="38">
        <v>36166333.100000001</v>
      </c>
      <c r="BM166" s="38">
        <v>27719181.460000001</v>
      </c>
      <c r="BN166" s="38">
        <v>21821876.25</v>
      </c>
      <c r="BO166" s="38">
        <v>17649672.359999999</v>
      </c>
      <c r="BP166" s="38">
        <v>14648652.470000001</v>
      </c>
      <c r="BQ166" s="38">
        <v>12446513.17</v>
      </c>
      <c r="BR166" s="38">
        <v>10792758.220000001</v>
      </c>
      <c r="BS166" s="38">
        <v>9518604.2850000001</v>
      </c>
      <c r="BT166" s="38">
        <v>8510100.7050000001</v>
      </c>
      <c r="BU166" s="38">
        <v>7690107.1310000001</v>
      </c>
      <c r="BV166" s="38">
        <v>7006209.0860000001</v>
      </c>
      <c r="BW166" s="38">
        <v>6422614.0489999996</v>
      </c>
      <c r="BX166" s="38">
        <v>5914716.0219999999</v>
      </c>
      <c r="BY166" s="38">
        <v>5465449.0319999997</v>
      </c>
      <c r="BZ166" s="38">
        <v>5062840.017</v>
      </c>
      <c r="CA166" s="38">
        <v>4698365.8540000003</v>
      </c>
      <c r="CB166" s="38">
        <v>4365849.608</v>
      </c>
      <c r="CC166" s="38">
        <v>4060718.3859999999</v>
      </c>
      <c r="CD166" s="38">
        <v>3779503.7560000001</v>
      </c>
      <c r="CE166" s="38">
        <v>3519504.8739999998</v>
      </c>
      <c r="CF166" s="38">
        <v>3278560.8420000002</v>
      </c>
      <c r="CG166" s="38">
        <v>3054896.392</v>
      </c>
      <c r="CH166" s="38">
        <v>2847016.844</v>
      </c>
      <c r="CI166" s="38">
        <v>2653636.1979999999</v>
      </c>
      <c r="CJ166" s="38">
        <v>2473627.5440000002</v>
      </c>
      <c r="CK166" s="38">
        <v>2305988.5210000002</v>
      </c>
      <c r="CL166" s="38">
        <v>2149816.952</v>
      </c>
      <c r="CM166" s="38">
        <v>2004293.382</v>
      </c>
      <c r="CN166" s="38">
        <v>1868668.3230000001</v>
      </c>
      <c r="CO166" s="38">
        <v>1742252.7220000001</v>
      </c>
      <c r="CP166" s="38">
        <v>1624410.655</v>
      </c>
      <c r="CQ166" s="38">
        <v>1514553.578</v>
      </c>
      <c r="CR166" s="38">
        <v>1412135.676</v>
      </c>
      <c r="CS166" s="38">
        <v>1316650.0060000001</v>
      </c>
      <c r="CT166" s="38">
        <v>1227625.2209999999</v>
      </c>
      <c r="CU166" s="38">
        <v>1144622.7239999999</v>
      </c>
      <c r="CV166" s="38">
        <v>1067234.1629999999</v>
      </c>
      <c r="CW166" s="38">
        <v>995079.19259999995</v>
      </c>
      <c r="CX166" s="38"/>
    </row>
    <row r="167" spans="1:102" ht="15.75" customHeight="1" x14ac:dyDescent="0.2">
      <c r="A167" s="27" t="s">
        <v>12</v>
      </c>
      <c r="B167" s="38">
        <v>23853002.670000002</v>
      </c>
      <c r="C167" s="38">
        <v>40809933.899999999</v>
      </c>
      <c r="D167" s="38">
        <v>52955864.359999999</v>
      </c>
      <c r="E167" s="38">
        <v>61800786.189999998</v>
      </c>
      <c r="F167" s="38">
        <v>68630516.049999997</v>
      </c>
      <c r="G167" s="38">
        <v>74114187.019999996</v>
      </c>
      <c r="H167" s="38">
        <v>78709733.629999995</v>
      </c>
      <c r="I167" s="38">
        <v>82828969.400000006</v>
      </c>
      <c r="J167" s="38">
        <v>86912133.480000004</v>
      </c>
      <c r="K167" s="38">
        <v>90547415.879999995</v>
      </c>
      <c r="L167" s="38">
        <v>93963266.859999999</v>
      </c>
      <c r="M167" s="38">
        <v>97286557.780000001</v>
      </c>
      <c r="N167" s="39">
        <v>100610495.7</v>
      </c>
      <c r="O167" s="39">
        <v>104484533.59999999</v>
      </c>
      <c r="P167" s="39">
        <v>108783364.5</v>
      </c>
      <c r="Q167" s="39">
        <v>112269943.3</v>
      </c>
      <c r="R167" s="39">
        <v>115890248.40000001</v>
      </c>
      <c r="S167" s="39">
        <v>119816979.5</v>
      </c>
      <c r="T167" s="39">
        <v>124378904.8</v>
      </c>
      <c r="U167" s="39">
        <v>128579245.59999999</v>
      </c>
      <c r="V167" s="39">
        <v>132880479.59999999</v>
      </c>
      <c r="W167" s="39">
        <v>138270314.90000001</v>
      </c>
      <c r="X167" s="39">
        <v>143968839</v>
      </c>
      <c r="Y167" s="39">
        <v>149890755.09999999</v>
      </c>
      <c r="Z167" s="39">
        <v>156057796.40000001</v>
      </c>
      <c r="AA167" s="39">
        <v>162477898.09999999</v>
      </c>
      <c r="AB167" s="39">
        <v>169156860.40000001</v>
      </c>
      <c r="AC167" s="39">
        <v>169257856.5</v>
      </c>
      <c r="AD167" s="38">
        <v>170732698.19999999</v>
      </c>
      <c r="AE167" s="38">
        <v>173147700.80000001</v>
      </c>
      <c r="AF167" s="38">
        <v>176211012.09999999</v>
      </c>
      <c r="AG167" s="38">
        <v>179726266.30000001</v>
      </c>
      <c r="AH167" s="38">
        <v>183561681.69999999</v>
      </c>
      <c r="AI167" s="38">
        <v>187629028.80000001</v>
      </c>
      <c r="AJ167" s="38">
        <v>191869523.30000001</v>
      </c>
      <c r="AK167" s="38">
        <v>196243994.59999999</v>
      </c>
      <c r="AL167" s="38">
        <v>200725896.90000001</v>
      </c>
      <c r="AM167" s="38">
        <v>205296955.80000001</v>
      </c>
      <c r="AN167" s="38">
        <v>209944675.69999999</v>
      </c>
      <c r="AO167" s="38">
        <v>214660352.90000001</v>
      </c>
      <c r="AP167" s="38">
        <v>219437933.5</v>
      </c>
      <c r="AQ167" s="38">
        <v>224272913.09999999</v>
      </c>
      <c r="AR167" s="38">
        <v>229161908.30000001</v>
      </c>
      <c r="AS167" s="38">
        <v>234102253.59999999</v>
      </c>
      <c r="AT167" s="38">
        <v>239091646.80000001</v>
      </c>
      <c r="AU167" s="38">
        <v>244128130.09999999</v>
      </c>
      <c r="AV167" s="38">
        <v>249209775.80000001</v>
      </c>
      <c r="AW167" s="38">
        <v>254334832.90000001</v>
      </c>
      <c r="AX167" s="38">
        <v>259501467</v>
      </c>
      <c r="AY167" s="38">
        <v>264707892.40000001</v>
      </c>
      <c r="AZ167" s="38">
        <v>269952219.19999999</v>
      </c>
      <c r="BA167" s="38">
        <v>275232607.5</v>
      </c>
      <c r="BB167" s="38">
        <v>280547092.69999999</v>
      </c>
      <c r="BC167" s="38">
        <v>285893489</v>
      </c>
      <c r="BD167" s="38">
        <v>291269354.69999999</v>
      </c>
      <c r="BE167" s="38">
        <v>296672140.5</v>
      </c>
      <c r="BF167" s="38">
        <v>302099368.80000001</v>
      </c>
      <c r="BG167" s="38">
        <v>307548708.39999998</v>
      </c>
      <c r="BH167" s="38">
        <v>313017847.69999999</v>
      </c>
      <c r="BI167" s="38">
        <v>318504520.10000002</v>
      </c>
      <c r="BJ167" s="38">
        <v>324006478</v>
      </c>
      <c r="BK167" s="38">
        <v>236786016.40000001</v>
      </c>
      <c r="BL167" s="38">
        <v>176995448</v>
      </c>
      <c r="BM167" s="38">
        <v>135681261.30000001</v>
      </c>
      <c r="BN167" s="38">
        <v>106835682.40000001</v>
      </c>
      <c r="BO167" s="38">
        <v>86425933.530000001</v>
      </c>
      <c r="BP167" s="38">
        <v>71743498.189999998</v>
      </c>
      <c r="BQ167" s="38">
        <v>60967894.840000004</v>
      </c>
      <c r="BR167" s="38">
        <v>52874241.329999998</v>
      </c>
      <c r="BS167" s="38">
        <v>46637207.170000002</v>
      </c>
      <c r="BT167" s="38">
        <v>41699577.829999998</v>
      </c>
      <c r="BU167" s="38">
        <v>37684131.329999998</v>
      </c>
      <c r="BV167" s="38">
        <v>34334549.079999998</v>
      </c>
      <c r="BW167" s="38">
        <v>31475790.329999998</v>
      </c>
      <c r="BX167" s="38">
        <v>28987514.539999999</v>
      </c>
      <c r="BY167" s="38">
        <v>26786251.149999999</v>
      </c>
      <c r="BZ167" s="38">
        <v>24813433.789999999</v>
      </c>
      <c r="CA167" s="38">
        <v>23027366.670000002</v>
      </c>
      <c r="CB167" s="38">
        <v>21397827.460000001</v>
      </c>
      <c r="CC167" s="38">
        <v>19902438.359999999</v>
      </c>
      <c r="CD167" s="38">
        <v>18524223.239999998</v>
      </c>
      <c r="CE167" s="38">
        <v>17249960.309999999</v>
      </c>
      <c r="CF167" s="38">
        <v>16069069.039999999</v>
      </c>
      <c r="CG167" s="38">
        <v>14972855.439999999</v>
      </c>
      <c r="CH167" s="38">
        <v>13953998.43</v>
      </c>
      <c r="CI167" s="38">
        <v>13006198.15</v>
      </c>
      <c r="CJ167" s="38">
        <v>12123933.449999999</v>
      </c>
      <c r="CK167" s="38">
        <v>11302292.91</v>
      </c>
      <c r="CL167" s="38">
        <v>10536855.65</v>
      </c>
      <c r="CM167" s="38">
        <v>9823605.9529999997</v>
      </c>
      <c r="CN167" s="38">
        <v>9158870.7909999993</v>
      </c>
      <c r="CO167" s="38">
        <v>8539273.2100000009</v>
      </c>
      <c r="CP167" s="38">
        <v>7961696.5590000004</v>
      </c>
      <c r="CQ167" s="38">
        <v>7423256.3459999999</v>
      </c>
      <c r="CR167" s="38">
        <v>6921277.4680000003</v>
      </c>
      <c r="CS167" s="38">
        <v>6453275.3130000001</v>
      </c>
      <c r="CT167" s="38">
        <v>6016939.7079999996</v>
      </c>
      <c r="CU167" s="38">
        <v>5610120.9919999996</v>
      </c>
      <c r="CV167" s="38">
        <v>5230817.7379999999</v>
      </c>
      <c r="CW167" s="38">
        <v>4877165.7740000002</v>
      </c>
      <c r="CX167" s="38"/>
    </row>
    <row r="168" spans="1:102" ht="15.75" customHeight="1" x14ac:dyDescent="0.2">
      <c r="A168" s="27" t="s">
        <v>13</v>
      </c>
      <c r="B168" s="38">
        <v>77247402.579999998</v>
      </c>
      <c r="C168" s="39">
        <v>173040549.90000001</v>
      </c>
      <c r="D168" s="39">
        <v>234794616.09999999</v>
      </c>
      <c r="E168" s="39">
        <v>281519333.60000002</v>
      </c>
      <c r="F168" s="39">
        <v>313306858.19999999</v>
      </c>
      <c r="G168" s="39">
        <v>333520416.5</v>
      </c>
      <c r="H168" s="39">
        <v>345377356.5</v>
      </c>
      <c r="I168" s="39">
        <v>352705555.39999998</v>
      </c>
      <c r="J168" s="39">
        <v>357184109.19999999</v>
      </c>
      <c r="K168" s="39">
        <v>368881692.89999998</v>
      </c>
      <c r="L168" s="39">
        <v>376258552</v>
      </c>
      <c r="M168" s="39">
        <v>379646289.80000001</v>
      </c>
      <c r="N168" s="39">
        <v>382808919.10000002</v>
      </c>
      <c r="O168" s="39">
        <v>386633910.10000002</v>
      </c>
      <c r="P168" s="39">
        <v>391493383.89999998</v>
      </c>
      <c r="Q168" s="39">
        <v>398520291.19999999</v>
      </c>
      <c r="R168" s="39">
        <v>410498833.89999998</v>
      </c>
      <c r="S168" s="39">
        <v>423712619.39999998</v>
      </c>
      <c r="T168" s="39">
        <v>430114693.80000001</v>
      </c>
      <c r="U168" s="39">
        <v>437920102.19999999</v>
      </c>
      <c r="V168" s="39">
        <v>450142006.89999998</v>
      </c>
      <c r="W168" s="39">
        <v>460209704.80000001</v>
      </c>
      <c r="X168" s="39">
        <v>471087601.69999999</v>
      </c>
      <c r="Y168" s="39">
        <v>482417956.69999999</v>
      </c>
      <c r="Z168" s="39">
        <v>493757607.69999999</v>
      </c>
      <c r="AA168" s="39">
        <v>505363351.30000001</v>
      </c>
      <c r="AB168" s="39">
        <v>517269579.10000002</v>
      </c>
      <c r="AC168" s="39">
        <v>565209553</v>
      </c>
      <c r="AD168" s="39">
        <v>604268700.10000002</v>
      </c>
      <c r="AE168" s="39">
        <v>637472238.29999995</v>
      </c>
      <c r="AF168" s="39">
        <v>666851375.20000005</v>
      </c>
      <c r="AG168" s="39">
        <v>693769133.10000002</v>
      </c>
      <c r="AH168" s="39">
        <v>719137693.70000005</v>
      </c>
      <c r="AI168" s="38">
        <v>743564938.29999995</v>
      </c>
      <c r="AJ168" s="38">
        <v>767452945.20000005</v>
      </c>
      <c r="AK168" s="38">
        <v>791066321.79999995</v>
      </c>
      <c r="AL168" s="38">
        <v>814579556.70000005</v>
      </c>
      <c r="AM168" s="38">
        <v>838107387.20000005</v>
      </c>
      <c r="AN168" s="38">
        <v>861723112.29999995</v>
      </c>
      <c r="AO168" s="38">
        <v>885471949.89999998</v>
      </c>
      <c r="AP168" s="38">
        <v>909380094.5</v>
      </c>
      <c r="AQ168" s="38">
        <v>933461740.70000005</v>
      </c>
      <c r="AR168" s="38">
        <v>957722080.60000002</v>
      </c>
      <c r="AS168" s="38">
        <v>982158469.20000005</v>
      </c>
      <c r="AT168" s="38">
        <v>1006762172</v>
      </c>
      <c r="AU168" s="38">
        <v>1031521254</v>
      </c>
      <c r="AV168" s="38">
        <v>1056422893</v>
      </c>
      <c r="AW168" s="38">
        <v>1081455347</v>
      </c>
      <c r="AX168" s="38">
        <v>1106608397</v>
      </c>
      <c r="AY168" s="38">
        <v>1131873804</v>
      </c>
      <c r="AZ168" s="38">
        <v>1157244156</v>
      </c>
      <c r="BA168" s="38">
        <v>1182711034</v>
      </c>
      <c r="BB168" s="38">
        <v>1208264818</v>
      </c>
      <c r="BC168" s="38">
        <v>1233896131</v>
      </c>
      <c r="BD168" s="38">
        <v>1259595756</v>
      </c>
      <c r="BE168" s="38">
        <v>1285354373</v>
      </c>
      <c r="BF168" s="38">
        <v>1311162356</v>
      </c>
      <c r="BG168" s="38">
        <v>1337009529</v>
      </c>
      <c r="BH168" s="38">
        <v>1362885013</v>
      </c>
      <c r="BI168" s="38">
        <v>1388777290</v>
      </c>
      <c r="BJ168" s="38">
        <v>1414674457</v>
      </c>
      <c r="BK168" s="38">
        <v>1032365801</v>
      </c>
      <c r="BL168" s="38">
        <v>770412238.79999995</v>
      </c>
      <c r="BM168" s="38">
        <v>589519410.60000002</v>
      </c>
      <c r="BN168" s="38">
        <v>463321536.80000001</v>
      </c>
      <c r="BO168" s="38">
        <v>374120882.60000002</v>
      </c>
      <c r="BP168" s="38">
        <v>310031714.60000002</v>
      </c>
      <c r="BQ168" s="38">
        <v>263065727.69999999</v>
      </c>
      <c r="BR168" s="38">
        <v>227848564.5</v>
      </c>
      <c r="BS168" s="38">
        <v>200759377.19999999</v>
      </c>
      <c r="BT168" s="38">
        <v>179353967.90000001</v>
      </c>
      <c r="BU168" s="38">
        <v>161978025.09999999</v>
      </c>
      <c r="BV168" s="38">
        <v>147507790.09999999</v>
      </c>
      <c r="BW168" s="38">
        <v>135176147.40000001</v>
      </c>
      <c r="BX168" s="38">
        <v>124455982.40000001</v>
      </c>
      <c r="BY168" s="38">
        <v>114981929.90000001</v>
      </c>
      <c r="BZ168" s="38">
        <v>106497862.09999999</v>
      </c>
      <c r="CA168" s="38">
        <v>98821633.299999997</v>
      </c>
      <c r="CB168" s="38">
        <v>91821396.560000002</v>
      </c>
      <c r="CC168" s="38">
        <v>85399680.489999995</v>
      </c>
      <c r="CD168" s="38">
        <v>79482670.930000007</v>
      </c>
      <c r="CE168" s="38">
        <v>74012984.799999997</v>
      </c>
      <c r="CF168" s="38">
        <v>68944787.370000005</v>
      </c>
      <c r="CG168" s="38">
        <v>64240483.32</v>
      </c>
      <c r="CH168" s="38">
        <v>59868464.880000003</v>
      </c>
      <c r="CI168" s="38">
        <v>55801571</v>
      </c>
      <c r="CJ168" s="38">
        <v>52016025.240000002</v>
      </c>
      <c r="CK168" s="38">
        <v>48490696.460000001</v>
      </c>
      <c r="CL168" s="38">
        <v>45206577.810000002</v>
      </c>
      <c r="CM168" s="38">
        <v>42146413.82</v>
      </c>
      <c r="CN168" s="38">
        <v>39294428.149999999</v>
      </c>
      <c r="CO168" s="38">
        <v>36636120.619999997</v>
      </c>
      <c r="CP168" s="38">
        <v>34158111.780000001</v>
      </c>
      <c r="CQ168" s="38">
        <v>31848020.899999999</v>
      </c>
      <c r="CR168" s="38">
        <v>29694367.359999999</v>
      </c>
      <c r="CS168" s="38">
        <v>27686489</v>
      </c>
      <c r="CT168" s="38">
        <v>25814472.870000001</v>
      </c>
      <c r="CU168" s="38">
        <v>24069095.18</v>
      </c>
      <c r="CV168" s="38">
        <v>22441768.489999998</v>
      </c>
      <c r="CW168" s="38">
        <v>20924494.449999999</v>
      </c>
      <c r="CX168" s="38"/>
    </row>
    <row r="169" spans="1:102" ht="15.75" customHeight="1" x14ac:dyDescent="0.2">
      <c r="A169" s="27" t="s">
        <v>14</v>
      </c>
      <c r="B169" s="38">
        <v>817138.36</v>
      </c>
      <c r="C169" s="38">
        <v>1474675.372</v>
      </c>
      <c r="D169" s="38">
        <v>2017233.115</v>
      </c>
      <c r="E169" s="38">
        <v>2671485.2319999998</v>
      </c>
      <c r="F169" s="38">
        <v>3439975.6060000001</v>
      </c>
      <c r="G169" s="38">
        <v>4263101.72</v>
      </c>
      <c r="H169" s="38">
        <v>5076952.2989999996</v>
      </c>
      <c r="I169" s="38">
        <v>5969685.7079999996</v>
      </c>
      <c r="J169" s="38">
        <v>7157676.9850000003</v>
      </c>
      <c r="K169" s="38">
        <v>7734488.4440000001</v>
      </c>
      <c r="L169" s="38">
        <v>8323086.8640000001</v>
      </c>
      <c r="M169" s="38">
        <v>9193209.3609999996</v>
      </c>
      <c r="N169" s="38">
        <v>9971571.0800000001</v>
      </c>
      <c r="O169" s="38">
        <v>10590133.390000001</v>
      </c>
      <c r="P169" s="38">
        <v>11115840.24</v>
      </c>
      <c r="Q169" s="38">
        <v>10861032.24</v>
      </c>
      <c r="R169" s="38">
        <v>10574826.42</v>
      </c>
      <c r="S169" s="38">
        <v>10569003.449999999</v>
      </c>
      <c r="T169" s="38">
        <v>10764403.66</v>
      </c>
      <c r="U169" s="38">
        <v>10730399.09</v>
      </c>
      <c r="V169" s="38">
        <v>10600232.41</v>
      </c>
      <c r="W169" s="38">
        <v>10853228.710000001</v>
      </c>
      <c r="X169" s="38">
        <v>11057228.140000001</v>
      </c>
      <c r="Y169" s="38">
        <v>11289878.109999999</v>
      </c>
      <c r="Z169" s="38">
        <v>11555033.25</v>
      </c>
      <c r="AA169" s="38">
        <v>11826682.039999999</v>
      </c>
      <c r="AB169" s="38">
        <v>12123040.640000001</v>
      </c>
      <c r="AC169" s="38">
        <v>13032826.42</v>
      </c>
      <c r="AD169" s="38">
        <v>13789057.619999999</v>
      </c>
      <c r="AE169" s="38">
        <v>14441992.029999999</v>
      </c>
      <c r="AF169" s="38">
        <v>15024970.18</v>
      </c>
      <c r="AG169" s="38">
        <v>15560108.99</v>
      </c>
      <c r="AH169" s="38">
        <v>16062486.710000001</v>
      </c>
      <c r="AI169" s="38">
        <v>16542679.060000001</v>
      </c>
      <c r="AJ169" s="38">
        <v>17008509.170000002</v>
      </c>
      <c r="AK169" s="38">
        <v>17465780.969999999</v>
      </c>
      <c r="AL169" s="38">
        <v>17918561.460000001</v>
      </c>
      <c r="AM169" s="38">
        <v>18369360.219999999</v>
      </c>
      <c r="AN169" s="38">
        <v>18819629.440000001</v>
      </c>
      <c r="AO169" s="38">
        <v>19269870.579999998</v>
      </c>
      <c r="AP169" s="38">
        <v>19720077.219999999</v>
      </c>
      <c r="AQ169" s="38">
        <v>20170166.68</v>
      </c>
      <c r="AR169" s="38">
        <v>20620104.149999999</v>
      </c>
      <c r="AS169" s="38">
        <v>21069751.32</v>
      </c>
      <c r="AT169" s="38">
        <v>21518935.379999999</v>
      </c>
      <c r="AU169" s="38">
        <v>21967401.109999999</v>
      </c>
      <c r="AV169" s="38">
        <v>22414918.969999999</v>
      </c>
      <c r="AW169" s="38">
        <v>22861249.68</v>
      </c>
      <c r="AX169" s="38">
        <v>23306292.809999999</v>
      </c>
      <c r="AY169" s="38">
        <v>23750133.379999999</v>
      </c>
      <c r="AZ169" s="38">
        <v>24192913.449999999</v>
      </c>
      <c r="BA169" s="38">
        <v>24634708.170000002</v>
      </c>
      <c r="BB169" s="38">
        <v>25075428.039999999</v>
      </c>
      <c r="BC169" s="38">
        <v>25514983.379999999</v>
      </c>
      <c r="BD169" s="38">
        <v>25953115.780000001</v>
      </c>
      <c r="BE169" s="38">
        <v>26389550.809999999</v>
      </c>
      <c r="BF169" s="38">
        <v>26824072.789999999</v>
      </c>
      <c r="BG169" s="38">
        <v>27256429.989999998</v>
      </c>
      <c r="BH169" s="38">
        <v>27686326.129999999</v>
      </c>
      <c r="BI169" s="38">
        <v>28113435.91</v>
      </c>
      <c r="BJ169" s="38">
        <v>28537425.510000002</v>
      </c>
      <c r="BK169" s="38">
        <v>20864973.66</v>
      </c>
      <c r="BL169" s="38">
        <v>15604626.92</v>
      </c>
      <c r="BM169" s="38">
        <v>11969096.08</v>
      </c>
      <c r="BN169" s="38">
        <v>9430109.0250000004</v>
      </c>
      <c r="BO169" s="38">
        <v>7633054.2939999998</v>
      </c>
      <c r="BP169" s="38">
        <v>6339762.4249999998</v>
      </c>
      <c r="BQ169" s="38">
        <v>5390148.898</v>
      </c>
      <c r="BR169" s="38">
        <v>4676500.4819999998</v>
      </c>
      <c r="BS169" s="38">
        <v>4126236.8790000002</v>
      </c>
      <c r="BT169" s="38">
        <v>3690353.6510000001</v>
      </c>
      <c r="BU169" s="38">
        <v>3335673.5580000002</v>
      </c>
      <c r="BV169" s="38">
        <v>3039650.861</v>
      </c>
      <c r="BW169" s="38">
        <v>2786887.0430000001</v>
      </c>
      <c r="BX169" s="38">
        <v>2566793.8229999999</v>
      </c>
      <c r="BY169" s="38">
        <v>2372025.3289999999</v>
      </c>
      <c r="BZ169" s="38">
        <v>2197425.923</v>
      </c>
      <c r="CA169" s="38">
        <v>2039323.7849999999</v>
      </c>
      <c r="CB169" s="38">
        <v>1895056.321</v>
      </c>
      <c r="CC169" s="38">
        <v>1762651.051</v>
      </c>
      <c r="CD169" s="38">
        <v>1640610.781</v>
      </c>
      <c r="CE169" s="38">
        <v>1527768.743</v>
      </c>
      <c r="CF169" s="38">
        <v>1423190.6880000001</v>
      </c>
      <c r="CG169" s="38">
        <v>1326108.52</v>
      </c>
      <c r="CH169" s="38">
        <v>1235875.105</v>
      </c>
      <c r="CI169" s="38">
        <v>1151933.334</v>
      </c>
      <c r="CJ169" s="38">
        <v>1073794.7830000001</v>
      </c>
      <c r="CK169" s="38">
        <v>1001024.841</v>
      </c>
      <c r="CL169" s="38">
        <v>933232.21829999995</v>
      </c>
      <c r="CM169" s="38">
        <v>870061.42</v>
      </c>
      <c r="CN169" s="38">
        <v>811187.24879999994</v>
      </c>
      <c r="CO169" s="38">
        <v>756310.69039999996</v>
      </c>
      <c r="CP169" s="38">
        <v>705155.76</v>
      </c>
      <c r="CQ169" s="38">
        <v>657467.0172</v>
      </c>
      <c r="CR169" s="38">
        <v>613007.55539999995</v>
      </c>
      <c r="CS169" s="38">
        <v>571557.33180000004</v>
      </c>
      <c r="CT169" s="38">
        <v>532911.74829999998</v>
      </c>
      <c r="CU169" s="38">
        <v>496880.41950000002</v>
      </c>
      <c r="CV169" s="38">
        <v>463286.08659999998</v>
      </c>
      <c r="CW169" s="38">
        <v>431963.64559999999</v>
      </c>
      <c r="CX169" s="38"/>
    </row>
    <row r="170" spans="1:102" ht="15.75" customHeight="1" x14ac:dyDescent="0.2">
      <c r="A170" s="27" t="s">
        <v>15</v>
      </c>
      <c r="B170" s="38">
        <v>1264381.568</v>
      </c>
      <c r="C170" s="38">
        <v>2463886.5759999999</v>
      </c>
      <c r="D170" s="38">
        <v>3674603.983</v>
      </c>
      <c r="E170" s="38">
        <v>4784734.193</v>
      </c>
      <c r="F170" s="38">
        <v>5764034.0259999996</v>
      </c>
      <c r="G170" s="38">
        <v>6749761.4019999998</v>
      </c>
      <c r="H170" s="38">
        <v>7670582.1529999999</v>
      </c>
      <c r="I170" s="38">
        <v>8529180.443</v>
      </c>
      <c r="J170" s="38">
        <v>9427378.2249999996</v>
      </c>
      <c r="K170" s="38">
        <v>10110306.279999999</v>
      </c>
      <c r="L170" s="38">
        <v>10681675.48</v>
      </c>
      <c r="M170" s="38">
        <v>11141546.85</v>
      </c>
      <c r="N170" s="38">
        <v>11560499.779999999</v>
      </c>
      <c r="O170" s="38">
        <v>12007521.41</v>
      </c>
      <c r="P170" s="38">
        <v>12357295.029999999</v>
      </c>
      <c r="Q170" s="38">
        <v>12768167.01</v>
      </c>
      <c r="R170" s="38">
        <v>13136031.890000001</v>
      </c>
      <c r="S170" s="38">
        <v>13547872.84</v>
      </c>
      <c r="T170" s="38">
        <v>13931040.66</v>
      </c>
      <c r="U170" s="38">
        <v>14314050.52</v>
      </c>
      <c r="V170" s="38">
        <v>14675339.17</v>
      </c>
      <c r="W170" s="38">
        <v>15010873.18</v>
      </c>
      <c r="X170" s="38">
        <v>15327732.449999999</v>
      </c>
      <c r="Y170" s="38">
        <v>15635091.76</v>
      </c>
      <c r="Z170" s="38">
        <v>15935157.560000001</v>
      </c>
      <c r="AA170" s="38">
        <v>16229333.25</v>
      </c>
      <c r="AB170" s="38">
        <v>16518846.939999999</v>
      </c>
      <c r="AC170" s="38">
        <v>17055102.579999998</v>
      </c>
      <c r="AD170" s="38">
        <v>17584853.149999999</v>
      </c>
      <c r="AE170" s="38">
        <v>18109557.609999999</v>
      </c>
      <c r="AF170" s="38">
        <v>18630680.68</v>
      </c>
      <c r="AG170" s="38">
        <v>19149526.469999999</v>
      </c>
      <c r="AH170" s="38">
        <v>19667166.539999999</v>
      </c>
      <c r="AI170" s="38">
        <v>20184469.09</v>
      </c>
      <c r="AJ170" s="38">
        <v>20702082.379999999</v>
      </c>
      <c r="AK170" s="38">
        <v>21220485.440000001</v>
      </c>
      <c r="AL170" s="38">
        <v>21740031.02</v>
      </c>
      <c r="AM170" s="38">
        <v>22261007.59</v>
      </c>
      <c r="AN170" s="38">
        <v>22783600.170000002</v>
      </c>
      <c r="AO170" s="38">
        <v>23307909.66</v>
      </c>
      <c r="AP170" s="38">
        <v>23833964.370000001</v>
      </c>
      <c r="AQ170" s="38">
        <v>24361731.66</v>
      </c>
      <c r="AR170" s="38">
        <v>24891123.050000001</v>
      </c>
      <c r="AS170" s="38">
        <v>25421951.760000002</v>
      </c>
      <c r="AT170" s="38">
        <v>25953948.469999999</v>
      </c>
      <c r="AU170" s="38">
        <v>26486793.16</v>
      </c>
      <c r="AV170" s="38">
        <v>27020128.5</v>
      </c>
      <c r="AW170" s="38">
        <v>27553612.27</v>
      </c>
      <c r="AX170" s="38">
        <v>28086924.809999999</v>
      </c>
      <c r="AY170" s="38">
        <v>28619769.539999999</v>
      </c>
      <c r="AZ170" s="38">
        <v>29151900.75</v>
      </c>
      <c r="BA170" s="38">
        <v>29683060.579999998</v>
      </c>
      <c r="BB170" s="38">
        <v>30213004.640000001</v>
      </c>
      <c r="BC170" s="38">
        <v>30741551.559999999</v>
      </c>
      <c r="BD170" s="38">
        <v>31268582.600000001</v>
      </c>
      <c r="BE170" s="38">
        <v>31794030.350000001</v>
      </c>
      <c r="BF170" s="38">
        <v>32317834.800000001</v>
      </c>
      <c r="BG170" s="38">
        <v>32839927.649999999</v>
      </c>
      <c r="BH170" s="38">
        <v>33360243.789999999</v>
      </c>
      <c r="BI170" s="38">
        <v>33878713.25</v>
      </c>
      <c r="BJ170" s="38">
        <v>34395255.909999996</v>
      </c>
      <c r="BK170" s="38">
        <v>31898861.670000002</v>
      </c>
      <c r="BL170" s="38">
        <v>29592410.670000002</v>
      </c>
      <c r="BM170" s="38">
        <v>27461018.129999999</v>
      </c>
      <c r="BN170" s="38">
        <v>25490986.07</v>
      </c>
      <c r="BO170" s="38">
        <v>23669707.800000001</v>
      </c>
      <c r="BP170" s="38">
        <v>21985580.030000001</v>
      </c>
      <c r="BQ170" s="38">
        <v>20427922.210000001</v>
      </c>
      <c r="BR170" s="38">
        <v>18986902.32</v>
      </c>
      <c r="BS170" s="38">
        <v>17653468.68</v>
      </c>
      <c r="BT170" s="38">
        <v>16419287.26</v>
      </c>
      <c r="BU170" s="38">
        <v>15276684.15</v>
      </c>
      <c r="BV170" s="38">
        <v>14218592.5</v>
      </c>
      <c r="BW170" s="38">
        <v>13238503.960000001</v>
      </c>
      <c r="BX170" s="38">
        <v>12330423.85</v>
      </c>
      <c r="BY170" s="38">
        <v>11488830.09</v>
      </c>
      <c r="BZ170" s="38">
        <v>10708635.369999999</v>
      </c>
      <c r="CA170" s="38">
        <v>9985152.3680000007</v>
      </c>
      <c r="CB170" s="38">
        <v>9314061.8430000003</v>
      </c>
      <c r="CC170" s="38">
        <v>8691383.2170000002</v>
      </c>
      <c r="CD170" s="38">
        <v>8113447.574</v>
      </c>
      <c r="CE170" s="38">
        <v>7576872.824</v>
      </c>
      <c r="CF170" s="38">
        <v>7078540.8629999999</v>
      </c>
      <c r="CG170" s="38">
        <v>6615576.5710000005</v>
      </c>
      <c r="CH170" s="38">
        <v>6185328.5020000003</v>
      </c>
      <c r="CI170" s="38">
        <v>5785351.1239999998</v>
      </c>
      <c r="CJ170" s="38">
        <v>5413388.4869999997</v>
      </c>
      <c r="CK170" s="38">
        <v>5067359.199</v>
      </c>
      <c r="CL170" s="38">
        <v>4745342.6119999997</v>
      </c>
      <c r="CM170" s="38">
        <v>4445566.1100000003</v>
      </c>
      <c r="CN170" s="38">
        <v>4166393.4240000001</v>
      </c>
      <c r="CO170" s="38">
        <v>3906313.8739999998</v>
      </c>
      <c r="CP170" s="38">
        <v>3663932.4789999998</v>
      </c>
      <c r="CQ170" s="38">
        <v>3437960.8489999999</v>
      </c>
      <c r="CR170" s="38">
        <v>3227208.8190000001</v>
      </c>
      <c r="CS170" s="38">
        <v>3030576.7349999999</v>
      </c>
      <c r="CT170" s="38">
        <v>2847048.3689999999</v>
      </c>
      <c r="CU170" s="38">
        <v>2675684.389</v>
      </c>
      <c r="CV170" s="38">
        <v>2515616.3530000001</v>
      </c>
      <c r="CW170" s="38">
        <v>2366041.1860000002</v>
      </c>
      <c r="CX170" s="38"/>
    </row>
    <row r="171" spans="1:102" ht="15.75" customHeight="1" x14ac:dyDescent="0.2">
      <c r="A171" s="27" t="s">
        <v>16</v>
      </c>
      <c r="B171" s="38">
        <v>371089.62839999999</v>
      </c>
      <c r="C171" s="38">
        <v>711574.08010000002</v>
      </c>
      <c r="D171" s="38">
        <v>1026068.3419999999</v>
      </c>
      <c r="E171" s="38">
        <v>1340641.4350000001</v>
      </c>
      <c r="F171" s="38">
        <v>1655386.8430000001</v>
      </c>
      <c r="G171" s="38">
        <v>1964288.469</v>
      </c>
      <c r="H171" s="38">
        <v>2256271.11</v>
      </c>
      <c r="I171" s="38">
        <v>2535390.3689999999</v>
      </c>
      <c r="J171" s="38">
        <v>2788871.4479999999</v>
      </c>
      <c r="K171" s="38">
        <v>3038401.7710000002</v>
      </c>
      <c r="L171" s="38">
        <v>3306901.693</v>
      </c>
      <c r="M171" s="38">
        <v>3573538.0970000001</v>
      </c>
      <c r="N171" s="38">
        <v>3825127.4989999998</v>
      </c>
      <c r="O171" s="38">
        <v>4048791.0269999998</v>
      </c>
      <c r="P171" s="38">
        <v>4251437.2860000003</v>
      </c>
      <c r="Q171" s="38">
        <v>4426978.7580000004</v>
      </c>
      <c r="R171" s="38">
        <v>4582736.7130000005</v>
      </c>
      <c r="S171" s="38">
        <v>4755893.04</v>
      </c>
      <c r="T171" s="38">
        <v>4930782.898</v>
      </c>
      <c r="U171" s="38">
        <v>5088515.7740000002</v>
      </c>
      <c r="V171" s="38">
        <v>5216357.659</v>
      </c>
      <c r="W171" s="38">
        <v>5350377.1780000003</v>
      </c>
      <c r="X171" s="38">
        <v>5484434.3119999999</v>
      </c>
      <c r="Y171" s="38">
        <v>5618401.5369999995</v>
      </c>
      <c r="Z171" s="38">
        <v>5754702.6809999999</v>
      </c>
      <c r="AA171" s="38">
        <v>5893890.3269999996</v>
      </c>
      <c r="AB171" s="38">
        <v>6046103.5530000003</v>
      </c>
      <c r="AC171" s="38">
        <v>6147738.108</v>
      </c>
      <c r="AD171" s="38">
        <v>6248548.7359999996</v>
      </c>
      <c r="AE171" s="38">
        <v>6349102.3399999999</v>
      </c>
      <c r="AF171" s="38">
        <v>6450076.8119999999</v>
      </c>
      <c r="AG171" s="38">
        <v>6552159.4910000004</v>
      </c>
      <c r="AH171" s="38">
        <v>6655901.8899999997</v>
      </c>
      <c r="AI171" s="38">
        <v>6761627.2570000002</v>
      </c>
      <c r="AJ171" s="38">
        <v>6869363.6950000003</v>
      </c>
      <c r="AK171" s="38">
        <v>6978932.6140000001</v>
      </c>
      <c r="AL171" s="38">
        <v>7090103.8099999996</v>
      </c>
      <c r="AM171" s="38">
        <v>7202680.6900000004</v>
      </c>
      <c r="AN171" s="38">
        <v>7316486.3370000003</v>
      </c>
      <c r="AO171" s="38">
        <v>7431399.0580000002</v>
      </c>
      <c r="AP171" s="38">
        <v>7547322.8339999998</v>
      </c>
      <c r="AQ171" s="38">
        <v>7664143.5520000001</v>
      </c>
      <c r="AR171" s="38">
        <v>7781723.3509999998</v>
      </c>
      <c r="AS171" s="38">
        <v>7899907.1160000004</v>
      </c>
      <c r="AT171" s="38">
        <v>8018524.6830000002</v>
      </c>
      <c r="AU171" s="38">
        <v>8137403.6500000004</v>
      </c>
      <c r="AV171" s="38">
        <v>8256366.0219999999</v>
      </c>
      <c r="AW171" s="38">
        <v>8375246.0250000004</v>
      </c>
      <c r="AX171" s="38">
        <v>8493879.9969999995</v>
      </c>
      <c r="AY171" s="38">
        <v>8612124.0549999997</v>
      </c>
      <c r="AZ171" s="38">
        <v>8729839.5189999994</v>
      </c>
      <c r="BA171" s="38">
        <v>8846898.1160000004</v>
      </c>
      <c r="BB171" s="38">
        <v>8963172.0460000001</v>
      </c>
      <c r="BC171" s="38">
        <v>9078553.0710000005</v>
      </c>
      <c r="BD171" s="38">
        <v>9192936.2799999993</v>
      </c>
      <c r="BE171" s="38">
        <v>9306234.5130000003</v>
      </c>
      <c r="BF171" s="38">
        <v>9418366.6750000007</v>
      </c>
      <c r="BG171" s="38">
        <v>9529255.0079999994</v>
      </c>
      <c r="BH171" s="38">
        <v>9638827.0429999996</v>
      </c>
      <c r="BI171" s="38">
        <v>9747019.1199999992</v>
      </c>
      <c r="BJ171" s="38">
        <v>9853765.2249999996</v>
      </c>
      <c r="BK171" s="38">
        <v>9140439.7740000002</v>
      </c>
      <c r="BL171" s="38">
        <v>8481297.4020000007</v>
      </c>
      <c r="BM171" s="38">
        <v>7872096.409</v>
      </c>
      <c r="BN171" s="38">
        <v>7308933.102</v>
      </c>
      <c r="BO171" s="38">
        <v>6788214.5930000003</v>
      </c>
      <c r="BP171" s="38">
        <v>6306633.7869999995</v>
      </c>
      <c r="BQ171" s="38">
        <v>5861146.4079999998</v>
      </c>
      <c r="BR171" s="38">
        <v>5448949.8700000001</v>
      </c>
      <c r="BS171" s="38">
        <v>5067463.8660000004</v>
      </c>
      <c r="BT171" s="38">
        <v>4714312.5240000002</v>
      </c>
      <c r="BU171" s="38">
        <v>4387307.9989999998</v>
      </c>
      <c r="BV171" s="38">
        <v>4084435.4049999998</v>
      </c>
      <c r="BW171" s="38">
        <v>3803838.9479999999</v>
      </c>
      <c r="BX171" s="38">
        <v>3543809.19</v>
      </c>
      <c r="BY171" s="38">
        <v>3302771.3360000001</v>
      </c>
      <c r="BZ171" s="38">
        <v>3079274.4670000002</v>
      </c>
      <c r="CA171" s="38">
        <v>2871981.6430000002</v>
      </c>
      <c r="CB171" s="38">
        <v>2679660.7969999998</v>
      </c>
      <c r="CC171" s="38">
        <v>2501176.3760000002</v>
      </c>
      <c r="CD171" s="38">
        <v>2335481.642</v>
      </c>
      <c r="CE171" s="38">
        <v>2181611.5989999999</v>
      </c>
      <c r="CF171" s="38">
        <v>2038676.49</v>
      </c>
      <c r="CG171" s="38">
        <v>1905855.8130000001</v>
      </c>
      <c r="CH171" s="38">
        <v>1782392.8230000001</v>
      </c>
      <c r="CI171" s="38">
        <v>1667589.4739999999</v>
      </c>
      <c r="CJ171" s="38">
        <v>1560801.76</v>
      </c>
      <c r="CK171" s="38">
        <v>1461435.4450000001</v>
      </c>
      <c r="CL171" s="38">
        <v>1368942.12</v>
      </c>
      <c r="CM171" s="38">
        <v>1282815.5870000001</v>
      </c>
      <c r="CN171" s="38">
        <v>1202588.5249999999</v>
      </c>
      <c r="CO171" s="38">
        <v>1127829.429</v>
      </c>
      <c r="CP171" s="38">
        <v>1058139.791</v>
      </c>
      <c r="CQ171" s="38">
        <v>993151.50289999996</v>
      </c>
      <c r="CR171" s="38">
        <v>932524.47620000003</v>
      </c>
      <c r="CS171" s="38">
        <v>875944.44090000005</v>
      </c>
      <c r="CT171" s="38">
        <v>823120.92740000004</v>
      </c>
      <c r="CU171" s="38">
        <v>773785.40599999996</v>
      </c>
      <c r="CV171" s="38">
        <v>727689.57499999995</v>
      </c>
      <c r="CW171" s="38">
        <v>684603.78559999994</v>
      </c>
      <c r="CX171" s="38"/>
    </row>
    <row r="172" spans="1:102" ht="15.75" customHeight="1" x14ac:dyDescent="0.2">
      <c r="A172" s="27" t="s">
        <v>17</v>
      </c>
      <c r="B172" s="38">
        <v>74945586.329999998</v>
      </c>
      <c r="C172" s="39">
        <v>147722647.80000001</v>
      </c>
      <c r="D172" s="39">
        <v>219550683.09999999</v>
      </c>
      <c r="E172" s="39">
        <v>287087003.30000001</v>
      </c>
      <c r="F172" s="39">
        <v>346918413.19999999</v>
      </c>
      <c r="G172" s="39">
        <v>398352561.10000002</v>
      </c>
      <c r="H172" s="39">
        <v>441939149.19999999</v>
      </c>
      <c r="I172" s="39">
        <v>477970618.39999998</v>
      </c>
      <c r="J172" s="39">
        <v>505416650.19999999</v>
      </c>
      <c r="K172" s="39">
        <v>530866013.60000002</v>
      </c>
      <c r="L172" s="39">
        <v>558278176.89999998</v>
      </c>
      <c r="M172" s="39">
        <v>582802790.39999998</v>
      </c>
      <c r="N172" s="39">
        <v>600600693</v>
      </c>
      <c r="O172" s="39">
        <v>617368003.60000002</v>
      </c>
      <c r="P172" s="39">
        <v>632407917.20000005</v>
      </c>
      <c r="Q172" s="39">
        <v>646142388.70000005</v>
      </c>
      <c r="R172" s="39">
        <v>659191060</v>
      </c>
      <c r="S172" s="39">
        <v>672490887.29999995</v>
      </c>
      <c r="T172" s="39">
        <v>686250524.5</v>
      </c>
      <c r="U172" s="39">
        <v>699695629.10000002</v>
      </c>
      <c r="V172" s="39">
        <v>713685161.79999995</v>
      </c>
      <c r="W172" s="39">
        <v>728634217.70000005</v>
      </c>
      <c r="X172" s="39">
        <v>744413565.10000002</v>
      </c>
      <c r="Y172" s="39">
        <v>760222412.79999995</v>
      </c>
      <c r="Z172" s="39">
        <v>776150999.60000002</v>
      </c>
      <c r="AA172" s="39">
        <v>792432957.29999995</v>
      </c>
      <c r="AB172" s="39">
        <v>809246815.39999998</v>
      </c>
      <c r="AC172" s="39">
        <v>852351447.79999995</v>
      </c>
      <c r="AD172" s="39">
        <v>894570402.60000002</v>
      </c>
      <c r="AE172" s="39">
        <v>935980995</v>
      </c>
      <c r="AF172" s="39">
        <v>976651821.70000005</v>
      </c>
      <c r="AG172" s="39">
        <v>1016644402</v>
      </c>
      <c r="AH172" s="39">
        <v>1056014457</v>
      </c>
      <c r="AI172" s="39">
        <v>1094812334</v>
      </c>
      <c r="AJ172" s="39">
        <v>1133083771</v>
      </c>
      <c r="AK172" s="39">
        <v>1170870256</v>
      </c>
      <c r="AL172" s="39">
        <v>1208208616</v>
      </c>
      <c r="AM172" s="39">
        <v>1245131913</v>
      </c>
      <c r="AN172" s="39">
        <v>1281671189</v>
      </c>
      <c r="AO172" s="39">
        <v>1317856159</v>
      </c>
      <c r="AP172" s="39">
        <v>1353714671</v>
      </c>
      <c r="AQ172" s="39">
        <v>1389271914</v>
      </c>
      <c r="AR172" s="39">
        <v>1424549468</v>
      </c>
      <c r="AS172" s="39">
        <v>1459565108</v>
      </c>
      <c r="AT172" s="39">
        <v>1494332520</v>
      </c>
      <c r="AU172" s="39">
        <v>1528861978</v>
      </c>
      <c r="AV172" s="39">
        <v>1563161303</v>
      </c>
      <c r="AW172" s="39">
        <v>1597236639</v>
      </c>
      <c r="AX172" s="39">
        <v>1631092510</v>
      </c>
      <c r="AY172" s="39">
        <v>1664732089</v>
      </c>
      <c r="AZ172" s="39">
        <v>1698157100</v>
      </c>
      <c r="BA172" s="39">
        <v>1731367899</v>
      </c>
      <c r="BB172" s="39">
        <v>1764363012</v>
      </c>
      <c r="BC172" s="39">
        <v>1797138563</v>
      </c>
      <c r="BD172" s="39">
        <v>1829688131</v>
      </c>
      <c r="BE172" s="39">
        <v>1862003376</v>
      </c>
      <c r="BF172" s="38">
        <v>1894074851</v>
      </c>
      <c r="BG172" s="38">
        <v>1925892822</v>
      </c>
      <c r="BH172" s="38">
        <v>1957447547</v>
      </c>
      <c r="BI172" s="38">
        <v>1988729649</v>
      </c>
      <c r="BJ172" s="38">
        <v>2019729871</v>
      </c>
      <c r="BK172" s="38">
        <v>1872988893</v>
      </c>
      <c r="BL172" s="38">
        <v>1737420400</v>
      </c>
      <c r="BM172" s="38">
        <v>1612148519</v>
      </c>
      <c r="BN172" s="38">
        <v>1496367229</v>
      </c>
      <c r="BO172" s="38">
        <v>1389334736</v>
      </c>
      <c r="BP172" s="38">
        <v>1290368304</v>
      </c>
      <c r="BQ172" s="38">
        <v>1198839505</v>
      </c>
      <c r="BR172" s="38">
        <v>1114169848</v>
      </c>
      <c r="BS172" s="38">
        <v>1035826769</v>
      </c>
      <c r="BT172" s="38">
        <v>963319942.39999998</v>
      </c>
      <c r="BU172" s="38">
        <v>896197886.79999995</v>
      </c>
      <c r="BV172" s="38">
        <v>834044851.39999998</v>
      </c>
      <c r="BW172" s="38">
        <v>776477949.70000005</v>
      </c>
      <c r="BX172" s="38">
        <v>723144526.89999998</v>
      </c>
      <c r="BY172" s="38">
        <v>673719738.20000005</v>
      </c>
      <c r="BZ172" s="38">
        <v>627904324</v>
      </c>
      <c r="CA172" s="38">
        <v>585422563.70000005</v>
      </c>
      <c r="CB172" s="38">
        <v>546020395.10000002</v>
      </c>
      <c r="CC172" s="38">
        <v>509463684.89999998</v>
      </c>
      <c r="CD172" s="38">
        <v>475536638.69999999</v>
      </c>
      <c r="CE172" s="38">
        <v>444040339.5</v>
      </c>
      <c r="CF172" s="38">
        <v>414791403.39999998</v>
      </c>
      <c r="CG172" s="38">
        <v>387620743.30000001</v>
      </c>
      <c r="CH172" s="38">
        <v>362372432.80000001</v>
      </c>
      <c r="CI172" s="38">
        <v>338902660.69999999</v>
      </c>
      <c r="CJ172" s="38">
        <v>317078769.69999999</v>
      </c>
      <c r="CK172" s="38">
        <v>296778372.69999999</v>
      </c>
      <c r="CL172" s="38">
        <v>277888539</v>
      </c>
      <c r="CM172" s="38">
        <v>260305047.30000001</v>
      </c>
      <c r="CN172" s="38">
        <v>243931696.90000001</v>
      </c>
      <c r="CO172" s="38">
        <v>228679675.5</v>
      </c>
      <c r="CP172" s="38">
        <v>214466976.5</v>
      </c>
      <c r="CQ172" s="38">
        <v>201217863.80000001</v>
      </c>
      <c r="CR172" s="38">
        <v>188862378.69999999</v>
      </c>
      <c r="CS172" s="38">
        <v>177335886.5</v>
      </c>
      <c r="CT172" s="38">
        <v>166578659.40000001</v>
      </c>
      <c r="CU172" s="38">
        <v>156535492.19999999</v>
      </c>
      <c r="CV172" s="38">
        <v>147155349.09999999</v>
      </c>
      <c r="CW172" s="38">
        <v>138391038.69999999</v>
      </c>
      <c r="CX172" s="38"/>
    </row>
    <row r="173" spans="1:102" ht="15.75" customHeight="1" x14ac:dyDescent="0.2">
      <c r="A173" s="27" t="s">
        <v>18</v>
      </c>
      <c r="B173" s="38">
        <v>2735907.3670000001</v>
      </c>
      <c r="C173" s="38">
        <v>4587636.5410000002</v>
      </c>
      <c r="D173" s="38">
        <v>5975462.4819999998</v>
      </c>
      <c r="E173" s="38">
        <v>7217669.5760000004</v>
      </c>
      <c r="F173" s="38">
        <v>8374209.1840000004</v>
      </c>
      <c r="G173" s="38">
        <v>9547688.568</v>
      </c>
      <c r="H173" s="38">
        <v>10566929.949999999</v>
      </c>
      <c r="I173" s="38">
        <v>11728681.98</v>
      </c>
      <c r="J173" s="38">
        <v>13074795.18</v>
      </c>
      <c r="K173" s="38">
        <v>13620362.859999999</v>
      </c>
      <c r="L173" s="38">
        <v>14452120</v>
      </c>
      <c r="M173" s="38">
        <v>15698141.34</v>
      </c>
      <c r="N173" s="38">
        <v>16572780.390000001</v>
      </c>
      <c r="O173" s="38">
        <v>17389466.109999999</v>
      </c>
      <c r="P173" s="38">
        <v>18195443.800000001</v>
      </c>
      <c r="Q173" s="38">
        <v>18327273.239999998</v>
      </c>
      <c r="R173" s="38">
        <v>18505724.5</v>
      </c>
      <c r="S173" s="38">
        <v>18915214.469999999</v>
      </c>
      <c r="T173" s="38">
        <v>19660952.25</v>
      </c>
      <c r="U173" s="38">
        <v>20325784.469999999</v>
      </c>
      <c r="V173" s="38">
        <v>20731558.02</v>
      </c>
      <c r="W173" s="38">
        <v>21602870.91</v>
      </c>
      <c r="X173" s="38">
        <v>22418772.899999999</v>
      </c>
      <c r="Y173" s="38">
        <v>23214121.809999999</v>
      </c>
      <c r="Z173" s="38">
        <v>24022072.399999999</v>
      </c>
      <c r="AA173" s="38">
        <v>24878452.559999999</v>
      </c>
      <c r="AB173" s="38">
        <v>25816545.190000001</v>
      </c>
      <c r="AC173" s="38">
        <v>25921144.550000001</v>
      </c>
      <c r="AD173" s="38">
        <v>26175000.920000002</v>
      </c>
      <c r="AE173" s="38">
        <v>26528656.039999999</v>
      </c>
      <c r="AF173" s="38">
        <v>26948996.149999999</v>
      </c>
      <c r="AG173" s="38">
        <v>27413948.079999998</v>
      </c>
      <c r="AH173" s="38">
        <v>27908874.949999999</v>
      </c>
      <c r="AI173" s="38">
        <v>28424149.359999999</v>
      </c>
      <c r="AJ173" s="38">
        <v>28953577.469999999</v>
      </c>
      <c r="AK173" s="38">
        <v>29493136.329999998</v>
      </c>
      <c r="AL173" s="38">
        <v>30040217.609999999</v>
      </c>
      <c r="AM173" s="38">
        <v>30593091.23</v>
      </c>
      <c r="AN173" s="38">
        <v>31150752.010000002</v>
      </c>
      <c r="AO173" s="38">
        <v>31712551.02</v>
      </c>
      <c r="AP173" s="38">
        <v>32278166.239999998</v>
      </c>
      <c r="AQ173" s="38">
        <v>32847305.760000002</v>
      </c>
      <c r="AR173" s="38">
        <v>33419775.739999998</v>
      </c>
      <c r="AS173" s="38">
        <v>33995265.439999998</v>
      </c>
      <c r="AT173" s="38">
        <v>34573381.219999999</v>
      </c>
      <c r="AU173" s="38">
        <v>35153636.170000002</v>
      </c>
      <c r="AV173" s="38">
        <v>35735641.859999999</v>
      </c>
      <c r="AW173" s="38">
        <v>36318906.630000003</v>
      </c>
      <c r="AX173" s="38">
        <v>36902929.939999998</v>
      </c>
      <c r="AY173" s="38">
        <v>37486990.030000001</v>
      </c>
      <c r="AZ173" s="38">
        <v>38070389.68</v>
      </c>
      <c r="BA173" s="38">
        <v>38652478.979999997</v>
      </c>
      <c r="BB173" s="38">
        <v>39232652.049999997</v>
      </c>
      <c r="BC173" s="38">
        <v>39810316.689999998</v>
      </c>
      <c r="BD173" s="38">
        <v>40384774.079999998</v>
      </c>
      <c r="BE173" s="38">
        <v>40955370.229999997</v>
      </c>
      <c r="BF173" s="38">
        <v>41521555.670000002</v>
      </c>
      <c r="BG173" s="38">
        <v>42082882.32</v>
      </c>
      <c r="BH173" s="38">
        <v>42639001.299999997</v>
      </c>
      <c r="BI173" s="38">
        <v>43189620.759999998</v>
      </c>
      <c r="BJ173" s="38">
        <v>43734549.590000004</v>
      </c>
      <c r="BK173" s="38">
        <v>32038248</v>
      </c>
      <c r="BL173" s="38">
        <v>24013951.609999999</v>
      </c>
      <c r="BM173" s="38">
        <v>18463515.539999999</v>
      </c>
      <c r="BN173" s="38">
        <v>14582958.15</v>
      </c>
      <c r="BO173" s="38">
        <v>11832570.140000001</v>
      </c>
      <c r="BP173" s="38">
        <v>9849842.3149999995</v>
      </c>
      <c r="BQ173" s="38">
        <v>8391095.6750000007</v>
      </c>
      <c r="BR173" s="38">
        <v>7292351.6009999998</v>
      </c>
      <c r="BS173" s="38">
        <v>6443099.1950000003</v>
      </c>
      <c r="BT173" s="38">
        <v>5768708.1279999996</v>
      </c>
      <c r="BU173" s="38">
        <v>5218636.8940000003</v>
      </c>
      <c r="BV173" s="38">
        <v>4758526.0460000001</v>
      </c>
      <c r="BW173" s="38">
        <v>4364895.7790000001</v>
      </c>
      <c r="BX173" s="38">
        <v>4021589.4169999999</v>
      </c>
      <c r="BY173" s="38">
        <v>3717387.358</v>
      </c>
      <c r="BZ173" s="38">
        <v>3444405.7560000001</v>
      </c>
      <c r="CA173" s="38">
        <v>3197021.335</v>
      </c>
      <c r="CB173" s="38">
        <v>2971149.0120000001</v>
      </c>
      <c r="CC173" s="38">
        <v>2763756.1340000001</v>
      </c>
      <c r="CD173" s="38">
        <v>2572535.406</v>
      </c>
      <c r="CE173" s="38">
        <v>2395684.3130000001</v>
      </c>
      <c r="CF173" s="38">
        <v>2231756.003</v>
      </c>
      <c r="CG173" s="38">
        <v>2079558.1610000001</v>
      </c>
      <c r="CH173" s="38">
        <v>1938084.1359999999</v>
      </c>
      <c r="CI173" s="38">
        <v>1806465.7509999999</v>
      </c>
      <c r="CJ173" s="38">
        <v>1683940.726</v>
      </c>
      <c r="CK173" s="38">
        <v>1569829.959</v>
      </c>
      <c r="CL173" s="38">
        <v>1463521.469</v>
      </c>
      <c r="CM173" s="38">
        <v>1364458.8659999999</v>
      </c>
      <c r="CN173" s="38">
        <v>1272132.9069999999</v>
      </c>
      <c r="CO173" s="38">
        <v>1186075.162</v>
      </c>
      <c r="CP173" s="38">
        <v>1105853.1569999999</v>
      </c>
      <c r="CQ173" s="38">
        <v>1031066.5209999999</v>
      </c>
      <c r="CR173" s="38">
        <v>961343.87860000005</v>
      </c>
      <c r="CS173" s="38">
        <v>896340.24979999999</v>
      </c>
      <c r="CT173" s="38">
        <v>835734.84230000002</v>
      </c>
      <c r="CU173" s="38">
        <v>779229.13069999998</v>
      </c>
      <c r="CV173" s="38">
        <v>726545.16029999999</v>
      </c>
      <c r="CW173" s="38">
        <v>677424.02859999996</v>
      </c>
      <c r="CX173" s="38"/>
    </row>
    <row r="174" spans="1:102" ht="15.75" customHeight="1" x14ac:dyDescent="0.2">
      <c r="A174" s="27" t="s">
        <v>19</v>
      </c>
      <c r="B174" s="38">
        <v>394147.40620000003</v>
      </c>
      <c r="C174" s="38">
        <v>774272.16350000002</v>
      </c>
      <c r="D174" s="38">
        <v>1153804.1669999999</v>
      </c>
      <c r="E174" s="38">
        <v>1528837.679</v>
      </c>
      <c r="F174" s="38">
        <v>1878683.575</v>
      </c>
      <c r="G174" s="38">
        <v>2213199.3849999998</v>
      </c>
      <c r="H174" s="38">
        <v>2538102.2370000002</v>
      </c>
      <c r="I174" s="38">
        <v>2837247.1869999999</v>
      </c>
      <c r="J174" s="38">
        <v>3116685.6239999998</v>
      </c>
      <c r="K174" s="38">
        <v>3397492.7850000001</v>
      </c>
      <c r="L174" s="38">
        <v>3670731.2749999999</v>
      </c>
      <c r="M174" s="38">
        <v>3950823.2820000001</v>
      </c>
      <c r="N174" s="38">
        <v>4230251.4160000002</v>
      </c>
      <c r="O174" s="38">
        <v>4513914.9890000001</v>
      </c>
      <c r="P174" s="38">
        <v>4816106.142</v>
      </c>
      <c r="Q174" s="38">
        <v>5104899.2350000003</v>
      </c>
      <c r="R174" s="38">
        <v>5384387.4869999997</v>
      </c>
      <c r="S174" s="38">
        <v>5664938.5070000002</v>
      </c>
      <c r="T174" s="38">
        <v>5934429.4359999998</v>
      </c>
      <c r="U174" s="38">
        <v>6196736.9220000003</v>
      </c>
      <c r="V174" s="38">
        <v>6457925.4469999997</v>
      </c>
      <c r="W174" s="38">
        <v>6714749.4060000004</v>
      </c>
      <c r="X174" s="38">
        <v>6968078.0630000001</v>
      </c>
      <c r="Y174" s="38">
        <v>7218915.1100000003</v>
      </c>
      <c r="Z174" s="38">
        <v>7468832.2130000005</v>
      </c>
      <c r="AA174" s="38">
        <v>7718918.2539999997</v>
      </c>
      <c r="AB174" s="38">
        <v>7970179.0180000002</v>
      </c>
      <c r="AC174" s="38">
        <v>8266172.534</v>
      </c>
      <c r="AD174" s="38">
        <v>8564175.6769999992</v>
      </c>
      <c r="AE174" s="38">
        <v>8864324.6750000007</v>
      </c>
      <c r="AF174" s="38">
        <v>9166732.3829999994</v>
      </c>
      <c r="AG174" s="38">
        <v>9471483.8859999999</v>
      </c>
      <c r="AH174" s="38">
        <v>9778644.8430000003</v>
      </c>
      <c r="AI174" s="38">
        <v>10088268.17</v>
      </c>
      <c r="AJ174" s="38">
        <v>10400397.4</v>
      </c>
      <c r="AK174" s="38">
        <v>10715068.01</v>
      </c>
      <c r="AL174" s="38">
        <v>11032291.810000001</v>
      </c>
      <c r="AM174" s="38">
        <v>11352073.51</v>
      </c>
      <c r="AN174" s="38">
        <v>11674393.84</v>
      </c>
      <c r="AO174" s="38">
        <v>11999213.98</v>
      </c>
      <c r="AP174" s="38">
        <v>12326481.98</v>
      </c>
      <c r="AQ174" s="38">
        <v>12656132.75</v>
      </c>
      <c r="AR174" s="38">
        <v>12988092.970000001</v>
      </c>
      <c r="AS174" s="38">
        <v>13322277.27</v>
      </c>
      <c r="AT174" s="38">
        <v>13658600.460000001</v>
      </c>
      <c r="AU174" s="38">
        <v>13996969.140000001</v>
      </c>
      <c r="AV174" s="38">
        <v>14337276.619999999</v>
      </c>
      <c r="AW174" s="38">
        <v>14679416.51</v>
      </c>
      <c r="AX174" s="38">
        <v>15023254.710000001</v>
      </c>
      <c r="AY174" s="38">
        <v>15368643.880000001</v>
      </c>
      <c r="AZ174" s="38">
        <v>15715423.74</v>
      </c>
      <c r="BA174" s="38">
        <v>16063428.42</v>
      </c>
      <c r="BB174" s="38">
        <v>16412488.02</v>
      </c>
      <c r="BC174" s="38">
        <v>16762433.699999999</v>
      </c>
      <c r="BD174" s="38">
        <v>17113094.59</v>
      </c>
      <c r="BE174" s="38">
        <v>17464309.68</v>
      </c>
      <c r="BF174" s="38">
        <v>17815907.75</v>
      </c>
      <c r="BG174" s="38">
        <v>18167717.210000001</v>
      </c>
      <c r="BH174" s="38">
        <v>18519569.079999998</v>
      </c>
      <c r="BI174" s="38">
        <v>18871307.329999998</v>
      </c>
      <c r="BJ174" s="38">
        <v>19222771.359999999</v>
      </c>
      <c r="BK174" s="38">
        <v>17824700.030000001</v>
      </c>
      <c r="BL174" s="38">
        <v>16533146.59</v>
      </c>
      <c r="BM174" s="38">
        <v>15339757.09</v>
      </c>
      <c r="BN174" s="38">
        <v>14236844</v>
      </c>
      <c r="BO174" s="38">
        <v>13217332.51</v>
      </c>
      <c r="BP174" s="38">
        <v>12274711.199999999</v>
      </c>
      <c r="BQ174" s="38">
        <v>11402986.74</v>
      </c>
      <c r="BR174" s="38">
        <v>10596642.189999999</v>
      </c>
      <c r="BS174" s="38">
        <v>9850598.7170000002</v>
      </c>
      <c r="BT174" s="38">
        <v>9160180.4079999998</v>
      </c>
      <c r="BU174" s="38">
        <v>8521081.9100000001</v>
      </c>
      <c r="BV174" s="38">
        <v>7929338.6960000005</v>
      </c>
      <c r="BW174" s="38">
        <v>7381299.7340000002</v>
      </c>
      <c r="BX174" s="38">
        <v>6873602.3600000003</v>
      </c>
      <c r="BY174" s="38">
        <v>6403149.1830000002</v>
      </c>
      <c r="BZ174" s="38">
        <v>5967086.8509999998</v>
      </c>
      <c r="CA174" s="38">
        <v>5562786.5369999995</v>
      </c>
      <c r="CB174" s="38">
        <v>5187825.9919999996</v>
      </c>
      <c r="CC174" s="38">
        <v>4839973.0460000001</v>
      </c>
      <c r="CD174" s="38">
        <v>4517170.443</v>
      </c>
      <c r="CE174" s="38">
        <v>4217521.8930000002</v>
      </c>
      <c r="CF174" s="38">
        <v>3939279.2519999999</v>
      </c>
      <c r="CG174" s="38">
        <v>3680830.7250000001</v>
      </c>
      <c r="CH174" s="38">
        <v>3440690.03</v>
      </c>
      <c r="CI174" s="38">
        <v>3217486.4219999998</v>
      </c>
      <c r="CJ174" s="38">
        <v>3009955.5260000001</v>
      </c>
      <c r="CK174" s="38">
        <v>2816930.9040000001</v>
      </c>
      <c r="CL174" s="38">
        <v>2637336.2949999999</v>
      </c>
      <c r="CM174" s="38">
        <v>2470178.486</v>
      </c>
      <c r="CN174" s="38">
        <v>2314540.7459999998</v>
      </c>
      <c r="CO174" s="38">
        <v>2169576.7910000002</v>
      </c>
      <c r="CP174" s="38">
        <v>2034505.2290000001</v>
      </c>
      <c r="CQ174" s="38">
        <v>1908604.4539999999</v>
      </c>
      <c r="CR174" s="38">
        <v>1791207.943</v>
      </c>
      <c r="CS174" s="38">
        <v>1681699.933</v>
      </c>
      <c r="CT174" s="38">
        <v>1579511.4369999999</v>
      </c>
      <c r="CU174" s="38">
        <v>1484116.5870000001</v>
      </c>
      <c r="CV174" s="38">
        <v>1395029.2609999999</v>
      </c>
      <c r="CW174" s="38">
        <v>1311799.98</v>
      </c>
      <c r="CX174" s="38"/>
    </row>
    <row r="175" spans="1:102" ht="15.75" customHeight="1" x14ac:dyDescent="0.2">
      <c r="A175" s="27" t="s">
        <v>20</v>
      </c>
      <c r="B175" s="38">
        <v>52304571.560000002</v>
      </c>
      <c r="C175" s="38">
        <v>89098154.909999996</v>
      </c>
      <c r="D175" s="39">
        <v>114470000</v>
      </c>
      <c r="E175" s="39">
        <v>131914295.40000001</v>
      </c>
      <c r="F175" s="39">
        <v>144918289.5</v>
      </c>
      <c r="G175" s="39">
        <v>155124648.09999999</v>
      </c>
      <c r="H175" s="39">
        <v>164004120</v>
      </c>
      <c r="I175" s="39">
        <v>172452472.19999999</v>
      </c>
      <c r="J175" s="39">
        <v>180822129.30000001</v>
      </c>
      <c r="K175" s="39">
        <v>187890051.30000001</v>
      </c>
      <c r="L175" s="39">
        <v>195790761.30000001</v>
      </c>
      <c r="M175" s="39">
        <v>205309954.59999999</v>
      </c>
      <c r="N175" s="39">
        <v>214306596.80000001</v>
      </c>
      <c r="O175" s="39">
        <v>223961710.90000001</v>
      </c>
      <c r="P175" s="39">
        <v>229902272.69999999</v>
      </c>
      <c r="Q175" s="39">
        <v>234884155.19999999</v>
      </c>
      <c r="R175" s="39">
        <v>241455036.30000001</v>
      </c>
      <c r="S175" s="39">
        <v>248691196.19999999</v>
      </c>
      <c r="T175" s="39">
        <v>257052497.80000001</v>
      </c>
      <c r="U175" s="39">
        <v>264977551</v>
      </c>
      <c r="V175" s="39">
        <v>272600223.89999998</v>
      </c>
      <c r="W175" s="39">
        <v>281226140.89999998</v>
      </c>
      <c r="X175" s="39">
        <v>290306614.30000001</v>
      </c>
      <c r="Y175" s="39">
        <v>299540437</v>
      </c>
      <c r="Z175" s="39">
        <v>309065857.69999999</v>
      </c>
      <c r="AA175" s="39">
        <v>318966911.5</v>
      </c>
      <c r="AB175" s="39">
        <v>329302004.89999998</v>
      </c>
      <c r="AC175" s="39">
        <v>331561479.39999998</v>
      </c>
      <c r="AD175" s="39">
        <v>335354911.60000002</v>
      </c>
      <c r="AE175" s="39">
        <v>340183896.39999998</v>
      </c>
      <c r="AF175" s="39">
        <v>345714352</v>
      </c>
      <c r="AG175" s="38">
        <v>351722150.39999998</v>
      </c>
      <c r="AH175" s="38">
        <v>358056767.5</v>
      </c>
      <c r="AI175" s="38">
        <v>364617031.39999998</v>
      </c>
      <c r="AJ175" s="38">
        <v>371334954.39999998</v>
      </c>
      <c r="AK175" s="38">
        <v>378164571.69999999</v>
      </c>
      <c r="AL175" s="38">
        <v>385074611.10000002</v>
      </c>
      <c r="AM175" s="38">
        <v>392043644.10000002</v>
      </c>
      <c r="AN175" s="38">
        <v>399057146.39999998</v>
      </c>
      <c r="AO175" s="38">
        <v>406105027.69999999</v>
      </c>
      <c r="AP175" s="38">
        <v>413180220.10000002</v>
      </c>
      <c r="AQ175" s="38">
        <v>420277364.80000001</v>
      </c>
      <c r="AR175" s="38">
        <v>427392032.30000001</v>
      </c>
      <c r="AS175" s="38">
        <v>434520058.19999999</v>
      </c>
      <c r="AT175" s="38">
        <v>441657310.80000001</v>
      </c>
      <c r="AU175" s="38">
        <v>448799640.19999999</v>
      </c>
      <c r="AV175" s="38">
        <v>455943425</v>
      </c>
      <c r="AW175" s="38">
        <v>463085270.30000001</v>
      </c>
      <c r="AX175" s="38">
        <v>470221679.10000002</v>
      </c>
      <c r="AY175" s="38">
        <v>477348836.39999998</v>
      </c>
      <c r="AZ175" s="38">
        <v>484462965.89999998</v>
      </c>
      <c r="BA175" s="38">
        <v>491560538.69999999</v>
      </c>
      <c r="BB175" s="38">
        <v>498638281</v>
      </c>
      <c r="BC175" s="38">
        <v>505693258.60000002</v>
      </c>
      <c r="BD175" s="38">
        <v>512722722.19999999</v>
      </c>
      <c r="BE175" s="38">
        <v>519724179.10000002</v>
      </c>
      <c r="BF175" s="38">
        <v>526695059.69999999</v>
      </c>
      <c r="BG175" s="38">
        <v>533632818.69999999</v>
      </c>
      <c r="BH175" s="38">
        <v>540535281.39999998</v>
      </c>
      <c r="BI175" s="38">
        <v>547400707.70000005</v>
      </c>
      <c r="BJ175" s="38">
        <v>554227391</v>
      </c>
      <c r="BK175" s="38">
        <v>406115036.19999999</v>
      </c>
      <c r="BL175" s="38">
        <v>304492823.19999999</v>
      </c>
      <c r="BM175" s="38">
        <v>234192051.09999999</v>
      </c>
      <c r="BN175" s="38">
        <v>185034142.30000001</v>
      </c>
      <c r="BO175" s="38">
        <v>150186222.40000001</v>
      </c>
      <c r="BP175" s="38">
        <v>125058782.5</v>
      </c>
      <c r="BQ175" s="38">
        <v>106566715.09999999</v>
      </c>
      <c r="BR175" s="38">
        <v>92633929.219999999</v>
      </c>
      <c r="BS175" s="38">
        <v>81861244.150000006</v>
      </c>
      <c r="BT175" s="38">
        <v>73303735.189999998</v>
      </c>
      <c r="BU175" s="38">
        <v>66321449.549999997</v>
      </c>
      <c r="BV175" s="38">
        <v>60479306.030000001</v>
      </c>
      <c r="BW175" s="38">
        <v>55479965.969999999</v>
      </c>
      <c r="BX175" s="38">
        <v>51118807.289999999</v>
      </c>
      <c r="BY175" s="38">
        <v>47253716.68</v>
      </c>
      <c r="BZ175" s="38">
        <v>43784816.43</v>
      </c>
      <c r="CA175" s="38">
        <v>40640852.299999997</v>
      </c>
      <c r="CB175" s="38">
        <v>37770047.920000002</v>
      </c>
      <c r="CC175" s="38">
        <v>35133954.649999999</v>
      </c>
      <c r="CD175" s="38">
        <v>32703310.66</v>
      </c>
      <c r="CE175" s="38">
        <v>30455248.100000001</v>
      </c>
      <c r="CF175" s="38">
        <v>28371405.079999998</v>
      </c>
      <c r="CG175" s="38">
        <v>26436645.18</v>
      </c>
      <c r="CH175" s="38">
        <v>24638185.260000002</v>
      </c>
      <c r="CI175" s="38">
        <v>22964997.949999999</v>
      </c>
      <c r="CJ175" s="38">
        <v>21407398.969999999</v>
      </c>
      <c r="CK175" s="38">
        <v>19956759.359999999</v>
      </c>
      <c r="CL175" s="38">
        <v>18605302.02</v>
      </c>
      <c r="CM175" s="38">
        <v>17345955.670000002</v>
      </c>
      <c r="CN175" s="38">
        <v>16172247.699999999</v>
      </c>
      <c r="CO175" s="38">
        <v>15078224</v>
      </c>
      <c r="CP175" s="38">
        <v>14058387.17</v>
      </c>
      <c r="CQ175" s="38">
        <v>13107647.859999999</v>
      </c>
      <c r="CR175" s="38">
        <v>12221285.1</v>
      </c>
      <c r="CS175" s="38">
        <v>11394913.449999999</v>
      </c>
      <c r="CT175" s="38">
        <v>10624454.869999999</v>
      </c>
      <c r="CU175" s="38">
        <v>9906114.3929999992</v>
      </c>
      <c r="CV175" s="38">
        <v>9236358.4989999998</v>
      </c>
      <c r="CW175" s="38">
        <v>8611895.8719999995</v>
      </c>
      <c r="CX175" s="38"/>
    </row>
    <row r="176" spans="1:102" ht="15.75" customHeight="1" x14ac:dyDescent="0.2">
      <c r="A176" s="27" t="s">
        <v>21</v>
      </c>
      <c r="B176" s="38">
        <v>22168660.460000001</v>
      </c>
      <c r="C176" s="38">
        <v>38491398.109999999</v>
      </c>
      <c r="D176" s="38">
        <v>49989840.090000004</v>
      </c>
      <c r="E176" s="38">
        <v>57412824.549999997</v>
      </c>
      <c r="F176" s="38">
        <v>62892228.670000002</v>
      </c>
      <c r="G176" s="38">
        <v>68340067.769999996</v>
      </c>
      <c r="H176" s="38">
        <v>73669587.890000001</v>
      </c>
      <c r="I176" s="38">
        <v>75283957.620000005</v>
      </c>
      <c r="J176" s="38">
        <v>76770273.819999993</v>
      </c>
      <c r="K176" s="38">
        <v>78884773.689999998</v>
      </c>
      <c r="L176" s="38">
        <v>81172252.420000002</v>
      </c>
      <c r="M176" s="38">
        <v>84581340.109999999</v>
      </c>
      <c r="N176" s="38">
        <v>86542643.420000002</v>
      </c>
      <c r="O176" s="38">
        <v>88014839.590000004</v>
      </c>
      <c r="P176" s="38">
        <v>89702898.280000001</v>
      </c>
      <c r="Q176" s="38">
        <v>91844283.129999995</v>
      </c>
      <c r="R176" s="38">
        <v>94496855.590000004</v>
      </c>
      <c r="S176" s="38">
        <v>96387554.659999996</v>
      </c>
      <c r="T176" s="38">
        <v>98081898.469999999</v>
      </c>
      <c r="U176" s="38">
        <v>99929596.379999995</v>
      </c>
      <c r="V176" s="39">
        <v>102001485.2</v>
      </c>
      <c r="W176" s="39">
        <v>104356567.09999999</v>
      </c>
      <c r="X176" s="39">
        <v>106916080.2</v>
      </c>
      <c r="Y176" s="39">
        <v>109642812.3</v>
      </c>
      <c r="Z176" s="39">
        <v>112519167.59999999</v>
      </c>
      <c r="AA176" s="39">
        <v>115537808.5</v>
      </c>
      <c r="AB176" s="39">
        <v>118696053.59999999</v>
      </c>
      <c r="AC176" s="38">
        <v>124756911.09999999</v>
      </c>
      <c r="AD176" s="38">
        <v>130058459.09999999</v>
      </c>
      <c r="AE176" s="38">
        <v>134863971.69999999</v>
      </c>
      <c r="AF176" s="38">
        <v>139349332.80000001</v>
      </c>
      <c r="AG176" s="38">
        <v>143631940.80000001</v>
      </c>
      <c r="AH176" s="38">
        <v>147790167.40000001</v>
      </c>
      <c r="AI176" s="38">
        <v>151876119.19999999</v>
      </c>
      <c r="AJ176" s="38">
        <v>155924349.19999999</v>
      </c>
      <c r="AK176" s="38">
        <v>159957605</v>
      </c>
      <c r="AL176" s="38">
        <v>163990741.30000001</v>
      </c>
      <c r="AM176" s="38">
        <v>168033307.30000001</v>
      </c>
      <c r="AN176" s="38">
        <v>172091262.5</v>
      </c>
      <c r="AO176" s="38">
        <v>176168312.80000001</v>
      </c>
      <c r="AP176" s="38">
        <v>180266567.90000001</v>
      </c>
      <c r="AQ176" s="38">
        <v>184386925.69999999</v>
      </c>
      <c r="AR176" s="38">
        <v>188529626.5</v>
      </c>
      <c r="AS176" s="38">
        <v>192694613.30000001</v>
      </c>
      <c r="AT176" s="38">
        <v>196881816.40000001</v>
      </c>
      <c r="AU176" s="38">
        <v>201090901.80000001</v>
      </c>
      <c r="AV176" s="38">
        <v>205321274</v>
      </c>
      <c r="AW176" s="38">
        <v>209571853.5</v>
      </c>
      <c r="AX176" s="38">
        <v>213841333.69999999</v>
      </c>
      <c r="AY176" s="38">
        <v>218128194</v>
      </c>
      <c r="AZ176" s="38">
        <v>222430671.80000001</v>
      </c>
      <c r="BA176" s="38">
        <v>226747008.19999999</v>
      </c>
      <c r="BB176" s="38">
        <v>231075307.30000001</v>
      </c>
      <c r="BC176" s="38">
        <v>235413271.09999999</v>
      </c>
      <c r="BD176" s="38">
        <v>239758121.40000001</v>
      </c>
      <c r="BE176" s="38">
        <v>244106970.30000001</v>
      </c>
      <c r="BF176" s="38">
        <v>248456947.80000001</v>
      </c>
      <c r="BG176" s="38">
        <v>252805462.19999999</v>
      </c>
      <c r="BH176" s="38">
        <v>257150234.90000001</v>
      </c>
      <c r="BI176" s="38">
        <v>261489322.59999999</v>
      </c>
      <c r="BJ176" s="38">
        <v>265820903.59999999</v>
      </c>
      <c r="BK176" s="38">
        <v>194260442.59999999</v>
      </c>
      <c r="BL176" s="38">
        <v>145205237.30000001</v>
      </c>
      <c r="BM176" s="38">
        <v>111309229.90000001</v>
      </c>
      <c r="BN176" s="38">
        <v>87643243.519999996</v>
      </c>
      <c r="BO176" s="38">
        <v>70898520.469999999</v>
      </c>
      <c r="BP176" s="38">
        <v>58852815.829999998</v>
      </c>
      <c r="BQ176" s="38">
        <v>50012487.869999997</v>
      </c>
      <c r="BR176" s="38">
        <v>43372564.390000001</v>
      </c>
      <c r="BS176" s="38">
        <v>38255891.990000002</v>
      </c>
      <c r="BT176" s="38">
        <v>34205297.420000002</v>
      </c>
      <c r="BU176" s="38">
        <v>30911285.199999999</v>
      </c>
      <c r="BV176" s="38">
        <v>28163556.920000002</v>
      </c>
      <c r="BW176" s="38">
        <v>25818499.829999998</v>
      </c>
      <c r="BX176" s="38">
        <v>23777380.719999999</v>
      </c>
      <c r="BY176" s="38">
        <v>21971716.809999999</v>
      </c>
      <c r="BZ176" s="38">
        <v>20353458.309999999</v>
      </c>
      <c r="CA176" s="38">
        <v>18888397.010000002</v>
      </c>
      <c r="CB176" s="38">
        <v>17551738.18</v>
      </c>
      <c r="CC176" s="38">
        <v>16325123.18</v>
      </c>
      <c r="CD176" s="38">
        <v>15194625.109999999</v>
      </c>
      <c r="CE176" s="38">
        <v>14149397.33</v>
      </c>
      <c r="CF176" s="38">
        <v>13180760.140000001</v>
      </c>
      <c r="CG176" s="38">
        <v>12281581.609999999</v>
      </c>
      <c r="CH176" s="38">
        <v>11445856.16</v>
      </c>
      <c r="CI176" s="38">
        <v>10668416.01</v>
      </c>
      <c r="CJ176" s="38">
        <v>9944732.2039999999</v>
      </c>
      <c r="CK176" s="38">
        <v>9270775.9910000004</v>
      </c>
      <c r="CL176" s="38">
        <v>8642921.0449999999</v>
      </c>
      <c r="CM176" s="38">
        <v>8057873.3770000003</v>
      </c>
      <c r="CN176" s="38">
        <v>7512620.1339999996</v>
      </c>
      <c r="CO176" s="38">
        <v>7004391.3200000003</v>
      </c>
      <c r="CP176" s="38">
        <v>6530630.466</v>
      </c>
      <c r="CQ176" s="38">
        <v>6088971.5389999999</v>
      </c>
      <c r="CR176" s="38">
        <v>5677220.2599999998</v>
      </c>
      <c r="CS176" s="38">
        <v>5293338.6069999998</v>
      </c>
      <c r="CT176" s="38">
        <v>4935431.6430000002</v>
      </c>
      <c r="CU176" s="38">
        <v>4601736.0930000003</v>
      </c>
      <c r="CV176" s="38">
        <v>4290610.2709999997</v>
      </c>
      <c r="CW176" s="38">
        <v>4000525.0789999999</v>
      </c>
      <c r="CX176" s="38"/>
    </row>
    <row r="177" spans="1:102" ht="15.75" customHeight="1" x14ac:dyDescent="0.2">
      <c r="A177" s="27" t="s">
        <v>22</v>
      </c>
      <c r="B177" s="38">
        <v>2115261.2960000001</v>
      </c>
      <c r="C177" s="38">
        <v>3591353.8390000002</v>
      </c>
      <c r="D177" s="38">
        <v>4583329.0470000003</v>
      </c>
      <c r="E177" s="38">
        <v>5219124.6119999997</v>
      </c>
      <c r="F177" s="38">
        <v>5703084.1710000001</v>
      </c>
      <c r="G177" s="38">
        <v>6055207.4929999998</v>
      </c>
      <c r="H177" s="38">
        <v>6388101.7010000004</v>
      </c>
      <c r="I177" s="38">
        <v>6592387.4299999997</v>
      </c>
      <c r="J177" s="38">
        <v>6691219.682</v>
      </c>
      <c r="K177" s="38">
        <v>6875985.1919999998</v>
      </c>
      <c r="L177" s="38">
        <v>7050290.0970000001</v>
      </c>
      <c r="M177" s="38">
        <v>7160616.3380000005</v>
      </c>
      <c r="N177" s="38">
        <v>7362186.5070000002</v>
      </c>
      <c r="O177" s="38">
        <v>7560494.0590000004</v>
      </c>
      <c r="P177" s="38">
        <v>7772613.5609999998</v>
      </c>
      <c r="Q177" s="38">
        <v>7998736.1129999999</v>
      </c>
      <c r="R177" s="38">
        <v>8204326.6739999996</v>
      </c>
      <c r="S177" s="38">
        <v>8363411.0539999995</v>
      </c>
      <c r="T177" s="38">
        <v>8547604.2890000008</v>
      </c>
      <c r="U177" s="38">
        <v>8776218.7569999993</v>
      </c>
      <c r="V177" s="38">
        <v>9021839.1840000004</v>
      </c>
      <c r="W177" s="38">
        <v>9220384.9820000008</v>
      </c>
      <c r="X177" s="38">
        <v>9414810.9800000004</v>
      </c>
      <c r="Y177" s="38">
        <v>9609428.7679999992</v>
      </c>
      <c r="Z177" s="38">
        <v>9807562.9829999991</v>
      </c>
      <c r="AA177" s="38">
        <v>10011716.15</v>
      </c>
      <c r="AB177" s="38">
        <v>10223545.539999999</v>
      </c>
      <c r="AC177" s="38">
        <v>10744608.050000001</v>
      </c>
      <c r="AD177" s="38">
        <v>11187479.6</v>
      </c>
      <c r="AE177" s="38">
        <v>11578460.470000001</v>
      </c>
      <c r="AF177" s="38">
        <v>11935206.16</v>
      </c>
      <c r="AG177" s="38">
        <v>12269583.529999999</v>
      </c>
      <c r="AH177" s="38">
        <v>12589533.48</v>
      </c>
      <c r="AI177" s="38">
        <v>12900379.34</v>
      </c>
      <c r="AJ177" s="38">
        <v>13205642.58</v>
      </c>
      <c r="AK177" s="38">
        <v>13507677.550000001</v>
      </c>
      <c r="AL177" s="38">
        <v>13808051.050000001</v>
      </c>
      <c r="AM177" s="38">
        <v>14107784.859999999</v>
      </c>
      <c r="AN177" s="38">
        <v>14407587</v>
      </c>
      <c r="AO177" s="38">
        <v>14707995.199999999</v>
      </c>
      <c r="AP177" s="38">
        <v>15009390.34</v>
      </c>
      <c r="AQ177" s="38">
        <v>15311991.74</v>
      </c>
      <c r="AR177" s="38">
        <v>15615904.77</v>
      </c>
      <c r="AS177" s="38">
        <v>15921111.220000001</v>
      </c>
      <c r="AT177" s="38">
        <v>16227425.93</v>
      </c>
      <c r="AU177" s="38">
        <v>16534630.42</v>
      </c>
      <c r="AV177" s="38">
        <v>16842514.84</v>
      </c>
      <c r="AW177" s="38">
        <v>17150877.23</v>
      </c>
      <c r="AX177" s="38">
        <v>17459568.620000001</v>
      </c>
      <c r="AY177" s="38">
        <v>17768401.129999999</v>
      </c>
      <c r="AZ177" s="38">
        <v>18077229.739999998</v>
      </c>
      <c r="BA177" s="38">
        <v>18385885.109999999</v>
      </c>
      <c r="BB177" s="38">
        <v>18694228.030000001</v>
      </c>
      <c r="BC177" s="38">
        <v>19002057.760000002</v>
      </c>
      <c r="BD177" s="38">
        <v>19309178.149999999</v>
      </c>
      <c r="BE177" s="38">
        <v>19615373.949999999</v>
      </c>
      <c r="BF177" s="38">
        <v>19920473.989999998</v>
      </c>
      <c r="BG177" s="38">
        <v>20224284.899999999</v>
      </c>
      <c r="BH177" s="38">
        <v>20526703.93</v>
      </c>
      <c r="BI177" s="38">
        <v>20827691.859999999</v>
      </c>
      <c r="BJ177" s="38">
        <v>21127185.84</v>
      </c>
      <c r="BK177" s="38">
        <v>15459100.630000001</v>
      </c>
      <c r="BL177" s="38">
        <v>11571975.869999999</v>
      </c>
      <c r="BM177" s="38">
        <v>8884593.216</v>
      </c>
      <c r="BN177" s="38">
        <v>7006949.5750000002</v>
      </c>
      <c r="BO177" s="38">
        <v>5677244.3289999999</v>
      </c>
      <c r="BP177" s="38">
        <v>4719638.8289999999</v>
      </c>
      <c r="BQ177" s="38">
        <v>4015940.01</v>
      </c>
      <c r="BR177" s="38">
        <v>3486617.7650000001</v>
      </c>
      <c r="BS177" s="38">
        <v>3078079.0219999999</v>
      </c>
      <c r="BT177" s="38">
        <v>2754135.9169999999</v>
      </c>
      <c r="BU177" s="38">
        <v>2490285.452</v>
      </c>
      <c r="BV177" s="38">
        <v>2269873.8289999999</v>
      </c>
      <c r="BW177" s="38">
        <v>2081524.2039999999</v>
      </c>
      <c r="BX177" s="38">
        <v>1917411.4110000001</v>
      </c>
      <c r="BY177" s="38">
        <v>1772104.507</v>
      </c>
      <c r="BZ177" s="38">
        <v>1641789.9839999999</v>
      </c>
      <c r="CA177" s="38">
        <v>1523750.236</v>
      </c>
      <c r="CB177" s="38">
        <v>1416013.1669999999</v>
      </c>
      <c r="CC177" s="38">
        <v>1317116.584</v>
      </c>
      <c r="CD177" s="38">
        <v>1225949.57</v>
      </c>
      <c r="CE177" s="38">
        <v>1141645.523</v>
      </c>
      <c r="CF177" s="38">
        <v>1063509.8470000001</v>
      </c>
      <c r="CG177" s="38">
        <v>990970.93740000005</v>
      </c>
      <c r="CH177" s="38">
        <v>923546.7953</v>
      </c>
      <c r="CI177" s="38">
        <v>860822.17090000003</v>
      </c>
      <c r="CJ177" s="38">
        <v>802432.78749999998</v>
      </c>
      <c r="CK177" s="38">
        <v>748054.34569999995</v>
      </c>
      <c r="CL177" s="38">
        <v>697394.75989999995</v>
      </c>
      <c r="CM177" s="38">
        <v>650188.58889999997</v>
      </c>
      <c r="CN177" s="38">
        <v>606192.96010000003</v>
      </c>
      <c r="CO177" s="38">
        <v>565184.51969999995</v>
      </c>
      <c r="CP177" s="38">
        <v>526957.09149999998</v>
      </c>
      <c r="CQ177" s="38">
        <v>491319.83039999998</v>
      </c>
      <c r="CR177" s="38">
        <v>458095.72739999997</v>
      </c>
      <c r="CS177" s="38">
        <v>427120.36570000002</v>
      </c>
      <c r="CT177" s="38">
        <v>398240.8639</v>
      </c>
      <c r="CU177" s="38">
        <v>371314.9571</v>
      </c>
      <c r="CV177" s="38">
        <v>346210.18719999999</v>
      </c>
      <c r="CW177" s="38">
        <v>322803.17700000003</v>
      </c>
      <c r="CX177" s="38"/>
    </row>
    <row r="178" spans="1:102" ht="15.75" customHeight="1" x14ac:dyDescent="0.2">
      <c r="A178" s="27" t="s">
        <v>23</v>
      </c>
      <c r="B178" s="38">
        <v>14619633.65</v>
      </c>
      <c r="C178" s="38">
        <v>28537043.66</v>
      </c>
      <c r="D178" s="38">
        <v>41873878.600000001</v>
      </c>
      <c r="E178" s="38">
        <v>54152956.140000001</v>
      </c>
      <c r="F178" s="38">
        <v>65735126.869999997</v>
      </c>
      <c r="G178" s="38">
        <v>76367579.040000007</v>
      </c>
      <c r="H178" s="38">
        <v>86019676.560000002</v>
      </c>
      <c r="I178" s="38">
        <v>94928088.129999995</v>
      </c>
      <c r="J178" s="39">
        <v>103455626.8</v>
      </c>
      <c r="K178" s="39">
        <v>111785417.2</v>
      </c>
      <c r="L178" s="39">
        <v>119873300.40000001</v>
      </c>
      <c r="M178" s="39">
        <v>127796087.7</v>
      </c>
      <c r="N178" s="39">
        <v>135497499.90000001</v>
      </c>
      <c r="O178" s="39">
        <v>143107038.09999999</v>
      </c>
      <c r="P178" s="39">
        <v>150685039.90000001</v>
      </c>
      <c r="Q178" s="39">
        <v>158195795.59999999</v>
      </c>
      <c r="R178" s="39">
        <v>165693481.40000001</v>
      </c>
      <c r="S178" s="39">
        <v>173328594.09999999</v>
      </c>
      <c r="T178" s="39">
        <v>181112637.5</v>
      </c>
      <c r="U178" s="39">
        <v>189015039.59999999</v>
      </c>
      <c r="V178" s="39">
        <v>196895360.5</v>
      </c>
      <c r="W178" s="39">
        <v>204881233.59999999</v>
      </c>
      <c r="X178" s="39">
        <v>212974623.59999999</v>
      </c>
      <c r="Y178" s="39">
        <v>221242794.5</v>
      </c>
      <c r="Z178" s="39">
        <v>229730830.59999999</v>
      </c>
      <c r="AA178" s="39">
        <v>238479818.30000001</v>
      </c>
      <c r="AB178" s="39">
        <v>247526387.90000001</v>
      </c>
      <c r="AC178" s="39">
        <v>255112830.80000001</v>
      </c>
      <c r="AD178" s="39">
        <v>262686701.40000001</v>
      </c>
      <c r="AE178" s="39">
        <v>270252229.5</v>
      </c>
      <c r="AF178" s="39">
        <v>277812754.30000001</v>
      </c>
      <c r="AG178" s="39">
        <v>285370986.80000001</v>
      </c>
      <c r="AH178" s="39">
        <v>292928799.60000002</v>
      </c>
      <c r="AI178" s="39">
        <v>300486798.69999999</v>
      </c>
      <c r="AJ178" s="39">
        <v>308044176.30000001</v>
      </c>
      <c r="AK178" s="39">
        <v>315599072.69999999</v>
      </c>
      <c r="AL178" s="39">
        <v>323149120.89999998</v>
      </c>
      <c r="AM178" s="39">
        <v>330691809.60000002</v>
      </c>
      <c r="AN178" s="39">
        <v>338224492.30000001</v>
      </c>
      <c r="AO178" s="38">
        <v>345744519.60000002</v>
      </c>
      <c r="AP178" s="38">
        <v>353249234.30000001</v>
      </c>
      <c r="AQ178" s="38">
        <v>360735842</v>
      </c>
      <c r="AR178" s="38">
        <v>368201423.30000001</v>
      </c>
      <c r="AS178" s="38">
        <v>375643110.69999999</v>
      </c>
      <c r="AT178" s="38">
        <v>383058125.39999998</v>
      </c>
      <c r="AU178" s="38">
        <v>390443806.89999998</v>
      </c>
      <c r="AV178" s="38">
        <v>397797441</v>
      </c>
      <c r="AW178" s="38">
        <v>405116389.30000001</v>
      </c>
      <c r="AX178" s="38">
        <v>412398293</v>
      </c>
      <c r="AY178" s="38">
        <v>419641160.5</v>
      </c>
      <c r="AZ178" s="38">
        <v>426843228.89999998</v>
      </c>
      <c r="BA178" s="38">
        <v>434002782.10000002</v>
      </c>
      <c r="BB178" s="38">
        <v>441117969.69999999</v>
      </c>
      <c r="BC178" s="38">
        <v>448186792.89999998</v>
      </c>
      <c r="BD178" s="38">
        <v>455207030.19999999</v>
      </c>
      <c r="BE178" s="38">
        <v>462176297.69999999</v>
      </c>
      <c r="BF178" s="38">
        <v>469092158.39999998</v>
      </c>
      <c r="BG178" s="38">
        <v>475952164.19999999</v>
      </c>
      <c r="BH178" s="38">
        <v>482753792.10000002</v>
      </c>
      <c r="BI178" s="38">
        <v>489494451.80000001</v>
      </c>
      <c r="BJ178" s="38">
        <v>496171486.69999999</v>
      </c>
      <c r="BK178" s="38">
        <v>460170635.89999998</v>
      </c>
      <c r="BL178" s="38">
        <v>426908435.69999999</v>
      </c>
      <c r="BM178" s="38">
        <v>396170299.19999999</v>
      </c>
      <c r="BN178" s="38">
        <v>367758748.10000002</v>
      </c>
      <c r="BO178" s="38">
        <v>341492035.30000001</v>
      </c>
      <c r="BP178" s="38">
        <v>317202878.89999998</v>
      </c>
      <c r="BQ178" s="38">
        <v>294737298.5</v>
      </c>
      <c r="BR178" s="38">
        <v>273953545.89999998</v>
      </c>
      <c r="BS178" s="38">
        <v>254721122.09999999</v>
      </c>
      <c r="BT178" s="38">
        <v>236919874.09999999</v>
      </c>
      <c r="BU178" s="38">
        <v>220439164.40000001</v>
      </c>
      <c r="BV178" s="38">
        <v>205177107.59999999</v>
      </c>
      <c r="BW178" s="38">
        <v>191039868.90000001</v>
      </c>
      <c r="BX178" s="38">
        <v>177941019.30000001</v>
      </c>
      <c r="BY178" s="38">
        <v>165800942.40000001</v>
      </c>
      <c r="BZ178" s="38">
        <v>154546289.90000001</v>
      </c>
      <c r="CA178" s="38">
        <v>144109479.69999999</v>
      </c>
      <c r="CB178" s="38">
        <v>134428236.09999999</v>
      </c>
      <c r="CC178" s="38">
        <v>125445165.7</v>
      </c>
      <c r="CD178" s="38">
        <v>117107368.40000001</v>
      </c>
      <c r="CE178" s="38">
        <v>109366078.90000001</v>
      </c>
      <c r="CF178" s="38">
        <v>102176337.90000001</v>
      </c>
      <c r="CG178" s="38">
        <v>95496689.049999997</v>
      </c>
      <c r="CH178" s="38">
        <v>89288900.829999998</v>
      </c>
      <c r="CI178" s="38">
        <v>83517710.290000007</v>
      </c>
      <c r="CJ178" s="38">
        <v>78150587.75</v>
      </c>
      <c r="CK178" s="38">
        <v>73157520.170000002</v>
      </c>
      <c r="CL178" s="38">
        <v>68510812</v>
      </c>
      <c r="CM178" s="38">
        <v>64184901.990000002</v>
      </c>
      <c r="CN178" s="38">
        <v>60156194.640000001</v>
      </c>
      <c r="CO178" s="38">
        <v>56402905.18</v>
      </c>
      <c r="CP178" s="38">
        <v>52904916.950000003</v>
      </c>
      <c r="CQ178" s="38">
        <v>49643650.170000002</v>
      </c>
      <c r="CR178" s="38">
        <v>46601941.229999997</v>
      </c>
      <c r="CS178" s="38">
        <v>43763931.579999998</v>
      </c>
      <c r="CT178" s="38">
        <v>41114965.479999997</v>
      </c>
      <c r="CU178" s="38">
        <v>38641495.979999997</v>
      </c>
      <c r="CV178" s="38">
        <v>36330998.259999998</v>
      </c>
      <c r="CW178" s="38">
        <v>34171889.990000002</v>
      </c>
      <c r="CX178" s="38"/>
    </row>
    <row r="179" spans="1:102" ht="15.75" customHeight="1" x14ac:dyDescent="0.2">
      <c r="A179" s="27" t="s">
        <v>24</v>
      </c>
      <c r="B179" s="38">
        <v>876867.15789999999</v>
      </c>
      <c r="C179" s="38">
        <v>1748988.37</v>
      </c>
      <c r="D179" s="38">
        <v>2523309.9959999998</v>
      </c>
      <c r="E179" s="38">
        <v>3137751.2280000001</v>
      </c>
      <c r="F179" s="38">
        <v>3661937.7919999999</v>
      </c>
      <c r="G179" s="38">
        <v>4133993.4350000001</v>
      </c>
      <c r="H179" s="38">
        <v>4565972.9869999997</v>
      </c>
      <c r="I179" s="38">
        <v>4950814.68</v>
      </c>
      <c r="J179" s="38">
        <v>5313841.1310000001</v>
      </c>
      <c r="K179" s="38">
        <v>5639174.074</v>
      </c>
      <c r="L179" s="38">
        <v>5936577.1830000002</v>
      </c>
      <c r="M179" s="38">
        <v>6215763.017</v>
      </c>
      <c r="N179" s="38">
        <v>6478330.784</v>
      </c>
      <c r="O179" s="38">
        <v>6727155.6119999997</v>
      </c>
      <c r="P179" s="38">
        <v>6963143.2050000001</v>
      </c>
      <c r="Q179" s="38">
        <v>7189956.4440000001</v>
      </c>
      <c r="R179" s="38">
        <v>7406368.6140000001</v>
      </c>
      <c r="S179" s="38">
        <v>7611798.7390000001</v>
      </c>
      <c r="T179" s="38">
        <v>7809194.3229999999</v>
      </c>
      <c r="U179" s="38">
        <v>7999307.1150000002</v>
      </c>
      <c r="V179" s="38">
        <v>8187470.835</v>
      </c>
      <c r="W179" s="38">
        <v>8361610.0829999996</v>
      </c>
      <c r="X179" s="38">
        <v>8528920.0800000001</v>
      </c>
      <c r="Y179" s="38">
        <v>8690830.2740000002</v>
      </c>
      <c r="Z179" s="38">
        <v>8848113.7420000006</v>
      </c>
      <c r="AA179" s="38">
        <v>9001674.8729999997</v>
      </c>
      <c r="AB179" s="38">
        <v>9153040.4859999996</v>
      </c>
      <c r="AC179" s="38">
        <v>9328834.7249999996</v>
      </c>
      <c r="AD179" s="38">
        <v>9499598.6439999994</v>
      </c>
      <c r="AE179" s="38">
        <v>9665694.4370000008</v>
      </c>
      <c r="AF179" s="38">
        <v>9827357.7459999993</v>
      </c>
      <c r="AG179" s="38">
        <v>9984757.7719999999</v>
      </c>
      <c r="AH179" s="38">
        <v>10138071.34</v>
      </c>
      <c r="AI179" s="38">
        <v>10287492.119999999</v>
      </c>
      <c r="AJ179" s="38">
        <v>10433244.689999999</v>
      </c>
      <c r="AK179" s="38">
        <v>10575572.93</v>
      </c>
      <c r="AL179" s="38">
        <v>10714691.25</v>
      </c>
      <c r="AM179" s="38">
        <v>10850781.27</v>
      </c>
      <c r="AN179" s="38">
        <v>10984002.560000001</v>
      </c>
      <c r="AO179" s="38">
        <v>11114493.960000001</v>
      </c>
      <c r="AP179" s="38">
        <v>11242377.43</v>
      </c>
      <c r="AQ179" s="38">
        <v>11367759.699999999</v>
      </c>
      <c r="AR179" s="38">
        <v>11490730.109999999</v>
      </c>
      <c r="AS179" s="38">
        <v>11611358.970000001</v>
      </c>
      <c r="AT179" s="38">
        <v>11729690.359999999</v>
      </c>
      <c r="AU179" s="38">
        <v>11845758.380000001</v>
      </c>
      <c r="AV179" s="38">
        <v>11959575.18</v>
      </c>
      <c r="AW179" s="38">
        <v>12071150.51</v>
      </c>
      <c r="AX179" s="38">
        <v>12180486.02</v>
      </c>
      <c r="AY179" s="38">
        <v>12287571.26</v>
      </c>
      <c r="AZ179" s="38">
        <v>12392384.699999999</v>
      </c>
      <c r="BA179" s="38">
        <v>12494909.439999999</v>
      </c>
      <c r="BB179" s="38">
        <v>12595118.310000001</v>
      </c>
      <c r="BC179" s="38">
        <v>12692979.84</v>
      </c>
      <c r="BD179" s="38">
        <v>12788461.619999999</v>
      </c>
      <c r="BE179" s="38">
        <v>12881531.82</v>
      </c>
      <c r="BF179" s="38">
        <v>12972150.15</v>
      </c>
      <c r="BG179" s="38">
        <v>13060288.720000001</v>
      </c>
      <c r="BH179" s="38">
        <v>13145909.390000001</v>
      </c>
      <c r="BI179" s="38">
        <v>13228977.619999999</v>
      </c>
      <c r="BJ179" s="38">
        <v>13309467.43</v>
      </c>
      <c r="BK179" s="38">
        <v>12348629.01</v>
      </c>
      <c r="BL179" s="38">
        <v>11460643.140000001</v>
      </c>
      <c r="BM179" s="38">
        <v>10639812.779999999</v>
      </c>
      <c r="BN179" s="38">
        <v>9880894.5899999999</v>
      </c>
      <c r="BO179" s="38">
        <v>9179062.4220000003</v>
      </c>
      <c r="BP179" s="38">
        <v>8529873.7609999999</v>
      </c>
      <c r="BQ179" s="38">
        <v>7929238.898</v>
      </c>
      <c r="BR179" s="38">
        <v>7373392.5769999996</v>
      </c>
      <c r="BS179" s="38">
        <v>6858867.9479999999</v>
      </c>
      <c r="BT179" s="38">
        <v>6382472.6229999997</v>
      </c>
      <c r="BU179" s="38">
        <v>5941266.6569999997</v>
      </c>
      <c r="BV179" s="38">
        <v>5532542.3250000002</v>
      </c>
      <c r="BW179" s="38">
        <v>5153805.5140000004</v>
      </c>
      <c r="BX179" s="38">
        <v>4802758.6330000004</v>
      </c>
      <c r="BY179" s="38">
        <v>4477284.8880000003</v>
      </c>
      <c r="BZ179" s="38">
        <v>4175433.838</v>
      </c>
      <c r="CA179" s="38">
        <v>3895408.1039999998</v>
      </c>
      <c r="CB179" s="38">
        <v>3635551.16</v>
      </c>
      <c r="CC179" s="38">
        <v>3394336.0959999999</v>
      </c>
      <c r="CD179" s="38">
        <v>3170355.301</v>
      </c>
      <c r="CE179" s="38">
        <v>2962310.9559999998</v>
      </c>
      <c r="CF179" s="38">
        <v>2769006.3139999998</v>
      </c>
      <c r="CG179" s="38">
        <v>2589337.6630000002</v>
      </c>
      <c r="CH179" s="38">
        <v>2422286.9440000001</v>
      </c>
      <c r="CI179" s="38">
        <v>2266914.963</v>
      </c>
      <c r="CJ179" s="38">
        <v>2122355.139</v>
      </c>
      <c r="CK179" s="38">
        <v>1987807.7649999999</v>
      </c>
      <c r="CL179" s="38">
        <v>1862534.7180000001</v>
      </c>
      <c r="CM179" s="38">
        <v>1745854.6029999999</v>
      </c>
      <c r="CN179" s="38">
        <v>1637138.277</v>
      </c>
      <c r="CO179" s="38">
        <v>1535804.74</v>
      </c>
      <c r="CP179" s="38">
        <v>1441317.3430000001</v>
      </c>
      <c r="CQ179" s="38">
        <v>1353180.311</v>
      </c>
      <c r="CR179" s="38">
        <v>1270935.5349999999</v>
      </c>
      <c r="CS179" s="38">
        <v>1194159.6240000001</v>
      </c>
      <c r="CT179" s="38">
        <v>1122461.192</v>
      </c>
      <c r="CU179" s="38">
        <v>1055478.3559999999</v>
      </c>
      <c r="CV179" s="38">
        <v>992876.44290000002</v>
      </c>
      <c r="CW179" s="38">
        <v>934345.86699999997</v>
      </c>
      <c r="CX179" s="38"/>
    </row>
    <row r="180" spans="1:102" ht="15.75" customHeight="1" x14ac:dyDescent="0.2">
      <c r="A180" s="27" t="s">
        <v>25</v>
      </c>
      <c r="B180" s="38">
        <v>2285814.9380000001</v>
      </c>
      <c r="C180" s="38">
        <v>3932333.9019999998</v>
      </c>
      <c r="D180" s="38">
        <v>5116610.7230000002</v>
      </c>
      <c r="E180" s="38">
        <v>6301173.4819999998</v>
      </c>
      <c r="F180" s="38">
        <v>6962938.8880000003</v>
      </c>
      <c r="G180" s="38">
        <v>7479596.3279999997</v>
      </c>
      <c r="H180" s="38">
        <v>7824328.9850000003</v>
      </c>
      <c r="I180" s="38">
        <v>8045546.2819999997</v>
      </c>
      <c r="J180" s="38">
        <v>8179594.6150000002</v>
      </c>
      <c r="K180" s="38">
        <v>8385290.591</v>
      </c>
      <c r="L180" s="38">
        <v>8585443.9419999998</v>
      </c>
      <c r="M180" s="38">
        <v>8729149.2699999996</v>
      </c>
      <c r="N180" s="38">
        <v>8860291.5020000003</v>
      </c>
      <c r="O180" s="38">
        <v>8985399.807</v>
      </c>
      <c r="P180" s="38">
        <v>9163006.5649999995</v>
      </c>
      <c r="Q180" s="38">
        <v>9385407.3780000005</v>
      </c>
      <c r="R180" s="38">
        <v>9611069.2819999997</v>
      </c>
      <c r="S180" s="38">
        <v>9855034.5600000005</v>
      </c>
      <c r="T180" s="38">
        <v>10137740.029999999</v>
      </c>
      <c r="U180" s="38">
        <v>10480626.67</v>
      </c>
      <c r="V180" s="38">
        <v>10835014.26</v>
      </c>
      <c r="W180" s="38">
        <v>11113500.23</v>
      </c>
      <c r="X180" s="38">
        <v>11355128.99</v>
      </c>
      <c r="Y180" s="38">
        <v>11603504.130000001</v>
      </c>
      <c r="Z180" s="38">
        <v>11842268.41</v>
      </c>
      <c r="AA180" s="38">
        <v>12076401.189999999</v>
      </c>
      <c r="AB180" s="38">
        <v>12309031</v>
      </c>
      <c r="AC180" s="38">
        <v>13026759.43</v>
      </c>
      <c r="AD180" s="38">
        <v>13628498.300000001</v>
      </c>
      <c r="AE180" s="38">
        <v>14153397.939999999</v>
      </c>
      <c r="AF180" s="38">
        <v>14627670.380000001</v>
      </c>
      <c r="AG180" s="38">
        <v>15068857.119999999</v>
      </c>
      <c r="AH180" s="38">
        <v>15488700.470000001</v>
      </c>
      <c r="AI180" s="38">
        <v>15895031.92</v>
      </c>
      <c r="AJ180" s="38">
        <v>16293049.09</v>
      </c>
      <c r="AK180" s="38">
        <v>16686198.07</v>
      </c>
      <c r="AL180" s="38">
        <v>17076741.82</v>
      </c>
      <c r="AM180" s="38">
        <v>17466159.010000002</v>
      </c>
      <c r="AN180" s="38">
        <v>17855420.079999998</v>
      </c>
      <c r="AO180" s="38">
        <v>18245128.09</v>
      </c>
      <c r="AP180" s="38">
        <v>18635657.390000001</v>
      </c>
      <c r="AQ180" s="38">
        <v>19027242.109999999</v>
      </c>
      <c r="AR180" s="38">
        <v>19419963.43</v>
      </c>
      <c r="AS180" s="38">
        <v>19813817.93</v>
      </c>
      <c r="AT180" s="38">
        <v>20208715.280000001</v>
      </c>
      <c r="AU180" s="38">
        <v>20604523.68</v>
      </c>
      <c r="AV180" s="38">
        <v>21001101.969999999</v>
      </c>
      <c r="AW180" s="38">
        <v>21398312.75</v>
      </c>
      <c r="AX180" s="38">
        <v>21796063.050000001</v>
      </c>
      <c r="AY180" s="38">
        <v>22194268.539999999</v>
      </c>
      <c r="AZ180" s="38">
        <v>22592863.579999998</v>
      </c>
      <c r="BA180" s="38">
        <v>22991754.57</v>
      </c>
      <c r="BB180" s="38">
        <v>23390841.510000002</v>
      </c>
      <c r="BC180" s="38">
        <v>23790008.809999999</v>
      </c>
      <c r="BD180" s="38">
        <v>24189129.690000001</v>
      </c>
      <c r="BE180" s="38">
        <v>24588074.949999999</v>
      </c>
      <c r="BF180" s="38">
        <v>24986700.899999999</v>
      </c>
      <c r="BG180" s="38">
        <v>25384867.300000001</v>
      </c>
      <c r="BH180" s="38">
        <v>25782437.219999999</v>
      </c>
      <c r="BI180" s="38">
        <v>26179285.98</v>
      </c>
      <c r="BJ180" s="38">
        <v>26575275.100000001</v>
      </c>
      <c r="BK180" s="38">
        <v>19437620.280000001</v>
      </c>
      <c r="BL180" s="38">
        <v>14543336.32</v>
      </c>
      <c r="BM180" s="38">
        <v>11160250.02</v>
      </c>
      <c r="BN180" s="38">
        <v>8797069.2599999998</v>
      </c>
      <c r="BO180" s="38">
        <v>7124003.307</v>
      </c>
      <c r="BP180" s="38">
        <v>5919550.6399999997</v>
      </c>
      <c r="BQ180" s="38">
        <v>5034827.6639999999</v>
      </c>
      <c r="BR180" s="38">
        <v>4369655.5329999998</v>
      </c>
      <c r="BS180" s="38">
        <v>3856528.8020000001</v>
      </c>
      <c r="BT180" s="38">
        <v>3449867.5649999999</v>
      </c>
      <c r="BU180" s="38">
        <v>3118811.3339999998</v>
      </c>
      <c r="BV180" s="38">
        <v>2842387.1159999999</v>
      </c>
      <c r="BW180" s="38">
        <v>2606269.085</v>
      </c>
      <c r="BX180" s="38">
        <v>2400605.2069999999</v>
      </c>
      <c r="BY180" s="38">
        <v>2218559.1609999998</v>
      </c>
      <c r="BZ180" s="38">
        <v>2055331.831</v>
      </c>
      <c r="CA180" s="38">
        <v>1907504.3160000001</v>
      </c>
      <c r="CB180" s="38">
        <v>1772596.561</v>
      </c>
      <c r="CC180" s="38">
        <v>1648770.5619999999</v>
      </c>
      <c r="CD180" s="38">
        <v>1534630.57</v>
      </c>
      <c r="CE180" s="38">
        <v>1429088.3529999999</v>
      </c>
      <c r="CF180" s="38">
        <v>1331272.132</v>
      </c>
      <c r="CG180" s="38">
        <v>1240464.8430000001</v>
      </c>
      <c r="CH180" s="38">
        <v>1156062.101</v>
      </c>
      <c r="CI180" s="38">
        <v>1077543.419</v>
      </c>
      <c r="CJ180" s="38">
        <v>1004452.344</v>
      </c>
      <c r="CK180" s="38">
        <v>936382.61780000001</v>
      </c>
      <c r="CL180" s="38">
        <v>872968.41209999996</v>
      </c>
      <c r="CM180" s="38">
        <v>813877.31850000005</v>
      </c>
      <c r="CN180" s="38">
        <v>758805.22589999996</v>
      </c>
      <c r="CO180" s="38">
        <v>707472.48690000002</v>
      </c>
      <c r="CP180" s="38">
        <v>659620.97710000002</v>
      </c>
      <c r="CQ180" s="38">
        <v>615011.77729999996</v>
      </c>
      <c r="CR180" s="38">
        <v>573423.29619999998</v>
      </c>
      <c r="CS180" s="38">
        <v>534649.7121</v>
      </c>
      <c r="CT180" s="38">
        <v>498499.64620000002</v>
      </c>
      <c r="CU180" s="38">
        <v>464795.0123</v>
      </c>
      <c r="CV180" s="38">
        <v>433370.00140000001</v>
      </c>
      <c r="CW180" s="38">
        <v>404070.17340000003</v>
      </c>
      <c r="CX180" s="38"/>
    </row>
    <row r="181" spans="1:102" ht="15.75" customHeight="1" x14ac:dyDescent="0.2">
      <c r="A181" s="27" t="s">
        <v>26</v>
      </c>
      <c r="B181" s="38">
        <v>58657788</v>
      </c>
      <c r="C181" s="38">
        <v>97868819.840000004</v>
      </c>
      <c r="D181" s="39">
        <v>127991062</v>
      </c>
      <c r="E181" s="39">
        <v>147673707.5</v>
      </c>
      <c r="F181" s="39">
        <v>169949741.69999999</v>
      </c>
      <c r="G181" s="39">
        <v>184734460.69999999</v>
      </c>
      <c r="H181" s="39">
        <v>195961470.40000001</v>
      </c>
      <c r="I181" s="39">
        <v>200173245.30000001</v>
      </c>
      <c r="J181" s="39">
        <v>201574146.40000001</v>
      </c>
      <c r="K181" s="39">
        <v>207505201</v>
      </c>
      <c r="L181" s="39">
        <v>213755433.80000001</v>
      </c>
      <c r="M181" s="39">
        <v>218006166.59999999</v>
      </c>
      <c r="N181" s="39">
        <v>223752860</v>
      </c>
      <c r="O181" s="39">
        <v>229176854.90000001</v>
      </c>
      <c r="P181" s="39">
        <v>235652564.09999999</v>
      </c>
      <c r="Q181" s="39">
        <v>245434816.90000001</v>
      </c>
      <c r="R181" s="39">
        <v>254204098</v>
      </c>
      <c r="S181" s="39">
        <v>260843965</v>
      </c>
      <c r="T181" s="39">
        <v>267192439.69999999</v>
      </c>
      <c r="U181" s="39">
        <v>273834372.60000002</v>
      </c>
      <c r="V181" s="39">
        <v>282834640.39999998</v>
      </c>
      <c r="W181" s="39">
        <v>290702166.19999999</v>
      </c>
      <c r="X181" s="39">
        <v>297415968.60000002</v>
      </c>
      <c r="Y181" s="39">
        <v>303411801.30000001</v>
      </c>
      <c r="Z181" s="39">
        <v>309178076.80000001</v>
      </c>
      <c r="AA181" s="39">
        <v>314904037.69999999</v>
      </c>
      <c r="AB181" s="39">
        <v>320651791.60000002</v>
      </c>
      <c r="AC181" s="39">
        <v>338074441.10000002</v>
      </c>
      <c r="AD181" s="39">
        <v>353065251.39999998</v>
      </c>
      <c r="AE181" s="39">
        <v>366456202.10000002</v>
      </c>
      <c r="AF181" s="39">
        <v>378802763.30000001</v>
      </c>
      <c r="AG181" s="38">
        <v>390475998.10000002</v>
      </c>
      <c r="AH181" s="38">
        <v>401724411.39999998</v>
      </c>
      <c r="AI181" s="38">
        <v>412714972.80000001</v>
      </c>
      <c r="AJ181" s="38">
        <v>423560692.60000002</v>
      </c>
      <c r="AK181" s="38">
        <v>434337988</v>
      </c>
      <c r="AL181" s="38">
        <v>445097886.39999998</v>
      </c>
      <c r="AM181" s="38">
        <v>455873909.80000001</v>
      </c>
      <c r="AN181" s="38">
        <v>466688290.5</v>
      </c>
      <c r="AO181" s="38">
        <v>477555729.10000002</v>
      </c>
      <c r="AP181" s="38">
        <v>488485850.5</v>
      </c>
      <c r="AQ181" s="38">
        <v>499484431.39999998</v>
      </c>
      <c r="AR181" s="38">
        <v>510555119.19999999</v>
      </c>
      <c r="AS181" s="38">
        <v>521700816.10000002</v>
      </c>
      <c r="AT181" s="38">
        <v>532924373.39999998</v>
      </c>
      <c r="AU181" s="38">
        <v>544227890.60000002</v>
      </c>
      <c r="AV181" s="38">
        <v>555612353.79999995</v>
      </c>
      <c r="AW181" s="38">
        <v>567077172.29999995</v>
      </c>
      <c r="AX181" s="38">
        <v>578620337.29999995</v>
      </c>
      <c r="AY181" s="38">
        <v>590238501.10000002</v>
      </c>
      <c r="AZ181" s="38">
        <v>601927367.70000005</v>
      </c>
      <c r="BA181" s="38">
        <v>613682900.20000005</v>
      </c>
      <c r="BB181" s="38">
        <v>625500866.29999995</v>
      </c>
      <c r="BC181" s="38">
        <v>637376223.60000002</v>
      </c>
      <c r="BD181" s="38">
        <v>649302902</v>
      </c>
      <c r="BE181" s="38">
        <v>661274427.79999995</v>
      </c>
      <c r="BF181" s="38">
        <v>673284698.89999998</v>
      </c>
      <c r="BG181" s="38">
        <v>685328090</v>
      </c>
      <c r="BH181" s="38">
        <v>697399545.29999995</v>
      </c>
      <c r="BI181" s="38">
        <v>709494511.79999995</v>
      </c>
      <c r="BJ181" s="38">
        <v>721608664.5</v>
      </c>
      <c r="BK181" s="38">
        <v>527290182.69999999</v>
      </c>
      <c r="BL181" s="38">
        <v>394088235</v>
      </c>
      <c r="BM181" s="38">
        <v>302053118.39999998</v>
      </c>
      <c r="BN181" s="38">
        <v>237798680.40000001</v>
      </c>
      <c r="BO181" s="38">
        <v>192339358.19999999</v>
      </c>
      <c r="BP181" s="38">
        <v>159640241.69999999</v>
      </c>
      <c r="BQ181" s="38">
        <v>135645093.80000001</v>
      </c>
      <c r="BR181" s="38">
        <v>117624759.5</v>
      </c>
      <c r="BS181" s="38">
        <v>103740341.7</v>
      </c>
      <c r="BT181" s="38">
        <v>92750342.640000001</v>
      </c>
      <c r="BU181" s="38">
        <v>83814311.340000004</v>
      </c>
      <c r="BV181" s="38">
        <v>76361184.409999996</v>
      </c>
      <c r="BW181" s="38">
        <v>70000994.370000005</v>
      </c>
      <c r="BX181" s="38">
        <v>64465650.840000004</v>
      </c>
      <c r="BY181" s="38">
        <v>59569212.219999999</v>
      </c>
      <c r="BZ181" s="38">
        <v>55181224.399999999</v>
      </c>
      <c r="CA181" s="38">
        <v>51208820.729999997</v>
      </c>
      <c r="CB181" s="38">
        <v>47584696.630000003</v>
      </c>
      <c r="CC181" s="38">
        <v>44259023.979999997</v>
      </c>
      <c r="CD181" s="38">
        <v>41194008.100000001</v>
      </c>
      <c r="CE181" s="38">
        <v>38360217.590000004</v>
      </c>
      <c r="CF181" s="38">
        <v>35734104.140000001</v>
      </c>
      <c r="CG181" s="38">
        <v>33296321.18</v>
      </c>
      <c r="CH181" s="38">
        <v>31030579.5</v>
      </c>
      <c r="CI181" s="38">
        <v>28922863.77</v>
      </c>
      <c r="CJ181" s="38">
        <v>26960892.23</v>
      </c>
      <c r="CK181" s="38">
        <v>25133740.350000001</v>
      </c>
      <c r="CL181" s="38">
        <v>23431575.370000001</v>
      </c>
      <c r="CM181" s="38">
        <v>21845466.02</v>
      </c>
      <c r="CN181" s="38">
        <v>20367243.539999999</v>
      </c>
      <c r="CO181" s="38">
        <v>18989397.809999999</v>
      </c>
      <c r="CP181" s="38">
        <v>17704997.77</v>
      </c>
      <c r="CQ181" s="38">
        <v>16507628.720000001</v>
      </c>
      <c r="CR181" s="38">
        <v>15391341.68</v>
      </c>
      <c r="CS181" s="38">
        <v>14350611.33</v>
      </c>
      <c r="CT181" s="38">
        <v>13380300.300000001</v>
      </c>
      <c r="CU181" s="38">
        <v>12475628.189999999</v>
      </c>
      <c r="CV181" s="38">
        <v>11632144.25</v>
      </c>
      <c r="CW181" s="38">
        <v>10845702.960000001</v>
      </c>
      <c r="CX181" s="38"/>
    </row>
    <row r="182" spans="1:102" ht="15.75" customHeight="1" x14ac:dyDescent="0.2">
      <c r="A182" s="27" t="s">
        <v>27</v>
      </c>
      <c r="B182" s="38">
        <v>14921040.880000001</v>
      </c>
      <c r="C182" s="38">
        <v>25839360.789999999</v>
      </c>
      <c r="D182" s="38">
        <v>32991517.300000001</v>
      </c>
      <c r="E182" s="38">
        <v>39097905.630000003</v>
      </c>
      <c r="F182" s="38">
        <v>43446776.869999997</v>
      </c>
      <c r="G182" s="38">
        <v>46807771.520000003</v>
      </c>
      <c r="H182" s="38">
        <v>49311747.619999997</v>
      </c>
      <c r="I182" s="38">
        <v>51158499.18</v>
      </c>
      <c r="J182" s="38">
        <v>52078373.149999999</v>
      </c>
      <c r="K182" s="38">
        <v>52604565.869999997</v>
      </c>
      <c r="L182" s="38">
        <v>53085109.859999999</v>
      </c>
      <c r="M182" s="38">
        <v>53443691.68</v>
      </c>
      <c r="N182" s="38">
        <v>56106735.079999998</v>
      </c>
      <c r="O182" s="38">
        <v>59462922.780000001</v>
      </c>
      <c r="P182" s="38">
        <v>61832677.229999997</v>
      </c>
      <c r="Q182" s="38">
        <v>63918656.280000001</v>
      </c>
      <c r="R182" s="38">
        <v>67481434.909999996</v>
      </c>
      <c r="S182" s="38">
        <v>69799157.459999993</v>
      </c>
      <c r="T182" s="38">
        <v>71468279.450000003</v>
      </c>
      <c r="U182" s="38">
        <v>72711812.819999993</v>
      </c>
      <c r="V182" s="38">
        <v>73691215.069999993</v>
      </c>
      <c r="W182" s="38">
        <v>74612061.989999995</v>
      </c>
      <c r="X182" s="38">
        <v>75886314.230000004</v>
      </c>
      <c r="Y182" s="38">
        <v>77419790.439999998</v>
      </c>
      <c r="Z182" s="38">
        <v>79088317.069999993</v>
      </c>
      <c r="AA182" s="38">
        <v>80848419.409999996</v>
      </c>
      <c r="AB182" s="38">
        <v>82575275.349999994</v>
      </c>
      <c r="AC182" s="38">
        <v>87219376.870000005</v>
      </c>
      <c r="AD182" s="38">
        <v>91222697.780000001</v>
      </c>
      <c r="AE182" s="38">
        <v>94807020.329999998</v>
      </c>
      <c r="AF182" s="38">
        <v>98120269.769999996</v>
      </c>
      <c r="AG182" s="38">
        <v>101261051</v>
      </c>
      <c r="AH182" s="38">
        <v>104295004.09999999</v>
      </c>
      <c r="AI182" s="38">
        <v>107265578.3</v>
      </c>
      <c r="AJ182" s="38">
        <v>110201413.09999999</v>
      </c>
      <c r="AK182" s="38">
        <v>113121204</v>
      </c>
      <c r="AL182" s="38">
        <v>116036981</v>
      </c>
      <c r="AM182" s="38">
        <v>118956396</v>
      </c>
      <c r="AN182" s="38">
        <v>121884443</v>
      </c>
      <c r="AO182" s="38">
        <v>124824432.2</v>
      </c>
      <c r="AP182" s="38">
        <v>127778463.3</v>
      </c>
      <c r="AQ182" s="38">
        <v>130747707.3</v>
      </c>
      <c r="AR182" s="38">
        <v>133732496.3</v>
      </c>
      <c r="AS182" s="38">
        <v>136732557.59999999</v>
      </c>
      <c r="AT182" s="38">
        <v>139747152.80000001</v>
      </c>
      <c r="AU182" s="38">
        <v>142775292.19999999</v>
      </c>
      <c r="AV182" s="38">
        <v>145815820.40000001</v>
      </c>
      <c r="AW182" s="38">
        <v>148867692.90000001</v>
      </c>
      <c r="AX182" s="38">
        <v>151930261.5</v>
      </c>
      <c r="AY182" s="38">
        <v>155003240.40000001</v>
      </c>
      <c r="AZ182" s="38">
        <v>158086432.80000001</v>
      </c>
      <c r="BA182" s="38">
        <v>161179476.19999999</v>
      </c>
      <c r="BB182" s="38">
        <v>164281542.69999999</v>
      </c>
      <c r="BC182" s="38">
        <v>167391274.19999999</v>
      </c>
      <c r="BD182" s="38">
        <v>170506807.19999999</v>
      </c>
      <c r="BE182" s="38">
        <v>173626004.30000001</v>
      </c>
      <c r="BF182" s="38">
        <v>176746801.90000001</v>
      </c>
      <c r="BG182" s="38">
        <v>179867422.09999999</v>
      </c>
      <c r="BH182" s="38">
        <v>182986351.80000001</v>
      </c>
      <c r="BI182" s="38">
        <v>186102339.40000001</v>
      </c>
      <c r="BJ182" s="38">
        <v>189214234.30000001</v>
      </c>
      <c r="BK182" s="38">
        <v>138260731.5</v>
      </c>
      <c r="BL182" s="38">
        <v>103333065.8</v>
      </c>
      <c r="BM182" s="38">
        <v>79200066.579999998</v>
      </c>
      <c r="BN182" s="38">
        <v>62351644.380000003</v>
      </c>
      <c r="BO182" s="38">
        <v>50431623.75</v>
      </c>
      <c r="BP182" s="38">
        <v>41857543.5</v>
      </c>
      <c r="BQ182" s="38">
        <v>35565786.119999997</v>
      </c>
      <c r="BR182" s="38">
        <v>30840718.940000001</v>
      </c>
      <c r="BS182" s="38">
        <v>27200150.879999999</v>
      </c>
      <c r="BT182" s="38">
        <v>24318539.68</v>
      </c>
      <c r="BU182" s="38">
        <v>21975504.75</v>
      </c>
      <c r="BV182" s="38">
        <v>20021303.710000001</v>
      </c>
      <c r="BW182" s="38">
        <v>18353680.75</v>
      </c>
      <c r="BX182" s="38">
        <v>16902338.399999999</v>
      </c>
      <c r="BY182" s="38">
        <v>15618520.02</v>
      </c>
      <c r="BZ182" s="38">
        <v>14468018.76</v>
      </c>
      <c r="CA182" s="38">
        <v>13426483.84</v>
      </c>
      <c r="CB182" s="38">
        <v>12476267.279999999</v>
      </c>
      <c r="CC182" s="38">
        <v>11604303.710000001</v>
      </c>
      <c r="CD182" s="38">
        <v>10800683.109999999</v>
      </c>
      <c r="CE182" s="38">
        <v>10057688.439999999</v>
      </c>
      <c r="CF182" s="38">
        <v>9369145.2850000001</v>
      </c>
      <c r="CG182" s="38">
        <v>8729980.9690000005</v>
      </c>
      <c r="CH182" s="38">
        <v>8135924.4929999998</v>
      </c>
      <c r="CI182" s="38">
        <v>7583301.0889999997</v>
      </c>
      <c r="CJ182" s="38">
        <v>7068890.5429999996</v>
      </c>
      <c r="CK182" s="38">
        <v>6589828.5080000004</v>
      </c>
      <c r="CL182" s="38">
        <v>6143536.9009999996</v>
      </c>
      <c r="CM182" s="38">
        <v>5727674.0109999999</v>
      </c>
      <c r="CN182" s="38">
        <v>5340098.0590000004</v>
      </c>
      <c r="CO182" s="38">
        <v>4978839.9560000002</v>
      </c>
      <c r="CP182" s="38">
        <v>4642082.4340000004</v>
      </c>
      <c r="CQ182" s="38">
        <v>4328143.6179999998</v>
      </c>
      <c r="CR182" s="38">
        <v>4035463.74</v>
      </c>
      <c r="CS182" s="38">
        <v>3762594.1120000002</v>
      </c>
      <c r="CT182" s="38">
        <v>3508187.7650000001</v>
      </c>
      <c r="CU182" s="38">
        <v>3270991.32</v>
      </c>
      <c r="CV182" s="38">
        <v>3049837.8330000001</v>
      </c>
      <c r="CW182" s="38">
        <v>2843640.39</v>
      </c>
      <c r="CX182" s="38"/>
    </row>
    <row r="183" spans="1:102" ht="15.75" customHeight="1" x14ac:dyDescent="0.2">
      <c r="A183" s="27" t="s">
        <v>28</v>
      </c>
      <c r="B183" s="38">
        <v>5276846.608</v>
      </c>
      <c r="C183" s="38">
        <v>10039157.98</v>
      </c>
      <c r="D183" s="38">
        <v>14421772.279999999</v>
      </c>
      <c r="E183" s="38">
        <v>18340623.420000002</v>
      </c>
      <c r="F183" s="38">
        <v>21930468.32</v>
      </c>
      <c r="G183" s="38">
        <v>25248404.109999999</v>
      </c>
      <c r="H183" s="38">
        <v>28385090.82</v>
      </c>
      <c r="I183" s="38">
        <v>31276622.969999999</v>
      </c>
      <c r="J183" s="38">
        <v>33946619.649999999</v>
      </c>
      <c r="K183" s="38">
        <v>36581194.399999999</v>
      </c>
      <c r="L183" s="38">
        <v>39174529.350000001</v>
      </c>
      <c r="M183" s="38">
        <v>41593469.93</v>
      </c>
      <c r="N183" s="38">
        <v>44057787.450000003</v>
      </c>
      <c r="O183" s="38">
        <v>46476305.270000003</v>
      </c>
      <c r="P183" s="38">
        <v>48841448.530000001</v>
      </c>
      <c r="Q183" s="38">
        <v>51323300.399999999</v>
      </c>
      <c r="R183" s="38">
        <v>53767549.840000004</v>
      </c>
      <c r="S183" s="38">
        <v>56163370.369999997</v>
      </c>
      <c r="T183" s="38">
        <v>58515198.159999996</v>
      </c>
      <c r="U183" s="38">
        <v>60907876.060000002</v>
      </c>
      <c r="V183" s="38">
        <v>63339179.380000003</v>
      </c>
      <c r="W183" s="38">
        <v>65729907.229999997</v>
      </c>
      <c r="X183" s="38">
        <v>68120601.640000001</v>
      </c>
      <c r="Y183" s="38">
        <v>70532476.010000005</v>
      </c>
      <c r="Z183" s="38">
        <v>72973517.209999993</v>
      </c>
      <c r="AA183" s="38">
        <v>75453267.170000002</v>
      </c>
      <c r="AB183" s="38">
        <v>77974745.849999994</v>
      </c>
      <c r="AC183" s="38">
        <v>81301723.599999994</v>
      </c>
      <c r="AD183" s="38">
        <v>84644873.689999998</v>
      </c>
      <c r="AE183" s="38">
        <v>88008286.170000002</v>
      </c>
      <c r="AF183" s="38">
        <v>91395446.370000005</v>
      </c>
      <c r="AG183" s="38">
        <v>94809386.519999996</v>
      </c>
      <c r="AH183" s="38">
        <v>98252790.349999994</v>
      </c>
      <c r="AI183" s="38">
        <v>101728006.8</v>
      </c>
      <c r="AJ183" s="38">
        <v>105237092.90000001</v>
      </c>
      <c r="AK183" s="38">
        <v>108781784.40000001</v>
      </c>
      <c r="AL183" s="38">
        <v>112363538.3</v>
      </c>
      <c r="AM183" s="38">
        <v>115983423.90000001</v>
      </c>
      <c r="AN183" s="38">
        <v>119642020.90000001</v>
      </c>
      <c r="AO183" s="38">
        <v>123339368</v>
      </c>
      <c r="AP183" s="38">
        <v>127075087.8</v>
      </c>
      <c r="AQ183" s="38">
        <v>130848567.7</v>
      </c>
      <c r="AR183" s="38">
        <v>134659104.40000001</v>
      </c>
      <c r="AS183" s="38">
        <v>138505904.69999999</v>
      </c>
      <c r="AT183" s="38">
        <v>142388148.30000001</v>
      </c>
      <c r="AU183" s="38">
        <v>146304975.59999999</v>
      </c>
      <c r="AV183" s="38">
        <v>150255401.59999999</v>
      </c>
      <c r="AW183" s="38">
        <v>154238328.69999999</v>
      </c>
      <c r="AX183" s="38">
        <v>158252642</v>
      </c>
      <c r="AY183" s="38">
        <v>162297247.69999999</v>
      </c>
      <c r="AZ183" s="38">
        <v>166371026.19999999</v>
      </c>
      <c r="BA183" s="38">
        <v>170472817.69999999</v>
      </c>
      <c r="BB183" s="38">
        <v>174601367.80000001</v>
      </c>
      <c r="BC183" s="38">
        <v>178755280</v>
      </c>
      <c r="BD183" s="38">
        <v>182933004.80000001</v>
      </c>
      <c r="BE183" s="38">
        <v>187132875.59999999</v>
      </c>
      <c r="BF183" s="38">
        <v>191353157.90000001</v>
      </c>
      <c r="BG183" s="38">
        <v>195592124.19999999</v>
      </c>
      <c r="BH183" s="38">
        <v>199848086.30000001</v>
      </c>
      <c r="BI183" s="38">
        <v>204119430.19999999</v>
      </c>
      <c r="BJ183" s="38">
        <v>208404584.19999999</v>
      </c>
      <c r="BK183" s="38">
        <v>193231622.59999999</v>
      </c>
      <c r="BL183" s="38">
        <v>179215450.5</v>
      </c>
      <c r="BM183" s="38">
        <v>166265307.30000001</v>
      </c>
      <c r="BN183" s="38">
        <v>154297674.09999999</v>
      </c>
      <c r="BO183" s="38">
        <v>143235690.40000001</v>
      </c>
      <c r="BP183" s="38">
        <v>133008617.8</v>
      </c>
      <c r="BQ183" s="38">
        <v>123551347.90000001</v>
      </c>
      <c r="BR183" s="38">
        <v>114803948.59999999</v>
      </c>
      <c r="BS183" s="38">
        <v>106711248.8</v>
      </c>
      <c r="BT183" s="38">
        <v>99222455.349999994</v>
      </c>
      <c r="BU183" s="38">
        <v>92290801.579999998</v>
      </c>
      <c r="BV183" s="38">
        <v>85873224.200000003</v>
      </c>
      <c r="BW183" s="38">
        <v>79930066.239999995</v>
      </c>
      <c r="BX183" s="38">
        <v>74424803.969999999</v>
      </c>
      <c r="BY183" s="38">
        <v>69323795.939999998</v>
      </c>
      <c r="BZ183" s="38">
        <v>64596052.200000003</v>
      </c>
      <c r="CA183" s="38">
        <v>60213022.25</v>
      </c>
      <c r="CB183" s="38">
        <v>56148399.960000001</v>
      </c>
      <c r="CC183" s="38">
        <v>52377944.369999997</v>
      </c>
      <c r="CD183" s="38">
        <v>48879314.799999997</v>
      </c>
      <c r="CE183" s="38">
        <v>45631919.32</v>
      </c>
      <c r="CF183" s="38">
        <v>42616775.43</v>
      </c>
      <c r="CG183" s="38">
        <v>39816381.890000001</v>
      </c>
      <c r="CH183" s="38">
        <v>37214600.920000002</v>
      </c>
      <c r="CI183" s="38">
        <v>34796549.859999999</v>
      </c>
      <c r="CJ183" s="38">
        <v>32548501.52</v>
      </c>
      <c r="CK183" s="38">
        <v>30457792.52</v>
      </c>
      <c r="CL183" s="38">
        <v>28512739.07</v>
      </c>
      <c r="CM183" s="38">
        <v>26702559.41</v>
      </c>
      <c r="CN183" s="38">
        <v>25017302.489999998</v>
      </c>
      <c r="CO183" s="38">
        <v>23447782.43</v>
      </c>
      <c r="CP183" s="38">
        <v>21985518.149999999</v>
      </c>
      <c r="CQ183" s="38">
        <v>20622677.879999999</v>
      </c>
      <c r="CR183" s="38">
        <v>19352028.050000001</v>
      </c>
      <c r="CS183" s="38">
        <v>18166886.359999999</v>
      </c>
      <c r="CT183" s="38">
        <v>17061078.489999998</v>
      </c>
      <c r="CU183" s="38">
        <v>16028898.35</v>
      </c>
      <c r="CV183" s="38">
        <v>15065071.43</v>
      </c>
      <c r="CW183" s="38">
        <v>14164721.119999999</v>
      </c>
      <c r="CX183" s="38"/>
    </row>
    <row r="184" spans="1:102" ht="15.75" customHeight="1" x14ac:dyDescent="0.2">
      <c r="A184" s="27" t="s">
        <v>29</v>
      </c>
      <c r="B184" s="38">
        <v>1972653.0060000001</v>
      </c>
      <c r="C184" s="38">
        <v>3332211.4410000001</v>
      </c>
      <c r="D184" s="38">
        <v>4320220.1979999999</v>
      </c>
      <c r="E184" s="38">
        <v>5167641.1550000003</v>
      </c>
      <c r="F184" s="38">
        <v>5884979.4539999999</v>
      </c>
      <c r="G184" s="38">
        <v>6392072.0659999996</v>
      </c>
      <c r="H184" s="38">
        <v>6803737.2929999996</v>
      </c>
      <c r="I184" s="38">
        <v>7262819.6160000004</v>
      </c>
      <c r="J184" s="38">
        <v>7833260.4720000001</v>
      </c>
      <c r="K184" s="38">
        <v>8151456.0970000001</v>
      </c>
      <c r="L184" s="38">
        <v>8503837.9140000008</v>
      </c>
      <c r="M184" s="38">
        <v>8946155.6219999995</v>
      </c>
      <c r="N184" s="38">
        <v>9290889.2760000005</v>
      </c>
      <c r="O184" s="38">
        <v>9601797.8139999993</v>
      </c>
      <c r="P184" s="38">
        <v>9910603.5130000003</v>
      </c>
      <c r="Q184" s="38">
        <v>10028271.359999999</v>
      </c>
      <c r="R184" s="38">
        <v>10193473.800000001</v>
      </c>
      <c r="S184" s="38">
        <v>10439829.91</v>
      </c>
      <c r="T184" s="38">
        <v>10727050.359999999</v>
      </c>
      <c r="U184" s="38">
        <v>10934308.5</v>
      </c>
      <c r="V184" s="38">
        <v>10817893.539999999</v>
      </c>
      <c r="W184" s="38">
        <v>10848835.15</v>
      </c>
      <c r="X184" s="38">
        <v>11013337.800000001</v>
      </c>
      <c r="Y184" s="38">
        <v>11213173.66</v>
      </c>
      <c r="Z184" s="38">
        <v>11418032.199999999</v>
      </c>
      <c r="AA184" s="38">
        <v>11624027.23</v>
      </c>
      <c r="AB184" s="38">
        <v>11838749.960000001</v>
      </c>
      <c r="AC184" s="38">
        <v>11455220.369999999</v>
      </c>
      <c r="AD184" s="38">
        <v>11202578.880000001</v>
      </c>
      <c r="AE184" s="38">
        <v>11036589.939999999</v>
      </c>
      <c r="AF184" s="38">
        <v>10927680.5</v>
      </c>
      <c r="AG184" s="38">
        <v>10856012.970000001</v>
      </c>
      <c r="AH184" s="38">
        <v>10808260.93</v>
      </c>
      <c r="AI184" s="38">
        <v>10775496.210000001</v>
      </c>
      <c r="AJ184" s="38">
        <v>10751695.789999999</v>
      </c>
      <c r="AK184" s="38">
        <v>10732769.32</v>
      </c>
      <c r="AL184" s="38">
        <v>10715999.91</v>
      </c>
      <c r="AM184" s="38">
        <v>10699584.550000001</v>
      </c>
      <c r="AN184" s="38">
        <v>10682274.98</v>
      </c>
      <c r="AO184" s="38">
        <v>10663311</v>
      </c>
      <c r="AP184" s="38">
        <v>10642200.560000001</v>
      </c>
      <c r="AQ184" s="38">
        <v>10618591.24</v>
      </c>
      <c r="AR184" s="38">
        <v>10592343.26</v>
      </c>
      <c r="AS184" s="38">
        <v>10563378.23</v>
      </c>
      <c r="AT184" s="38">
        <v>10531736.67</v>
      </c>
      <c r="AU184" s="38">
        <v>10497548.67</v>
      </c>
      <c r="AV184" s="38">
        <v>10460899.08</v>
      </c>
      <c r="AW184" s="38">
        <v>10421974.880000001</v>
      </c>
      <c r="AX184" s="38">
        <v>10380882.119999999</v>
      </c>
      <c r="AY184" s="38">
        <v>10337842.51</v>
      </c>
      <c r="AZ184" s="38">
        <v>10293032.949999999</v>
      </c>
      <c r="BA184" s="38">
        <v>10246670.91</v>
      </c>
      <c r="BB184" s="38">
        <v>10198915.51</v>
      </c>
      <c r="BC184" s="38">
        <v>10149959.050000001</v>
      </c>
      <c r="BD184" s="38">
        <v>10099948.26</v>
      </c>
      <c r="BE184" s="38">
        <v>10049027.42</v>
      </c>
      <c r="BF184" s="38">
        <v>9997354.5720000006</v>
      </c>
      <c r="BG184" s="38">
        <v>9945052.9700000007</v>
      </c>
      <c r="BH184" s="38">
        <v>9892192.8670000006</v>
      </c>
      <c r="BI184" s="38">
        <v>9838841.4800000004</v>
      </c>
      <c r="BJ184" s="38">
        <v>9785052.1740000006</v>
      </c>
      <c r="BK184" s="38">
        <v>7265817.6050000004</v>
      </c>
      <c r="BL184" s="38">
        <v>5529346.8190000001</v>
      </c>
      <c r="BM184" s="38">
        <v>4320808.3320000004</v>
      </c>
      <c r="BN184" s="38">
        <v>3469165.1230000001</v>
      </c>
      <c r="BO184" s="38">
        <v>2859564.0359999998</v>
      </c>
      <c r="BP184" s="38">
        <v>2414826.861</v>
      </c>
      <c r="BQ184" s="38">
        <v>2083042.4850000001</v>
      </c>
      <c r="BR184" s="38">
        <v>1829248.8089999999</v>
      </c>
      <c r="BS184" s="38">
        <v>1629856.152</v>
      </c>
      <c r="BT184" s="38">
        <v>1468908.399</v>
      </c>
      <c r="BU184" s="38">
        <v>1335576.067</v>
      </c>
      <c r="BV184" s="38">
        <v>1222475.2009999999</v>
      </c>
      <c r="BW184" s="38">
        <v>1124539.8829999999</v>
      </c>
      <c r="BX184" s="38">
        <v>1038265.8909999999</v>
      </c>
      <c r="BY184" s="38">
        <v>961203.16150000005</v>
      </c>
      <c r="BZ184" s="38">
        <v>891615.09820000001</v>
      </c>
      <c r="CA184" s="38">
        <v>828249.72470000002</v>
      </c>
      <c r="CB184" s="38">
        <v>770185.85950000002</v>
      </c>
      <c r="CC184" s="38">
        <v>716729.59970000002</v>
      </c>
      <c r="CD184" s="38">
        <v>667344.55839999998</v>
      </c>
      <c r="CE184" s="38">
        <v>621604.75150000001</v>
      </c>
      <c r="CF184" s="38">
        <v>579162.69169999997</v>
      </c>
      <c r="CG184" s="38">
        <v>539727.69700000004</v>
      </c>
      <c r="CH184" s="38">
        <v>503051.06770000001</v>
      </c>
      <c r="CI184" s="38">
        <v>468915.88660000003</v>
      </c>
      <c r="CJ184" s="38">
        <v>437129.9351</v>
      </c>
      <c r="CK184" s="38">
        <v>407520.71539999999</v>
      </c>
      <c r="CL184" s="38">
        <v>379931.90029999998</v>
      </c>
      <c r="CM184" s="38">
        <v>354220.75319999998</v>
      </c>
      <c r="CN184" s="38">
        <v>330256.2133</v>
      </c>
      <c r="CO184" s="38">
        <v>307917.43810000003</v>
      </c>
      <c r="CP184" s="38">
        <v>287092.66519999999</v>
      </c>
      <c r="CQ184" s="38">
        <v>267678.29810000001</v>
      </c>
      <c r="CR184" s="38">
        <v>249578.15299999999</v>
      </c>
      <c r="CS184" s="38">
        <v>232702.823</v>
      </c>
      <c r="CT184" s="38">
        <v>216969.1293</v>
      </c>
      <c r="CU184" s="38">
        <v>202299.6398</v>
      </c>
      <c r="CV184" s="38">
        <v>188622.23980000001</v>
      </c>
      <c r="CW184" s="38">
        <v>175869.74540000001</v>
      </c>
      <c r="CX184" s="38"/>
    </row>
    <row r="185" spans="1:102" ht="15.75" customHeight="1" x14ac:dyDescent="0.2">
      <c r="A185" s="27" t="s">
        <v>30</v>
      </c>
      <c r="B185" s="38">
        <v>60601221.710000001</v>
      </c>
      <c r="C185" s="39">
        <v>105150848.90000001</v>
      </c>
      <c r="D185" s="39">
        <v>137203318.09999999</v>
      </c>
      <c r="E185" s="39">
        <v>159651248.5</v>
      </c>
      <c r="F185" s="39">
        <v>173537446.40000001</v>
      </c>
      <c r="G185" s="39">
        <v>183542918.69999999</v>
      </c>
      <c r="H185" s="39">
        <v>191618347</v>
      </c>
      <c r="I185" s="39">
        <v>197525186.59999999</v>
      </c>
      <c r="J185" s="39">
        <v>200990002.59999999</v>
      </c>
      <c r="K185" s="39">
        <v>206722329</v>
      </c>
      <c r="L185" s="39">
        <v>215043925</v>
      </c>
      <c r="M185" s="39">
        <v>219096632.69999999</v>
      </c>
      <c r="N185" s="39">
        <v>222602271.09999999</v>
      </c>
      <c r="O185" s="39">
        <v>227106949.19999999</v>
      </c>
      <c r="P185" s="39">
        <v>232415154</v>
      </c>
      <c r="Q185" s="39">
        <v>240853715.09999999</v>
      </c>
      <c r="R185" s="39">
        <v>257134835.90000001</v>
      </c>
      <c r="S185" s="39">
        <v>269206736.39999998</v>
      </c>
      <c r="T185" s="39">
        <v>278100679.89999998</v>
      </c>
      <c r="U185" s="39">
        <v>287026052.5</v>
      </c>
      <c r="V185" s="39">
        <v>298546380.30000001</v>
      </c>
      <c r="W185" s="39">
        <v>311420727.10000002</v>
      </c>
      <c r="X185" s="39">
        <v>322255818.19999999</v>
      </c>
      <c r="Y185" s="39">
        <v>330267067.69999999</v>
      </c>
      <c r="Z185" s="39">
        <v>335728897.89999998</v>
      </c>
      <c r="AA185" s="39">
        <v>339683385.10000002</v>
      </c>
      <c r="AB185" s="39">
        <v>344388436.69999999</v>
      </c>
      <c r="AC185" s="39">
        <v>361139204.60000002</v>
      </c>
      <c r="AD185" s="39">
        <v>376154767.10000002</v>
      </c>
      <c r="AE185" s="39">
        <v>390062764.30000001</v>
      </c>
      <c r="AF185" s="39">
        <v>403282397.10000002</v>
      </c>
      <c r="AG185" s="38">
        <v>416093357.39999998</v>
      </c>
      <c r="AH185" s="38">
        <v>428682295.30000001</v>
      </c>
      <c r="AI185" s="38">
        <v>441173668.89999998</v>
      </c>
      <c r="AJ185" s="38">
        <v>453650461.69999999</v>
      </c>
      <c r="AK185" s="38">
        <v>466167467.30000001</v>
      </c>
      <c r="AL185" s="38">
        <v>478760280</v>
      </c>
      <c r="AM185" s="38">
        <v>491451048.30000001</v>
      </c>
      <c r="AN185" s="38">
        <v>504252299.69999999</v>
      </c>
      <c r="AO185" s="38">
        <v>517169928.69999999</v>
      </c>
      <c r="AP185" s="38">
        <v>530205388.5</v>
      </c>
      <c r="AQ185" s="38">
        <v>543357764.20000005</v>
      </c>
      <c r="AR185" s="38">
        <v>556624862.10000002</v>
      </c>
      <c r="AS185" s="38">
        <v>570003661.60000002</v>
      </c>
      <c r="AT185" s="38">
        <v>583490828.39999998</v>
      </c>
      <c r="AU185" s="38">
        <v>597082635</v>
      </c>
      <c r="AV185" s="38">
        <v>610774929.29999995</v>
      </c>
      <c r="AW185" s="38">
        <v>624562958.29999995</v>
      </c>
      <c r="AX185" s="38">
        <v>638441066.79999995</v>
      </c>
      <c r="AY185" s="38">
        <v>652402825.60000002</v>
      </c>
      <c r="AZ185" s="38">
        <v>666441525.39999998</v>
      </c>
      <c r="BA185" s="38">
        <v>680550387.79999995</v>
      </c>
      <c r="BB185" s="38">
        <v>694723420</v>
      </c>
      <c r="BC185" s="38">
        <v>708955902</v>
      </c>
      <c r="BD185" s="38">
        <v>723244545.20000005</v>
      </c>
      <c r="BE185" s="38">
        <v>737586426.79999995</v>
      </c>
      <c r="BF185" s="38">
        <v>751978057.39999998</v>
      </c>
      <c r="BG185" s="38">
        <v>766414744.20000005</v>
      </c>
      <c r="BH185" s="38">
        <v>780890918.5</v>
      </c>
      <c r="BI185" s="38">
        <v>795399967.10000002</v>
      </c>
      <c r="BJ185" s="38">
        <v>809934865.29999995</v>
      </c>
      <c r="BK185" s="38">
        <v>591358561</v>
      </c>
      <c r="BL185" s="38">
        <v>441567437.60000002</v>
      </c>
      <c r="BM185" s="38">
        <v>338105812.89999998</v>
      </c>
      <c r="BN185" s="38">
        <v>265906224.40000001</v>
      </c>
      <c r="BO185" s="38">
        <v>214854692.90000001</v>
      </c>
      <c r="BP185" s="38">
        <v>178158602.09999999</v>
      </c>
      <c r="BQ185" s="38">
        <v>151252591.5</v>
      </c>
      <c r="BR185" s="38">
        <v>131065095.2</v>
      </c>
      <c r="BS185" s="38">
        <v>115526632.7</v>
      </c>
      <c r="BT185" s="38">
        <v>103240154.3</v>
      </c>
      <c r="BU185" s="38">
        <v>93260019.340000004</v>
      </c>
      <c r="BV185" s="38">
        <v>84943795.510000005</v>
      </c>
      <c r="BW185" s="38">
        <v>77852875.269999996</v>
      </c>
      <c r="BX185" s="38">
        <v>71685817.819999993</v>
      </c>
      <c r="BY185" s="38">
        <v>66233630.579999998</v>
      </c>
      <c r="BZ185" s="38">
        <v>61349759.380000003</v>
      </c>
      <c r="CA185" s="38">
        <v>56929940.68</v>
      </c>
      <c r="CB185" s="38">
        <v>52898666.549999997</v>
      </c>
      <c r="CC185" s="38">
        <v>49200084.310000002</v>
      </c>
      <c r="CD185" s="38">
        <v>45791870.740000002</v>
      </c>
      <c r="CE185" s="38">
        <v>42641101.890000001</v>
      </c>
      <c r="CF185" s="38">
        <v>39721462.18</v>
      </c>
      <c r="CG185" s="38">
        <v>37011352.810000002</v>
      </c>
      <c r="CH185" s="38">
        <v>34492604.380000003</v>
      </c>
      <c r="CI185" s="38">
        <v>32149595.859999999</v>
      </c>
      <c r="CJ185" s="38">
        <v>29968647.079999998</v>
      </c>
      <c r="CK185" s="38">
        <v>27937595.890000001</v>
      </c>
      <c r="CL185" s="38">
        <v>26045499.91</v>
      </c>
      <c r="CM185" s="38">
        <v>24282423.050000001</v>
      </c>
      <c r="CN185" s="38">
        <v>22639279.600000001</v>
      </c>
      <c r="CO185" s="38">
        <v>21107717.84</v>
      </c>
      <c r="CP185" s="38">
        <v>19680030.960000001</v>
      </c>
      <c r="CQ185" s="38">
        <v>18349086.98</v>
      </c>
      <c r="CR185" s="38">
        <v>17108272.129999999</v>
      </c>
      <c r="CS185" s="38">
        <v>15951443.99</v>
      </c>
      <c r="CT185" s="38">
        <v>14872891.57</v>
      </c>
      <c r="CU185" s="38">
        <v>13867300.880000001</v>
      </c>
      <c r="CV185" s="38">
        <v>12929724.43</v>
      </c>
      <c r="CW185" s="38">
        <v>12055554.119999999</v>
      </c>
      <c r="CX185" s="38"/>
    </row>
    <row r="186" spans="1:102" ht="15.75" customHeight="1" x14ac:dyDescent="0.2">
      <c r="A186" s="27" t="s">
        <v>31</v>
      </c>
      <c r="B186" s="38">
        <v>1439395.9040000001</v>
      </c>
      <c r="C186" s="38">
        <v>2767829.105</v>
      </c>
      <c r="D186" s="38">
        <v>4003199.9369999999</v>
      </c>
      <c r="E186" s="38">
        <v>5279781.9419999998</v>
      </c>
      <c r="F186" s="38">
        <v>6621892.5420000004</v>
      </c>
      <c r="G186" s="38">
        <v>7936915.8820000002</v>
      </c>
      <c r="H186" s="38">
        <v>9235877.3839999996</v>
      </c>
      <c r="I186" s="38">
        <v>10535768.359999999</v>
      </c>
      <c r="J186" s="38">
        <v>11744542.75</v>
      </c>
      <c r="K186" s="38">
        <v>12925884.43</v>
      </c>
      <c r="L186" s="38">
        <v>14245066.119999999</v>
      </c>
      <c r="M186" s="38">
        <v>15586126.210000001</v>
      </c>
      <c r="N186" s="38">
        <v>16899358.84</v>
      </c>
      <c r="O186" s="38">
        <v>18072338.59</v>
      </c>
      <c r="P186" s="38">
        <v>19205599.539999999</v>
      </c>
      <c r="Q186" s="38">
        <v>20201067.859999999</v>
      </c>
      <c r="R186" s="38">
        <v>21089305.920000002</v>
      </c>
      <c r="S186" s="38">
        <v>22121418.559999999</v>
      </c>
      <c r="T186" s="38">
        <v>23171794.710000001</v>
      </c>
      <c r="U186" s="38">
        <v>24083459.370000001</v>
      </c>
      <c r="V186" s="38">
        <v>24781425.32</v>
      </c>
      <c r="W186" s="38">
        <v>25518178.59</v>
      </c>
      <c r="X186" s="38">
        <v>26274376.289999999</v>
      </c>
      <c r="Y186" s="38">
        <v>27040420.09</v>
      </c>
      <c r="Z186" s="38">
        <v>27813416.399999999</v>
      </c>
      <c r="AA186" s="38">
        <v>28594168.41</v>
      </c>
      <c r="AB186" s="38">
        <v>29384208.969999999</v>
      </c>
      <c r="AC186" s="38">
        <v>30072024.57</v>
      </c>
      <c r="AD186" s="38">
        <v>30757846.109999999</v>
      </c>
      <c r="AE186" s="38">
        <v>31441993.760000002</v>
      </c>
      <c r="AF186" s="38">
        <v>32124792.59</v>
      </c>
      <c r="AG186" s="38">
        <v>32806549.370000001</v>
      </c>
      <c r="AH186" s="38">
        <v>33487523.359999999</v>
      </c>
      <c r="AI186" s="38">
        <v>34167949.68</v>
      </c>
      <c r="AJ186" s="38">
        <v>34848032.329999998</v>
      </c>
      <c r="AK186" s="38">
        <v>35527935.509999998</v>
      </c>
      <c r="AL186" s="38">
        <v>36207800.649999999</v>
      </c>
      <c r="AM186" s="38">
        <v>36887747.060000002</v>
      </c>
      <c r="AN186" s="38">
        <v>37567860.740000002</v>
      </c>
      <c r="AO186" s="38">
        <v>38248170.130000003</v>
      </c>
      <c r="AP186" s="38">
        <v>38928725.780000001</v>
      </c>
      <c r="AQ186" s="38">
        <v>39609509.390000001</v>
      </c>
      <c r="AR186" s="38">
        <v>40290457.880000003</v>
      </c>
      <c r="AS186" s="38">
        <v>40971493.469999999</v>
      </c>
      <c r="AT186" s="38">
        <v>41652493.009999998</v>
      </c>
      <c r="AU186" s="38">
        <v>42333319.18</v>
      </c>
      <c r="AV186" s="38">
        <v>43013785.740000002</v>
      </c>
      <c r="AW186" s="38">
        <v>43693675.159999996</v>
      </c>
      <c r="AX186" s="38">
        <v>44372675.340000004</v>
      </c>
      <c r="AY186" s="38">
        <v>45050375.939999998</v>
      </c>
      <c r="AZ186" s="38">
        <v>45726280.420000002</v>
      </c>
      <c r="BA186" s="38">
        <v>46399895.969999999</v>
      </c>
      <c r="BB186" s="38">
        <v>47070721.170000002</v>
      </c>
      <c r="BC186" s="38">
        <v>47738249.549999997</v>
      </c>
      <c r="BD186" s="38">
        <v>48401980.740000002</v>
      </c>
      <c r="BE186" s="38">
        <v>49061419.979999997</v>
      </c>
      <c r="BF186" s="38">
        <v>49716069.590000004</v>
      </c>
      <c r="BG186" s="38">
        <v>50365450.119999997</v>
      </c>
      <c r="BH186" s="38">
        <v>51009183.079999998</v>
      </c>
      <c r="BI186" s="38">
        <v>51646948.579999998</v>
      </c>
      <c r="BJ186" s="38">
        <v>52278494.850000001</v>
      </c>
      <c r="BK186" s="38">
        <v>48490100.829999998</v>
      </c>
      <c r="BL186" s="38">
        <v>44989660.100000001</v>
      </c>
      <c r="BM186" s="38">
        <v>41754621.259999998</v>
      </c>
      <c r="BN186" s="38">
        <v>38764230.359999999</v>
      </c>
      <c r="BO186" s="38">
        <v>35999386.25</v>
      </c>
      <c r="BP186" s="38">
        <v>33442507.539999999</v>
      </c>
      <c r="BQ186" s="38">
        <v>31077410.399999999</v>
      </c>
      <c r="BR186" s="38">
        <v>28889196.25</v>
      </c>
      <c r="BS186" s="38">
        <v>26864148.420000002</v>
      </c>
      <c r="BT186" s="38">
        <v>24989637.350000001</v>
      </c>
      <c r="BU186" s="38">
        <v>23254033.280000001</v>
      </c>
      <c r="BV186" s="38">
        <v>21646626.109999999</v>
      </c>
      <c r="BW186" s="38">
        <v>20157551.68</v>
      </c>
      <c r="BX186" s="38">
        <v>18777724.010000002</v>
      </c>
      <c r="BY186" s="38">
        <v>17498773.010000002</v>
      </c>
      <c r="BZ186" s="38">
        <v>16312987.24</v>
      </c>
      <c r="CA186" s="38">
        <v>15213261.279999999</v>
      </c>
      <c r="CB186" s="38">
        <v>14193047.289999999</v>
      </c>
      <c r="CC186" s="38">
        <v>13246310.529999999</v>
      </c>
      <c r="CD186" s="38">
        <v>12367488.48</v>
      </c>
      <c r="CE186" s="38">
        <v>11551453.189999999</v>
      </c>
      <c r="CF186" s="38">
        <v>10793476.689999999</v>
      </c>
      <c r="CG186" s="38">
        <v>10089199.199999999</v>
      </c>
      <c r="CH186" s="38">
        <v>9434599.8699999992</v>
      </c>
      <c r="CI186" s="38">
        <v>8825969.8780000005</v>
      </c>
      <c r="CJ186" s="38">
        <v>8259887.693</v>
      </c>
      <c r="CK186" s="38">
        <v>7733196.3260000004</v>
      </c>
      <c r="CL186" s="38">
        <v>7242982.3940000003</v>
      </c>
      <c r="CM186" s="38">
        <v>6786556.8739999998</v>
      </c>
      <c r="CN186" s="38">
        <v>6361437.3940000003</v>
      </c>
      <c r="CO186" s="38">
        <v>5965331.9380000001</v>
      </c>
      <c r="CP186" s="38">
        <v>5596123.8679999998</v>
      </c>
      <c r="CQ186" s="38">
        <v>5251858.1239999998</v>
      </c>
      <c r="CR186" s="38">
        <v>4930728.5460000001</v>
      </c>
      <c r="CS186" s="38">
        <v>4631066.1909999996</v>
      </c>
      <c r="CT186" s="38">
        <v>4351328.5959999999</v>
      </c>
      <c r="CU186" s="38">
        <v>4090089.8859999999</v>
      </c>
      <c r="CV186" s="38">
        <v>3846031.6779999998</v>
      </c>
      <c r="CW186" s="38">
        <v>3617934.7009999999</v>
      </c>
      <c r="CX186" s="38"/>
    </row>
    <row r="187" spans="1:102" ht="15.75" customHeight="1" x14ac:dyDescent="0.2">
      <c r="A187" s="27" t="s">
        <v>32</v>
      </c>
      <c r="B187" s="38">
        <v>9242598.2139999997</v>
      </c>
      <c r="C187" s="38">
        <v>17919585.149999999</v>
      </c>
      <c r="D187" s="38">
        <v>25926304.280000001</v>
      </c>
      <c r="E187" s="38">
        <v>33049323.84</v>
      </c>
      <c r="F187" s="38">
        <v>39736929.950000003</v>
      </c>
      <c r="G187" s="38">
        <v>45841476.909999996</v>
      </c>
      <c r="H187" s="38">
        <v>51680562.060000002</v>
      </c>
      <c r="I187" s="38">
        <v>56922914.469999999</v>
      </c>
      <c r="J187" s="38">
        <v>61496803.140000001</v>
      </c>
      <c r="K187" s="38">
        <v>66172506.799999997</v>
      </c>
      <c r="L187" s="38">
        <v>70777724.640000001</v>
      </c>
      <c r="M187" s="38">
        <v>75204505.549999997</v>
      </c>
      <c r="N187" s="38">
        <v>79593497.590000004</v>
      </c>
      <c r="O187" s="38">
        <v>83935683.079999998</v>
      </c>
      <c r="P187" s="38">
        <v>88308935.209999993</v>
      </c>
      <c r="Q187" s="38">
        <v>93286260.670000002</v>
      </c>
      <c r="R187" s="38">
        <v>98249811.379999995</v>
      </c>
      <c r="S187" s="39">
        <v>103170171.5</v>
      </c>
      <c r="T187" s="39">
        <v>107847707.90000001</v>
      </c>
      <c r="U187" s="39">
        <v>112778984</v>
      </c>
      <c r="V187" s="39">
        <v>117767937</v>
      </c>
      <c r="W187" s="39">
        <v>122507803.3</v>
      </c>
      <c r="X187" s="39">
        <v>127053312.5</v>
      </c>
      <c r="Y187" s="39">
        <v>131538036.5</v>
      </c>
      <c r="Z187" s="39">
        <v>136099067.69999999</v>
      </c>
      <c r="AA187" s="39">
        <v>140761485.5</v>
      </c>
      <c r="AB187" s="39">
        <v>145546625.69999999</v>
      </c>
      <c r="AC187" s="39">
        <v>153585633.5</v>
      </c>
      <c r="AD187" s="39">
        <v>161718085.5</v>
      </c>
      <c r="AE187" s="39">
        <v>169957624.59999999</v>
      </c>
      <c r="AF187" s="39">
        <v>178316934</v>
      </c>
      <c r="AG187" s="38">
        <v>186807785.30000001</v>
      </c>
      <c r="AH187" s="38">
        <v>195441038.59999999</v>
      </c>
      <c r="AI187" s="38">
        <v>204226533.30000001</v>
      </c>
      <c r="AJ187" s="38">
        <v>213173109.30000001</v>
      </c>
      <c r="AK187" s="38">
        <v>222288668.19999999</v>
      </c>
      <c r="AL187" s="38">
        <v>231580340.5</v>
      </c>
      <c r="AM187" s="38">
        <v>241054543.40000001</v>
      </c>
      <c r="AN187" s="38">
        <v>250716947.09999999</v>
      </c>
      <c r="AO187" s="38">
        <v>260572494.40000001</v>
      </c>
      <c r="AP187" s="38">
        <v>270625440.60000002</v>
      </c>
      <c r="AQ187" s="38">
        <v>280879429.80000001</v>
      </c>
      <c r="AR187" s="38">
        <v>291337520.60000002</v>
      </c>
      <c r="AS187" s="38">
        <v>302002158.5</v>
      </c>
      <c r="AT187" s="38">
        <v>312875214.39999998</v>
      </c>
      <c r="AU187" s="38">
        <v>323958005</v>
      </c>
      <c r="AV187" s="38">
        <v>335251340.60000002</v>
      </c>
      <c r="AW187" s="38">
        <v>346755571.19999999</v>
      </c>
      <c r="AX187" s="38">
        <v>358470701.5</v>
      </c>
      <c r="AY187" s="38">
        <v>370396393.80000001</v>
      </c>
      <c r="AZ187" s="38">
        <v>382531965.69999999</v>
      </c>
      <c r="BA187" s="38">
        <v>394876383.30000001</v>
      </c>
      <c r="BB187" s="38">
        <v>407428186.10000002</v>
      </c>
      <c r="BC187" s="38">
        <v>420185362.10000002</v>
      </c>
      <c r="BD187" s="38">
        <v>433145336.10000002</v>
      </c>
      <c r="BE187" s="38">
        <v>446305052.39999998</v>
      </c>
      <c r="BF187" s="38">
        <v>459661102.5</v>
      </c>
      <c r="BG187" s="38">
        <v>473209894.19999999</v>
      </c>
      <c r="BH187" s="38">
        <v>486947758</v>
      </c>
      <c r="BI187" s="38">
        <v>500871035.30000001</v>
      </c>
      <c r="BJ187" s="38">
        <v>514975995.10000002</v>
      </c>
      <c r="BK187" s="38">
        <v>477375455.19999999</v>
      </c>
      <c r="BL187" s="38">
        <v>442646884.60000002</v>
      </c>
      <c r="BM187" s="38">
        <v>410564702.10000002</v>
      </c>
      <c r="BN187" s="38">
        <v>380921336.89999998</v>
      </c>
      <c r="BO187" s="38">
        <v>353525777.19999999</v>
      </c>
      <c r="BP187" s="38">
        <v>328202236.39999998</v>
      </c>
      <c r="BQ187" s="38">
        <v>304788927.89999998</v>
      </c>
      <c r="BR187" s="38">
        <v>283136937.69999999</v>
      </c>
      <c r="BS187" s="38">
        <v>263109189.90000001</v>
      </c>
      <c r="BT187" s="38">
        <v>244579494.80000001</v>
      </c>
      <c r="BU187" s="38">
        <v>227431674.09999999</v>
      </c>
      <c r="BV187" s="38">
        <v>211558757.40000001</v>
      </c>
      <c r="BW187" s="38">
        <v>196862243</v>
      </c>
      <c r="BX187" s="38">
        <v>183251418.80000001</v>
      </c>
      <c r="BY187" s="38">
        <v>170642738.19999999</v>
      </c>
      <c r="BZ187" s="38">
        <v>158959245.69999999</v>
      </c>
      <c r="CA187" s="38">
        <v>148130049.80000001</v>
      </c>
      <c r="CB187" s="38">
        <v>138089837.59999999</v>
      </c>
      <c r="CC187" s="38">
        <v>128778429.3</v>
      </c>
      <c r="CD187" s="38">
        <v>120140368</v>
      </c>
      <c r="CE187" s="38">
        <v>112124542.7</v>
      </c>
      <c r="CF187" s="38">
        <v>104683842.2</v>
      </c>
      <c r="CG187" s="38">
        <v>97774835.870000005</v>
      </c>
      <c r="CH187" s="38">
        <v>91357481.219999999</v>
      </c>
      <c r="CI187" s="38">
        <v>85394854.129999995</v>
      </c>
      <c r="CJ187" s="38">
        <v>79852901.209999993</v>
      </c>
      <c r="CK187" s="38">
        <v>74700211.950000003</v>
      </c>
      <c r="CL187" s="38">
        <v>69907809.140000001</v>
      </c>
      <c r="CM187" s="38">
        <v>65448956.159999996</v>
      </c>
      <c r="CN187" s="38">
        <v>61298979.729999997</v>
      </c>
      <c r="CO187" s="38">
        <v>57435106.799999997</v>
      </c>
      <c r="CP187" s="38">
        <v>53836314.590000004</v>
      </c>
      <c r="CQ187" s="38">
        <v>50483192.630000003</v>
      </c>
      <c r="CR187" s="38">
        <v>47357815.759999998</v>
      </c>
      <c r="CS187" s="38">
        <v>44443627.359999999</v>
      </c>
      <c r="CT187" s="38">
        <v>41725331.890000001</v>
      </c>
      <c r="CU187" s="38">
        <v>39188796.020000003</v>
      </c>
      <c r="CV187" s="38">
        <v>36820957.57</v>
      </c>
      <c r="CW187" s="38">
        <v>34609741.840000004</v>
      </c>
      <c r="CX187" s="38"/>
    </row>
    <row r="188" spans="1:102" ht="15.75" customHeight="1" x14ac:dyDescent="0.2">
      <c r="A188" s="27" t="s">
        <v>33</v>
      </c>
      <c r="B188" s="39">
        <v>102349457.5</v>
      </c>
      <c r="C188" s="39">
        <v>173993613.40000001</v>
      </c>
      <c r="D188" s="39">
        <v>220970529.90000001</v>
      </c>
      <c r="E188" s="39">
        <v>255378667.40000001</v>
      </c>
      <c r="F188" s="39">
        <v>279582327.69999999</v>
      </c>
      <c r="G188" s="39">
        <v>298515444</v>
      </c>
      <c r="H188" s="39">
        <v>316277965.69999999</v>
      </c>
      <c r="I188" s="39">
        <v>334025513.19999999</v>
      </c>
      <c r="J188" s="39">
        <v>354313734.80000001</v>
      </c>
      <c r="K188" s="39">
        <v>369529313.19999999</v>
      </c>
      <c r="L188" s="39">
        <v>388768163.5</v>
      </c>
      <c r="M188" s="39">
        <v>409181145.10000002</v>
      </c>
      <c r="N188" s="39">
        <v>430724716.89999998</v>
      </c>
      <c r="O188" s="39">
        <v>453784779.19999999</v>
      </c>
      <c r="P188" s="39">
        <v>477961118.30000001</v>
      </c>
      <c r="Q188" s="39">
        <v>492052748</v>
      </c>
      <c r="R188" s="39">
        <v>498807735.89999998</v>
      </c>
      <c r="S188" s="39">
        <v>505531590.60000002</v>
      </c>
      <c r="T188" s="39">
        <v>517496331.60000002</v>
      </c>
      <c r="U188" s="39">
        <v>531761919.60000002</v>
      </c>
      <c r="V188" s="39">
        <v>544332955.29999995</v>
      </c>
      <c r="W188" s="39">
        <v>563508846.89999998</v>
      </c>
      <c r="X188" s="39">
        <v>586835322.5</v>
      </c>
      <c r="Y188" s="39">
        <v>613749210.70000005</v>
      </c>
      <c r="Z188" s="39">
        <v>643969983.5</v>
      </c>
      <c r="AA188" s="39">
        <v>677286017.79999995</v>
      </c>
      <c r="AB188" s="39">
        <v>713973735.10000002</v>
      </c>
      <c r="AC188" s="39">
        <v>714205128.20000005</v>
      </c>
      <c r="AD188" s="39">
        <v>720292299.29999995</v>
      </c>
      <c r="AE188" s="39">
        <v>730395828.70000005</v>
      </c>
      <c r="AF188" s="39">
        <v>743282545.60000002</v>
      </c>
      <c r="AG188" s="39">
        <v>758125522.10000002</v>
      </c>
      <c r="AH188" s="39">
        <v>774369793.89999998</v>
      </c>
      <c r="AI188" s="39">
        <v>791642041.60000002</v>
      </c>
      <c r="AJ188" s="39">
        <v>809690271</v>
      </c>
      <c r="AK188" s="38">
        <v>828343541.10000002</v>
      </c>
      <c r="AL188" s="38">
        <v>847485289.70000005</v>
      </c>
      <c r="AM188" s="38">
        <v>867035037.60000002</v>
      </c>
      <c r="AN188" s="38">
        <v>886935538.39999998</v>
      </c>
      <c r="AO188" s="38">
        <v>907144751.20000005</v>
      </c>
      <c r="AP188" s="38">
        <v>927630699</v>
      </c>
      <c r="AQ188" s="38">
        <v>948369415</v>
      </c>
      <c r="AR188" s="38">
        <v>969341526.89999998</v>
      </c>
      <c r="AS188" s="38">
        <v>990528463.89999998</v>
      </c>
      <c r="AT188" s="38">
        <v>1011911290</v>
      </c>
      <c r="AU188" s="38">
        <v>1033471894</v>
      </c>
      <c r="AV188" s="38">
        <v>1055193489</v>
      </c>
      <c r="AW188" s="38">
        <v>1077062536</v>
      </c>
      <c r="AX188" s="38">
        <v>1099069898</v>
      </c>
      <c r="AY188" s="38">
        <v>1121210817</v>
      </c>
      <c r="AZ188" s="38">
        <v>1143482190</v>
      </c>
      <c r="BA188" s="38">
        <v>1165880255</v>
      </c>
      <c r="BB188" s="38">
        <v>1188398168</v>
      </c>
      <c r="BC188" s="38">
        <v>1211025670</v>
      </c>
      <c r="BD188" s="38">
        <v>1233748861</v>
      </c>
      <c r="BE188" s="38">
        <v>1256552548</v>
      </c>
      <c r="BF188" s="38">
        <v>1279422353</v>
      </c>
      <c r="BG188" s="38">
        <v>1302346630</v>
      </c>
      <c r="BH188" s="38">
        <v>1325316600</v>
      </c>
      <c r="BI188" s="38">
        <v>1348326496</v>
      </c>
      <c r="BJ188" s="38">
        <v>1371371662</v>
      </c>
      <c r="BK188" s="38">
        <v>1002197212</v>
      </c>
      <c r="BL188" s="38">
        <v>749124969.5</v>
      </c>
      <c r="BM188" s="38">
        <v>574257444.89999998</v>
      </c>
      <c r="BN188" s="38">
        <v>452165564.5</v>
      </c>
      <c r="BO188" s="38">
        <v>365779814.19999999</v>
      </c>
      <c r="BP188" s="38">
        <v>303635876.69999999</v>
      </c>
      <c r="BQ188" s="38">
        <v>258028216.19999999</v>
      </c>
      <c r="BR188" s="38">
        <v>223772288.19999999</v>
      </c>
      <c r="BS188" s="38">
        <v>197374728.80000001</v>
      </c>
      <c r="BT188" s="38">
        <v>176477026.90000001</v>
      </c>
      <c r="BU188" s="38">
        <v>159482524.80000001</v>
      </c>
      <c r="BV188" s="38">
        <v>145306311.80000001</v>
      </c>
      <c r="BW188" s="38">
        <v>133207500.90000001</v>
      </c>
      <c r="BX188" s="38">
        <v>122676734.3</v>
      </c>
      <c r="BY188" s="38">
        <v>113360712.90000001</v>
      </c>
      <c r="BZ188" s="38">
        <v>105011549.2</v>
      </c>
      <c r="CA188" s="38">
        <v>97452763.310000002</v>
      </c>
      <c r="CB188" s="38">
        <v>90556438.569999993</v>
      </c>
      <c r="CC188" s="38">
        <v>84227861.629999995</v>
      </c>
      <c r="CD188" s="38">
        <v>78395182.219999999</v>
      </c>
      <c r="CE188" s="38">
        <v>73002441</v>
      </c>
      <c r="CF188" s="38">
        <v>68004857.719999999</v>
      </c>
      <c r="CG188" s="38">
        <v>63365637.210000001</v>
      </c>
      <c r="CH188" s="38">
        <v>59053795.049999997</v>
      </c>
      <c r="CI188" s="38">
        <v>55042669.170000002</v>
      </c>
      <c r="CJ188" s="38">
        <v>51308893.25</v>
      </c>
      <c r="CK188" s="38">
        <v>47831681.57</v>
      </c>
      <c r="CL188" s="38">
        <v>44592324.619999997</v>
      </c>
      <c r="CM188" s="38">
        <v>41573827.5</v>
      </c>
      <c r="CN188" s="38">
        <v>38760645.770000003</v>
      </c>
      <c r="CO188" s="38">
        <v>36138487.93</v>
      </c>
      <c r="CP188" s="38">
        <v>33694164.18</v>
      </c>
      <c r="CQ188" s="38">
        <v>31415467.199999999</v>
      </c>
      <c r="CR188" s="38">
        <v>29291075.850000001</v>
      </c>
      <c r="CS188" s="38">
        <v>27310475.149999999</v>
      </c>
      <c r="CT188" s="38">
        <v>25463888.359999999</v>
      </c>
      <c r="CU188" s="38">
        <v>23742218.039999999</v>
      </c>
      <c r="CV188" s="38">
        <v>22136994.079999998</v>
      </c>
      <c r="CW188" s="38">
        <v>20640327.23</v>
      </c>
      <c r="CX188" s="38"/>
    </row>
    <row r="189" spans="1:102" ht="15.75" customHeight="1" x14ac:dyDescent="0.2">
      <c r="A189" s="27" t="s">
        <v>34</v>
      </c>
      <c r="B189" s="38">
        <v>13191643.77</v>
      </c>
      <c r="C189" s="38">
        <v>23069322.18</v>
      </c>
      <c r="D189" s="38">
        <v>30426193.239999998</v>
      </c>
      <c r="E189" s="38">
        <v>35352203.939999998</v>
      </c>
      <c r="F189" s="38">
        <v>38518355.43</v>
      </c>
      <c r="G189" s="38">
        <v>40039596.170000002</v>
      </c>
      <c r="H189" s="38">
        <v>40395941.380000003</v>
      </c>
      <c r="I189" s="38">
        <v>40301885.509999998</v>
      </c>
      <c r="J189" s="38">
        <v>39912627.710000001</v>
      </c>
      <c r="K189" s="38">
        <v>39841693.890000001</v>
      </c>
      <c r="L189" s="38">
        <v>40052853.759999998</v>
      </c>
      <c r="M189" s="38">
        <v>40310636.119999997</v>
      </c>
      <c r="N189" s="38">
        <v>40669182.859999999</v>
      </c>
      <c r="O189" s="38">
        <v>41279315.280000001</v>
      </c>
      <c r="P189" s="38">
        <v>42016306.020000003</v>
      </c>
      <c r="Q189" s="38">
        <v>42884357.259999998</v>
      </c>
      <c r="R189" s="38">
        <v>43880231.960000001</v>
      </c>
      <c r="S189" s="38">
        <v>44899287.32</v>
      </c>
      <c r="T189" s="38">
        <v>45982658.530000001</v>
      </c>
      <c r="U189" s="38">
        <v>47088767.450000003</v>
      </c>
      <c r="V189" s="38">
        <v>48259737.399999999</v>
      </c>
      <c r="W189" s="38">
        <v>49476536.799999997</v>
      </c>
      <c r="X189" s="38">
        <v>50645222.689999998</v>
      </c>
      <c r="Y189" s="38">
        <v>51716486.810000002</v>
      </c>
      <c r="Z189" s="38">
        <v>52752424.759999998</v>
      </c>
      <c r="AA189" s="38">
        <v>53790165.469999999</v>
      </c>
      <c r="AB189" s="38">
        <v>54863886.140000001</v>
      </c>
      <c r="AC189" s="38">
        <v>58799715.740000002</v>
      </c>
      <c r="AD189" s="38">
        <v>61979849.009999998</v>
      </c>
      <c r="AE189" s="38">
        <v>64653574.609999999</v>
      </c>
      <c r="AF189" s="38">
        <v>66988122.469999999</v>
      </c>
      <c r="AG189" s="38">
        <v>69095652.75</v>
      </c>
      <c r="AH189" s="38">
        <v>71051350.930000007</v>
      </c>
      <c r="AI189" s="38">
        <v>72905739.790000007</v>
      </c>
      <c r="AJ189" s="38">
        <v>74692789.269999996</v>
      </c>
      <c r="AK189" s="38">
        <v>76435339.5</v>
      </c>
      <c r="AL189" s="38">
        <v>78148578.180000007</v>
      </c>
      <c r="AM189" s="38">
        <v>79842674.700000003</v>
      </c>
      <c r="AN189" s="38">
        <v>81524461.739999995</v>
      </c>
      <c r="AO189" s="38">
        <v>83198591.079999998</v>
      </c>
      <c r="AP189" s="38">
        <v>84868117.510000005</v>
      </c>
      <c r="AQ189" s="38">
        <v>86535017.099999994</v>
      </c>
      <c r="AR189" s="38">
        <v>88200296.930000007</v>
      </c>
      <c r="AS189" s="38">
        <v>89864102.140000001</v>
      </c>
      <c r="AT189" s="38">
        <v>91525785.450000003</v>
      </c>
      <c r="AU189" s="38">
        <v>93184362.569999993</v>
      </c>
      <c r="AV189" s="38">
        <v>94838721.510000005</v>
      </c>
      <c r="AW189" s="38">
        <v>96487871.329999998</v>
      </c>
      <c r="AX189" s="38">
        <v>98130825.719999999</v>
      </c>
      <c r="AY189" s="38">
        <v>99766653.849999994</v>
      </c>
      <c r="AZ189" s="38">
        <v>101394417</v>
      </c>
      <c r="BA189" s="38">
        <v>103013192.09999999</v>
      </c>
      <c r="BB189" s="38">
        <v>104621933.59999999</v>
      </c>
      <c r="BC189" s="38">
        <v>106219432.90000001</v>
      </c>
      <c r="BD189" s="38">
        <v>107804310.5</v>
      </c>
      <c r="BE189" s="38">
        <v>109375141.09999999</v>
      </c>
      <c r="BF189" s="38">
        <v>110930588.3</v>
      </c>
      <c r="BG189" s="38">
        <v>112469532.2</v>
      </c>
      <c r="BH189" s="38">
        <v>113990990.8</v>
      </c>
      <c r="BI189" s="38">
        <v>115494149.5</v>
      </c>
      <c r="BJ189" s="38">
        <v>116978322.90000001</v>
      </c>
      <c r="BK189" s="38">
        <v>85643015.079999998</v>
      </c>
      <c r="BL189" s="38">
        <v>64149530.649999999</v>
      </c>
      <c r="BM189" s="38">
        <v>49286263.57</v>
      </c>
      <c r="BN189" s="38">
        <v>38898175.859999999</v>
      </c>
      <c r="BO189" s="38">
        <v>31538619.289999999</v>
      </c>
      <c r="BP189" s="38">
        <v>26235934.300000001</v>
      </c>
      <c r="BQ189" s="38">
        <v>22336987.100000001</v>
      </c>
      <c r="BR189" s="38">
        <v>19402280.489999998</v>
      </c>
      <c r="BS189" s="38">
        <v>17135636.379999999</v>
      </c>
      <c r="BT189" s="38">
        <v>15337052.699999999</v>
      </c>
      <c r="BU189" s="38">
        <v>13871095.43</v>
      </c>
      <c r="BV189" s="38">
        <v>12645704.25</v>
      </c>
      <c r="BW189" s="38">
        <v>11597979.439999999</v>
      </c>
      <c r="BX189" s="38">
        <v>10684648.619999999</v>
      </c>
      <c r="BY189" s="38">
        <v>9875671.0429999996</v>
      </c>
      <c r="BZ189" s="38">
        <v>9149945.2919999994</v>
      </c>
      <c r="CA189" s="38">
        <v>8492427.3890000004</v>
      </c>
      <c r="CB189" s="38">
        <v>7892194.5700000003</v>
      </c>
      <c r="CC189" s="38">
        <v>7341143.2889999999</v>
      </c>
      <c r="CD189" s="38">
        <v>6833112.6330000004</v>
      </c>
      <c r="CE189" s="38">
        <v>6363293.1569999997</v>
      </c>
      <c r="CF189" s="38">
        <v>5927827.2810000004</v>
      </c>
      <c r="CG189" s="38">
        <v>5523538.3210000005</v>
      </c>
      <c r="CH189" s="38">
        <v>5147745.9589999998</v>
      </c>
      <c r="CI189" s="38">
        <v>4798139.8480000002</v>
      </c>
      <c r="CJ189" s="38">
        <v>4472692.3640000001</v>
      </c>
      <c r="CK189" s="38">
        <v>4169597.781</v>
      </c>
      <c r="CL189" s="38">
        <v>3887229.307</v>
      </c>
      <c r="CM189" s="38">
        <v>3624108.2390000001</v>
      </c>
      <c r="CN189" s="38">
        <v>3378881.392</v>
      </c>
      <c r="CO189" s="38">
        <v>3150304.1880000001</v>
      </c>
      <c r="CP189" s="38">
        <v>2937227.6710000001</v>
      </c>
      <c r="CQ189" s="38">
        <v>2738588.2510000002</v>
      </c>
      <c r="CR189" s="38">
        <v>2553399.4070000001</v>
      </c>
      <c r="CS189" s="38">
        <v>2380744.7659999998</v>
      </c>
      <c r="CT189" s="38">
        <v>2219772.227</v>
      </c>
      <c r="CU189" s="38">
        <v>2069688.848</v>
      </c>
      <c r="CV189" s="38">
        <v>1929756.338</v>
      </c>
      <c r="CW189" s="38">
        <v>1799287.0160000001</v>
      </c>
      <c r="CX189" s="38"/>
    </row>
    <row r="190" spans="1:102" ht="15.75" customHeight="1" x14ac:dyDescent="0.2">
      <c r="A190" s="27" t="s">
        <v>35</v>
      </c>
      <c r="B190" s="38">
        <v>3163735.9240000001</v>
      </c>
      <c r="C190" s="38">
        <v>6123217.932</v>
      </c>
      <c r="D190" s="38">
        <v>8902980.9210000001</v>
      </c>
      <c r="E190" s="38">
        <v>11432988.74</v>
      </c>
      <c r="F190" s="38">
        <v>13806158.859999999</v>
      </c>
      <c r="G190" s="38">
        <v>16065034.09</v>
      </c>
      <c r="H190" s="38">
        <v>18233427.800000001</v>
      </c>
      <c r="I190" s="38">
        <v>20307017.43</v>
      </c>
      <c r="J190" s="38">
        <v>22328800.18</v>
      </c>
      <c r="K190" s="38">
        <v>24290837.379999999</v>
      </c>
      <c r="L190" s="38">
        <v>26208210.989999998</v>
      </c>
      <c r="M190" s="38">
        <v>28095087.050000001</v>
      </c>
      <c r="N190" s="38">
        <v>29948191.699999999</v>
      </c>
      <c r="O190" s="38">
        <v>31782308.989999998</v>
      </c>
      <c r="P190" s="38">
        <v>33600906.159999996</v>
      </c>
      <c r="Q190" s="38">
        <v>35396012.950000003</v>
      </c>
      <c r="R190" s="38">
        <v>37182071</v>
      </c>
      <c r="S190" s="38">
        <v>38969570.270000003</v>
      </c>
      <c r="T190" s="38">
        <v>40770237.140000001</v>
      </c>
      <c r="U190" s="38">
        <v>42565298.719999999</v>
      </c>
      <c r="V190" s="38">
        <v>44367735.68</v>
      </c>
      <c r="W190" s="38">
        <v>46216256.68</v>
      </c>
      <c r="X190" s="38">
        <v>48103010.890000001</v>
      </c>
      <c r="Y190" s="38">
        <v>50069483.869999997</v>
      </c>
      <c r="Z190" s="38">
        <v>52110935.07</v>
      </c>
      <c r="AA190" s="38">
        <v>54205535.25</v>
      </c>
      <c r="AB190" s="38">
        <v>56378132.82</v>
      </c>
      <c r="AC190" s="38">
        <v>58251642.020000003</v>
      </c>
      <c r="AD190" s="38">
        <v>60139335.200000003</v>
      </c>
      <c r="AE190" s="38">
        <v>62042428.630000003</v>
      </c>
      <c r="AF190" s="38">
        <v>63962101.219999999</v>
      </c>
      <c r="AG190" s="38">
        <v>65899435.670000002</v>
      </c>
      <c r="AH190" s="38">
        <v>67855428.930000007</v>
      </c>
      <c r="AI190" s="38">
        <v>69831031.109999999</v>
      </c>
      <c r="AJ190" s="38">
        <v>71827148.849999994</v>
      </c>
      <c r="AK190" s="38">
        <v>73844620.849999994</v>
      </c>
      <c r="AL190" s="38">
        <v>75884211.680000007</v>
      </c>
      <c r="AM190" s="38">
        <v>77946548.230000004</v>
      </c>
      <c r="AN190" s="38">
        <v>80032067.900000006</v>
      </c>
      <c r="AO190" s="38">
        <v>82140987.040000007</v>
      </c>
      <c r="AP190" s="38">
        <v>84273345.890000001</v>
      </c>
      <c r="AQ190" s="38">
        <v>86429080.120000005</v>
      </c>
      <c r="AR190" s="38">
        <v>88608067.670000002</v>
      </c>
      <c r="AS190" s="38">
        <v>90810111.769999996</v>
      </c>
      <c r="AT190" s="38">
        <v>93034936.280000001</v>
      </c>
      <c r="AU190" s="38">
        <v>95282210.780000001</v>
      </c>
      <c r="AV190" s="38">
        <v>97551547.109999999</v>
      </c>
      <c r="AW190" s="38">
        <v>99842493.390000001</v>
      </c>
      <c r="AX190" s="38">
        <v>102154494</v>
      </c>
      <c r="AY190" s="38">
        <v>104486887</v>
      </c>
      <c r="AZ190" s="38">
        <v>106838933.7</v>
      </c>
      <c r="BA190" s="38">
        <v>109209858.8</v>
      </c>
      <c r="BB190" s="38">
        <v>111598884.7</v>
      </c>
      <c r="BC190" s="38">
        <v>114005315.40000001</v>
      </c>
      <c r="BD190" s="38">
        <v>116428544.59999999</v>
      </c>
      <c r="BE190" s="38">
        <v>118868028.59999999</v>
      </c>
      <c r="BF190" s="38">
        <v>121323245.3</v>
      </c>
      <c r="BG190" s="38">
        <v>123793613.90000001</v>
      </c>
      <c r="BH190" s="38">
        <v>126278491.09999999</v>
      </c>
      <c r="BI190" s="38">
        <v>128777138.3</v>
      </c>
      <c r="BJ190" s="38">
        <v>131288763.90000001</v>
      </c>
      <c r="BK190" s="38">
        <v>121740338.5</v>
      </c>
      <c r="BL190" s="38">
        <v>112919389.8</v>
      </c>
      <c r="BM190" s="38">
        <v>104768863.90000001</v>
      </c>
      <c r="BN190" s="38">
        <v>97236258.409999996</v>
      </c>
      <c r="BO190" s="38">
        <v>90273255.290000007</v>
      </c>
      <c r="BP190" s="38">
        <v>83835384.450000003</v>
      </c>
      <c r="BQ190" s="38">
        <v>77881713.900000006</v>
      </c>
      <c r="BR190" s="38">
        <v>72374565.280000001</v>
      </c>
      <c r="BS190" s="38">
        <v>67279252.319999993</v>
      </c>
      <c r="BT190" s="38">
        <v>62563840.439999998</v>
      </c>
      <c r="BU190" s="38">
        <v>58198925.869999997</v>
      </c>
      <c r="BV190" s="38">
        <v>54157432.5</v>
      </c>
      <c r="BW190" s="38">
        <v>50414425.240000002</v>
      </c>
      <c r="BX190" s="38">
        <v>46946938.439999998</v>
      </c>
      <c r="BY190" s="38">
        <v>43733818.149999999</v>
      </c>
      <c r="BZ190" s="38">
        <v>40755577.090000004</v>
      </c>
      <c r="CA190" s="38">
        <v>37994261.390000001</v>
      </c>
      <c r="CB190" s="38">
        <v>35433328.020000003</v>
      </c>
      <c r="CC190" s="38">
        <v>33057532.09</v>
      </c>
      <c r="CD190" s="38">
        <v>30852823.309999999</v>
      </c>
      <c r="CE190" s="38">
        <v>28806250.73</v>
      </c>
      <c r="CF190" s="38">
        <v>26905875.140000001</v>
      </c>
      <c r="CG190" s="38">
        <v>25140688.57</v>
      </c>
      <c r="CH190" s="38">
        <v>23500540.23</v>
      </c>
      <c r="CI190" s="38">
        <v>21976068.41</v>
      </c>
      <c r="CJ190" s="38">
        <v>20558637.850000001</v>
      </c>
      <c r="CK190" s="38">
        <v>19240282.18</v>
      </c>
      <c r="CL190" s="38">
        <v>18013650.890000001</v>
      </c>
      <c r="CM190" s="38">
        <v>16871960.640000001</v>
      </c>
      <c r="CN190" s="38">
        <v>15808950.460000001</v>
      </c>
      <c r="CO190" s="38">
        <v>14818840.48</v>
      </c>
      <c r="CP190" s="38">
        <v>13896294.039999999</v>
      </c>
      <c r="CQ190" s="38">
        <v>13036382.77</v>
      </c>
      <c r="CR190" s="38">
        <v>12234554.52</v>
      </c>
      <c r="CS190" s="38">
        <v>11486603.789999999</v>
      </c>
      <c r="CT190" s="38">
        <v>10788644.550000001</v>
      </c>
      <c r="CU190" s="38">
        <v>10137085.279999999</v>
      </c>
      <c r="CV190" s="38">
        <v>9528605.8690000009</v>
      </c>
      <c r="CW190" s="38">
        <v>8960136.4940000009</v>
      </c>
      <c r="CX190" s="38"/>
    </row>
    <row r="191" spans="1:102" ht="15.75" customHeight="1" x14ac:dyDescent="0.2">
      <c r="A191" s="27" t="s">
        <v>36</v>
      </c>
      <c r="B191" s="38">
        <v>172664.1441</v>
      </c>
      <c r="C191" s="38">
        <v>295410.44579999999</v>
      </c>
      <c r="D191" s="38">
        <v>391878.89610000001</v>
      </c>
      <c r="E191" s="38">
        <v>464332.34370000003</v>
      </c>
      <c r="F191" s="38">
        <v>535163.42949999997</v>
      </c>
      <c r="G191" s="38">
        <v>597088.55379999999</v>
      </c>
      <c r="H191" s="38">
        <v>651939.03890000004</v>
      </c>
      <c r="I191" s="38">
        <v>694401.9486</v>
      </c>
      <c r="J191" s="38">
        <v>720796.58200000005</v>
      </c>
      <c r="K191" s="38">
        <v>725401.0098</v>
      </c>
      <c r="L191" s="38">
        <v>742242.06469999999</v>
      </c>
      <c r="M191" s="38">
        <v>764948.00690000004</v>
      </c>
      <c r="N191" s="38">
        <v>787416.91819999996</v>
      </c>
      <c r="O191" s="38">
        <v>829996.84140000003</v>
      </c>
      <c r="P191" s="38">
        <v>862861.30949999997</v>
      </c>
      <c r="Q191" s="38">
        <v>890107.45920000004</v>
      </c>
      <c r="R191" s="38">
        <v>916031.00529999996</v>
      </c>
      <c r="S191" s="38">
        <v>945410.34039999999</v>
      </c>
      <c r="T191" s="38">
        <v>969036.54099999997</v>
      </c>
      <c r="U191" s="38">
        <v>990824.37210000004</v>
      </c>
      <c r="V191" s="38">
        <v>968078.13789999997</v>
      </c>
      <c r="W191" s="38">
        <v>935465.04079999996</v>
      </c>
      <c r="X191" s="38">
        <v>921662.41899999999</v>
      </c>
      <c r="Y191" s="38">
        <v>932117.33319999999</v>
      </c>
      <c r="Z191" s="38">
        <v>959453.3075</v>
      </c>
      <c r="AA191" s="38">
        <v>1004807.41</v>
      </c>
      <c r="AB191" s="38">
        <v>1061893.1040000001</v>
      </c>
      <c r="AC191" s="38">
        <v>1038901.002</v>
      </c>
      <c r="AD191" s="38">
        <v>1025192.965</v>
      </c>
      <c r="AE191" s="38">
        <v>1017667.392</v>
      </c>
      <c r="AF191" s="38">
        <v>1014168.784</v>
      </c>
      <c r="AG191" s="38">
        <v>1013305.953</v>
      </c>
      <c r="AH191" s="38">
        <v>1014105.888</v>
      </c>
      <c r="AI191" s="38">
        <v>1016004.219</v>
      </c>
      <c r="AJ191" s="38">
        <v>1018506.763</v>
      </c>
      <c r="AK191" s="38">
        <v>1021400.628</v>
      </c>
      <c r="AL191" s="38">
        <v>1024456.036</v>
      </c>
      <c r="AM191" s="38">
        <v>1027519.451</v>
      </c>
      <c r="AN191" s="38">
        <v>1030543.6040000001</v>
      </c>
      <c r="AO191" s="38">
        <v>1033435.1850000001</v>
      </c>
      <c r="AP191" s="38">
        <v>1036152.8540000001</v>
      </c>
      <c r="AQ191" s="38">
        <v>1038672.054</v>
      </c>
      <c r="AR191" s="38">
        <v>1040966.425</v>
      </c>
      <c r="AS191" s="38">
        <v>1043023.9129999999</v>
      </c>
      <c r="AT191" s="38">
        <v>1044815.743</v>
      </c>
      <c r="AU191" s="38">
        <v>1046335.863</v>
      </c>
      <c r="AV191" s="38">
        <v>1047564.5379999999</v>
      </c>
      <c r="AW191" s="38">
        <v>1048543.834</v>
      </c>
      <c r="AX191" s="38">
        <v>1049237.071</v>
      </c>
      <c r="AY191" s="38">
        <v>1049640.4509999999</v>
      </c>
      <c r="AZ191" s="38">
        <v>1049767.1740000001</v>
      </c>
      <c r="BA191" s="38">
        <v>1049618.7609999999</v>
      </c>
      <c r="BB191" s="38">
        <v>1049206.8119999999</v>
      </c>
      <c r="BC191" s="38">
        <v>1048513.19</v>
      </c>
      <c r="BD191" s="38">
        <v>1047601.902</v>
      </c>
      <c r="BE191" s="38">
        <v>1046461.855</v>
      </c>
      <c r="BF191" s="38">
        <v>1045122.73</v>
      </c>
      <c r="BG191" s="38">
        <v>1043592.027</v>
      </c>
      <c r="BH191" s="38">
        <v>1041898.9350000001</v>
      </c>
      <c r="BI191" s="38">
        <v>1040024.599</v>
      </c>
      <c r="BJ191" s="38">
        <v>1038011.807</v>
      </c>
      <c r="BK191" s="38">
        <v>768166.05519999994</v>
      </c>
      <c r="BL191" s="38">
        <v>582390.65410000004</v>
      </c>
      <c r="BM191" s="38">
        <v>453300.04979999998</v>
      </c>
      <c r="BN191" s="38">
        <v>362514.7954</v>
      </c>
      <c r="BO191" s="38">
        <v>297693.92979999998</v>
      </c>
      <c r="BP191" s="38">
        <v>250545.61970000001</v>
      </c>
      <c r="BQ191" s="38">
        <v>215493.55739999999</v>
      </c>
      <c r="BR191" s="38">
        <v>188782.93179999999</v>
      </c>
      <c r="BS191" s="38">
        <v>167881.06030000001</v>
      </c>
      <c r="BT191" s="38">
        <v>151075.54259999999</v>
      </c>
      <c r="BU191" s="38">
        <v>137204.82339999999</v>
      </c>
      <c r="BV191" s="38">
        <v>125477.5162</v>
      </c>
      <c r="BW191" s="38">
        <v>115351.2292</v>
      </c>
      <c r="BX191" s="38">
        <v>106451.2822</v>
      </c>
      <c r="BY191" s="38">
        <v>98516.166190000004</v>
      </c>
      <c r="BZ191" s="38">
        <v>91360.932719999997</v>
      </c>
      <c r="CA191" s="38">
        <v>84852.606339999998</v>
      </c>
      <c r="CB191" s="38">
        <v>78893.658559999996</v>
      </c>
      <c r="CC191" s="38">
        <v>73410.889079999994</v>
      </c>
      <c r="CD191" s="38">
        <v>68347.934290000005</v>
      </c>
      <c r="CE191" s="38">
        <v>63660.209799999997</v>
      </c>
      <c r="CF191" s="38">
        <v>59311.486989999998</v>
      </c>
      <c r="CG191" s="38">
        <v>55271.567080000001</v>
      </c>
      <c r="CH191" s="38">
        <v>51514.693050000002</v>
      </c>
      <c r="CI191" s="38">
        <v>48018.458059999997</v>
      </c>
      <c r="CJ191" s="38">
        <v>44763.048540000003</v>
      </c>
      <c r="CK191" s="38">
        <v>41730.713380000001</v>
      </c>
      <c r="CL191" s="38">
        <v>38905.38609</v>
      </c>
      <c r="CM191" s="38">
        <v>36272.411229999998</v>
      </c>
      <c r="CN191" s="38">
        <v>33818.341869999997</v>
      </c>
      <c r="CO191" s="38">
        <v>31530.78615</v>
      </c>
      <c r="CP191" s="38">
        <v>29398.287779999999</v>
      </c>
      <c r="CQ191" s="38">
        <v>27410.230599999999</v>
      </c>
      <c r="CR191" s="38">
        <v>25556.760109999999</v>
      </c>
      <c r="CS191" s="38">
        <v>23828.717489999999</v>
      </c>
      <c r="CT191" s="38">
        <v>22217.582890000001</v>
      </c>
      <c r="CU191" s="38">
        <v>20715.42569</v>
      </c>
      <c r="CV191" s="38">
        <v>19314.860290000001</v>
      </c>
      <c r="CW191" s="38">
        <v>18009.006359999999</v>
      </c>
      <c r="CX191" s="38"/>
    </row>
    <row r="192" spans="1:102" ht="15.75" customHeight="1" x14ac:dyDescent="0.2">
      <c r="A192" s="27" t="s">
        <v>37</v>
      </c>
      <c r="B192" s="38">
        <v>10015026.33</v>
      </c>
      <c r="C192" s="38">
        <v>16824293.859999999</v>
      </c>
      <c r="D192" s="38">
        <v>21577723.129999999</v>
      </c>
      <c r="E192" s="38">
        <v>25168279.329999998</v>
      </c>
      <c r="F192" s="38">
        <v>28192355.899999999</v>
      </c>
      <c r="G192" s="38">
        <v>30455001.91</v>
      </c>
      <c r="H192" s="38">
        <v>31922951.579999998</v>
      </c>
      <c r="I192" s="38">
        <v>32885085.280000001</v>
      </c>
      <c r="J192" s="38">
        <v>33416455.859999999</v>
      </c>
      <c r="K192" s="38">
        <v>34277664.210000001</v>
      </c>
      <c r="L192" s="38">
        <v>35098093.390000001</v>
      </c>
      <c r="M192" s="38">
        <v>35590803.859999999</v>
      </c>
      <c r="N192" s="38">
        <v>35509741.119999997</v>
      </c>
      <c r="O192" s="38">
        <v>35192015.109999999</v>
      </c>
      <c r="P192" s="38">
        <v>35267487.829999998</v>
      </c>
      <c r="Q192" s="38">
        <v>36053065.350000001</v>
      </c>
      <c r="R192" s="38">
        <v>37252195.259999998</v>
      </c>
      <c r="S192" s="38">
        <v>38584052.729999997</v>
      </c>
      <c r="T192" s="38">
        <v>39547366.520000003</v>
      </c>
      <c r="U192" s="38">
        <v>40562330.899999999</v>
      </c>
      <c r="V192" s="38">
        <v>41572077.799999997</v>
      </c>
      <c r="W192" s="38">
        <v>42471674.799999997</v>
      </c>
      <c r="X192" s="38">
        <v>43455032.450000003</v>
      </c>
      <c r="Y192" s="38">
        <v>44453130.18</v>
      </c>
      <c r="Z192" s="38">
        <v>45379477.719999999</v>
      </c>
      <c r="AA192" s="38">
        <v>46233684.5</v>
      </c>
      <c r="AB192" s="38">
        <v>47024441.68</v>
      </c>
      <c r="AC192" s="38">
        <v>49388090.810000002</v>
      </c>
      <c r="AD192" s="38">
        <v>51347873.350000001</v>
      </c>
      <c r="AE192" s="38">
        <v>53036241.960000001</v>
      </c>
      <c r="AF192" s="38">
        <v>54542059.600000001</v>
      </c>
      <c r="AG192" s="38">
        <v>55924868.450000003</v>
      </c>
      <c r="AH192" s="38">
        <v>57224491.200000003</v>
      </c>
      <c r="AI192" s="38">
        <v>58467474.990000002</v>
      </c>
      <c r="AJ192" s="38">
        <v>59671405.649999999</v>
      </c>
      <c r="AK192" s="38">
        <v>60847897.159999996</v>
      </c>
      <c r="AL192" s="38">
        <v>62004578.890000001</v>
      </c>
      <c r="AM192" s="38">
        <v>63146485.130000003</v>
      </c>
      <c r="AN192" s="38">
        <v>64276928.640000001</v>
      </c>
      <c r="AO192" s="38">
        <v>65398115.5</v>
      </c>
      <c r="AP192" s="38">
        <v>66511475.060000002</v>
      </c>
      <c r="AQ192" s="38">
        <v>67617814.629999995</v>
      </c>
      <c r="AR192" s="38">
        <v>68717494.590000004</v>
      </c>
      <c r="AS192" s="38">
        <v>69810431.140000001</v>
      </c>
      <c r="AT192" s="38">
        <v>70896203.569999993</v>
      </c>
      <c r="AU192" s="38">
        <v>71974184.739999995</v>
      </c>
      <c r="AV192" s="38">
        <v>73043760.310000002</v>
      </c>
      <c r="AW192" s="38">
        <v>74104319.769999996</v>
      </c>
      <c r="AX192" s="38">
        <v>75155285.329999998</v>
      </c>
      <c r="AY192" s="38">
        <v>76196080.730000004</v>
      </c>
      <c r="AZ192" s="38">
        <v>77226171.769999996</v>
      </c>
      <c r="BA192" s="38">
        <v>78244976</v>
      </c>
      <c r="BB192" s="38">
        <v>79251916.079999998</v>
      </c>
      <c r="BC192" s="38">
        <v>80246447.799999997</v>
      </c>
      <c r="BD192" s="38">
        <v>81227999.790000007</v>
      </c>
      <c r="BE192" s="38">
        <v>82196012.480000004</v>
      </c>
      <c r="BF192" s="38">
        <v>83149956.010000005</v>
      </c>
      <c r="BG192" s="38">
        <v>84089308.319999993</v>
      </c>
      <c r="BH192" s="38">
        <v>85013558.25</v>
      </c>
      <c r="BI192" s="38">
        <v>85922242.959999993</v>
      </c>
      <c r="BJ192" s="38">
        <v>86814945.189999998</v>
      </c>
      <c r="BK192" s="38">
        <v>63661648.07</v>
      </c>
      <c r="BL192" s="38">
        <v>47771868.43</v>
      </c>
      <c r="BM192" s="38">
        <v>36775961.490000002</v>
      </c>
      <c r="BN192" s="38">
        <v>29083817.280000001</v>
      </c>
      <c r="BO192" s="38">
        <v>23627977.879999999</v>
      </c>
      <c r="BP192" s="38">
        <v>19691436.010000002</v>
      </c>
      <c r="BQ192" s="38">
        <v>16792197.760000002</v>
      </c>
      <c r="BR192" s="38">
        <v>14605896.01</v>
      </c>
      <c r="BS192" s="38">
        <v>12913910.380000001</v>
      </c>
      <c r="BT192" s="38">
        <v>11568585.09</v>
      </c>
      <c r="BU192" s="38">
        <v>10469908.449999999</v>
      </c>
      <c r="BV192" s="38">
        <v>9549875.5289999992</v>
      </c>
      <c r="BW192" s="38">
        <v>8762001.398</v>
      </c>
      <c r="BX192" s="38">
        <v>8074287.2659999998</v>
      </c>
      <c r="BY192" s="38">
        <v>7464501.4110000003</v>
      </c>
      <c r="BZ192" s="38">
        <v>6917012.057</v>
      </c>
      <c r="CA192" s="38">
        <v>6420660.8210000005</v>
      </c>
      <c r="CB192" s="38">
        <v>5967333.9019999998</v>
      </c>
      <c r="CC192" s="38">
        <v>5551001.21</v>
      </c>
      <c r="CD192" s="38">
        <v>5167069.3839999996</v>
      </c>
      <c r="CE192" s="38">
        <v>4811945.4009999996</v>
      </c>
      <c r="CF192" s="38">
        <v>4482741.5310000004</v>
      </c>
      <c r="CG192" s="38">
        <v>4177075.219</v>
      </c>
      <c r="CH192" s="38">
        <v>3892932.747</v>
      </c>
      <c r="CI192" s="38">
        <v>3628575.807</v>
      </c>
      <c r="CJ192" s="38">
        <v>3382476.9619999998</v>
      </c>
      <c r="CK192" s="38">
        <v>3153274.6179999998</v>
      </c>
      <c r="CL192" s="38">
        <v>2939741.18</v>
      </c>
      <c r="CM192" s="38">
        <v>2740760.162</v>
      </c>
      <c r="CN192" s="38">
        <v>2555309.41</v>
      </c>
      <c r="CO192" s="38">
        <v>2382448.5049999999</v>
      </c>
      <c r="CP192" s="38">
        <v>2221309.0759999999</v>
      </c>
      <c r="CQ192" s="38">
        <v>2071087.1370000001</v>
      </c>
      <c r="CR192" s="38">
        <v>1931036.861</v>
      </c>
      <c r="CS192" s="38">
        <v>1800465.395</v>
      </c>
      <c r="CT192" s="38">
        <v>1678728.4350000001</v>
      </c>
      <c r="CU192" s="38">
        <v>1565226.3840000001</v>
      </c>
      <c r="CV192" s="38">
        <v>1459400.949</v>
      </c>
      <c r="CW192" s="38">
        <v>1360732.0970000001</v>
      </c>
      <c r="CX192" s="38"/>
    </row>
    <row r="193" spans="1:102" ht="15.75" customHeight="1" x14ac:dyDescent="0.2">
      <c r="A193" s="27" t="s">
        <v>38</v>
      </c>
      <c r="B193" s="38">
        <v>29231980.91</v>
      </c>
      <c r="C193" s="38">
        <v>55556813.789999999</v>
      </c>
      <c r="D193" s="38">
        <v>79804860.810000002</v>
      </c>
      <c r="E193" s="39">
        <v>106308040.8</v>
      </c>
      <c r="F193" s="39">
        <v>134494168.19999999</v>
      </c>
      <c r="G193" s="39">
        <v>162606318.30000001</v>
      </c>
      <c r="H193" s="39">
        <v>189761733.19999999</v>
      </c>
      <c r="I193" s="39">
        <v>216780743.59999999</v>
      </c>
      <c r="J193" s="39">
        <v>241413120</v>
      </c>
      <c r="K193" s="39">
        <v>265134075.19999999</v>
      </c>
      <c r="L193" s="39">
        <v>291783168.5</v>
      </c>
      <c r="M193" s="39">
        <v>319033638.60000002</v>
      </c>
      <c r="N193" s="39">
        <v>343663683.5</v>
      </c>
      <c r="O193" s="39">
        <v>365359260.89999998</v>
      </c>
      <c r="P193" s="39">
        <v>385033697.80000001</v>
      </c>
      <c r="Q193" s="39">
        <v>401789261.30000001</v>
      </c>
      <c r="R193" s="39">
        <v>416460305.5</v>
      </c>
      <c r="S193" s="39">
        <v>433559790.89999998</v>
      </c>
      <c r="T193" s="39">
        <v>450848426.19999999</v>
      </c>
      <c r="U193" s="39">
        <v>466290465.89999998</v>
      </c>
      <c r="V193" s="39">
        <v>478054858.80000001</v>
      </c>
      <c r="W193" s="39">
        <v>490917506.10000002</v>
      </c>
      <c r="X193" s="39">
        <v>503998106.80000001</v>
      </c>
      <c r="Y193" s="39">
        <v>517030004.89999998</v>
      </c>
      <c r="Z193" s="39">
        <v>530015801.69999999</v>
      </c>
      <c r="AA193" s="39">
        <v>542966124</v>
      </c>
      <c r="AB193" s="39">
        <v>556850925</v>
      </c>
      <c r="AC193" s="39">
        <v>567712171.10000002</v>
      </c>
      <c r="AD193" s="39">
        <v>578317085.5</v>
      </c>
      <c r="AE193" s="39">
        <v>588674791.60000002</v>
      </c>
      <c r="AF193" s="39">
        <v>598794037.10000002</v>
      </c>
      <c r="AG193" s="39">
        <v>608683183.89999998</v>
      </c>
      <c r="AH193" s="39">
        <v>618350002.39999998</v>
      </c>
      <c r="AI193" s="39">
        <v>627801374.5</v>
      </c>
      <c r="AJ193" s="39">
        <v>637043181.29999995</v>
      </c>
      <c r="AK193" s="39">
        <v>646080501.60000002</v>
      </c>
      <c r="AL193" s="39">
        <v>654917897.70000005</v>
      </c>
      <c r="AM193" s="39">
        <v>663559664</v>
      </c>
      <c r="AN193" s="39">
        <v>672009844.70000005</v>
      </c>
      <c r="AO193" s="39">
        <v>680272342.20000005</v>
      </c>
      <c r="AP193" s="39">
        <v>688350818.5</v>
      </c>
      <c r="AQ193" s="39">
        <v>696248586.10000002</v>
      </c>
      <c r="AR193" s="39">
        <v>703968499.60000002</v>
      </c>
      <c r="AS193" s="39">
        <v>711512912.89999998</v>
      </c>
      <c r="AT193" s="39">
        <v>718883660.5</v>
      </c>
      <c r="AU193" s="39">
        <v>726082133.5</v>
      </c>
      <c r="AV193" s="39">
        <v>733109491.89999998</v>
      </c>
      <c r="AW193" s="39">
        <v>739966654.60000002</v>
      </c>
      <c r="AX193" s="39">
        <v>746654118.39999998</v>
      </c>
      <c r="AY193" s="39">
        <v>753171913.39999998</v>
      </c>
      <c r="AZ193" s="38">
        <v>759519745.20000005</v>
      </c>
      <c r="BA193" s="38">
        <v>765697260</v>
      </c>
      <c r="BB193" s="38">
        <v>771704119.10000002</v>
      </c>
      <c r="BC193" s="38">
        <v>777539955.60000002</v>
      </c>
      <c r="BD193" s="38">
        <v>783204430.29999995</v>
      </c>
      <c r="BE193" s="38">
        <v>788697299.89999998</v>
      </c>
      <c r="BF193" s="38">
        <v>794018394.5</v>
      </c>
      <c r="BG193" s="38">
        <v>799167736.5</v>
      </c>
      <c r="BH193" s="38">
        <v>804145642.79999995</v>
      </c>
      <c r="BI193" s="38">
        <v>808952811.89999998</v>
      </c>
      <c r="BJ193" s="38">
        <v>813590291.5</v>
      </c>
      <c r="BK193" s="38">
        <v>754838636.20000005</v>
      </c>
      <c r="BL193" s="38">
        <v>700542477.89999998</v>
      </c>
      <c r="BM193" s="38">
        <v>650353359</v>
      </c>
      <c r="BN193" s="38">
        <v>603950573.89999998</v>
      </c>
      <c r="BO193" s="38">
        <v>561038936</v>
      </c>
      <c r="BP193" s="38">
        <v>521346725.39999998</v>
      </c>
      <c r="BQ193" s="38">
        <v>484623802.10000002</v>
      </c>
      <c r="BR193" s="38">
        <v>450639872.5</v>
      </c>
      <c r="BS193" s="38">
        <v>419182895.69999999</v>
      </c>
      <c r="BT193" s="38">
        <v>390057618.80000001</v>
      </c>
      <c r="BU193" s="38">
        <v>363084230.30000001</v>
      </c>
      <c r="BV193" s="38">
        <v>338097122.89999998</v>
      </c>
      <c r="BW193" s="38">
        <v>314943755.10000002</v>
      </c>
      <c r="BX193" s="38">
        <v>293483606</v>
      </c>
      <c r="BY193" s="38">
        <v>273587213.30000001</v>
      </c>
      <c r="BZ193" s="38">
        <v>255135289.69999999</v>
      </c>
      <c r="CA193" s="38">
        <v>238017910.40000001</v>
      </c>
      <c r="CB193" s="38">
        <v>222133765.30000001</v>
      </c>
      <c r="CC193" s="38">
        <v>207389473</v>
      </c>
      <c r="CD193" s="38">
        <v>193698948.09999999</v>
      </c>
      <c r="CE193" s="38">
        <v>180982821.30000001</v>
      </c>
      <c r="CF193" s="38">
        <v>169167904.69999999</v>
      </c>
      <c r="CG193" s="38">
        <v>158186701.09999999</v>
      </c>
      <c r="CH193" s="38">
        <v>147976951.90000001</v>
      </c>
      <c r="CI193" s="38">
        <v>138481222</v>
      </c>
      <c r="CJ193" s="38">
        <v>129646517.8</v>
      </c>
      <c r="CK193" s="38">
        <v>121423935.5</v>
      </c>
      <c r="CL193" s="38">
        <v>113768337.90000001</v>
      </c>
      <c r="CM193" s="38">
        <v>106638057.59999999</v>
      </c>
      <c r="CN193" s="38">
        <v>99994622.760000005</v>
      </c>
      <c r="CO193" s="38">
        <v>93802505.75</v>
      </c>
      <c r="CP193" s="38">
        <v>88028891.780000001</v>
      </c>
      <c r="CQ193" s="38">
        <v>82643465.629999995</v>
      </c>
      <c r="CR193" s="38">
        <v>77618215.790000007</v>
      </c>
      <c r="CS193" s="38">
        <v>72927253.959999993</v>
      </c>
      <c r="CT193" s="38">
        <v>68546649.140000001</v>
      </c>
      <c r="CU193" s="38">
        <v>64454274.759999998</v>
      </c>
      <c r="CV193" s="38">
        <v>60629668.100000001</v>
      </c>
      <c r="CW193" s="38">
        <v>57053900.799999997</v>
      </c>
      <c r="CX193" s="38"/>
    </row>
    <row r="194" spans="1:102" ht="15.75" customHeight="1" x14ac:dyDescent="0.2">
      <c r="A194" s="27" t="s">
        <v>39</v>
      </c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</row>
    <row r="195" spans="1:102" ht="15.75" customHeight="1" x14ac:dyDescent="0.2">
      <c r="A195" s="27" t="s">
        <v>40</v>
      </c>
      <c r="B195" s="38">
        <v>210008.91320000001</v>
      </c>
      <c r="C195" s="38">
        <v>363761.97320000001</v>
      </c>
      <c r="D195" s="38">
        <v>468810.24589999998</v>
      </c>
      <c r="E195" s="38">
        <v>538090.61869999999</v>
      </c>
      <c r="F195" s="38">
        <v>589122.52969999996</v>
      </c>
      <c r="G195" s="38">
        <v>625090.32620000001</v>
      </c>
      <c r="H195" s="38">
        <v>656366.58849999995</v>
      </c>
      <c r="I195" s="38">
        <v>684512.995</v>
      </c>
      <c r="J195" s="38">
        <v>707639.65469999996</v>
      </c>
      <c r="K195" s="38">
        <v>732012.69620000001</v>
      </c>
      <c r="L195" s="38">
        <v>756298.63089999999</v>
      </c>
      <c r="M195" s="38">
        <v>779882.69189999998</v>
      </c>
      <c r="N195" s="38">
        <v>803364.52220000001</v>
      </c>
      <c r="O195" s="38">
        <v>828898.69519999996</v>
      </c>
      <c r="P195" s="38">
        <v>856840.74439999997</v>
      </c>
      <c r="Q195" s="38">
        <v>878896.73809999996</v>
      </c>
      <c r="R195" s="38">
        <v>902809.78300000005</v>
      </c>
      <c r="S195" s="38">
        <v>928244.07539999997</v>
      </c>
      <c r="T195" s="38">
        <v>956134.47340000002</v>
      </c>
      <c r="U195" s="38">
        <v>982140.94640000002</v>
      </c>
      <c r="V195" s="38">
        <v>1005597.606</v>
      </c>
      <c r="W195" s="38">
        <v>1035955.544</v>
      </c>
      <c r="X195" s="38">
        <v>1069710.8289999999</v>
      </c>
      <c r="Y195" s="38">
        <v>1105094.9720000001</v>
      </c>
      <c r="Z195" s="38">
        <v>1142659.1140000001</v>
      </c>
      <c r="AA195" s="38">
        <v>1182540.314</v>
      </c>
      <c r="AB195" s="38">
        <v>1221738.3689999999</v>
      </c>
      <c r="AC195" s="38">
        <v>1232002.121</v>
      </c>
      <c r="AD195" s="38">
        <v>1248122.811</v>
      </c>
      <c r="AE195" s="38">
        <v>1268359.669</v>
      </c>
      <c r="AF195" s="38">
        <v>1291496.129</v>
      </c>
      <c r="AG195" s="38">
        <v>1316700.297</v>
      </c>
      <c r="AH195" s="38">
        <v>1343415.6159999999</v>
      </c>
      <c r="AI195" s="38">
        <v>1371274.08</v>
      </c>
      <c r="AJ195" s="38">
        <v>1400024.655</v>
      </c>
      <c r="AK195" s="38">
        <v>1429487.365</v>
      </c>
      <c r="AL195" s="38">
        <v>1459561.4180000001</v>
      </c>
      <c r="AM195" s="38">
        <v>1490129.2590000001</v>
      </c>
      <c r="AN195" s="38">
        <v>1521129.791</v>
      </c>
      <c r="AO195" s="38">
        <v>1552536.118</v>
      </c>
      <c r="AP195" s="38">
        <v>1584314.142</v>
      </c>
      <c r="AQ195" s="38">
        <v>1616456.183</v>
      </c>
      <c r="AR195" s="38">
        <v>1648914.923</v>
      </c>
      <c r="AS195" s="38">
        <v>1681677.345</v>
      </c>
      <c r="AT195" s="38">
        <v>1714765.1370000001</v>
      </c>
      <c r="AU195" s="38">
        <v>1748142.32</v>
      </c>
      <c r="AV195" s="38">
        <v>1781817.3770000001</v>
      </c>
      <c r="AW195" s="38">
        <v>1815772.825</v>
      </c>
      <c r="AX195" s="38">
        <v>1850003.5279999999</v>
      </c>
      <c r="AY195" s="38">
        <v>1884465.9709999999</v>
      </c>
      <c r="AZ195" s="38">
        <v>1919146.8470000001</v>
      </c>
      <c r="BA195" s="38">
        <v>1953992.4790000001</v>
      </c>
      <c r="BB195" s="38">
        <v>1989015.29</v>
      </c>
      <c r="BC195" s="38">
        <v>2024190.3940000001</v>
      </c>
      <c r="BD195" s="38">
        <v>2059462.9</v>
      </c>
      <c r="BE195" s="38">
        <v>2094866.344</v>
      </c>
      <c r="BF195" s="38">
        <v>2130350.057</v>
      </c>
      <c r="BG195" s="38">
        <v>2165907.577</v>
      </c>
      <c r="BH195" s="38">
        <v>2201531.2140000002</v>
      </c>
      <c r="BI195" s="38">
        <v>2237227.2480000001</v>
      </c>
      <c r="BJ195" s="38">
        <v>2272970.5959999999</v>
      </c>
      <c r="BK195" s="38">
        <v>1662409.7830000001</v>
      </c>
      <c r="BL195" s="38">
        <v>1243755.432</v>
      </c>
      <c r="BM195" s="38">
        <v>954374.19149999996</v>
      </c>
      <c r="BN195" s="38">
        <v>752238.78379999998</v>
      </c>
      <c r="BO195" s="38">
        <v>609137.49490000005</v>
      </c>
      <c r="BP195" s="38">
        <v>506122.16310000001</v>
      </c>
      <c r="BQ195" s="38">
        <v>430456.69270000001</v>
      </c>
      <c r="BR195" s="38">
        <v>373571.41009999998</v>
      </c>
      <c r="BS195" s="38">
        <v>329691.66950000002</v>
      </c>
      <c r="BT195" s="38">
        <v>294918.43150000001</v>
      </c>
      <c r="BU195" s="38">
        <v>266611.81829999998</v>
      </c>
      <c r="BV195" s="38">
        <v>242977.76930000001</v>
      </c>
      <c r="BW195" s="38">
        <v>222790.84880000001</v>
      </c>
      <c r="BX195" s="38">
        <v>205208.32569999999</v>
      </c>
      <c r="BY195" s="38">
        <v>189645.4431</v>
      </c>
      <c r="BZ195" s="38">
        <v>175691.71220000001</v>
      </c>
      <c r="CA195" s="38">
        <v>163054.71119999999</v>
      </c>
      <c r="CB195" s="38">
        <v>151522.3279</v>
      </c>
      <c r="CC195" s="38">
        <v>140937.37160000001</v>
      </c>
      <c r="CD195" s="38">
        <v>131180.481</v>
      </c>
      <c r="CE195" s="38">
        <v>122158.5989</v>
      </c>
      <c r="CF195" s="38">
        <v>113797.1822</v>
      </c>
      <c r="CG195" s="38">
        <v>106034.9204</v>
      </c>
      <c r="CH195" s="38">
        <v>98820.140140000003</v>
      </c>
      <c r="CI195" s="38">
        <v>92108.343099999998</v>
      </c>
      <c r="CJ195" s="38">
        <v>85860.506909999996</v>
      </c>
      <c r="CK195" s="38">
        <v>80041.901599999997</v>
      </c>
      <c r="CL195" s="38">
        <v>74621.253979999994</v>
      </c>
      <c r="CM195" s="38">
        <v>69570.148379999999</v>
      </c>
      <c r="CN195" s="38">
        <v>64862.588470000002</v>
      </c>
      <c r="CO195" s="38">
        <v>60474.669379999999</v>
      </c>
      <c r="CP195" s="38">
        <v>56384.326229999999</v>
      </c>
      <c r="CQ195" s="38">
        <v>52571.13594</v>
      </c>
      <c r="CR195" s="38">
        <v>49016.156730000002</v>
      </c>
      <c r="CS195" s="38">
        <v>45701.794829999999</v>
      </c>
      <c r="CT195" s="38">
        <v>42611.691140000003</v>
      </c>
      <c r="CU195" s="38">
        <v>39730.622810000001</v>
      </c>
      <c r="CV195" s="38">
        <v>37044.41646</v>
      </c>
      <c r="CW195" s="38">
        <v>34539.870540000004</v>
      </c>
      <c r="CX195" s="38"/>
    </row>
    <row r="196" spans="1:102" ht="15.75" customHeight="1" x14ac:dyDescent="0.2">
      <c r="A196" s="27" t="s">
        <v>41</v>
      </c>
      <c r="B196" s="38">
        <v>69754702.219999999</v>
      </c>
      <c r="C196" s="39">
        <v>119812139.3</v>
      </c>
      <c r="D196" s="39">
        <v>156227125.80000001</v>
      </c>
      <c r="E196" s="39">
        <v>182609122.80000001</v>
      </c>
      <c r="F196" s="39">
        <v>201765758.40000001</v>
      </c>
      <c r="G196" s="39">
        <v>216023367.30000001</v>
      </c>
      <c r="H196" s="39">
        <v>227093396.5</v>
      </c>
      <c r="I196" s="39">
        <v>234950601.09999999</v>
      </c>
      <c r="J196" s="39">
        <v>239183098.59999999</v>
      </c>
      <c r="K196" s="39">
        <v>244673005.40000001</v>
      </c>
      <c r="L196" s="39">
        <v>250434611.90000001</v>
      </c>
      <c r="M196" s="39">
        <v>256586752.30000001</v>
      </c>
      <c r="N196" s="39">
        <v>262203211</v>
      </c>
      <c r="O196" s="39">
        <v>267958996.5</v>
      </c>
      <c r="P196" s="39">
        <v>274470833</v>
      </c>
      <c r="Q196" s="39">
        <v>282616566.89999998</v>
      </c>
      <c r="R196" s="39">
        <v>291146729.39999998</v>
      </c>
      <c r="S196" s="39">
        <v>299867755.10000002</v>
      </c>
      <c r="T196" s="39">
        <v>308840820</v>
      </c>
      <c r="U196" s="39">
        <v>318036004.19999999</v>
      </c>
      <c r="V196" s="39">
        <v>327630848.39999998</v>
      </c>
      <c r="W196" s="39">
        <v>337548162.30000001</v>
      </c>
      <c r="X196" s="39">
        <v>347668434.19999999</v>
      </c>
      <c r="Y196" s="39">
        <v>358030616.89999998</v>
      </c>
      <c r="Z196" s="39">
        <v>368654667.39999998</v>
      </c>
      <c r="AA196" s="39">
        <v>379581581.89999998</v>
      </c>
      <c r="AB196" s="39">
        <v>390857817.10000002</v>
      </c>
      <c r="AC196" s="39">
        <v>411795764.89999998</v>
      </c>
      <c r="AD196" s="39">
        <v>430327247.69999999</v>
      </c>
      <c r="AE196" s="39">
        <v>447324594.30000001</v>
      </c>
      <c r="AF196" s="39">
        <v>463373307.69999999</v>
      </c>
      <c r="AG196" s="38">
        <v>478866739.5</v>
      </c>
      <c r="AH196" s="38">
        <v>494068557.69999999</v>
      </c>
      <c r="AI196" s="38">
        <v>509154093.60000002</v>
      </c>
      <c r="AJ196" s="38">
        <v>524238669.80000001</v>
      </c>
      <c r="AK196" s="38">
        <v>539397842.89999998</v>
      </c>
      <c r="AL196" s="38">
        <v>554681524</v>
      </c>
      <c r="AM196" s="38">
        <v>570122909.39999998</v>
      </c>
      <c r="AN196" s="38">
        <v>585743524.39999998</v>
      </c>
      <c r="AO196" s="38">
        <v>601557079.79999995</v>
      </c>
      <c r="AP196" s="38">
        <v>617572081.29999995</v>
      </c>
      <c r="AQ196" s="38">
        <v>633792966</v>
      </c>
      <c r="AR196" s="38">
        <v>650221867</v>
      </c>
      <c r="AS196" s="38">
        <v>666860359.60000002</v>
      </c>
      <c r="AT196" s="38">
        <v>683710032.20000005</v>
      </c>
      <c r="AU196" s="38">
        <v>700771836.39999998</v>
      </c>
      <c r="AV196" s="38">
        <v>718046224.39999998</v>
      </c>
      <c r="AW196" s="38">
        <v>735531807.60000002</v>
      </c>
      <c r="AX196" s="38">
        <v>753224365.79999995</v>
      </c>
      <c r="AY196" s="38">
        <v>771116895</v>
      </c>
      <c r="AZ196" s="38">
        <v>789201339.79999995</v>
      </c>
      <c r="BA196" s="38">
        <v>807470143.39999998</v>
      </c>
      <c r="BB196" s="38">
        <v>825917958.39999998</v>
      </c>
      <c r="BC196" s="38">
        <v>844542084</v>
      </c>
      <c r="BD196" s="38">
        <v>863342622.5</v>
      </c>
      <c r="BE196" s="38">
        <v>882320746.60000002</v>
      </c>
      <c r="BF196" s="38">
        <v>901476470.39999998</v>
      </c>
      <c r="BG196" s="38">
        <v>920807796.10000002</v>
      </c>
      <c r="BH196" s="38">
        <v>940311836.10000002</v>
      </c>
      <c r="BI196" s="38">
        <v>959984661.89999998</v>
      </c>
      <c r="BJ196" s="38">
        <v>979821661.79999995</v>
      </c>
      <c r="BK196" s="38">
        <v>714649110.60000002</v>
      </c>
      <c r="BL196" s="38">
        <v>532987277.60000002</v>
      </c>
      <c r="BM196" s="38">
        <v>407568785.10000002</v>
      </c>
      <c r="BN196" s="38">
        <v>320097885.69999999</v>
      </c>
      <c r="BO196" s="38">
        <v>258293904.69999999</v>
      </c>
      <c r="BP196" s="38">
        <v>213909317.90000001</v>
      </c>
      <c r="BQ196" s="38">
        <v>181401153.59999999</v>
      </c>
      <c r="BR196" s="38">
        <v>157040335.19999999</v>
      </c>
      <c r="BS196" s="38">
        <v>138314590.30000001</v>
      </c>
      <c r="BT196" s="38">
        <v>123528146</v>
      </c>
      <c r="BU196" s="38">
        <v>111533339.8</v>
      </c>
      <c r="BV196" s="38">
        <v>101550658.7</v>
      </c>
      <c r="BW196" s="38">
        <v>93048058.489999995</v>
      </c>
      <c r="BX196" s="38">
        <v>85660021.489999995</v>
      </c>
      <c r="BY196" s="38">
        <v>79133256.579999998</v>
      </c>
      <c r="BZ196" s="38">
        <v>73290259.849999994</v>
      </c>
      <c r="CA196" s="38">
        <v>68004850.840000004</v>
      </c>
      <c r="CB196" s="38">
        <v>63185738.740000002</v>
      </c>
      <c r="CC196" s="38">
        <v>58765473.579999998</v>
      </c>
      <c r="CD196" s="38">
        <v>54693009.310000002</v>
      </c>
      <c r="CE196" s="38">
        <v>50928690.109999999</v>
      </c>
      <c r="CF196" s="38">
        <v>47440862.93</v>
      </c>
      <c r="CG196" s="38">
        <v>44203581.990000002</v>
      </c>
      <c r="CH196" s="38">
        <v>41195046.840000004</v>
      </c>
      <c r="CI196" s="38">
        <v>38396533.770000003</v>
      </c>
      <c r="CJ196" s="38">
        <v>35791659.359999999</v>
      </c>
      <c r="CK196" s="38">
        <v>33365868.039999999</v>
      </c>
      <c r="CL196" s="38">
        <v>31106071.079999998</v>
      </c>
      <c r="CM196" s="38">
        <v>29000388.219999999</v>
      </c>
      <c r="CN196" s="38">
        <v>27037959.329999998</v>
      </c>
      <c r="CO196" s="38">
        <v>25208803.91</v>
      </c>
      <c r="CP196" s="38">
        <v>23503713.66</v>
      </c>
      <c r="CQ196" s="38">
        <v>21914168.16</v>
      </c>
      <c r="CR196" s="38">
        <v>20432266.82</v>
      </c>
      <c r="CS196" s="38">
        <v>19050672.539999999</v>
      </c>
      <c r="CT196" s="38">
        <v>17762563.920000002</v>
      </c>
      <c r="CU196" s="38">
        <v>16561593.949999999</v>
      </c>
      <c r="CV196" s="38">
        <v>15441853.52</v>
      </c>
      <c r="CW196" s="38">
        <v>14397838.960000001</v>
      </c>
      <c r="CX196" s="38"/>
    </row>
    <row r="197" spans="1:102" ht="15.75" customHeight="1" x14ac:dyDescent="0.2">
      <c r="A197" s="27" t="s">
        <v>42</v>
      </c>
      <c r="B197" s="38">
        <v>12712901.07</v>
      </c>
      <c r="C197" s="38">
        <v>21985340.940000001</v>
      </c>
      <c r="D197" s="38">
        <v>28252011.940000001</v>
      </c>
      <c r="E197" s="38">
        <v>32222398.609999999</v>
      </c>
      <c r="F197" s="38">
        <v>35245597.109999999</v>
      </c>
      <c r="G197" s="38">
        <v>37842852.32</v>
      </c>
      <c r="H197" s="38">
        <v>40098695.189999998</v>
      </c>
      <c r="I197" s="38">
        <v>41786686.75</v>
      </c>
      <c r="J197" s="38">
        <v>42846906.43</v>
      </c>
      <c r="K197" s="38">
        <v>44095688.490000002</v>
      </c>
      <c r="L197" s="38">
        <v>45475059.020000003</v>
      </c>
      <c r="M197" s="38">
        <v>46666795.07</v>
      </c>
      <c r="N197" s="38">
        <v>48045259.539999999</v>
      </c>
      <c r="O197" s="38">
        <v>49285596.700000003</v>
      </c>
      <c r="P197" s="38">
        <v>50563474.109999999</v>
      </c>
      <c r="Q197" s="38">
        <v>52228655.289999999</v>
      </c>
      <c r="R197" s="38">
        <v>53759067.18</v>
      </c>
      <c r="S197" s="38">
        <v>55224020.240000002</v>
      </c>
      <c r="T197" s="38">
        <v>56539905.799999997</v>
      </c>
      <c r="U197" s="38">
        <v>57968761.359999999</v>
      </c>
      <c r="V197" s="38">
        <v>59430578.369999997</v>
      </c>
      <c r="W197" s="38">
        <v>60736309.460000001</v>
      </c>
      <c r="X197" s="38">
        <v>62074818.229999997</v>
      </c>
      <c r="Y197" s="38">
        <v>63465151.93</v>
      </c>
      <c r="Z197" s="38">
        <v>64912642.439999998</v>
      </c>
      <c r="AA197" s="38">
        <v>66427271.780000001</v>
      </c>
      <c r="AB197" s="38">
        <v>68016467.939999998</v>
      </c>
      <c r="AC197" s="38">
        <v>71022651.450000003</v>
      </c>
      <c r="AD197" s="38">
        <v>73669118.599999994</v>
      </c>
      <c r="AE197" s="38">
        <v>76081289.099999994</v>
      </c>
      <c r="AF197" s="38">
        <v>78343101.829999998</v>
      </c>
      <c r="AG197" s="38">
        <v>80510703.890000001</v>
      </c>
      <c r="AH197" s="38">
        <v>82621688.709999993</v>
      </c>
      <c r="AI197" s="38">
        <v>84700940.120000005</v>
      </c>
      <c r="AJ197" s="38">
        <v>86764809.590000004</v>
      </c>
      <c r="AK197" s="38">
        <v>88823860.299999997</v>
      </c>
      <c r="AL197" s="38">
        <v>90884925.590000004</v>
      </c>
      <c r="AM197" s="38">
        <v>92952406.140000001</v>
      </c>
      <c r="AN197" s="38">
        <v>95028767.030000001</v>
      </c>
      <c r="AO197" s="38">
        <v>97115302.890000001</v>
      </c>
      <c r="AP197" s="38">
        <v>99212407.719999999</v>
      </c>
      <c r="AQ197" s="38">
        <v>101320074.5</v>
      </c>
      <c r="AR197" s="38">
        <v>103438074.40000001</v>
      </c>
      <c r="AS197" s="38">
        <v>105565991.8</v>
      </c>
      <c r="AT197" s="38">
        <v>107703214.8</v>
      </c>
      <c r="AU197" s="38">
        <v>109849140.3</v>
      </c>
      <c r="AV197" s="38">
        <v>112003094.7</v>
      </c>
      <c r="AW197" s="38">
        <v>114164449.3</v>
      </c>
      <c r="AX197" s="38">
        <v>116332667.8</v>
      </c>
      <c r="AY197" s="38">
        <v>118507476.8</v>
      </c>
      <c r="AZ197" s="38">
        <v>120688622.7</v>
      </c>
      <c r="BA197" s="38">
        <v>122875780.90000001</v>
      </c>
      <c r="BB197" s="38">
        <v>125068510.90000001</v>
      </c>
      <c r="BC197" s="38">
        <v>127266334.5</v>
      </c>
      <c r="BD197" s="38">
        <v>129468588.09999999</v>
      </c>
      <c r="BE197" s="38">
        <v>131674669.09999999</v>
      </c>
      <c r="BF197" s="38">
        <v>133883869.8</v>
      </c>
      <c r="BG197" s="38">
        <v>136095575.80000001</v>
      </c>
      <c r="BH197" s="38">
        <v>138309230.69999999</v>
      </c>
      <c r="BI197" s="38">
        <v>140524311.80000001</v>
      </c>
      <c r="BJ197" s="38">
        <v>142740361.90000001</v>
      </c>
      <c r="BK197" s="38">
        <v>104380976.5</v>
      </c>
      <c r="BL197" s="38">
        <v>78079788.459999993</v>
      </c>
      <c r="BM197" s="38">
        <v>59901212.520000003</v>
      </c>
      <c r="BN197" s="38">
        <v>47204458.990000002</v>
      </c>
      <c r="BO197" s="38">
        <v>38216847.270000003</v>
      </c>
      <c r="BP197" s="38">
        <v>31747777.09</v>
      </c>
      <c r="BQ197" s="38">
        <v>26996986.32</v>
      </c>
      <c r="BR197" s="38">
        <v>23426011.620000001</v>
      </c>
      <c r="BS197" s="38">
        <v>20672015.960000001</v>
      </c>
      <c r="BT197" s="38">
        <v>18490016.219999999</v>
      </c>
      <c r="BU197" s="38">
        <v>16714148.51</v>
      </c>
      <c r="BV197" s="38">
        <v>15231695.5</v>
      </c>
      <c r="BW197" s="38">
        <v>13965668.84</v>
      </c>
      <c r="BX197" s="38">
        <v>12863126.869999999</v>
      </c>
      <c r="BY197" s="38">
        <v>11887337.08</v>
      </c>
      <c r="BZ197" s="38">
        <v>11012516.5</v>
      </c>
      <c r="CA197" s="38">
        <v>10220300.26</v>
      </c>
      <c r="CB197" s="38">
        <v>9497369.1439999994</v>
      </c>
      <c r="CC197" s="38">
        <v>8833854.3729999997</v>
      </c>
      <c r="CD197" s="38">
        <v>8222263.6359999999</v>
      </c>
      <c r="CE197" s="38">
        <v>7656756.9179999996</v>
      </c>
      <c r="CF197" s="38">
        <v>7132657.057</v>
      </c>
      <c r="CG197" s="38">
        <v>6646117.926</v>
      </c>
      <c r="CH197" s="38">
        <v>6193898.5140000004</v>
      </c>
      <c r="CI197" s="38">
        <v>5773208.2539999997</v>
      </c>
      <c r="CJ197" s="38">
        <v>5381600.2989999996</v>
      </c>
      <c r="CK197" s="38">
        <v>5016897.1660000002</v>
      </c>
      <c r="CL197" s="38">
        <v>4677138.2580000004</v>
      </c>
      <c r="CM197" s="38">
        <v>4360542.2309999997</v>
      </c>
      <c r="CN197" s="38">
        <v>4065479.4759999998</v>
      </c>
      <c r="CO197" s="38">
        <v>3790451.5430000001</v>
      </c>
      <c r="CP197" s="38">
        <v>3534075.3509999998</v>
      </c>
      <c r="CQ197" s="38">
        <v>3295070.7570000002</v>
      </c>
      <c r="CR197" s="38">
        <v>3072250.4810000001</v>
      </c>
      <c r="CS197" s="38">
        <v>2864511.7480000001</v>
      </c>
      <c r="CT197" s="38">
        <v>2670829.1779999998</v>
      </c>
      <c r="CU197" s="38">
        <v>2490248.6170000001</v>
      </c>
      <c r="CV197" s="38">
        <v>2321881.6940000001</v>
      </c>
      <c r="CW197" s="38">
        <v>2164900.952</v>
      </c>
      <c r="CX197" s="38"/>
    </row>
    <row r="198" spans="1:102" ht="15.75" customHeight="1" x14ac:dyDescent="0.2">
      <c r="A198" s="27" t="s">
        <v>43</v>
      </c>
      <c r="B198" s="38">
        <v>59657957.380000003</v>
      </c>
      <c r="C198" s="39">
        <v>103106808.7</v>
      </c>
      <c r="D198" s="39">
        <v>134319223.19999999</v>
      </c>
      <c r="E198" s="39">
        <v>158297013.19999999</v>
      </c>
      <c r="F198" s="39">
        <v>173393297</v>
      </c>
      <c r="G198" s="39">
        <v>184014536.30000001</v>
      </c>
      <c r="H198" s="39">
        <v>192228530</v>
      </c>
      <c r="I198" s="39">
        <v>197368453.80000001</v>
      </c>
      <c r="J198" s="39">
        <v>200704651.30000001</v>
      </c>
      <c r="K198" s="39">
        <v>205121798.69999999</v>
      </c>
      <c r="L198" s="39">
        <v>210816617.19999999</v>
      </c>
      <c r="M198" s="39">
        <v>216584124</v>
      </c>
      <c r="N198" s="39">
        <v>222470566.90000001</v>
      </c>
      <c r="O198" s="39">
        <v>229109792.30000001</v>
      </c>
      <c r="P198" s="39">
        <v>236546066.19999999</v>
      </c>
      <c r="Q198" s="39">
        <v>247000690.80000001</v>
      </c>
      <c r="R198" s="39">
        <v>256901892.09999999</v>
      </c>
      <c r="S198" s="39">
        <v>266813134.59999999</v>
      </c>
      <c r="T198" s="39">
        <v>276558077</v>
      </c>
      <c r="U198" s="39">
        <v>285960761</v>
      </c>
      <c r="V198" s="39">
        <v>296176227.5</v>
      </c>
      <c r="W198" s="39">
        <v>305758918.19999999</v>
      </c>
      <c r="X198" s="39">
        <v>314948582.19999999</v>
      </c>
      <c r="Y198" s="39">
        <v>324230056.10000002</v>
      </c>
      <c r="Z198" s="39">
        <v>333254479.5</v>
      </c>
      <c r="AA198" s="39">
        <v>342182456</v>
      </c>
      <c r="AB198" s="39">
        <v>351299439.39999998</v>
      </c>
      <c r="AC198" s="39">
        <v>369599669.69999999</v>
      </c>
      <c r="AD198" s="39">
        <v>385682277.60000002</v>
      </c>
      <c r="AE198" s="39">
        <v>400316346.80000001</v>
      </c>
      <c r="AF198" s="39">
        <v>413996384.39999998</v>
      </c>
      <c r="AG198" s="38">
        <v>427052220.69999999</v>
      </c>
      <c r="AH198" s="38">
        <v>439712136.30000001</v>
      </c>
      <c r="AI198" s="38">
        <v>452126147.10000002</v>
      </c>
      <c r="AJ198" s="38">
        <v>464391990.19999999</v>
      </c>
      <c r="AK198" s="38">
        <v>476572594.5</v>
      </c>
      <c r="AL198" s="38">
        <v>488707024.60000002</v>
      </c>
      <c r="AM198" s="38">
        <v>500818803</v>
      </c>
      <c r="AN198" s="38">
        <v>512921981.30000001</v>
      </c>
      <c r="AO198" s="38">
        <v>525024642.10000002</v>
      </c>
      <c r="AP198" s="38">
        <v>537130713.60000002</v>
      </c>
      <c r="AQ198" s="38">
        <v>549240638</v>
      </c>
      <c r="AR198" s="38">
        <v>561352222.39999998</v>
      </c>
      <c r="AS198" s="38">
        <v>573461867.89999998</v>
      </c>
      <c r="AT198" s="38">
        <v>585565000.29999995</v>
      </c>
      <c r="AU198" s="38">
        <v>597656401.79999995</v>
      </c>
      <c r="AV198" s="38">
        <v>609730490.10000002</v>
      </c>
      <c r="AW198" s="38">
        <v>621781378.89999998</v>
      </c>
      <c r="AX198" s="38">
        <v>633803012.70000005</v>
      </c>
      <c r="AY198" s="38">
        <v>645789192.79999995</v>
      </c>
      <c r="AZ198" s="38">
        <v>657733653.70000005</v>
      </c>
      <c r="BA198" s="38">
        <v>669629901.20000005</v>
      </c>
      <c r="BB198" s="38">
        <v>681471508.5</v>
      </c>
      <c r="BC198" s="38">
        <v>693252583.79999995</v>
      </c>
      <c r="BD198" s="38">
        <v>704967664.5</v>
      </c>
      <c r="BE198" s="38">
        <v>716611483.60000002</v>
      </c>
      <c r="BF198" s="38">
        <v>728178626.29999995</v>
      </c>
      <c r="BG198" s="38">
        <v>739663093.70000005</v>
      </c>
      <c r="BH198" s="38">
        <v>751057756.29999995</v>
      </c>
      <c r="BI198" s="38">
        <v>762354364.29999995</v>
      </c>
      <c r="BJ198" s="38">
        <v>773544358.89999998</v>
      </c>
      <c r="BK198" s="38">
        <v>565674799.89999998</v>
      </c>
      <c r="BL198" s="38">
        <v>423147866.5</v>
      </c>
      <c r="BM198" s="38">
        <v>324636919.89999998</v>
      </c>
      <c r="BN198" s="38">
        <v>255831716.59999999</v>
      </c>
      <c r="BO198" s="38">
        <v>207126228.19999999</v>
      </c>
      <c r="BP198" s="38">
        <v>172068674.69999999</v>
      </c>
      <c r="BQ198" s="38">
        <v>146322488.5</v>
      </c>
      <c r="BR198" s="38">
        <v>126969769.2</v>
      </c>
      <c r="BS198" s="38">
        <v>112044322.40000001</v>
      </c>
      <c r="BT198" s="38">
        <v>100218595.40000001</v>
      </c>
      <c r="BU198" s="38">
        <v>90593776.769999996</v>
      </c>
      <c r="BV198" s="38">
        <v>82559052.780000001</v>
      </c>
      <c r="BW198" s="38">
        <v>75697222.670000002</v>
      </c>
      <c r="BX198" s="38">
        <v>69721393.129999995</v>
      </c>
      <c r="BY198" s="38">
        <v>64432507.659999996</v>
      </c>
      <c r="BZ198" s="38">
        <v>59690844.579999998</v>
      </c>
      <c r="CA198" s="38">
        <v>55396880.840000004</v>
      </c>
      <c r="CB198" s="38">
        <v>51478435.799999997</v>
      </c>
      <c r="CC198" s="38">
        <v>47882026.670000002</v>
      </c>
      <c r="CD198" s="38">
        <v>44567048.93</v>
      </c>
      <c r="CE198" s="38">
        <v>41501852.009999998</v>
      </c>
      <c r="CF198" s="38">
        <v>38661087</v>
      </c>
      <c r="CG198" s="38">
        <v>36023908.57</v>
      </c>
      <c r="CH198" s="38">
        <v>33572750.700000003</v>
      </c>
      <c r="CI198" s="38">
        <v>31292488.489999998</v>
      </c>
      <c r="CJ198" s="38">
        <v>29169859.870000001</v>
      </c>
      <c r="CK198" s="38">
        <v>27193062.59</v>
      </c>
      <c r="CL198" s="38">
        <v>25351469.890000001</v>
      </c>
      <c r="CM198" s="38">
        <v>23635426.510000002</v>
      </c>
      <c r="CN198" s="38">
        <v>22036099.609999999</v>
      </c>
      <c r="CO198" s="38">
        <v>20545367.219999999</v>
      </c>
      <c r="CP198" s="38">
        <v>19155732.68</v>
      </c>
      <c r="CQ198" s="38">
        <v>17860257.260000002</v>
      </c>
      <c r="CR198" s="38">
        <v>16652505.59</v>
      </c>
      <c r="CS198" s="38">
        <v>15526500.310000001</v>
      </c>
      <c r="CT198" s="38">
        <v>14476683.57</v>
      </c>
      <c r="CU198" s="38">
        <v>13497883.58</v>
      </c>
      <c r="CV198" s="38">
        <v>12585285.1</v>
      </c>
      <c r="CW198" s="38">
        <v>11734403.09</v>
      </c>
      <c r="CX198" s="38"/>
    </row>
    <row r="199" spans="1:102" ht="15.75" customHeight="1" x14ac:dyDescent="0.2">
      <c r="A199" s="27" t="s">
        <v>44</v>
      </c>
      <c r="B199" s="38">
        <v>18495337.100000001</v>
      </c>
      <c r="C199" s="38">
        <v>31005836.02</v>
      </c>
      <c r="D199" s="38">
        <v>40189529.719999999</v>
      </c>
      <c r="E199" s="38">
        <v>46262327.810000002</v>
      </c>
      <c r="F199" s="38">
        <v>49853502.219999999</v>
      </c>
      <c r="G199" s="38">
        <v>51780760.130000003</v>
      </c>
      <c r="H199" s="38">
        <v>52742171.380000003</v>
      </c>
      <c r="I199" s="38">
        <v>53944695.810000002</v>
      </c>
      <c r="J199" s="38">
        <v>55367890.399999999</v>
      </c>
      <c r="K199" s="38">
        <v>56992972.880000003</v>
      </c>
      <c r="L199" s="38">
        <v>58827301.439999998</v>
      </c>
      <c r="M199" s="38">
        <v>60966398.399999999</v>
      </c>
      <c r="N199" s="38">
        <v>63290501.5</v>
      </c>
      <c r="O199" s="38">
        <v>65828802.18</v>
      </c>
      <c r="P199" s="38">
        <v>68178383.549999997</v>
      </c>
      <c r="Q199" s="38">
        <v>70158877.400000006</v>
      </c>
      <c r="R199" s="38">
        <v>72290222.430000007</v>
      </c>
      <c r="S199" s="38">
        <v>74686985.519999996</v>
      </c>
      <c r="T199" s="38">
        <v>77111310.400000006</v>
      </c>
      <c r="U199" s="38">
        <v>79459199.519999996</v>
      </c>
      <c r="V199" s="38">
        <v>82179371.989999995</v>
      </c>
      <c r="W199" s="38">
        <v>84920381.150000006</v>
      </c>
      <c r="X199" s="38">
        <v>87738276.819999993</v>
      </c>
      <c r="Y199" s="38">
        <v>90578700.569999993</v>
      </c>
      <c r="Z199" s="38">
        <v>93426471.269999996</v>
      </c>
      <c r="AA199" s="38">
        <v>96296750.209999993</v>
      </c>
      <c r="AB199" s="38">
        <v>99198405.239999995</v>
      </c>
      <c r="AC199" s="38">
        <v>103477921.40000001</v>
      </c>
      <c r="AD199" s="38">
        <v>107443910.3</v>
      </c>
      <c r="AE199" s="38">
        <v>111217644.2</v>
      </c>
      <c r="AF199" s="38">
        <v>114879737.40000001</v>
      </c>
      <c r="AG199" s="38">
        <v>118483991.7</v>
      </c>
      <c r="AH199" s="38">
        <v>122066255.2</v>
      </c>
      <c r="AI199" s="38">
        <v>125650046.2</v>
      </c>
      <c r="AJ199" s="38">
        <v>129250517.8</v>
      </c>
      <c r="AK199" s="38">
        <v>132877298.8</v>
      </c>
      <c r="AL199" s="38">
        <v>136536368.80000001</v>
      </c>
      <c r="AM199" s="38">
        <v>140231469.90000001</v>
      </c>
      <c r="AN199" s="38">
        <v>143964963.40000001</v>
      </c>
      <c r="AO199" s="38">
        <v>147738398.59999999</v>
      </c>
      <c r="AP199" s="38">
        <v>151552727.40000001</v>
      </c>
      <c r="AQ199" s="38">
        <v>155408350.5</v>
      </c>
      <c r="AR199" s="38">
        <v>159305121.59999999</v>
      </c>
      <c r="AS199" s="38">
        <v>163242478.59999999</v>
      </c>
      <c r="AT199" s="38">
        <v>167219425.19999999</v>
      </c>
      <c r="AU199" s="38">
        <v>171234816.90000001</v>
      </c>
      <c r="AV199" s="38">
        <v>175287452</v>
      </c>
      <c r="AW199" s="38">
        <v>179376389.69999999</v>
      </c>
      <c r="AX199" s="38">
        <v>183500948.40000001</v>
      </c>
      <c r="AY199" s="38">
        <v>187660827.30000001</v>
      </c>
      <c r="AZ199" s="38">
        <v>191855796.80000001</v>
      </c>
      <c r="BA199" s="38">
        <v>196085553.30000001</v>
      </c>
      <c r="BB199" s="38">
        <v>200349537.40000001</v>
      </c>
      <c r="BC199" s="38">
        <v>204646963.59999999</v>
      </c>
      <c r="BD199" s="38">
        <v>208976841.5</v>
      </c>
      <c r="BE199" s="38">
        <v>213338053.90000001</v>
      </c>
      <c r="BF199" s="38">
        <v>217729416.69999999</v>
      </c>
      <c r="BG199" s="38">
        <v>222149882.90000001</v>
      </c>
      <c r="BH199" s="38">
        <v>226598764.59999999</v>
      </c>
      <c r="BI199" s="38">
        <v>231075735.59999999</v>
      </c>
      <c r="BJ199" s="38">
        <v>235580553.40000001</v>
      </c>
      <c r="BK199" s="38">
        <v>171918656</v>
      </c>
      <c r="BL199" s="38">
        <v>128298033.59999999</v>
      </c>
      <c r="BM199" s="38">
        <v>98175487.379999995</v>
      </c>
      <c r="BN199" s="38">
        <v>77160652.930000007</v>
      </c>
      <c r="BO199" s="38">
        <v>62306546.060000002</v>
      </c>
      <c r="BP199" s="38">
        <v>51633982.200000003</v>
      </c>
      <c r="BQ199" s="38">
        <v>43812766.609999999</v>
      </c>
      <c r="BR199" s="38">
        <v>37947972.560000002</v>
      </c>
      <c r="BS199" s="38">
        <v>33436663.289999999</v>
      </c>
      <c r="BT199" s="38">
        <v>29871834.960000001</v>
      </c>
      <c r="BU199" s="38">
        <v>26978013.690000001</v>
      </c>
      <c r="BV199" s="38">
        <v>24568072.010000002</v>
      </c>
      <c r="BW199" s="38">
        <v>22514269.920000002</v>
      </c>
      <c r="BX199" s="38">
        <v>20728831.850000001</v>
      </c>
      <c r="BY199" s="38">
        <v>19150916.460000001</v>
      </c>
      <c r="BZ199" s="38">
        <v>17737872.43</v>
      </c>
      <c r="CA199" s="38">
        <v>16459367.869999999</v>
      </c>
      <c r="CB199" s="38">
        <v>15293446.609999999</v>
      </c>
      <c r="CC199" s="38">
        <v>14223876.68</v>
      </c>
      <c r="CD199" s="38">
        <v>13238365.57</v>
      </c>
      <c r="CE199" s="38">
        <v>12327356.869999999</v>
      </c>
      <c r="CF199" s="38">
        <v>11483217.27</v>
      </c>
      <c r="CG199" s="38">
        <v>10699685.539999999</v>
      </c>
      <c r="CH199" s="38">
        <v>9971497.5409999993</v>
      </c>
      <c r="CI199" s="38">
        <v>9294129.6380000003</v>
      </c>
      <c r="CJ199" s="38">
        <v>8663621.8609999996</v>
      </c>
      <c r="CK199" s="38">
        <v>8076454.7810000004</v>
      </c>
      <c r="CL199" s="38">
        <v>7529462.75</v>
      </c>
      <c r="CM199" s="38">
        <v>7019771.7949999999</v>
      </c>
      <c r="CN199" s="38">
        <v>6544754.2939999998</v>
      </c>
      <c r="CO199" s="38">
        <v>6101995.1610000003</v>
      </c>
      <c r="CP199" s="38">
        <v>5689265.9759999998</v>
      </c>
      <c r="CQ199" s="38">
        <v>5304504.6490000002</v>
      </c>
      <c r="CR199" s="38">
        <v>4945799.0140000004</v>
      </c>
      <c r="CS199" s="38">
        <v>4611373.22</v>
      </c>
      <c r="CT199" s="38">
        <v>4299576.1979999999</v>
      </c>
      <c r="CU199" s="38">
        <v>4008871.6680000001</v>
      </c>
      <c r="CV199" s="38">
        <v>3737829.3330000001</v>
      </c>
      <c r="CW199" s="38">
        <v>3485117.0150000001</v>
      </c>
      <c r="CX199" s="38"/>
    </row>
    <row r="200" spans="1:102" ht="15.75" customHeight="1" x14ac:dyDescent="0.2">
      <c r="A200" s="27" t="s">
        <v>45</v>
      </c>
      <c r="B200" s="38">
        <v>6851241.1569999997</v>
      </c>
      <c r="C200" s="38">
        <v>13214980.07</v>
      </c>
      <c r="D200" s="38">
        <v>19150958.41</v>
      </c>
      <c r="E200" s="38">
        <v>24769261.879999999</v>
      </c>
      <c r="F200" s="38">
        <v>30011989.16</v>
      </c>
      <c r="G200" s="38">
        <v>34964906.780000001</v>
      </c>
      <c r="H200" s="38">
        <v>39776453.039999999</v>
      </c>
      <c r="I200" s="38">
        <v>44374776.380000003</v>
      </c>
      <c r="J200" s="38">
        <v>49025217.219999999</v>
      </c>
      <c r="K200" s="38">
        <v>52795655.259999998</v>
      </c>
      <c r="L200" s="38">
        <v>56180978.07</v>
      </c>
      <c r="M200" s="38">
        <v>59358894.579999998</v>
      </c>
      <c r="N200" s="38">
        <v>62420537.229999997</v>
      </c>
      <c r="O200" s="38">
        <v>65415254.030000001</v>
      </c>
      <c r="P200" s="38">
        <v>68326297.959999993</v>
      </c>
      <c r="Q200" s="38">
        <v>71159791.849999994</v>
      </c>
      <c r="R200" s="38">
        <v>73907709.030000001</v>
      </c>
      <c r="S200" s="38">
        <v>76611601.140000001</v>
      </c>
      <c r="T200" s="38">
        <v>79209399.930000007</v>
      </c>
      <c r="U200" s="38">
        <v>81707951.540000007</v>
      </c>
      <c r="V200" s="38">
        <v>84166823.439999998</v>
      </c>
      <c r="W200" s="38">
        <v>86711564.590000004</v>
      </c>
      <c r="X200" s="38">
        <v>89327759.939999998</v>
      </c>
      <c r="Y200" s="38">
        <v>91871777.950000003</v>
      </c>
      <c r="Z200" s="38">
        <v>94389179.609999999</v>
      </c>
      <c r="AA200" s="38">
        <v>96899065.819999993</v>
      </c>
      <c r="AB200" s="38">
        <v>99420558.349999994</v>
      </c>
      <c r="AC200" s="38">
        <v>101872276.7</v>
      </c>
      <c r="AD200" s="38">
        <v>104323289.7</v>
      </c>
      <c r="AE200" s="38">
        <v>106777718.59999999</v>
      </c>
      <c r="AF200" s="38">
        <v>109238477.7</v>
      </c>
      <c r="AG200" s="38">
        <v>111707827.3</v>
      </c>
      <c r="AH200" s="38">
        <v>114187655.5</v>
      </c>
      <c r="AI200" s="38">
        <v>116679264.90000001</v>
      </c>
      <c r="AJ200" s="38">
        <v>119183443.5</v>
      </c>
      <c r="AK200" s="38">
        <v>121700528.8</v>
      </c>
      <c r="AL200" s="38">
        <v>124230404.8</v>
      </c>
      <c r="AM200" s="38">
        <v>126772561.3</v>
      </c>
      <c r="AN200" s="38">
        <v>129326068.7</v>
      </c>
      <c r="AO200" s="38">
        <v>131889643.7</v>
      </c>
      <c r="AP200" s="38">
        <v>134461672.80000001</v>
      </c>
      <c r="AQ200" s="38">
        <v>137040339.80000001</v>
      </c>
      <c r="AR200" s="38">
        <v>139623629.40000001</v>
      </c>
      <c r="AS200" s="38">
        <v>142209304.40000001</v>
      </c>
      <c r="AT200" s="38">
        <v>144794933.90000001</v>
      </c>
      <c r="AU200" s="38">
        <v>147377938.5</v>
      </c>
      <c r="AV200" s="38">
        <v>149955720.30000001</v>
      </c>
      <c r="AW200" s="38">
        <v>152525692.5</v>
      </c>
      <c r="AX200" s="38">
        <v>155085214</v>
      </c>
      <c r="AY200" s="38">
        <v>157631641.09999999</v>
      </c>
      <c r="AZ200" s="38">
        <v>160162371.19999999</v>
      </c>
      <c r="BA200" s="38">
        <v>162674869.19999999</v>
      </c>
      <c r="BB200" s="38">
        <v>165166785.59999999</v>
      </c>
      <c r="BC200" s="38">
        <v>167636100.19999999</v>
      </c>
      <c r="BD200" s="38">
        <v>170081140.59999999</v>
      </c>
      <c r="BE200" s="38">
        <v>172500568.90000001</v>
      </c>
      <c r="BF200" s="38">
        <v>174893154.19999999</v>
      </c>
      <c r="BG200" s="38">
        <v>177257777.30000001</v>
      </c>
      <c r="BH200" s="38">
        <v>179593583.90000001</v>
      </c>
      <c r="BI200" s="38">
        <v>181900040</v>
      </c>
      <c r="BJ200" s="38">
        <v>184176822.5</v>
      </c>
      <c r="BK200" s="38">
        <v>170825767.30000001</v>
      </c>
      <c r="BL200" s="38">
        <v>158489742.80000001</v>
      </c>
      <c r="BM200" s="38">
        <v>147089244.90000001</v>
      </c>
      <c r="BN200" s="38">
        <v>136551107.19999999</v>
      </c>
      <c r="BO200" s="38">
        <v>126807990.09999999</v>
      </c>
      <c r="BP200" s="38">
        <v>117797912.5</v>
      </c>
      <c r="BQ200" s="38">
        <v>109463820.8</v>
      </c>
      <c r="BR200" s="38">
        <v>101753192.3</v>
      </c>
      <c r="BS200" s="38">
        <v>94617671.909999996</v>
      </c>
      <c r="BT200" s="38">
        <v>88012736.780000001</v>
      </c>
      <c r="BU200" s="38">
        <v>81897389.260000005</v>
      </c>
      <c r="BV200" s="38">
        <v>76233873.959999993</v>
      </c>
      <c r="BW200" s="38">
        <v>70987417.950000003</v>
      </c>
      <c r="BX200" s="38">
        <v>66125991.82</v>
      </c>
      <c r="BY200" s="38">
        <v>61620090.109999999</v>
      </c>
      <c r="BZ200" s="38">
        <v>57442529.43</v>
      </c>
      <c r="CA200" s="38">
        <v>53568262.829999998</v>
      </c>
      <c r="CB200" s="38">
        <v>49974209.210000001</v>
      </c>
      <c r="CC200" s="38">
        <v>46639096.390000001</v>
      </c>
      <c r="CD200" s="38">
        <v>43543316.890000001</v>
      </c>
      <c r="CE200" s="38">
        <v>40668795.329999998</v>
      </c>
      <c r="CF200" s="38">
        <v>37998866.420000002</v>
      </c>
      <c r="CG200" s="38">
        <v>35518162.850000001</v>
      </c>
      <c r="CH200" s="38">
        <v>33212512.149999999</v>
      </c>
      <c r="CI200" s="38">
        <v>31068841.879999999</v>
      </c>
      <c r="CJ200" s="38">
        <v>29075092.359999999</v>
      </c>
      <c r="CK200" s="38">
        <v>27220136.48</v>
      </c>
      <c r="CL200" s="38">
        <v>25493705.920000002</v>
      </c>
      <c r="CM200" s="38">
        <v>23886323.25</v>
      </c>
      <c r="CN200" s="38">
        <v>22389239.530000001</v>
      </c>
      <c r="CO200" s="38">
        <v>20994376.850000001</v>
      </c>
      <c r="CP200" s="38">
        <v>19694275.5</v>
      </c>
      <c r="CQ200" s="38">
        <v>18482045.379999999</v>
      </c>
      <c r="CR200" s="38">
        <v>17351321.239999998</v>
      </c>
      <c r="CS200" s="38">
        <v>16296221.51</v>
      </c>
      <c r="CT200" s="38">
        <v>15311310.48</v>
      </c>
      <c r="CU200" s="38">
        <v>14391563.380000001</v>
      </c>
      <c r="CV200" s="38">
        <v>13532334.32</v>
      </c>
      <c r="CW200" s="38">
        <v>12729326.810000001</v>
      </c>
      <c r="CX200" s="38"/>
    </row>
    <row r="201" spans="1:102" ht="15.75" customHeight="1" x14ac:dyDescent="0.15"/>
    <row r="202" spans="1:102" ht="15.75" customHeight="1" x14ac:dyDescent="0.15"/>
    <row r="203" spans="1:102" ht="15.75" customHeight="1" x14ac:dyDescent="0.15"/>
    <row r="204" spans="1:102" ht="15.75" customHeight="1" x14ac:dyDescent="0.15"/>
    <row r="205" spans="1:102" ht="15.75" customHeight="1" x14ac:dyDescent="0.15"/>
    <row r="206" spans="1:102" ht="15.75" customHeight="1" x14ac:dyDescent="0.15"/>
    <row r="207" spans="1:102" ht="15.75" customHeight="1" x14ac:dyDescent="0.15"/>
    <row r="208" spans="1:102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W1"/>
  <sheetViews>
    <sheetView workbookViewId="0"/>
  </sheetViews>
  <sheetFormatPr baseColWidth="10" defaultColWidth="16.75" defaultRowHeight="15" customHeight="1" x14ac:dyDescent="0.15"/>
  <cols>
    <col min="1" max="101" width="16.75" customWidth="1"/>
  </cols>
  <sheetData>
    <row r="1" spans="1:101" ht="15" customHeight="1" x14ac:dyDescent="0.15">
      <c r="A1" s="1">
        <v>2000</v>
      </c>
      <c r="B1" s="1">
        <v>2001</v>
      </c>
      <c r="C1" s="1">
        <v>2002</v>
      </c>
      <c r="D1" s="1">
        <v>2003</v>
      </c>
      <c r="E1" s="1">
        <v>2004</v>
      </c>
      <c r="F1" s="1">
        <v>2005</v>
      </c>
      <c r="G1" s="1">
        <v>2006</v>
      </c>
      <c r="H1" s="1">
        <v>2007</v>
      </c>
      <c r="I1" s="1">
        <v>2008</v>
      </c>
      <c r="J1" s="1">
        <v>2009</v>
      </c>
      <c r="K1" s="1">
        <v>2010</v>
      </c>
      <c r="L1" s="1">
        <v>2011</v>
      </c>
      <c r="M1" s="1">
        <v>2012</v>
      </c>
      <c r="N1" s="1">
        <v>2013</v>
      </c>
      <c r="O1" s="1">
        <v>2014</v>
      </c>
      <c r="P1" s="1">
        <v>2015</v>
      </c>
      <c r="Q1" s="1">
        <v>2016</v>
      </c>
      <c r="R1" s="1">
        <v>2017</v>
      </c>
      <c r="S1" s="1">
        <v>2018</v>
      </c>
      <c r="T1" s="1">
        <v>2019</v>
      </c>
      <c r="U1" s="1">
        <v>2020</v>
      </c>
      <c r="V1" s="1">
        <v>2021</v>
      </c>
      <c r="W1" s="1">
        <v>2022</v>
      </c>
      <c r="X1" s="1">
        <v>2023</v>
      </c>
      <c r="Y1" s="1">
        <v>2024</v>
      </c>
      <c r="Z1" s="1">
        <v>2025</v>
      </c>
      <c r="AA1" s="1">
        <v>2026</v>
      </c>
      <c r="AB1" s="1">
        <v>2027</v>
      </c>
      <c r="AC1" s="1">
        <v>2028</v>
      </c>
      <c r="AD1" s="1">
        <v>2029</v>
      </c>
      <c r="AE1" s="1">
        <v>2030</v>
      </c>
      <c r="AF1" s="1">
        <v>2031</v>
      </c>
      <c r="AG1" s="1">
        <v>2032</v>
      </c>
      <c r="AH1" s="1">
        <v>2033</v>
      </c>
      <c r="AI1" s="1">
        <v>2034</v>
      </c>
      <c r="AJ1" s="1">
        <v>2035</v>
      </c>
      <c r="AK1" s="1">
        <v>2036</v>
      </c>
      <c r="AL1" s="1">
        <v>2037</v>
      </c>
      <c r="AM1" s="1">
        <v>2038</v>
      </c>
      <c r="AN1" s="1">
        <v>2039</v>
      </c>
      <c r="AO1" s="1">
        <v>2040</v>
      </c>
      <c r="AP1" s="1">
        <v>2041</v>
      </c>
      <c r="AQ1" s="1">
        <v>2042</v>
      </c>
      <c r="AR1" s="1">
        <v>2043</v>
      </c>
      <c r="AS1" s="1">
        <v>2044</v>
      </c>
      <c r="AT1" s="1">
        <v>2045</v>
      </c>
      <c r="AU1" s="1">
        <v>2046</v>
      </c>
      <c r="AV1" s="1">
        <v>2047</v>
      </c>
      <c r="AW1" s="1">
        <v>2048</v>
      </c>
      <c r="AX1" s="1">
        <v>2049</v>
      </c>
      <c r="AY1" s="1">
        <v>2050</v>
      </c>
      <c r="AZ1" s="1">
        <v>2051</v>
      </c>
      <c r="BA1" s="1">
        <v>2052</v>
      </c>
      <c r="BB1" s="1">
        <v>2053</v>
      </c>
      <c r="BC1" s="1">
        <v>2054</v>
      </c>
      <c r="BD1" s="1">
        <v>2055</v>
      </c>
      <c r="BE1" s="1">
        <v>2056</v>
      </c>
      <c r="BF1" s="1">
        <v>2057</v>
      </c>
      <c r="BG1" s="1">
        <v>2058</v>
      </c>
      <c r="BH1" s="1">
        <v>2059</v>
      </c>
      <c r="BI1" s="1">
        <v>2060</v>
      </c>
      <c r="BJ1" s="1">
        <v>2061</v>
      </c>
      <c r="BK1" s="1">
        <v>2062</v>
      </c>
      <c r="BL1" s="1">
        <v>2063</v>
      </c>
      <c r="BM1" s="1">
        <v>2064</v>
      </c>
      <c r="BN1" s="1">
        <v>2065</v>
      </c>
      <c r="BO1" s="1">
        <v>2066</v>
      </c>
      <c r="BP1" s="1">
        <v>2067</v>
      </c>
      <c r="BQ1" s="1">
        <v>2068</v>
      </c>
      <c r="BR1" s="1">
        <v>2069</v>
      </c>
      <c r="BS1" s="1">
        <v>2070</v>
      </c>
      <c r="BT1" s="1">
        <v>2071</v>
      </c>
      <c r="BU1" s="1">
        <v>2072</v>
      </c>
      <c r="BV1" s="1">
        <v>2073</v>
      </c>
      <c r="BW1" s="1">
        <v>2074</v>
      </c>
      <c r="BX1" s="1">
        <v>2075</v>
      </c>
      <c r="BY1" s="1">
        <v>2076</v>
      </c>
      <c r="BZ1" s="1">
        <v>2077</v>
      </c>
      <c r="CA1" s="1">
        <v>2078</v>
      </c>
      <c r="CB1" s="1">
        <v>2079</v>
      </c>
      <c r="CC1" s="1">
        <v>2080</v>
      </c>
      <c r="CD1" s="1">
        <v>2081</v>
      </c>
      <c r="CE1" s="1">
        <v>2082</v>
      </c>
      <c r="CF1" s="1">
        <v>2083</v>
      </c>
      <c r="CG1" s="1">
        <v>2084</v>
      </c>
      <c r="CH1" s="1">
        <v>2085</v>
      </c>
      <c r="CI1" s="1">
        <v>2086</v>
      </c>
      <c r="CJ1" s="1">
        <v>2087</v>
      </c>
      <c r="CK1" s="1">
        <v>2088</v>
      </c>
      <c r="CL1" s="1">
        <v>2089</v>
      </c>
      <c r="CM1" s="1">
        <v>2090</v>
      </c>
      <c r="CN1" s="1">
        <v>2091</v>
      </c>
      <c r="CO1" s="1">
        <v>2092</v>
      </c>
      <c r="CP1" s="1">
        <v>2093</v>
      </c>
      <c r="CQ1" s="1">
        <v>2094</v>
      </c>
      <c r="CR1" s="1">
        <v>2095</v>
      </c>
      <c r="CS1" s="1">
        <v>2096</v>
      </c>
      <c r="CT1" s="1">
        <v>2097</v>
      </c>
      <c r="CU1" s="1">
        <v>2098</v>
      </c>
      <c r="CV1" s="1">
        <v>2099</v>
      </c>
      <c r="CW1" s="1">
        <v>2100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V999"/>
  <sheetViews>
    <sheetView workbookViewId="0"/>
  </sheetViews>
  <sheetFormatPr baseColWidth="10" defaultColWidth="16.75" defaultRowHeight="15" customHeight="1" x14ac:dyDescent="0.15"/>
  <cols>
    <col min="1" max="100" width="16.75" customWidth="1"/>
  </cols>
  <sheetData>
    <row r="1" spans="1:100" ht="15" customHeight="1" x14ac:dyDescent="0.15">
      <c r="A1" s="5">
        <f>CH4_100yr_tonnes!B16</f>
        <v>35692.307427840002</v>
      </c>
      <c r="B1" s="5">
        <f>CH4_100yr_tonnes!C16</f>
        <v>61925.259898020005</v>
      </c>
      <c r="C1" s="5">
        <f>CH4_100yr_tonnes!D16</f>
        <v>79104.469805400004</v>
      </c>
      <c r="D1" s="5">
        <f>CH4_100yr_tonnes!E16</f>
        <v>91856.677960200017</v>
      </c>
      <c r="E1" s="5">
        <f>CH4_100yr_tonnes!F16</f>
        <v>101709.68895900001</v>
      </c>
      <c r="F1" s="5">
        <f>CH4_100yr_tonnes!G16</f>
        <v>111405.58294979999</v>
      </c>
      <c r="G1" s="5">
        <f>CH4_100yr_tonnes!H16</f>
        <v>122739.54609420002</v>
      </c>
      <c r="H1" s="5">
        <f>CH4_100yr_tonnes!I16</f>
        <v>135124.82186940004</v>
      </c>
      <c r="I1" s="5">
        <f>CH4_100yr_tonnes!J16</f>
        <v>150789.24742440003</v>
      </c>
      <c r="J1" s="5">
        <f>CH4_100yr_tonnes!K16</f>
        <v>159244.02248099999</v>
      </c>
      <c r="K1" s="5">
        <f>CH4_100yr_tonnes!L16</f>
        <v>170151.45365580003</v>
      </c>
      <c r="L1" s="5">
        <f>CH4_100yr_tonnes!M16</f>
        <v>186123.29132640001</v>
      </c>
      <c r="M1" s="5">
        <f>CH4_100yr_tonnes!N16</f>
        <v>202865.21753340002</v>
      </c>
      <c r="N1" s="5">
        <f>CH4_100yr_tonnes!O16</f>
        <v>218501.66229959999</v>
      </c>
      <c r="O1" s="5">
        <f>CH4_100yr_tonnes!P16</f>
        <v>233511.07524119999</v>
      </c>
      <c r="P1" s="5">
        <f>CH4_100yr_tonnes!Q16</f>
        <v>239415.55160280003</v>
      </c>
      <c r="Q1" s="5">
        <f>CH4_100yr_tonnes!R16</f>
        <v>242102.67842700001</v>
      </c>
      <c r="R1" s="5">
        <f>CH4_100yr_tonnes!S16</f>
        <v>251162.50312440001</v>
      </c>
      <c r="S1" s="5">
        <f>CH4_100yr_tonnes!T16</f>
        <v>255697.77360540003</v>
      </c>
      <c r="T1" s="5">
        <f>CH4_100yr_tonnes!U16</f>
        <v>257078.98144200002</v>
      </c>
      <c r="U1" s="5">
        <f>CH4_100yr_tonnes!V16</f>
        <v>254147.90689560003</v>
      </c>
      <c r="V1" s="5">
        <f>CH4_100yr_tonnes!W16</f>
        <v>255254.55097080005</v>
      </c>
      <c r="W1" s="5">
        <f>CH4_100yr_tonnes!X16</f>
        <v>258731.61871380004</v>
      </c>
      <c r="X1" s="5">
        <f>CH4_100yr_tonnes!Y16</f>
        <v>264340.74417299998</v>
      </c>
      <c r="Y1" s="5">
        <f>CH4_100yr_tonnes!Z16</f>
        <v>271674.8633352</v>
      </c>
      <c r="Z1" s="5">
        <f>CH4_100yr_tonnes!AA16</f>
        <v>280441.16108580003</v>
      </c>
      <c r="AA1" s="5">
        <f>CH4_100yr_tonnes!AB16</f>
        <v>290109.34121640003</v>
      </c>
      <c r="AB1" s="5">
        <f>CH4_100yr_tonnes!AC16</f>
        <v>306248.07733319997</v>
      </c>
      <c r="AC1" s="5">
        <f>CH4_100yr_tonnes!AD16</f>
        <v>320704.7540292</v>
      </c>
      <c r="AD1" s="5">
        <f>CH4_100yr_tonnes!AE16</f>
        <v>334115.20872180001</v>
      </c>
      <c r="AE1" s="5">
        <f>CH4_100yr_tonnes!AF16</f>
        <v>346906.11887940002</v>
      </c>
      <c r="AF1" s="5">
        <f>CH4_100yr_tonnes!AG16</f>
        <v>359364.5563464</v>
      </c>
      <c r="AG1" s="5">
        <f>CH4_100yr_tonnes!AH16</f>
        <v>371683.39991880005</v>
      </c>
      <c r="AH1" s="5">
        <f>CH4_100yr_tonnes!AI16</f>
        <v>383990.93282400002</v>
      </c>
      <c r="AI1" s="5">
        <f>CH4_100yr_tonnes!AJ16</f>
        <v>396371.4649044</v>
      </c>
      <c r="AJ1" s="5">
        <f>CH4_100yr_tonnes!AK16</f>
        <v>408880.11755999998</v>
      </c>
      <c r="AK1" s="5">
        <f>CH4_100yr_tonnes!AL16</f>
        <v>421553.1319926001</v>
      </c>
      <c r="AL1" s="5">
        <f>CH4_100yr_tonnes!AM16</f>
        <v>434414.87179320003</v>
      </c>
      <c r="AM1" s="5">
        <f>CH4_100yr_tonnes!AN16</f>
        <v>447482.20241520001</v>
      </c>
      <c r="AN1" s="5">
        <f>CH4_100yr_tonnes!AO16</f>
        <v>460767.25280400005</v>
      </c>
      <c r="AO1" s="5">
        <f>CH4_100yr_tonnes!AP16</f>
        <v>474278.51233320002</v>
      </c>
      <c r="AP1" s="5">
        <f>CH4_100yr_tonnes!AQ16</f>
        <v>488021.58955440001</v>
      </c>
      <c r="AQ1" s="5">
        <f>CH4_100yr_tonnes!AR16</f>
        <v>501998.97828720004</v>
      </c>
      <c r="AR1" s="5">
        <f>CH4_100yr_tonnes!AS16</f>
        <v>516210.25918860006</v>
      </c>
      <c r="AS1" s="5">
        <f>CH4_100yr_tonnes!AT16</f>
        <v>530652.52865580004</v>
      </c>
      <c r="AT1" s="5">
        <f>CH4_100yr_tonnes!AU16</f>
        <v>545321.58288540004</v>
      </c>
      <c r="AU1" s="5">
        <f>CH4_100yr_tonnes!AV16</f>
        <v>560213.29617960018</v>
      </c>
      <c r="AV1" s="5">
        <f>CH4_100yr_tonnes!AW16</f>
        <v>575324.48641320004</v>
      </c>
      <c r="AW1" s="5">
        <f>CH4_100yr_tonnes!AX16</f>
        <v>590652.60864540003</v>
      </c>
      <c r="AX1" s="5">
        <f>CH4_100yr_tonnes!AY16</f>
        <v>606195.81458040001</v>
      </c>
      <c r="AY1" s="5">
        <f>CH4_100yr_tonnes!AZ16</f>
        <v>621952.62129660009</v>
      </c>
      <c r="AZ1" s="5">
        <f>CH4_100yr_tonnes!BA16</f>
        <v>637921.10944380006</v>
      </c>
      <c r="BA1" s="5">
        <f>CH4_100yr_tonnes!BB16</f>
        <v>654099.10820160003</v>
      </c>
      <c r="BB1" s="5">
        <f>CH4_100yr_tonnes!BC16</f>
        <v>670484.57441700005</v>
      </c>
      <c r="BC1" s="5">
        <f>CH4_100yr_tonnes!BD16</f>
        <v>687075.73783200001</v>
      </c>
      <c r="BD1" s="5">
        <f>CH4_100yr_tonnes!BE16</f>
        <v>703870.772796</v>
      </c>
      <c r="BE1" s="5">
        <f>CH4_100yr_tonnes!BF16</f>
        <v>720867.37037999998</v>
      </c>
      <c r="BF1" s="5">
        <f>CH4_100yr_tonnes!BG16</f>
        <v>738062.86062000005</v>
      </c>
      <c r="BG1" s="5">
        <f>CH4_100yr_tonnes!BH16</f>
        <v>755454.93357000011</v>
      </c>
      <c r="BH1" s="5">
        <f>CH4_100yr_tonnes!BI16</f>
        <v>773041.56540000008</v>
      </c>
      <c r="BI1" s="5">
        <f>CH4_100yr_tonnes!BJ16</f>
        <v>790820.5715940001</v>
      </c>
      <c r="BJ1" s="5">
        <f>CH4_100yr_tonnes!BK16</f>
        <v>576114.85182780004</v>
      </c>
      <c r="BK1" s="5">
        <f>CH4_100yr_tonnes!BL16</f>
        <v>429082.61021039996</v>
      </c>
      <c r="BL1" s="5">
        <f>CH4_100yr_tonnes!BM16</f>
        <v>327623.5598166</v>
      </c>
      <c r="BM1" s="5">
        <f>CH4_100yr_tonnes!BN16</f>
        <v>256909.2174966</v>
      </c>
      <c r="BN1" s="5">
        <f>CH4_100yr_tonnes!BO16</f>
        <v>206986.49714640004</v>
      </c>
      <c r="BO1" s="5">
        <f>CH4_100yr_tonnes!BP16</f>
        <v>171171.28532280002</v>
      </c>
      <c r="BP1" s="5">
        <f>CH4_100yr_tonnes!BQ16</f>
        <v>144971.56224959999</v>
      </c>
      <c r="BQ1" s="5">
        <f>CH4_100yr_tonnes!BR16</f>
        <v>125365.491351</v>
      </c>
      <c r="BR1" s="5">
        <f>CH4_100yr_tonnes!BS16</f>
        <v>110317.45613940002</v>
      </c>
      <c r="BS1" s="5">
        <f>CH4_100yr_tonnes!BT16</f>
        <v>98453.600061000005</v>
      </c>
      <c r="BT1" s="5">
        <f>CH4_100yr_tonnes!BU16</f>
        <v>88844.28972120001</v>
      </c>
      <c r="BU1" s="5">
        <f>CH4_100yr_tonnes!BV16</f>
        <v>80858.251659600006</v>
      </c>
      <c r="BV1" s="5">
        <f>CH4_100yr_tonnes!BW16</f>
        <v>74064.758510400003</v>
      </c>
      <c r="BW1" s="5">
        <f>CH4_100yr_tonnes!BX16</f>
        <v>68168.024705400006</v>
      </c>
      <c r="BX1" s="5">
        <f>CH4_100yr_tonnes!BY16</f>
        <v>62963.19639564</v>
      </c>
      <c r="BY1" s="5">
        <f>CH4_100yr_tonnes!BZ16</f>
        <v>58306.817825639999</v>
      </c>
      <c r="BZ1" s="5">
        <f>CH4_100yr_tonnes!CA16</f>
        <v>54097.004843820003</v>
      </c>
      <c r="CA1" s="5">
        <f>CH4_100yr_tonnes!CB16</f>
        <v>50260.126365420008</v>
      </c>
      <c r="CB1" s="5">
        <f>CH4_100yr_tonnes!CC16</f>
        <v>46741.850704500008</v>
      </c>
      <c r="CC1" s="5">
        <f>CH4_100yr_tonnes!CD16</f>
        <v>43501.119252299999</v>
      </c>
      <c r="CD1" s="5">
        <f>CH4_100yr_tonnes!CE16</f>
        <v>40506.084301260002</v>
      </c>
      <c r="CE1" s="5">
        <f>CH4_100yr_tonnes!CF16</f>
        <v>37731.364758660005</v>
      </c>
      <c r="CF1" s="5">
        <f>CH4_100yr_tonnes!CG16</f>
        <v>35156.186907899995</v>
      </c>
      <c r="CG1" s="5">
        <f>CH4_100yr_tonnes!CH16</f>
        <v>32763.119674080004</v>
      </c>
      <c r="CH1" s="5">
        <f>CH4_100yr_tonnes!CI16</f>
        <v>30537.209631600002</v>
      </c>
      <c r="CI1" s="5">
        <f>CH4_100yr_tonnes!CJ16</f>
        <v>28465.385191320001</v>
      </c>
      <c r="CJ1" s="5">
        <f>CH4_100yr_tonnes!CK16</f>
        <v>26536.0422612</v>
      </c>
      <c r="CK1" s="5">
        <f>CH4_100yr_tonnes!CL16</f>
        <v>24738.752563920003</v>
      </c>
      <c r="CL1" s="5">
        <f>CH4_100yr_tonnes!CM16</f>
        <v>23064.055158660001</v>
      </c>
      <c r="CM1" s="5">
        <f>CH4_100yr_tonnes!CN16</f>
        <v>21503.304535200001</v>
      </c>
      <c r="CN1" s="5">
        <f>CH4_100yr_tonnes!CO16</f>
        <v>20048.557557420001</v>
      </c>
      <c r="CO1" s="5">
        <f>CH4_100yr_tonnes!CP16</f>
        <v>18692.487079320003</v>
      </c>
      <c r="CP1" s="5">
        <f>CH4_100yr_tonnes!CQ16</f>
        <v>17428.314280620001</v>
      </c>
      <c r="CQ1" s="5">
        <f>CH4_100yr_tonnes!CR16</f>
        <v>16249.754128440001</v>
      </c>
      <c r="CR1" s="5">
        <f>CH4_100yr_tonnes!CS16</f>
        <v>15150.970310639999</v>
      </c>
      <c r="CS1" s="5">
        <f>CH4_100yr_tonnes!CT16</f>
        <v>14126.537003400003</v>
      </c>
      <c r="CT1" s="5">
        <f>CH4_100yr_tonnes!CU16</f>
        <v>13171.405927200001</v>
      </c>
      <c r="CU1" s="5">
        <f>CH4_100yr_tonnes!CV16</f>
        <v>12280.877240280002</v>
      </c>
      <c r="CV1" s="5">
        <f>CH4_100yr_tonnes!CW16</f>
        <v>11450.573659380001</v>
      </c>
    </row>
    <row r="2" spans="1:100" ht="15" customHeight="1" x14ac:dyDescent="0.15">
      <c r="A2" s="5">
        <f>CH4_100yr_tonnes!B17</f>
        <v>15943.960324260002</v>
      </c>
      <c r="B2" s="5">
        <f>CH4_100yr_tonnes!C17</f>
        <v>27362.632564920001</v>
      </c>
      <c r="C2" s="5">
        <f>CH4_100yr_tonnes!D17</f>
        <v>35311.568534220001</v>
      </c>
      <c r="D2" s="5">
        <f>CH4_100yr_tonnes!E17</f>
        <v>40562.645427479998</v>
      </c>
      <c r="E2" s="5">
        <f>CH4_100yr_tonnes!F17</f>
        <v>44453.164377600006</v>
      </c>
      <c r="F2" s="5">
        <f>CH4_100yr_tonnes!G17</f>
        <v>47686.538804340002</v>
      </c>
      <c r="G2" s="5">
        <f>CH4_100yr_tonnes!H17</f>
        <v>50457.019653659998</v>
      </c>
      <c r="H2" s="5">
        <f>CH4_100yr_tonnes!I17</f>
        <v>52758.486741600005</v>
      </c>
      <c r="I2" s="5">
        <f>CH4_100yr_tonnes!J17</f>
        <v>54804.261364200014</v>
      </c>
      <c r="J2" s="5">
        <f>CH4_100yr_tonnes!K17</f>
        <v>56894.6818461</v>
      </c>
      <c r="K2" s="5">
        <f>CH4_100yr_tonnes!L17</f>
        <v>59052.524709120007</v>
      </c>
      <c r="L2" s="5">
        <f>CH4_100yr_tonnes!M17</f>
        <v>61122.205977840007</v>
      </c>
      <c r="M2" s="5">
        <f>CH4_100yr_tonnes!N17</f>
        <v>63220.909924740001</v>
      </c>
      <c r="N2" s="5">
        <f>CH4_100yr_tonnes!O17</f>
        <v>65330.413557360007</v>
      </c>
      <c r="O2" s="5">
        <f>CH4_100yr_tonnes!P17</f>
        <v>67491.844932000007</v>
      </c>
      <c r="P2" s="5">
        <f>CH4_100yr_tonnes!Q17</f>
        <v>69784.104352800001</v>
      </c>
      <c r="Q2" s="5">
        <f>CH4_100yr_tonnes!R17</f>
        <v>72081.711837600014</v>
      </c>
      <c r="R2" s="5">
        <f>CH4_100yr_tonnes!S17</f>
        <v>74361.449344200009</v>
      </c>
      <c r="S2" s="5">
        <f>CH4_100yr_tonnes!T17</f>
        <v>76644.916257600009</v>
      </c>
      <c r="T2" s="5">
        <f>CH4_100yr_tonnes!U17</f>
        <v>78985.113939600007</v>
      </c>
      <c r="U2" s="5">
        <f>CH4_100yr_tonnes!V17</f>
        <v>81369.444472200004</v>
      </c>
      <c r="V2" s="5">
        <f>CH4_100yr_tonnes!W17</f>
        <v>83851.438938599997</v>
      </c>
      <c r="W2" s="5">
        <f>CH4_100yr_tonnes!X17</f>
        <v>86453.751217200013</v>
      </c>
      <c r="X2" s="5">
        <f>CH4_100yr_tonnes!Y17</f>
        <v>89170.819809600012</v>
      </c>
      <c r="Y2" s="5">
        <f>CH4_100yr_tonnes!Z17</f>
        <v>92024.314951799999</v>
      </c>
      <c r="Z2" s="5">
        <f>CH4_100yr_tonnes!AA17</f>
        <v>95021.469412200007</v>
      </c>
      <c r="AA2" s="5">
        <f>CH4_100yr_tonnes!AB17</f>
        <v>98167.808551800001</v>
      </c>
      <c r="AB2" s="5">
        <f>CH4_100yr_tonnes!AC17</f>
        <v>101122.36311959999</v>
      </c>
      <c r="AC2" s="5">
        <f>CH4_100yr_tonnes!AD17</f>
        <v>104056.28513040002</v>
      </c>
      <c r="AD2" s="5">
        <f>CH4_100yr_tonnes!AE17</f>
        <v>106989.60148380001</v>
      </c>
      <c r="AE2" s="5">
        <f>CH4_100yr_tonnes!AF17</f>
        <v>109935.59169120002</v>
      </c>
      <c r="AF2" s="5">
        <f>CH4_100yr_tonnes!AG17</f>
        <v>112903.08616020001</v>
      </c>
      <c r="AG2" s="5">
        <f>CH4_100yr_tonnes!AH17</f>
        <v>115897.9103346</v>
      </c>
      <c r="AH2" s="5">
        <f>CH4_100yr_tonnes!AI17</f>
        <v>118923.75002580001</v>
      </c>
      <c r="AI2" s="5">
        <f>CH4_100yr_tonnes!AJ17</f>
        <v>121982.84202359999</v>
      </c>
      <c r="AJ2" s="5">
        <f>CH4_100yr_tonnes!AK17</f>
        <v>125076.4577136</v>
      </c>
      <c r="AK2" s="5">
        <f>CH4_100yr_tonnes!AL17</f>
        <v>128205.23760240003</v>
      </c>
      <c r="AL2" s="5">
        <f>CH4_100yr_tonnes!AM17</f>
        <v>131369.32529040001</v>
      </c>
      <c r="AM2" s="5">
        <f>CH4_100yr_tonnes!AN17</f>
        <v>134568.39940560001</v>
      </c>
      <c r="AN2" s="5">
        <f>CH4_100yr_tonnes!AO17</f>
        <v>137801.81517000002</v>
      </c>
      <c r="AO2" s="5">
        <f>CH4_100yr_tonnes!AP17</f>
        <v>141068.60480640002</v>
      </c>
      <c r="AP2" s="5">
        <f>CH4_100yr_tonnes!AQ17</f>
        <v>144367.86718500001</v>
      </c>
      <c r="AQ2" s="5">
        <f>CH4_100yr_tonnes!AR17</f>
        <v>147698.70110820001</v>
      </c>
      <c r="AR2" s="5">
        <f>CH4_100yr_tonnes!AS17</f>
        <v>151060.28558579998</v>
      </c>
      <c r="AS2" s="5">
        <f>CH4_100yr_tonnes!AT17</f>
        <v>154451.93631240001</v>
      </c>
      <c r="AT2" s="5">
        <f>CH4_100yr_tonnes!AU17</f>
        <v>157872.9484392</v>
      </c>
      <c r="AU2" s="5">
        <f>CH4_100yr_tonnes!AV17</f>
        <v>161322.63684720002</v>
      </c>
      <c r="AV2" s="5">
        <f>CH4_100yr_tonnes!AW17</f>
        <v>164800.1776308</v>
      </c>
      <c r="AW2" s="5">
        <f>CH4_100yr_tonnes!AX17</f>
        <v>168304.73705340002</v>
      </c>
      <c r="AX2" s="5">
        <f>CH4_100yr_tonnes!AY17</f>
        <v>171835.41954480001</v>
      </c>
      <c r="AY2" s="5">
        <f>CH4_100yr_tonnes!AZ17</f>
        <v>175391.3146866</v>
      </c>
      <c r="AZ2" s="5">
        <f>CH4_100yr_tonnes!BA17</f>
        <v>178971.43036140001</v>
      </c>
      <c r="BA2" s="5">
        <f>CH4_100yr_tonnes!BB17</f>
        <v>182574.86618519999</v>
      </c>
      <c r="BB2" s="5">
        <f>CH4_100yr_tonnes!BC17</f>
        <v>186200.81866019999</v>
      </c>
      <c r="BC2" s="5">
        <f>CH4_100yr_tonnes!BD17</f>
        <v>189848.77372680002</v>
      </c>
      <c r="BD2" s="5">
        <f>CH4_100yr_tonnes!BE17</f>
        <v>193518.24525900002</v>
      </c>
      <c r="BE2" s="5">
        <f>CH4_100yr_tonnes!BF17</f>
        <v>197208.62827740001</v>
      </c>
      <c r="BF2" s="5">
        <f>CH4_100yr_tonnes!BG17</f>
        <v>200919.07853640002</v>
      </c>
      <c r="BG2" s="5">
        <f>CH4_100yr_tonnes!BH17</f>
        <v>204648.2270862</v>
      </c>
      <c r="BH2" s="5">
        <f>CH4_100yr_tonnes!BI17</f>
        <v>208394.30956740002</v>
      </c>
      <c r="BI2" s="5">
        <f>CH4_100yr_tonnes!BJ17</f>
        <v>212155.38167940002</v>
      </c>
      <c r="BJ2" s="5">
        <f>CH4_100yr_tonnes!BK17</f>
        <v>154958.884506</v>
      </c>
      <c r="BK2" s="5">
        <f>CH4_100yr_tonnes!BL17</f>
        <v>115757.158077</v>
      </c>
      <c r="BL2" s="5">
        <f>CH4_100yr_tonnes!BM17</f>
        <v>88675.948016400012</v>
      </c>
      <c r="BM2" s="5">
        <f>CH4_100yr_tonnes!BN17</f>
        <v>69773.685120000009</v>
      </c>
      <c r="BN2" s="5">
        <f>CH4_100yr_tonnes!BO17</f>
        <v>56404.583925480001</v>
      </c>
      <c r="BO2" s="5">
        <f>CH4_100yr_tonnes!BP17</f>
        <v>46791.697311959993</v>
      </c>
      <c r="BP2" s="5">
        <f>CH4_100yr_tonnes!BQ17</f>
        <v>39740.709193740004</v>
      </c>
      <c r="BQ2" s="5">
        <f>CH4_100yr_tonnes!BR17</f>
        <v>34448.068717320006</v>
      </c>
      <c r="BR2" s="5">
        <f>CH4_100yr_tonnes!BS17</f>
        <v>30372.363993120001</v>
      </c>
      <c r="BS2" s="5">
        <f>CH4_100yr_tonnes!BT17</f>
        <v>27148.08783144</v>
      </c>
      <c r="BT2" s="5">
        <f>CH4_100yr_tonnes!BU17</f>
        <v>24527.820411060005</v>
      </c>
      <c r="BU2" s="5">
        <f>CH4_100yr_tonnes!BV17</f>
        <v>22343.461395180002</v>
      </c>
      <c r="BV2" s="5">
        <f>CH4_100yr_tonnes!BW17</f>
        <v>20480.232001080003</v>
      </c>
      <c r="BW2" s="5">
        <f>CH4_100yr_tonnes!BX17</f>
        <v>18859.237755420003</v>
      </c>
      <c r="BX2" s="5">
        <f>CH4_100yr_tonnes!BY17</f>
        <v>17425.770390719998</v>
      </c>
      <c r="BY2" s="5">
        <f>CH4_100yr_tonnes!BZ17</f>
        <v>16141.45745964</v>
      </c>
      <c r="BZ2" s="5">
        <f>CH4_100yr_tonnes!CA17</f>
        <v>14978.991664680001</v>
      </c>
      <c r="CA2" s="5">
        <f>CH4_100yr_tonnes!CB17</f>
        <v>13918.59011166</v>
      </c>
      <c r="CB2" s="5">
        <f>CH4_100yr_tonnes!CC17</f>
        <v>12945.613600860002</v>
      </c>
      <c r="CC2" s="5">
        <f>CH4_100yr_tonnes!CD17</f>
        <v>12048.96403164</v>
      </c>
      <c r="CD2" s="5">
        <f>CH4_100yr_tonnes!CE17</f>
        <v>11220.0038535</v>
      </c>
      <c r="CE2" s="5">
        <f>CH4_100yr_tonnes!CF17</f>
        <v>10451.82590754</v>
      </c>
      <c r="CF2" s="5">
        <f>CH4_100yr_tonnes!CG17</f>
        <v>9738.7584457800003</v>
      </c>
      <c r="CG2" s="5">
        <f>CH4_100yr_tonnes!CH17</f>
        <v>9076.028300760001</v>
      </c>
      <c r="CH2" s="5">
        <f>CH4_100yr_tonnes!CI17</f>
        <v>8459.5302841800003</v>
      </c>
      <c r="CI2" s="5">
        <f>CH4_100yr_tonnes!CJ17</f>
        <v>7885.6682094600001</v>
      </c>
      <c r="CJ2" s="5">
        <f>CH4_100yr_tonnes!CK17</f>
        <v>7351.2441675600003</v>
      </c>
      <c r="CK2" s="5">
        <f>CH4_100yr_tonnes!CL17</f>
        <v>6853.3804417200008</v>
      </c>
      <c r="CL2" s="5">
        <f>CH4_100yr_tonnes!CM17</f>
        <v>6389.4635799180005</v>
      </c>
      <c r="CM2" s="5">
        <f>CH4_100yr_tonnes!CN17</f>
        <v>5957.1035555400003</v>
      </c>
      <c r="CN2" s="5">
        <f>CH4_100yr_tonnes!CO17</f>
        <v>5554.1032390740002</v>
      </c>
      <c r="CO2" s="5">
        <f>CH4_100yr_tonnes!CP17</f>
        <v>5178.4350396539994</v>
      </c>
      <c r="CP2" s="5">
        <f>CH4_100yr_tonnes!CQ17</f>
        <v>4828.2225190560002</v>
      </c>
      <c r="CQ2" s="5">
        <f>CH4_100yr_tonnes!CR17</f>
        <v>4501.7255326500008</v>
      </c>
      <c r="CR2" s="5">
        <f>CH4_100yr_tonnes!CS17</f>
        <v>4197.3279060719997</v>
      </c>
      <c r="CS2" s="5">
        <f>CH4_100yr_tonnes!CT17</f>
        <v>3913.5269662260002</v>
      </c>
      <c r="CT2" s="5">
        <f>CH4_100yr_tonnes!CU17</f>
        <v>3648.9244710000003</v>
      </c>
      <c r="CU2" s="5">
        <f>CH4_100yr_tonnes!CV17</f>
        <v>3402.2186149680001</v>
      </c>
      <c r="CV2" s="5">
        <f>CH4_100yr_tonnes!CW17</f>
        <v>3172.1968778460009</v>
      </c>
    </row>
    <row r="3" spans="1:100" ht="15" customHeight="1" x14ac:dyDescent="0.15">
      <c r="A3" s="5">
        <f>CH4_100yr_tonnes!B18</f>
        <v>1076.9988709800002</v>
      </c>
      <c r="B3" s="5">
        <f>CH4_100yr_tonnes!C18</f>
        <v>2071.0195830900002</v>
      </c>
      <c r="C3" s="5">
        <f>CH4_100yr_tonnes!D18</f>
        <v>3001.8080849340004</v>
      </c>
      <c r="D3" s="5">
        <f>CH4_100yr_tonnes!E18</f>
        <v>4002.7151359200002</v>
      </c>
      <c r="E3" s="5">
        <f>CH4_100yr_tonnes!F18</f>
        <v>5029.1498672940006</v>
      </c>
      <c r="F3" s="5">
        <f>CH4_100yr_tonnes!G18</f>
        <v>6057.5129452500005</v>
      </c>
      <c r="G3" s="5">
        <f>CH4_100yr_tonnes!H18</f>
        <v>7039.6502564400007</v>
      </c>
      <c r="H3" s="5">
        <f>CH4_100yr_tonnes!I18</f>
        <v>8015.0271584400016</v>
      </c>
      <c r="I3" s="5">
        <f>CH4_100yr_tonnes!J18</f>
        <v>8946.4149322800004</v>
      </c>
      <c r="J3" s="5">
        <f>CH4_100yr_tonnes!K18</f>
        <v>9786.9352341600006</v>
      </c>
      <c r="K3" s="5">
        <f>CH4_100yr_tonnes!L18</f>
        <v>10726.9626603</v>
      </c>
      <c r="L3" s="5">
        <f>CH4_100yr_tonnes!M18</f>
        <v>11756.733929340002</v>
      </c>
      <c r="M3" s="5">
        <f>CH4_100yr_tonnes!N18</f>
        <v>12759.5170965</v>
      </c>
      <c r="N3" s="5">
        <f>CH4_100yr_tonnes!O18</f>
        <v>13638.90949104</v>
      </c>
      <c r="O3" s="5">
        <f>CH4_100yr_tonnes!P18</f>
        <v>14536.611587460002</v>
      </c>
      <c r="P3" s="5">
        <f>CH4_100yr_tonnes!Q18</f>
        <v>15290.18465406</v>
      </c>
      <c r="Q3" s="5">
        <f>CH4_100yr_tonnes!R18</f>
        <v>16073.047069800003</v>
      </c>
      <c r="R3" s="5">
        <f>CH4_100yr_tonnes!S18</f>
        <v>16910.879237280005</v>
      </c>
      <c r="S3" s="5">
        <f>CH4_100yr_tonnes!T18</f>
        <v>17778.511450620001</v>
      </c>
      <c r="T3" s="5">
        <f>CH4_100yr_tonnes!U18</f>
        <v>18593.948003460002</v>
      </c>
      <c r="U3" s="5">
        <f>CH4_100yr_tonnes!V18</f>
        <v>19248.011871120001</v>
      </c>
      <c r="V3" s="5">
        <f>CH4_100yr_tonnes!W18</f>
        <v>20024.129834400002</v>
      </c>
      <c r="W3" s="5">
        <f>CH4_100yr_tonnes!X18</f>
        <v>20835.21257634</v>
      </c>
      <c r="X3" s="5">
        <f>CH4_100yr_tonnes!Y18</f>
        <v>21679.596949380004</v>
      </c>
      <c r="Y3" s="5">
        <f>CH4_100yr_tonnes!Z18</f>
        <v>22542.642926640001</v>
      </c>
      <c r="Z3" s="5">
        <f>CH4_100yr_tonnes!AA18</f>
        <v>23428.811171820002</v>
      </c>
      <c r="AA3" s="5">
        <f>CH4_100yr_tonnes!AB18</f>
        <v>24347.550814980001</v>
      </c>
      <c r="AB3" s="5">
        <f>CH4_100yr_tonnes!AC18</f>
        <v>24813.989017080003</v>
      </c>
      <c r="AC3" s="5">
        <f>CH4_100yr_tonnes!AD18</f>
        <v>25282.963135800004</v>
      </c>
      <c r="AD3" s="5">
        <f>CH4_100yr_tonnes!AE18</f>
        <v>25754.022857100001</v>
      </c>
      <c r="AE3" s="5">
        <f>CH4_100yr_tonnes!AF18</f>
        <v>26226.772805280001</v>
      </c>
      <c r="AF3" s="5">
        <f>CH4_100yr_tonnes!AG18</f>
        <v>26700.861471239998</v>
      </c>
      <c r="AG3" s="5">
        <f>CH4_100yr_tonnes!AH18</f>
        <v>27175.955604420004</v>
      </c>
      <c r="AH3" s="5">
        <f>CH4_100yr_tonnes!AI18</f>
        <v>27651.772641540003</v>
      </c>
      <c r="AI3" s="5">
        <f>CH4_100yr_tonnes!AJ18</f>
        <v>28128.018045840003</v>
      </c>
      <c r="AJ3" s="5">
        <f>CH4_100yr_tonnes!AK18</f>
        <v>28604.417600220004</v>
      </c>
      <c r="AK3" s="5">
        <f>CH4_100yr_tonnes!AL18</f>
        <v>29080.708871220002</v>
      </c>
      <c r="AL3" s="5">
        <f>CH4_100yr_tonnes!AM18</f>
        <v>29556.630015240004</v>
      </c>
      <c r="AM3" s="5">
        <f>CH4_100yr_tonnes!AN18</f>
        <v>30031.883058060004</v>
      </c>
      <c r="AN3" s="5">
        <f>CH4_100yr_tonnes!AO18</f>
        <v>30506.140634160001</v>
      </c>
      <c r="AO3" s="5">
        <f>CH4_100yr_tonnes!AP18</f>
        <v>30979.043152680002</v>
      </c>
      <c r="AP3" s="5">
        <f>CH4_100yr_tonnes!AQ18</f>
        <v>31450.223090160001</v>
      </c>
      <c r="AQ3" s="5">
        <f>CH4_100yr_tonnes!AR18</f>
        <v>31919.329466340001</v>
      </c>
      <c r="AR3" s="5">
        <f>CH4_100yr_tonnes!AS18</f>
        <v>32385.965061360002</v>
      </c>
      <c r="AS3" s="5">
        <f>CH4_100yr_tonnes!AT18</f>
        <v>32849.746906920001</v>
      </c>
      <c r="AT3" s="5">
        <f>CH4_100yr_tonnes!AU18</f>
        <v>33310.2540735</v>
      </c>
      <c r="AU3" s="5">
        <f>CH4_100yr_tonnes!AV18</f>
        <v>33767.065231560009</v>
      </c>
      <c r="AV3" s="5">
        <f>CH4_100yr_tonnes!AW18</f>
        <v>34219.796972100004</v>
      </c>
      <c r="AW3" s="5">
        <f>CH4_100yr_tonnes!AX18</f>
        <v>34668.053160060001</v>
      </c>
      <c r="AX3" s="5">
        <f>CH4_100yr_tonnes!AY18</f>
        <v>35111.506667220005</v>
      </c>
      <c r="AY3" s="5">
        <f>CH4_100yr_tonnes!AZ18</f>
        <v>35549.831172180006</v>
      </c>
      <c r="AZ3" s="5">
        <f>CH4_100yr_tonnes!BA18</f>
        <v>35982.725649720007</v>
      </c>
      <c r="BA3" s="5">
        <f>CH4_100yr_tonnes!BB18</f>
        <v>36409.89540714</v>
      </c>
      <c r="BB3" s="5">
        <f>CH4_100yr_tonnes!BC18</f>
        <v>36831.058382880001</v>
      </c>
      <c r="BC3" s="5">
        <f>CH4_100yr_tonnes!BD18</f>
        <v>37245.925382820002</v>
      </c>
      <c r="BD3" s="5">
        <f>CH4_100yr_tonnes!BE18</f>
        <v>37654.211687640003</v>
      </c>
      <c r="BE3" s="5">
        <f>CH4_100yr_tonnes!BF18</f>
        <v>38055.668993400002</v>
      </c>
      <c r="BF3" s="5">
        <f>CH4_100yr_tonnes!BG18</f>
        <v>38450.063091780001</v>
      </c>
      <c r="BG3" s="5">
        <f>CH4_100yr_tonnes!BH18</f>
        <v>38837.193999899995</v>
      </c>
      <c r="BH3" s="5">
        <f>CH4_100yr_tonnes!BI18</f>
        <v>39216.912117060005</v>
      </c>
      <c r="BI3" s="5">
        <f>CH4_100yr_tonnes!BJ18</f>
        <v>39589.09063014001</v>
      </c>
      <c r="BJ3" s="5">
        <f>CH4_100yr_tonnes!BK18</f>
        <v>36723.632727120006</v>
      </c>
      <c r="BK3" s="5">
        <f>CH4_100yr_tonnes!BL18</f>
        <v>34075.808600160002</v>
      </c>
      <c r="BL3" s="5">
        <f>CH4_100yr_tonnes!BM18</f>
        <v>31628.58190596</v>
      </c>
      <c r="BM3" s="5">
        <f>CH4_100yr_tonnes!BN18</f>
        <v>29366.273840279999</v>
      </c>
      <c r="BN3" s="5">
        <f>CH4_100yr_tonnes!BO18</f>
        <v>27274.4538579</v>
      </c>
      <c r="BO3" s="5">
        <f>CH4_100yr_tonnes!BP18</f>
        <v>25339.83924048</v>
      </c>
      <c r="BP3" s="5">
        <f>CH4_100yr_tonnes!BQ18</f>
        <v>23550.202813979999</v>
      </c>
      <c r="BQ3" s="5">
        <f>CH4_100yr_tonnes!BR18</f>
        <v>21894.288117300002</v>
      </c>
      <c r="BR3" s="5">
        <f>CH4_100yr_tonnes!BS18</f>
        <v>20361.73141194</v>
      </c>
      <c r="BS3" s="5">
        <f>CH4_100yr_tonnes!BT18</f>
        <v>18942.990030960002</v>
      </c>
      <c r="BT3" s="5">
        <f>CH4_100yr_tonnes!BU18</f>
        <v>17629.276497719999</v>
      </c>
      <c r="BU3" s="5">
        <f>CH4_100yr_tonnes!BV18</f>
        <v>16412.497973699999</v>
      </c>
      <c r="BV3" s="5">
        <f>CH4_100yr_tonnes!BW18</f>
        <v>15285.2005947</v>
      </c>
      <c r="BW3" s="5">
        <f>CH4_100yr_tonnes!BX18</f>
        <v>14240.518308960001</v>
      </c>
      <c r="BX3" s="5">
        <f>CH4_100yr_tonnes!BY18</f>
        <v>13272.125844300002</v>
      </c>
      <c r="BY3" s="5">
        <f>CH4_100yr_tonnes!BZ18</f>
        <v>12374.195458500002</v>
      </c>
      <c r="BZ3" s="5">
        <f>CH4_100yr_tonnes!CA18</f>
        <v>11541.357167820001</v>
      </c>
      <c r="CA3" s="5">
        <f>CH4_100yr_tonnes!CB18</f>
        <v>10768.6622367</v>
      </c>
      <c r="CB3" s="5">
        <f>CH4_100yr_tonnes!CC18</f>
        <v>10051.549535400001</v>
      </c>
      <c r="CC3" s="5">
        <f>CH4_100yr_tonnes!CD18</f>
        <v>9385.8146638800026</v>
      </c>
      <c r="CD3" s="5">
        <f>CH4_100yr_tonnes!CE18</f>
        <v>8767.5815300399991</v>
      </c>
      <c r="CE3" s="5">
        <f>CH4_100yr_tonnes!CF18</f>
        <v>8193.2762331600006</v>
      </c>
      <c r="CF3" s="5">
        <f>CH4_100yr_tonnes!CG18</f>
        <v>7659.6030355800003</v>
      </c>
      <c r="CG3" s="5">
        <f>CH4_100yr_tonnes!CH18</f>
        <v>7163.5222666800009</v>
      </c>
      <c r="CH3" s="5">
        <f>CH4_100yr_tonnes!CI18</f>
        <v>6702.2300242380006</v>
      </c>
      <c r="CI3" s="5">
        <f>CH4_100yr_tonnes!CJ18</f>
        <v>6273.1394636639998</v>
      </c>
      <c r="CJ3" s="5">
        <f>CH4_100yr_tonnes!CK18</f>
        <v>5873.8636290060003</v>
      </c>
      <c r="CK3" s="5">
        <f>CH4_100yr_tonnes!CL18</f>
        <v>5502.1996372439999</v>
      </c>
      <c r="CL3" s="5">
        <f>CH4_100yr_tonnes!CM18</f>
        <v>5156.1141412920006</v>
      </c>
      <c r="CM3" s="5">
        <f>CH4_100yr_tonnes!CN18</f>
        <v>4833.729951702001</v>
      </c>
      <c r="CN3" s="5">
        <f>CH4_100yr_tonnes!CO18</f>
        <v>4533.3137336760001</v>
      </c>
      <c r="CO3" s="5">
        <f>CH4_100yr_tonnes!CP18</f>
        <v>4253.2646824320009</v>
      </c>
      <c r="CP3" s="5">
        <f>CH4_100yr_tonnes!CQ18</f>
        <v>3992.1041084460003</v>
      </c>
      <c r="CQ3" s="5">
        <f>CH4_100yr_tonnes!CR18</f>
        <v>3748.4658552780006</v>
      </c>
      <c r="CR3" s="5">
        <f>CH4_100yr_tonnes!CS18</f>
        <v>3521.0874767579999</v>
      </c>
      <c r="CS3" s="5">
        <f>CH4_100yr_tonnes!CT18</f>
        <v>3308.8021226820001</v>
      </c>
      <c r="CT3" s="5">
        <f>CH4_100yr_tonnes!CU18</f>
        <v>3110.5310679300001</v>
      </c>
      <c r="CU3" s="5">
        <f>CH4_100yr_tonnes!CV18</f>
        <v>2925.2768395800003</v>
      </c>
      <c r="CV3" s="5">
        <f>CH4_100yr_tonnes!CW18</f>
        <v>2752.1168864220003</v>
      </c>
    </row>
    <row r="4" spans="1:100" ht="15" customHeight="1" x14ac:dyDescent="0.15">
      <c r="A4" s="5">
        <f>CH4_100yr_tonnes!B19</f>
        <v>9592.1239008600005</v>
      </c>
      <c r="B4" s="5">
        <f>CH4_100yr_tonnes!C19</f>
        <v>18553.973991300001</v>
      </c>
      <c r="C4" s="5">
        <f>CH4_100yr_tonnes!D19</f>
        <v>26738.326368120001</v>
      </c>
      <c r="D4" s="5">
        <f>CH4_100yr_tonnes!E19</f>
        <v>33720.030357900003</v>
      </c>
      <c r="E4" s="5">
        <f>CH4_100yr_tonnes!F19</f>
        <v>40091.038411020003</v>
      </c>
      <c r="F4" s="5">
        <f>CH4_100yr_tonnes!G19</f>
        <v>45977.654937299994</v>
      </c>
      <c r="G4" s="5">
        <f>CH4_100yr_tonnes!H19</f>
        <v>51600.795341280005</v>
      </c>
      <c r="H4" s="5">
        <f>CH4_100yr_tonnes!I19</f>
        <v>56742.531594900007</v>
      </c>
      <c r="I4" s="5">
        <f>CH4_100yr_tonnes!J19</f>
        <v>61339.815237420007</v>
      </c>
      <c r="J4" s="5">
        <f>CH4_100yr_tonnes!K19</f>
        <v>65940.853752420007</v>
      </c>
      <c r="K4" s="5">
        <f>CH4_100yr_tonnes!L19</f>
        <v>70396.839259200002</v>
      </c>
      <c r="L4" s="5">
        <f>CH4_100yr_tonnes!M19</f>
        <v>74515.448704800001</v>
      </c>
      <c r="M4" s="5">
        <f>CH4_100yr_tonnes!N19</f>
        <v>78600.864694200005</v>
      </c>
      <c r="N4" s="5">
        <f>CH4_100yr_tonnes!O19</f>
        <v>82613.694749400005</v>
      </c>
      <c r="O4" s="5">
        <f>CH4_100yr_tonnes!P19</f>
        <v>86618.7202788</v>
      </c>
      <c r="P4" s="5">
        <f>CH4_100yr_tonnes!Q19</f>
        <v>91053.409798799999</v>
      </c>
      <c r="Q4" s="5">
        <f>CH4_100yr_tonnes!R19</f>
        <v>95358.560842200008</v>
      </c>
      <c r="R4" s="5">
        <f>CH4_100yr_tonnes!S19</f>
        <v>99509.441867400019</v>
      </c>
      <c r="S4" s="5">
        <f>CH4_100yr_tonnes!T19</f>
        <v>103470.89274359999</v>
      </c>
      <c r="T4" s="5">
        <f>CH4_100yr_tonnes!U19</f>
        <v>107585.33994720002</v>
      </c>
      <c r="U4" s="5">
        <f>CH4_100yr_tonnes!V19</f>
        <v>111695.0938992</v>
      </c>
      <c r="V4" s="5">
        <f>CH4_100yr_tonnes!W19</f>
        <v>115656.943914</v>
      </c>
      <c r="W4" s="5">
        <f>CH4_100yr_tonnes!X19</f>
        <v>119585.50799340002</v>
      </c>
      <c r="X4" s="5">
        <f>CH4_100yr_tonnes!Y19</f>
        <v>123511.13497680001</v>
      </c>
      <c r="Y4" s="5">
        <f>CH4_100yr_tonnes!Z19</f>
        <v>127451.5503606</v>
      </c>
      <c r="Z4" s="5">
        <f>CH4_100yr_tonnes!AA19</f>
        <v>131423.98992180001</v>
      </c>
      <c r="AA4" s="5">
        <f>CH4_100yr_tonnes!AB19</f>
        <v>135443.29250400001</v>
      </c>
      <c r="AB4" s="5">
        <f>CH4_100yr_tonnes!AC19</f>
        <v>141200.37553019999</v>
      </c>
      <c r="AC4" s="5">
        <f>CH4_100yr_tonnes!AD19</f>
        <v>146959.99020840001</v>
      </c>
      <c r="AD4" s="5">
        <f>CH4_100yr_tonnes!AE19</f>
        <v>152730.03774720003</v>
      </c>
      <c r="AE4" s="5">
        <f>CH4_100yr_tonnes!AF19</f>
        <v>158517.62921400002</v>
      </c>
      <c r="AF4" s="5">
        <f>CH4_100yr_tonnes!AG19</f>
        <v>164329.1755056</v>
      </c>
      <c r="AG4" s="5">
        <f>CH4_100yr_tonnes!AH19</f>
        <v>170170.41548520001</v>
      </c>
      <c r="AH4" s="5">
        <f>CH4_100yr_tonnes!AI19</f>
        <v>176046.38526900002</v>
      </c>
      <c r="AI4" s="5">
        <f>CH4_100yr_tonnes!AJ19</f>
        <v>181961.42161620004</v>
      </c>
      <c r="AJ4" s="5">
        <f>CH4_100yr_tonnes!AK19</f>
        <v>187919.23433940002</v>
      </c>
      <c r="AK4" s="5">
        <f>CH4_100yr_tonnes!AL19</f>
        <v>193922.99390219999</v>
      </c>
      <c r="AL4" s="5">
        <f>CH4_100yr_tonnes!AM19</f>
        <v>199975.40186340001</v>
      </c>
      <c r="AM4" s="5">
        <f>CH4_100yr_tonnes!AN19</f>
        <v>206078.55283619999</v>
      </c>
      <c r="AN4" s="5">
        <f>CH4_100yr_tonnes!AO19</f>
        <v>212233.96764240004</v>
      </c>
      <c r="AO4" s="5">
        <f>CH4_100yr_tonnes!AP19</f>
        <v>218442.67324860001</v>
      </c>
      <c r="AP4" s="5">
        <f>CH4_100yr_tonnes!AQ19</f>
        <v>224705.30121180005</v>
      </c>
      <c r="AQ4" s="5">
        <f>CH4_100yr_tonnes!AR19</f>
        <v>231022.20483780003</v>
      </c>
      <c r="AR4" s="5">
        <f>CH4_100yr_tonnes!AS19</f>
        <v>237393.51077700002</v>
      </c>
      <c r="AS4" s="5">
        <f>CH4_100yr_tonnes!AT19</f>
        <v>243819.1904856</v>
      </c>
      <c r="AT4" s="5">
        <f>CH4_100yr_tonnes!AU19</f>
        <v>250299.04598759999</v>
      </c>
      <c r="AU4" s="5">
        <f>CH4_100yr_tonnes!AV19</f>
        <v>256832.70872220001</v>
      </c>
      <c r="AV4" s="5">
        <f>CH4_100yr_tonnes!AW19</f>
        <v>263419.54136940005</v>
      </c>
      <c r="AW4" s="5">
        <f>CH4_100yr_tonnes!AX19</f>
        <v>270058.52448840003</v>
      </c>
      <c r="AX4" s="5">
        <f>CH4_100yr_tonnes!AY19</f>
        <v>276748.23007560003</v>
      </c>
      <c r="AY4" s="5">
        <f>CH4_100yr_tonnes!AZ19</f>
        <v>283486.92712919996</v>
      </c>
      <c r="AZ4" s="5">
        <f>CH4_100yr_tonnes!BA19</f>
        <v>290272.73874180001</v>
      </c>
      <c r="BA4" s="5">
        <f>CH4_100yr_tonnes!BB19</f>
        <v>297103.81390559999</v>
      </c>
      <c r="BB4" s="5">
        <f>CH4_100yr_tonnes!BC19</f>
        <v>303978.50562300003</v>
      </c>
      <c r="BC4" s="5">
        <f>CH4_100yr_tonnes!BD19</f>
        <v>310895.46691140003</v>
      </c>
      <c r="BD4" s="5">
        <f>CH4_100yr_tonnes!BE19</f>
        <v>317853.53133960004</v>
      </c>
      <c r="BE4" s="5">
        <f>CH4_100yr_tonnes!BF19</f>
        <v>324851.43959040003</v>
      </c>
      <c r="BF4" s="5">
        <f>CH4_100yr_tonnes!BG19</f>
        <v>331887.7838646</v>
      </c>
      <c r="BG4" s="5">
        <f>CH4_100yr_tonnes!BH19</f>
        <v>338961.1162932</v>
      </c>
      <c r="BH4" s="5">
        <f>CH4_100yr_tonnes!BI19</f>
        <v>346069.95646320004</v>
      </c>
      <c r="BI4" s="5">
        <f>CH4_100yr_tonnes!BJ19</f>
        <v>353212.73765219998</v>
      </c>
      <c r="BJ4" s="5">
        <f>CH4_100yr_tonnes!BK19</f>
        <v>327504.58485119999</v>
      </c>
      <c r="BK4" s="5">
        <f>CH4_100yr_tonnes!BL19</f>
        <v>303756.0517212</v>
      </c>
      <c r="BL4" s="5">
        <f>CH4_100yr_tonnes!BM19</f>
        <v>281813.405898</v>
      </c>
      <c r="BM4" s="5">
        <f>CH4_100yr_tonnes!BN19</f>
        <v>261535.18051200002</v>
      </c>
      <c r="BN4" s="5">
        <f>CH4_100yr_tonnes!BO19</f>
        <v>242791.18600319998</v>
      </c>
      <c r="BO4" s="5">
        <f>CH4_100yr_tonnes!BP19</f>
        <v>225461.60227919999</v>
      </c>
      <c r="BP4" s="5">
        <f>CH4_100yr_tonnes!BQ19</f>
        <v>209436.14430059999</v>
      </c>
      <c r="BQ4" s="5">
        <f>CH4_100yr_tonnes!BR19</f>
        <v>194613.2950596</v>
      </c>
      <c r="BR4" s="5">
        <f>CH4_100yr_tonnes!BS19</f>
        <v>180899.6008668</v>
      </c>
      <c r="BS4" s="5">
        <f>CH4_100yr_tonnes!BT19</f>
        <v>168209.0233188</v>
      </c>
      <c r="BT4" s="5">
        <f>CH4_100yr_tonnes!BU19</f>
        <v>156462.3440142</v>
      </c>
      <c r="BU4" s="5">
        <f>CH4_100yr_tonnes!BV19</f>
        <v>145586.61713640002</v>
      </c>
      <c r="BV4" s="5">
        <f>CH4_100yr_tonnes!BW19</f>
        <v>135514.66617420001</v>
      </c>
      <c r="BW4" s="5">
        <f>CH4_100yr_tonnes!BX19</f>
        <v>126184.62193260001</v>
      </c>
      <c r="BX4" s="5">
        <f>CH4_100yr_tonnes!BY19</f>
        <v>117539.49702000001</v>
      </c>
      <c r="BY4" s="5">
        <f>CH4_100yr_tonnes!BZ19</f>
        <v>109526.79504900001</v>
      </c>
      <c r="BZ4" s="5">
        <f>CH4_100yr_tonnes!CA19</f>
        <v>102098.15177100002</v>
      </c>
      <c r="CA4" s="5">
        <f>CH4_100yr_tonnes!CB19</f>
        <v>95209.004280000008</v>
      </c>
      <c r="CB4" s="5">
        <f>CH4_100yr_tonnes!CC19</f>
        <v>88818.28774320001</v>
      </c>
      <c r="CC4" s="5">
        <f>CH4_100yr_tonnes!CD19</f>
        <v>82888.156200600017</v>
      </c>
      <c r="CD4" s="5">
        <f>CH4_100yr_tonnes!CE19</f>
        <v>77383.725602999999</v>
      </c>
      <c r="CE4" s="5">
        <f>CH4_100yr_tonnes!CF19</f>
        <v>72272.838207000008</v>
      </c>
      <c r="CF4" s="5">
        <f>CH4_100yr_tonnes!CG19</f>
        <v>67525.845140400008</v>
      </c>
      <c r="CG4" s="5">
        <f>CH4_100yr_tonnes!CH19</f>
        <v>63115.407185460004</v>
      </c>
      <c r="CH4" s="5">
        <f>CH4_100yr_tonnes!CI19</f>
        <v>59016.311088360002</v>
      </c>
      <c r="CI4" s="5">
        <f>CH4_100yr_tonnes!CJ19</f>
        <v>55205.300825340004</v>
      </c>
      <c r="CJ4" s="5">
        <f>CH4_100yr_tonnes!CK19</f>
        <v>51660.922435620007</v>
      </c>
      <c r="CK4" s="5">
        <f>CH4_100yr_tonnes!CL19</f>
        <v>48363.381214260007</v>
      </c>
      <c r="CL4" s="5">
        <f>CH4_100yr_tonnes!CM19</f>
        <v>45294.410471700008</v>
      </c>
      <c r="CM4" s="5">
        <f>CH4_100yr_tonnes!CN19</f>
        <v>42437.150714160001</v>
      </c>
      <c r="CN4" s="5">
        <f>CH4_100yr_tonnes!CO19</f>
        <v>39776.03858724</v>
      </c>
      <c r="CO4" s="5">
        <f>CH4_100yr_tonnes!CP19</f>
        <v>37296.704647080005</v>
      </c>
      <c r="CP4" s="5">
        <f>CH4_100yr_tonnes!CQ19</f>
        <v>34985.879362439999</v>
      </c>
      <c r="CQ4" s="5">
        <f>CH4_100yr_tonnes!CR19</f>
        <v>32831.306615460002</v>
      </c>
      <c r="CR4" s="5">
        <f>CH4_100yr_tonnes!CS19</f>
        <v>30821.664063780001</v>
      </c>
      <c r="CS4" s="5">
        <f>CH4_100yr_tonnes!CT19</f>
        <v>28946.489977560006</v>
      </c>
      <c r="CT4" s="5">
        <f>CH4_100yr_tonnes!CU19</f>
        <v>27196.115771700002</v>
      </c>
      <c r="CU4" s="5">
        <f>CH4_100yr_tonnes!CV19</f>
        <v>25561.604023080003</v>
      </c>
      <c r="CV4" s="5">
        <f>CH4_100yr_tonnes!CW19</f>
        <v>24034.691382960002</v>
      </c>
    </row>
    <row r="5" spans="1:100" ht="15" customHeight="1" x14ac:dyDescent="0.15">
      <c r="A5" s="5">
        <f>CH4_100yr_tonnes!B20</f>
        <v>25626.59064174</v>
      </c>
      <c r="B5" s="5">
        <f>CH4_100yr_tonnes!C20</f>
        <v>44121.412556940006</v>
      </c>
      <c r="C5" s="5">
        <f>CH4_100yr_tonnes!D20</f>
        <v>58797.018280200005</v>
      </c>
      <c r="D5" s="5">
        <f>CH4_100yr_tonnes!E20</f>
        <v>70924.391805000007</v>
      </c>
      <c r="E5" s="5">
        <f>CH4_100yr_tonnes!F20</f>
        <v>78820.747009800005</v>
      </c>
      <c r="F5" s="5">
        <f>CH4_100yr_tonnes!G20</f>
        <v>82983.598735200008</v>
      </c>
      <c r="G5" s="5">
        <f>CH4_100yr_tonnes!H20</f>
        <v>85794.787626600009</v>
      </c>
      <c r="H5" s="5">
        <f>CH4_100yr_tonnes!I20</f>
        <v>88513.163199600007</v>
      </c>
      <c r="I5" s="5">
        <f>CH4_100yr_tonnes!J20</f>
        <v>89871.940694399993</v>
      </c>
      <c r="J5" s="5">
        <f>CH4_100yr_tonnes!K20</f>
        <v>91202.799234000006</v>
      </c>
      <c r="K5" s="5">
        <f>CH4_100yr_tonnes!L20</f>
        <v>92041.210033800002</v>
      </c>
      <c r="L5" s="5">
        <f>CH4_100yr_tonnes!M20</f>
        <v>92971.031437800004</v>
      </c>
      <c r="M5" s="5">
        <f>CH4_100yr_tonnes!N20</f>
        <v>94551.993329400022</v>
      </c>
      <c r="N5" s="5">
        <f>CH4_100yr_tonnes!O20</f>
        <v>96479.579534400022</v>
      </c>
      <c r="O5" s="5">
        <f>CH4_100yr_tonnes!P20</f>
        <v>98094.073204200016</v>
      </c>
      <c r="P5" s="5">
        <f>CH4_100yr_tonnes!Q20</f>
        <v>99043.367649599997</v>
      </c>
      <c r="Q5" s="5">
        <f>CH4_100yr_tonnes!R20</f>
        <v>101730.30144720002</v>
      </c>
      <c r="R5" s="5">
        <f>CH4_100yr_tonnes!S20</f>
        <v>104245.6933122</v>
      </c>
      <c r="S5" s="5">
        <f>CH4_100yr_tonnes!T20</f>
        <v>108080.45670180001</v>
      </c>
      <c r="T5" s="5">
        <f>CH4_100yr_tonnes!U20</f>
        <v>112652.44990020001</v>
      </c>
      <c r="U5" s="5">
        <f>CH4_100yr_tonnes!V20</f>
        <v>117259.33704660001</v>
      </c>
      <c r="V5" s="5">
        <f>CH4_100yr_tonnes!W20</f>
        <v>121018.45719660001</v>
      </c>
      <c r="W5" s="5">
        <f>CH4_100yr_tonnes!X20</f>
        <v>124397.25433140002</v>
      </c>
      <c r="X5" s="5">
        <f>CH4_100yr_tonnes!Y20</f>
        <v>127528.02523500001</v>
      </c>
      <c r="Y5" s="5">
        <f>CH4_100yr_tonnes!Z20</f>
        <v>130503.41291220002</v>
      </c>
      <c r="Z5" s="5">
        <f>CH4_100yr_tonnes!AA20</f>
        <v>133477.73633280001</v>
      </c>
      <c r="AA5" s="5">
        <f>CH4_100yr_tonnes!AB20</f>
        <v>136464.62078820003</v>
      </c>
      <c r="AB5" s="5">
        <f>CH4_100yr_tonnes!AC20</f>
        <v>146594.0018082</v>
      </c>
      <c r="AC5" s="5">
        <f>CH4_100yr_tonnes!AD20</f>
        <v>155048.68886040003</v>
      </c>
      <c r="AD5" s="5">
        <f>CH4_100yr_tonnes!AE20</f>
        <v>162399.7834476</v>
      </c>
      <c r="AE5" s="5">
        <f>CH4_100yr_tonnes!AF20</f>
        <v>169031.04394320003</v>
      </c>
      <c r="AF5" s="5">
        <f>CH4_100yr_tonnes!AG20</f>
        <v>175200.22533600003</v>
      </c>
      <c r="AG5" s="5">
        <f>CH4_100yr_tonnes!AH20</f>
        <v>181080.56476200002</v>
      </c>
      <c r="AH5" s="5">
        <f>CH4_100yr_tonnes!AI20</f>
        <v>186788.96332019998</v>
      </c>
      <c r="AI5" s="5">
        <f>CH4_100yr_tonnes!AJ20</f>
        <v>192404.7082968</v>
      </c>
      <c r="AJ5" s="5">
        <f>CH4_100yr_tonnes!AK20</f>
        <v>197981.53281900001</v>
      </c>
      <c r="AK5" s="5">
        <f>CH4_100yr_tonnes!AL20</f>
        <v>203555.86433520002</v>
      </c>
      <c r="AL5" s="5">
        <f>CH4_100yr_tonnes!AM20</f>
        <v>209152.13321940001</v>
      </c>
      <c r="AM5" s="5">
        <f>CH4_100yr_tonnes!AN20</f>
        <v>214786.96450619999</v>
      </c>
      <c r="AN5" s="5">
        <f>CH4_100yr_tonnes!AO20</f>
        <v>220471.5731292</v>
      </c>
      <c r="AO5" s="5">
        <f>CH4_100yr_tonnes!AP20</f>
        <v>226213.41329160001</v>
      </c>
      <c r="AP5" s="5">
        <f>CH4_100yr_tonnes!AQ20</f>
        <v>232017.20414459999</v>
      </c>
      <c r="AQ5" s="5">
        <f>CH4_100yr_tonnes!AR20</f>
        <v>237885.78867780004</v>
      </c>
      <c r="AR5" s="5">
        <f>CH4_100yr_tonnes!AS20</f>
        <v>243820.31494859999</v>
      </c>
      <c r="AS5" s="5">
        <f>CH4_100yr_tonnes!AT20</f>
        <v>249820.75936259999</v>
      </c>
      <c r="AT5" s="5">
        <f>CH4_100yr_tonnes!AU20</f>
        <v>255886.19753460001</v>
      </c>
      <c r="AU5" s="5">
        <f>CH4_100yr_tonnes!AV20</f>
        <v>262015.25671800002</v>
      </c>
      <c r="AV5" s="5">
        <f>CH4_100yr_tonnes!AW20</f>
        <v>268206.14319600002</v>
      </c>
      <c r="AW5" s="5">
        <f>CH4_100yr_tonnes!AX20</f>
        <v>274456.06245600001</v>
      </c>
      <c r="AX5" s="5">
        <f>CH4_100yr_tonnes!AY20</f>
        <v>280761.3678072</v>
      </c>
      <c r="AY5" s="5">
        <f>CH4_100yr_tonnes!AZ20</f>
        <v>287117.8715826</v>
      </c>
      <c r="AZ5" s="5">
        <f>CH4_100yr_tonnes!BA20</f>
        <v>293521.5568356</v>
      </c>
      <c r="BA5" s="5">
        <f>CH4_100yr_tonnes!BB20</f>
        <v>299968.78819799999</v>
      </c>
      <c r="BB5" s="5">
        <f>CH4_100yr_tonnes!BC20</f>
        <v>306456.0399342</v>
      </c>
      <c r="BC5" s="5">
        <f>CH4_100yr_tonnes!BD20</f>
        <v>312979.95160500001</v>
      </c>
      <c r="BD5" s="5">
        <f>CH4_100yr_tonnes!BE20</f>
        <v>319537.26799680007</v>
      </c>
      <c r="BE5" s="5">
        <f>CH4_100yr_tonnes!BF20</f>
        <v>326124.84142680001</v>
      </c>
      <c r="BF5" s="5">
        <f>CH4_100yr_tonnes!BG20</f>
        <v>332739.54394200002</v>
      </c>
      <c r="BG5" s="5">
        <f>CH4_100yr_tonnes!BH20</f>
        <v>339378.03096840007</v>
      </c>
      <c r="BH5" s="5">
        <f>CH4_100yr_tonnes!BI20</f>
        <v>346036.68429119996</v>
      </c>
      <c r="BI5" s="5">
        <f>CH4_100yr_tonnes!BJ20</f>
        <v>352712.01315960003</v>
      </c>
      <c r="BJ5" s="5">
        <f>CH4_100yr_tonnes!BK20</f>
        <v>257369.55969900003</v>
      </c>
      <c r="BK5" s="5">
        <f>CH4_100yr_tonnes!BL20</f>
        <v>192043.95371760003</v>
      </c>
      <c r="BL5" s="5">
        <f>CH4_100yr_tonnes!BM20</f>
        <v>146934.94888859999</v>
      </c>
      <c r="BM5" s="5">
        <f>CH4_100yr_tonnes!BN20</f>
        <v>115466.77332120002</v>
      </c>
      <c r="BN5" s="5">
        <f>CH4_100yr_tonnes!BO20</f>
        <v>93225.522331200002</v>
      </c>
      <c r="BO5" s="5">
        <f>CH4_100yr_tonnes!BP20</f>
        <v>77246.842013400004</v>
      </c>
      <c r="BP5" s="5">
        <f>CH4_100yr_tonnes!BQ20</f>
        <v>65538.421903020004</v>
      </c>
      <c r="BQ5" s="5">
        <f>CH4_100yr_tonnes!BR20</f>
        <v>56759.886055800001</v>
      </c>
      <c r="BR5" s="5">
        <f>CH4_100yr_tonnes!BS20</f>
        <v>50008.194060959999</v>
      </c>
      <c r="BS5" s="5">
        <f>CH4_100yr_tonnes!BT20</f>
        <v>44673.768498780002</v>
      </c>
      <c r="BT5" s="5">
        <f>CH4_100yr_tonnes!BU20</f>
        <v>40344.033494040006</v>
      </c>
      <c r="BU5" s="5">
        <f>CH4_100yr_tonnes!BV20</f>
        <v>36738.735251699996</v>
      </c>
      <c r="BV5" s="5">
        <f>CH4_100yr_tonnes!BW20</f>
        <v>33666.5679561</v>
      </c>
      <c r="BW5" s="5">
        <f>CH4_100yr_tonnes!BX20</f>
        <v>30996.082411380004</v>
      </c>
      <c r="BX5" s="5">
        <f>CH4_100yr_tonnes!BY20</f>
        <v>28636.169736900003</v>
      </c>
      <c r="BY5" s="5">
        <f>CH4_100yr_tonnes!BZ20</f>
        <v>26522.964488700003</v>
      </c>
      <c r="BZ5" s="5">
        <f>CH4_100yr_tonnes!CA20</f>
        <v>24611.051914800002</v>
      </c>
      <c r="CA5" s="5">
        <f>CH4_100yr_tonnes!CB20</f>
        <v>22867.561185300005</v>
      </c>
      <c r="CB5" s="5">
        <f>CH4_100yr_tonnes!CC20</f>
        <v>21268.194122640001</v>
      </c>
      <c r="CC5" s="5">
        <f>CH4_100yr_tonnes!CD20</f>
        <v>19794.552017100003</v>
      </c>
      <c r="CD5" s="5">
        <f>CH4_100yr_tonnes!CE20</f>
        <v>18432.333414659999</v>
      </c>
      <c r="CE5" s="5">
        <f>CH4_100yr_tonnes!CF20</f>
        <v>17170.116435780004</v>
      </c>
      <c r="CF5" s="5">
        <f>CH4_100yr_tonnes!CG20</f>
        <v>15998.533500240001</v>
      </c>
      <c r="CG5" s="5">
        <f>CH4_100yr_tonnes!CH20</f>
        <v>14909.709753300001</v>
      </c>
      <c r="CH5" s="5">
        <f>CH4_100yr_tonnes!CI20</f>
        <v>13896.878836320002</v>
      </c>
      <c r="CI5" s="5">
        <f>CH4_100yr_tonnes!CJ20</f>
        <v>12954.117985380002</v>
      </c>
      <c r="CJ5" s="5">
        <f>CH4_100yr_tonnes!CK20</f>
        <v>12076.163723760001</v>
      </c>
      <c r="CK5" s="5">
        <f>CH4_100yr_tonnes!CL20</f>
        <v>11258.28192324</v>
      </c>
      <c r="CL5" s="5">
        <f>CH4_100yr_tonnes!CM20</f>
        <v>10496.174823180001</v>
      </c>
      <c r="CM5" s="5">
        <f>CH4_100yr_tonnes!CN20</f>
        <v>9785.913189840001</v>
      </c>
      <c r="CN5" s="5">
        <f>CH4_100yr_tonnes!CO20</f>
        <v>9123.8856901199997</v>
      </c>
      <c r="CO5" s="5">
        <f>CH4_100yr_tonnes!CP20</f>
        <v>8506.7601642000009</v>
      </c>
      <c r="CP5" s="5">
        <f>CH4_100yr_tonnes!CQ20</f>
        <v>7931.4532172400004</v>
      </c>
      <c r="CQ5" s="5">
        <f>CH4_100yr_tonnes!CR20</f>
        <v>7395.105648660001</v>
      </c>
      <c r="CR5" s="5">
        <f>CH4_100yr_tonnes!CS20</f>
        <v>6895.0621121400009</v>
      </c>
      <c r="CS5" s="5">
        <f>CH4_100yr_tonnes!CT20</f>
        <v>6428.8538503500004</v>
      </c>
      <c r="CT5" s="5">
        <f>CH4_100yr_tonnes!CU20</f>
        <v>5994.1837477620002</v>
      </c>
      <c r="CU5" s="5">
        <f>CH4_100yr_tonnes!CV20</f>
        <v>5588.9131679580005</v>
      </c>
      <c r="CV5" s="5">
        <f>CH4_100yr_tonnes!CW20</f>
        <v>5211.0501916859994</v>
      </c>
    </row>
    <row r="6" spans="1:100" ht="15" customHeight="1" x14ac:dyDescent="0.15">
      <c r="A6" s="5">
        <f>CH4_100yr_tonnes!B21</f>
        <v>237.60451481819999</v>
      </c>
      <c r="B6" s="5">
        <f>CH4_100yr_tonnes!C21</f>
        <v>461.40223878900002</v>
      </c>
      <c r="C6" s="5">
        <f>CH4_100yr_tonnes!D21</f>
        <v>673.50192995520001</v>
      </c>
      <c r="D6" s="5">
        <f>CH4_100yr_tonnes!E21</f>
        <v>881.24918229000002</v>
      </c>
      <c r="E6" s="5">
        <f>CH4_100yr_tonnes!F21</f>
        <v>1083.3447563940001</v>
      </c>
      <c r="F6" s="5">
        <f>CH4_100yr_tonnes!G21</f>
        <v>1277.021256684</v>
      </c>
      <c r="G6" s="5">
        <f>CH4_100yr_tonnes!H21</f>
        <v>1467.5183729280002</v>
      </c>
      <c r="H6" s="5">
        <f>CH4_100yr_tonnes!I21</f>
        <v>1663.4082076080003</v>
      </c>
      <c r="I6" s="5">
        <f>CH4_100yr_tonnes!J21</f>
        <v>1864.5520215840002</v>
      </c>
      <c r="J6" s="5">
        <f>CH4_100yr_tonnes!K21</f>
        <v>2047.957385292</v>
      </c>
      <c r="K6" s="5">
        <f>CH4_100yr_tonnes!L21</f>
        <v>2218.5420924059999</v>
      </c>
      <c r="L6" s="5">
        <f>CH4_100yr_tonnes!M21</f>
        <v>2392.0923166020002</v>
      </c>
      <c r="M6" s="5">
        <f>CH4_100yr_tonnes!N21</f>
        <v>2548.1355482040003</v>
      </c>
      <c r="N6" s="5">
        <f>CH4_100yr_tonnes!O21</f>
        <v>2702.5646862240001</v>
      </c>
      <c r="O6" s="5">
        <f>CH4_100yr_tonnes!P21</f>
        <v>2849.2953708660002</v>
      </c>
      <c r="P6" s="5">
        <f>CH4_100yr_tonnes!Q21</f>
        <v>2971.820465628</v>
      </c>
      <c r="Q6" s="5">
        <f>CH4_100yr_tonnes!R21</f>
        <v>3092.4473414159997</v>
      </c>
      <c r="R6" s="5">
        <f>CH4_100yr_tonnes!S21</f>
        <v>3213.7999294199999</v>
      </c>
      <c r="S6" s="5">
        <f>CH4_100yr_tonnes!T21</f>
        <v>3343.5194665979998</v>
      </c>
      <c r="T6" s="5">
        <f>CH4_100yr_tonnes!U21</f>
        <v>3467.5188710040002</v>
      </c>
      <c r="U6" s="5">
        <f>CH4_100yr_tonnes!V21</f>
        <v>3570.6303693720006</v>
      </c>
      <c r="V6" s="5">
        <f>CH4_100yr_tonnes!W21</f>
        <v>3684.7365794819998</v>
      </c>
      <c r="W6" s="5">
        <f>CH4_100yr_tonnes!X21</f>
        <v>3804.1793797980004</v>
      </c>
      <c r="X6" s="5">
        <f>CH4_100yr_tonnes!Y21</f>
        <v>3927.999243024</v>
      </c>
      <c r="Y6" s="5">
        <f>CH4_100yr_tonnes!Z21</f>
        <v>4056.6271208760004</v>
      </c>
      <c r="Z6" s="5">
        <f>CH4_100yr_tonnes!AA21</f>
        <v>4190.5893535680007</v>
      </c>
      <c r="AA6" s="5">
        <f>CH4_100yr_tonnes!AB21</f>
        <v>4330.3848440100001</v>
      </c>
      <c r="AB6" s="5">
        <f>CH4_100yr_tonnes!AC21</f>
        <v>4399.3608851820009</v>
      </c>
      <c r="AC6" s="5">
        <f>CH4_100yr_tonnes!AD21</f>
        <v>4466.9214840599998</v>
      </c>
      <c r="AD6" s="5">
        <f>CH4_100yr_tonnes!AE21</f>
        <v>4533.0896933220001</v>
      </c>
      <c r="AE6" s="5">
        <f>CH4_100yr_tonnes!AF21</f>
        <v>4597.8961321260003</v>
      </c>
      <c r="AF6" s="5">
        <f>CH4_100yr_tonnes!AG21</f>
        <v>4661.3522559600005</v>
      </c>
      <c r="AG6" s="5">
        <f>CH4_100yr_tonnes!AH21</f>
        <v>4723.4714295599997</v>
      </c>
      <c r="AH6" s="5">
        <f>CH4_100yr_tonnes!AI21</f>
        <v>4784.2765537320001</v>
      </c>
      <c r="AI6" s="5">
        <f>CH4_100yr_tonnes!AJ21</f>
        <v>4843.7778472920008</v>
      </c>
      <c r="AJ6" s="5">
        <f>CH4_100yr_tonnes!AK21</f>
        <v>4901.9699425140006</v>
      </c>
      <c r="AK6" s="5">
        <f>CH4_100yr_tonnes!AL21</f>
        <v>4958.8674780960009</v>
      </c>
      <c r="AL6" s="5">
        <f>CH4_100yr_tonnes!AM21</f>
        <v>5014.466557572001</v>
      </c>
      <c r="AM6" s="5">
        <f>CH4_100yr_tonnes!AN21</f>
        <v>5068.7675368920009</v>
      </c>
      <c r="AN6" s="5">
        <f>CH4_100yr_tonnes!AO21</f>
        <v>5121.7657087019998</v>
      </c>
      <c r="AO6" s="5">
        <f>CH4_100yr_tonnes!AP21</f>
        <v>5173.4580999720001</v>
      </c>
      <c r="AP6" s="5">
        <f>CH4_100yr_tonnes!AQ21</f>
        <v>5223.8264196180007</v>
      </c>
      <c r="AQ6" s="5">
        <f>CH4_100yr_tonnes!AR21</f>
        <v>5272.8674871420008</v>
      </c>
      <c r="AR6" s="5">
        <f>CH4_100yr_tonnes!AS21</f>
        <v>5320.5700362180005</v>
      </c>
      <c r="AS6" s="5">
        <f>CH4_100yr_tonnes!AT21</f>
        <v>5366.9158693259997</v>
      </c>
      <c r="AT6" s="5">
        <f>CH4_100yr_tonnes!AU21</f>
        <v>5411.9025348180003</v>
      </c>
      <c r="AU6" s="5">
        <f>CH4_100yr_tonnes!AV21</f>
        <v>5455.5096269280011</v>
      </c>
      <c r="AV6" s="5">
        <f>CH4_100yr_tonnes!AW21</f>
        <v>5497.7242026360009</v>
      </c>
      <c r="AW6" s="5">
        <f>CH4_100yr_tonnes!AX21</f>
        <v>5538.53364504</v>
      </c>
      <c r="AX6" s="5">
        <f>CH4_100yr_tonnes!AY21</f>
        <v>5577.9127583040008</v>
      </c>
      <c r="AY6" s="5">
        <f>CH4_100yr_tonnes!AZ21</f>
        <v>5615.842720470001</v>
      </c>
      <c r="AZ6" s="5">
        <f>CH4_100yr_tonnes!BA21</f>
        <v>5652.2997778080007</v>
      </c>
      <c r="BA6" s="5">
        <f>CH4_100yr_tonnes!BB21</f>
        <v>5687.2644873119998</v>
      </c>
      <c r="BB6" s="5">
        <f>CH4_100yr_tonnes!BC21</f>
        <v>5720.7144139620013</v>
      </c>
      <c r="BC6" s="5">
        <f>CH4_100yr_tonnes!BD21</f>
        <v>5752.6378948020001</v>
      </c>
      <c r="BD6" s="5">
        <f>CH4_100yr_tonnes!BE21</f>
        <v>5783.0280806760002</v>
      </c>
      <c r="BE6" s="5">
        <f>CH4_100yr_tonnes!BF21</f>
        <v>5811.8649617700003</v>
      </c>
      <c r="BF6" s="5">
        <f>CH4_100yr_tonnes!BG21</f>
        <v>5839.1502215580003</v>
      </c>
      <c r="BG6" s="5">
        <f>CH4_100yr_tonnes!BH21</f>
        <v>5864.8782658620003</v>
      </c>
      <c r="BH6" s="5">
        <f>CH4_100yr_tonnes!BI21</f>
        <v>5889.0361455600005</v>
      </c>
      <c r="BI6" s="5">
        <f>CH4_100yr_tonnes!BJ21</f>
        <v>5911.609906734001</v>
      </c>
      <c r="BJ6" s="5">
        <f>CH4_100yr_tonnes!BK21</f>
        <v>5485.1326239360005</v>
      </c>
      <c r="BK6" s="5">
        <f>CH4_100yr_tonnes!BL21</f>
        <v>5090.9770249380008</v>
      </c>
      <c r="BL6" s="5">
        <f>CH4_100yr_tonnes!BM21</f>
        <v>4726.6162573020001</v>
      </c>
      <c r="BM6" s="5">
        <f>CH4_100yr_tonnes!BN21</f>
        <v>4389.7246718700007</v>
      </c>
      <c r="BN6" s="5">
        <f>CH4_100yr_tonnes!BO21</f>
        <v>4078.1616287339998</v>
      </c>
      <c r="BO6" s="5">
        <f>CH4_100yr_tonnes!BP21</f>
        <v>3789.9566239500004</v>
      </c>
      <c r="BP6" s="5">
        <f>CH4_100yr_tonnes!BQ21</f>
        <v>3523.295612244</v>
      </c>
      <c r="BQ6" s="5">
        <f>CH4_100yr_tonnes!BR21</f>
        <v>3276.5084396040002</v>
      </c>
      <c r="BR6" s="5">
        <f>CH4_100yr_tonnes!BS21</f>
        <v>3048.0572908380004</v>
      </c>
      <c r="BS6" s="5">
        <f>CH4_100yr_tonnes!BT21</f>
        <v>2836.5260693820001</v>
      </c>
      <c r="BT6" s="5">
        <f>CH4_100yr_tonnes!BU21</f>
        <v>2640.6106388460003</v>
      </c>
      <c r="BU6" s="5">
        <f>CH4_100yr_tonnes!BV21</f>
        <v>2459.109849684</v>
      </c>
      <c r="BV6" s="5">
        <f>CH4_100yr_tonnes!BW21</f>
        <v>2290.9172933580003</v>
      </c>
      <c r="BW6" s="5">
        <f>CH4_100yr_tonnes!BX21</f>
        <v>2135.0137161960001</v>
      </c>
      <c r="BX6" s="5">
        <f>CH4_100yr_tonnes!BY21</f>
        <v>1990.460054976</v>
      </c>
      <c r="BY6" s="5">
        <f>CH4_100yr_tonnes!BZ21</f>
        <v>1856.3910223680002</v>
      </c>
      <c r="BZ6" s="5">
        <f>CH4_100yr_tonnes!CA21</f>
        <v>1732.009222572</v>
      </c>
      <c r="CA6" s="5">
        <f>CH4_100yr_tonnes!CB21</f>
        <v>1616.5797273180001</v>
      </c>
      <c r="CB6" s="5">
        <f>CH4_100yr_tonnes!CC21</f>
        <v>1509.4251027359999</v>
      </c>
      <c r="CC6" s="5">
        <f>CH4_100yr_tonnes!CD21</f>
        <v>1409.920824042</v>
      </c>
      <c r="CD6" s="5">
        <f>CH4_100yr_tonnes!CE21</f>
        <v>1317.4910678700001</v>
      </c>
      <c r="CE6" s="5">
        <f>CH4_100yr_tonnes!CF21</f>
        <v>1231.604840214</v>
      </c>
      <c r="CF6" s="5">
        <f>CH4_100yr_tonnes!CG21</f>
        <v>1151.772414216</v>
      </c>
      <c r="CG6" s="5">
        <f>CH4_100yr_tonnes!CH21</f>
        <v>1077.542056104</v>
      </c>
      <c r="CH6" s="5">
        <f>CH4_100yr_tonnes!CI21</f>
        <v>1008.4970135160002</v>
      </c>
      <c r="CI6" s="5">
        <f>CH4_100yr_tonnes!CJ21</f>
        <v>944.25274451400003</v>
      </c>
      <c r="CJ6" s="5">
        <f>CH4_100yr_tonnes!CK21</f>
        <v>884.45437237199997</v>
      </c>
      <c r="CK6" s="5">
        <f>CH4_100yr_tonnes!CL21</f>
        <v>828.77433766200011</v>
      </c>
      <c r="CL6" s="5">
        <f>CH4_100yr_tonnes!CM21</f>
        <v>776.91024696000011</v>
      </c>
      <c r="CM6" s="5">
        <f>CH4_100yr_tonnes!CN21</f>
        <v>728.58288630600009</v>
      </c>
      <c r="CN6" s="5">
        <f>CH4_100yr_tonnes!CO21</f>
        <v>683.53439738400004</v>
      </c>
      <c r="CO6" s="5">
        <f>CH4_100yr_tonnes!CP21</f>
        <v>641.5266003534</v>
      </c>
      <c r="CP6" s="5">
        <f>CH4_100yr_tonnes!CQ21</f>
        <v>602.33944631400004</v>
      </c>
      <c r="CQ6" s="5">
        <f>CH4_100yr_tonnes!CR21</f>
        <v>565.76959811640006</v>
      </c>
      <c r="CR6" s="5">
        <f>CH4_100yr_tonnes!CS21</f>
        <v>531.62912141520007</v>
      </c>
      <c r="CS6" s="5">
        <f>CH4_100yr_tonnes!CT21</f>
        <v>499.7442810834001</v>
      </c>
      <c r="CT6" s="5">
        <f>CH4_100yr_tonnes!CU21</f>
        <v>469.95443302140006</v>
      </c>
      <c r="CU6" s="5">
        <f>CH4_100yr_tonnes!CV21</f>
        <v>442.11100458060002</v>
      </c>
      <c r="CV6" s="5">
        <f>CH4_100yr_tonnes!CW21</f>
        <v>416.07655539780006</v>
      </c>
    </row>
    <row r="7" spans="1:100" ht="15" customHeight="1" x14ac:dyDescent="0.15">
      <c r="A7" s="5">
        <f>CH4_100yr_tonnes!B22</f>
        <v>34030.107460979998</v>
      </c>
      <c r="B7" s="5">
        <f>CH4_100yr_tonnes!C22</f>
        <v>58117.095614580008</v>
      </c>
      <c r="C7" s="5">
        <f>CH4_100yr_tonnes!D22</f>
        <v>75131.056907399994</v>
      </c>
      <c r="D7" s="5">
        <f>CH4_100yr_tonnes!E22</f>
        <v>86799.201370200011</v>
      </c>
      <c r="E7" s="5">
        <f>CH4_100yr_tonnes!F22</f>
        <v>95476.823704200011</v>
      </c>
      <c r="F7" s="5">
        <f>CH4_100yr_tonnes!G22</f>
        <v>102731.20274400001</v>
      </c>
      <c r="G7" s="5">
        <f>CH4_100yr_tonnes!H22</f>
        <v>108930.67236300001</v>
      </c>
      <c r="H7" s="5">
        <f>CH4_100yr_tonnes!I22</f>
        <v>114385.3383708</v>
      </c>
      <c r="I7" s="5">
        <f>CH4_100yr_tonnes!J22</f>
        <v>119586.62377800001</v>
      </c>
      <c r="J7" s="5">
        <f>CH4_100yr_tonnes!K22</f>
        <v>124533.59504640001</v>
      </c>
      <c r="K7" s="5">
        <f>CH4_100yr_tonnes!L22</f>
        <v>129361.7848506</v>
      </c>
      <c r="L7" s="5">
        <f>CH4_100yr_tonnes!M22</f>
        <v>134249.67113100001</v>
      </c>
      <c r="M7" s="5">
        <f>CH4_100yr_tonnes!N22</f>
        <v>139038.78542220002</v>
      </c>
      <c r="N7" s="5">
        <f>CH4_100yr_tonnes!O22</f>
        <v>144001.55415840002</v>
      </c>
      <c r="O7" s="5">
        <f>CH4_100yr_tonnes!P22</f>
        <v>149114.85387840003</v>
      </c>
      <c r="P7" s="5">
        <f>CH4_100yr_tonnes!Q22</f>
        <v>153815.37038400001</v>
      </c>
      <c r="Q7" s="5">
        <f>CH4_100yr_tonnes!R22</f>
        <v>158651.40159720002</v>
      </c>
      <c r="R7" s="5">
        <f>CH4_100yr_tonnes!S22</f>
        <v>163653.90723540002</v>
      </c>
      <c r="S7" s="5">
        <f>CH4_100yr_tonnes!T22</f>
        <v>168948.48584940002</v>
      </c>
      <c r="T7" s="5">
        <f>CH4_100yr_tonnes!U22</f>
        <v>174132.97495920002</v>
      </c>
      <c r="U7" s="5">
        <f>CH4_100yr_tonnes!V22</f>
        <v>179266.53250560001</v>
      </c>
      <c r="V7" s="5">
        <f>CH4_100yr_tonnes!W22</f>
        <v>184995.87895860002</v>
      </c>
      <c r="W7" s="5">
        <f>CH4_100yr_tonnes!X22</f>
        <v>190911.24494940002</v>
      </c>
      <c r="X7" s="5">
        <f>CH4_100yr_tonnes!Y22</f>
        <v>197003.17603920001</v>
      </c>
      <c r="Y7" s="5">
        <f>CH4_100yr_tonnes!Z22</f>
        <v>203359.12927860001</v>
      </c>
      <c r="Z7" s="5">
        <f>CH4_100yr_tonnes!AA22</f>
        <v>209995.55586300002</v>
      </c>
      <c r="AA7" s="5">
        <f>CH4_100yr_tonnes!AB22</f>
        <v>216941.3293716</v>
      </c>
      <c r="AB7" s="5">
        <f>CH4_100yr_tonnes!AC22</f>
        <v>221645.7503436</v>
      </c>
      <c r="AC7" s="5">
        <f>CH4_100yr_tonnes!AD22</f>
        <v>226718.36267340003</v>
      </c>
      <c r="AD7" s="5">
        <f>CH4_100yr_tonnes!AE22</f>
        <v>232058.64397920002</v>
      </c>
      <c r="AE7" s="5">
        <f>CH4_100yr_tonnes!AF22</f>
        <v>237598.69669680003</v>
      </c>
      <c r="AF7" s="5">
        <f>CH4_100yr_tonnes!AG22</f>
        <v>243292.73148600003</v>
      </c>
      <c r="AG7" s="5">
        <f>CH4_100yr_tonnes!AH22</f>
        <v>249109.93677240002</v>
      </c>
      <c r="AH7" s="5">
        <f>CH4_100yr_tonnes!AI22</f>
        <v>255029.53294080004</v>
      </c>
      <c r="AI7" s="5">
        <f>CH4_100yr_tonnes!AJ22</f>
        <v>261037.57814160001</v>
      </c>
      <c r="AJ7" s="5">
        <f>CH4_100yr_tonnes!AK22</f>
        <v>267124.44701220002</v>
      </c>
      <c r="AK7" s="5">
        <f>CH4_100yr_tonnes!AL22</f>
        <v>273283.36640040006</v>
      </c>
      <c r="AL7" s="5">
        <f>CH4_100yr_tonnes!AM22</f>
        <v>279509.17401420005</v>
      </c>
      <c r="AM7" s="5">
        <f>CH4_100yr_tonnes!AN22</f>
        <v>285797.57309640001</v>
      </c>
      <c r="AN7" s="5">
        <f>CH4_100yr_tonnes!AO22</f>
        <v>292144.75681260001</v>
      </c>
      <c r="AO7" s="5">
        <f>CH4_100yr_tonnes!AP22</f>
        <v>298547.24336160003</v>
      </c>
      <c r="AP7" s="5">
        <f>CH4_100yr_tonnes!AQ22</f>
        <v>305001.7875642</v>
      </c>
      <c r="AQ7" s="5">
        <f>CH4_100yr_tonnes!AR22</f>
        <v>311505.55958400003</v>
      </c>
      <c r="AR7" s="5">
        <f>CH4_100yr_tonnes!AS22</f>
        <v>318056.18208180007</v>
      </c>
      <c r="AS7" s="5">
        <f>CH4_100yr_tonnes!AT22</f>
        <v>324651.67821300001</v>
      </c>
      <c r="AT7" s="5">
        <f>CH4_100yr_tonnes!AU22</f>
        <v>331290.0661158</v>
      </c>
      <c r="AU7" s="5">
        <f>CH4_100yr_tonnes!AV22</f>
        <v>337969.49776560004</v>
      </c>
      <c r="AV7" s="5">
        <f>CH4_100yr_tonnes!AW22</f>
        <v>344687.55338040006</v>
      </c>
      <c r="AW7" s="5">
        <f>CH4_100yr_tonnes!AX22</f>
        <v>351440.74153140001</v>
      </c>
      <c r="AX7" s="5">
        <f>CH4_100yr_tonnes!AY22</f>
        <v>358224.49758360005</v>
      </c>
      <c r="AY7" s="5">
        <f>CH4_100yr_tonnes!AZ22</f>
        <v>365033.87579820002</v>
      </c>
      <c r="AZ7" s="5">
        <f>CH4_100yr_tonnes!BA22</f>
        <v>371864.32055760006</v>
      </c>
      <c r="BA7" s="5">
        <f>CH4_100yr_tonnes!BB22</f>
        <v>378712.14699960005</v>
      </c>
      <c r="BB7" s="5">
        <f>CH4_100yr_tonnes!BC22</f>
        <v>385574.62861499999</v>
      </c>
      <c r="BC7" s="5">
        <f>CH4_100yr_tonnes!BD22</f>
        <v>392449.8187302</v>
      </c>
      <c r="BD7" s="5">
        <f>CH4_100yr_tonnes!BE22</f>
        <v>399336.30188460002</v>
      </c>
      <c r="BE7" s="5">
        <f>CH4_100yr_tonnes!BF22</f>
        <v>406232.41745280003</v>
      </c>
      <c r="BF7" s="5">
        <f>CH4_100yr_tonnes!BG22</f>
        <v>413136.12140040001</v>
      </c>
      <c r="BG7" s="5">
        <f>CH4_100yr_tonnes!BH22</f>
        <v>420045.29063820001</v>
      </c>
      <c r="BH7" s="5">
        <f>CH4_100yr_tonnes!BI22</f>
        <v>426957.62240699999</v>
      </c>
      <c r="BI7" s="5">
        <f>CH4_100yr_tonnes!BJ22</f>
        <v>433870.81164240005</v>
      </c>
      <c r="BJ7" s="5">
        <f>CH4_100yr_tonnes!BK22</f>
        <v>317204.28715019999</v>
      </c>
      <c r="BK7" s="5">
        <f>CH4_100yr_tonnes!BL22</f>
        <v>237217.46794140001</v>
      </c>
      <c r="BL7" s="5">
        <f>CH4_100yr_tonnes!BM22</f>
        <v>181938.32615640003</v>
      </c>
      <c r="BM7" s="5">
        <f>CH4_100yr_tonnes!BN22</f>
        <v>143333.62252620002</v>
      </c>
      <c r="BN7" s="5">
        <f>CH4_100yr_tonnes!BO22</f>
        <v>116010.91774740002</v>
      </c>
      <c r="BO7" s="5">
        <f>CH4_100yr_tonnes!BP22</f>
        <v>96348.467284200015</v>
      </c>
      <c r="BP7" s="5">
        <f>CH4_100yr_tonnes!BQ22</f>
        <v>81911.937764999995</v>
      </c>
      <c r="BQ7" s="5">
        <f>CH4_100yr_tonnes!BR22</f>
        <v>71063.387771400012</v>
      </c>
      <c r="BR7" s="5">
        <f>CH4_100yr_tonnes!BS22</f>
        <v>62699.130094680004</v>
      </c>
      <c r="BS7" s="5">
        <f>CH4_100yr_tonnes!BT22</f>
        <v>56073.986623560006</v>
      </c>
      <c r="BT7" s="5">
        <f>CH4_100yr_tonnes!BU22</f>
        <v>50683.457354639999</v>
      </c>
      <c r="BU7" s="5">
        <f>CH4_100yr_tonnes!BV22</f>
        <v>46184.711038740003</v>
      </c>
      <c r="BV7" s="5">
        <f>CH4_100yr_tonnes!BW22</f>
        <v>42343.600965720005</v>
      </c>
      <c r="BW7" s="5">
        <f>CH4_100yr_tonnes!BX22</f>
        <v>38999.127248700002</v>
      </c>
      <c r="BX7" s="5">
        <f>CH4_100yr_tonnes!BY22</f>
        <v>36039.595347299997</v>
      </c>
      <c r="BY7" s="5">
        <f>CH4_100yr_tonnes!BZ22</f>
        <v>33386.616189720007</v>
      </c>
      <c r="BZ7" s="5">
        <f>CH4_100yr_tonnes!CA22</f>
        <v>30984.363866160002</v>
      </c>
      <c r="CA7" s="5">
        <f>CH4_100yr_tonnes!CB22</f>
        <v>28792.358752739998</v>
      </c>
      <c r="CB7" s="5">
        <f>CH4_100yr_tonnes!CC22</f>
        <v>26780.614902779998</v>
      </c>
      <c r="CC7" s="5">
        <f>CH4_100yr_tonnes!CD22</f>
        <v>24926.373313979999</v>
      </c>
      <c r="CD7" s="5">
        <f>CH4_100yr_tonnes!CE22</f>
        <v>23211.899079300001</v>
      </c>
      <c r="CE7" s="5">
        <f>CH4_100yr_tonnes!CF22</f>
        <v>21622.992648120002</v>
      </c>
      <c r="CF7" s="5">
        <f>CH4_100yr_tonnes!CG22</f>
        <v>20147.98056222</v>
      </c>
      <c r="CG7" s="5">
        <f>CH4_100yr_tonnes!CH22</f>
        <v>18777.028370580003</v>
      </c>
      <c r="CH7" s="5">
        <f>CH4_100yr_tonnes!CI22</f>
        <v>17501.670171959999</v>
      </c>
      <c r="CI7" s="5">
        <f>CH4_100yr_tonnes!CJ22</f>
        <v>16314.484144440001</v>
      </c>
      <c r="CJ7" s="5">
        <f>CH4_100yr_tonnes!CK22</f>
        <v>15208.866391739999</v>
      </c>
      <c r="CK7" s="5">
        <f>CH4_100yr_tonnes!CL22</f>
        <v>14178.871457280002</v>
      </c>
      <c r="CL7" s="5">
        <f>CH4_100yr_tonnes!CM22</f>
        <v>13219.097898120001</v>
      </c>
      <c r="CM7" s="5">
        <f>CH4_100yr_tonnes!CN22</f>
        <v>12324.604674</v>
      </c>
      <c r="CN7" s="5">
        <f>CH4_100yr_tonnes!CO22</f>
        <v>11490.84862896</v>
      </c>
      <c r="CO7" s="5">
        <f>CH4_100yr_tonnes!CP22</f>
        <v>10713.63654996</v>
      </c>
      <c r="CP7" s="5">
        <f>CH4_100yr_tonnes!CQ22</f>
        <v>9989.0874022800017</v>
      </c>
      <c r="CQ7" s="5">
        <f>CH4_100yr_tonnes!CR22</f>
        <v>9313.6017381600013</v>
      </c>
      <c r="CR7" s="5">
        <f>CH4_100yr_tonnes!CS22</f>
        <v>8683.836366720001</v>
      </c>
      <c r="CS7" s="5">
        <f>CH4_100yr_tonnes!CT22</f>
        <v>8096.682739320001</v>
      </c>
      <c r="CT7" s="5">
        <f>CH4_100yr_tonnes!CU22</f>
        <v>7549.2482706600013</v>
      </c>
      <c r="CU7" s="5">
        <f>CH4_100yr_tonnes!CV22</f>
        <v>7038.8397955800001</v>
      </c>
      <c r="CV7" s="5">
        <f>CH4_100yr_tonnes!CW22</f>
        <v>6562.9488551040004</v>
      </c>
    </row>
    <row r="8" spans="1:100" ht="15" customHeight="1" x14ac:dyDescent="0.15">
      <c r="A8" s="5">
        <f>CH4_100yr_tonnes!B23</f>
        <v>11239.178683380002</v>
      </c>
      <c r="B8" s="5">
        <f>CH4_100yr_tonnes!C23</f>
        <v>19144.301533320002</v>
      </c>
      <c r="C8" s="5">
        <f>CH4_100yr_tonnes!D23</f>
        <v>24539.795870820002</v>
      </c>
      <c r="D8" s="5">
        <f>CH4_100yr_tonnes!E23</f>
        <v>27788.806774260003</v>
      </c>
      <c r="E8" s="5">
        <f>CH4_100yr_tonnes!F23</f>
        <v>30002.565951600005</v>
      </c>
      <c r="F8" s="5">
        <f>CH4_100yr_tonnes!G23</f>
        <v>31603.79859228</v>
      </c>
      <c r="G8" s="5">
        <f>CH4_100yr_tonnes!H23</f>
        <v>32757.3967032</v>
      </c>
      <c r="H8" s="5">
        <f>CH4_100yr_tonnes!I23</f>
        <v>33435.687741480004</v>
      </c>
      <c r="I8" s="5">
        <f>CH4_100yr_tonnes!J23</f>
        <v>33753.551599979997</v>
      </c>
      <c r="J8" s="5">
        <f>CH4_100yr_tonnes!K23</f>
        <v>34239.022421460002</v>
      </c>
      <c r="K8" s="5">
        <f>CH4_100yr_tonnes!L23</f>
        <v>34714.026780660002</v>
      </c>
      <c r="L8" s="5">
        <f>CH4_100yr_tonnes!M23</f>
        <v>34854.408267180006</v>
      </c>
      <c r="M8" s="5">
        <f>CH4_100yr_tonnes!N23</f>
        <v>34992.271132859998</v>
      </c>
      <c r="N8" s="5">
        <f>CH4_100yr_tonnes!O23</f>
        <v>36560.479241039997</v>
      </c>
      <c r="O8" s="5">
        <f>CH4_100yr_tonnes!P23</f>
        <v>37308.867139920003</v>
      </c>
      <c r="P8" s="5">
        <f>CH4_100yr_tonnes!Q23</f>
        <v>38435.409362520004</v>
      </c>
      <c r="Q8" s="5">
        <f>CH4_100yr_tonnes!R23</f>
        <v>39128.273400600003</v>
      </c>
      <c r="R8" s="5">
        <f>CH4_100yr_tonnes!S23</f>
        <v>39372.002264399998</v>
      </c>
      <c r="S8" s="5">
        <f>CH4_100yr_tonnes!T23</f>
        <v>39482.517898380007</v>
      </c>
      <c r="T8" s="5">
        <f>CH4_100yr_tonnes!U23</f>
        <v>39865.244118479997</v>
      </c>
      <c r="U8" s="5">
        <f>CH4_100yr_tonnes!V23</f>
        <v>40307.972626679999</v>
      </c>
      <c r="V8" s="5">
        <f>CH4_100yr_tonnes!W23</f>
        <v>40469.111245920001</v>
      </c>
      <c r="W8" s="5">
        <f>CH4_100yr_tonnes!X23</f>
        <v>40639.819089359997</v>
      </c>
      <c r="X8" s="5">
        <f>CH4_100yr_tonnes!Y23</f>
        <v>40869.495840420001</v>
      </c>
      <c r="Y8" s="5">
        <f>CH4_100yr_tonnes!Z23</f>
        <v>41158.05179292</v>
      </c>
      <c r="Z8" s="5">
        <f>CH4_100yr_tonnes!AA23</f>
        <v>41504.265123060002</v>
      </c>
      <c r="AA8" s="5">
        <f>CH4_100yr_tonnes!AB23</f>
        <v>41906.547826020003</v>
      </c>
      <c r="AB8" s="5">
        <f>CH4_100yr_tonnes!AC23</f>
        <v>44382.32857836</v>
      </c>
      <c r="AC8" s="5">
        <f>CH4_100yr_tonnes!AD23</f>
        <v>46420.408633200008</v>
      </c>
      <c r="AD8" s="5">
        <f>CH4_100yr_tonnes!AE23</f>
        <v>48170.389965180002</v>
      </c>
      <c r="AE8" s="5">
        <f>CH4_100yr_tonnes!AF23</f>
        <v>49731.275951340001</v>
      </c>
      <c r="AF8" s="5">
        <f>CH4_100yr_tonnes!AG23</f>
        <v>51168.499293660003</v>
      </c>
      <c r="AG8" s="5">
        <f>CH4_100yr_tonnes!AH23</f>
        <v>52525.041673320004</v>
      </c>
      <c r="AH8" s="5">
        <f>CH4_100yr_tonnes!AI23</f>
        <v>53828.851355459992</v>
      </c>
      <c r="AI8" s="5">
        <f>CH4_100yr_tonnes!AJ23</f>
        <v>55097.915368200011</v>
      </c>
      <c r="AJ8" s="5">
        <f>CH4_100yr_tonnes!AK23</f>
        <v>56343.57699732</v>
      </c>
      <c r="AK8" s="5">
        <f>CH4_100yr_tonnes!AL23</f>
        <v>57572.734126680007</v>
      </c>
      <c r="AL8" s="5">
        <f>CH4_100yr_tonnes!AM23</f>
        <v>58789.570531560006</v>
      </c>
      <c r="AM8" s="5">
        <f>CH4_100yr_tonnes!AN23</f>
        <v>59996.643560160002</v>
      </c>
      <c r="AN8" s="5">
        <f>CH4_100yr_tonnes!AO23</f>
        <v>61195.572229020006</v>
      </c>
      <c r="AO8" s="5">
        <f>CH4_100yr_tonnes!AP23</f>
        <v>62387.387850720006</v>
      </c>
      <c r="AP8" s="5">
        <f>CH4_100yr_tonnes!AQ23</f>
        <v>63572.491414800003</v>
      </c>
      <c r="AQ8" s="5">
        <f>CH4_100yr_tonnes!AR23</f>
        <v>64750.856580959997</v>
      </c>
      <c r="AR8" s="5">
        <f>CH4_100yr_tonnes!AS23</f>
        <v>65922.531792299997</v>
      </c>
      <c r="AS8" s="5">
        <f>CH4_100yr_tonnes!AT23</f>
        <v>67087.69431192</v>
      </c>
      <c r="AT8" s="5">
        <f>CH4_100yr_tonnes!AU23</f>
        <v>68246.588701200002</v>
      </c>
      <c r="AU8" s="5">
        <f>CH4_100yr_tonnes!AV23</f>
        <v>69399.26599320001</v>
      </c>
      <c r="AV8" s="5">
        <f>CH4_100yr_tonnes!AW23</f>
        <v>70545.560728800003</v>
      </c>
      <c r="AW8" s="5">
        <f>CH4_100yr_tonnes!AX23</f>
        <v>71685.294729600006</v>
      </c>
      <c r="AX8" s="5">
        <f>CH4_100yr_tonnes!AY23</f>
        <v>72818.230288799998</v>
      </c>
      <c r="AY8" s="5">
        <f>CH4_100yr_tonnes!AZ23</f>
        <v>73944.033559200005</v>
      </c>
      <c r="AZ8" s="5">
        <f>CH4_100yr_tonnes!BA23</f>
        <v>75062.378829600013</v>
      </c>
      <c r="BA8" s="5">
        <f>CH4_100yr_tonnes!BB23</f>
        <v>76172.942219400007</v>
      </c>
      <c r="BB8" s="5">
        <f>CH4_100yr_tonnes!BC23</f>
        <v>77275.296927600008</v>
      </c>
      <c r="BC8" s="5">
        <f>CH4_100yr_tonnes!BD23</f>
        <v>78369.086936399995</v>
      </c>
      <c r="BD8" s="5">
        <f>CH4_100yr_tonnes!BE23</f>
        <v>79453.876291800014</v>
      </c>
      <c r="BE8" s="5">
        <f>CH4_100yr_tonnes!BF23</f>
        <v>80529.146934000004</v>
      </c>
      <c r="BF8" s="5">
        <f>CH4_100yr_tonnes!BG23</f>
        <v>81594.393414000006</v>
      </c>
      <c r="BG8" s="5">
        <f>CH4_100yr_tonnes!BH23</f>
        <v>82649.044110000003</v>
      </c>
      <c r="BH8" s="5">
        <f>CH4_100yr_tonnes!BI23</f>
        <v>83692.563063000009</v>
      </c>
      <c r="BI8" s="5">
        <f>CH4_100yr_tonnes!BJ23</f>
        <v>84724.321902600001</v>
      </c>
      <c r="BJ8" s="5">
        <f>CH4_100yr_tonnes!BK23</f>
        <v>62062.485579300002</v>
      </c>
      <c r="BK8" s="5">
        <f>CH4_100yr_tonnes!BL23</f>
        <v>46515.512825459999</v>
      </c>
      <c r="BL8" s="5">
        <f>CH4_100yr_tonnes!BM23</f>
        <v>35761.863122399998</v>
      </c>
      <c r="BM8" s="5">
        <f>CH4_100yr_tonnes!BN23</f>
        <v>28243.732868580002</v>
      </c>
      <c r="BN8" s="5">
        <f>CH4_100yr_tonnes!BO23</f>
        <v>22915.376728499999</v>
      </c>
      <c r="BO8" s="5">
        <f>CH4_100yr_tonnes!BP23</f>
        <v>19074.39491952</v>
      </c>
      <c r="BP8" s="5">
        <f>CH4_100yr_tonnes!BQ23</f>
        <v>16248.634784340002</v>
      </c>
      <c r="BQ8" s="5">
        <f>CH4_100yr_tonnes!BR23</f>
        <v>14120.372179920001</v>
      </c>
      <c r="BR8" s="5">
        <f>CH4_100yr_tonnes!BS23</f>
        <v>12475.4826921</v>
      </c>
      <c r="BS8" s="5">
        <f>CH4_100yr_tonnes!BT23</f>
        <v>11169.36445386</v>
      </c>
      <c r="BT8" s="5">
        <f>CH4_100yr_tonnes!BU23</f>
        <v>10104.0902979</v>
      </c>
      <c r="BU8" s="5">
        <f>CH4_100yr_tonnes!BV23</f>
        <v>9213.0875126999999</v>
      </c>
      <c r="BV8" s="5">
        <f>CH4_100yr_tonnes!BW23</f>
        <v>8450.8637424000026</v>
      </c>
      <c r="BW8" s="5">
        <f>CH4_100yr_tonnes!BX23</f>
        <v>7786.1159100600007</v>
      </c>
      <c r="BX8" s="5">
        <f>CH4_100yr_tonnes!BY23</f>
        <v>7197.1069220999998</v>
      </c>
      <c r="BY8" s="5">
        <f>CH4_100yr_tonnes!BZ23</f>
        <v>6668.5629524940014</v>
      </c>
      <c r="BZ8" s="5">
        <f>CH4_100yr_tonnes!CA23</f>
        <v>6189.5901589500008</v>
      </c>
      <c r="CA8" s="5">
        <f>CH4_100yr_tonnes!CB23</f>
        <v>5752.2750007260001</v>
      </c>
      <c r="CB8" s="5">
        <f>CH4_100yr_tonnes!CC23</f>
        <v>5350.7430153000005</v>
      </c>
      <c r="CC8" s="5">
        <f>CH4_100yr_tonnes!CD23</f>
        <v>4980.525100584</v>
      </c>
      <c r="CD8" s="5">
        <f>CH4_100yr_tonnes!CE23</f>
        <v>4638.1301166060011</v>
      </c>
      <c r="CE8" s="5">
        <f>CH4_100yr_tonnes!CF23</f>
        <v>4320.7559653020007</v>
      </c>
      <c r="CF8" s="5">
        <f>CH4_100yr_tonnes!CG23</f>
        <v>4026.0936532620003</v>
      </c>
      <c r="CG8" s="5">
        <f>CH4_100yr_tonnes!CH23</f>
        <v>3752.19384438</v>
      </c>
      <c r="CH8" s="5">
        <f>CH4_100yr_tonnes!CI23</f>
        <v>3497.3754369780004</v>
      </c>
      <c r="CI8" s="5">
        <f>CH4_100yr_tonnes!CJ23</f>
        <v>3260.162443362</v>
      </c>
      <c r="CJ8" s="5">
        <f>CH4_100yr_tonnes!CK23</f>
        <v>3039.2399720280005</v>
      </c>
      <c r="CK8" s="5">
        <f>CH4_100yr_tonnes!CL23</f>
        <v>2833.4231223780002</v>
      </c>
      <c r="CL8" s="5">
        <f>CH4_100yr_tonnes!CM23</f>
        <v>2641.6346507220001</v>
      </c>
      <c r="CM8" s="5">
        <f>CH4_100yr_tonnes!CN23</f>
        <v>2462.8886047139999</v>
      </c>
      <c r="CN8" s="5">
        <f>CH4_100yr_tonnes!CO23</f>
        <v>2296.2780685020002</v>
      </c>
      <c r="CO8" s="5">
        <f>CH4_100yr_tonnes!CP23</f>
        <v>2140.9657358160002</v>
      </c>
      <c r="CP8" s="5">
        <f>CH4_100yr_tonnes!CQ23</f>
        <v>1996.1764695960001</v>
      </c>
      <c r="CQ8" s="5">
        <f>CH4_100yr_tonnes!CR23</f>
        <v>1861.1912657580001</v>
      </c>
      <c r="CR8" s="5">
        <f>CH4_100yr_tonnes!CS23</f>
        <v>1735.3422278580001</v>
      </c>
      <c r="CS8" s="5">
        <f>CH4_100yr_tonnes!CT23</f>
        <v>1618.0082875560001</v>
      </c>
      <c r="CT8" s="5">
        <f>CH4_100yr_tonnes!CU23</f>
        <v>1508.6114884980002</v>
      </c>
      <c r="CU8" s="5">
        <f>CH4_100yr_tonnes!CV23</f>
        <v>1406.6137020839999</v>
      </c>
      <c r="CV8" s="5">
        <f>CH4_100yr_tonnes!CW23</f>
        <v>1311.5136815579999</v>
      </c>
    </row>
    <row r="9" spans="1:100" ht="15" customHeight="1" x14ac:dyDescent="0.15">
      <c r="A9" s="5">
        <f>CH4_100yr_tonnes!B24</f>
        <v>7861.3055676600015</v>
      </c>
      <c r="B9" s="5">
        <f>CH4_100yr_tonnes!C24</f>
        <v>14856.098055900002</v>
      </c>
      <c r="C9" s="5">
        <f>CH4_100yr_tonnes!D24</f>
        <v>21251.061489780001</v>
      </c>
      <c r="D9" s="5">
        <f>CH4_100yr_tonnes!E24</f>
        <v>26631.605052660001</v>
      </c>
      <c r="E9" s="5">
        <f>CH4_100yr_tonnes!F24</f>
        <v>30853.46834544</v>
      </c>
      <c r="F9" s="5">
        <f>CH4_100yr_tonnes!G24</f>
        <v>34573.952570520007</v>
      </c>
      <c r="G9" s="5">
        <f>CH4_100yr_tonnes!H24</f>
        <v>38133.65517048</v>
      </c>
      <c r="H9" s="5">
        <f>CH4_100yr_tonnes!I24</f>
        <v>41502.789273000002</v>
      </c>
      <c r="I9" s="5">
        <f>CH4_100yr_tonnes!J24</f>
        <v>44701.525859460002</v>
      </c>
      <c r="J9" s="5">
        <f>CH4_100yr_tonnes!K24</f>
        <v>48011.357342760006</v>
      </c>
      <c r="K9" s="5">
        <f>CH4_100yr_tonnes!L24</f>
        <v>51198.725381160009</v>
      </c>
      <c r="L9" s="5">
        <f>CH4_100yr_tonnes!M24</f>
        <v>54311.094008760003</v>
      </c>
      <c r="M9" s="5">
        <f>CH4_100yr_tonnes!N24</f>
        <v>57443.879670720002</v>
      </c>
      <c r="N9" s="5">
        <f>CH4_100yr_tonnes!O24</f>
        <v>60583.70530500001</v>
      </c>
      <c r="O9" s="5">
        <f>CH4_100yr_tonnes!P24</f>
        <v>63715.867200180008</v>
      </c>
      <c r="P9" s="5">
        <f>CH4_100yr_tonnes!Q24</f>
        <v>67155.832071180004</v>
      </c>
      <c r="Q9" s="5">
        <f>CH4_100yr_tonnes!R24</f>
        <v>70775.502327000009</v>
      </c>
      <c r="R9" s="5">
        <f>CH4_100yr_tonnes!S24</f>
        <v>74482.876025399994</v>
      </c>
      <c r="S9" s="5">
        <f>CH4_100yr_tonnes!T24</f>
        <v>78074.559261600007</v>
      </c>
      <c r="T9" s="5">
        <f>CH4_100yr_tonnes!U24</f>
        <v>81758.722918200016</v>
      </c>
      <c r="U9" s="5">
        <f>CH4_100yr_tonnes!V24</f>
        <v>85563.291171000004</v>
      </c>
      <c r="V9" s="5">
        <f>CH4_100yr_tonnes!W24</f>
        <v>89117.030611800001</v>
      </c>
      <c r="W9" s="5">
        <f>CH4_100yr_tonnes!X24</f>
        <v>92649.676320000013</v>
      </c>
      <c r="X9" s="5">
        <f>CH4_100yr_tonnes!Y24</f>
        <v>96176.368578000009</v>
      </c>
      <c r="Y9" s="5">
        <f>CH4_100yr_tonnes!Z24</f>
        <v>99674.9466846</v>
      </c>
      <c r="Z9" s="5">
        <f>CH4_100yr_tonnes!AA24</f>
        <v>103153.75431120001</v>
      </c>
      <c r="AA9" s="5">
        <f>CH4_100yr_tonnes!AB24</f>
        <v>106629.52185359999</v>
      </c>
      <c r="AB9" s="5">
        <f>CH4_100yr_tonnes!AC24</f>
        <v>111202.53951</v>
      </c>
      <c r="AC9" s="5">
        <f>CH4_100yr_tonnes!AD24</f>
        <v>115780.13603940001</v>
      </c>
      <c r="AD9" s="5">
        <f>CH4_100yr_tonnes!AE24</f>
        <v>120366.94245300001</v>
      </c>
      <c r="AE9" s="5">
        <f>CH4_100yr_tonnes!AF24</f>
        <v>124967.1877758</v>
      </c>
      <c r="AF9" s="5">
        <f>CH4_100yr_tonnes!AG24</f>
        <v>129584.68453740003</v>
      </c>
      <c r="AG9" s="5">
        <f>CH4_100yr_tonnes!AH24</f>
        <v>134222.75649720003</v>
      </c>
      <c r="AH9" s="5">
        <f>CH4_100yr_tonnes!AI24</f>
        <v>138884.23383059999</v>
      </c>
      <c r="AI9" s="5">
        <f>CH4_100yr_tonnes!AJ24</f>
        <v>143571.40831320002</v>
      </c>
      <c r="AJ9" s="5">
        <f>CH4_100yr_tonnes!AK24</f>
        <v>148286.14403820003</v>
      </c>
      <c r="AK9" s="5">
        <f>CH4_100yr_tonnes!AL24</f>
        <v>153029.9540304</v>
      </c>
      <c r="AL9" s="5">
        <f>CH4_100yr_tonnes!AM24</f>
        <v>157804.11882840001</v>
      </c>
      <c r="AM9" s="5">
        <f>CH4_100yr_tonnes!AN24</f>
        <v>162609.76058999999</v>
      </c>
      <c r="AN9" s="5">
        <f>CH4_100yr_tonnes!AO24</f>
        <v>167447.88865380001</v>
      </c>
      <c r="AO9" s="5">
        <f>CH4_100yr_tonnes!AP24</f>
        <v>172319.3773008</v>
      </c>
      <c r="AP9" s="5">
        <f>CH4_100yr_tonnes!AQ24</f>
        <v>177224.89022520004</v>
      </c>
      <c r="AQ9" s="5">
        <f>CH4_100yr_tonnes!AR24</f>
        <v>182164.82480280002</v>
      </c>
      <c r="AR9" s="5">
        <f>CH4_100yr_tonnes!AS24</f>
        <v>187139.26164780004</v>
      </c>
      <c r="AS9" s="5">
        <f>CH4_100yr_tonnes!AT24</f>
        <v>192147.91783080003</v>
      </c>
      <c r="AT9" s="5">
        <f>CH4_100yr_tonnes!AU24</f>
        <v>197190.25074840002</v>
      </c>
      <c r="AU9" s="5">
        <f>CH4_100yr_tonnes!AV24</f>
        <v>202265.5610436</v>
      </c>
      <c r="AV9" s="5">
        <f>CH4_100yr_tonnes!AW24</f>
        <v>207373.03335359998</v>
      </c>
      <c r="AW9" s="5">
        <f>CH4_100yr_tonnes!AX24</f>
        <v>212511.78363419999</v>
      </c>
      <c r="AX9" s="5">
        <f>CH4_100yr_tonnes!AY24</f>
        <v>217680.87238080005</v>
      </c>
      <c r="AY9" s="5">
        <f>CH4_100yr_tonnes!AZ24</f>
        <v>222879.31513740003</v>
      </c>
      <c r="AZ9" s="5">
        <f>CH4_100yr_tonnes!BA24</f>
        <v>228106.00269600001</v>
      </c>
      <c r="BA9" s="5">
        <f>CH4_100yr_tonnes!BB24</f>
        <v>233359.7136396</v>
      </c>
      <c r="BB9" s="5">
        <f>CH4_100yr_tonnes!BC24</f>
        <v>238639.16553119998</v>
      </c>
      <c r="BC9" s="5">
        <f>CH4_100yr_tonnes!BD24</f>
        <v>243943.00094700002</v>
      </c>
      <c r="BD9" s="5">
        <f>CH4_100yr_tonnes!BE24</f>
        <v>249269.8121556</v>
      </c>
      <c r="BE9" s="5">
        <f>CH4_100yr_tonnes!BF24</f>
        <v>254618.11264200002</v>
      </c>
      <c r="BF9" s="5">
        <f>CH4_100yr_tonnes!BG24</f>
        <v>259986.30836040003</v>
      </c>
      <c r="BG9" s="5">
        <f>CH4_100yr_tonnes!BH24</f>
        <v>265372.68756420002</v>
      </c>
      <c r="BH9" s="5">
        <f>CH4_100yr_tonnes!BI24</f>
        <v>270775.40331359999</v>
      </c>
      <c r="BI9" s="5">
        <f>CH4_100yr_tonnes!BJ24</f>
        <v>276192.49245960003</v>
      </c>
      <c r="BJ9" s="5">
        <f>CH4_100yr_tonnes!BK24</f>
        <v>256092.44615160002</v>
      </c>
      <c r="BK9" s="5">
        <f>CH4_100yr_tonnes!BL24</f>
        <v>237524.42572920001</v>
      </c>
      <c r="BL9" s="5">
        <f>CH4_100yr_tonnes!BM24</f>
        <v>220368.24884460002</v>
      </c>
      <c r="BM9" s="5">
        <f>CH4_100yr_tonnes!BN24</f>
        <v>204513.32169720001</v>
      </c>
      <c r="BN9" s="5">
        <f>CH4_100yr_tonnes!BO24</f>
        <v>189857.86638480003</v>
      </c>
      <c r="BO9" s="5">
        <f>CH4_100yr_tonnes!BP24</f>
        <v>176308.2113766</v>
      </c>
      <c r="BP9" s="5">
        <f>CH4_100yr_tonnes!BQ24</f>
        <v>163778.13914160003</v>
      </c>
      <c r="BQ9" s="5">
        <f>CH4_100yr_tonnes!BR24</f>
        <v>152188.28645759998</v>
      </c>
      <c r="BR9" s="5">
        <f>CH4_100yr_tonnes!BS24</f>
        <v>141465.59360399999</v>
      </c>
      <c r="BS9" s="5">
        <f>CH4_100yr_tonnes!BT24</f>
        <v>131542.79782800001</v>
      </c>
      <c r="BT9" s="5">
        <f>CH4_100yr_tonnes!BU24</f>
        <v>122357.96782980001</v>
      </c>
      <c r="BU9" s="5">
        <f>CH4_100yr_tonnes!BV24</f>
        <v>113854.07587679999</v>
      </c>
      <c r="BV9" s="5">
        <f>CH4_100yr_tonnes!BW24</f>
        <v>105978.6046992</v>
      </c>
      <c r="BW9" s="5">
        <f>CH4_100yr_tonnes!BX24</f>
        <v>98683.185709200014</v>
      </c>
      <c r="BX9" s="5">
        <f>CH4_100yr_tonnes!BY24</f>
        <v>91923.266848800005</v>
      </c>
      <c r="BY9" s="5">
        <f>CH4_100yr_tonnes!BZ24</f>
        <v>85657.806947400008</v>
      </c>
      <c r="BZ9" s="5">
        <f>CH4_100yr_tonnes!CA24</f>
        <v>79848.995029800004</v>
      </c>
      <c r="CA9" s="5">
        <f>CH4_100yr_tonnes!CB24</f>
        <v>74461.992133799999</v>
      </c>
      <c r="CB9" s="5">
        <f>CH4_100yr_tonnes!CC24</f>
        <v>69464.693806800002</v>
      </c>
      <c r="CC9" s="5">
        <f>CH4_100yr_tonnes!CD24</f>
        <v>64827.51181014</v>
      </c>
      <c r="CD9" s="5">
        <f>CH4_100yr_tonnes!CE24</f>
        <v>60523.173797219999</v>
      </c>
      <c r="CE9" s="5">
        <f>CH4_100yr_tonnes!CF24</f>
        <v>56526.538443240002</v>
      </c>
      <c r="CF9" s="5">
        <f>CH4_100yr_tonnes!CG24</f>
        <v>52814.425992659999</v>
      </c>
      <c r="CG9" s="5">
        <f>CH4_100yr_tonnes!CH24</f>
        <v>49365.462183600008</v>
      </c>
      <c r="CH9" s="5">
        <f>CH4_100yr_tonnes!CI24</f>
        <v>46159.934830500009</v>
      </c>
      <c r="CI9" s="5">
        <f>CH4_100yr_tonnes!CJ24</f>
        <v>43179.661858200001</v>
      </c>
      <c r="CJ9" s="5">
        <f>CH4_100yr_tonnes!CK24</f>
        <v>40407.869987400001</v>
      </c>
      <c r="CK9" s="5">
        <f>CH4_100yr_tonnes!CL24</f>
        <v>37829.083135860004</v>
      </c>
      <c r="CL9" s="5">
        <f>CH4_100yr_tonnes!CM24</f>
        <v>35429.019782759999</v>
      </c>
      <c r="CM9" s="5">
        <f>CH4_100yr_tonnes!CN24</f>
        <v>33194.498530080004</v>
      </c>
      <c r="CN9" s="5">
        <f>CH4_100yr_tonnes!CO24</f>
        <v>31113.351291480001</v>
      </c>
      <c r="CO9" s="5">
        <f>CH4_100yr_tonnes!CP24</f>
        <v>29174.343356100006</v>
      </c>
      <c r="CP9" s="5">
        <f>CH4_100yr_tonnes!CQ24</f>
        <v>27367.09994082</v>
      </c>
      <c r="CQ9" s="5">
        <f>CH4_100yr_tonnes!CR24</f>
        <v>25682.038512300005</v>
      </c>
      <c r="CR9" s="5">
        <f>CH4_100yr_tonnes!CS24</f>
        <v>24110.306594040001</v>
      </c>
      <c r="CS9" s="5">
        <f>CH4_100yr_tonnes!CT24</f>
        <v>22643.724495719998</v>
      </c>
      <c r="CT9" s="5">
        <f>CH4_100yr_tonnes!CU24</f>
        <v>21274.732659720001</v>
      </c>
      <c r="CU9" s="5">
        <f>CH4_100yr_tonnes!CV24</f>
        <v>19996.343123100003</v>
      </c>
      <c r="CV9" s="5">
        <f>CH4_100yr_tonnes!CW24</f>
        <v>18802.094932320004</v>
      </c>
    </row>
    <row r="10" spans="1:100" ht="15" customHeight="1" x14ac:dyDescent="0.15">
      <c r="A10" s="5">
        <f>CH4_100yr_tonnes!B25</f>
        <v>327.97182780540004</v>
      </c>
      <c r="B10" s="5">
        <f>CH4_100yr_tonnes!C25</f>
        <v>633.7795132896</v>
      </c>
      <c r="C10" s="5">
        <f>CH4_100yr_tonnes!D25</f>
        <v>916.78685603400004</v>
      </c>
      <c r="D10" s="5">
        <f>CH4_100yr_tonnes!E25</f>
        <v>1175.5171369860002</v>
      </c>
      <c r="E10" s="5">
        <f>CH4_100yr_tonnes!F25</f>
        <v>1419.7797691680003</v>
      </c>
      <c r="F10" s="5">
        <f>CH4_100yr_tonnes!G25</f>
        <v>1653.287715168</v>
      </c>
      <c r="G10" s="5">
        <f>CH4_100yr_tonnes!H25</f>
        <v>1877.2765235400002</v>
      </c>
      <c r="H10" s="5">
        <f>CH4_100yr_tonnes!I25</f>
        <v>2092.1452454220002</v>
      </c>
      <c r="I10" s="5">
        <f>CH4_100yr_tonnes!J25</f>
        <v>2300.7302544900003</v>
      </c>
      <c r="J10" s="5">
        <f>CH4_100yr_tonnes!K25</f>
        <v>2502.2950522259998</v>
      </c>
      <c r="K10" s="5">
        <f>CH4_100yr_tonnes!L25</f>
        <v>2697.9376236960002</v>
      </c>
      <c r="L10" s="5">
        <f>CH4_100yr_tonnes!M25</f>
        <v>2890.0134927720005</v>
      </c>
      <c r="M10" s="5">
        <f>CH4_100yr_tonnes!N25</f>
        <v>3076.9546922460004</v>
      </c>
      <c r="N10" s="5">
        <f>CH4_100yr_tonnes!O25</f>
        <v>3261.6264338460005</v>
      </c>
      <c r="O10" s="5">
        <f>CH4_100yr_tonnes!P25</f>
        <v>3442.8704203380003</v>
      </c>
      <c r="P10" s="5">
        <f>CH4_100yr_tonnes!Q25</f>
        <v>3618.089511702</v>
      </c>
      <c r="Q10" s="5">
        <f>CH4_100yr_tonnes!R25</f>
        <v>3790.6047255060002</v>
      </c>
      <c r="R10" s="5">
        <f>CH4_100yr_tonnes!S25</f>
        <v>3960.8565508920005</v>
      </c>
      <c r="S10" s="5">
        <f>CH4_100yr_tonnes!T25</f>
        <v>4129.7861949180005</v>
      </c>
      <c r="T10" s="5">
        <f>CH4_100yr_tonnes!U25</f>
        <v>4296.481217388</v>
      </c>
      <c r="U10" s="5">
        <f>CH4_100yr_tonnes!V25</f>
        <v>4461.4783495440006</v>
      </c>
      <c r="V10" s="5">
        <f>CH4_100yr_tonnes!W25</f>
        <v>4625.8680845520003</v>
      </c>
      <c r="W10" s="5">
        <f>CH4_100yr_tonnes!X25</f>
        <v>4789.5688156200004</v>
      </c>
      <c r="X10" s="5">
        <f>CH4_100yr_tonnes!Y25</f>
        <v>4952.567299374</v>
      </c>
      <c r="Y10" s="5">
        <f>CH4_100yr_tonnes!Z25</f>
        <v>5115.1397923380009</v>
      </c>
      <c r="Z10" s="5">
        <f>CH4_100yr_tonnes!AA25</f>
        <v>5277.4153179120003</v>
      </c>
      <c r="AA10" s="5">
        <f>CH4_100yr_tonnes!AB25</f>
        <v>5439.6695068260005</v>
      </c>
      <c r="AB10" s="5">
        <f>CH4_100yr_tonnes!AC25</f>
        <v>5602.2457877760007</v>
      </c>
      <c r="AC10" s="5">
        <f>CH4_100yr_tonnes!AD25</f>
        <v>5764.1088412020008</v>
      </c>
      <c r="AD10" s="5">
        <f>CH4_100yr_tonnes!AE25</f>
        <v>5925.3749108820002</v>
      </c>
      <c r="AE10" s="5">
        <f>CH4_100yr_tonnes!AF25</f>
        <v>6086.1455185020004</v>
      </c>
      <c r="AF10" s="5">
        <f>CH4_100yr_tonnes!AG25</f>
        <v>6246.527691786001</v>
      </c>
      <c r="AG10" s="5">
        <f>CH4_100yr_tonnes!AH25</f>
        <v>6406.6139567159998</v>
      </c>
      <c r="AH10" s="5">
        <f>CH4_100yr_tonnes!AI25</f>
        <v>6566.4800852159997</v>
      </c>
      <c r="AI10" s="5">
        <f>CH4_100yr_tonnes!AJ25</f>
        <v>6726.199894536001</v>
      </c>
      <c r="AJ10" s="5">
        <f>CH4_100yr_tonnes!AK25</f>
        <v>6885.82739958</v>
      </c>
      <c r="AK10" s="5">
        <f>CH4_100yr_tonnes!AL25</f>
        <v>7045.4129716800007</v>
      </c>
      <c r="AL10" s="5">
        <f>CH4_100yr_tonnes!AM25</f>
        <v>7205.0002523399999</v>
      </c>
      <c r="AM10" s="5">
        <f>CH4_100yr_tonnes!AN25</f>
        <v>7364.6316708000004</v>
      </c>
      <c r="AN10" s="5">
        <f>CH4_100yr_tonnes!AO25</f>
        <v>7524.3273365400009</v>
      </c>
      <c r="AO10" s="5">
        <f>CH4_100yr_tonnes!AP25</f>
        <v>7684.1063081400016</v>
      </c>
      <c r="AP10" s="5">
        <f>CH4_100yr_tonnes!AQ25</f>
        <v>7843.9872373800008</v>
      </c>
      <c r="AQ10" s="5">
        <f>CH4_100yr_tonnes!AR25</f>
        <v>8003.9761110000009</v>
      </c>
      <c r="AR10" s="5">
        <f>CH4_100yr_tonnes!AS25</f>
        <v>8164.0688067600004</v>
      </c>
      <c r="AS10" s="5">
        <f>CH4_100yr_tonnes!AT25</f>
        <v>8324.2491950399999</v>
      </c>
      <c r="AT10" s="5">
        <f>CH4_100yr_tonnes!AU25</f>
        <v>8484.5022445800005</v>
      </c>
      <c r="AU10" s="5">
        <f>CH4_100yr_tonnes!AV25</f>
        <v>8644.7972352000015</v>
      </c>
      <c r="AV10" s="5">
        <f>CH4_100yr_tonnes!AW25</f>
        <v>8805.1050942599995</v>
      </c>
      <c r="AW10" s="5">
        <f>CH4_100yr_tonnes!AX25</f>
        <v>8965.3759141800019</v>
      </c>
      <c r="AX10" s="5">
        <f>CH4_100yr_tonnes!AY25</f>
        <v>9125.5674284400011</v>
      </c>
      <c r="AY10" s="5">
        <f>CH4_100yr_tonnes!AZ25</f>
        <v>9285.6085555200007</v>
      </c>
      <c r="AZ10" s="5">
        <f>CH4_100yr_tonnes!BA25</f>
        <v>9445.4345871000005</v>
      </c>
      <c r="BA10" s="5">
        <f>CH4_100yr_tonnes!BB25</f>
        <v>9604.9844625000005</v>
      </c>
      <c r="BB10" s="5">
        <f>CH4_100yr_tonnes!BC25</f>
        <v>9764.1977651400011</v>
      </c>
      <c r="BC10" s="5">
        <f>CH4_100yr_tonnes!BD25</f>
        <v>9923.0201397600013</v>
      </c>
      <c r="BD10" s="5">
        <f>CH4_100yr_tonnes!BE25</f>
        <v>10081.411889460001</v>
      </c>
      <c r="BE10" s="5">
        <f>CH4_100yr_tonnes!BF25</f>
        <v>10239.320476020001</v>
      </c>
      <c r="BF10" s="5">
        <f>CH4_100yr_tonnes!BG25</f>
        <v>10396.69608</v>
      </c>
      <c r="BG10" s="5">
        <f>CH4_100yr_tonnes!BH25</f>
        <v>10553.496502680002</v>
      </c>
      <c r="BH10" s="5">
        <f>CH4_100yr_tonnes!BI25</f>
        <v>10709.639400960001</v>
      </c>
      <c r="BI10" s="5">
        <f>CH4_100yr_tonnes!BJ25</f>
        <v>10865.0681076</v>
      </c>
      <c r="BJ10" s="5">
        <f>CH4_100yr_tonnes!BK25</f>
        <v>10076.649542880001</v>
      </c>
      <c r="BK10" s="5">
        <f>CH4_100yr_tonnes!BL25</f>
        <v>9348.2113194000012</v>
      </c>
      <c r="BL10" s="5">
        <f>CH4_100yr_tonnes!BM25</f>
        <v>8675.0534937000011</v>
      </c>
      <c r="BM10" s="5">
        <f>CH4_100yr_tonnes!BN25</f>
        <v>8052.8508529200017</v>
      </c>
      <c r="BN10" s="5">
        <f>CH4_100yr_tonnes!BO25</f>
        <v>7477.6227302400002</v>
      </c>
      <c r="BO10" s="5">
        <f>CH4_100yr_tonnes!BP25</f>
        <v>6945.7052950200004</v>
      </c>
      <c r="BP10" s="5">
        <f>CH4_100yr_tonnes!BQ25</f>
        <v>6453.7260566100003</v>
      </c>
      <c r="BQ10" s="5">
        <f>CH4_100yr_tonnes!BR25</f>
        <v>5998.5804374160007</v>
      </c>
      <c r="BR10" s="5">
        <f>CH4_100yr_tonnes!BS25</f>
        <v>5577.4102511460005</v>
      </c>
      <c r="BS10" s="5">
        <f>CH4_100yr_tonnes!BT25</f>
        <v>5187.5839119900011</v>
      </c>
      <c r="BT10" s="5">
        <f>CH4_100yr_tonnes!BU25</f>
        <v>4826.6782479479998</v>
      </c>
      <c r="BU10" s="5">
        <f>CH4_100yr_tonnes!BV25</f>
        <v>4492.4617840620003</v>
      </c>
      <c r="BV10" s="5">
        <f>CH4_100yr_tonnes!BW25</f>
        <v>4182.8793721560005</v>
      </c>
      <c r="BW10" s="5">
        <f>CH4_100yr_tonnes!BX25</f>
        <v>3896.0380680960006</v>
      </c>
      <c r="BX10" s="5">
        <f>CH4_100yr_tonnes!BY25</f>
        <v>3630.1941440220003</v>
      </c>
      <c r="BY10" s="5">
        <f>CH4_100yr_tonnes!BZ25</f>
        <v>3383.7411494459998</v>
      </c>
      <c r="BZ10" s="5">
        <f>CH4_100yr_tonnes!CA25</f>
        <v>3155.1989398560004</v>
      </c>
      <c r="CA10" s="5">
        <f>CH4_100yr_tonnes!CB25</f>
        <v>2943.2035846859999</v>
      </c>
      <c r="CB10" s="5">
        <f>CH4_100yr_tonnes!CC25</f>
        <v>2746.4980902420002</v>
      </c>
      <c r="CC10" s="5">
        <f>CH4_100yr_tonnes!CD25</f>
        <v>2563.9238738520003</v>
      </c>
      <c r="CD10" s="5">
        <f>CH4_100yr_tonnes!CE25</f>
        <v>2394.4129166940002</v>
      </c>
      <c r="CE10" s="5">
        <f>CH4_100yr_tonnes!CF25</f>
        <v>2236.9805580119996</v>
      </c>
      <c r="CF10" s="5">
        <f>CH4_100yr_tonnes!CG25</f>
        <v>2090.7188615639998</v>
      </c>
      <c r="CG10" s="5">
        <f>CH4_100yr_tonnes!CH25</f>
        <v>1954.790517012</v>
      </c>
      <c r="CH10" s="5">
        <f>CH4_100yr_tonnes!CI25</f>
        <v>1828.4232348960002</v>
      </c>
      <c r="CI10" s="5">
        <f>CH4_100yr_tonnes!CJ25</f>
        <v>1710.9045897660001</v>
      </c>
      <c r="CJ10" s="5">
        <f>CH4_100yr_tonnes!CK25</f>
        <v>1601.5772741819999</v>
      </c>
      <c r="CK10" s="5">
        <f>CH4_100yr_tonnes!CL25</f>
        <v>1499.8347391739999</v>
      </c>
      <c r="CL10" s="5">
        <f>CH4_100yr_tonnes!CM25</f>
        <v>1405.1171791260001</v>
      </c>
      <c r="CM10" s="5">
        <f>CH4_100yr_tonnes!CN25</f>
        <v>1316.9078434560001</v>
      </c>
      <c r="CN10" s="5">
        <f>CH4_100yr_tonnes!CO25</f>
        <v>1234.7296391580003</v>
      </c>
      <c r="CO10" s="5">
        <f>CH4_100yr_tonnes!CP25</f>
        <v>1158.1420065780001</v>
      </c>
      <c r="CP10" s="5">
        <f>CH4_100yr_tonnes!CQ25</f>
        <v>1086.7380474060001</v>
      </c>
      <c r="CQ10" s="5">
        <f>CH4_100yr_tonnes!CR25</f>
        <v>1020.1418791200001</v>
      </c>
      <c r="CR10" s="5">
        <f>CH4_100yr_tonnes!CS25</f>
        <v>958.00620164400004</v>
      </c>
      <c r="CS10" s="5">
        <f>CH4_100yr_tonnes!CT25</f>
        <v>900.01005723600008</v>
      </c>
      <c r="CT10" s="5">
        <f>CH4_100yr_tonnes!CU25</f>
        <v>845.85677411400002</v>
      </c>
      <c r="CU10" s="5">
        <f>CH4_100yr_tonnes!CV25</f>
        <v>795.27206534400011</v>
      </c>
      <c r="CV10" s="5">
        <f>CH4_100yr_tonnes!CW25</f>
        <v>748.00228366800002</v>
      </c>
    </row>
    <row r="11" spans="1:100" ht="15" customHeight="1" x14ac:dyDescent="0.15">
      <c r="A11" s="5">
        <f>CH4_100yr_tonnes!B26</f>
        <v>6288.980636700001</v>
      </c>
      <c r="B11" s="5">
        <f>CH4_100yr_tonnes!C26</f>
        <v>10845.072199380002</v>
      </c>
      <c r="C11" s="5">
        <f>CH4_100yr_tonnes!D26</f>
        <v>14170.743498360003</v>
      </c>
      <c r="D11" s="5">
        <f>CH4_100yr_tonnes!E26</f>
        <v>16682.157767880002</v>
      </c>
      <c r="E11" s="5">
        <f>CH4_100yr_tonnes!F26</f>
        <v>18767.697612540003</v>
      </c>
      <c r="F11" s="5">
        <f>CH4_100yr_tonnes!G26</f>
        <v>20754.610946460001</v>
      </c>
      <c r="G11" s="5">
        <f>CH4_100yr_tonnes!H26</f>
        <v>22736.466590219999</v>
      </c>
      <c r="H11" s="5">
        <f>CH4_100yr_tonnes!I26</f>
        <v>24583.958438160003</v>
      </c>
      <c r="I11" s="5">
        <f>CH4_100yr_tonnes!J26</f>
        <v>26922.905257620005</v>
      </c>
      <c r="J11" s="5">
        <f>CH4_100yr_tonnes!K26</f>
        <v>28336.67853936</v>
      </c>
      <c r="K11" s="5">
        <f>CH4_100yr_tonnes!L26</f>
        <v>30535.82761674</v>
      </c>
      <c r="L11" s="5">
        <f>CH4_100yr_tonnes!M26</f>
        <v>33005.642158920004</v>
      </c>
      <c r="M11" s="5">
        <f>CH4_100yr_tonnes!N26</f>
        <v>35522.724508440006</v>
      </c>
      <c r="N11" s="5">
        <f>CH4_100yr_tonnes!O26</f>
        <v>37593.738772620003</v>
      </c>
      <c r="O11" s="5">
        <f>CH4_100yr_tonnes!P26</f>
        <v>39285.173618100001</v>
      </c>
      <c r="P11" s="5">
        <f>CH4_100yr_tonnes!Q26</f>
        <v>39116.990972100008</v>
      </c>
      <c r="Q11" s="5">
        <f>CH4_100yr_tonnes!R26</f>
        <v>38849.157601439998</v>
      </c>
      <c r="R11" s="5">
        <f>CH4_100yr_tonnes!S26</f>
        <v>39206.323052040003</v>
      </c>
      <c r="S11" s="5">
        <f>CH4_100yr_tonnes!T26</f>
        <v>40355.298877620007</v>
      </c>
      <c r="T11" s="5">
        <f>CH4_100yr_tonnes!U26</f>
        <v>41210.56220136</v>
      </c>
      <c r="U11" s="5">
        <f>CH4_100yr_tonnes!V26</f>
        <v>41513.179168740004</v>
      </c>
      <c r="V11" s="5">
        <f>CH4_100yr_tonnes!W26</f>
        <v>42463.694414160003</v>
      </c>
      <c r="W11" s="5">
        <f>CH4_100yr_tonnes!X26</f>
        <v>43501.089237240005</v>
      </c>
      <c r="X11" s="5">
        <f>CH4_100yr_tonnes!Y26</f>
        <v>44739.007889399996</v>
      </c>
      <c r="Y11" s="5">
        <f>CH4_100yr_tonnes!Z26</f>
        <v>46021.671300720001</v>
      </c>
      <c r="Z11" s="5">
        <f>CH4_100yr_tonnes!AA26</f>
        <v>47376.2065563</v>
      </c>
      <c r="AA11" s="5">
        <f>CH4_100yr_tonnes!AB26</f>
        <v>48732.882285000007</v>
      </c>
      <c r="AB11" s="5">
        <f>CH4_100yr_tonnes!AC26</f>
        <v>50130.36098256</v>
      </c>
      <c r="AC11" s="5">
        <f>CH4_100yr_tonnes!AD26</f>
        <v>51510.041217360005</v>
      </c>
      <c r="AD11" s="5">
        <f>CH4_100yr_tonnes!AE26</f>
        <v>52884.556536299999</v>
      </c>
      <c r="AE11" s="5">
        <f>CH4_100yr_tonnes!AF26</f>
        <v>54262.338547380001</v>
      </c>
      <c r="AF11" s="5">
        <f>CH4_100yr_tonnes!AG26</f>
        <v>55649.080620000008</v>
      </c>
      <c r="AG11" s="5">
        <f>CH4_100yr_tonnes!AH26</f>
        <v>57048.536013000004</v>
      </c>
      <c r="AH11" s="5">
        <f>CH4_100yr_tonnes!AI26</f>
        <v>58463.037812520008</v>
      </c>
      <c r="AI11" s="5">
        <f>CH4_100yr_tonnes!AJ26</f>
        <v>59893.847966400004</v>
      </c>
      <c r="AJ11" s="5">
        <f>CH4_100yr_tonnes!AK26</f>
        <v>61341.466343700005</v>
      </c>
      <c r="AK11" s="5">
        <f>CH4_100yr_tonnes!AL26</f>
        <v>62806.119132000007</v>
      </c>
      <c r="AL11" s="5">
        <f>CH4_100yr_tonnes!AM26</f>
        <v>64287.809931480006</v>
      </c>
      <c r="AM11" s="5">
        <f>CH4_100yr_tonnes!AN26</f>
        <v>65786.327382420001</v>
      </c>
      <c r="AN11" s="5">
        <f>CH4_100yr_tonnes!AO26</f>
        <v>67301.319535020011</v>
      </c>
      <c r="AO11" s="5">
        <f>CH4_100yr_tonnes!AP26</f>
        <v>68832.384498000014</v>
      </c>
      <c r="AP11" s="5">
        <f>CH4_100yr_tonnes!AQ26</f>
        <v>70379.031114600002</v>
      </c>
      <c r="AQ11" s="5">
        <f>CH4_100yr_tonnes!AR26</f>
        <v>71940.758010599995</v>
      </c>
      <c r="AR11" s="5">
        <f>CH4_100yr_tonnes!AS26</f>
        <v>73516.958782800008</v>
      </c>
      <c r="AS11" s="5">
        <f>CH4_100yr_tonnes!AT26</f>
        <v>75106.879359600003</v>
      </c>
      <c r="AT11" s="5">
        <f>CH4_100yr_tonnes!AU26</f>
        <v>76709.801400000011</v>
      </c>
      <c r="AU11" s="5">
        <f>CH4_100yr_tonnes!AV26</f>
        <v>78325.015716000009</v>
      </c>
      <c r="AV11" s="5">
        <f>CH4_100yr_tonnes!AW26</f>
        <v>79951.941261600005</v>
      </c>
      <c r="AW11" s="5">
        <f>CH4_100yr_tonnes!AX26</f>
        <v>81590.152184999999</v>
      </c>
      <c r="AX11" s="5">
        <f>CH4_100yr_tonnes!AY26</f>
        <v>83239.354776599997</v>
      </c>
      <c r="AY11" s="5">
        <f>CH4_100yr_tonnes!AZ26</f>
        <v>84899.293294799994</v>
      </c>
      <c r="AZ11" s="5">
        <f>CH4_100yr_tonnes!BA26</f>
        <v>86569.755661200019</v>
      </c>
      <c r="BA11" s="5">
        <f>CH4_100yr_tonnes!BB26</f>
        <v>88250.501253599999</v>
      </c>
      <c r="BB11" s="5">
        <f>CH4_100yr_tonnes!BC26</f>
        <v>89941.348368000006</v>
      </c>
      <c r="BC11" s="5">
        <f>CH4_100yr_tonnes!BD26</f>
        <v>91642.138284600005</v>
      </c>
      <c r="BD11" s="5">
        <f>CH4_100yr_tonnes!BE26</f>
        <v>93352.777575</v>
      </c>
      <c r="BE11" s="5">
        <f>CH4_100yr_tonnes!BF26</f>
        <v>95073.055516799999</v>
      </c>
      <c r="BF11" s="5">
        <f>CH4_100yr_tonnes!BG26</f>
        <v>96802.8233568</v>
      </c>
      <c r="BG11" s="5">
        <f>CH4_100yr_tonnes!BH26</f>
        <v>98542.112893200014</v>
      </c>
      <c r="BH11" s="5">
        <f>CH4_100yr_tonnes!BI26</f>
        <v>100291.14366240002</v>
      </c>
      <c r="BI11" s="5">
        <f>CH4_100yr_tonnes!BJ26</f>
        <v>102050.15960880001</v>
      </c>
      <c r="BJ11" s="5">
        <f>CH4_100yr_tonnes!BK26</f>
        <v>74567.653755600011</v>
      </c>
      <c r="BK11" s="5">
        <f>CH4_100yr_tonnes!BL26</f>
        <v>55729.031464799999</v>
      </c>
      <c r="BL11" s="5">
        <f>CH4_100yr_tonnes!BM26</f>
        <v>42712.738703040006</v>
      </c>
      <c r="BM11" s="5">
        <f>CH4_100yr_tonnes!BN26</f>
        <v>33625.527497399999</v>
      </c>
      <c r="BN11" s="5">
        <f>CH4_100yr_tonnes!BO26</f>
        <v>27196.54059294</v>
      </c>
      <c r="BO11" s="5">
        <f>CH4_100yr_tonnes!BP26</f>
        <v>22572.241762440004</v>
      </c>
      <c r="BP11" s="5">
        <f>CH4_100yr_tonnes!BQ26</f>
        <v>19178.945292540004</v>
      </c>
      <c r="BQ11" s="5">
        <f>CH4_100yr_tonnes!BR26</f>
        <v>16630.659254099999</v>
      </c>
      <c r="BR11" s="5">
        <f>CH4_100yr_tonnes!BS26</f>
        <v>14667.30387768</v>
      </c>
      <c r="BS11" s="5">
        <f>CH4_100yr_tonnes!BT26</f>
        <v>13113.29154366</v>
      </c>
      <c r="BT11" s="5">
        <f>CH4_100yr_tonnes!BU26</f>
        <v>11849.755990380003</v>
      </c>
      <c r="BU11" s="5">
        <f>CH4_100yr_tonnes!BV26</f>
        <v>10795.931274660001</v>
      </c>
      <c r="BV11" s="5">
        <f>CH4_100yr_tonnes!BW26</f>
        <v>9896.6643745799993</v>
      </c>
      <c r="BW11" s="5">
        <f>CH4_100yr_tonnes!BX26</f>
        <v>9114.0396859800021</v>
      </c>
      <c r="BX11" s="5">
        <f>CH4_100yr_tonnes!BY26</f>
        <v>8421.7600974600009</v>
      </c>
      <c r="BY11" s="5">
        <f>CH4_100yr_tonnes!BZ26</f>
        <v>7801.3762052400007</v>
      </c>
      <c r="BZ11" s="5">
        <f>CH4_100yr_tonnes!CA26</f>
        <v>7239.7546543800008</v>
      </c>
      <c r="CA11" s="5">
        <f>CH4_100yr_tonnes!CB26</f>
        <v>6727.3773500159996</v>
      </c>
      <c r="CB11" s="5">
        <f>CH4_100yr_tonnes!CC26</f>
        <v>6257.197877472001</v>
      </c>
      <c r="CC11" s="5">
        <f>CH4_100yr_tonnes!CD26</f>
        <v>5823.8716963140005</v>
      </c>
      <c r="CD11" s="5">
        <f>CH4_100yr_tonnes!CE26</f>
        <v>5423.2370554140007</v>
      </c>
      <c r="CE11" s="5">
        <f>CH4_100yr_tonnes!CF26</f>
        <v>5051.9642059200005</v>
      </c>
      <c r="CF11" s="5">
        <f>CH4_100yr_tonnes!CG26</f>
        <v>4707.3176225880006</v>
      </c>
      <c r="CG11" s="5">
        <f>CH4_100yr_tonnes!CH26</f>
        <v>4386.9941367060001</v>
      </c>
      <c r="CH11" s="5">
        <f>CH4_100yr_tonnes!CI26</f>
        <v>4089.0121414020005</v>
      </c>
      <c r="CI11" s="5">
        <f>CH4_100yr_tonnes!CJ26</f>
        <v>3811.6351701960002</v>
      </c>
      <c r="CJ11" s="5">
        <f>CH4_100yr_tonnes!CK26</f>
        <v>3553.318676034</v>
      </c>
      <c r="CK11" s="5">
        <f>CH4_100yr_tonnes!CL26</f>
        <v>3312.672485004</v>
      </c>
      <c r="CL11" s="5">
        <f>CH4_100yr_tonnes!CM26</f>
        <v>3088.4338926179998</v>
      </c>
      <c r="CM11" s="5">
        <f>CH4_100yr_tonnes!CN26</f>
        <v>2879.4480065580001</v>
      </c>
      <c r="CN11" s="5">
        <f>CH4_100yr_tonnes!CO26</f>
        <v>2684.6530578060001</v>
      </c>
      <c r="CO11" s="5">
        <f>CH4_100yr_tonnes!CP26</f>
        <v>2503.0691458440006</v>
      </c>
      <c r="CP11" s="5">
        <f>CH4_100yr_tonnes!CQ26</f>
        <v>2333.7893765160002</v>
      </c>
      <c r="CQ11" s="5">
        <f>CH4_100yr_tonnes!CR26</f>
        <v>2175.9727003140001</v>
      </c>
      <c r="CR11" s="5">
        <f>CH4_100yr_tonnes!CS26</f>
        <v>2028.8379642840002</v>
      </c>
      <c r="CS11" s="5">
        <f>CH4_100yr_tonnes!CT26</f>
        <v>1891.6588636380002</v>
      </c>
      <c r="CT11" s="5">
        <f>CH4_100yr_tonnes!CU26</f>
        <v>1763.7595611960003</v>
      </c>
      <c r="CU11" s="5">
        <f>CH4_100yr_tonnes!CV26</f>
        <v>1644.510824142</v>
      </c>
      <c r="CV11" s="5">
        <f>CH4_100yr_tonnes!CW26</f>
        <v>1533.3265743600002</v>
      </c>
    </row>
    <row r="12" spans="1:100" ht="15" customHeight="1" x14ac:dyDescent="0.15">
      <c r="A12" s="5">
        <f>CH4_100yr_tonnes!B27</f>
        <v>33692.366276460001</v>
      </c>
      <c r="B12" s="5">
        <f>CH4_100yr_tonnes!C27</f>
        <v>57644.031630360005</v>
      </c>
      <c r="C12" s="5">
        <f>CH4_100yr_tonnes!D27</f>
        <v>74800.158397200008</v>
      </c>
      <c r="D12" s="5">
        <f>CH4_100yr_tonnes!E27</f>
        <v>87293.61049620001</v>
      </c>
      <c r="E12" s="5">
        <f>CH4_100yr_tonnes!F27</f>
        <v>96940.603940400018</v>
      </c>
      <c r="F12" s="5">
        <f>CH4_100yr_tonnes!G27</f>
        <v>104686.28917140001</v>
      </c>
      <c r="G12" s="5">
        <f>CH4_100yr_tonnes!H27</f>
        <v>111177.4987326</v>
      </c>
      <c r="H12" s="5">
        <f>CH4_100yr_tonnes!I27</f>
        <v>116995.91926620001</v>
      </c>
      <c r="I12" s="5">
        <f>CH4_100yr_tonnes!J27</f>
        <v>122763.38850660001</v>
      </c>
      <c r="J12" s="5">
        <f>CH4_100yr_tonnes!K27</f>
        <v>127898.22496440003</v>
      </c>
      <c r="K12" s="5">
        <f>CH4_100yr_tonnes!L27</f>
        <v>132723.11446800001</v>
      </c>
      <c r="L12" s="5">
        <f>CH4_100yr_tonnes!M27</f>
        <v>137417.26285859998</v>
      </c>
      <c r="M12" s="5">
        <f>CH4_100yr_tonnes!N27</f>
        <v>142112.32519320003</v>
      </c>
      <c r="N12" s="5">
        <f>CH4_100yr_tonnes!O27</f>
        <v>147584.40373260001</v>
      </c>
      <c r="O12" s="5">
        <f>CH4_100yr_tonnes!P27</f>
        <v>153656.50237320003</v>
      </c>
      <c r="P12" s="5">
        <f>CH4_100yr_tonnes!Q27</f>
        <v>158581.29497340001</v>
      </c>
      <c r="Q12" s="5">
        <f>CH4_100yr_tonnes!R27</f>
        <v>163694.97593280001</v>
      </c>
      <c r="R12" s="5">
        <f>CH4_100yr_tonnes!S27</f>
        <v>169241.48354940003</v>
      </c>
      <c r="S12" s="5">
        <f>CH4_100yr_tonnes!T27</f>
        <v>175685.20300740001</v>
      </c>
      <c r="T12" s="5">
        <f>CH4_100yr_tonnes!U27</f>
        <v>181618.18445520001</v>
      </c>
      <c r="U12" s="5">
        <f>CH4_100yr_tonnes!V27</f>
        <v>187693.67750280001</v>
      </c>
      <c r="V12" s="5">
        <f>CH4_100yr_tonnes!W27</f>
        <v>195306.81976800002</v>
      </c>
      <c r="W12" s="5">
        <f>CH4_100yr_tonnes!X27</f>
        <v>203355.98512140004</v>
      </c>
      <c r="X12" s="5">
        <f>CH4_100yr_tonnes!Y27</f>
        <v>211720.69153919999</v>
      </c>
      <c r="Y12" s="5">
        <f>CH4_100yr_tonnes!Z27</f>
        <v>220431.6374376</v>
      </c>
      <c r="Z12" s="5">
        <f>CH4_100yr_tonnes!AA27</f>
        <v>229500.03110580004</v>
      </c>
      <c r="AA12" s="5">
        <f>CH4_100yr_tonnes!AB27</f>
        <v>238934.06522460002</v>
      </c>
      <c r="AB12" s="5">
        <f>CH4_100yr_tonnes!AC27</f>
        <v>239076.7223232</v>
      </c>
      <c r="AC12" s="5">
        <f>CH4_100yr_tonnes!AD27</f>
        <v>241159.93624140002</v>
      </c>
      <c r="AD12" s="5">
        <f>CH4_100yr_tonnes!AE27</f>
        <v>244571.12733480002</v>
      </c>
      <c r="AE12" s="5">
        <f>CH4_100yr_tonnes!AF27</f>
        <v>248898.05458560001</v>
      </c>
      <c r="AF12" s="5">
        <f>CH4_100yr_tonnes!AG27</f>
        <v>253863.35110920001</v>
      </c>
      <c r="AG12" s="5">
        <f>CH4_100yr_tonnes!AH27</f>
        <v>259280.87546340004</v>
      </c>
      <c r="AH12" s="5">
        <f>CH4_100yr_tonnes!AI27</f>
        <v>265026.00318</v>
      </c>
      <c r="AI12" s="5">
        <f>CH4_100yr_tonnes!AJ27</f>
        <v>271015.70170080004</v>
      </c>
      <c r="AJ12" s="5">
        <f>CH4_100yr_tonnes!AK27</f>
        <v>277194.64236119995</v>
      </c>
      <c r="AK12" s="5">
        <f>CH4_100yr_tonnes!AL27</f>
        <v>283525.32938819996</v>
      </c>
      <c r="AL12" s="5">
        <f>CH4_100yr_tonnes!AM27</f>
        <v>289981.95016920002</v>
      </c>
      <c r="AM12" s="5">
        <f>CH4_100yr_tonnes!AN27</f>
        <v>296546.85446580005</v>
      </c>
      <c r="AN12" s="5">
        <f>CH4_100yr_tonnes!AO27</f>
        <v>303207.74851080007</v>
      </c>
      <c r="AO12" s="5">
        <f>CH4_100yr_tonnes!AP27</f>
        <v>309956.08109699999</v>
      </c>
      <c r="AP12" s="5">
        <f>CH4_100yr_tonnes!AQ27</f>
        <v>316785.48973680002</v>
      </c>
      <c r="AQ12" s="5">
        <f>CH4_100yr_tonnes!AR27</f>
        <v>323691.1954116</v>
      </c>
      <c r="AR12" s="5">
        <f>CH4_100yr_tonnes!AS27</f>
        <v>330669.4331196</v>
      </c>
      <c r="AS12" s="5">
        <f>CH4_100yr_tonnes!AT27</f>
        <v>337716.95110500004</v>
      </c>
      <c r="AT12" s="5">
        <f>CH4_100yr_tonnes!AU27</f>
        <v>344830.98380580003</v>
      </c>
      <c r="AU12" s="5">
        <f>CH4_100yr_tonnes!AV27</f>
        <v>352008.80823840003</v>
      </c>
      <c r="AV12" s="5">
        <f>CH4_100yr_tonnes!AW27</f>
        <v>359247.9513978</v>
      </c>
      <c r="AW12" s="5">
        <f>CH4_100yr_tonnes!AX27</f>
        <v>366545.82210360008</v>
      </c>
      <c r="AX12" s="5">
        <f>CH4_100yr_tonnes!AY27</f>
        <v>373899.89799239999</v>
      </c>
      <c r="AY12" s="5">
        <f>CH4_100yr_tonnes!AZ27</f>
        <v>381307.50957480003</v>
      </c>
      <c r="AZ12" s="5">
        <f>CH4_100yr_tonnes!BA27</f>
        <v>388766.05807680002</v>
      </c>
      <c r="BA12" s="5">
        <f>CH4_100yr_tonnes!BB27</f>
        <v>396272.76837660011</v>
      </c>
      <c r="BB12" s="5">
        <f>CH4_100yr_tonnes!BC27</f>
        <v>403824.55313340004</v>
      </c>
      <c r="BC12" s="5">
        <f>CH4_100yr_tonnes!BD27</f>
        <v>411417.96356460004</v>
      </c>
      <c r="BD12" s="5">
        <f>CH4_100yr_tonnes!BE27</f>
        <v>419049.39847320004</v>
      </c>
      <c r="BE12" s="5">
        <f>CH4_100yr_tonnes!BF27</f>
        <v>426715.35849780007</v>
      </c>
      <c r="BF12" s="5">
        <f>CH4_100yr_tonnes!BG27</f>
        <v>434412.55052460008</v>
      </c>
      <c r="BG12" s="5">
        <f>CH4_100yr_tonnes!BH27</f>
        <v>442137.70991580002</v>
      </c>
      <c r="BH12" s="5">
        <f>CH4_100yr_tonnes!BI27</f>
        <v>449887.63468080002</v>
      </c>
      <c r="BI12" s="5">
        <f>CH4_100yr_tonnes!BJ27</f>
        <v>457659.15022020001</v>
      </c>
      <c r="BJ12" s="5">
        <f>CH4_100yr_tonnes!BK27</f>
        <v>334460.2481424</v>
      </c>
      <c r="BK12" s="5">
        <f>CH4_100yr_tonnes!BL27</f>
        <v>250006.07025480003</v>
      </c>
      <c r="BL12" s="5">
        <f>CH4_100yr_tonnes!BM27</f>
        <v>191649.781671</v>
      </c>
      <c r="BM12" s="5">
        <f>CH4_100yr_tonnes!BN27</f>
        <v>150905.40143520001</v>
      </c>
      <c r="BN12" s="5">
        <f>CH4_100yr_tonnes!BO27</f>
        <v>122076.6311196</v>
      </c>
      <c r="BO12" s="5">
        <f>CH4_100yr_tonnes!BP27</f>
        <v>101337.6911736</v>
      </c>
      <c r="BP12" s="5">
        <f>CH4_100yr_tonnes!BQ27</f>
        <v>86117.151472800004</v>
      </c>
      <c r="BQ12" s="5">
        <f>CH4_100yr_tonnes!BR27</f>
        <v>74684.865853199997</v>
      </c>
      <c r="BR12" s="5">
        <f>CH4_100yr_tonnes!BS27</f>
        <v>65875.055127059997</v>
      </c>
      <c r="BS12" s="5">
        <f>CH4_100yr_tonnes!BT27</f>
        <v>58900.653692220003</v>
      </c>
      <c r="BT12" s="5">
        <f>CH4_100yr_tonnes!BU27</f>
        <v>53228.835505320007</v>
      </c>
      <c r="BU12" s="5">
        <f>CH4_100yr_tonnes!BV27</f>
        <v>48497.550573240005</v>
      </c>
      <c r="BV12" s="5">
        <f>CH4_100yr_tonnes!BW27</f>
        <v>44459.553836040002</v>
      </c>
      <c r="BW12" s="5">
        <f>CH4_100yr_tonnes!BX27</f>
        <v>40944.864293400002</v>
      </c>
      <c r="BX12" s="5">
        <f>CH4_100yr_tonnes!BY27</f>
        <v>37835.57974542</v>
      </c>
      <c r="BY12" s="5">
        <f>CH4_100yr_tonnes!BZ27</f>
        <v>35048.975228940006</v>
      </c>
      <c r="BZ12" s="5">
        <f>CH4_100yr_tonnes!CA27</f>
        <v>32526.155419680003</v>
      </c>
      <c r="CA12" s="5">
        <f>CH4_100yr_tonnes!CB27</f>
        <v>30224.431281600006</v>
      </c>
      <c r="CB12" s="5">
        <f>CH4_100yr_tonnes!CC27</f>
        <v>28112.194190280003</v>
      </c>
      <c r="CC12" s="5">
        <f>CH4_100yr_tonnes!CD27</f>
        <v>26165.465319720002</v>
      </c>
      <c r="CD12" s="5">
        <f>CH4_100yr_tonnes!CE27</f>
        <v>24365.568942960002</v>
      </c>
      <c r="CE12" s="5">
        <f>CH4_100yr_tonnes!CF27</f>
        <v>22697.560021260004</v>
      </c>
      <c r="CF12" s="5">
        <f>CH4_100yr_tonnes!CG27</f>
        <v>21149.158313520002</v>
      </c>
      <c r="CG12" s="5">
        <f>CH4_100yr_tonnes!CH27</f>
        <v>19710.022780679999</v>
      </c>
      <c r="CH12" s="5">
        <f>CH4_100yr_tonnes!CI27</f>
        <v>18371.254889699998</v>
      </c>
      <c r="CI12" s="5">
        <f>CH4_100yr_tonnes!CJ27</f>
        <v>17125.055999820001</v>
      </c>
      <c r="CJ12" s="5">
        <f>CH4_100yr_tonnes!CK27</f>
        <v>15964.48873368</v>
      </c>
      <c r="CK12" s="5">
        <f>CH4_100yr_tonnes!CL27</f>
        <v>14883.308609580001</v>
      </c>
      <c r="CL12" s="5">
        <f>CH4_100yr_tonnes!CM27</f>
        <v>13875.843411719999</v>
      </c>
      <c r="CM12" s="5">
        <f>CH4_100yr_tonnes!CN27</f>
        <v>12936.90498918</v>
      </c>
      <c r="CN12" s="5">
        <f>CH4_100yr_tonnes!CO27</f>
        <v>12061.723408560001</v>
      </c>
      <c r="CO12" s="5">
        <f>CH4_100yr_tonnes!CP27</f>
        <v>11245.89638874</v>
      </c>
      <c r="CP12" s="5">
        <f>CH4_100yr_tonnes!CQ27</f>
        <v>10485.349590420001</v>
      </c>
      <c r="CQ12" s="5">
        <f>CH4_100yr_tonnes!CR27</f>
        <v>9776.30442468</v>
      </c>
      <c r="CR12" s="5">
        <f>CH4_100yr_tonnes!CS27</f>
        <v>9115.2513804600021</v>
      </c>
      <c r="CS12" s="5">
        <f>CH4_100yr_tonnes!CT27</f>
        <v>8498.9273386800014</v>
      </c>
      <c r="CT12" s="5">
        <f>CH4_100yr_tonnes!CU27</f>
        <v>7924.2959034600008</v>
      </c>
      <c r="CU12" s="5">
        <f>CH4_100yr_tonnes!CV27</f>
        <v>7388.5300520999999</v>
      </c>
      <c r="CV12" s="5">
        <f>CH4_100yr_tonnes!CW27</f>
        <v>6888.9966563400003</v>
      </c>
    </row>
    <row r="13" spans="1:100" ht="15" customHeight="1" x14ac:dyDescent="0.15">
      <c r="A13" s="5">
        <f>CH4_100yr_tonnes!B28</f>
        <v>119031.2248908</v>
      </c>
      <c r="B13" s="5">
        <f>CH4_100yr_tonnes!C28</f>
        <v>266639.756406</v>
      </c>
      <c r="C13" s="5">
        <f>CH4_100yr_tonnes!D28</f>
        <v>361797.15844500007</v>
      </c>
      <c r="D13" s="5">
        <f>CH4_100yr_tonnes!E28</f>
        <v>433795.70042940002</v>
      </c>
      <c r="E13" s="5">
        <f>CH4_100yr_tonnes!F28</f>
        <v>482777.38606920006</v>
      </c>
      <c r="F13" s="5">
        <f>CH4_100yr_tonnes!G28</f>
        <v>513924.64179480006</v>
      </c>
      <c r="G13" s="5">
        <f>CH4_100yr_tonnes!H28</f>
        <v>532195.10835720005</v>
      </c>
      <c r="H13" s="5">
        <f>CH4_100yr_tonnes!I28</f>
        <v>543487.19679780002</v>
      </c>
      <c r="I13" s="5">
        <f>CH4_100yr_tonnes!J28</f>
        <v>550388.241087</v>
      </c>
      <c r="J13" s="5">
        <f>CH4_100yr_tonnes!K28</f>
        <v>568413.15408420004</v>
      </c>
      <c r="K13" s="5">
        <f>CH4_100yr_tonnes!L28</f>
        <v>579780.22335839993</v>
      </c>
      <c r="L13" s="5">
        <f>CH4_100yr_tonnes!M28</f>
        <v>585000.41933820001</v>
      </c>
      <c r="M13" s="5">
        <f>CH4_100yr_tonnes!N28</f>
        <v>589873.74346680008</v>
      </c>
      <c r="N13" s="5">
        <f>CH4_100yr_tonnes!O28</f>
        <v>595767.70696380013</v>
      </c>
      <c r="O13" s="5">
        <f>CH4_100yr_tonnes!P28</f>
        <v>603255.71422680013</v>
      </c>
      <c r="P13" s="5">
        <f>CH4_100yr_tonnes!Q28</f>
        <v>614083.5396588</v>
      </c>
      <c r="Q13" s="5">
        <f>CH4_100yr_tonnes!R28</f>
        <v>632541.38494560006</v>
      </c>
      <c r="R13" s="5">
        <f>CH4_100yr_tonnes!S28</f>
        <v>652902.62716020003</v>
      </c>
      <c r="S13" s="5">
        <f>CH4_100yr_tonnes!T28</f>
        <v>662767.64187780011</v>
      </c>
      <c r="T13" s="5">
        <f>CH4_100yr_tonnes!U28</f>
        <v>674795.06660880009</v>
      </c>
      <c r="U13" s="5">
        <f>CH4_100yr_tonnes!V28</f>
        <v>693627.91084800009</v>
      </c>
      <c r="V13" s="5">
        <f>CH4_100yr_tonnes!W28</f>
        <v>709141.31766599999</v>
      </c>
      <c r="W13" s="5">
        <f>CH4_100yr_tonnes!X28</f>
        <v>725903.16792000004</v>
      </c>
      <c r="X13" s="5">
        <f>CH4_100yr_tonnes!Y28</f>
        <v>743362.21506600012</v>
      </c>
      <c r="Y13" s="5">
        <f>CH4_100yr_tonnes!Z28</f>
        <v>760835.5863180001</v>
      </c>
      <c r="Z13" s="5">
        <f>CH4_100yr_tonnes!AA28</f>
        <v>778718.98213799996</v>
      </c>
      <c r="AA13" s="5">
        <f>CH4_100yr_tonnes!AB28</f>
        <v>797065.39704000007</v>
      </c>
      <c r="AB13" s="5">
        <f>CH4_100yr_tonnes!AC28</f>
        <v>870936.53854800004</v>
      </c>
      <c r="AC13" s="5">
        <f>CH4_100yr_tonnes!AD28</f>
        <v>931123.13349000004</v>
      </c>
      <c r="AD13" s="5">
        <f>CH4_100yr_tonnes!AE28</f>
        <v>982286.76747600012</v>
      </c>
      <c r="AE13" s="5">
        <f>CH4_100yr_tonnes!AF28</f>
        <v>1027557.3461460001</v>
      </c>
      <c r="AF13" s="5">
        <f>CH4_100yr_tonnes!AG28</f>
        <v>1069035.1643400001</v>
      </c>
      <c r="AG13" s="5">
        <f>CH4_100yr_tonnes!AH28</f>
        <v>1108125.809622</v>
      </c>
      <c r="AH13" s="5">
        <f>CH4_100yr_tonnes!AI28</f>
        <v>1145765.9728920001</v>
      </c>
      <c r="AI13" s="5">
        <f>CH4_100yr_tonnes!AJ28</f>
        <v>1182575.2200420001</v>
      </c>
      <c r="AJ13" s="5">
        <f>CH4_100yr_tonnes!AK28</f>
        <v>1218961.2867120001</v>
      </c>
      <c r="AK13" s="5">
        <f>CH4_100yr_tonnes!AL28</f>
        <v>1255193.043972</v>
      </c>
      <c r="AL13" s="5">
        <f>CH4_100yr_tonnes!AM28</f>
        <v>1291447.2918480001</v>
      </c>
      <c r="AM13" s="5">
        <f>CH4_100yr_tonnes!AN28</f>
        <v>1327836.9776820003</v>
      </c>
      <c r="AN13" s="5">
        <f>CH4_100yr_tonnes!AO28</f>
        <v>1364431.7775000001</v>
      </c>
      <c r="AO13" s="5">
        <f>CH4_100yr_tonnes!AP28</f>
        <v>1401272.054676</v>
      </c>
      <c r="AP13" s="5">
        <f>CH4_100yr_tonnes!AQ28</f>
        <v>1438379.6821679999</v>
      </c>
      <c r="AQ13" s="5">
        <f>CH4_100yr_tonnes!AR28</f>
        <v>1475762.6603760002</v>
      </c>
      <c r="AR13" s="5">
        <f>CH4_100yr_tonnes!AS28</f>
        <v>1513416.9138420001</v>
      </c>
      <c r="AS13" s="5">
        <f>CH4_100yr_tonnes!AT28</f>
        <v>1551328.9835880001</v>
      </c>
      <c r="AT13" s="5">
        <f>CH4_100yr_tonnes!AU28</f>
        <v>1589480.4775080001</v>
      </c>
      <c r="AU13" s="5">
        <f>CH4_100yr_tonnes!AV28</f>
        <v>1627851.6400380002</v>
      </c>
      <c r="AV13" s="5">
        <f>CH4_100yr_tonnes!AW28</f>
        <v>1666424.3746800001</v>
      </c>
      <c r="AW13" s="5">
        <f>CH4_100yr_tonnes!AX28</f>
        <v>1705182.9389520001</v>
      </c>
      <c r="AX13" s="5">
        <f>CH4_100yr_tonnes!AY28</f>
        <v>1744114.6345919999</v>
      </c>
      <c r="AY13" s="5">
        <f>CH4_100yr_tonnes!AZ28</f>
        <v>1783208.0406900002</v>
      </c>
      <c r="AZ13" s="5">
        <f>CH4_100yr_tonnes!BA28</f>
        <v>1822450.1837160001</v>
      </c>
      <c r="BA13" s="5">
        <f>CH4_100yr_tonnes!BB28</f>
        <v>1861826.2425900002</v>
      </c>
      <c r="BB13" s="5">
        <f>CH4_100yr_tonnes!BC28</f>
        <v>1901321.76642</v>
      </c>
      <c r="BC13" s="5">
        <f>CH4_100yr_tonnes!BD28</f>
        <v>1940922.5511060001</v>
      </c>
      <c r="BD13" s="5">
        <f>CH4_100yr_tonnes!BE28</f>
        <v>1980614.2379640003</v>
      </c>
      <c r="BE13" s="5">
        <f>CH4_100yr_tonnes!BF28</f>
        <v>2020381.993032</v>
      </c>
      <c r="BF13" s="5">
        <f>CH4_100yr_tonnes!BG28</f>
        <v>2060210.1382380002</v>
      </c>
      <c r="BG13" s="5">
        <f>CH4_100yr_tonnes!BH28</f>
        <v>2100081.9066420002</v>
      </c>
      <c r="BH13" s="5">
        <f>CH4_100yr_tonnes!BI28</f>
        <v>2139979.5509160003</v>
      </c>
      <c r="BI13" s="5">
        <f>CH4_100yr_tonnes!BJ28</f>
        <v>2179884.7318380005</v>
      </c>
      <c r="BJ13" s="5">
        <f>CH4_100yr_tonnes!BK28</f>
        <v>1590781.847658</v>
      </c>
      <c r="BK13" s="5">
        <f>CH4_100yr_tonnes!BL28</f>
        <v>1187135.222268</v>
      </c>
      <c r="BL13" s="5">
        <f>CH4_100yr_tonnes!BM28</f>
        <v>908395.818876</v>
      </c>
      <c r="BM13" s="5">
        <f>CH4_100yr_tonnes!BN28</f>
        <v>713936.36825400009</v>
      </c>
      <c r="BN13" s="5">
        <f>CH4_100yr_tonnes!BO28</f>
        <v>576486.26904180006</v>
      </c>
      <c r="BO13" s="5">
        <f>CH4_100yr_tonnes!BP28</f>
        <v>477730.68750960001</v>
      </c>
      <c r="BP13" s="5">
        <f>CH4_100yr_tonnes!BQ28</f>
        <v>405360.37127639999</v>
      </c>
      <c r="BQ13" s="5">
        <f>CH4_100yr_tonnes!BR28</f>
        <v>351093.92439480009</v>
      </c>
      <c r="BR13" s="5">
        <f>CH4_100yr_tonnes!BS28</f>
        <v>309351.94940040004</v>
      </c>
      <c r="BS13" s="5">
        <f>CH4_100yr_tonnes!BT28</f>
        <v>276368.15961540001</v>
      </c>
      <c r="BT13" s="5">
        <f>CH4_100yr_tonnes!BU28</f>
        <v>249593.41138559999</v>
      </c>
      <c r="BU13" s="5">
        <f>CH4_100yr_tonnes!BV28</f>
        <v>227296.09467719999</v>
      </c>
      <c r="BV13" s="5">
        <f>CH4_100yr_tonnes!BW28</f>
        <v>208294.15439040001</v>
      </c>
      <c r="BW13" s="5">
        <f>CH4_100yr_tonnes!BX28</f>
        <v>191775.35466119999</v>
      </c>
      <c r="BX13" s="5">
        <f>CH4_100yr_tonnes!BY28</f>
        <v>177176.70110400001</v>
      </c>
      <c r="BY13" s="5">
        <f>CH4_100yr_tonnes!BZ28</f>
        <v>164103.5238846</v>
      </c>
      <c r="BZ13" s="5">
        <f>CH4_100yr_tonnes!CA28</f>
        <v>152275.15310580001</v>
      </c>
      <c r="CA13" s="5">
        <f>CH4_100yr_tonnes!CB28</f>
        <v>141488.4247116</v>
      </c>
      <c r="CB13" s="5">
        <f>CH4_100yr_tonnes!CC28</f>
        <v>131593.14400620002</v>
      </c>
      <c r="CC13" s="5">
        <f>CH4_100yr_tonnes!CD28</f>
        <v>122475.57018420001</v>
      </c>
      <c r="CD13" s="5">
        <f>CH4_100yr_tonnes!CE28</f>
        <v>114047.2811298</v>
      </c>
      <c r="CE13" s="5">
        <f>CH4_100yr_tonnes!CF28</f>
        <v>106237.6496508</v>
      </c>
      <c r="CF13" s="5">
        <f>CH4_100yr_tonnes!CG28</f>
        <v>98988.744783000002</v>
      </c>
      <c r="CG13" s="5">
        <f>CH4_100yr_tonnes!CH28</f>
        <v>92251.86178620001</v>
      </c>
      <c r="CH13" s="5">
        <f>CH4_100yr_tonnes!CI28</f>
        <v>85985.148059400002</v>
      </c>
      <c r="CI13" s="5">
        <f>CH4_100yr_tonnes!CJ28</f>
        <v>80151.966177600014</v>
      </c>
      <c r="CJ13" s="5">
        <f>CH4_100yr_tonnes!CK28</f>
        <v>74719.754987400011</v>
      </c>
      <c r="CK13" s="5">
        <f>CH4_100yr_tonnes!CL28</f>
        <v>69659.226719400001</v>
      </c>
      <c r="CL13" s="5">
        <f>CH4_100yr_tonnes!CM28</f>
        <v>64943.792206920007</v>
      </c>
      <c r="CM13" s="5">
        <f>CH4_100yr_tonnes!CN28</f>
        <v>60549.14156334001</v>
      </c>
      <c r="CN13" s="5">
        <f>CH4_100yr_tonnes!CO28</f>
        <v>56452.931319000003</v>
      </c>
      <c r="CO13" s="5">
        <f>CH4_100yr_tonnes!CP28</f>
        <v>52634.544971940006</v>
      </c>
      <c r="CP13" s="5">
        <f>CH4_100yr_tonnes!CQ28</f>
        <v>49074.904931040008</v>
      </c>
      <c r="CQ13" s="5">
        <f>CH4_100yr_tonnes!CR28</f>
        <v>45756.320610120005</v>
      </c>
      <c r="CR13" s="5">
        <f>CH4_100yr_tonnes!CS28</f>
        <v>42662.362591140001</v>
      </c>
      <c r="CS13" s="5">
        <f>CH4_100yr_tonnes!CT28</f>
        <v>39777.755913780005</v>
      </c>
      <c r="CT13" s="5">
        <f>CH4_100yr_tonnes!CU28</f>
        <v>37088.287569120002</v>
      </c>
      <c r="CU13" s="5">
        <f>CH4_100yr_tonnes!CV28</f>
        <v>34580.725078620002</v>
      </c>
      <c r="CV13" s="5">
        <f>CH4_100yr_tonnes!CW28</f>
        <v>32242.743717600002</v>
      </c>
    </row>
    <row r="14" spans="1:100" ht="15" customHeight="1" x14ac:dyDescent="0.15">
      <c r="A14" s="5">
        <f>CH4_100yr_tonnes!B29</f>
        <v>1259.1359272080001</v>
      </c>
      <c r="B14" s="5">
        <f>CH4_100yr_tonnes!C29</f>
        <v>2272.3406866080004</v>
      </c>
      <c r="C14" s="5">
        <f>CH4_100yr_tonnes!D29</f>
        <v>3108.3728447700005</v>
      </c>
      <c r="D14" s="5">
        <f>CH4_100yr_tonnes!E29</f>
        <v>4116.51587991</v>
      </c>
      <c r="E14" s="5">
        <f>CH4_100yr_tonnes!F29</f>
        <v>5300.6896836060005</v>
      </c>
      <c r="F14" s="5">
        <f>CH4_100yr_tonnes!G29</f>
        <v>6569.0521961880013</v>
      </c>
      <c r="G14" s="5">
        <f>CH4_100yr_tonnes!H29</f>
        <v>7823.1219500999996</v>
      </c>
      <c r="H14" s="5">
        <f>CH4_100yr_tonnes!I29</f>
        <v>9198.7429785599998</v>
      </c>
      <c r="I14" s="5">
        <f>CH4_100yr_tonnes!J29</f>
        <v>11029.329533819999</v>
      </c>
      <c r="J14" s="5">
        <f>CH4_100yr_tonnes!K29</f>
        <v>11918.143558739999</v>
      </c>
      <c r="K14" s="5">
        <f>CH4_100yr_tonnes!L29</f>
        <v>12825.120213780003</v>
      </c>
      <c r="L14" s="5">
        <f>CH4_100yr_tonnes!M29</f>
        <v>14165.899879920002</v>
      </c>
      <c r="M14" s="5">
        <f>CH4_100yr_tonnes!N29</f>
        <v>15365.284530900002</v>
      </c>
      <c r="N14" s="5">
        <f>CH4_100yr_tonnes!O29</f>
        <v>16318.432823220001</v>
      </c>
      <c r="O14" s="5">
        <f>CH4_100yr_tonnes!P29</f>
        <v>17128.499277060004</v>
      </c>
      <c r="P14" s="5">
        <f>CH4_100yr_tonnes!Q29</f>
        <v>16735.863307260002</v>
      </c>
      <c r="Q14" s="5">
        <f>CH4_100yr_tonnes!R29</f>
        <v>16294.8461592</v>
      </c>
      <c r="R14" s="5">
        <f>CH4_100yr_tonnes!S29</f>
        <v>16285.873500420003</v>
      </c>
      <c r="S14" s="5">
        <f>CH4_100yr_tonnes!T29</f>
        <v>16586.967462840003</v>
      </c>
      <c r="T14" s="5">
        <f>CH4_100yr_tonnes!U29</f>
        <v>16534.569500699999</v>
      </c>
      <c r="U14" s="5">
        <f>CH4_100yr_tonnes!V29</f>
        <v>16333.994482620001</v>
      </c>
      <c r="V14" s="5">
        <f>CH4_100yr_tonnes!W29</f>
        <v>16723.838787420002</v>
      </c>
      <c r="W14" s="5">
        <f>CH4_100yr_tonnes!X29</f>
        <v>17038.183358099999</v>
      </c>
      <c r="X14" s="5">
        <f>CH4_100yr_tonnes!Y29</f>
        <v>17396.67581742</v>
      </c>
      <c r="Y14" s="5">
        <f>CH4_100yr_tonnes!Z29</f>
        <v>17805.255784379999</v>
      </c>
      <c r="Z14" s="5">
        <f>CH4_100yr_tonnes!AA29</f>
        <v>18223.841871960001</v>
      </c>
      <c r="AA14" s="5">
        <f>CH4_100yr_tonnes!AB29</f>
        <v>18680.503537800003</v>
      </c>
      <c r="AB14" s="5">
        <f>CH4_100yr_tonnes!AC29</f>
        <v>20082.400713900002</v>
      </c>
      <c r="AC14" s="5">
        <f>CH4_100yr_tonnes!AD29</f>
        <v>21247.684242960004</v>
      </c>
      <c r="AD14" s="5">
        <f>CH4_100yr_tonnes!AE29</f>
        <v>22253.796803699999</v>
      </c>
      <c r="AE14" s="5">
        <f>CH4_100yr_tonnes!AF29</f>
        <v>23152.113147780001</v>
      </c>
      <c r="AF14" s="5">
        <f>CH4_100yr_tonnes!AG29</f>
        <v>23976.713392680005</v>
      </c>
      <c r="AG14" s="5">
        <f>CH4_100yr_tonnes!AH29</f>
        <v>24750.831791580003</v>
      </c>
      <c r="AH14" s="5">
        <f>CH4_100yr_tonnes!AI29</f>
        <v>25490.764549080002</v>
      </c>
      <c r="AI14" s="5">
        <f>CH4_100yr_tonnes!AJ29</f>
        <v>26208.566403479999</v>
      </c>
      <c r="AJ14" s="5">
        <f>CH4_100yr_tonnes!AK29</f>
        <v>26913.1806765</v>
      </c>
      <c r="AK14" s="5">
        <f>CH4_100yr_tonnes!AL29</f>
        <v>27610.874257740001</v>
      </c>
      <c r="AL14" s="5">
        <f>CH4_100yr_tonnes!AM29</f>
        <v>28305.514154100005</v>
      </c>
      <c r="AM14" s="5">
        <f>CH4_100yr_tonnes!AN29</f>
        <v>28999.338097800002</v>
      </c>
      <c r="AN14" s="5">
        <f>CH4_100yr_tonnes!AO29</f>
        <v>29693.118751200003</v>
      </c>
      <c r="AO14" s="5">
        <f>CH4_100yr_tonnes!AP29</f>
        <v>30386.846256180004</v>
      </c>
      <c r="AP14" s="5">
        <f>CH4_100yr_tonnes!AQ29</f>
        <v>31080.393196200002</v>
      </c>
      <c r="AQ14" s="5">
        <f>CH4_100yr_tonnes!AR29</f>
        <v>31773.705934680005</v>
      </c>
      <c r="AR14" s="5">
        <f>CH4_100yr_tonnes!AS29</f>
        <v>32466.571355880002</v>
      </c>
      <c r="AS14" s="5">
        <f>CH4_100yr_tonnes!AT29</f>
        <v>33158.723154960004</v>
      </c>
      <c r="AT14" s="5">
        <f>CH4_100yr_tonnes!AU29</f>
        <v>33849.768071580002</v>
      </c>
      <c r="AU14" s="5">
        <f>CH4_100yr_tonnes!AV29</f>
        <v>34539.352413479995</v>
      </c>
      <c r="AV14" s="5">
        <f>CH4_100yr_tonnes!AW29</f>
        <v>35227.107463920001</v>
      </c>
      <c r="AW14" s="5">
        <f>CH4_100yr_tonnes!AX29</f>
        <v>35912.878462620007</v>
      </c>
      <c r="AX14" s="5">
        <f>CH4_100yr_tonnes!AY29</f>
        <v>36596.796439860002</v>
      </c>
      <c r="AY14" s="5">
        <f>CH4_100yr_tonnes!AZ29</f>
        <v>37279.080281160008</v>
      </c>
      <c r="AZ14" s="5">
        <f>CH4_100yr_tonnes!BA29</f>
        <v>37959.845775360001</v>
      </c>
      <c r="BA14" s="5">
        <f>CH4_100yr_tonnes!BB29</f>
        <v>38638.955030820005</v>
      </c>
      <c r="BB14" s="5">
        <f>CH4_100yr_tonnes!BC29</f>
        <v>39316.269844020004</v>
      </c>
      <c r="BC14" s="5">
        <f>CH4_100yr_tonnes!BD29</f>
        <v>39991.3920459</v>
      </c>
      <c r="BD14" s="5">
        <f>CH4_100yr_tonnes!BE29</f>
        <v>40663.898740739998</v>
      </c>
      <c r="BE14" s="5">
        <f>CH4_100yr_tonnes!BF29</f>
        <v>41333.457620400004</v>
      </c>
      <c r="BF14" s="5">
        <f>CH4_100yr_tonnes!BG29</f>
        <v>41999.680760399999</v>
      </c>
      <c r="BG14" s="5">
        <f>CH4_100yr_tonnes!BH29</f>
        <v>42662.111629440005</v>
      </c>
      <c r="BH14" s="5">
        <f>CH4_100yr_tonnes!BI29</f>
        <v>43320.248968560001</v>
      </c>
      <c r="BI14" s="5">
        <f>CH4_100yr_tonnes!BJ29</f>
        <v>43973.57839272001</v>
      </c>
      <c r="BJ14" s="5">
        <f>CH4_100yr_tonnes!BK29</f>
        <v>32151.027593040002</v>
      </c>
      <c r="BK14" s="5">
        <f>CH4_100yr_tonnes!BL29</f>
        <v>24045.311486820003</v>
      </c>
      <c r="BL14" s="5">
        <f>CH4_100yr_tonnes!BM29</f>
        <v>18443.288959019999</v>
      </c>
      <c r="BM14" s="5">
        <f>CH4_100yr_tonnes!BN29</f>
        <v>14530.94072766</v>
      </c>
      <c r="BN14" s="5">
        <f>CH4_100yr_tonnes!BO29</f>
        <v>11761.842754260002</v>
      </c>
      <c r="BO14" s="5">
        <f>CH4_100yr_tonnes!BP29</f>
        <v>9768.9975576600009</v>
      </c>
      <c r="BP14" s="5">
        <f>CH4_100yr_tonnes!BQ29</f>
        <v>8305.7294352000008</v>
      </c>
      <c r="BQ14" s="5">
        <f>CH4_100yr_tonnes!BR29</f>
        <v>7206.0621088199996</v>
      </c>
      <c r="BR14" s="5">
        <f>CH4_100yr_tonnes!BS29</f>
        <v>6358.1559183419995</v>
      </c>
      <c r="BS14" s="5">
        <f>CH4_100yr_tonnes!BT29</f>
        <v>5686.4994904200003</v>
      </c>
      <c r="BT14" s="5">
        <f>CH4_100yr_tonnes!BU29</f>
        <v>5139.9697103820008</v>
      </c>
      <c r="BU14" s="5">
        <f>CH4_100yr_tonnes!BV29</f>
        <v>4683.825645336</v>
      </c>
      <c r="BV14" s="5">
        <f>CH4_100yr_tonnes!BW29</f>
        <v>4294.3395801420011</v>
      </c>
      <c r="BW14" s="5">
        <f>CH4_100yr_tonnes!BX29</f>
        <v>3955.1959370280006</v>
      </c>
      <c r="BX14" s="5">
        <f>CH4_100yr_tonnes!BY29</f>
        <v>3655.0753927680007</v>
      </c>
      <c r="BY14" s="5">
        <f>CH4_100yr_tonnes!BZ29</f>
        <v>3386.033580672</v>
      </c>
      <c r="BZ14" s="5">
        <f>CH4_100yr_tonnes!CA29</f>
        <v>3142.4125588740003</v>
      </c>
      <c r="CA14" s="5">
        <f>CH4_100yr_tonnes!CB29</f>
        <v>2920.1095127520002</v>
      </c>
      <c r="CB14" s="5">
        <f>CH4_100yr_tonnes!CC29</f>
        <v>2716.0850286480004</v>
      </c>
      <c r="CC14" s="5">
        <f>CH4_100yr_tonnes!CD29</f>
        <v>2528.0320671479999</v>
      </c>
      <c r="CD14" s="5">
        <f>CH4_100yr_tonnes!CE29</f>
        <v>2354.1527444640001</v>
      </c>
      <c r="CE14" s="5">
        <f>CH4_100yr_tonnes!CF29</f>
        <v>2193.0074692980006</v>
      </c>
      <c r="CF14" s="5">
        <f>CH4_100yr_tonnes!CG29</f>
        <v>2043.4126740000002</v>
      </c>
      <c r="CG14" s="5">
        <f>CH4_100yr_tonnes!CH29</f>
        <v>1904.3711839680002</v>
      </c>
      <c r="CH14" s="5">
        <f>CH4_100yr_tonnes!CI29</f>
        <v>1775.0245461120001</v>
      </c>
      <c r="CI14" s="5">
        <f>CH4_100yr_tonnes!CJ29</f>
        <v>1654.620143142</v>
      </c>
      <c r="CJ14" s="5">
        <f>CH4_100yr_tonnes!CK29</f>
        <v>1542.4882785240002</v>
      </c>
      <c r="CK14" s="5">
        <f>CH4_100yr_tonnes!CL29</f>
        <v>1438.0260088919999</v>
      </c>
      <c r="CL14" s="5">
        <f>CH4_100yr_tonnes!CM29</f>
        <v>1340.6855516040002</v>
      </c>
      <c r="CM14" s="5">
        <f>CH4_100yr_tonnes!CN29</f>
        <v>1249.9658063520003</v>
      </c>
      <c r="CN14" s="5">
        <f>CH4_100yr_tonnes!CO29</f>
        <v>1165.4060185740002</v>
      </c>
      <c r="CO14" s="5">
        <f>CH4_100yr_tonnes!CP29</f>
        <v>1086.5809209060001</v>
      </c>
      <c r="CP14" s="5">
        <f>CH4_100yr_tonnes!CQ29</f>
        <v>1013.096903838</v>
      </c>
      <c r="CQ14" s="5">
        <f>CH4_100yr_tonnes!CR29</f>
        <v>944.58891454200011</v>
      </c>
      <c r="CR14" s="5">
        <f>CH4_100yr_tonnes!CS29</f>
        <v>880.71788860799995</v>
      </c>
      <c r="CS14" s="5">
        <f>CH4_100yr_tonnes!CT29</f>
        <v>821.16855739200014</v>
      </c>
      <c r="CT14" s="5">
        <f>CH4_100yr_tonnes!CU29</f>
        <v>765.64755571800015</v>
      </c>
      <c r="CU14" s="5">
        <f>CH4_100yr_tonnes!CV29</f>
        <v>713.88174247200004</v>
      </c>
      <c r="CV14" s="5">
        <f>CH4_100yr_tonnes!CW29</f>
        <v>665.61670845959998</v>
      </c>
    </row>
    <row r="15" spans="1:100" ht="15" customHeight="1" x14ac:dyDescent="0.15">
      <c r="A15" s="5">
        <f>CH4_100yr_tonnes!B30</f>
        <v>1948.2970526940003</v>
      </c>
      <c r="B15" s="5">
        <f>CH4_100yr_tonnes!C30</f>
        <v>3796.6252244819998</v>
      </c>
      <c r="C15" s="5">
        <f>CH4_100yr_tonnes!D30</f>
        <v>5662.2306838200011</v>
      </c>
      <c r="D15" s="5">
        <f>CH4_100yr_tonnes!E30</f>
        <v>7372.8404134200009</v>
      </c>
      <c r="E15" s="5">
        <f>CH4_100yr_tonnes!F30</f>
        <v>8881.8524297399999</v>
      </c>
      <c r="F15" s="5">
        <f>CH4_100yr_tonnes!G30</f>
        <v>10400.768703960002</v>
      </c>
      <c r="G15" s="5">
        <f>CH4_100yr_tonnes!H30</f>
        <v>11819.669774280002</v>
      </c>
      <c r="H15" s="5">
        <f>CH4_100yr_tonnes!I30</f>
        <v>13142.691684780002</v>
      </c>
      <c r="I15" s="5">
        <f>CH4_100yr_tonnes!J30</f>
        <v>14526.732808800003</v>
      </c>
      <c r="J15" s="5">
        <f>CH4_100yr_tonnes!K30</f>
        <v>15579.062853180001</v>
      </c>
      <c r="K15" s="5">
        <f>CH4_100yr_tonnes!L30</f>
        <v>16459.490852039999</v>
      </c>
      <c r="L15" s="5">
        <f>CH4_100yr_tonnes!M30</f>
        <v>17168.110830420002</v>
      </c>
      <c r="M15" s="5">
        <f>CH4_100yr_tonnes!N30</f>
        <v>17813.679208920003</v>
      </c>
      <c r="N15" s="5">
        <f>CH4_100yr_tonnes!O30</f>
        <v>18502.498895640001</v>
      </c>
      <c r="O15" s="5">
        <f>CH4_100yr_tonnes!P30</f>
        <v>19041.468256320004</v>
      </c>
      <c r="P15" s="5">
        <f>CH4_100yr_tonnes!Q30</f>
        <v>19674.584629199999</v>
      </c>
      <c r="Q15" s="5">
        <f>CH4_100yr_tonnes!R30</f>
        <v>20241.43095654</v>
      </c>
      <c r="R15" s="5">
        <f>CH4_100yr_tonnes!S30</f>
        <v>20876.040421019999</v>
      </c>
      <c r="S15" s="5">
        <f>CH4_100yr_tonnes!T30</f>
        <v>21466.46719512</v>
      </c>
      <c r="T15" s="5">
        <f>CH4_100yr_tonnes!U30</f>
        <v>22056.65056722</v>
      </c>
      <c r="U15" s="5">
        <f>CH4_100yr_tonnes!V30</f>
        <v>22613.36353368</v>
      </c>
      <c r="V15" s="5">
        <f>CH4_100yr_tonnes!W30</f>
        <v>23130.390943080001</v>
      </c>
      <c r="W15" s="5">
        <f>CH4_100yr_tonnes!X30</f>
        <v>23618.642269680004</v>
      </c>
      <c r="X15" s="5">
        <f>CH4_100yr_tonnes!Y30</f>
        <v>24092.255027100004</v>
      </c>
      <c r="Y15" s="5">
        <f>CH4_100yr_tonnes!Z30</f>
        <v>24554.62914804</v>
      </c>
      <c r="Z15" s="5">
        <f>CH4_100yr_tonnes!AA30</f>
        <v>25007.927147399998</v>
      </c>
      <c r="AA15" s="5">
        <f>CH4_100yr_tonnes!AB30</f>
        <v>25454.041418100001</v>
      </c>
      <c r="AB15" s="5">
        <f>CH4_100yr_tonnes!AC30</f>
        <v>26280.362616840001</v>
      </c>
      <c r="AC15" s="5">
        <f>CH4_100yr_tonnes!AD30</f>
        <v>27096.66007374</v>
      </c>
      <c r="AD15" s="5">
        <f>CH4_100yr_tonnes!AE30</f>
        <v>27905.18194866</v>
      </c>
      <c r="AE15" s="5">
        <f>CH4_100yr_tonnes!AF30</f>
        <v>28708.185235800003</v>
      </c>
      <c r="AF15" s="5">
        <f>CH4_100yr_tonnes!AG30</f>
        <v>29507.679418680003</v>
      </c>
      <c r="AG15" s="5">
        <f>CH4_100yr_tonnes!AH30</f>
        <v>30305.315705280002</v>
      </c>
      <c r="AH15" s="5">
        <f>CH4_100yr_tonnes!AI30</f>
        <v>31102.431925199999</v>
      </c>
      <c r="AI15" s="5">
        <f>CH4_100yr_tonnes!AJ30</f>
        <v>31900.026941939999</v>
      </c>
      <c r="AJ15" s="5">
        <f>CH4_100yr_tonnes!AK30</f>
        <v>32698.838921220005</v>
      </c>
      <c r="AK15" s="5">
        <f>CH4_100yr_tonnes!AL30</f>
        <v>33499.411435980001</v>
      </c>
      <c r="AL15" s="5">
        <f>CH4_100yr_tonnes!AM30</f>
        <v>34302.188962680004</v>
      </c>
      <c r="AM15" s="5">
        <f>CH4_100yr_tonnes!AN30</f>
        <v>35107.456627439999</v>
      </c>
      <c r="AN15" s="5">
        <f>CH4_100yr_tonnes!AO30</f>
        <v>35915.369888879999</v>
      </c>
      <c r="AO15" s="5">
        <f>CH4_100yr_tonnes!AP30</f>
        <v>36725.972362740002</v>
      </c>
      <c r="AP15" s="5">
        <f>CH4_100yr_tonnes!AQ30</f>
        <v>37539.213788880006</v>
      </c>
      <c r="AQ15" s="5">
        <f>CH4_100yr_tonnes!AR30</f>
        <v>38354.957787600004</v>
      </c>
      <c r="AR15" s="5">
        <f>CH4_100yr_tonnes!AS30</f>
        <v>39172.916568240005</v>
      </c>
      <c r="AS15" s="5">
        <f>CH4_100yr_tonnes!AT30</f>
        <v>39992.675140560008</v>
      </c>
      <c r="AT15" s="5">
        <f>CH4_100yr_tonnes!AU30</f>
        <v>40813.740368040002</v>
      </c>
      <c r="AU15" s="5">
        <f>CH4_100yr_tonnes!AV30</f>
        <v>41635.561640100001</v>
      </c>
      <c r="AV15" s="5">
        <f>CH4_100yr_tonnes!AW30</f>
        <v>42457.611628680002</v>
      </c>
      <c r="AW15" s="5">
        <f>CH4_100yr_tonnes!AX30</f>
        <v>43279.397773560006</v>
      </c>
      <c r="AX15" s="5">
        <f>CH4_100yr_tonnes!AY30</f>
        <v>44100.463062060007</v>
      </c>
      <c r="AY15" s="5">
        <f>CH4_100yr_tonnes!AZ30</f>
        <v>44920.428885419999</v>
      </c>
      <c r="AZ15" s="5">
        <f>CH4_100yr_tonnes!BA30</f>
        <v>45738.897894959999</v>
      </c>
      <c r="BA15" s="5">
        <f>CH4_100yr_tonnes!BB30</f>
        <v>46555.493509139997</v>
      </c>
      <c r="BB15" s="5">
        <f>CH4_100yr_tonnes!BC30</f>
        <v>47369.936269920006</v>
      </c>
      <c r="BC15" s="5">
        <f>CH4_100yr_tonnes!BD30</f>
        <v>48182.043191880002</v>
      </c>
      <c r="BD15" s="5">
        <f>CH4_100yr_tonnes!BE30</f>
        <v>48991.710405420003</v>
      </c>
      <c r="BE15" s="5">
        <f>CH4_100yr_tonnes!BF30</f>
        <v>49798.845438120006</v>
      </c>
      <c r="BF15" s="5">
        <f>CH4_100yr_tonnes!BG30</f>
        <v>50603.34305760001</v>
      </c>
      <c r="BG15" s="5">
        <f>CH4_100yr_tonnes!BH30</f>
        <v>51405.102933419999</v>
      </c>
      <c r="BH15" s="5">
        <f>CH4_100yr_tonnes!BI30</f>
        <v>52204.017229680001</v>
      </c>
      <c r="BI15" s="5">
        <f>CH4_100yr_tonnes!BJ30</f>
        <v>52999.96250970001</v>
      </c>
      <c r="BJ15" s="5">
        <f>CH4_100yr_tonnes!BK30</f>
        <v>49153.245932639999</v>
      </c>
      <c r="BK15" s="5">
        <f>CH4_100yr_tonnes!BL30</f>
        <v>45599.214626400004</v>
      </c>
      <c r="BL15" s="5">
        <f>CH4_100yr_tonnes!BM30</f>
        <v>42314.932481520002</v>
      </c>
      <c r="BM15" s="5">
        <f>CH4_100yr_tonnes!BN30</f>
        <v>39279.292178280004</v>
      </c>
      <c r="BN15" s="5">
        <f>CH4_100yr_tonnes!BO30</f>
        <v>36472.867925100007</v>
      </c>
      <c r="BO15" s="5">
        <f>CH4_100yr_tonnes!BP30</f>
        <v>33877.780136520007</v>
      </c>
      <c r="BP15" s="5">
        <f>CH4_100yr_tonnes!BQ30</f>
        <v>31477.571047320002</v>
      </c>
      <c r="BQ15" s="5">
        <f>CH4_100yr_tonnes!BR30</f>
        <v>29257.090394940002</v>
      </c>
      <c r="BR15" s="5">
        <f>CH4_100yr_tonnes!BS30</f>
        <v>27202.390370160003</v>
      </c>
      <c r="BS15" s="5">
        <f>CH4_100yr_tonnes!BT30</f>
        <v>25300.629008880001</v>
      </c>
      <c r="BT15" s="5">
        <f>CH4_100yr_tonnes!BU30</f>
        <v>23539.981482600004</v>
      </c>
      <c r="BU15" s="5">
        <f>CH4_100yr_tonnes!BV30</f>
        <v>21909.558446880001</v>
      </c>
      <c r="BV15" s="5">
        <f>CH4_100yr_tonnes!BW30</f>
        <v>20399.331102</v>
      </c>
      <c r="BW15" s="5">
        <f>CH4_100yr_tonnes!BX30</f>
        <v>19000.062213240002</v>
      </c>
      <c r="BX15" s="5">
        <f>CH4_100yr_tonnes!BY30</f>
        <v>17703.24273822</v>
      </c>
      <c r="BY15" s="5">
        <f>CH4_100yr_tonnes!BZ30</f>
        <v>16501.033593480002</v>
      </c>
      <c r="BZ15" s="5">
        <f>CH4_100yr_tonnes!CA30</f>
        <v>15386.21205858</v>
      </c>
      <c r="CA15" s="5">
        <f>CH4_100yr_tonnes!CB30</f>
        <v>14352.122566860002</v>
      </c>
      <c r="CB15" s="5">
        <f>CH4_100yr_tonnes!CC30</f>
        <v>13392.631408260002</v>
      </c>
      <c r="CC15" s="5">
        <f>CH4_100yr_tonnes!CD30</f>
        <v>12502.08512724</v>
      </c>
      <c r="CD15" s="5">
        <f>CH4_100yr_tonnes!CE30</f>
        <v>11675.272215780002</v>
      </c>
      <c r="CE15" s="5">
        <f>CH4_100yr_tonnes!CF30</f>
        <v>10907.38796586</v>
      </c>
      <c r="CF15" s="5">
        <f>CH4_100yr_tonnes!CG30</f>
        <v>10194.002081400002</v>
      </c>
      <c r="CG15" s="5">
        <f>CH4_100yr_tonnes!CH30</f>
        <v>9531.0289208400009</v>
      </c>
      <c r="CH15" s="5">
        <f>CH4_100yr_tonnes!CI30</f>
        <v>8914.7001398399989</v>
      </c>
      <c r="CI15" s="5">
        <f>CH4_100yr_tonnes!CJ30</f>
        <v>8341.5395307000017</v>
      </c>
      <c r="CJ15" s="5">
        <f>CH4_100yr_tonnes!CK30</f>
        <v>7808.3398551</v>
      </c>
      <c r="CK15" s="5">
        <f>CH4_100yr_tonnes!CL30</f>
        <v>7312.1415684600006</v>
      </c>
      <c r="CL15" s="5">
        <f>CH4_100yr_tonnes!CM30</f>
        <v>6850.21323252</v>
      </c>
      <c r="CM15" s="5">
        <f>CH4_100yr_tonnes!CN30</f>
        <v>6420.0335035920007</v>
      </c>
      <c r="CN15" s="5">
        <f>CH4_100yr_tonnes!CO30</f>
        <v>6019.2745608839996</v>
      </c>
      <c r="CO15" s="5">
        <f>CH4_100yr_tonnes!CP30</f>
        <v>5645.7868643820002</v>
      </c>
      <c r="CP15" s="5">
        <f>CH4_100yr_tonnes!CQ30</f>
        <v>5297.5851263519999</v>
      </c>
      <c r="CQ15" s="5">
        <f>CH4_100yr_tonnes!CR30</f>
        <v>4972.8354069660008</v>
      </c>
      <c r="CR15" s="5">
        <f>CH4_100yr_tonnes!CS30</f>
        <v>4669.8432418440007</v>
      </c>
      <c r="CS15" s="5">
        <f>CH4_100yr_tonnes!CT30</f>
        <v>4387.0427140499996</v>
      </c>
      <c r="CT15" s="5">
        <f>CH4_100yr_tonnes!CU30</f>
        <v>4122.9863986740002</v>
      </c>
      <c r="CU15" s="5">
        <f>CH4_100yr_tonnes!CV30</f>
        <v>3876.3361081320004</v>
      </c>
      <c r="CV15" s="5">
        <f>CH4_100yr_tonnes!CW30</f>
        <v>3645.8543730960005</v>
      </c>
    </row>
    <row r="16" spans="1:100" ht="15" customHeight="1" x14ac:dyDescent="0.15">
      <c r="A16" s="5">
        <f>CH4_100yr_tonnes!B31</f>
        <v>571.815381882</v>
      </c>
      <c r="B16" s="5">
        <f>CH4_100yr_tonnes!C31</f>
        <v>1096.4709686040001</v>
      </c>
      <c r="C16" s="5">
        <f>CH4_100yr_tonnes!D31</f>
        <v>1581.0780363900001</v>
      </c>
      <c r="D16" s="5">
        <f>CH4_100yr_tonnes!E31</f>
        <v>2065.8065746560001</v>
      </c>
      <c r="E16" s="5">
        <f>CH4_100yr_tonnes!F31</f>
        <v>2550.8006360280001</v>
      </c>
      <c r="F16" s="5">
        <f>CH4_100yr_tonnes!G31</f>
        <v>3026.7899597280002</v>
      </c>
      <c r="G16" s="5">
        <f>CH4_100yr_tonnes!H31</f>
        <v>3476.7086653860001</v>
      </c>
      <c r="H16" s="5">
        <f>CH4_100yr_tonnes!I31</f>
        <v>3906.8060681640009</v>
      </c>
      <c r="I16" s="5">
        <f>CH4_100yr_tonnes!J31</f>
        <v>4297.3973676000005</v>
      </c>
      <c r="J16" s="5">
        <f>CH4_100yr_tonnes!K31</f>
        <v>4681.900911138001</v>
      </c>
      <c r="K16" s="5">
        <f>CH4_100yr_tonnes!L31</f>
        <v>5095.6348815480005</v>
      </c>
      <c r="L16" s="5">
        <f>CH4_100yr_tonnes!M31</f>
        <v>5506.4973395760007</v>
      </c>
      <c r="M16" s="5">
        <f>CH4_100yr_tonnes!N31</f>
        <v>5894.1737373420001</v>
      </c>
      <c r="N16" s="5">
        <f>CH4_100yr_tonnes!O31</f>
        <v>6238.8189009420003</v>
      </c>
      <c r="O16" s="5">
        <f>CH4_100yr_tonnes!P31</f>
        <v>6551.078363304</v>
      </c>
      <c r="P16" s="5">
        <f>CH4_100yr_tonnes!Q31</f>
        <v>6821.57181408</v>
      </c>
      <c r="Q16" s="5">
        <f>CH4_100yr_tonnes!R31</f>
        <v>7061.5806613800014</v>
      </c>
      <c r="R16" s="5">
        <f>CH4_100yr_tonnes!S31</f>
        <v>7328.3988219600005</v>
      </c>
      <c r="S16" s="5">
        <f>CH4_100yr_tonnes!T31</f>
        <v>7597.8881940600004</v>
      </c>
      <c r="T16" s="5">
        <f>CH4_100yr_tonnes!U31</f>
        <v>7840.9402172400005</v>
      </c>
      <c r="U16" s="5">
        <f>CH4_100yr_tonnes!V31</f>
        <v>8037.9329409600014</v>
      </c>
      <c r="V16" s="5">
        <f>CH4_100yr_tonnes!W31</f>
        <v>8244.4448321400014</v>
      </c>
      <c r="W16" s="5">
        <f>CH4_100yr_tonnes!X31</f>
        <v>8451.0146923200009</v>
      </c>
      <c r="X16" s="5">
        <f>CH4_100yr_tonnes!Y31</f>
        <v>8657.4460032000006</v>
      </c>
      <c r="Y16" s="5">
        <f>CH4_100yr_tonnes!Z31</f>
        <v>8867.4736769400024</v>
      </c>
      <c r="Z16" s="5">
        <f>CH4_100yr_tonnes!AA31</f>
        <v>9081.9491866200005</v>
      </c>
      <c r="AA16" s="5">
        <f>CH4_100yr_tonnes!AB31</f>
        <v>9316.4959303199994</v>
      </c>
      <c r="AB16" s="5">
        <f>CH4_100yr_tonnes!AC31</f>
        <v>9473.105536680001</v>
      </c>
      <c r="AC16" s="5">
        <f>CH4_100yr_tonnes!AD31</f>
        <v>9628.4455541400021</v>
      </c>
      <c r="AD16" s="5">
        <f>CH4_100yr_tonnes!AE31</f>
        <v>9783.389517900001</v>
      </c>
      <c r="AE16" s="5">
        <f>CH4_100yr_tonnes!AF31</f>
        <v>9938.9819954400009</v>
      </c>
      <c r="AF16" s="5">
        <f>CH4_100yr_tonnes!AG31</f>
        <v>10096.28212446</v>
      </c>
      <c r="AG16" s="5">
        <f>CH4_100yr_tonnes!AH31</f>
        <v>10256.139730500001</v>
      </c>
      <c r="AH16" s="5">
        <f>CH4_100yr_tonnes!AI31</f>
        <v>10419.052913040001</v>
      </c>
      <c r="AI16" s="5">
        <f>CH4_100yr_tonnes!AJ31</f>
        <v>10585.064969160001</v>
      </c>
      <c r="AJ16" s="5">
        <f>CH4_100yr_tonnes!AK31</f>
        <v>10753.90071222</v>
      </c>
      <c r="AK16" s="5">
        <f>CH4_100yr_tonnes!AL31</f>
        <v>10925.205419400001</v>
      </c>
      <c r="AL16" s="5">
        <f>CH4_100yr_tonnes!AM31</f>
        <v>11098.67615352</v>
      </c>
      <c r="AM16" s="5">
        <f>CH4_100yr_tonnes!AN31</f>
        <v>11274.040311119999</v>
      </c>
      <c r="AN16" s="5">
        <f>CH4_100yr_tonnes!AO31</f>
        <v>11451.11036418</v>
      </c>
      <c r="AO16" s="5">
        <f>CH4_100yr_tonnes!AP31</f>
        <v>11629.738366320002</v>
      </c>
      <c r="AP16" s="5">
        <f>CH4_100yr_tonnes!AQ31</f>
        <v>11809.748471460001</v>
      </c>
      <c r="AQ16" s="5">
        <f>CH4_100yr_tonnes!AR31</f>
        <v>11990.928255420002</v>
      </c>
      <c r="AR16" s="5">
        <f>CH4_100yr_tonnes!AS31</f>
        <v>12173.038689300003</v>
      </c>
      <c r="AS16" s="5">
        <f>CH4_100yr_tonnes!AT31</f>
        <v>12355.817576940002</v>
      </c>
      <c r="AT16" s="5">
        <f>CH4_100yr_tonnes!AU31</f>
        <v>12538.9992576</v>
      </c>
      <c r="AU16" s="5">
        <f>CH4_100yr_tonnes!AV31</f>
        <v>12722.309459940001</v>
      </c>
      <c r="AV16" s="5">
        <f>CH4_100yr_tonnes!AW31</f>
        <v>12905.49274068</v>
      </c>
      <c r="AW16" s="5">
        <f>CH4_100yr_tonnes!AX31</f>
        <v>13088.296904160001</v>
      </c>
      <c r="AX16" s="5">
        <f>CH4_100yr_tonnes!AY31</f>
        <v>13270.50025116</v>
      </c>
      <c r="AY16" s="5">
        <f>CH4_100yr_tonnes!AZ31</f>
        <v>13451.88907608</v>
      </c>
      <c r="AZ16" s="5">
        <f>CH4_100yr_tonnes!BA31</f>
        <v>13632.265735139999</v>
      </c>
      <c r="BA16" s="5">
        <f>CH4_100yr_tonnes!BB31</f>
        <v>13811.433289680001</v>
      </c>
      <c r="BB16" s="5">
        <f>CH4_100yr_tonnes!BC31</f>
        <v>13989.224958480001</v>
      </c>
      <c r="BC16" s="5">
        <f>CH4_100yr_tonnes!BD31</f>
        <v>14165.479086000001</v>
      </c>
      <c r="BD16" s="5">
        <f>CH4_100yr_tonnes!BE31</f>
        <v>14340.06136044</v>
      </c>
      <c r="BE16" s="5">
        <f>CH4_100yr_tonnes!BF31</f>
        <v>14512.846833180001</v>
      </c>
      <c r="BF16" s="5">
        <f>CH4_100yr_tonnes!BG31</f>
        <v>14683.715674500001</v>
      </c>
      <c r="BG16" s="5">
        <f>CH4_100yr_tonnes!BH31</f>
        <v>14852.556217800002</v>
      </c>
      <c r="BH16" s="5">
        <f>CH4_100yr_tonnes!BI31</f>
        <v>15019.270370040002</v>
      </c>
      <c r="BI16" s="5">
        <f>CH4_100yr_tonnes!BJ31</f>
        <v>15183.756417659999</v>
      </c>
      <c r="BJ16" s="5">
        <f>CH4_100yr_tonnes!BK31</f>
        <v>14084.586743280002</v>
      </c>
      <c r="BK16" s="5">
        <f>CH4_100yr_tonnes!BL31</f>
        <v>13068.908266980001</v>
      </c>
      <c r="BL16" s="5">
        <f>CH4_100yr_tonnes!BM31</f>
        <v>12130.1849196</v>
      </c>
      <c r="BM16" s="5">
        <f>CH4_100yr_tonnes!BN31</f>
        <v>11262.401464799999</v>
      </c>
      <c r="BN16" s="5">
        <f>CH4_100yr_tonnes!BO31</f>
        <v>10460.02157832</v>
      </c>
      <c r="BO16" s="5">
        <f>CH4_100yr_tonnes!BP31</f>
        <v>9717.9493375800012</v>
      </c>
      <c r="BP16" s="5">
        <f>CH4_100yr_tonnes!BQ31</f>
        <v>9031.4937826200003</v>
      </c>
      <c r="BQ16" s="5">
        <f>CH4_100yr_tonnes!BR31</f>
        <v>8396.3363924400001</v>
      </c>
      <c r="BR16" s="5">
        <f>CH4_100yr_tonnes!BS31</f>
        <v>7808.5011377400006</v>
      </c>
      <c r="BS16" s="5">
        <f>CH4_100yr_tonnes!BT31</f>
        <v>7264.3270219200012</v>
      </c>
      <c r="BT16" s="5">
        <f>CH4_100yr_tonnes!BU31</f>
        <v>6760.4427801539996</v>
      </c>
      <c r="BU16" s="5">
        <f>CH4_100yr_tonnes!BV31</f>
        <v>6293.7436463640006</v>
      </c>
      <c r="BV16" s="5">
        <f>CH4_100yr_tonnes!BW31</f>
        <v>5861.3700145260009</v>
      </c>
      <c r="BW16" s="5">
        <f>CH4_100yr_tonnes!BX31</f>
        <v>5460.6877970099995</v>
      </c>
      <c r="BX16" s="5">
        <f>CH4_100yr_tonnes!BY31</f>
        <v>5089.2703768980009</v>
      </c>
      <c r="BY16" s="5">
        <f>CH4_100yr_tonnes!BZ31</f>
        <v>4744.8820200359996</v>
      </c>
      <c r="BZ16" s="5">
        <f>CH4_100yr_tonnes!CA31</f>
        <v>4425.4626220680002</v>
      </c>
      <c r="CA16" s="5">
        <f>CH4_100yr_tonnes!CB31</f>
        <v>4129.1136826500006</v>
      </c>
      <c r="CB16" s="5">
        <f>CH4_100yr_tonnes!CC31</f>
        <v>3854.0854159920004</v>
      </c>
      <c r="CC16" s="5">
        <f>CH4_100yr_tonnes!CD31</f>
        <v>3598.7648939940004</v>
      </c>
      <c r="CD16" s="5">
        <f>CH4_100yr_tonnes!CE31</f>
        <v>3361.6651460399999</v>
      </c>
      <c r="CE16" s="5">
        <f>CH4_100yr_tonnes!CF31</f>
        <v>3141.4151361240001</v>
      </c>
      <c r="CF16" s="5">
        <f>CH4_100yr_tonnes!CG31</f>
        <v>2936.7505481520002</v>
      </c>
      <c r="CG16" s="5">
        <f>CH4_100yr_tonnes!CH31</f>
        <v>2746.5053055180006</v>
      </c>
      <c r="CH16" s="5">
        <f>CH4_100yr_tonnes!CI31</f>
        <v>2569.6037795279999</v>
      </c>
      <c r="CI16" s="5">
        <f>CH4_100yr_tonnes!CJ31</f>
        <v>2405.0536209060001</v>
      </c>
      <c r="CJ16" s="5">
        <f>CH4_100yr_tonnes!CK31</f>
        <v>2251.9391628540002</v>
      </c>
      <c r="CK16" s="5">
        <f>CH4_100yr_tonnes!CL31</f>
        <v>2109.4153576980002</v>
      </c>
      <c r="CL16" s="5">
        <f>CH4_100yr_tonnes!CM31</f>
        <v>1976.7021996600004</v>
      </c>
      <c r="CM16" s="5">
        <f>CH4_100yr_tonnes!CN31</f>
        <v>1853.0795903640001</v>
      </c>
      <c r="CN16" s="5">
        <f>CH4_100yr_tonnes!CO31</f>
        <v>1737.8826199560003</v>
      </c>
      <c r="CO16" s="5">
        <f>CH4_100yr_tonnes!CP31</f>
        <v>1630.4972224800001</v>
      </c>
      <c r="CP16" s="5">
        <f>CH4_100yr_tonnes!CQ31</f>
        <v>1530.3561797460004</v>
      </c>
      <c r="CQ16" s="5">
        <f>CH4_100yr_tonnes!CR31</f>
        <v>1436.9354425020001</v>
      </c>
      <c r="CR16" s="5">
        <f>CH4_100yr_tonnes!CS31</f>
        <v>1349.7507519600001</v>
      </c>
      <c r="CS16" s="5">
        <f>CH4_100yr_tonnes!CT31</f>
        <v>1268.3545203180001</v>
      </c>
      <c r="CT16" s="5">
        <f>CH4_100yr_tonnes!CU31</f>
        <v>1192.3329662100002</v>
      </c>
      <c r="CU16" s="5">
        <f>CH4_100yr_tonnes!CV31</f>
        <v>1121.303481354</v>
      </c>
      <c r="CV16" s="5">
        <f>CH4_100yr_tonnes!CW31</f>
        <v>1054.9121972100002</v>
      </c>
    </row>
    <row r="17" spans="1:100" ht="15" customHeight="1" x14ac:dyDescent="0.15">
      <c r="A17" s="5">
        <f>CH4_100yr_tonnes!B32</f>
        <v>73642.184840400005</v>
      </c>
      <c r="B17" s="5">
        <f>CH4_100yr_tonnes!C32</f>
        <v>145153.55826419999</v>
      </c>
      <c r="C17" s="5">
        <f>CH4_100yr_tonnes!D32</f>
        <v>215732.4104202</v>
      </c>
      <c r="D17" s="5">
        <f>CH4_100yr_tonnes!E32</f>
        <v>282094.18583460001</v>
      </c>
      <c r="E17" s="5">
        <f>CH4_100yr_tonnes!F32</f>
        <v>340885.04950200004</v>
      </c>
      <c r="F17" s="5">
        <f>CH4_100yr_tonnes!G32</f>
        <v>391424.6905272</v>
      </c>
      <c r="G17" s="5">
        <f>CH4_100yr_tonnes!H32</f>
        <v>434253.25096680003</v>
      </c>
      <c r="H17" s="5">
        <f>CH4_100yr_tonnes!I32</f>
        <v>469658.08586580004</v>
      </c>
      <c r="I17" s="5">
        <f>CH4_100yr_tonnes!J32</f>
        <v>496626.79545420001</v>
      </c>
      <c r="J17" s="5">
        <f>CH4_100yr_tonnes!K32</f>
        <v>521633.56118760008</v>
      </c>
      <c r="K17" s="5">
        <f>CH4_100yr_tonnes!L32</f>
        <v>548568.99121380004</v>
      </c>
      <c r="L17" s="5">
        <f>CH4_100yr_tonnes!M32</f>
        <v>572667.08968560002</v>
      </c>
      <c r="M17" s="5">
        <f>CH4_100yr_tonnes!N32</f>
        <v>590155.46358600003</v>
      </c>
      <c r="N17" s="5">
        <f>CH4_100yr_tonnes!O32</f>
        <v>606631.16875379998</v>
      </c>
      <c r="O17" s="5">
        <f>CH4_100yr_tonnes!P32</f>
        <v>621409.51861740008</v>
      </c>
      <c r="P17" s="5">
        <f>CH4_100yr_tonnes!Q32</f>
        <v>634905.12977100001</v>
      </c>
      <c r="Q17" s="5">
        <f>CH4_100yr_tonnes!R32</f>
        <v>647726.86763939995</v>
      </c>
      <c r="R17" s="5">
        <f>CH4_100yr_tonnes!S32</f>
        <v>660795.39364320005</v>
      </c>
      <c r="S17" s="5">
        <f>CH4_100yr_tonnes!T32</f>
        <v>674315.7328128001</v>
      </c>
      <c r="T17" s="5">
        <f>CH4_100yr_tonnes!U32</f>
        <v>687527.00920800003</v>
      </c>
      <c r="U17" s="5">
        <f>CH4_100yr_tonnes!V32</f>
        <v>701273.24563799996</v>
      </c>
      <c r="V17" s="5">
        <f>CH4_100yr_tonnes!W32</f>
        <v>715962.31836000003</v>
      </c>
      <c r="W17" s="5">
        <f>CH4_100yr_tonnes!X32</f>
        <v>731467.24204200006</v>
      </c>
      <c r="X17" s="5">
        <f>CH4_100yr_tonnes!Y32</f>
        <v>747001.15361400007</v>
      </c>
      <c r="Y17" s="5">
        <f>CH4_100yr_tonnes!Z32</f>
        <v>762652.72123800009</v>
      </c>
      <c r="Z17" s="5">
        <f>CH4_100yr_tonnes!AA32</f>
        <v>778651.51435800001</v>
      </c>
      <c r="AA17" s="5">
        <f>CH4_100yr_tonnes!AB32</f>
        <v>795172.95801599999</v>
      </c>
      <c r="AB17" s="5">
        <f>CH4_100yr_tonnes!AC32</f>
        <v>837527.94413400011</v>
      </c>
      <c r="AC17" s="5">
        <f>CH4_100yr_tonnes!AD32</f>
        <v>879012.6562320001</v>
      </c>
      <c r="AD17" s="5">
        <f>CH4_100yr_tonnes!AE32</f>
        <v>919703.06488800002</v>
      </c>
      <c r="AE17" s="5">
        <f>CH4_100yr_tonnes!AF32</f>
        <v>959666.57279400004</v>
      </c>
      <c r="AF17" s="5">
        <f>CH4_100yr_tonnes!AG32</f>
        <v>998963.6297520001</v>
      </c>
      <c r="AG17" s="5">
        <f>CH4_100yr_tonnes!AH32</f>
        <v>1037648.987652</v>
      </c>
      <c r="AH17" s="5">
        <f>CH4_100yr_tonnes!AI32</f>
        <v>1075772.1201540001</v>
      </c>
      <c r="AI17" s="5">
        <f>CH4_100yr_tonnes!AJ32</f>
        <v>1113377.966454</v>
      </c>
      <c r="AJ17" s="5">
        <f>CH4_100yr_tonnes!AK32</f>
        <v>1150507.2953700002</v>
      </c>
      <c r="AK17" s="5">
        <f>CH4_100yr_tonnes!AL32</f>
        <v>1187196.2917620002</v>
      </c>
      <c r="AL17" s="5">
        <f>CH4_100yr_tonnes!AM32</f>
        <v>1223477.4447120002</v>
      </c>
      <c r="AM17" s="5">
        <f>CH4_100yr_tonnes!AN32</f>
        <v>1259381.2554060002</v>
      </c>
      <c r="AN17" s="5">
        <f>CH4_100yr_tonnes!AO32</f>
        <v>1294936.921236</v>
      </c>
      <c r="AO17" s="5">
        <f>CH4_100yr_tonnes!AP32</f>
        <v>1330171.80696</v>
      </c>
      <c r="AP17" s="5">
        <f>CH4_100yr_tonnes!AQ32</f>
        <v>1365110.6629680002</v>
      </c>
      <c r="AQ17" s="5">
        <f>CH4_100yr_tonnes!AR32</f>
        <v>1399774.6943880001</v>
      </c>
      <c r="AR17" s="5">
        <f>CH4_100yr_tonnes!AS32</f>
        <v>1434181.3671780003</v>
      </c>
      <c r="AS17" s="5">
        <f>CH4_100yr_tonnes!AT32</f>
        <v>1468344.1287900002</v>
      </c>
      <c r="AT17" s="5">
        <f>CH4_100yr_tonnes!AU32</f>
        <v>1502273.073966</v>
      </c>
      <c r="AU17" s="5">
        <f>CH4_100yr_tonnes!AV32</f>
        <v>1535975.8891920003</v>
      </c>
      <c r="AV17" s="5">
        <f>CH4_100yr_tonnes!AW32</f>
        <v>1569458.6107020001</v>
      </c>
      <c r="AW17" s="5">
        <f>CH4_100yr_tonnes!AX32</f>
        <v>1602725.6841420003</v>
      </c>
      <c r="AX17" s="5">
        <f>CH4_100yr_tonnes!AY32</f>
        <v>1635780.2269560001</v>
      </c>
      <c r="AY17" s="5">
        <f>CH4_100yr_tonnes!AZ32</f>
        <v>1668623.9327880002</v>
      </c>
      <c r="AZ17" s="5">
        <f>CH4_100yr_tonnes!BA32</f>
        <v>1701257.1528419999</v>
      </c>
      <c r="BA17" s="5">
        <f>CH4_100yr_tonnes!BB32</f>
        <v>1733678.4375540002</v>
      </c>
      <c r="BB17" s="5">
        <f>CH4_100yr_tonnes!BC32</f>
        <v>1765883.9792760001</v>
      </c>
      <c r="BC17" s="5">
        <f>CH4_100yr_tonnes!BD32</f>
        <v>1797867.467184</v>
      </c>
      <c r="BD17" s="5">
        <f>CH4_100yr_tonnes!BE32</f>
        <v>1829620.7090040003</v>
      </c>
      <c r="BE17" s="5">
        <f>CH4_100yr_tonnes!BF32</f>
        <v>1861134.41817</v>
      </c>
      <c r="BF17" s="5">
        <f>CH4_100yr_tonnes!BG32</f>
        <v>1892399.0342040001</v>
      </c>
      <c r="BG17" s="5">
        <f>CH4_100yr_tonnes!BH32</f>
        <v>1923404.9803560001</v>
      </c>
      <c r="BH17" s="5">
        <f>CH4_100yr_tonnes!BI32</f>
        <v>1954143.0466740001</v>
      </c>
      <c r="BI17" s="5">
        <f>CH4_100yr_tonnes!BJ32</f>
        <v>1984604.1343980003</v>
      </c>
      <c r="BJ17" s="5">
        <f>CH4_100yr_tonnes!BK32</f>
        <v>1840415.172768</v>
      </c>
      <c r="BK17" s="5">
        <f>CH4_100yr_tonnes!BL32</f>
        <v>1707204.3932400001</v>
      </c>
      <c r="BL17" s="5">
        <f>CH4_100yr_tonnes!BM32</f>
        <v>1584111.15414</v>
      </c>
      <c r="BM17" s="5">
        <f>CH4_100yr_tonnes!BN32</f>
        <v>1470343.4511240001</v>
      </c>
      <c r="BN17" s="5">
        <f>CH4_100yr_tonnes!BO32</f>
        <v>1365172.3928340001</v>
      </c>
      <c r="BO17" s="5">
        <f>CH4_100yr_tonnes!BP32</f>
        <v>1267927.1165759999</v>
      </c>
      <c r="BP17" s="5">
        <f>CH4_100yr_tonnes!BQ32</f>
        <v>1177990.1223240001</v>
      </c>
      <c r="BQ17" s="5">
        <f>CH4_100yr_tonnes!BR32</f>
        <v>1094792.98098</v>
      </c>
      <c r="BR17" s="5">
        <f>CH4_100yr_tonnes!BS32</f>
        <v>1017812.390448</v>
      </c>
      <c r="BS17" s="5">
        <f>CH4_100yr_tonnes!BT32</f>
        <v>946566.55240200006</v>
      </c>
      <c r="BT17" s="5">
        <f>CH4_100yr_tonnes!BU32</f>
        <v>880611.83652600006</v>
      </c>
      <c r="BU17" s="5">
        <f>CH4_100yr_tonnes!BV32</f>
        <v>819539.72341200011</v>
      </c>
      <c r="BV17" s="5">
        <f>CH4_100yr_tonnes!BW32</f>
        <v>762973.98543600016</v>
      </c>
      <c r="BW17" s="5">
        <f>CH4_100yr_tonnes!BX32</f>
        <v>710568.10018800013</v>
      </c>
      <c r="BX17" s="5">
        <f>CH4_100yr_tonnes!BY32</f>
        <v>662002.87320060004</v>
      </c>
      <c r="BY17" s="5">
        <f>CH4_100yr_tonnes!BZ32</f>
        <v>616984.24875480006</v>
      </c>
      <c r="BZ17" s="5">
        <f>CH4_100yr_tonnes!CA32</f>
        <v>575241.30177959998</v>
      </c>
      <c r="CA17" s="5">
        <f>CH4_100yr_tonnes!CB32</f>
        <v>536524.3882680001</v>
      </c>
      <c r="CB17" s="5">
        <f>CH4_100yr_tonnes!CC32</f>
        <v>500603.446887</v>
      </c>
      <c r="CC17" s="5">
        <f>CH4_100yr_tonnes!CD32</f>
        <v>467266.4363232</v>
      </c>
      <c r="CD17" s="5">
        <f>CH4_100yr_tonnes!CE32</f>
        <v>436317.89887200005</v>
      </c>
      <c r="CE17" s="5">
        <f>CH4_100yr_tonnes!CF32</f>
        <v>407577.63982920005</v>
      </c>
      <c r="CF17" s="5">
        <f>CH4_100yr_tonnes!CG32</f>
        <v>380879.51298960007</v>
      </c>
      <c r="CG17" s="5">
        <f>CH4_100yr_tonnes!CH32</f>
        <v>356070.30357420002</v>
      </c>
      <c r="CH17" s="5">
        <f>CH4_100yr_tonnes!CI32</f>
        <v>333008.70139920001</v>
      </c>
      <c r="CI17" s="5">
        <f>CH4_100yr_tonnes!CJ32</f>
        <v>311564.35635419999</v>
      </c>
      <c r="CJ17" s="5">
        <f>CH4_100yr_tonnes!CK32</f>
        <v>291617.00968080002</v>
      </c>
      <c r="CK17" s="5">
        <f>CH4_100yr_tonnes!CL32</f>
        <v>273055.69481399999</v>
      </c>
      <c r="CL17" s="5">
        <f>CH4_100yr_tonnes!CM32</f>
        <v>255778.00297260002</v>
      </c>
      <c r="CM17" s="5">
        <f>CH4_100yr_tonnes!CN32</f>
        <v>239689.40651519998</v>
      </c>
      <c r="CN17" s="5">
        <f>CH4_100yr_tonnes!CO32</f>
        <v>224702.63762100003</v>
      </c>
      <c r="CO17" s="5">
        <f>CH4_100yr_tonnes!CP32</f>
        <v>210737.11605780001</v>
      </c>
      <c r="CP17" s="5">
        <f>CH4_100yr_tonnes!CQ32</f>
        <v>197718.42271499999</v>
      </c>
      <c r="CQ17" s="5">
        <f>CH4_100yr_tonnes!CR32</f>
        <v>185577.81557940002</v>
      </c>
      <c r="CR17" s="5">
        <f>CH4_100yr_tonnes!CS32</f>
        <v>174251.78415360002</v>
      </c>
      <c r="CS17" s="5">
        <f>CH4_100yr_tonnes!CT32</f>
        <v>163681.63919820002</v>
      </c>
      <c r="CT17" s="5">
        <f>CH4_100yr_tonnes!CU32</f>
        <v>153813.1357638</v>
      </c>
      <c r="CU17" s="5">
        <f>CH4_100yr_tonnes!CV32</f>
        <v>144596.12564820002</v>
      </c>
      <c r="CV17" s="5">
        <f>CH4_100yr_tonnes!CW32</f>
        <v>135984.2379906</v>
      </c>
    </row>
    <row r="18" spans="1:100" ht="15" customHeight="1" x14ac:dyDescent="0.15">
      <c r="A18" s="5">
        <f>CH4_100yr_tonnes!B33</f>
        <v>3254.2898161860003</v>
      </c>
      <c r="B18" s="5">
        <f>CH4_100yr_tonnes!C33</f>
        <v>5456.8729384800008</v>
      </c>
      <c r="C18" s="5">
        <f>CH4_100yr_tonnes!D33</f>
        <v>7107.6553717800007</v>
      </c>
      <c r="D18" s="5">
        <f>CH4_100yr_tonnes!E33</f>
        <v>8585.2280196000011</v>
      </c>
      <c r="E18" s="5">
        <f>CH4_100yr_tonnes!F33</f>
        <v>9960.9014506800013</v>
      </c>
      <c r="F18" s="5">
        <f>CH4_100yr_tonnes!G33</f>
        <v>11356.724295960001</v>
      </c>
      <c r="G18" s="5">
        <f>CH4_100yr_tonnes!H33</f>
        <v>12569.085100800003</v>
      </c>
      <c r="H18" s="5">
        <f>CH4_100yr_tonnes!I33</f>
        <v>13950.958563900002</v>
      </c>
      <c r="I18" s="5">
        <f>CH4_100yr_tonnes!J33</f>
        <v>15552.124787699999</v>
      </c>
      <c r="J18" s="5">
        <f>CH4_100yr_tonnes!K33</f>
        <v>16201.063192320002</v>
      </c>
      <c r="K18" s="5">
        <f>CH4_100yr_tonnes!L33</f>
        <v>17190.416413440002</v>
      </c>
      <c r="L18" s="5">
        <f>CH4_100yr_tonnes!M33</f>
        <v>18672.526006740001</v>
      </c>
      <c r="M18" s="5">
        <f>CH4_100yr_tonnes!N33</f>
        <v>19712.886150960003</v>
      </c>
      <c r="N18" s="5">
        <f>CH4_100yr_tonnes!O33</f>
        <v>20684.312326620002</v>
      </c>
      <c r="O18" s="5">
        <f>CH4_100yr_tonnes!P33</f>
        <v>21643.001567159998</v>
      </c>
      <c r="P18" s="5">
        <f>CH4_100yr_tonnes!Q33</f>
        <v>21799.809224100001</v>
      </c>
      <c r="Q18" s="5">
        <f>CH4_100yr_tonnes!R33</f>
        <v>22012.07229774</v>
      </c>
      <c r="R18" s="5">
        <f>CH4_100yr_tonnes!S33</f>
        <v>22499.149843620002</v>
      </c>
      <c r="S18" s="5">
        <f>CH4_100yr_tonnes!T33</f>
        <v>23386.185311820002</v>
      </c>
      <c r="T18" s="5">
        <f>CH4_100yr_tonnes!U33</f>
        <v>24176.985731220004</v>
      </c>
      <c r="U18" s="5">
        <f>CH4_100yr_tonnes!V33</f>
        <v>24659.642696760002</v>
      </c>
      <c r="V18" s="5">
        <f>CH4_100yr_tonnes!W33</f>
        <v>25696.046446560002</v>
      </c>
      <c r="W18" s="5">
        <f>CH4_100yr_tonnes!X33</f>
        <v>26666.540392560004</v>
      </c>
      <c r="X18" s="5">
        <f>CH4_100yr_tonnes!Y33</f>
        <v>27612.586994220004</v>
      </c>
      <c r="Y18" s="5">
        <f>CH4_100yr_tonnes!Z33</f>
        <v>28573.622955479997</v>
      </c>
      <c r="Z18" s="5">
        <f>CH4_100yr_tonnes!AA33</f>
        <v>29592.264624000003</v>
      </c>
      <c r="AA18" s="5">
        <f>CH4_100yr_tonnes!AB33</f>
        <v>30708.101124899997</v>
      </c>
      <c r="AB18" s="5">
        <f>CH4_100yr_tonnes!AC33</f>
        <v>30832.519304820002</v>
      </c>
      <c r="AC18" s="5">
        <f>CH4_100yr_tonnes!AD33</f>
        <v>31134.474781500001</v>
      </c>
      <c r="AD18" s="5">
        <f>CH4_100yr_tonnes!AE33</f>
        <v>31555.138240740001</v>
      </c>
      <c r="AE18" s="5">
        <f>CH4_100yr_tonnes!AF33</f>
        <v>32055.121740359999</v>
      </c>
      <c r="AF18" s="5">
        <f>CH4_100yr_tonnes!AG33</f>
        <v>32608.169825279998</v>
      </c>
      <c r="AG18" s="5">
        <f>CH4_100yr_tonnes!AH33</f>
        <v>33196.872316560002</v>
      </c>
      <c r="AH18" s="5">
        <f>CH4_100yr_tonnes!AI33</f>
        <v>33809.777658600004</v>
      </c>
      <c r="AI18" s="5">
        <f>CH4_100yr_tonnes!AJ33</f>
        <v>34439.518466100009</v>
      </c>
      <c r="AJ18" s="5">
        <f>CH4_100yr_tonnes!AK33</f>
        <v>35081.309537100002</v>
      </c>
      <c r="AK18" s="5">
        <f>CH4_100yr_tonnes!AL33</f>
        <v>35732.048309700003</v>
      </c>
      <c r="AL18" s="5">
        <f>CH4_100yr_tonnes!AM33</f>
        <v>36389.676931859998</v>
      </c>
      <c r="AM18" s="5">
        <f>CH4_100yr_tonnes!AN33</f>
        <v>37052.999764140004</v>
      </c>
      <c r="AN18" s="5">
        <f>CH4_100yr_tonnes!AO33</f>
        <v>37721.244896759999</v>
      </c>
      <c r="AO18" s="5">
        <f>CH4_100yr_tonnes!AP33</f>
        <v>38394.029320740003</v>
      </c>
      <c r="AP18" s="5">
        <f>CH4_100yr_tonnes!AQ33</f>
        <v>39071.00579838</v>
      </c>
      <c r="AQ18" s="5">
        <f>CH4_100yr_tonnes!AR33</f>
        <v>39751.943775779997</v>
      </c>
      <c r="AR18" s="5">
        <f>CH4_100yr_tonnes!AS33</f>
        <v>40436.473634460002</v>
      </c>
      <c r="AS18" s="5">
        <f>CH4_100yr_tonnes!AT33</f>
        <v>41124.127140839999</v>
      </c>
      <c r="AT18" s="5">
        <f>CH4_100yr_tonnes!AU33</f>
        <v>41814.325126980002</v>
      </c>
      <c r="AU18" s="5">
        <f>CH4_100yr_tonnes!AV33</f>
        <v>42506.605583340002</v>
      </c>
      <c r="AV18" s="5">
        <f>CH4_100yr_tonnes!AW33</f>
        <v>43200.383673900003</v>
      </c>
      <c r="AW18" s="5">
        <f>CH4_100yr_tonnes!AX33</f>
        <v>43895.064033300005</v>
      </c>
      <c r="AX18" s="5">
        <f>CH4_100yr_tonnes!AY33</f>
        <v>44589.788144040001</v>
      </c>
      <c r="AY18" s="5">
        <f>CH4_100yr_tonnes!AZ33</f>
        <v>45283.726669739997</v>
      </c>
      <c r="AZ18" s="5">
        <f>CH4_100yr_tonnes!BA33</f>
        <v>45976.106575140002</v>
      </c>
      <c r="BA18" s="5">
        <f>CH4_100yr_tonnes!BB33</f>
        <v>46666.207173360002</v>
      </c>
      <c r="BB18" s="5">
        <f>CH4_100yr_tonnes!BC33</f>
        <v>47353.324063080006</v>
      </c>
      <c r="BC18" s="5">
        <f>CH4_100yr_tonnes!BD33</f>
        <v>48036.626016299997</v>
      </c>
      <c r="BD18" s="5">
        <f>CH4_100yr_tonnes!BE33</f>
        <v>48715.335116160008</v>
      </c>
      <c r="BE18" s="5">
        <f>CH4_100yr_tonnes!BF33</f>
        <v>49388.797791000005</v>
      </c>
      <c r="BF18" s="5">
        <f>CH4_100yr_tonnes!BG33</f>
        <v>50056.48107858</v>
      </c>
      <c r="BG18" s="5">
        <f>CH4_100yr_tonnes!BH33</f>
        <v>50717.96996154001</v>
      </c>
      <c r="BH18" s="5">
        <f>CH4_100yr_tonnes!BI33</f>
        <v>51372.917324220005</v>
      </c>
      <c r="BI18" s="5">
        <f>CH4_100yr_tonnes!BJ33</f>
        <v>52021.095833219995</v>
      </c>
      <c r="BJ18" s="5">
        <f>CH4_100yr_tonnes!BK33</f>
        <v>38108.65287636</v>
      </c>
      <c r="BK18" s="5">
        <f>CH4_100yr_tonnes!BL33</f>
        <v>28563.96348948</v>
      </c>
      <c r="BL18" s="5">
        <f>CH4_100yr_tonnes!BM33</f>
        <v>21961.865855340006</v>
      </c>
      <c r="BM18" s="5">
        <f>CH4_100yr_tonnes!BN33</f>
        <v>17346.044960580002</v>
      </c>
      <c r="BN18" s="5">
        <f>CH4_100yr_tonnes!BO33</f>
        <v>14074.530803220001</v>
      </c>
      <c r="BO18" s="5">
        <f>CH4_100yr_tonnes!BP33</f>
        <v>11716.128224580001</v>
      </c>
      <c r="BP18" s="5">
        <f>CH4_100yr_tonnes!BQ33</f>
        <v>9980.9874854400005</v>
      </c>
      <c r="BQ18" s="5">
        <f>CH4_100yr_tonnes!BR33</f>
        <v>8674.0603253999998</v>
      </c>
      <c r="BR18" s="5">
        <f>CH4_100yr_tonnes!BS33</f>
        <v>7663.8969384000011</v>
      </c>
      <c r="BS18" s="5">
        <f>CH4_100yr_tonnes!BT33</f>
        <v>6861.7265132399998</v>
      </c>
      <c r="BT18" s="5">
        <f>CH4_100yr_tonnes!BU33</f>
        <v>6207.4312529940007</v>
      </c>
      <c r="BU18" s="5">
        <f>CH4_100yr_tonnes!BV33</f>
        <v>5660.1415075020004</v>
      </c>
      <c r="BV18" s="5">
        <f>CH4_100yr_tonnes!BW33</f>
        <v>5191.9286641320004</v>
      </c>
      <c r="BW18" s="5">
        <f>CH4_100yr_tonnes!BX33</f>
        <v>4783.5747796619999</v>
      </c>
      <c r="BX18" s="5">
        <f>CH4_100yr_tonnes!BY33</f>
        <v>4421.7344363460006</v>
      </c>
      <c r="BY18" s="5">
        <f>CH4_100yr_tonnes!BZ33</f>
        <v>4097.0300053259998</v>
      </c>
      <c r="BZ18" s="5">
        <f>CH4_100yr_tonnes!CA33</f>
        <v>3802.7727454020005</v>
      </c>
      <c r="CA18" s="5">
        <f>CH4_100yr_tonnes!CB33</f>
        <v>3534.1035621060005</v>
      </c>
      <c r="CB18" s="5">
        <f>CH4_100yr_tonnes!CC33</f>
        <v>3287.4151910160003</v>
      </c>
      <c r="CC18" s="5">
        <f>CH4_100yr_tonnes!CD33</f>
        <v>3059.9631667799999</v>
      </c>
      <c r="CD18" s="5">
        <f>CH4_100yr_tonnes!CE33</f>
        <v>2849.6034459299999</v>
      </c>
      <c r="CE18" s="5">
        <f>CH4_100yr_tonnes!CF33</f>
        <v>2654.6150346240001</v>
      </c>
      <c r="CF18" s="5">
        <f>CH4_100yr_tonnes!CG33</f>
        <v>2473.579707378</v>
      </c>
      <c r="CG18" s="5">
        <f>CH4_100yr_tonnes!CH33</f>
        <v>2305.300077546</v>
      </c>
      <c r="CH18" s="5">
        <f>CH4_100yr_tonnes!CI33</f>
        <v>2148.7434718019999</v>
      </c>
      <c r="CI18" s="5">
        <f>CH4_100yr_tonnes!CJ33</f>
        <v>2003.0031790500002</v>
      </c>
      <c r="CJ18" s="5">
        <f>CH4_100yr_tonnes!CK33</f>
        <v>1867.271424666</v>
      </c>
      <c r="CK18" s="5">
        <f>CH4_100yr_tonnes!CL33</f>
        <v>1740.8202732720003</v>
      </c>
      <c r="CL18" s="5">
        <f>CH4_100yr_tonnes!CM33</f>
        <v>1622.9879141520003</v>
      </c>
      <c r="CM18" s="5">
        <f>CH4_100yr_tonnes!CN33</f>
        <v>1513.1686153260002</v>
      </c>
      <c r="CN18" s="5">
        <f>CH4_100yr_tonnes!CO33</f>
        <v>1410.8051930040001</v>
      </c>
      <c r="CO18" s="5">
        <f>CH4_100yr_tonnes!CP33</f>
        <v>1315.383228246</v>
      </c>
      <c r="CP18" s="5">
        <f>CH4_100yr_tonnes!CQ33</f>
        <v>1226.4264931739999</v>
      </c>
      <c r="CQ18" s="5">
        <f>CH4_100yr_tonnes!CR33</f>
        <v>1143.4932450240001</v>
      </c>
      <c r="CR18" s="5">
        <f>CH4_100yr_tonnes!CS33</f>
        <v>1066.173139212</v>
      </c>
      <c r="CS18" s="5">
        <f>CH4_100yr_tonnes!CT33</f>
        <v>994.08460208400004</v>
      </c>
      <c r="CT18" s="5">
        <f>CH4_100yr_tonnes!CU33</f>
        <v>926.87254469999993</v>
      </c>
      <c r="CU18" s="5">
        <f>CH4_100yr_tonnes!CV33</f>
        <v>864.20634849600003</v>
      </c>
      <c r="CV18" s="5">
        <f>CH4_100yr_tonnes!CW33</f>
        <v>805.77805502400008</v>
      </c>
    </row>
    <row r="19" spans="1:100" ht="15" customHeight="1" x14ac:dyDescent="0.15">
      <c r="A19" s="5">
        <f>CH4_100yr_tonnes!B34</f>
        <v>763.51983238800005</v>
      </c>
      <c r="B19" s="5">
        <f>CH4_100yr_tonnes!C34</f>
        <v>1499.875790718</v>
      </c>
      <c r="C19" s="5">
        <f>CH4_100yr_tonnes!D34</f>
        <v>2235.0835018080002</v>
      </c>
      <c r="D19" s="5">
        <f>CH4_100yr_tonnes!E34</f>
        <v>2961.5769900900004</v>
      </c>
      <c r="E19" s="5">
        <f>CH4_100yr_tonnes!F34</f>
        <v>3639.278468724</v>
      </c>
      <c r="F19" s="5">
        <f>CH4_100yr_tonnes!G34</f>
        <v>4287.2833805700011</v>
      </c>
      <c r="G19" s="5">
        <f>CH4_100yr_tonnes!H34</f>
        <v>4916.6666183280004</v>
      </c>
      <c r="H19" s="5">
        <f>CH4_100yr_tonnes!I34</f>
        <v>5496.1531227300011</v>
      </c>
      <c r="I19" s="5">
        <f>CH4_100yr_tonnes!J34</f>
        <v>6037.4652947820005</v>
      </c>
      <c r="J19" s="5">
        <f>CH4_100yr_tonnes!K34</f>
        <v>6581.4288814320016</v>
      </c>
      <c r="K19" s="5">
        <f>CH4_100yr_tonnes!L34</f>
        <v>7110.7308679200014</v>
      </c>
      <c r="L19" s="5">
        <f>CH4_100yr_tonnes!M34</f>
        <v>7653.3091005599999</v>
      </c>
      <c r="M19" s="5">
        <f>CH4_100yr_tonnes!N34</f>
        <v>8194.6013163600001</v>
      </c>
      <c r="N19" s="5">
        <f>CH4_100yr_tonnes!O34</f>
        <v>8744.0981796600026</v>
      </c>
      <c r="O19" s="5">
        <f>CH4_100yr_tonnes!P34</f>
        <v>9329.4856102800004</v>
      </c>
      <c r="P19" s="5">
        <f>CH4_100yr_tonnes!Q34</f>
        <v>9888.9190924200011</v>
      </c>
      <c r="Q19" s="5">
        <f>CH4_100yr_tonnes!R34</f>
        <v>10430.327761500001</v>
      </c>
      <c r="R19" s="5">
        <f>CH4_100yr_tonnes!S34</f>
        <v>10973.795164020001</v>
      </c>
      <c r="S19" s="5">
        <f>CH4_100yr_tonnes!T34</f>
        <v>11495.837597040001</v>
      </c>
      <c r="T19" s="5">
        <f>CH4_100yr_tonnes!U34</f>
        <v>12003.964663140001</v>
      </c>
      <c r="U19" s="5">
        <f>CH4_100yr_tonnes!V34</f>
        <v>12509.92414968</v>
      </c>
      <c r="V19" s="5">
        <f>CH4_100yr_tonnes!W34</f>
        <v>13007.428847400002</v>
      </c>
      <c r="W19" s="5">
        <f>CH4_100yr_tonnes!X34</f>
        <v>13498.162650660001</v>
      </c>
      <c r="X19" s="5">
        <f>CH4_100yr_tonnes!Y34</f>
        <v>13984.069839719999</v>
      </c>
      <c r="Y19" s="5">
        <f>CH4_100yr_tonnes!Z34</f>
        <v>14468.194973580001</v>
      </c>
      <c r="Z19" s="5">
        <f>CH4_100yr_tonnes!AA34</f>
        <v>14952.6473577</v>
      </c>
      <c r="AA19" s="5">
        <f>CH4_100yr_tonnes!AB34</f>
        <v>15439.375353900003</v>
      </c>
      <c r="AB19" s="5">
        <f>CH4_100yr_tonnes!AC34</f>
        <v>16012.757079180001</v>
      </c>
      <c r="AC19" s="5">
        <f>CH4_100yr_tonnes!AD34</f>
        <v>16590.031738080001</v>
      </c>
      <c r="AD19" s="5">
        <f>CH4_100yr_tonnes!AE34</f>
        <v>17171.46322854</v>
      </c>
      <c r="AE19" s="5">
        <f>CH4_100yr_tonnes!AF34</f>
        <v>17757.2701581</v>
      </c>
      <c r="AF19" s="5">
        <f>CH4_100yr_tonnes!AG34</f>
        <v>18347.61735534</v>
      </c>
      <c r="AG19" s="5">
        <f>CH4_100yr_tonnes!AH34</f>
        <v>18942.63201306</v>
      </c>
      <c r="AH19" s="5">
        <f>CH4_100yr_tonnes!AI34</f>
        <v>19542.416631300002</v>
      </c>
      <c r="AI19" s="5">
        <f>CH4_100yr_tonnes!AJ34</f>
        <v>20147.055539700003</v>
      </c>
      <c r="AJ19" s="5">
        <f>CH4_100yr_tonnes!AK34</f>
        <v>20756.61746034</v>
      </c>
      <c r="AK19" s="5">
        <f>CH4_100yr_tonnes!AL34</f>
        <v>21371.125268940003</v>
      </c>
      <c r="AL19" s="5">
        <f>CH4_100yr_tonnes!AM34</f>
        <v>21990.588118500003</v>
      </c>
      <c r="AM19" s="5">
        <f>CH4_100yr_tonnes!AN34</f>
        <v>22614.96863766</v>
      </c>
      <c r="AN19" s="5">
        <f>CH4_100yr_tonnes!AO34</f>
        <v>23244.191656560004</v>
      </c>
      <c r="AO19" s="5">
        <f>CH4_100yr_tonnes!AP34</f>
        <v>23878.156532880002</v>
      </c>
      <c r="AP19" s="5">
        <f>CH4_100yr_tonnes!AQ34</f>
        <v>24516.73715184</v>
      </c>
      <c r="AQ19" s="5">
        <f>CH4_100yr_tonnes!AR34</f>
        <v>25159.791526680005</v>
      </c>
      <c r="AR19" s="5">
        <f>CH4_100yr_tonnes!AS34</f>
        <v>25807.154259300001</v>
      </c>
      <c r="AS19" s="5">
        <f>CH4_100yr_tonnes!AT34</f>
        <v>26458.660324500001</v>
      </c>
      <c r="AT19" s="5">
        <f>CH4_100yr_tonnes!AU34</f>
        <v>27114.128784420001</v>
      </c>
      <c r="AU19" s="5">
        <f>CH4_100yr_tonnes!AV34</f>
        <v>27773.352991439999</v>
      </c>
      <c r="AV19" s="5">
        <f>CH4_100yr_tonnes!AW34</f>
        <v>28436.126833560003</v>
      </c>
      <c r="AW19" s="5">
        <f>CH4_100yr_tonnes!AX34</f>
        <v>29102.190562200001</v>
      </c>
      <c r="AX19" s="5">
        <f>CH4_100yr_tonnes!AY34</f>
        <v>29771.25871224</v>
      </c>
      <c r="AY19" s="5">
        <f>CH4_100yr_tonnes!AZ34</f>
        <v>30443.020841040001</v>
      </c>
      <c r="AZ19" s="5">
        <f>CH4_100yr_tonnes!BA34</f>
        <v>31117.155630840003</v>
      </c>
      <c r="BA19" s="5">
        <f>CH4_100yr_tonnes!BB34</f>
        <v>31793.33393298</v>
      </c>
      <c r="BB19" s="5">
        <f>CH4_100yr_tonnes!BC34</f>
        <v>32471.228707380003</v>
      </c>
      <c r="BC19" s="5">
        <f>CH4_100yr_tonnes!BD34</f>
        <v>33150.508947660004</v>
      </c>
      <c r="BD19" s="5">
        <f>CH4_100yr_tonnes!BE34</f>
        <v>33830.862739920005</v>
      </c>
      <c r="BE19" s="5">
        <f>CH4_100yr_tonnes!BF34</f>
        <v>34511.958433680004</v>
      </c>
      <c r="BF19" s="5">
        <f>CH4_100yr_tonnes!BG34</f>
        <v>35193.463619100003</v>
      </c>
      <c r="BG19" s="5">
        <f>CH4_100yr_tonnes!BH34</f>
        <v>35875.050957780004</v>
      </c>
      <c r="BH19" s="5">
        <f>CH4_100yr_tonnes!BI34</f>
        <v>36556.418210880001</v>
      </c>
      <c r="BI19" s="5">
        <f>CH4_100yr_tonnes!BJ34</f>
        <v>37237.254230639999</v>
      </c>
      <c r="BJ19" s="5">
        <f>CH4_100yr_tonnes!BK34</f>
        <v>34528.990342860001</v>
      </c>
      <c r="BK19" s="5">
        <f>CH4_100yr_tonnes!BL34</f>
        <v>32027.066819039999</v>
      </c>
      <c r="BL19" s="5">
        <f>CH4_100yr_tonnes!BM34</f>
        <v>29715.300877199999</v>
      </c>
      <c r="BM19" s="5">
        <f>CH4_100yr_tonnes!BN34</f>
        <v>27578.800667700001</v>
      </c>
      <c r="BN19" s="5">
        <f>CH4_100yr_tonnes!BO34</f>
        <v>25603.861261260005</v>
      </c>
      <c r="BO19" s="5">
        <f>CH4_100yr_tonnes!BP34</f>
        <v>23777.86913232</v>
      </c>
      <c r="BP19" s="5">
        <f>CH4_100yr_tonnes!BQ34</f>
        <v>22089.214317360002</v>
      </c>
      <c r="BQ19" s="5">
        <f>CH4_100yr_tonnes!BR34</f>
        <v>20527.209726120003</v>
      </c>
      <c r="BR19" s="5">
        <f>CH4_100yr_tonnes!BS34</f>
        <v>19082.016941280002</v>
      </c>
      <c r="BS19" s="5">
        <f>CH4_100yr_tonnes!BT34</f>
        <v>17744.578045560003</v>
      </c>
      <c r="BT19" s="5">
        <f>CH4_100yr_tonnes!BU34</f>
        <v>16506.552954179999</v>
      </c>
      <c r="BU19" s="5">
        <f>CH4_100yr_tonnes!BV34</f>
        <v>15360.261818760002</v>
      </c>
      <c r="BV19" s="5">
        <f>CH4_100yr_tonnes!BW34</f>
        <v>14298.63205518</v>
      </c>
      <c r="BW19" s="5">
        <f>CH4_100yr_tonnes!BX34</f>
        <v>13315.149717420001</v>
      </c>
      <c r="BX19" s="5">
        <f>CH4_100yr_tonnes!BY34</f>
        <v>12403.8147021</v>
      </c>
      <c r="BY19" s="5">
        <f>CH4_100yr_tonnes!BZ34</f>
        <v>11559.09966846</v>
      </c>
      <c r="BZ19" s="5">
        <f>CH4_100yr_tonnes!CA34</f>
        <v>10775.912205960001</v>
      </c>
      <c r="CA19" s="5">
        <f>CH4_100yr_tonnes!CB34</f>
        <v>10049.560066440001</v>
      </c>
      <c r="CB19" s="5">
        <f>CH4_100yr_tonnes!CC34</f>
        <v>9375.7192167600006</v>
      </c>
      <c r="CC19" s="5">
        <f>CH4_100yr_tonnes!CD34</f>
        <v>8750.4044542800002</v>
      </c>
      <c r="CD19" s="5">
        <f>CH4_100yr_tonnes!CE34</f>
        <v>8169.9424089000013</v>
      </c>
      <c r="CE19" s="5">
        <f>CH4_100yr_tonnes!CF34</f>
        <v>7630.9466672400004</v>
      </c>
      <c r="CF19" s="5">
        <f>CH4_100yr_tonnes!CG34</f>
        <v>7130.2949443800007</v>
      </c>
      <c r="CG19" s="5">
        <f>CH4_100yr_tonnes!CH34</f>
        <v>6665.1081153540008</v>
      </c>
      <c r="CH19" s="5">
        <f>CH4_100yr_tonnes!CI34</f>
        <v>6232.730840622</v>
      </c>
      <c r="CI19" s="5">
        <f>CH4_100yr_tonnes!CJ34</f>
        <v>5830.7138485740006</v>
      </c>
      <c r="CJ19" s="5">
        <f>CH4_100yr_tonnes!CK34</f>
        <v>5456.7975794579997</v>
      </c>
      <c r="CK19" s="5">
        <f>CH4_100yr_tonnes!CL34</f>
        <v>5108.8971663240009</v>
      </c>
      <c r="CL19" s="5">
        <f>CH4_100yr_tonnes!CM34</f>
        <v>4785.0886106040007</v>
      </c>
      <c r="CM19" s="5">
        <f>CH4_100yr_tonnes!CN34</f>
        <v>4483.5960736800007</v>
      </c>
      <c r="CN19" s="5">
        <f>CH4_100yr_tonnes!CO34</f>
        <v>4202.7801827399999</v>
      </c>
      <c r="CO19" s="5">
        <f>CH4_100yr_tonnes!CP34</f>
        <v>3941.1272715960004</v>
      </c>
      <c r="CP19" s="5">
        <f>CH4_100yr_tonnes!CQ34</f>
        <v>3697.2394852739999</v>
      </c>
      <c r="CQ19" s="5">
        <f>CH4_100yr_tonnes!CR34</f>
        <v>3469.8256731179999</v>
      </c>
      <c r="CR19" s="5">
        <f>CH4_100yr_tonnes!CS34</f>
        <v>3257.6930121000005</v>
      </c>
      <c r="CS19" s="5">
        <f>CH4_100yr_tonnes!CT34</f>
        <v>3059.7392972820003</v>
      </c>
      <c r="CT19" s="5">
        <f>CH4_100yr_tonnes!CU34</f>
        <v>2874.9458451900009</v>
      </c>
      <c r="CU19" s="5">
        <f>CH4_100yr_tonnes!CV34</f>
        <v>2702.370968064</v>
      </c>
      <c r="CV19" s="5">
        <f>CH4_100yr_tonnes!CW34</f>
        <v>2541.143960676</v>
      </c>
    </row>
    <row r="20" spans="1:100" ht="15" customHeight="1" x14ac:dyDescent="0.15">
      <c r="A20" s="5">
        <f>CH4_100yr_tonnes!B35</f>
        <v>42725.903035800002</v>
      </c>
      <c r="B20" s="5">
        <f>CH4_100yr_tonnes!C35</f>
        <v>72781.384378800009</v>
      </c>
      <c r="C20" s="5">
        <f>CH4_100yr_tonnes!D35</f>
        <v>93506.819310599996</v>
      </c>
      <c r="D20" s="5">
        <f>CH4_100yr_tonnes!E35</f>
        <v>107756.49670800001</v>
      </c>
      <c r="E20" s="5">
        <f>CH4_100yr_tonnes!F35</f>
        <v>118379.03648640003</v>
      </c>
      <c r="F20" s="5">
        <f>CH4_100yr_tonnes!G35</f>
        <v>126716.27881920002</v>
      </c>
      <c r="G20" s="5">
        <f>CH4_100yr_tonnes!H35</f>
        <v>133969.63055340003</v>
      </c>
      <c r="H20" s="5">
        <f>CH4_100yr_tonnes!I35</f>
        <v>140870.81457840002</v>
      </c>
      <c r="I20" s="5">
        <f>CH4_100yr_tonnes!J35</f>
        <v>147707.71525380001</v>
      </c>
      <c r="J20" s="5">
        <f>CH4_100yr_tonnes!K35</f>
        <v>153481.27083240001</v>
      </c>
      <c r="K20" s="5">
        <f>CH4_100yr_tonnes!L35</f>
        <v>159935.10381300002</v>
      </c>
      <c r="L20" s="5">
        <f>CH4_100yr_tonnes!M35</f>
        <v>167711.0231658</v>
      </c>
      <c r="M20" s="5">
        <f>CH4_100yr_tonnes!N35</f>
        <v>175060.08748200003</v>
      </c>
      <c r="N20" s="5">
        <f>CH4_100yr_tonnes!O35</f>
        <v>182947.03611480002</v>
      </c>
      <c r="O20" s="5">
        <f>CH4_100yr_tonnes!P35</f>
        <v>187799.68782000002</v>
      </c>
      <c r="P20" s="5">
        <f>CH4_100yr_tonnes!Q35</f>
        <v>191869.22552400001</v>
      </c>
      <c r="Q20" s="5">
        <f>CH4_100yr_tonnes!R35</f>
        <v>197236.76459940002</v>
      </c>
      <c r="R20" s="5">
        <f>CH4_100yr_tonnes!S35</f>
        <v>203147.74826940004</v>
      </c>
      <c r="S20" s="5">
        <f>CH4_100yr_tonnes!T35</f>
        <v>209977.82351880003</v>
      </c>
      <c r="T20" s="5">
        <f>CH4_100yr_tonnes!U35</f>
        <v>216451.54169700004</v>
      </c>
      <c r="U20" s="5">
        <f>CH4_100yr_tonnes!V35</f>
        <v>222678.2551866</v>
      </c>
      <c r="V20" s="5">
        <f>CH4_100yr_tonnes!W35</f>
        <v>229724.48619240004</v>
      </c>
      <c r="W20" s="5">
        <f>CH4_100yr_tonnes!X35</f>
        <v>237142.02952560002</v>
      </c>
      <c r="X20" s="5">
        <f>CH4_100yr_tonnes!Y35</f>
        <v>244684.83891840003</v>
      </c>
      <c r="Y20" s="5">
        <f>CH4_100yr_tonnes!Z35</f>
        <v>252465.84523740003</v>
      </c>
      <c r="Z20" s="5">
        <f>CH4_100yr_tonnes!AA35</f>
        <v>260553.69394860003</v>
      </c>
      <c r="AA20" s="5">
        <f>CH4_100yr_tonnes!AB35</f>
        <v>268996.09550520004</v>
      </c>
      <c r="AB20" s="5">
        <f>CH4_100yr_tonnes!AC35</f>
        <v>270841.78683600004</v>
      </c>
      <c r="AC20" s="5">
        <f>CH4_100yr_tonnes!AD35</f>
        <v>273940.51817160001</v>
      </c>
      <c r="AD20" s="5">
        <f>CH4_100yr_tonnes!AE35</f>
        <v>277885.15871580003</v>
      </c>
      <c r="AE20" s="5">
        <f>CH4_100yr_tonnes!AF35</f>
        <v>282402.80804460001</v>
      </c>
      <c r="AF20" s="5">
        <f>CH4_100yr_tonnes!AG35</f>
        <v>287310.38303820003</v>
      </c>
      <c r="AG20" s="5">
        <f>CH4_100yr_tonnes!AH35</f>
        <v>292484.92575240001</v>
      </c>
      <c r="AH20" s="5">
        <f>CH4_100yr_tonnes!AI35</f>
        <v>297843.79191959999</v>
      </c>
      <c r="AI20" s="5">
        <f>CH4_100yr_tonnes!AJ35</f>
        <v>303331.44466140005</v>
      </c>
      <c r="AJ20" s="5">
        <f>CH4_100yr_tonnes!AK35</f>
        <v>308910.33688020002</v>
      </c>
      <c r="AK20" s="5">
        <f>CH4_100yr_tonnes!AL35</f>
        <v>314554.92329880007</v>
      </c>
      <c r="AL20" s="5">
        <f>CH4_100yr_tonnes!AM35</f>
        <v>320247.69965219998</v>
      </c>
      <c r="AM20" s="5">
        <f>CH4_100yr_tonnes!AN35</f>
        <v>325976.80148280005</v>
      </c>
      <c r="AN20" s="5">
        <f>CH4_100yr_tonnes!AO35</f>
        <v>331733.98648019996</v>
      </c>
      <c r="AO20" s="5">
        <f>CH4_100yr_tonnes!AP35</f>
        <v>337513.48099980003</v>
      </c>
      <c r="AP20" s="5">
        <f>CH4_100yr_tonnes!AQ35</f>
        <v>343310.9076024</v>
      </c>
      <c r="AQ20" s="5">
        <f>CH4_100yr_tonnes!AR35</f>
        <v>349122.64800540009</v>
      </c>
      <c r="AR20" s="5">
        <f>CH4_100yr_tonnes!AS35</f>
        <v>354945.30061500001</v>
      </c>
      <c r="AS20" s="5">
        <f>CH4_100yr_tonnes!AT35</f>
        <v>360775.49000819999</v>
      </c>
      <c r="AT20" s="5">
        <f>CH4_100yr_tonnes!AU35</f>
        <v>366609.82652400003</v>
      </c>
      <c r="AU20" s="5">
        <f>CH4_100yr_tonnes!AV35</f>
        <v>372445.35198060004</v>
      </c>
      <c r="AV20" s="5">
        <f>CH4_100yr_tonnes!AW35</f>
        <v>378279.29308680003</v>
      </c>
      <c r="AW20" s="5">
        <f>CH4_100yr_tonnes!AX35</f>
        <v>384108.79329300002</v>
      </c>
      <c r="AX20" s="5">
        <f>CH4_100yr_tonnes!AY35</f>
        <v>389930.73624</v>
      </c>
      <c r="AY20" s="5">
        <f>CH4_100yr_tonnes!AZ35</f>
        <v>395742.03716339997</v>
      </c>
      <c r="AZ20" s="5">
        <f>CH4_100yr_tonnes!BA35</f>
        <v>401539.81354620005</v>
      </c>
      <c r="BA20" s="5">
        <f>CH4_100yr_tonnes!BB35</f>
        <v>407321.39094960003</v>
      </c>
      <c r="BB20" s="5">
        <f>CH4_100yr_tonnes!BC35</f>
        <v>413084.37264360004</v>
      </c>
      <c r="BC20" s="5">
        <f>CH4_100yr_tonnes!BD35</f>
        <v>418826.51282100001</v>
      </c>
      <c r="BD20" s="5">
        <f>CH4_100yr_tonnes!BE35</f>
        <v>424545.77524440002</v>
      </c>
      <c r="BE20" s="5">
        <f>CH4_100yr_tonnes!BF35</f>
        <v>430240.06082580006</v>
      </c>
      <c r="BF20" s="5">
        <f>CH4_100yr_tonnes!BG35</f>
        <v>435907.29047820001</v>
      </c>
      <c r="BG20" s="5">
        <f>CH4_100yr_tonnes!BH35</f>
        <v>441545.68770600006</v>
      </c>
      <c r="BH20" s="5">
        <f>CH4_100yr_tonnes!BI35</f>
        <v>447153.83108219999</v>
      </c>
      <c r="BI20" s="5">
        <f>CH4_100yr_tonnes!BJ35</f>
        <v>452730.32657100004</v>
      </c>
      <c r="BJ20" s="5">
        <f>CH4_100yr_tonnes!BK35</f>
        <v>331742.1621432</v>
      </c>
      <c r="BK20" s="5">
        <f>CH4_100yr_tonnes!BL35</f>
        <v>248730.2821296</v>
      </c>
      <c r="BL20" s="5">
        <f>CH4_100yr_tonnes!BM35</f>
        <v>191303.86824060002</v>
      </c>
      <c r="BM20" s="5">
        <f>CH4_100yr_tonnes!BN35</f>
        <v>151148.37168479999</v>
      </c>
      <c r="BN20" s="5">
        <f>CH4_100yr_tonnes!BO35</f>
        <v>122682.239568</v>
      </c>
      <c r="BO20" s="5">
        <f>CH4_100yr_tonnes!BP35</f>
        <v>102156.451296</v>
      </c>
      <c r="BP20" s="5">
        <f>CH4_100yr_tonnes!BQ35</f>
        <v>87050.882970600011</v>
      </c>
      <c r="BQ20" s="5">
        <f>CH4_100yr_tonnes!BR35</f>
        <v>75669.643360799993</v>
      </c>
      <c r="BR20" s="5">
        <f>CH4_100yr_tonnes!BS35</f>
        <v>66869.787390000012</v>
      </c>
      <c r="BS20" s="5">
        <f>CH4_100yr_tonnes!BT35</f>
        <v>59879.436703500003</v>
      </c>
      <c r="BT20" s="5">
        <f>CH4_100yr_tonnes!BU35</f>
        <v>54175.834690200005</v>
      </c>
      <c r="BU20" s="5">
        <f>CH4_100yr_tonnes!BV35</f>
        <v>49403.577696060005</v>
      </c>
      <c r="BV20" s="5">
        <f>CH4_100yr_tonnes!BW35</f>
        <v>45319.779428220005</v>
      </c>
      <c r="BW20" s="5">
        <f>CH4_100yr_tonnes!BX35</f>
        <v>41757.290770319996</v>
      </c>
      <c r="BX20" s="5">
        <f>CH4_100yr_tonnes!BY35</f>
        <v>38600.023986060005</v>
      </c>
      <c r="BY20" s="5">
        <f>CH4_100yr_tonnes!BZ35</f>
        <v>35766.392216640001</v>
      </c>
      <c r="BZ20" s="5">
        <f>CH4_100yr_tonnes!CA35</f>
        <v>33198.190192620001</v>
      </c>
      <c r="CA20" s="5">
        <f>CH4_100yr_tonnes!CB35</f>
        <v>30853.12348074</v>
      </c>
      <c r="CB20" s="5">
        <f>CH4_100yr_tonnes!CC35</f>
        <v>28699.784639520003</v>
      </c>
      <c r="CC20" s="5">
        <f>CH4_100yr_tonnes!CD35</f>
        <v>26714.270629800005</v>
      </c>
      <c r="CD20" s="5">
        <f>CH4_100yr_tonnes!CE35</f>
        <v>24877.901460000001</v>
      </c>
      <c r="CE20" s="5">
        <f>CH4_100yr_tonnes!CF35</f>
        <v>23175.677885280002</v>
      </c>
      <c r="CF20" s="5">
        <f>CH4_100yr_tonnes!CG35</f>
        <v>21595.235456940001</v>
      </c>
      <c r="CG20" s="5">
        <f>CH4_100yr_tonnes!CH35</f>
        <v>20126.13205968</v>
      </c>
      <c r="CH20" s="5">
        <f>CH4_100yr_tonnes!CI35</f>
        <v>18759.359771939999</v>
      </c>
      <c r="CI20" s="5">
        <f>CH4_100yr_tonnes!CJ35</f>
        <v>17487.007838880003</v>
      </c>
      <c r="CJ20" s="5">
        <f>CH4_100yr_tonnes!CK35</f>
        <v>16302.02752164</v>
      </c>
      <c r="CK20" s="5">
        <f>CH4_100yr_tonnes!CL35</f>
        <v>15198.065994119999</v>
      </c>
      <c r="CL20" s="5">
        <f>CH4_100yr_tonnes!CM35</f>
        <v>14169.346920060001</v>
      </c>
      <c r="CM20" s="5">
        <f>CH4_100yr_tonnes!CN35</f>
        <v>13210.58305884</v>
      </c>
      <c r="CN20" s="5">
        <f>CH4_100yr_tonnes!CO35</f>
        <v>12316.910682540001</v>
      </c>
      <c r="CO20" s="5">
        <f>CH4_100yr_tonnes!CP35</f>
        <v>11483.839159860001</v>
      </c>
      <c r="CP20" s="5">
        <f>CH4_100yr_tonnes!CQ35</f>
        <v>10707.211143960001</v>
      </c>
      <c r="CQ20" s="5">
        <f>CH4_100yr_tonnes!CR35</f>
        <v>9983.1702386400011</v>
      </c>
      <c r="CR20" s="5">
        <f>CH4_100yr_tonnes!CS35</f>
        <v>9308.1341156400013</v>
      </c>
      <c r="CS20" s="5">
        <f>CH4_100yr_tonnes!CT35</f>
        <v>8678.7715711199999</v>
      </c>
      <c r="CT20" s="5">
        <f>CH4_100yr_tonnes!CU35</f>
        <v>8091.9825992400001</v>
      </c>
      <c r="CU20" s="5">
        <f>CH4_100yr_tonnes!CV35</f>
        <v>7544.8807980599995</v>
      </c>
      <c r="CV20" s="5">
        <f>CH4_100yr_tonnes!CW35</f>
        <v>7034.7775924800007</v>
      </c>
    </row>
    <row r="21" spans="1:100" ht="15" customHeight="1" x14ac:dyDescent="0.15">
      <c r="A21" s="5">
        <f>CH4_100yr_tonnes!B36</f>
        <v>19776.778674240002</v>
      </c>
      <c r="B21" s="5">
        <f>CH4_100yr_tonnes!C36</f>
        <v>34338.378839880002</v>
      </c>
      <c r="C21" s="5">
        <f>CH4_100yr_tonnes!D36</f>
        <v>44596.199454419999</v>
      </c>
      <c r="D21" s="5">
        <f>CH4_100yr_tonnes!E36</f>
        <v>51218.282955600007</v>
      </c>
      <c r="E21" s="5">
        <f>CH4_100yr_tonnes!F36</f>
        <v>56106.48820788</v>
      </c>
      <c r="F21" s="5">
        <f>CH4_100yr_tonnes!G36</f>
        <v>60966.534147180006</v>
      </c>
      <c r="G21" s="5">
        <f>CH4_100yr_tonnes!H36</f>
        <v>65721.027087060007</v>
      </c>
      <c r="H21" s="5">
        <f>CH4_100yr_tonnes!I36</f>
        <v>67161.214821660004</v>
      </c>
      <c r="I21" s="5">
        <f>CH4_100yr_tonnes!J36</f>
        <v>68487.165339600018</v>
      </c>
      <c r="J21" s="5">
        <f>CH4_100yr_tonnes!K36</f>
        <v>70373.521822200011</v>
      </c>
      <c r="K21" s="5">
        <f>CH4_100yr_tonnes!L36</f>
        <v>72414.193613399999</v>
      </c>
      <c r="L21" s="5">
        <f>CH4_100yr_tonnes!M36</f>
        <v>75455.458685999998</v>
      </c>
      <c r="M21" s="5">
        <f>CH4_100yr_tonnes!N36</f>
        <v>77205.147657599999</v>
      </c>
      <c r="N21" s="5">
        <f>CH4_100yr_tonnes!O36</f>
        <v>78518.501661000002</v>
      </c>
      <c r="O21" s="5">
        <f>CH4_100yr_tonnes!P36</f>
        <v>80024.427665399999</v>
      </c>
      <c r="P21" s="5">
        <f>CH4_100yr_tonnes!Q36</f>
        <v>81934.768398</v>
      </c>
      <c r="Q21" s="5">
        <f>CH4_100yr_tonnes!R36</f>
        <v>84301.142236200001</v>
      </c>
      <c r="R21" s="5">
        <f>CH4_100yr_tonnes!S36</f>
        <v>85987.844804399996</v>
      </c>
      <c r="S21" s="5">
        <f>CH4_100yr_tonnes!T36</f>
        <v>87499.377868800002</v>
      </c>
      <c r="T21" s="5">
        <f>CH4_100yr_tonnes!U36</f>
        <v>89147.718858000007</v>
      </c>
      <c r="U21" s="5">
        <f>CH4_100yr_tonnes!V36</f>
        <v>90996.061778999996</v>
      </c>
      <c r="V21" s="5">
        <f>CH4_100yr_tonnes!W36</f>
        <v>93097.042755000017</v>
      </c>
      <c r="W21" s="5">
        <f>CH4_100yr_tonnes!X36</f>
        <v>95380.397866200015</v>
      </c>
      <c r="X21" s="5">
        <f>CH4_100yr_tonnes!Y36</f>
        <v>97812.929927400008</v>
      </c>
      <c r="Y21" s="5">
        <f>CH4_100yr_tonnes!Z36</f>
        <v>100378.94161140001</v>
      </c>
      <c r="Z21" s="5">
        <f>CH4_100yr_tonnes!AA36</f>
        <v>103071.8870316</v>
      </c>
      <c r="AA21" s="5">
        <f>CH4_100yr_tonnes!AB36</f>
        <v>105889.37413620001</v>
      </c>
      <c r="AB21" s="5">
        <f>CH4_100yr_tonnes!AC36</f>
        <v>111296.2970112</v>
      </c>
      <c r="AC21" s="5">
        <f>CH4_100yr_tonnes!AD36</f>
        <v>116025.83584920001</v>
      </c>
      <c r="AD21" s="5">
        <f>CH4_100yr_tonnes!AE36</f>
        <v>120312.85900320001</v>
      </c>
      <c r="AE21" s="5">
        <f>CH4_100yr_tonnes!AF36</f>
        <v>124314.27323340002</v>
      </c>
      <c r="AF21" s="5">
        <f>CH4_100yr_tonnes!AG36</f>
        <v>128134.81035240002</v>
      </c>
      <c r="AG21" s="5">
        <f>CH4_100yr_tonnes!AH36</f>
        <v>131844.38612700001</v>
      </c>
      <c r="AH21" s="5">
        <f>CH4_100yr_tonnes!AI36</f>
        <v>135489.4852542</v>
      </c>
      <c r="AI21" s="5">
        <f>CH4_100yr_tonnes!AJ36</f>
        <v>139100.93259720001</v>
      </c>
      <c r="AJ21" s="5">
        <f>CH4_100yr_tonnes!AK36</f>
        <v>142699.021374</v>
      </c>
      <c r="AK21" s="5">
        <f>CH4_100yr_tonnes!AL36</f>
        <v>146297.00343360001</v>
      </c>
      <c r="AL21" s="5">
        <f>CH4_100yr_tonnes!AM36</f>
        <v>149903.39784600001</v>
      </c>
      <c r="AM21" s="5">
        <f>CH4_100yr_tonnes!AN36</f>
        <v>153523.52101260002</v>
      </c>
      <c r="AN21" s="5">
        <f>CH4_100yr_tonnes!AO36</f>
        <v>157160.67899700001</v>
      </c>
      <c r="AO21" s="5">
        <f>CH4_100yr_tonnes!AP36</f>
        <v>160816.75399500001</v>
      </c>
      <c r="AP21" s="5">
        <f>CH4_100yr_tonnes!AQ36</f>
        <v>164492.5468602</v>
      </c>
      <c r="AQ21" s="5">
        <f>CH4_100yr_tonnes!AR36</f>
        <v>168188.27204400001</v>
      </c>
      <c r="AR21" s="5">
        <f>CH4_100yr_tonnes!AS36</f>
        <v>171903.8786964</v>
      </c>
      <c r="AS21" s="5">
        <f>CH4_100yr_tonnes!AT36</f>
        <v>175639.3046448</v>
      </c>
      <c r="AT21" s="5">
        <f>CH4_100yr_tonnes!AU36</f>
        <v>179394.25190820004</v>
      </c>
      <c r="AU21" s="5">
        <f>CH4_100yr_tonnes!AV36</f>
        <v>183168.18913800002</v>
      </c>
      <c r="AV21" s="5">
        <f>CH4_100yr_tonnes!AW36</f>
        <v>186960.15350640001</v>
      </c>
      <c r="AW21" s="5">
        <f>CH4_100yr_tonnes!AX36</f>
        <v>190768.97926019999</v>
      </c>
      <c r="AX21" s="5">
        <f>CH4_100yr_tonnes!AY36</f>
        <v>194593.30992480004</v>
      </c>
      <c r="AY21" s="5">
        <f>CH4_100yr_tonnes!AZ36</f>
        <v>198431.57294700004</v>
      </c>
      <c r="AZ21" s="5">
        <f>CH4_100yr_tonnes!BA36</f>
        <v>202282.19936700002</v>
      </c>
      <c r="BA21" s="5">
        <f>CH4_100yr_tonnes!BB36</f>
        <v>206143.49784600001</v>
      </c>
      <c r="BB21" s="5">
        <f>CH4_100yr_tonnes!BC36</f>
        <v>210013.41811200001</v>
      </c>
      <c r="BC21" s="5">
        <f>CH4_100yr_tonnes!BD36</f>
        <v>213889.48200720001</v>
      </c>
      <c r="BD21" s="5">
        <f>CH4_100yr_tonnes!BE36</f>
        <v>217769.11299600001</v>
      </c>
      <c r="BE21" s="5">
        <f>CH4_100yr_tonnes!BF36</f>
        <v>221649.75081480003</v>
      </c>
      <c r="BF21" s="5">
        <f>CH4_100yr_tonnes!BG36</f>
        <v>225529.08334800001</v>
      </c>
      <c r="BG21" s="5">
        <f>CH4_100yr_tonnes!BH36</f>
        <v>229405.07801940004</v>
      </c>
      <c r="BH21" s="5">
        <f>CH4_100yr_tonnes!BI36</f>
        <v>233276.00091180002</v>
      </c>
      <c r="BI21" s="5">
        <f>CH4_100yr_tonnes!BJ36</f>
        <v>237140.22719819998</v>
      </c>
      <c r="BJ21" s="5">
        <f>CH4_100yr_tonnes!BK36</f>
        <v>173300.7633168</v>
      </c>
      <c r="BK21" s="5">
        <f>CH4_100yr_tonnes!BL36</f>
        <v>129538.35639059999</v>
      </c>
      <c r="BL21" s="5">
        <f>CH4_100yr_tonnes!BM36</f>
        <v>99299.549814000013</v>
      </c>
      <c r="BM21" s="5">
        <f>CH4_100yr_tonnes!BN36</f>
        <v>78186.998849399999</v>
      </c>
      <c r="BN21" s="5">
        <f>CH4_100yr_tonnes!BO36</f>
        <v>63248.943258540014</v>
      </c>
      <c r="BO21" s="5">
        <f>CH4_100yr_tonnes!BP36</f>
        <v>52502.906756459997</v>
      </c>
      <c r="BP21" s="5">
        <f>CH4_100yr_tonnes!BQ36</f>
        <v>44616.403651020002</v>
      </c>
      <c r="BQ21" s="5">
        <f>CH4_100yr_tonnes!BR36</f>
        <v>38692.892968260006</v>
      </c>
      <c r="BR21" s="5">
        <f>CH4_100yr_tonnes!BS36</f>
        <v>34128.282593219999</v>
      </c>
      <c r="BS21" s="5">
        <f>CH4_100yr_tonnes!BT36</f>
        <v>30514.725856620003</v>
      </c>
      <c r="BT21" s="5">
        <f>CH4_100yr_tonnes!BU36</f>
        <v>27576.120215040002</v>
      </c>
      <c r="BU21" s="5">
        <f>CH4_100yr_tonnes!BV36</f>
        <v>25124.857359720001</v>
      </c>
      <c r="BV21" s="5">
        <f>CH4_100yr_tonnes!BW36</f>
        <v>23032.8195834</v>
      </c>
      <c r="BW21" s="5">
        <f>CH4_100yr_tonnes!BX36</f>
        <v>21211.92648228</v>
      </c>
      <c r="BX21" s="5">
        <f>CH4_100yr_tonnes!BY36</f>
        <v>19601.084208600001</v>
      </c>
      <c r="BY21" s="5">
        <f>CH4_100yr_tonnes!BZ36</f>
        <v>18157.427283600002</v>
      </c>
      <c r="BZ21" s="5">
        <f>CH4_100yr_tonnes!CA36</f>
        <v>16850.438384880003</v>
      </c>
      <c r="CA21" s="5">
        <f>CH4_100yr_tonnes!CB36</f>
        <v>15657.998013300001</v>
      </c>
      <c r="CB21" s="5">
        <f>CH4_100yr_tonnes!CC36</f>
        <v>14563.728312720001</v>
      </c>
      <c r="CC21" s="5">
        <f>CH4_100yr_tonnes!CD36</f>
        <v>13555.20502806</v>
      </c>
      <c r="CD21" s="5">
        <f>CH4_100yr_tonnes!CE36</f>
        <v>12622.75183146</v>
      </c>
      <c r="CE21" s="5">
        <f>CH4_100yr_tonnes!CF36</f>
        <v>11758.625495100001</v>
      </c>
      <c r="CF21" s="5">
        <f>CH4_100yr_tonnes!CG36</f>
        <v>10956.463592400001</v>
      </c>
      <c r="CG21" s="5">
        <f>CH4_100yr_tonnes!CH36</f>
        <v>10210.908519900002</v>
      </c>
      <c r="CH21" s="5">
        <f>CH4_100yr_tonnes!CI36</f>
        <v>9517.3500742200013</v>
      </c>
      <c r="CI21" s="5">
        <f>CH4_100yr_tonnes!CJ36</f>
        <v>8871.7479381000012</v>
      </c>
      <c r="CJ21" s="5">
        <f>CH4_100yr_tonnes!CK36</f>
        <v>8270.5080538800012</v>
      </c>
      <c r="CK21" s="5">
        <f>CH4_100yr_tonnes!CL36</f>
        <v>7710.3953513400002</v>
      </c>
      <c r="CL21" s="5">
        <f>CH4_100yr_tonnes!CM36</f>
        <v>7188.4712496600014</v>
      </c>
      <c r="CM21" s="5">
        <f>CH4_100yr_tonnes!CN36</f>
        <v>6702.0479615760005</v>
      </c>
      <c r="CN21" s="5">
        <f>CH4_100yr_tonnes!CO36</f>
        <v>6248.6543615040009</v>
      </c>
      <c r="CO21" s="5">
        <f>CH4_100yr_tonnes!CP36</f>
        <v>5826.0098106719997</v>
      </c>
      <c r="CP21" s="5">
        <f>CH4_100yr_tonnes!CQ36</f>
        <v>5432.0035574459998</v>
      </c>
      <c r="CQ21" s="5">
        <f>CH4_100yr_tonnes!CR36</f>
        <v>5064.678074124</v>
      </c>
      <c r="CR21" s="5">
        <f>CH4_100yr_tonnes!CS36</f>
        <v>4722.2152311600003</v>
      </c>
      <c r="CS21" s="5">
        <f>CH4_100yr_tonnes!CT36</f>
        <v>4402.9245447120002</v>
      </c>
      <c r="CT21" s="5">
        <f>CH4_100yr_tonnes!CU36</f>
        <v>4105.2329876580006</v>
      </c>
      <c r="CU21" s="5">
        <f>CH4_100yr_tonnes!CV36</f>
        <v>3827.6760047400003</v>
      </c>
      <c r="CV21" s="5">
        <f>CH4_100yr_tonnes!CW36</f>
        <v>3568.8894782640004</v>
      </c>
    </row>
    <row r="22" spans="1:100" ht="15" customHeight="1" x14ac:dyDescent="0.15">
      <c r="A22" s="5">
        <f>CH4_100yr_tonnes!B37</f>
        <v>3259.4253610859996</v>
      </c>
      <c r="B22" s="5">
        <f>CH4_100yr_tonnes!C37</f>
        <v>5533.9497792479997</v>
      </c>
      <c r="C22" s="5">
        <f>CH4_100yr_tonnes!D37</f>
        <v>7062.4933985400003</v>
      </c>
      <c r="D22" s="5">
        <f>CH4_100yr_tonnes!E37</f>
        <v>8042.1965643000003</v>
      </c>
      <c r="E22" s="5">
        <f>CH4_100yr_tonnes!F37</f>
        <v>8787.9342425399991</v>
      </c>
      <c r="F22" s="5">
        <f>CH4_100yr_tonnes!G37</f>
        <v>9330.524272380002</v>
      </c>
      <c r="G22" s="5">
        <f>CH4_100yr_tonnes!H37</f>
        <v>9843.4839868800009</v>
      </c>
      <c r="H22" s="5">
        <f>CH4_100yr_tonnes!I37</f>
        <v>10158.269718599999</v>
      </c>
      <c r="I22" s="5">
        <f>CH4_100yr_tonnes!J37</f>
        <v>10310.561237880001</v>
      </c>
      <c r="J22" s="5">
        <f>CH4_100yr_tonnes!K37</f>
        <v>10595.26808946</v>
      </c>
      <c r="K22" s="5">
        <f>CH4_100yr_tonnes!L37</f>
        <v>10863.856101240002</v>
      </c>
      <c r="L22" s="5">
        <f>CH4_100yr_tonnes!M37</f>
        <v>11033.858811120001</v>
      </c>
      <c r="M22" s="5">
        <f>CH4_100yr_tonnes!N37</f>
        <v>11344.460116680002</v>
      </c>
      <c r="N22" s="5">
        <f>CH4_100yr_tonnes!O37</f>
        <v>11650.03402512</v>
      </c>
      <c r="O22" s="5">
        <f>CH4_100yr_tonnes!P37</f>
        <v>11976.890895960001</v>
      </c>
      <c r="P22" s="5">
        <f>CH4_100yr_tonnes!Q37</f>
        <v>12325.325191380001</v>
      </c>
      <c r="Q22" s="5">
        <f>CH4_100yr_tonnes!R37</f>
        <v>12642.121559219999</v>
      </c>
      <c r="R22" s="5">
        <f>CH4_100yr_tonnes!S37</f>
        <v>12887.2561272</v>
      </c>
      <c r="S22" s="5">
        <f>CH4_100yr_tonnes!T37</f>
        <v>13171.081151639999</v>
      </c>
      <c r="T22" s="5">
        <f>CH4_100yr_tonnes!U37</f>
        <v>13523.355266160001</v>
      </c>
      <c r="U22" s="5">
        <f>CH4_100yr_tonnes!V37</f>
        <v>13901.834012880001</v>
      </c>
      <c r="V22" s="5">
        <f>CH4_100yr_tonnes!W37</f>
        <v>14207.775037980002</v>
      </c>
      <c r="W22" s="5">
        <f>CH4_100yr_tonnes!X37</f>
        <v>14507.36782704</v>
      </c>
      <c r="X22" s="5">
        <f>CH4_100yr_tonnes!Y37</f>
        <v>14807.256149520001</v>
      </c>
      <c r="Y22" s="5">
        <f>CH4_100yr_tonnes!Z37</f>
        <v>15112.562959860003</v>
      </c>
      <c r="Z22" s="5">
        <f>CH4_100yr_tonnes!AA37</f>
        <v>15427.144430520002</v>
      </c>
      <c r="AA22" s="5">
        <f>CH4_100yr_tonnes!AB37</f>
        <v>15753.554262060001</v>
      </c>
      <c r="AB22" s="5">
        <f>CH4_100yr_tonnes!AC37</f>
        <v>16556.46421572</v>
      </c>
      <c r="AC22" s="5">
        <f>CH4_100yr_tonnes!AD37</f>
        <v>17238.889013219999</v>
      </c>
      <c r="AD22" s="5">
        <f>CH4_100yr_tonnes!AE37</f>
        <v>17841.354999420004</v>
      </c>
      <c r="AE22" s="5">
        <f>CH4_100yr_tonnes!AF37</f>
        <v>18391.067670119999</v>
      </c>
      <c r="AF22" s="5">
        <f>CH4_100yr_tonnes!AG37</f>
        <v>18906.312800580003</v>
      </c>
      <c r="AG22" s="5">
        <f>CH4_100yr_tonnes!AH37</f>
        <v>19399.326582239999</v>
      </c>
      <c r="AH22" s="5">
        <f>CH4_100yr_tonnes!AI37</f>
        <v>19878.311804880002</v>
      </c>
      <c r="AI22" s="5">
        <f>CH4_100yr_tonnes!AJ37</f>
        <v>20348.694699119998</v>
      </c>
      <c r="AJ22" s="5">
        <f>CH4_100yr_tonnes!AK37</f>
        <v>20814.1031277</v>
      </c>
      <c r="AK22" s="5">
        <f>CH4_100yr_tonnes!AL37</f>
        <v>21276.951394380005</v>
      </c>
      <c r="AL22" s="5">
        <f>CH4_100yr_tonnes!AM37</f>
        <v>21738.813937199997</v>
      </c>
      <c r="AM22" s="5">
        <f>CH4_100yr_tonnes!AN37</f>
        <v>22200.781786980002</v>
      </c>
      <c r="AN22" s="5">
        <f>CH4_100yr_tonnes!AO37</f>
        <v>22663.683513960001</v>
      </c>
      <c r="AO22" s="5">
        <f>CH4_100yr_tonnes!AP37</f>
        <v>23128.106022060005</v>
      </c>
      <c r="AP22" s="5">
        <f>CH4_100yr_tonnes!AQ37</f>
        <v>23594.387267160004</v>
      </c>
      <c r="AQ22" s="5">
        <f>CH4_100yr_tonnes!AR37</f>
        <v>24062.689616700001</v>
      </c>
      <c r="AR22" s="5">
        <f>CH4_100yr_tonnes!AS37</f>
        <v>24532.985021820001</v>
      </c>
      <c r="AS22" s="5">
        <f>CH4_100yr_tonnes!AT37</f>
        <v>25004.988146220003</v>
      </c>
      <c r="AT22" s="5">
        <f>CH4_100yr_tonnes!AU37</f>
        <v>25478.362329</v>
      </c>
      <c r="AU22" s="5">
        <f>CH4_100yr_tonnes!AV37</f>
        <v>25952.784231960002</v>
      </c>
      <c r="AV22" s="5">
        <f>CH4_100yr_tonnes!AW37</f>
        <v>26427.942639540001</v>
      </c>
      <c r="AW22" s="5">
        <f>CH4_100yr_tonnes!AX37</f>
        <v>26903.608001280001</v>
      </c>
      <c r="AX22" s="5">
        <f>CH4_100yr_tonnes!AY37</f>
        <v>27379.490831520005</v>
      </c>
      <c r="AY22" s="5">
        <f>CH4_100yr_tonnes!AZ37</f>
        <v>27855.367654680002</v>
      </c>
      <c r="AZ22" s="5">
        <f>CH4_100yr_tonnes!BA37</f>
        <v>28330.977501779998</v>
      </c>
      <c r="BA22" s="5">
        <f>CH4_100yr_tonnes!BB37</f>
        <v>28806.105921420003</v>
      </c>
      <c r="BB22" s="5">
        <f>CH4_100yr_tonnes!BC37</f>
        <v>29280.443542200002</v>
      </c>
      <c r="BC22" s="5">
        <f>CH4_100yr_tonnes!BD37</f>
        <v>29753.688145619999</v>
      </c>
      <c r="BD22" s="5">
        <f>CH4_100yr_tonnes!BE37</f>
        <v>30225.508033740003</v>
      </c>
      <c r="BE22" s="5">
        <f>CH4_100yr_tonnes!BF37</f>
        <v>30695.639464560005</v>
      </c>
      <c r="BF22" s="5">
        <f>CH4_100yr_tonnes!BG37</f>
        <v>31163.784457080004</v>
      </c>
      <c r="BG22" s="5">
        <f>CH4_100yr_tonnes!BH37</f>
        <v>31629.784691520006</v>
      </c>
      <c r="BH22" s="5">
        <f>CH4_100yr_tonnes!BI37</f>
        <v>32093.579737740001</v>
      </c>
      <c r="BI22" s="5">
        <f>CH4_100yr_tonnes!BJ37</f>
        <v>32555.072729880001</v>
      </c>
      <c r="BJ22" s="5">
        <f>CH4_100yr_tonnes!BK37</f>
        <v>23821.06870236</v>
      </c>
      <c r="BK22" s="5">
        <f>CH4_100yr_tonnes!BL37</f>
        <v>17831.362811700001</v>
      </c>
      <c r="BL22" s="5">
        <f>CH4_100yr_tonnes!BM37</f>
        <v>13690.35045618</v>
      </c>
      <c r="BM22" s="5">
        <f>CH4_100yr_tonnes!BN37</f>
        <v>10797.0723012</v>
      </c>
      <c r="BN22" s="5">
        <f>CH4_100yr_tonnes!BO37</f>
        <v>8748.1173975599995</v>
      </c>
      <c r="BO22" s="5">
        <f>CH4_100yr_tonnes!BP37</f>
        <v>7272.5343746400013</v>
      </c>
      <c r="BP22" s="5">
        <f>CH4_100yr_tonnes!BQ37</f>
        <v>6188.1984697080006</v>
      </c>
      <c r="BQ22" s="5">
        <f>CH4_100yr_tonnes!BR37</f>
        <v>5372.561010552</v>
      </c>
      <c r="BR22" s="5">
        <f>CH4_100yr_tonnes!BS37</f>
        <v>4743.0399475980003</v>
      </c>
      <c r="BS22" s="5">
        <f>CH4_100yr_tonnes!BT37</f>
        <v>4243.873071858</v>
      </c>
      <c r="BT22" s="5">
        <f>CH4_100yr_tonnes!BU37</f>
        <v>3837.3034921920002</v>
      </c>
      <c r="BU22" s="5">
        <f>CH4_100yr_tonnes!BV37</f>
        <v>3497.6692184459998</v>
      </c>
      <c r="BV22" s="5">
        <f>CH4_100yr_tonnes!BW37</f>
        <v>3207.4395680280008</v>
      </c>
      <c r="BW22" s="5">
        <f>CH4_100yr_tonnes!BX37</f>
        <v>2954.556675024</v>
      </c>
      <c r="BX22" s="5">
        <f>CH4_100yr_tonnes!BY37</f>
        <v>2730.6519454320005</v>
      </c>
      <c r="BY22" s="5">
        <f>CH4_100yr_tonnes!BZ37</f>
        <v>2529.8491118940005</v>
      </c>
      <c r="BZ22" s="5">
        <f>CH4_100yr_tonnes!CA37</f>
        <v>2347.9605908039998</v>
      </c>
      <c r="CA22" s="5">
        <f>CH4_100yr_tonnes!CB37</f>
        <v>2181.9475624319998</v>
      </c>
      <c r="CB22" s="5">
        <f>CH4_100yr_tonnes!CC37</f>
        <v>2029.5569175180001</v>
      </c>
      <c r="CC22" s="5">
        <f>CH4_100yr_tonnes!CD37</f>
        <v>1889.0768375940002</v>
      </c>
      <c r="CD22" s="5">
        <f>CH4_100yr_tonnes!CE37</f>
        <v>1759.1719650480002</v>
      </c>
      <c r="CE22" s="5">
        <f>CH4_100yr_tonnes!CF37</f>
        <v>1638.7719921300002</v>
      </c>
      <c r="CF22" s="5">
        <f>CH4_100yr_tonnes!CG37</f>
        <v>1526.9961263280002</v>
      </c>
      <c r="CG22" s="5">
        <f>CH4_100yr_tonnes!CH37</f>
        <v>1423.1016525420002</v>
      </c>
      <c r="CH22" s="5">
        <f>CH4_100yr_tonnes!CI37</f>
        <v>1326.4487089500001</v>
      </c>
      <c r="CI22" s="5">
        <f>CH4_100yr_tonnes!CJ37</f>
        <v>1236.4759773180001</v>
      </c>
      <c r="CJ22" s="5">
        <f>CH4_100yr_tonnes!CK37</f>
        <v>1152.6837418140001</v>
      </c>
      <c r="CK22" s="5">
        <f>CH4_100yr_tonnes!CL37</f>
        <v>1074.621925698</v>
      </c>
      <c r="CL22" s="5">
        <f>CH4_100yr_tonnes!CM37</f>
        <v>1001.881507164</v>
      </c>
      <c r="CM22" s="5">
        <f>CH4_100yr_tonnes!CN37</f>
        <v>934.08824309400018</v>
      </c>
      <c r="CN22" s="5">
        <f>CH4_100yr_tonnes!CO37</f>
        <v>870.89796441600015</v>
      </c>
      <c r="CO22" s="5">
        <f>CH4_100yr_tonnes!CP37</f>
        <v>811.99297253400005</v>
      </c>
      <c r="CP22" s="5">
        <f>CH4_100yr_tonnes!CQ37</f>
        <v>757.07919308400005</v>
      </c>
      <c r="CQ22" s="5">
        <f>CH4_100yr_tonnes!CR37</f>
        <v>705.88387073400008</v>
      </c>
      <c r="CR22" s="5">
        <f>CH4_100yr_tonnes!CS37</f>
        <v>658.153654512</v>
      </c>
      <c r="CS22" s="5">
        <f>CH4_100yr_tonnes!CT37</f>
        <v>613.65296755500015</v>
      </c>
      <c r="CT22" s="5">
        <f>CH4_100yr_tonnes!CU37</f>
        <v>572.16259300440004</v>
      </c>
      <c r="CU22" s="5">
        <f>CH4_100yr_tonnes!CV37</f>
        <v>533.47842479100007</v>
      </c>
      <c r="CV22" s="5">
        <f>CH4_100yr_tonnes!CW37</f>
        <v>497.41035008760008</v>
      </c>
    </row>
    <row r="23" spans="1:100" ht="15" customHeight="1" x14ac:dyDescent="0.15">
      <c r="A23" s="5">
        <f>CH4_100yr_tonnes!B38</f>
        <v>20867.603395800001</v>
      </c>
      <c r="B23" s="5">
        <f>CH4_100yr_tonnes!C38</f>
        <v>40732.874948700002</v>
      </c>
      <c r="C23" s="5">
        <f>CH4_100yr_tonnes!D38</f>
        <v>59769.451984200008</v>
      </c>
      <c r="D23" s="5">
        <f>CH4_100yr_tonnes!E38</f>
        <v>77296.21953300001</v>
      </c>
      <c r="E23" s="5">
        <f>CH4_100yr_tonnes!F38</f>
        <v>93828.24426240001</v>
      </c>
      <c r="F23" s="5">
        <f>CH4_100yr_tonnes!G38</f>
        <v>109004.6707068</v>
      </c>
      <c r="G23" s="5">
        <f>CH4_100yr_tonnes!H38</f>
        <v>122781.76990020002</v>
      </c>
      <c r="H23" s="5">
        <f>CH4_100yr_tonnes!I38</f>
        <v>135497.35527480001</v>
      </c>
      <c r="I23" s="5">
        <f>CH4_100yr_tonnes!J38</f>
        <v>147669.29462100001</v>
      </c>
      <c r="J23" s="5">
        <f>CH4_100yr_tonnes!K38</f>
        <v>159558.974499</v>
      </c>
      <c r="K23" s="5">
        <f>CH4_100yr_tonnes!L38</f>
        <v>171103.36348620002</v>
      </c>
      <c r="L23" s="5">
        <f>CH4_100yr_tonnes!M38</f>
        <v>182412.0999456</v>
      </c>
      <c r="M23" s="5">
        <f>CH4_100yr_tonnes!N38</f>
        <v>193404.85253880004</v>
      </c>
      <c r="N23" s="5">
        <f>CH4_100yr_tonnes!O38</f>
        <v>204266.46705000001</v>
      </c>
      <c r="O23" s="5">
        <f>CH4_100yr_tonnes!P38</f>
        <v>215083.06751400002</v>
      </c>
      <c r="P23" s="5">
        <f>CH4_100yr_tonnes!Q38</f>
        <v>225803.68290780002</v>
      </c>
      <c r="Q23" s="5">
        <f>CH4_100yr_tonnes!R38</f>
        <v>236505.64299600001</v>
      </c>
      <c r="R23" s="5">
        <f>CH4_100yr_tonnes!S38</f>
        <v>247403.76163740002</v>
      </c>
      <c r="S23" s="5">
        <f>CH4_100yr_tonnes!T38</f>
        <v>258514.45944960002</v>
      </c>
      <c r="T23" s="5">
        <f>CH4_100yr_tonnes!U38</f>
        <v>269794.09858980007</v>
      </c>
      <c r="U23" s="5">
        <f>CH4_100yr_tonnes!V38</f>
        <v>281042.21974740003</v>
      </c>
      <c r="V23" s="5">
        <f>CH4_100yr_tonnes!W38</f>
        <v>292441.00287840003</v>
      </c>
      <c r="W23" s="5">
        <f>CH4_100yr_tonnes!X38</f>
        <v>303993.25212300004</v>
      </c>
      <c r="X23" s="5">
        <f>CH4_100yr_tonnes!Y38</f>
        <v>315794.97817980003</v>
      </c>
      <c r="Y23" s="5">
        <f>CH4_100yr_tonnes!Z38</f>
        <v>327910.53301200003</v>
      </c>
      <c r="Z23" s="5">
        <f>CH4_100yr_tonnes!AA38</f>
        <v>340398.56172120001</v>
      </c>
      <c r="AA23" s="5">
        <f>CH4_100yr_tonnes!AB38</f>
        <v>353311.34943</v>
      </c>
      <c r="AB23" s="5">
        <f>CH4_100yr_tonnes!AC38</f>
        <v>364139.99849640002</v>
      </c>
      <c r="AC23" s="5">
        <f>CH4_100yr_tonnes!AD38</f>
        <v>374950.70225880004</v>
      </c>
      <c r="AD23" s="5">
        <f>CH4_100yr_tonnes!AE38</f>
        <v>385749.49810380006</v>
      </c>
      <c r="AE23" s="5">
        <f>CH4_100yr_tonnes!AF38</f>
        <v>396541.15243919997</v>
      </c>
      <c r="AF23" s="5">
        <f>CH4_100yr_tonnes!AG38</f>
        <v>407329.53474660002</v>
      </c>
      <c r="AG23" s="5">
        <f>CH4_100yr_tonnes!AH38</f>
        <v>418117.31817660003</v>
      </c>
      <c r="AH23" s="5">
        <f>CH4_100yr_tonnes!AI38</f>
        <v>428905.36738260009</v>
      </c>
      <c r="AI23" s="5">
        <f>CH4_100yr_tonnes!AJ38</f>
        <v>439692.5295612</v>
      </c>
      <c r="AJ23" s="5">
        <f>CH4_100yr_tonnes!AK38</f>
        <v>450476.15000340005</v>
      </c>
      <c r="AK23" s="5">
        <f>CH4_100yr_tonnes!AL38</f>
        <v>461252.85037080006</v>
      </c>
      <c r="AL23" s="5">
        <f>CH4_100yr_tonnes!AM38</f>
        <v>472019.04614520003</v>
      </c>
      <c r="AM23" s="5">
        <f>CH4_100yr_tonnes!AN38</f>
        <v>482770.95957840001</v>
      </c>
      <c r="AN23" s="5">
        <f>CH4_100yr_tonnes!AO38</f>
        <v>493504.80898980005</v>
      </c>
      <c r="AO23" s="5">
        <f>CH4_100yr_tonnes!AP38</f>
        <v>504216.80185080005</v>
      </c>
      <c r="AP23" s="5">
        <f>CH4_100yr_tonnes!AQ38</f>
        <v>514902.94914839999</v>
      </c>
      <c r="AQ23" s="5">
        <f>CH4_100yr_tonnes!AR38</f>
        <v>525559.08416580001</v>
      </c>
      <c r="AR23" s="5">
        <f>CH4_100yr_tonnes!AS38</f>
        <v>536181.11374920001</v>
      </c>
      <c r="AS23" s="5">
        <f>CH4_100yr_tonnes!AT38</f>
        <v>546765.07159860001</v>
      </c>
      <c r="AT23" s="5">
        <f>CH4_100yr_tonnes!AU38</f>
        <v>557307.16016820003</v>
      </c>
      <c r="AU23" s="5">
        <f>CH4_100yr_tonnes!AV38</f>
        <v>567803.50529820006</v>
      </c>
      <c r="AV23" s="5">
        <f>CH4_100yr_tonnes!AW38</f>
        <v>578250.34103760007</v>
      </c>
      <c r="AW23" s="5">
        <f>CH4_100yr_tonnes!AX38</f>
        <v>588644.30030280002</v>
      </c>
      <c r="AX23" s="5">
        <f>CH4_100yr_tonnes!AY38</f>
        <v>598982.54057880014</v>
      </c>
      <c r="AY23" s="5">
        <f>CH4_100yr_tonnes!AZ38</f>
        <v>609262.54573980009</v>
      </c>
      <c r="AZ23" s="5">
        <f>CH4_100yr_tonnes!BA38</f>
        <v>619481.8659006001</v>
      </c>
      <c r="BA23" s="5">
        <f>CH4_100yr_tonnes!BB38</f>
        <v>629637.85984440008</v>
      </c>
      <c r="BB23" s="5">
        <f>CH4_100yr_tonnes!BC38</f>
        <v>639727.67495400005</v>
      </c>
      <c r="BC23" s="5">
        <f>CH4_100yr_tonnes!BD38</f>
        <v>649748.1399522</v>
      </c>
      <c r="BD23" s="5">
        <f>CH4_100yr_tonnes!BE38</f>
        <v>659695.852296</v>
      </c>
      <c r="BE23" s="5">
        <f>CH4_100yr_tonnes!BF38</f>
        <v>669567.33343860006</v>
      </c>
      <c r="BF23" s="5">
        <f>CH4_100yr_tonnes!BG38</f>
        <v>679359.08896800003</v>
      </c>
      <c r="BG23" s="5">
        <f>CH4_100yr_tonnes!BH38</f>
        <v>689067.51809400006</v>
      </c>
      <c r="BH23" s="5">
        <f>CH4_100yr_tonnes!BI38</f>
        <v>698688.9225300001</v>
      </c>
      <c r="BI23" s="5">
        <f>CH4_100yr_tonnes!BJ38</f>
        <v>708219.51157800003</v>
      </c>
      <c r="BJ23" s="5">
        <f>CH4_100yr_tonnes!BK38</f>
        <v>656833.03397580003</v>
      </c>
      <c r="BK23" s="5">
        <f>CH4_100yr_tonnes!BL38</f>
        <v>609355.619817</v>
      </c>
      <c r="BL23" s="5">
        <f>CH4_100yr_tonnes!BM38</f>
        <v>565480.97439780005</v>
      </c>
      <c r="BM23" s="5">
        <f>CH4_100yr_tonnes!BN38</f>
        <v>524927.22355739994</v>
      </c>
      <c r="BN23" s="5">
        <f>CH4_100yr_tonnes!BO38</f>
        <v>487434.9472746001</v>
      </c>
      <c r="BO23" s="5">
        <f>CH4_100yr_tonnes!BP38</f>
        <v>452765.37245880003</v>
      </c>
      <c r="BP23" s="5">
        <f>CH4_100yr_tonnes!BQ38</f>
        <v>420698.71246020001</v>
      </c>
      <c r="BQ23" s="5">
        <f>CH4_100yr_tonnes!BR38</f>
        <v>391032.64028160006</v>
      </c>
      <c r="BR23" s="5">
        <f>CH4_100yr_tonnes!BS38</f>
        <v>363580.88586420001</v>
      </c>
      <c r="BS23" s="5">
        <f>CH4_100yr_tonnes!BT38</f>
        <v>338171.94666720001</v>
      </c>
      <c r="BT23" s="5">
        <f>CH4_100yr_tonnes!BU38</f>
        <v>314647.90204920003</v>
      </c>
      <c r="BU23" s="5">
        <f>CH4_100yr_tonnes!BV38</f>
        <v>292863.32406120002</v>
      </c>
      <c r="BV23" s="5">
        <f>CH4_100yr_tonnes!BW38</f>
        <v>272684.27597280004</v>
      </c>
      <c r="BW23" s="5">
        <f>CH4_100yr_tonnes!BX38</f>
        <v>253987.39168380003</v>
      </c>
      <c r="BX23" s="5">
        <f>CH4_100yr_tonnes!BY38</f>
        <v>236659.02937680003</v>
      </c>
      <c r="BY23" s="5">
        <f>CH4_100yr_tonnes!BZ38</f>
        <v>220594.49371560002</v>
      </c>
      <c r="BZ23" s="5">
        <f>CH4_100yr_tonnes!CA38</f>
        <v>205697.32048740002</v>
      </c>
      <c r="CA23" s="5">
        <f>CH4_100yr_tonnes!CB38</f>
        <v>191878.61907840002</v>
      </c>
      <c r="CB23" s="5">
        <f>CH4_100yr_tonnes!CC38</f>
        <v>179056.4681046</v>
      </c>
      <c r="CC23" s="5">
        <f>CH4_100yr_tonnes!CD38</f>
        <v>167155.3595196</v>
      </c>
      <c r="CD23" s="5">
        <f>CH4_100yr_tonnes!CE38</f>
        <v>156105.68733479999</v>
      </c>
      <c r="CE23" s="5">
        <f>CH4_100yr_tonnes!CF38</f>
        <v>145843.27803660001</v>
      </c>
      <c r="CF23" s="5">
        <f>CH4_100yr_tonnes!CG38</f>
        <v>136308.95829359998</v>
      </c>
      <c r="CG23" s="5">
        <f>CH4_100yr_tonnes!CH38</f>
        <v>127448.15737740001</v>
      </c>
      <c r="CH23" s="5">
        <f>CH4_100yr_tonnes!CI38</f>
        <v>119210.54226300001</v>
      </c>
      <c r="CI23" s="5">
        <f>CH4_100yr_tonnes!CJ38</f>
        <v>111549.6810696</v>
      </c>
      <c r="CJ23" s="5">
        <f>CH4_100yr_tonnes!CK38</f>
        <v>104422.73402820002</v>
      </c>
      <c r="CK23" s="5">
        <f>CH4_100yr_tonnes!CL38</f>
        <v>97790.16953520001</v>
      </c>
      <c r="CL23" s="5">
        <f>CH4_100yr_tonnes!CM38</f>
        <v>91615.502241000009</v>
      </c>
      <c r="CM23" s="5">
        <f>CH4_100yr_tonnes!CN38</f>
        <v>85865.052563399993</v>
      </c>
      <c r="CN23" s="5">
        <f>CH4_100yr_tonnes!CO38</f>
        <v>80507.7257274</v>
      </c>
      <c r="CO23" s="5">
        <f>CH4_100yr_tonnes!CP38</f>
        <v>75514.807755000016</v>
      </c>
      <c r="CP23" s="5">
        <f>CH4_100yr_tonnes!CQ38</f>
        <v>70859.778540600004</v>
      </c>
      <c r="CQ23" s="5">
        <f>CH4_100yr_tonnes!CR38</f>
        <v>66518.139272879998</v>
      </c>
      <c r="CR23" s="5">
        <f>CH4_100yr_tonnes!CS38</f>
        <v>62467.253911620006</v>
      </c>
      <c r="CS23" s="5">
        <f>CH4_100yr_tonnes!CT38</f>
        <v>58686.203363459994</v>
      </c>
      <c r="CT23" s="5">
        <f>CH4_100yr_tonnes!CU38</f>
        <v>55155.651095520006</v>
      </c>
      <c r="CU23" s="5">
        <f>CH4_100yr_tonnes!CV38</f>
        <v>51857.719617360002</v>
      </c>
      <c r="CV23" s="5">
        <f>CH4_100yr_tonnes!CW38</f>
        <v>48775.876658340007</v>
      </c>
    </row>
    <row r="24" spans="1:100" ht="11" x14ac:dyDescent="0.15">
      <c r="A24" s="5">
        <f>CH4_100yr_tonnes!B39</f>
        <v>1351.1725749120003</v>
      </c>
      <c r="B24" s="5">
        <f>CH4_100yr_tonnes!C39</f>
        <v>2695.0320791040003</v>
      </c>
      <c r="C24" s="5">
        <f>CH4_100yr_tonnes!D39</f>
        <v>3888.1913117100007</v>
      </c>
      <c r="D24" s="5">
        <f>CH4_100yr_tonnes!E39</f>
        <v>4834.9893922980009</v>
      </c>
      <c r="E24" s="5">
        <f>CH4_100yr_tonnes!F39</f>
        <v>5642.7132347760007</v>
      </c>
      <c r="F24" s="5">
        <f>CH4_100yr_tonnes!G39</f>
        <v>6370.1080657499997</v>
      </c>
      <c r="G24" s="5">
        <f>CH4_100yr_tonnes!H39</f>
        <v>7035.7492817400007</v>
      </c>
      <c r="H24" s="5">
        <f>CH4_100yr_tonnes!I39</f>
        <v>7628.7553509000008</v>
      </c>
      <c r="I24" s="5">
        <f>CH4_100yr_tonnes!J39</f>
        <v>8188.1461054800002</v>
      </c>
      <c r="J24" s="5">
        <f>CH4_100yr_tonnes!K39</f>
        <v>8689.45459338</v>
      </c>
      <c r="K24" s="5">
        <f>CH4_100yr_tonnes!L39</f>
        <v>9147.7257498599993</v>
      </c>
      <c r="L24" s="5">
        <f>CH4_100yr_tonnes!M39</f>
        <v>9577.9257401400009</v>
      </c>
      <c r="M24" s="5">
        <f>CH4_100yr_tonnes!N39</f>
        <v>9982.5187959000014</v>
      </c>
      <c r="N24" s="5">
        <f>CH4_100yr_tonnes!O39</f>
        <v>10365.935240340001</v>
      </c>
      <c r="O24" s="5">
        <f>CH4_100yr_tonnes!P39</f>
        <v>10729.570668660002</v>
      </c>
      <c r="P24" s="5">
        <f>CH4_100yr_tonnes!Q39</f>
        <v>11079.0692478</v>
      </c>
      <c r="Q24" s="5">
        <f>CH4_100yr_tonnes!R39</f>
        <v>11412.540727320002</v>
      </c>
      <c r="R24" s="5">
        <f>CH4_100yr_tonnes!S39</f>
        <v>11729.089876020002</v>
      </c>
      <c r="S24" s="5">
        <f>CH4_100yr_tonnes!T39</f>
        <v>12033.258527760003</v>
      </c>
      <c r="T24" s="5">
        <f>CH4_100yr_tonnes!U39</f>
        <v>12326.205052320001</v>
      </c>
      <c r="U24" s="5">
        <f>CH4_100yr_tonnes!V39</f>
        <v>12616.148240280003</v>
      </c>
      <c r="V24" s="5">
        <f>CH4_100yr_tonnes!W39</f>
        <v>12884.480991840001</v>
      </c>
      <c r="W24" s="5">
        <f>CH4_100yr_tonnes!X39</f>
        <v>13142.290485060001</v>
      </c>
      <c r="X24" s="5">
        <f>CH4_100yr_tonnes!Y39</f>
        <v>13391.779379219999</v>
      </c>
      <c r="Y24" s="5">
        <f>CH4_100yr_tonnes!Z39</f>
        <v>13634.138899980002</v>
      </c>
      <c r="Z24" s="5">
        <f>CH4_100yr_tonnes!AA39</f>
        <v>13870.76264244</v>
      </c>
      <c r="AA24" s="5">
        <f>CH4_100yr_tonnes!AB39</f>
        <v>14104.003293719999</v>
      </c>
      <c r="AB24" s="5">
        <f>CH4_100yr_tonnes!AC39</f>
        <v>14374.886233800002</v>
      </c>
      <c r="AC24" s="5">
        <f>CH4_100yr_tonnes!AD39</f>
        <v>14638.017911760002</v>
      </c>
      <c r="AD24" s="5">
        <f>CH4_100yr_tonnes!AE39</f>
        <v>14893.956430080001</v>
      </c>
      <c r="AE24" s="5">
        <f>CH4_100yr_tonnes!AF39</f>
        <v>15143.06489166</v>
      </c>
      <c r="AF24" s="5">
        <f>CH4_100yr_tonnes!AG39</f>
        <v>15385.6040214</v>
      </c>
      <c r="AG24" s="5">
        <f>CH4_100yr_tonnes!AH39</f>
        <v>15621.846293940001</v>
      </c>
      <c r="AH24" s="5">
        <f>CH4_100yr_tonnes!AI39</f>
        <v>15852.090137760002</v>
      </c>
      <c r="AI24" s="5">
        <f>CH4_100yr_tonnes!AJ39</f>
        <v>16076.6815905</v>
      </c>
      <c r="AJ24" s="5">
        <f>CH4_100yr_tonnes!AK39</f>
        <v>16295.996474340001</v>
      </c>
      <c r="AK24" s="5">
        <f>CH4_100yr_tonnes!AL39</f>
        <v>16510.36515156</v>
      </c>
      <c r="AL24" s="5">
        <f>CH4_100yr_tonnes!AM39</f>
        <v>16720.067500559999</v>
      </c>
      <c r="AM24" s="5">
        <f>CH4_100yr_tonnes!AN39</f>
        <v>16925.349391260002</v>
      </c>
      <c r="AN24" s="5">
        <f>CH4_100yr_tonnes!AO39</f>
        <v>17126.424786900003</v>
      </c>
      <c r="AO24" s="5">
        <f>CH4_100yr_tonnes!AP39</f>
        <v>17323.481595180001</v>
      </c>
      <c r="AP24" s="5">
        <f>CH4_100yr_tonnes!AQ39</f>
        <v>17516.684265</v>
      </c>
      <c r="AQ24" s="5">
        <f>CH4_100yr_tonnes!AR39</f>
        <v>17706.170491380002</v>
      </c>
      <c r="AR24" s="5">
        <f>CH4_100yr_tonnes!AS39</f>
        <v>17892.0485916</v>
      </c>
      <c r="AS24" s="5">
        <f>CH4_100yr_tonnes!AT39</f>
        <v>18074.386508039999</v>
      </c>
      <c r="AT24" s="5">
        <f>CH4_100yr_tonnes!AU39</f>
        <v>18253.236772140001</v>
      </c>
      <c r="AU24" s="5">
        <f>CH4_100yr_tonnes!AV39</f>
        <v>18428.618117040001</v>
      </c>
      <c r="AV24" s="5">
        <f>CH4_100yr_tonnes!AW39</f>
        <v>18600.545560440001</v>
      </c>
      <c r="AW24" s="5">
        <f>CH4_100yr_tonnes!AX39</f>
        <v>18769.02163806</v>
      </c>
      <c r="AX24" s="5">
        <f>CH4_100yr_tonnes!AY39</f>
        <v>18934.03026096</v>
      </c>
      <c r="AY24" s="5">
        <f>CH4_100yr_tonnes!AZ39</f>
        <v>19095.538241040002</v>
      </c>
      <c r="AZ24" s="5">
        <f>CH4_100yr_tonnes!BA39</f>
        <v>19253.519549880002</v>
      </c>
      <c r="BA24" s="5">
        <f>CH4_100yr_tonnes!BB39</f>
        <v>19407.932314199999</v>
      </c>
      <c r="BB24" s="5">
        <f>CH4_100yr_tonnes!BC39</f>
        <v>19558.728036659999</v>
      </c>
      <c r="BC24" s="5">
        <f>CH4_100yr_tonnes!BD39</f>
        <v>19705.856769000002</v>
      </c>
      <c r="BD24" s="5">
        <f>CH4_100yr_tonnes!BE39</f>
        <v>19849.26948504</v>
      </c>
      <c r="BE24" s="5">
        <f>CH4_100yr_tonnes!BF39</f>
        <v>19988.904093540001</v>
      </c>
      <c r="BF24" s="5">
        <f>CH4_100yr_tonnes!BG39</f>
        <v>20124.717622860004</v>
      </c>
      <c r="BG24" s="5">
        <f>CH4_100yr_tonnes!BH39</f>
        <v>20256.651290400001</v>
      </c>
      <c r="BH24" s="5">
        <f>CH4_100yr_tonnes!BI39</f>
        <v>20384.651886720003</v>
      </c>
      <c r="BI24" s="5">
        <f>CH4_100yr_tonnes!BJ39</f>
        <v>20508.679355580003</v>
      </c>
      <c r="BJ24" s="5">
        <f>CH4_100yr_tonnes!BK39</f>
        <v>19028.114693760002</v>
      </c>
      <c r="BK24" s="5">
        <f>CH4_100yr_tonnes!BL39</f>
        <v>17659.809197160001</v>
      </c>
      <c r="BL24" s="5">
        <f>CH4_100yr_tonnes!BM39</f>
        <v>16394.98423704</v>
      </c>
      <c r="BM24" s="5">
        <f>CH4_100yr_tonnes!BN39</f>
        <v>15225.560297579999</v>
      </c>
      <c r="BN24" s="5">
        <f>CH4_100yr_tonnes!BO39</f>
        <v>14144.100729</v>
      </c>
      <c r="BO24" s="5">
        <f>CH4_100yr_tonnes!BP39</f>
        <v>13143.760022940001</v>
      </c>
      <c r="BP24" s="5">
        <f>CH4_100yr_tonnes!BQ39</f>
        <v>12218.236305000002</v>
      </c>
      <c r="BQ24" s="5">
        <f>CH4_100yr_tonnes!BR39</f>
        <v>11361.727651200001</v>
      </c>
      <c r="BR24" s="5">
        <f>CH4_100yr_tonnes!BS39</f>
        <v>10568.891977500001</v>
      </c>
      <c r="BS24" s="5">
        <f>CH4_100yr_tonnes!BT39</f>
        <v>9834.8100888000008</v>
      </c>
      <c r="BT24" s="5">
        <f>CH4_100yr_tonnes!BU39</f>
        <v>9154.9518060600021</v>
      </c>
      <c r="BU24" s="5">
        <f>CH4_100yr_tonnes!BV39</f>
        <v>8525.1447647400018</v>
      </c>
      <c r="BV24" s="5">
        <f>CH4_100yr_tonnes!BW39</f>
        <v>7941.5457693000008</v>
      </c>
      <c r="BW24" s="5">
        <f>CH4_100yr_tonnes!BX39</f>
        <v>7400.61443934</v>
      </c>
      <c r="BX24" s="5">
        <f>CH4_100yr_tonnes!BY39</f>
        <v>6899.0889846600003</v>
      </c>
      <c r="BY24" s="5">
        <f>CH4_100yr_tonnes!BZ39</f>
        <v>6433.963959402</v>
      </c>
      <c r="BZ24" s="5">
        <f>CH4_100yr_tonnes!CA39</f>
        <v>6002.469760686</v>
      </c>
      <c r="CA24" s="5">
        <f>CH4_100yr_tonnes!CB39</f>
        <v>5602.0538324159998</v>
      </c>
      <c r="CB24" s="5">
        <f>CH4_100yr_tonnes!CC39</f>
        <v>5230.3633484819993</v>
      </c>
      <c r="CC24" s="5">
        <f>CH4_100yr_tonnes!CD39</f>
        <v>4885.2293041680005</v>
      </c>
      <c r="CD24" s="5">
        <f>CH4_100yr_tonnes!CE39</f>
        <v>4564.6518822000007</v>
      </c>
      <c r="CE24" s="5">
        <f>CH4_100yr_tonnes!CF39</f>
        <v>4266.7870019039992</v>
      </c>
      <c r="CF24" s="5">
        <f>CH4_100yr_tonnes!CG39</f>
        <v>3989.9339436720006</v>
      </c>
      <c r="CG24" s="5">
        <f>CH4_100yr_tonnes!CH39</f>
        <v>3732.5239734780002</v>
      </c>
      <c r="CH24" s="5">
        <f>CH4_100yr_tonnes!CI39</f>
        <v>3493.1098752360003</v>
      </c>
      <c r="CI24" s="5">
        <f>CH4_100yr_tonnes!CJ39</f>
        <v>3270.3563286240005</v>
      </c>
      <c r="CJ24" s="5">
        <f>CH4_100yr_tonnes!CK39</f>
        <v>3063.0310557600005</v>
      </c>
      <c r="CK24" s="5">
        <f>CH4_100yr_tonnes!CL39</f>
        <v>2869.9966791000002</v>
      </c>
      <c r="CL24" s="5">
        <f>CH4_100yr_tonnes!CM39</f>
        <v>2690.2032288600003</v>
      </c>
      <c r="CM24" s="5">
        <f>CH4_100yr_tonnes!CN39</f>
        <v>2522.6812545359999</v>
      </c>
      <c r="CN24" s="5">
        <f>CH4_100yr_tonnes!CO39</f>
        <v>2366.5354862820004</v>
      </c>
      <c r="CO24" s="5">
        <f>CH4_100yr_tonnes!CP39</f>
        <v>2220.9389973300003</v>
      </c>
      <c r="CP24" s="5">
        <f>CH4_100yr_tonnes!CQ39</f>
        <v>2085.1278430440002</v>
      </c>
      <c r="CQ24" s="5">
        <f>CH4_100yr_tonnes!CR39</f>
        <v>1958.3961196560001</v>
      </c>
      <c r="CR24" s="5">
        <f>CH4_100yr_tonnes!CS39</f>
        <v>1840.0914209880002</v>
      </c>
      <c r="CS24" s="5">
        <f>CH4_100yr_tonnes!CT39</f>
        <v>1729.6106545140003</v>
      </c>
      <c r="CT24" s="5">
        <f>CH4_100yr_tonnes!CU39</f>
        <v>1626.3961943880001</v>
      </c>
      <c r="CU24" s="5">
        <f>CH4_100yr_tonnes!CV39</f>
        <v>1529.9323368600001</v>
      </c>
      <c r="CV24" s="5">
        <f>CH4_100yr_tonnes!CW39</f>
        <v>1439.7420404520001</v>
      </c>
    </row>
    <row r="25" spans="1:100" ht="11" x14ac:dyDescent="0.15">
      <c r="A25" s="5">
        <f>CH4_100yr_tonnes!B40</f>
        <v>7748.9126398200005</v>
      </c>
      <c r="B25" s="5">
        <f>CH4_100yr_tonnes!C40</f>
        <v>13330.611927780003</v>
      </c>
      <c r="C25" s="5">
        <f>CH4_100yr_tonnes!D40</f>
        <v>17345.310347580002</v>
      </c>
      <c r="D25" s="5">
        <f>CH4_100yr_tonnes!E40</f>
        <v>21360.97810398</v>
      </c>
      <c r="E25" s="5">
        <f>CH4_100yr_tonnes!F40</f>
        <v>23604.362830320002</v>
      </c>
      <c r="F25" s="5">
        <f>CH4_100yr_tonnes!G40</f>
        <v>25355.83155192</v>
      </c>
      <c r="G25" s="5">
        <f>CH4_100yr_tonnes!H40</f>
        <v>26524.47526254</v>
      </c>
      <c r="H25" s="5">
        <f>CH4_100yr_tonnes!I40</f>
        <v>27274.401895980001</v>
      </c>
      <c r="I25" s="5">
        <f>CH4_100yr_tonnes!J40</f>
        <v>27728.825741460001</v>
      </c>
      <c r="J25" s="5">
        <f>CH4_100yr_tonnes!K40</f>
        <v>28426.135106880003</v>
      </c>
      <c r="K25" s="5">
        <f>CH4_100yr_tonnes!L40</f>
        <v>29104.654963380002</v>
      </c>
      <c r="L25" s="5">
        <f>CH4_100yr_tonnes!M40</f>
        <v>29591.816025300002</v>
      </c>
      <c r="M25" s="5">
        <f>CH4_100yr_tonnes!N40</f>
        <v>30036.388191780003</v>
      </c>
      <c r="N25" s="5">
        <f>CH4_100yr_tonnes!O40</f>
        <v>30460.505349120001</v>
      </c>
      <c r="O25" s="5">
        <f>CH4_100yr_tonnes!P40</f>
        <v>31062.592251960003</v>
      </c>
      <c r="P25" s="5">
        <f>CH4_100yr_tonnes!Q40</f>
        <v>31816.531011420004</v>
      </c>
      <c r="Q25" s="5">
        <f>CH4_100yr_tonnes!R40</f>
        <v>32581.524865979998</v>
      </c>
      <c r="R25" s="5">
        <f>CH4_100yr_tonnes!S40</f>
        <v>33408.567158400001</v>
      </c>
      <c r="S25" s="5">
        <f>CH4_100yr_tonnes!T40</f>
        <v>34366.938715260003</v>
      </c>
      <c r="T25" s="5">
        <f>CH4_100yr_tonnes!U40</f>
        <v>35529.324404520004</v>
      </c>
      <c r="U25" s="5">
        <f>CH4_100yr_tonnes!V40</f>
        <v>36730.69833462</v>
      </c>
      <c r="V25" s="5">
        <f>CH4_100yr_tonnes!W40</f>
        <v>37674.765772920007</v>
      </c>
      <c r="W25" s="5">
        <f>CH4_100yr_tonnes!X40</f>
        <v>38493.887276100002</v>
      </c>
      <c r="X25" s="5">
        <f>CH4_100yr_tonnes!Y40</f>
        <v>39335.878987140008</v>
      </c>
      <c r="Y25" s="5">
        <f>CH4_100yr_tonnes!Z40</f>
        <v>40145.289896340008</v>
      </c>
      <c r="Z25" s="5">
        <f>CH4_100yr_tonnes!AA40</f>
        <v>40939.000047660003</v>
      </c>
      <c r="AA25" s="5">
        <f>CH4_100yr_tonnes!AB40</f>
        <v>41727.615103560005</v>
      </c>
      <c r="AB25" s="5">
        <f>CH4_100yr_tonnes!AC40</f>
        <v>44160.714481260002</v>
      </c>
      <c r="AC25" s="5">
        <f>CH4_100yr_tonnes!AD40</f>
        <v>46200.609250560003</v>
      </c>
      <c r="AD25" s="5">
        <f>CH4_100yr_tonnes!AE40</f>
        <v>47980.019003040012</v>
      </c>
      <c r="AE25" s="5">
        <f>CH4_100yr_tonnes!AF40</f>
        <v>49587.802594979999</v>
      </c>
      <c r="AF25" s="5">
        <f>CH4_100yr_tonnes!AG40</f>
        <v>51083.425643580005</v>
      </c>
      <c r="AG25" s="5">
        <f>CH4_100yr_tonnes!AH40</f>
        <v>52506.694593300002</v>
      </c>
      <c r="AH25" s="5">
        <f>CH4_100yr_tonnes!AI40</f>
        <v>53884.1582088</v>
      </c>
      <c r="AI25" s="5">
        <f>CH4_100yr_tonnes!AJ40</f>
        <v>55233.436428660003</v>
      </c>
      <c r="AJ25" s="5">
        <f>CH4_100yr_tonnes!AK40</f>
        <v>56566.211464080006</v>
      </c>
      <c r="AK25" s="5">
        <f>CH4_100yr_tonnes!AL40</f>
        <v>57890.154756240001</v>
      </c>
      <c r="AL25" s="5">
        <f>CH4_100yr_tonnes!AM40</f>
        <v>59210.27905746</v>
      </c>
      <c r="AM25" s="5">
        <f>CH4_100yr_tonnes!AN40</f>
        <v>60529.874084760006</v>
      </c>
      <c r="AN25" s="5">
        <f>CH4_100yr_tonnes!AO40</f>
        <v>61850.98421154001</v>
      </c>
      <c r="AO25" s="5">
        <f>CH4_100yr_tonnes!AP40</f>
        <v>63174.878538540004</v>
      </c>
      <c r="AP25" s="5">
        <f>CH4_100yr_tonnes!AQ40</f>
        <v>64502.350746120006</v>
      </c>
      <c r="AQ25" s="5">
        <f>CH4_100yr_tonnes!AR40</f>
        <v>65833.676034479999</v>
      </c>
      <c r="AR25" s="5">
        <f>CH4_100yr_tonnes!AS40</f>
        <v>67168.842775919999</v>
      </c>
      <c r="AS25" s="5">
        <f>CH4_100yr_tonnes!AT40</f>
        <v>68507.544799200012</v>
      </c>
      <c r="AT25" s="5">
        <f>CH4_100yr_tonnes!AU40</f>
        <v>69849.335275200006</v>
      </c>
      <c r="AU25" s="5">
        <f>CH4_100yr_tonnes!AV40</f>
        <v>71193.735644400003</v>
      </c>
      <c r="AV25" s="5">
        <f>CH4_100yr_tonnes!AW40</f>
        <v>72540.280188600009</v>
      </c>
      <c r="AW25" s="5">
        <f>CH4_100yr_tonnes!AX40</f>
        <v>73888.653705600009</v>
      </c>
      <c r="AX25" s="5">
        <f>CH4_100yr_tonnes!AY40</f>
        <v>75238.570350599999</v>
      </c>
      <c r="AY25" s="5">
        <f>CH4_100yr_tonnes!AZ40</f>
        <v>76589.807536200024</v>
      </c>
      <c r="AZ25" s="5">
        <f>CH4_100yr_tonnes!BA40</f>
        <v>77942.047958399999</v>
      </c>
      <c r="BA25" s="5">
        <f>CH4_100yr_tonnes!BB40</f>
        <v>79294.952684999997</v>
      </c>
      <c r="BB25" s="5">
        <f>CH4_100yr_tonnes!BC40</f>
        <v>80648.129899799998</v>
      </c>
      <c r="BC25" s="5">
        <f>CH4_100yr_tonnes!BD40</f>
        <v>82001.149615200018</v>
      </c>
      <c r="BD25" s="5">
        <f>CH4_100yr_tonnes!BE40</f>
        <v>83353.574046600013</v>
      </c>
      <c r="BE25" s="5">
        <f>CH4_100yr_tonnes!BF40</f>
        <v>84704.916050999993</v>
      </c>
      <c r="BF25" s="5">
        <f>CH4_100yr_tonnes!BG40</f>
        <v>86054.700146999996</v>
      </c>
      <c r="BG25" s="5">
        <f>CH4_100yr_tonnes!BH40</f>
        <v>87402.462175799999</v>
      </c>
      <c r="BH25" s="5">
        <f>CH4_100yr_tonnes!BI40</f>
        <v>88747.779472200011</v>
      </c>
      <c r="BI25" s="5">
        <f>CH4_100yr_tonnes!BJ40</f>
        <v>90090.182589000004</v>
      </c>
      <c r="BJ25" s="5">
        <f>CH4_100yr_tonnes!BK40</f>
        <v>65893.532742420008</v>
      </c>
      <c r="BK25" s="5">
        <f>CH4_100yr_tonnes!BL40</f>
        <v>49301.91013158</v>
      </c>
      <c r="BL25" s="5">
        <f>CH4_100yr_tonnes!BM40</f>
        <v>37833.247561020005</v>
      </c>
      <c r="BM25" s="5">
        <f>CH4_100yr_tonnes!BN40</f>
        <v>29822.0647914</v>
      </c>
      <c r="BN25" s="5">
        <f>CH4_100yr_tonnes!BO40</f>
        <v>24150.371214120001</v>
      </c>
      <c r="BO25" s="5">
        <f>CH4_100yr_tonnes!BP40</f>
        <v>20067.276669600004</v>
      </c>
      <c r="BP25" s="5">
        <f>CH4_100yr_tonnes!BQ40</f>
        <v>17068.065780960002</v>
      </c>
      <c r="BQ25" s="5">
        <f>CH4_100yr_tonnes!BR40</f>
        <v>14813.132260260003</v>
      </c>
      <c r="BR25" s="5">
        <f>CH4_100yr_tonnes!BS40</f>
        <v>13073.632638780002</v>
      </c>
      <c r="BS25" s="5">
        <f>CH4_100yr_tonnes!BT40</f>
        <v>11695.051048739999</v>
      </c>
      <c r="BT25" s="5">
        <f>CH4_100yr_tonnes!BU40</f>
        <v>10572.77042226</v>
      </c>
      <c r="BU25" s="5">
        <f>CH4_100yr_tonnes!BV40</f>
        <v>9635.6923232400004</v>
      </c>
      <c r="BV25" s="5">
        <f>CH4_100yr_tonnes!BW40</f>
        <v>8835.2522015400009</v>
      </c>
      <c r="BW25" s="5">
        <f>CH4_100yr_tonnes!BX40</f>
        <v>8138.0516483399997</v>
      </c>
      <c r="BX25" s="5">
        <f>CH4_100yr_tonnes!BY40</f>
        <v>7520.9155591800009</v>
      </c>
      <c r="BY25" s="5">
        <f>CH4_100yr_tonnes!BZ40</f>
        <v>6967.5749037000005</v>
      </c>
      <c r="BZ25" s="5">
        <f>CH4_100yr_tonnes!CA40</f>
        <v>6466.4396319180014</v>
      </c>
      <c r="CA25" s="5">
        <f>CH4_100yr_tonnes!CB40</f>
        <v>6009.1023404340003</v>
      </c>
      <c r="CB25" s="5">
        <f>CH4_100yr_tonnes!CC40</f>
        <v>5589.3322051800005</v>
      </c>
      <c r="CC25" s="5">
        <f>CH4_100yr_tonnes!CD40</f>
        <v>5202.3976336560008</v>
      </c>
      <c r="CD25" s="5">
        <f>CH4_100yr_tonnes!CE40</f>
        <v>4844.6095166699997</v>
      </c>
      <c r="CE25" s="5">
        <f>CH4_100yr_tonnes!CF40</f>
        <v>4513.0125261240009</v>
      </c>
      <c r="CF25" s="5">
        <f>CH4_100yr_tonnes!CG40</f>
        <v>4205.1758164140001</v>
      </c>
      <c r="CG25" s="5">
        <f>CH4_100yr_tonnes!CH40</f>
        <v>3919.0505237460006</v>
      </c>
      <c r="CH25" s="5">
        <f>CH4_100yr_tonnes!CI40</f>
        <v>3652.8721917660005</v>
      </c>
      <c r="CI25" s="5">
        <f>CH4_100yr_tonnes!CJ40</f>
        <v>3405.0934454819999</v>
      </c>
      <c r="CJ25" s="5">
        <f>CH4_100yr_tonnes!CK40</f>
        <v>3174.3370743420001</v>
      </c>
      <c r="CK25" s="5">
        <f>CH4_100yr_tonnes!CL40</f>
        <v>2959.3629173579998</v>
      </c>
      <c r="CL25" s="5">
        <f>CH4_100yr_tonnes!CM40</f>
        <v>2759.0441100540002</v>
      </c>
      <c r="CM25" s="5">
        <f>CH4_100yr_tonnes!CN40</f>
        <v>2572.3497154619999</v>
      </c>
      <c r="CN25" s="5">
        <f>CH4_100yr_tonnes!CO40</f>
        <v>2398.3317302519999</v>
      </c>
      <c r="CO25" s="5">
        <f>CH4_100yr_tonnes!CP40</f>
        <v>2236.1151127080002</v>
      </c>
      <c r="CP25" s="5">
        <f>CH4_100yr_tonnes!CQ40</f>
        <v>2084.8899247080003</v>
      </c>
      <c r="CQ25" s="5">
        <f>CH4_100yr_tonnes!CR40</f>
        <v>1943.9049741180002</v>
      </c>
      <c r="CR25" s="5">
        <f>CH4_100yr_tonnes!CS40</f>
        <v>1812.46252368</v>
      </c>
      <c r="CS25" s="5">
        <f>CH4_100yr_tonnes!CT40</f>
        <v>1689.9138006180003</v>
      </c>
      <c r="CT25" s="5">
        <f>CH4_100yr_tonnes!CU40</f>
        <v>1575.6550913580002</v>
      </c>
      <c r="CU25" s="5">
        <f>CH4_100yr_tonnes!CV40</f>
        <v>1469.1243047460002</v>
      </c>
      <c r="CV25" s="5">
        <f>CH4_100yr_tonnes!CW40</f>
        <v>1369.7978878260001</v>
      </c>
    </row>
    <row r="26" spans="1:100" ht="11" x14ac:dyDescent="0.15">
      <c r="A26" s="5">
        <f>CH4_100yr_tonnes!B41</f>
        <v>44685.371085660001</v>
      </c>
      <c r="B26" s="5">
        <f>CH4_100yr_tonnes!C41</f>
        <v>74556.247015799992</v>
      </c>
      <c r="C26" s="5">
        <f>CH4_100yr_tonnes!D41</f>
        <v>97503.303396000018</v>
      </c>
      <c r="D26" s="5">
        <f>CH4_100yr_tonnes!E41</f>
        <v>112497.49855980001</v>
      </c>
      <c r="E26" s="5">
        <f>CH4_100yr_tonnes!F41</f>
        <v>129467.33128020001</v>
      </c>
      <c r="F26" s="5">
        <f>CH4_100yr_tonnes!G41</f>
        <v>140730.29697659999</v>
      </c>
      <c r="G26" s="5">
        <f>CH4_100yr_tonnes!H41</f>
        <v>149283.00777720002</v>
      </c>
      <c r="H26" s="5">
        <f>CH4_100yr_tonnes!I41</f>
        <v>152491.5283986</v>
      </c>
      <c r="I26" s="5">
        <f>CH4_100yr_tonnes!J41</f>
        <v>153558.7317222</v>
      </c>
      <c r="J26" s="5">
        <f>CH4_100yr_tonnes!K41</f>
        <v>158076.99579359998</v>
      </c>
      <c r="K26" s="5">
        <f>CH4_100yr_tonnes!L41</f>
        <v>162838.40917440003</v>
      </c>
      <c r="L26" s="5">
        <f>CH4_100yr_tonnes!M41</f>
        <v>166076.6077542</v>
      </c>
      <c r="M26" s="5">
        <f>CH4_100yr_tonnes!N41</f>
        <v>170454.42595619999</v>
      </c>
      <c r="N26" s="5">
        <f>CH4_100yr_tonnes!O41</f>
        <v>174586.41301980001</v>
      </c>
      <c r="O26" s="5">
        <f>CH4_100yr_tonnes!P41</f>
        <v>179519.59376820002</v>
      </c>
      <c r="P26" s="5">
        <f>CH4_100yr_tonnes!Q41</f>
        <v>186971.69198160002</v>
      </c>
      <c r="Q26" s="5">
        <f>CH4_100yr_tonnes!R41</f>
        <v>193652.11059600001</v>
      </c>
      <c r="R26" s="5">
        <f>CH4_100yr_tonnes!S41</f>
        <v>198710.34641040003</v>
      </c>
      <c r="S26" s="5">
        <f>CH4_100yr_tonnes!T41</f>
        <v>203546.60014320002</v>
      </c>
      <c r="T26" s="5">
        <f>CH4_100yr_tonnes!U41</f>
        <v>208606.40973120002</v>
      </c>
      <c r="U26" s="5">
        <f>CH4_100yr_tonnes!V41</f>
        <v>215462.79348240004</v>
      </c>
      <c r="V26" s="5">
        <f>CH4_100yr_tonnes!W41</f>
        <v>221456.25700500002</v>
      </c>
      <c r="W26" s="5">
        <f>CH4_100yr_tonnes!X41</f>
        <v>226570.81651680006</v>
      </c>
      <c r="X26" s="5">
        <f>CH4_100yr_tonnes!Y41</f>
        <v>231138.42834360001</v>
      </c>
      <c r="Y26" s="5">
        <f>CH4_100yr_tonnes!Z41</f>
        <v>235531.16410500003</v>
      </c>
      <c r="Z26" s="5">
        <f>CH4_100yr_tonnes!AA41</f>
        <v>239893.18829700002</v>
      </c>
      <c r="AA26" s="5">
        <f>CH4_100yr_tonnes!AB41</f>
        <v>244271.81426820002</v>
      </c>
      <c r="AB26" s="5">
        <f>CH4_100yr_tonnes!AC41</f>
        <v>257544.34952280004</v>
      </c>
      <c r="AC26" s="5">
        <f>CH4_100yr_tonnes!AD41</f>
        <v>268964.31513659999</v>
      </c>
      <c r="AD26" s="5">
        <f>CH4_100yr_tonnes!AE41</f>
        <v>279165.51127259998</v>
      </c>
      <c r="AE26" s="5">
        <f>CH4_100yr_tonnes!AF41</f>
        <v>288571.09386720002</v>
      </c>
      <c r="AF26" s="5">
        <f>CH4_100yr_tonnes!AG41</f>
        <v>297463.73786700005</v>
      </c>
      <c r="AG26" s="5">
        <f>CH4_100yr_tonnes!AH41</f>
        <v>306032.75382180006</v>
      </c>
      <c r="AH26" s="5">
        <f>CH4_100yr_tonnes!AI41</f>
        <v>314405.33880300005</v>
      </c>
      <c r="AI26" s="5">
        <f>CH4_100yr_tonnes!AJ41</f>
        <v>322667.583759</v>
      </c>
      <c r="AJ26" s="5">
        <f>CH4_100yr_tonnes!AK41</f>
        <v>330877.70326140005</v>
      </c>
      <c r="AK26" s="5">
        <f>CH4_100yr_tonnes!AL41</f>
        <v>339074.56962660002</v>
      </c>
      <c r="AL26" s="5">
        <f>CH4_100yr_tonnes!AM41</f>
        <v>347283.7199958</v>
      </c>
      <c r="AM26" s="5">
        <f>CH4_100yr_tonnes!AN41</f>
        <v>355522.09094460006</v>
      </c>
      <c r="AN26" s="5">
        <f>CH4_100yr_tonnes!AO41</f>
        <v>363800.88127020001</v>
      </c>
      <c r="AO26" s="5">
        <f>CH4_100yr_tonnes!AP41</f>
        <v>372127.42320360005</v>
      </c>
      <c r="AP26" s="5">
        <f>CH4_100yr_tonnes!AQ41</f>
        <v>380506.1173716</v>
      </c>
      <c r="AQ26" s="5">
        <f>CH4_100yr_tonnes!AR41</f>
        <v>388939.74248939997</v>
      </c>
      <c r="AR26" s="5">
        <f>CH4_100yr_tonnes!AS41</f>
        <v>397430.5093794</v>
      </c>
      <c r="AS26" s="5">
        <f>CH4_100yr_tonnes!AT41</f>
        <v>405980.59008240001</v>
      </c>
      <c r="AT26" s="5">
        <f>CH4_100yr_tonnes!AU41</f>
        <v>414591.58406819997</v>
      </c>
      <c r="AU26" s="5">
        <f>CH4_100yr_tonnes!AV41</f>
        <v>423264.24256079999</v>
      </c>
      <c r="AV26" s="5">
        <f>CH4_100yr_tonnes!AW41</f>
        <v>431998.11557160009</v>
      </c>
      <c r="AW26" s="5">
        <f>CH4_100yr_tonnes!AX41</f>
        <v>440791.67271900002</v>
      </c>
      <c r="AX26" s="5">
        <f>CH4_100yr_tonnes!AY41</f>
        <v>449642.36377380008</v>
      </c>
      <c r="AY26" s="5">
        <f>CH4_100yr_tonnes!AZ41</f>
        <v>458546.91609780007</v>
      </c>
      <c r="AZ26" s="5">
        <f>CH4_100yr_tonnes!BA41</f>
        <v>467502.25428300007</v>
      </c>
      <c r="BA26" s="5">
        <f>CH4_100yr_tonnes!BB41</f>
        <v>476505.15437160007</v>
      </c>
      <c r="BB26" s="5">
        <f>CH4_100yr_tonnes!BC41</f>
        <v>485551.77481560002</v>
      </c>
      <c r="BC26" s="5">
        <f>CH4_100yr_tonnes!BD41</f>
        <v>494637.49158720003</v>
      </c>
      <c r="BD26" s="5">
        <f>CH4_100yr_tonnes!BE41</f>
        <v>503757.37311780005</v>
      </c>
      <c r="BE26" s="5">
        <f>CH4_100yr_tonnes!BF41</f>
        <v>512906.77063260006</v>
      </c>
      <c r="BF26" s="5">
        <f>CH4_100yr_tonnes!BG41</f>
        <v>522081.39890039997</v>
      </c>
      <c r="BG26" s="5">
        <f>CH4_100yr_tonnes!BH41</f>
        <v>531277.40640660003</v>
      </c>
      <c r="BH26" s="5">
        <f>CH4_100yr_tonnes!BI41</f>
        <v>540491.32477439998</v>
      </c>
      <c r="BI26" s="5">
        <f>CH4_100yr_tonnes!BJ41</f>
        <v>549719.85899159999</v>
      </c>
      <c r="BJ26" s="5">
        <f>CH4_100yr_tonnes!BK41</f>
        <v>401688.4762332</v>
      </c>
      <c r="BK26" s="5">
        <f>CH4_100yr_tonnes!BL41</f>
        <v>300215.53185659996</v>
      </c>
      <c r="BL26" s="5">
        <f>CH4_100yr_tonnes!BM41</f>
        <v>230103.38683140004</v>
      </c>
      <c r="BM26" s="5">
        <f>CH4_100yr_tonnes!BN41</f>
        <v>181154.50032300001</v>
      </c>
      <c r="BN26" s="5">
        <f>CH4_100yr_tonnes!BO41</f>
        <v>146523.69083520002</v>
      </c>
      <c r="BO26" s="5">
        <f>CH4_100yr_tonnes!BP41</f>
        <v>121613.5773918</v>
      </c>
      <c r="BP26" s="5">
        <f>CH4_100yr_tonnes!BQ41</f>
        <v>103334.12766840002</v>
      </c>
      <c r="BQ26" s="5">
        <f>CH4_100yr_tonnes!BR41</f>
        <v>89606.277445800006</v>
      </c>
      <c r="BR26" s="5">
        <f>CH4_100yr_tonnes!BS41</f>
        <v>79029.159192600011</v>
      </c>
      <c r="BS26" s="5">
        <f>CH4_100yr_tonnes!BT41</f>
        <v>70657.002571799996</v>
      </c>
      <c r="BT26" s="5">
        <f>CH4_100yr_tonnes!BU41</f>
        <v>63849.554026559999</v>
      </c>
      <c r="BU26" s="5">
        <f>CH4_100yr_tonnes!BV41</f>
        <v>58171.778680800002</v>
      </c>
      <c r="BV26" s="5">
        <f>CH4_100yr_tonnes!BW41</f>
        <v>53326.600203479997</v>
      </c>
      <c r="BW26" s="5">
        <f>CH4_100yr_tonnes!BX41</f>
        <v>49109.787942900002</v>
      </c>
      <c r="BX26" s="5">
        <f>CH4_100yr_tonnes!BY41</f>
        <v>45379.692003360004</v>
      </c>
      <c r="BY26" s="5">
        <f>CH4_100yr_tonnes!BZ41</f>
        <v>42036.932744940001</v>
      </c>
      <c r="BZ26" s="5">
        <f>CH4_100yr_tonnes!CA41</f>
        <v>39010.764555959999</v>
      </c>
      <c r="CA26" s="5">
        <f>CH4_100yr_tonnes!CB41</f>
        <v>36249.91496106</v>
      </c>
      <c r="CB26" s="5">
        <f>CH4_100yr_tonnes!CC41</f>
        <v>33716.425011540006</v>
      </c>
      <c r="CC26" s="5">
        <f>CH4_100yr_tonnes!CD41</f>
        <v>31381.502800080001</v>
      </c>
      <c r="CD26" s="5">
        <f>CH4_100yr_tonnes!CE41</f>
        <v>29222.72755824</v>
      </c>
      <c r="CE26" s="5">
        <f>CH4_100yr_tonnes!CF41</f>
        <v>27222.160226399999</v>
      </c>
      <c r="CF26" s="5">
        <f>CH4_100yr_tonnes!CG41</f>
        <v>25365.062650740001</v>
      </c>
      <c r="CG26" s="5">
        <f>CH4_100yr_tonnes!CH41</f>
        <v>23639.025729479999</v>
      </c>
      <c r="CH26" s="5">
        <f>CH4_100yr_tonnes!CI41</f>
        <v>22033.372623720003</v>
      </c>
      <c r="CI26" s="5">
        <f>CH4_100yr_tonnes!CJ41</f>
        <v>20538.747116520004</v>
      </c>
      <c r="CJ26" s="5">
        <f>CH4_100yr_tonnes!CK41</f>
        <v>19146.8269206</v>
      </c>
      <c r="CK26" s="5">
        <f>CH4_100yr_tonnes!CL41</f>
        <v>17850.121464840002</v>
      </c>
      <c r="CL26" s="5">
        <f>CH4_100yr_tonnes!CM41</f>
        <v>16641.826917540002</v>
      </c>
      <c r="CM26" s="5">
        <f>CH4_100yr_tonnes!CN41</f>
        <v>15515.720357400001</v>
      </c>
      <c r="CN26" s="5">
        <f>CH4_100yr_tonnes!CO41</f>
        <v>14466.08058312</v>
      </c>
      <c r="CO26" s="5">
        <f>CH4_100yr_tonnes!CP41</f>
        <v>13487.627513760002</v>
      </c>
      <c r="CP26" s="5">
        <f>CH4_100yr_tonnes!CQ41</f>
        <v>12575.474464320003</v>
      </c>
      <c r="CQ26" s="5">
        <f>CH4_100yr_tonnes!CR41</f>
        <v>11725.089499739999</v>
      </c>
      <c r="CR26" s="5">
        <f>CH4_100yr_tonnes!CS41</f>
        <v>10932.263460420001</v>
      </c>
      <c r="CS26" s="5">
        <f>CH4_100yr_tonnes!CT41</f>
        <v>10193.082699840001</v>
      </c>
      <c r="CT26" s="5">
        <f>CH4_100yr_tonnes!CU41</f>
        <v>9503.9055172800017</v>
      </c>
      <c r="CU26" s="5">
        <f>CH4_100yr_tonnes!CV41</f>
        <v>8861.3413432200014</v>
      </c>
      <c r="CV26" s="5">
        <f>CH4_100yr_tonnes!CW41</f>
        <v>8262.232141800001</v>
      </c>
    </row>
    <row r="27" spans="1:100" ht="11" x14ac:dyDescent="0.15">
      <c r="A27" s="5">
        <f>CH4_100yr_tonnes!B42</f>
        <v>33721.552379760004</v>
      </c>
      <c r="B27" s="5">
        <f>CH4_100yr_tonnes!C42</f>
        <v>58396.955389920004</v>
      </c>
      <c r="C27" s="5">
        <f>CH4_100yr_tonnes!D42</f>
        <v>74560.829075400005</v>
      </c>
      <c r="D27" s="5">
        <f>CH4_100yr_tonnes!E42</f>
        <v>88361.266723799999</v>
      </c>
      <c r="E27" s="5">
        <f>CH4_100yr_tonnes!F42</f>
        <v>98189.715748800008</v>
      </c>
      <c r="F27" s="5">
        <f>CH4_100yr_tonnes!G42</f>
        <v>105785.5636578</v>
      </c>
      <c r="G27" s="5">
        <f>CH4_100yr_tonnes!H42</f>
        <v>111444.54964380001</v>
      </c>
      <c r="H27" s="5">
        <f>CH4_100yr_tonnes!I42</f>
        <v>115618.20814680001</v>
      </c>
      <c r="I27" s="5">
        <f>CH4_100yr_tonnes!J42</f>
        <v>117697.1233416</v>
      </c>
      <c r="J27" s="5">
        <f>CH4_100yr_tonnes!K42</f>
        <v>118886.31886620002</v>
      </c>
      <c r="K27" s="5">
        <f>CH4_100yr_tonnes!L42</f>
        <v>119972.3482836</v>
      </c>
      <c r="L27" s="5">
        <f>CH4_100yr_tonnes!M42</f>
        <v>120782.74317420002</v>
      </c>
      <c r="M27" s="5">
        <f>CH4_100yr_tonnes!N42</f>
        <v>126801.22130340002</v>
      </c>
      <c r="N27" s="5">
        <f>CH4_100yr_tonnes!O42</f>
        <v>134386.2054828</v>
      </c>
      <c r="O27" s="5">
        <f>CH4_100yr_tonnes!P42</f>
        <v>139741.85053980001</v>
      </c>
      <c r="P27" s="5">
        <f>CH4_100yr_tonnes!Q42</f>
        <v>144456.16319280001</v>
      </c>
      <c r="Q27" s="5">
        <f>CH4_100yr_tonnes!R42</f>
        <v>152508.0429192</v>
      </c>
      <c r="R27" s="5">
        <f>CH4_100yr_tonnes!S42</f>
        <v>157746.0958596</v>
      </c>
      <c r="S27" s="5">
        <f>CH4_100yr_tonnes!T42</f>
        <v>161518.31157960001</v>
      </c>
      <c r="T27" s="5">
        <f>CH4_100yr_tonnes!U42</f>
        <v>164328.69697320001</v>
      </c>
      <c r="U27" s="5">
        <f>CH4_100yr_tonnes!V42</f>
        <v>166542.14608079998</v>
      </c>
      <c r="V27" s="5">
        <f>CH4_100yr_tonnes!W42</f>
        <v>168623.26009740002</v>
      </c>
      <c r="W27" s="5">
        <f>CH4_100yr_tonnes!X42</f>
        <v>171503.07018240003</v>
      </c>
      <c r="X27" s="5">
        <f>CH4_100yr_tonnes!Y42</f>
        <v>174968.7263718</v>
      </c>
      <c r="Y27" s="5">
        <f>CH4_100yr_tonnes!Z42</f>
        <v>178739.5966008</v>
      </c>
      <c r="Z27" s="5">
        <f>CH4_100yr_tonnes!AA42</f>
        <v>182717.42788920001</v>
      </c>
      <c r="AA27" s="5">
        <f>CH4_100yr_tonnes!AB42</f>
        <v>186620.12226840001</v>
      </c>
      <c r="AB27" s="5">
        <f>CH4_100yr_tonnes!AC42</f>
        <v>197115.79170360003</v>
      </c>
      <c r="AC27" s="5">
        <f>CH4_100yr_tonnes!AD42</f>
        <v>206163.29700540003</v>
      </c>
      <c r="AD27" s="5">
        <f>CH4_100yr_tonnes!AE42</f>
        <v>214263.86594580003</v>
      </c>
      <c r="AE27" s="5">
        <f>CH4_100yr_tonnes!AF42</f>
        <v>221751.80968020001</v>
      </c>
      <c r="AF27" s="5">
        <f>CH4_100yr_tonnes!AG42</f>
        <v>228849.97514700002</v>
      </c>
      <c r="AG27" s="5">
        <f>CH4_100yr_tonnes!AH42</f>
        <v>235706.70935640001</v>
      </c>
      <c r="AH27" s="5">
        <f>CH4_100yr_tonnes!AI42</f>
        <v>242420.20684500004</v>
      </c>
      <c r="AI27" s="5">
        <f>CH4_100yr_tonnes!AJ42</f>
        <v>249055.19369640001</v>
      </c>
      <c r="AJ27" s="5">
        <f>CH4_100yr_tonnes!AK42</f>
        <v>255653.92104000002</v>
      </c>
      <c r="AK27" s="5">
        <f>CH4_100yr_tonnes!AL42</f>
        <v>262243.57701480004</v>
      </c>
      <c r="AL27" s="5">
        <f>CH4_100yr_tonnes!AM42</f>
        <v>268841.4550278</v>
      </c>
      <c r="AM27" s="5">
        <f>CH4_100yr_tonnes!AN42</f>
        <v>275458.84120259999</v>
      </c>
      <c r="AN27" s="5">
        <f>CH4_100yr_tonnes!AO42</f>
        <v>282103.21672680002</v>
      </c>
      <c r="AO27" s="5">
        <f>CH4_100yr_tonnes!AP42</f>
        <v>288779.32705800002</v>
      </c>
      <c r="AP27" s="5">
        <f>CH4_100yr_tonnes!AQ42</f>
        <v>295489.81856580003</v>
      </c>
      <c r="AQ27" s="5">
        <f>CH4_100yr_tonnes!AR42</f>
        <v>302235.44172840007</v>
      </c>
      <c r="AR27" s="5">
        <f>CH4_100yr_tonnes!AS42</f>
        <v>309015.58024380007</v>
      </c>
      <c r="AS27" s="5">
        <f>CH4_100yr_tonnes!AT42</f>
        <v>315828.56541840005</v>
      </c>
      <c r="AT27" s="5">
        <f>CH4_100yr_tonnes!AU42</f>
        <v>322672.1604624</v>
      </c>
      <c r="AU27" s="5">
        <f>CH4_100yr_tonnes!AV42</f>
        <v>329543.75419440004</v>
      </c>
      <c r="AV27" s="5">
        <f>CH4_100yr_tonnes!AW42</f>
        <v>336440.98602180002</v>
      </c>
      <c r="AW27" s="5">
        <f>CH4_100yr_tonnes!AX42</f>
        <v>343362.39105780004</v>
      </c>
      <c r="AX27" s="5">
        <f>CH4_100yr_tonnes!AY42</f>
        <v>350307.32323620003</v>
      </c>
      <c r="AY27" s="5">
        <f>CH4_100yr_tonnes!AZ42</f>
        <v>357275.33812800003</v>
      </c>
      <c r="AZ27" s="5">
        <f>CH4_100yr_tonnes!BA42</f>
        <v>364265.61623460008</v>
      </c>
      <c r="BA27" s="5">
        <f>CH4_100yr_tonnes!BB42</f>
        <v>371276.28661499999</v>
      </c>
      <c r="BB27" s="5">
        <f>CH4_100yr_tonnes!BC42</f>
        <v>378304.27969200001</v>
      </c>
      <c r="BC27" s="5">
        <f>CH4_100yr_tonnes!BD42</f>
        <v>385345.3842042</v>
      </c>
      <c r="BD27" s="5">
        <f>CH4_100yr_tonnes!BE42</f>
        <v>392394.76960500004</v>
      </c>
      <c r="BE27" s="5">
        <f>CH4_100yr_tonnes!BF42</f>
        <v>399447.77233920002</v>
      </c>
      <c r="BF27" s="5">
        <f>CH4_100yr_tonnes!BG42</f>
        <v>406500.37390080007</v>
      </c>
      <c r="BG27" s="5">
        <f>CH4_100yr_tonnes!BH42</f>
        <v>413549.15500020003</v>
      </c>
      <c r="BH27" s="5">
        <f>CH4_100yr_tonnes!BI42</f>
        <v>420591.28708919999</v>
      </c>
      <c r="BI27" s="5">
        <f>CH4_100yr_tonnes!BJ42</f>
        <v>427624.16963100003</v>
      </c>
      <c r="BJ27" s="5">
        <f>CH4_100yr_tonnes!BK42</f>
        <v>312469.25312220003</v>
      </c>
      <c r="BK27" s="5">
        <f>CH4_100yr_tonnes!BL42</f>
        <v>233532.72873060001</v>
      </c>
      <c r="BL27" s="5">
        <f>CH4_100yr_tonnes!BM42</f>
        <v>178992.15044820003</v>
      </c>
      <c r="BM27" s="5">
        <f>CH4_100yr_tonnes!BN42</f>
        <v>140914.71629879999</v>
      </c>
      <c r="BN27" s="5">
        <f>CH4_100yr_tonnes!BO42</f>
        <v>113975.46967500001</v>
      </c>
      <c r="BO27" s="5">
        <f>CH4_100yr_tonnes!BP42</f>
        <v>94598.048309999998</v>
      </c>
      <c r="BP27" s="5">
        <f>CH4_100yr_tonnes!BQ42</f>
        <v>80378.676631200011</v>
      </c>
      <c r="BQ27" s="5">
        <f>CH4_100yr_tonnes!BR42</f>
        <v>69700.024827000001</v>
      </c>
      <c r="BR27" s="5">
        <f>CH4_100yr_tonnes!BS42</f>
        <v>61472.340995580002</v>
      </c>
      <c r="BS27" s="5">
        <f>CH4_100yr_tonnes!BT42</f>
        <v>54959.899674540007</v>
      </c>
      <c r="BT27" s="5">
        <f>CH4_100yr_tonnes!BU42</f>
        <v>49664.640728220002</v>
      </c>
      <c r="BU27" s="5">
        <f>CH4_100yr_tonnes!BV42</f>
        <v>45248.146375560005</v>
      </c>
      <c r="BV27" s="5">
        <f>CH4_100yr_tonnes!BW42</f>
        <v>41479.318499520006</v>
      </c>
      <c r="BW27" s="5">
        <f>CH4_100yr_tonnes!BX42</f>
        <v>38199.284784000003</v>
      </c>
      <c r="BX27" s="5">
        <f>CH4_100yr_tonnes!BY42</f>
        <v>35297.8552452</v>
      </c>
      <c r="BY27" s="5">
        <f>CH4_100yr_tonnes!BZ42</f>
        <v>32697.722404380002</v>
      </c>
      <c r="BZ27" s="5">
        <f>CH4_100yr_tonnes!CA42</f>
        <v>30343.853489699999</v>
      </c>
      <c r="CA27" s="5">
        <f>CH4_100yr_tonnes!CB42</f>
        <v>28196.364059580003</v>
      </c>
      <c r="CB27" s="5">
        <f>CH4_100yr_tonnes!CC42</f>
        <v>26225.726393640005</v>
      </c>
      <c r="CC27" s="5">
        <f>CH4_100yr_tonnes!CD42</f>
        <v>24409.543833119998</v>
      </c>
      <c r="CD27" s="5">
        <f>CH4_100yr_tonnes!CE42</f>
        <v>22730.375885700003</v>
      </c>
      <c r="CE27" s="5">
        <f>CH4_100yr_tonnes!CF42</f>
        <v>21174.268341840001</v>
      </c>
      <c r="CF27" s="5">
        <f>CH4_100yr_tonnes!CG42</f>
        <v>19729.756987680001</v>
      </c>
      <c r="CG27" s="5">
        <f>CH4_100yr_tonnes!CH42</f>
        <v>18387.189354180002</v>
      </c>
      <c r="CH27" s="5">
        <f>CH4_100yr_tonnes!CI42</f>
        <v>17138.260463400002</v>
      </c>
      <c r="CI27" s="5">
        <f>CH4_100yr_tonnes!CJ42</f>
        <v>15975.692629440002</v>
      </c>
      <c r="CJ27" s="5">
        <f>CH4_100yr_tonnes!CK42</f>
        <v>14893.012430340001</v>
      </c>
      <c r="CK27" s="5">
        <f>CH4_100yr_tonnes!CL42</f>
        <v>13884.39339852</v>
      </c>
      <c r="CL27" s="5">
        <f>CH4_100yr_tonnes!CM42</f>
        <v>12944.5432626</v>
      </c>
      <c r="CM27" s="5">
        <f>CH4_100yr_tonnes!CN42</f>
        <v>12068.62161108</v>
      </c>
      <c r="CN27" s="5">
        <f>CH4_100yr_tonnes!CO42</f>
        <v>11252.178302820001</v>
      </c>
      <c r="CO27" s="5">
        <f>CH4_100yr_tonnes!CP42</f>
        <v>10491.10629858</v>
      </c>
      <c r="CP27" s="5">
        <f>CH4_100yr_tonnes!CQ42</f>
        <v>9781.6045744200019</v>
      </c>
      <c r="CQ27" s="5">
        <f>CH4_100yr_tonnes!CR42</f>
        <v>9120.1480523999999</v>
      </c>
      <c r="CR27" s="5">
        <f>CH4_100yr_tonnes!CS42</f>
        <v>8503.4626908600003</v>
      </c>
      <c r="CS27" s="5">
        <f>CH4_100yr_tonnes!CT42</f>
        <v>7928.5043511600006</v>
      </c>
      <c r="CT27" s="5">
        <f>CH4_100yr_tonnes!CU42</f>
        <v>7392.4403832000007</v>
      </c>
      <c r="CU27" s="5">
        <f>CH4_100yr_tonnes!CV42</f>
        <v>6892.6335025799999</v>
      </c>
      <c r="CV27" s="5">
        <f>CH4_100yr_tonnes!CW42</f>
        <v>6426.6272814000004</v>
      </c>
    </row>
    <row r="28" spans="1:100" ht="11" x14ac:dyDescent="0.15">
      <c r="A28" s="5">
        <f>CH4_100yr_tonnes!B43</f>
        <v>8726.1024392400013</v>
      </c>
      <c r="B28" s="5">
        <f>CH4_100yr_tonnes!C43</f>
        <v>16601.339286480001</v>
      </c>
      <c r="C28" s="5">
        <f>CH4_100yr_tonnes!D43</f>
        <v>23848.686835740002</v>
      </c>
      <c r="D28" s="5">
        <f>CH4_100yr_tonnes!E43</f>
        <v>30329.128482300002</v>
      </c>
      <c r="E28" s="5">
        <f>CH4_100yr_tonnes!F43</f>
        <v>36265.50614736</v>
      </c>
      <c r="F28" s="5">
        <f>CH4_100yr_tonnes!G43</f>
        <v>41752.238992320003</v>
      </c>
      <c r="G28" s="5">
        <f>CH4_100yr_tonnes!H43</f>
        <v>46939.247753520001</v>
      </c>
      <c r="H28" s="5">
        <f>CH4_100yr_tonnes!I43</f>
        <v>51720.854564280009</v>
      </c>
      <c r="I28" s="5">
        <f>CH4_100yr_tonnes!J43</f>
        <v>56136.117377400005</v>
      </c>
      <c r="J28" s="5">
        <f>CH4_100yr_tonnes!K43</f>
        <v>60492.804400860005</v>
      </c>
      <c r="K28" s="5">
        <f>CH4_100yr_tonnes!L43</f>
        <v>64781.294882459995</v>
      </c>
      <c r="L28" s="5">
        <f>CH4_100yr_tonnes!M43</f>
        <v>68781.396592800011</v>
      </c>
      <c r="M28" s="5">
        <f>CH4_100yr_tonnes!N43</f>
        <v>72856.536339600018</v>
      </c>
      <c r="N28" s="5">
        <f>CH4_100yr_tonnes!O43</f>
        <v>76855.938943800007</v>
      </c>
      <c r="O28" s="5">
        <f>CH4_100yr_tonnes!P43</f>
        <v>80767.078287600016</v>
      </c>
      <c r="P28" s="5">
        <f>CH4_100yr_tonnes!Q43</f>
        <v>84871.21385700001</v>
      </c>
      <c r="Q28" s="5">
        <f>CH4_100yr_tonnes!R43</f>
        <v>88913.167809000006</v>
      </c>
      <c r="R28" s="5">
        <f>CH4_100yr_tonnes!S43</f>
        <v>92875.036875599995</v>
      </c>
      <c r="S28" s="5">
        <f>CH4_100yr_tonnes!T43</f>
        <v>96764.156948999997</v>
      </c>
      <c r="T28" s="5">
        <f>CH4_100yr_tonnes!U43</f>
        <v>100720.82921340002</v>
      </c>
      <c r="U28" s="5">
        <f>CH4_100yr_tonnes!V43</f>
        <v>104741.37470520001</v>
      </c>
      <c r="V28" s="5">
        <f>CH4_100yr_tonnes!W43</f>
        <v>108694.82219820001</v>
      </c>
      <c r="W28" s="5">
        <f>CH4_100yr_tonnes!X43</f>
        <v>112648.21443420002</v>
      </c>
      <c r="X28" s="5">
        <f>CH4_100yr_tonnes!Y43</f>
        <v>116636.63106540003</v>
      </c>
      <c r="Y28" s="5">
        <f>CH4_100yr_tonnes!Z43</f>
        <v>120673.27966740001</v>
      </c>
      <c r="Z28" s="5">
        <f>CH4_100yr_tonnes!AA43</f>
        <v>124773.93933420001</v>
      </c>
      <c r="AA28" s="5">
        <f>CH4_100yr_tonnes!AB43</f>
        <v>128943.60407820001</v>
      </c>
      <c r="AB28" s="5">
        <f>CH4_100yr_tonnes!AC43</f>
        <v>134445.2892504</v>
      </c>
      <c r="AC28" s="5">
        <f>CH4_100yr_tonnes!AD43</f>
        <v>139973.71792920004</v>
      </c>
      <c r="AD28" s="5">
        <f>CH4_100yr_tonnes!AE43</f>
        <v>145535.65370700002</v>
      </c>
      <c r="AE28" s="5">
        <f>CH4_100yr_tonnes!AF43</f>
        <v>151136.86005839999</v>
      </c>
      <c r="AF28" s="5">
        <f>CH4_100yr_tonnes!AG43</f>
        <v>156782.35133579999</v>
      </c>
      <c r="AG28" s="5">
        <f>CH4_100yr_tonnes!AH43</f>
        <v>162476.5655238</v>
      </c>
      <c r="AH28" s="5">
        <f>CH4_100yr_tonnes!AI43</f>
        <v>168223.38688440001</v>
      </c>
      <c r="AI28" s="5">
        <f>CH4_100yr_tonnes!AJ43</f>
        <v>174026.2170114</v>
      </c>
      <c r="AJ28" s="5">
        <f>CH4_100yr_tonnes!AK43</f>
        <v>179887.92642120001</v>
      </c>
      <c r="AK28" s="5">
        <f>CH4_100yr_tonnes!AL43</f>
        <v>185810.92425119999</v>
      </c>
      <c r="AL28" s="5">
        <f>CH4_100yr_tonnes!AM43</f>
        <v>191796.97913220001</v>
      </c>
      <c r="AM28" s="5">
        <f>CH4_100yr_tonnes!AN43</f>
        <v>197847.04921380006</v>
      </c>
      <c r="AN28" s="5">
        <f>CH4_100yr_tonnes!AO43</f>
        <v>203961.19877040002</v>
      </c>
      <c r="AO28" s="5">
        <f>CH4_100yr_tonnes!AP43</f>
        <v>210138.80363519999</v>
      </c>
      <c r="AP28" s="5">
        <f>CH4_100yr_tonnes!AQ43</f>
        <v>216378.85101180003</v>
      </c>
      <c r="AQ28" s="5">
        <f>CH4_100yr_tonnes!AR43</f>
        <v>222680.17745220001</v>
      </c>
      <c r="AR28" s="5">
        <f>CH4_100yr_tonnes!AS43</f>
        <v>229041.47163660001</v>
      </c>
      <c r="AS28" s="5">
        <f>CH4_100yr_tonnes!AT43</f>
        <v>235461.37695480004</v>
      </c>
      <c r="AT28" s="5">
        <f>CH4_100yr_tonnes!AU43</f>
        <v>241938.47184420002</v>
      </c>
      <c r="AU28" s="5">
        <f>CH4_100yr_tonnes!AV43</f>
        <v>248471.12754540003</v>
      </c>
      <c r="AV28" s="5">
        <f>CH4_100yr_tonnes!AW43</f>
        <v>255057.52884899999</v>
      </c>
      <c r="AW28" s="5">
        <f>CH4_100yr_tonnes!AX43</f>
        <v>261695.83240859999</v>
      </c>
      <c r="AX28" s="5">
        <f>CH4_100yr_tonnes!AY43</f>
        <v>268384.22911680007</v>
      </c>
      <c r="AY28" s="5">
        <f>CH4_100yr_tonnes!AZ43</f>
        <v>275120.86776240001</v>
      </c>
      <c r="AZ28" s="5">
        <f>CH4_100yr_tonnes!BA43</f>
        <v>281903.83035120001</v>
      </c>
      <c r="BA28" s="5">
        <f>CH4_100yr_tonnes!BB43</f>
        <v>288731.04240660003</v>
      </c>
      <c r="BB28" s="5">
        <f>CH4_100yr_tonnes!BC43</f>
        <v>295600.19466059998</v>
      </c>
      <c r="BC28" s="5">
        <f>CH4_100yr_tonnes!BD43</f>
        <v>302508.72495120001</v>
      </c>
      <c r="BD28" s="5">
        <f>CH4_100yr_tonnes!BE43</f>
        <v>309453.87720839999</v>
      </c>
      <c r="BE28" s="5">
        <f>CH4_100yr_tonnes!BF43</f>
        <v>316432.78301760001</v>
      </c>
      <c r="BF28" s="5">
        <f>CH4_100yr_tonnes!BG43</f>
        <v>323442.58589700004</v>
      </c>
      <c r="BG28" s="5">
        <f>CH4_100yr_tonnes!BH43</f>
        <v>330480.49397820001</v>
      </c>
      <c r="BH28" s="5">
        <f>CH4_100yr_tonnes!BI43</f>
        <v>337543.83817860001</v>
      </c>
      <c r="BI28" s="5">
        <f>CH4_100yr_tonnes!BJ43</f>
        <v>344630.01972420001</v>
      </c>
      <c r="BJ28" s="5">
        <f>CH4_100yr_tonnes!BK43</f>
        <v>319539.12219120003</v>
      </c>
      <c r="BK28" s="5">
        <f>CH4_100yr_tonnes!BL43</f>
        <v>296361.15962220001</v>
      </c>
      <c r="BL28" s="5">
        <f>CH4_100yr_tonnes!BM43</f>
        <v>274946.04478440003</v>
      </c>
      <c r="BM28" s="5">
        <f>CH4_100yr_tonnes!BN43</f>
        <v>255155.66602680003</v>
      </c>
      <c r="BN28" s="5">
        <f>CH4_100yr_tonnes!BO43</f>
        <v>236862.92214719998</v>
      </c>
      <c r="BO28" s="5">
        <f>CH4_100yr_tonnes!BP43</f>
        <v>219950.83631400001</v>
      </c>
      <c r="BP28" s="5">
        <f>CH4_100yr_tonnes!BQ43</f>
        <v>204311.74111019998</v>
      </c>
      <c r="BQ28" s="5">
        <f>CH4_100yr_tonnes!BR43</f>
        <v>189846.5296146</v>
      </c>
      <c r="BR28" s="5">
        <f>CH4_100yr_tonnes!BS43</f>
        <v>176463.96757080001</v>
      </c>
      <c r="BS28" s="5">
        <f>CH4_100yr_tonnes!BT43</f>
        <v>164080.06033860001</v>
      </c>
      <c r="BT28" s="5">
        <f>CH4_100yr_tonnes!BU43</f>
        <v>152617.47184800002</v>
      </c>
      <c r="BU28" s="5">
        <f>CH4_100yr_tonnes!BV43</f>
        <v>142004.99026740002</v>
      </c>
      <c r="BV28" s="5">
        <f>CH4_100yr_tonnes!BW43</f>
        <v>132177.03638579999</v>
      </c>
      <c r="BW28" s="5">
        <f>CH4_100yr_tonnes!BX43</f>
        <v>123073.2124038</v>
      </c>
      <c r="BX28" s="5">
        <f>CH4_100yr_tonnes!BY43</f>
        <v>114637.88692980001</v>
      </c>
      <c r="BY28" s="5">
        <f>CH4_100yr_tonnes!BZ43</f>
        <v>106819.81313040001</v>
      </c>
      <c r="BZ28" s="5">
        <f>CH4_100yr_tonnes!CA43</f>
        <v>99571.778272200012</v>
      </c>
      <c r="CA28" s="5">
        <f>CH4_100yr_tonnes!CB43</f>
        <v>92850.280925999992</v>
      </c>
      <c r="CB28" s="5">
        <f>CH4_100yr_tonnes!CC43</f>
        <v>86615.2348164</v>
      </c>
      <c r="CC28" s="5">
        <f>CH4_100yr_tonnes!CD43</f>
        <v>80829.696198000005</v>
      </c>
      <c r="CD28" s="5">
        <f>CH4_100yr_tonnes!CE43</f>
        <v>75459.612927600014</v>
      </c>
      <c r="CE28" s="5">
        <f>CH4_100yr_tonnes!CF43</f>
        <v>70473.594486600006</v>
      </c>
      <c r="CF28" s="5">
        <f>CH4_100yr_tonnes!CG43</f>
        <v>65842.699807680008</v>
      </c>
      <c r="CG28" s="5">
        <f>CH4_100yr_tonnes!CH43</f>
        <v>61540.242505740003</v>
      </c>
      <c r="CH28" s="5">
        <f>CH4_100yr_tonnes!CI43</f>
        <v>57541.611723180002</v>
      </c>
      <c r="CI28" s="5">
        <f>CH4_100yr_tonnes!CJ43</f>
        <v>53824.107382680006</v>
      </c>
      <c r="CJ28" s="5">
        <f>CH4_100yr_tonnes!CK43</f>
        <v>50366.788606740003</v>
      </c>
      <c r="CK28" s="5">
        <f>CH4_100yr_tonnes!CL43</f>
        <v>47150.334368340002</v>
      </c>
      <c r="CL28" s="5">
        <f>CH4_100yr_tonnes!CM43</f>
        <v>44156.915315040002</v>
      </c>
      <c r="CM28" s="5">
        <f>CH4_100yr_tonnes!CN43</f>
        <v>41370.0758241</v>
      </c>
      <c r="CN28" s="5">
        <f>CH4_100yr_tonnes!CO43</f>
        <v>38774.625583500005</v>
      </c>
      <c r="CO28" s="5">
        <f>CH4_100yr_tonnes!CP43</f>
        <v>36356.539776780002</v>
      </c>
      <c r="CP28" s="5">
        <f>CH4_100yr_tonnes!CQ43</f>
        <v>34102.867315740004</v>
      </c>
      <c r="CQ28" s="5">
        <f>CH4_100yr_tonnes!CR43</f>
        <v>32001.646381979997</v>
      </c>
      <c r="CR28" s="5">
        <f>CH4_100yr_tonnes!CS43</f>
        <v>30041.826707760003</v>
      </c>
      <c r="CS28" s="5">
        <f>CH4_100yr_tonnes!CT43</f>
        <v>28213.198087680004</v>
      </c>
      <c r="CT28" s="5">
        <f>CH4_100yr_tonnes!CU43</f>
        <v>26506.324585560003</v>
      </c>
      <c r="CU28" s="5">
        <f>CH4_100yr_tonnes!CV43</f>
        <v>24912.483968699999</v>
      </c>
      <c r="CV28" s="5">
        <f>CH4_100yr_tonnes!CW43</f>
        <v>23423.611989839999</v>
      </c>
    </row>
    <row r="29" spans="1:100" ht="11" x14ac:dyDescent="0.15">
      <c r="A29" s="5">
        <f>CH4_100yr_tonnes!B44</f>
        <v>3039.6789505860002</v>
      </c>
      <c r="B29" s="5">
        <f>CH4_100yr_tonnes!C44</f>
        <v>5134.6349019600002</v>
      </c>
      <c r="C29" s="5">
        <f>CH4_100yr_tonnes!D44</f>
        <v>6657.0665777040003</v>
      </c>
      <c r="D29" s="5">
        <f>CH4_100yr_tonnes!E44</f>
        <v>7962.8652352200015</v>
      </c>
      <c r="E29" s="5">
        <f>CH4_100yr_tonnes!F44</f>
        <v>9068.2183373999997</v>
      </c>
      <c r="F29" s="5">
        <f>CH4_100yr_tonnes!G44</f>
        <v>9849.6019537800003</v>
      </c>
      <c r="G29" s="5">
        <f>CH4_100yr_tonnes!H44</f>
        <v>10483.9406454</v>
      </c>
      <c r="H29" s="5">
        <f>CH4_100yr_tonnes!I44</f>
        <v>11191.344773160001</v>
      </c>
      <c r="I29" s="5">
        <f>CH4_100yr_tonnes!J44</f>
        <v>12070.342273380002</v>
      </c>
      <c r="J29" s="5">
        <f>CH4_100yr_tonnes!K44</f>
        <v>12560.652801239999</v>
      </c>
      <c r="K29" s="5">
        <f>CH4_100yr_tonnes!L44</f>
        <v>13103.641149300001</v>
      </c>
      <c r="L29" s="5">
        <f>CH4_100yr_tonnes!M44</f>
        <v>13785.212527860003</v>
      </c>
      <c r="M29" s="5">
        <f>CH4_100yr_tonnes!N44</f>
        <v>14316.415751099999</v>
      </c>
      <c r="N29" s="5">
        <f>CH4_100yr_tonnes!O44</f>
        <v>14795.497541280001</v>
      </c>
      <c r="O29" s="5">
        <f>CH4_100yr_tonnes!P44</f>
        <v>15271.33904742</v>
      </c>
      <c r="P29" s="5">
        <f>CH4_100yr_tonnes!Q44</f>
        <v>15452.654505960001</v>
      </c>
      <c r="Q29" s="5">
        <f>CH4_100yr_tonnes!R44</f>
        <v>15707.216453760002</v>
      </c>
      <c r="R29" s="5">
        <f>CH4_100yr_tonnes!S44</f>
        <v>16086.8288097</v>
      </c>
      <c r="S29" s="5">
        <f>CH4_100yr_tonnes!T44</f>
        <v>16529.409418980002</v>
      </c>
      <c r="T29" s="5">
        <f>CH4_100yr_tonnes!U44</f>
        <v>16848.775372920001</v>
      </c>
      <c r="U29" s="5">
        <f>CH4_100yr_tonnes!V44</f>
        <v>16669.390505820003</v>
      </c>
      <c r="V29" s="5">
        <f>CH4_100yr_tonnes!W44</f>
        <v>16717.06870656</v>
      </c>
      <c r="W29" s="5">
        <f>CH4_100yr_tonnes!X44</f>
        <v>16970.55233604</v>
      </c>
      <c r="X29" s="5">
        <f>CH4_100yr_tonnes!Y44</f>
        <v>17278.481230020003</v>
      </c>
      <c r="Y29" s="5">
        <f>CH4_100yr_tonnes!Z44</f>
        <v>17594.149622820001</v>
      </c>
      <c r="Z29" s="5">
        <f>CH4_100yr_tonnes!AA44</f>
        <v>17911.569228599998</v>
      </c>
      <c r="AA29" s="5">
        <f>CH4_100yr_tonnes!AB44</f>
        <v>18242.437445760002</v>
      </c>
      <c r="AB29" s="5">
        <f>CH4_100yr_tonnes!AC44</f>
        <v>17651.453199719999</v>
      </c>
      <c r="AC29" s="5">
        <f>CH4_100yr_tonnes!AD44</f>
        <v>17262.155634120001</v>
      </c>
      <c r="AD29" s="5">
        <f>CH4_100yr_tonnes!AE44</f>
        <v>17006.381774880003</v>
      </c>
      <c r="AE29" s="5">
        <f>CH4_100yr_tonnes!AF44</f>
        <v>16838.562218219999</v>
      </c>
      <c r="AF29" s="5">
        <f>CH4_100yr_tonnes!AG44</f>
        <v>16728.129069719998</v>
      </c>
      <c r="AG29" s="5">
        <f>CH4_100yr_tonnes!AH44</f>
        <v>16654.54751964</v>
      </c>
      <c r="AH29" s="5">
        <f>CH4_100yr_tonnes!AI44</f>
        <v>16604.06007336</v>
      </c>
      <c r="AI29" s="5">
        <f>CH4_100yr_tonnes!AJ44</f>
        <v>16567.385785500002</v>
      </c>
      <c r="AJ29" s="5">
        <f>CH4_100yr_tonnes!AK44</f>
        <v>16538.221818900001</v>
      </c>
      <c r="AK29" s="5">
        <f>CH4_100yr_tonnes!AL44</f>
        <v>16512.381679500002</v>
      </c>
      <c r="AL29" s="5">
        <f>CH4_100yr_tonnes!AM44</f>
        <v>16487.087106360003</v>
      </c>
      <c r="AM29" s="5">
        <f>CH4_100yr_tonnes!AN44</f>
        <v>16460.414633820004</v>
      </c>
      <c r="AN29" s="5">
        <f>CH4_100yr_tonnes!AO44</f>
        <v>16431.192860940002</v>
      </c>
      <c r="AO29" s="5">
        <f>CH4_100yr_tonnes!AP44</f>
        <v>16398.6635871</v>
      </c>
      <c r="AP29" s="5">
        <f>CH4_100yr_tonnes!AQ44</f>
        <v>16362.283774980002</v>
      </c>
      <c r="AQ29" s="5">
        <f>CH4_100yr_tonnes!AR44</f>
        <v>16321.8380172</v>
      </c>
      <c r="AR29" s="5">
        <f>CH4_100yr_tonnes!AS44</f>
        <v>16277.205548400001</v>
      </c>
      <c r="AS29" s="5">
        <f>CH4_100yr_tonnes!AT44</f>
        <v>16228.448771700001</v>
      </c>
      <c r="AT29" s="5">
        <f>CH4_100yr_tonnes!AU44</f>
        <v>16175.768185260002</v>
      </c>
      <c r="AU29" s="5">
        <f>CH4_100yr_tonnes!AV44</f>
        <v>16119.294493920002</v>
      </c>
      <c r="AV29" s="5">
        <f>CH4_100yr_tonnes!AW44</f>
        <v>16059.31583412</v>
      </c>
      <c r="AW29" s="5">
        <f>CH4_100yr_tonnes!AX44</f>
        <v>15995.995624199999</v>
      </c>
      <c r="AX29" s="5">
        <f>CH4_100yr_tonnes!AY44</f>
        <v>15929.675508360002</v>
      </c>
      <c r="AY29" s="5">
        <f>CH4_100yr_tonnes!AZ44</f>
        <v>15860.628049380002</v>
      </c>
      <c r="AZ29" s="5">
        <f>CH4_100yr_tonnes!BA44</f>
        <v>15789.188362320003</v>
      </c>
      <c r="BA29" s="5">
        <f>CH4_100yr_tonnes!BB44</f>
        <v>15715.601625540001</v>
      </c>
      <c r="BB29" s="5">
        <f>CH4_100yr_tonnes!BC44</f>
        <v>15640.164172500001</v>
      </c>
      <c r="BC29" s="5">
        <f>CH4_100yr_tonnes!BD44</f>
        <v>15563.102095860002</v>
      </c>
      <c r="BD29" s="5">
        <f>CH4_100yr_tonnes!BE44</f>
        <v>15484.637698260001</v>
      </c>
      <c r="BE29" s="5">
        <f>CH4_100yr_tonnes!BF44</f>
        <v>15405.014544420002</v>
      </c>
      <c r="BF29" s="5">
        <f>CH4_100yr_tonnes!BG44</f>
        <v>15324.42252858</v>
      </c>
      <c r="BG29" s="5">
        <f>CH4_100yr_tonnes!BH44</f>
        <v>15242.969920560001</v>
      </c>
      <c r="BH29" s="5">
        <f>CH4_100yr_tonnes!BI44</f>
        <v>15160.760278080001</v>
      </c>
      <c r="BI29" s="5">
        <f>CH4_100yr_tonnes!BJ44</f>
        <v>15077.875849320002</v>
      </c>
      <c r="BJ29" s="5">
        <f>CH4_100yr_tonnes!BK44</f>
        <v>11195.964400740002</v>
      </c>
      <c r="BK29" s="5">
        <f>CH4_100yr_tonnes!BL44</f>
        <v>8520.2207829600011</v>
      </c>
      <c r="BL29" s="5">
        <f>CH4_100yr_tonnes!BM44</f>
        <v>6657.9728392860015</v>
      </c>
      <c r="BM29" s="5">
        <f>CH4_100yr_tonnes!BN44</f>
        <v>5345.6680754640001</v>
      </c>
      <c r="BN29" s="5">
        <f>CH4_100yr_tonnes!BO44</f>
        <v>4406.3282199720006</v>
      </c>
      <c r="BO29" s="5">
        <f>CH4_100yr_tonnes!BP44</f>
        <v>3721.0286631480003</v>
      </c>
      <c r="BP29" s="5">
        <f>CH4_100yr_tonnes!BQ44</f>
        <v>3209.7791019480001</v>
      </c>
      <c r="BQ29" s="5">
        <f>CH4_100yr_tonnes!BR44</f>
        <v>2818.7061187680001</v>
      </c>
      <c r="BR29" s="5">
        <f>CH4_100yr_tonnes!BS44</f>
        <v>2511.4601606280003</v>
      </c>
      <c r="BS29" s="5">
        <f>CH4_100yr_tonnes!BT44</f>
        <v>2263.4543060400001</v>
      </c>
      <c r="BT29" s="5">
        <f>CH4_100yr_tonnes!BU44</f>
        <v>2058.001303734</v>
      </c>
      <c r="BU29" s="5">
        <f>CH4_100yr_tonnes!BV44</f>
        <v>1883.723150262</v>
      </c>
      <c r="BV29" s="5">
        <f>CH4_100yr_tonnes!BW44</f>
        <v>1732.813729236</v>
      </c>
      <c r="BW29" s="5">
        <f>CH4_100yr_tonnes!BX44</f>
        <v>1599.8733496679999</v>
      </c>
      <c r="BX29" s="5">
        <f>CH4_100yr_tonnes!BY44</f>
        <v>1481.1266899200002</v>
      </c>
      <c r="BY29" s="5">
        <f>CH4_100yr_tonnes!BZ44</f>
        <v>1373.8978101</v>
      </c>
      <c r="BZ29" s="5">
        <f>CH4_100yr_tonnes!CA44</f>
        <v>1276.2575303640001</v>
      </c>
      <c r="CA29" s="5">
        <f>CH4_100yr_tonnes!CB44</f>
        <v>1186.7863926240002</v>
      </c>
      <c r="CB29" s="5">
        <f>CH4_100yr_tonnes!CC44</f>
        <v>1104.4151556240001</v>
      </c>
      <c r="CC29" s="5">
        <f>CH4_100yr_tonnes!CD44</f>
        <v>1028.3172966840002</v>
      </c>
      <c r="CD29" s="5">
        <f>CH4_100yr_tonnes!CE44</f>
        <v>957.83641281600001</v>
      </c>
      <c r="CE29" s="5">
        <f>CH4_100yr_tonnes!CF44</f>
        <v>892.43705691000002</v>
      </c>
      <c r="CF29" s="5">
        <f>CH4_100yr_tonnes!CG44</f>
        <v>831.67131504600002</v>
      </c>
      <c r="CG29" s="5">
        <f>CH4_100yr_tonnes!CH44</f>
        <v>775.15596331800009</v>
      </c>
      <c r="CH29" s="5">
        <f>CH4_100yr_tonnes!CI44</f>
        <v>722.55675247200008</v>
      </c>
      <c r="CI29" s="5">
        <f>CH4_100yr_tonnes!CJ44</f>
        <v>673.57749088560013</v>
      </c>
      <c r="CJ29" s="5">
        <f>CH4_100yr_tonnes!CK44</f>
        <v>627.95237516760017</v>
      </c>
      <c r="CK29" s="5">
        <f>CH4_100yr_tonnes!CL44</f>
        <v>585.44051910480005</v>
      </c>
      <c r="CL29" s="5">
        <f>CH4_100yr_tonnes!CM44</f>
        <v>545.82197881920013</v>
      </c>
      <c r="CM29" s="5">
        <f>CH4_100yr_tonnes!CN44</f>
        <v>508.89480136620006</v>
      </c>
      <c r="CN29" s="5">
        <f>CH4_100yr_tonnes!CO44</f>
        <v>474.47277967319997</v>
      </c>
      <c r="CO29" s="5">
        <f>CH4_100yr_tonnes!CP44</f>
        <v>442.38369780780005</v>
      </c>
      <c r="CP29" s="5">
        <f>CH4_100yr_tonnes!CQ44</f>
        <v>412.4679229752</v>
      </c>
      <c r="CQ29" s="5">
        <f>CH4_100yr_tonnes!CR44</f>
        <v>384.57724485</v>
      </c>
      <c r="CR29" s="5">
        <f>CH4_100yr_tonnes!CS44</f>
        <v>358.57389539160005</v>
      </c>
      <c r="CS29" s="5">
        <f>CH4_100yr_tonnes!CT44</f>
        <v>334.3297037172</v>
      </c>
      <c r="CT29" s="5">
        <f>CH4_100yr_tonnes!CU44</f>
        <v>311.72535403080008</v>
      </c>
      <c r="CU29" s="5">
        <f>CH4_100yr_tonnes!CV44</f>
        <v>290.64972403080003</v>
      </c>
      <c r="CV29" s="5">
        <f>CH4_100yr_tonnes!CW44</f>
        <v>270.99928955820002</v>
      </c>
    </row>
    <row r="30" spans="1:100" ht="11" x14ac:dyDescent="0.15">
      <c r="A30" s="5">
        <f>CH4_100yr_tonnes!B45</f>
        <v>50106.863807760004</v>
      </c>
      <c r="B30" s="5">
        <f>CH4_100yr_tonnes!C45</f>
        <v>86941.799482800008</v>
      </c>
      <c r="C30" s="5">
        <f>CH4_100yr_tonnes!D45</f>
        <v>113443.7190888</v>
      </c>
      <c r="D30" s="5">
        <f>CH4_100yr_tonnes!E45</f>
        <v>132004.32497100002</v>
      </c>
      <c r="E30" s="5">
        <f>CH4_100yr_tonnes!F45</f>
        <v>143485.83983160002</v>
      </c>
      <c r="F30" s="5">
        <f>CH4_100yr_tonnes!G45</f>
        <v>151758.65711279999</v>
      </c>
      <c r="G30" s="5">
        <f>CH4_100yr_tonnes!H45</f>
        <v>158435.65765800001</v>
      </c>
      <c r="H30" s="5">
        <f>CH4_100yr_tonnes!I45</f>
        <v>163319.60550420001</v>
      </c>
      <c r="I30" s="5">
        <f>CH4_100yr_tonnes!J45</f>
        <v>166184.41680540002</v>
      </c>
      <c r="J30" s="5">
        <f>CH4_100yr_tonnes!K45</f>
        <v>170924.0720136</v>
      </c>
      <c r="K30" s="5">
        <f>CH4_100yr_tonnes!L45</f>
        <v>177804.6112098</v>
      </c>
      <c r="L30" s="5">
        <f>CH4_100yr_tonnes!M45</f>
        <v>181155.50850900001</v>
      </c>
      <c r="M30" s="5">
        <f>CH4_100yr_tonnes!N45</f>
        <v>184054.07295540001</v>
      </c>
      <c r="N30" s="5">
        <f>CH4_100yr_tonnes!O45</f>
        <v>187778.67259980002</v>
      </c>
      <c r="O30" s="5">
        <f>CH4_100yr_tonnes!P45</f>
        <v>192167.65169880004</v>
      </c>
      <c r="P30" s="5">
        <f>CH4_100yr_tonnes!Q45</f>
        <v>199144.90101840001</v>
      </c>
      <c r="Q30" s="5">
        <f>CH4_100yr_tonnes!R45</f>
        <v>212606.6082396</v>
      </c>
      <c r="R30" s="5">
        <f>CH4_100yr_tonnes!S45</f>
        <v>222588.00884400003</v>
      </c>
      <c r="S30" s="5">
        <f>CH4_100yr_tonnes!T45</f>
        <v>229941.78159900001</v>
      </c>
      <c r="T30" s="5">
        <f>CH4_100yr_tonnes!U45</f>
        <v>237321.54100920001</v>
      </c>
      <c r="U30" s="5">
        <f>CH4_100yr_tonnes!V45</f>
        <v>246846.88518480002</v>
      </c>
      <c r="V30" s="5">
        <f>CH4_100yr_tonnes!W45</f>
        <v>257491.77191100002</v>
      </c>
      <c r="W30" s="5">
        <f>CH4_100yr_tonnes!X45</f>
        <v>266450.54233560001</v>
      </c>
      <c r="X30" s="5">
        <f>CH4_100yr_tonnes!Y45</f>
        <v>273074.47785480006</v>
      </c>
      <c r="Y30" s="5">
        <f>CH4_100yr_tonnes!Z45</f>
        <v>277590.47903340001</v>
      </c>
      <c r="Z30" s="5">
        <f>CH4_100yr_tonnes!AA45</f>
        <v>280860.16474680009</v>
      </c>
      <c r="AA30" s="5">
        <f>CH4_100yr_tonnes!AB45</f>
        <v>284750.43918300001</v>
      </c>
      <c r="AB30" s="5">
        <f>CH4_100yr_tonnes!AC45</f>
        <v>298600.46425980004</v>
      </c>
      <c r="AC30" s="5">
        <f>CH4_100yr_tonnes!AD45</f>
        <v>311015.77082460007</v>
      </c>
      <c r="AD30" s="5">
        <f>CH4_100yr_tonnes!AE45</f>
        <v>322515.30997619999</v>
      </c>
      <c r="AE30" s="5">
        <f>CH4_100yr_tonnes!AF45</f>
        <v>333445.6892814</v>
      </c>
      <c r="AF30" s="5">
        <f>CH4_100yr_tonnes!AG45</f>
        <v>344038.16626859998</v>
      </c>
      <c r="AG30" s="5">
        <f>CH4_100yr_tonnes!AH45</f>
        <v>354447.06858600001</v>
      </c>
      <c r="AH30" s="5">
        <f>CH4_100yr_tonnes!AI45</f>
        <v>364775.30178539996</v>
      </c>
      <c r="AI30" s="5">
        <f>CH4_100yr_tonnes!AJ45</f>
        <v>375091.47926340002</v>
      </c>
      <c r="AJ30" s="5">
        <f>CH4_100yr_tonnes!AK45</f>
        <v>385440.90586140001</v>
      </c>
      <c r="AK30" s="5">
        <f>CH4_100yr_tonnes!AL45</f>
        <v>395853.01206780004</v>
      </c>
      <c r="AL30" s="5">
        <f>CH4_100yr_tonnes!AM45</f>
        <v>406346.11066260003</v>
      </c>
      <c r="AM30" s="5">
        <f>CH4_100yr_tonnes!AN45</f>
        <v>416930.55999420001</v>
      </c>
      <c r="AN30" s="5">
        <f>CH4_100yr_tonnes!AO45</f>
        <v>427611.23373000004</v>
      </c>
      <c r="AO30" s="5">
        <f>CH4_100yr_tonnes!AP45</f>
        <v>438389.33342160005</v>
      </c>
      <c r="AP30" s="5">
        <f>CH4_100yr_tonnes!AQ45</f>
        <v>449264.10262439999</v>
      </c>
      <c r="AQ30" s="5">
        <f>CH4_100yr_tonnes!AR45</f>
        <v>460233.72748500004</v>
      </c>
      <c r="AR30" s="5">
        <f>CH4_100yr_tonnes!AS45</f>
        <v>471295.71045480005</v>
      </c>
      <c r="AS30" s="5">
        <f>CH4_100yr_tonnes!AT45</f>
        <v>482447.2946502</v>
      </c>
      <c r="AT30" s="5">
        <f>CH4_100yr_tonnes!AU45</f>
        <v>493685.39822220005</v>
      </c>
      <c r="AU30" s="5">
        <f>CH4_100yr_tonnes!AV45</f>
        <v>505006.58784660004</v>
      </c>
      <c r="AV30" s="5">
        <f>CH4_100yr_tonnes!AW45</f>
        <v>516406.93383539998</v>
      </c>
      <c r="AW30" s="5">
        <f>CH4_100yr_tonnes!AX45</f>
        <v>527881.7600904</v>
      </c>
      <c r="AX30" s="5">
        <f>CH4_100yr_tonnes!AY45</f>
        <v>539425.75095600006</v>
      </c>
      <c r="AY30" s="5">
        <f>CH4_100yr_tonnes!AZ45</f>
        <v>551033.35883280006</v>
      </c>
      <c r="AZ30" s="5">
        <f>CH4_100yr_tonnes!BA45</f>
        <v>562698.97916939994</v>
      </c>
      <c r="BA30" s="5">
        <f>CH4_100yr_tonnes!BB45</f>
        <v>574417.65700620005</v>
      </c>
      <c r="BB30" s="5">
        <f>CH4_100yr_tonnes!BC45</f>
        <v>586185.48970739997</v>
      </c>
      <c r="BC30" s="5">
        <f>CH4_100yr_tonnes!BD45</f>
        <v>597999.75815400004</v>
      </c>
      <c r="BD30" s="5">
        <f>CH4_100yr_tonnes!BE45</f>
        <v>609858.04554720013</v>
      </c>
      <c r="BE30" s="5">
        <f>CH4_100yr_tonnes!BF45</f>
        <v>621757.46699700016</v>
      </c>
      <c r="BF30" s="5">
        <f>CH4_100yr_tonnes!BG45</f>
        <v>633694.14217380015</v>
      </c>
      <c r="BG30" s="5">
        <f>CH4_100yr_tonnes!BH45</f>
        <v>645663.46677960001</v>
      </c>
      <c r="BH30" s="5">
        <f>CH4_100yr_tonnes!BI45</f>
        <v>657659.97281220008</v>
      </c>
      <c r="BI30" s="5">
        <f>CH4_100yr_tonnes!BJ45</f>
        <v>669677.85198119993</v>
      </c>
      <c r="BJ30" s="5">
        <f>CH4_100yr_tonnes!BK45</f>
        <v>488952.56633820001</v>
      </c>
      <c r="BK30" s="5">
        <f>CH4_100yr_tonnes!BL45</f>
        <v>365100.88131780003</v>
      </c>
      <c r="BL30" s="5">
        <f>CH4_100yr_tonnes!BM45</f>
        <v>279555.78190380003</v>
      </c>
      <c r="BM30" s="5">
        <f>CH4_100yr_tonnes!BN45</f>
        <v>219859.04894519999</v>
      </c>
      <c r="BN30" s="5">
        <f>CH4_100yr_tonnes!BO45</f>
        <v>177648.14853960002</v>
      </c>
      <c r="BO30" s="5">
        <f>CH4_100yr_tonnes!BP45</f>
        <v>147306.74666400001</v>
      </c>
      <c r="BP30" s="5">
        <f>CH4_100yr_tonnes!BQ45</f>
        <v>125060.06957220001</v>
      </c>
      <c r="BQ30" s="5">
        <f>CH4_100yr_tonnes!BR45</f>
        <v>108368.456796</v>
      </c>
      <c r="BR30" s="5">
        <f>CH4_100yr_tonnes!BS45</f>
        <v>95520.801225000003</v>
      </c>
      <c r="BS30" s="5">
        <f>CH4_100yr_tonnes!BT45</f>
        <v>85361.981241600006</v>
      </c>
      <c r="BT30" s="5">
        <f>CH4_100yr_tonnes!BU45</f>
        <v>77110.113550200011</v>
      </c>
      <c r="BU30" s="5">
        <f>CH4_100yr_tonnes!BV45</f>
        <v>70234.016271</v>
      </c>
      <c r="BV30" s="5">
        <f>CH4_100yr_tonnes!BW45</f>
        <v>64371.035895960005</v>
      </c>
      <c r="BW30" s="5">
        <f>CH4_100yr_tonnes!BX45</f>
        <v>59271.932295900006</v>
      </c>
      <c r="BX30" s="5">
        <f>CH4_100yr_tonnes!BY45</f>
        <v>54763.904309160003</v>
      </c>
      <c r="BY30" s="5">
        <f>CH4_100yr_tonnes!BZ45</f>
        <v>50725.776656940005</v>
      </c>
      <c r="BZ30" s="5">
        <f>CH4_100yr_tonnes!CA45</f>
        <v>47071.341198540009</v>
      </c>
      <c r="CA30" s="5">
        <f>CH4_100yr_tonnes!CB45</f>
        <v>43738.165754880007</v>
      </c>
      <c r="CB30" s="5">
        <f>CH4_100yr_tonnes!CC45</f>
        <v>40680.069705180002</v>
      </c>
      <c r="CC30" s="5">
        <f>CH4_100yr_tonnes!CD45</f>
        <v>37862.058981180002</v>
      </c>
      <c r="CD30" s="5">
        <f>CH4_100yr_tonnes!CE45</f>
        <v>35256.911076060002</v>
      </c>
      <c r="CE30" s="5">
        <f>CH4_100yr_tonnes!CF45</f>
        <v>32842.867512119999</v>
      </c>
      <c r="CF30" s="5">
        <f>CH4_100yr_tonnes!CG45</f>
        <v>30602.069762579998</v>
      </c>
      <c r="CG30" s="5">
        <f>CH4_100yr_tonnes!CH45</f>
        <v>28519.494839039999</v>
      </c>
      <c r="CH30" s="5">
        <f>CH4_100yr_tonnes!CI45</f>
        <v>26582.226814380003</v>
      </c>
      <c r="CI30" s="5">
        <f>CH4_100yr_tonnes!CJ45</f>
        <v>24778.954540020004</v>
      </c>
      <c r="CJ30" s="5">
        <f>CH4_100yr_tonnes!CK45</f>
        <v>23099.62196742</v>
      </c>
      <c r="CK30" s="5">
        <f>CH4_100yr_tonnes!CL45</f>
        <v>21535.181634060002</v>
      </c>
      <c r="CL30" s="5">
        <f>CH4_100yr_tonnes!CM45</f>
        <v>20077.41808512</v>
      </c>
      <c r="CM30" s="5">
        <f>CH4_100yr_tonnes!CN45</f>
        <v>18718.818985679998</v>
      </c>
      <c r="CN30" s="5">
        <f>CH4_100yr_tonnes!CO45</f>
        <v>17452.478898960002</v>
      </c>
      <c r="CO30" s="5">
        <f>CH4_100yr_tonnes!CP45</f>
        <v>16272.025601280002</v>
      </c>
      <c r="CP30" s="5">
        <f>CH4_100yr_tonnes!CQ45</f>
        <v>15171.562160520001</v>
      </c>
      <c r="CQ30" s="5">
        <f>CH4_100yr_tonnes!CR45</f>
        <v>14145.620127</v>
      </c>
      <c r="CR30" s="5">
        <f>CH4_100yr_tonnes!CS45</f>
        <v>13189.120758659999</v>
      </c>
      <c r="CS30" s="5">
        <f>CH4_100yr_tonnes!CT45</f>
        <v>12297.342056700001</v>
      </c>
      <c r="CT30" s="5">
        <f>CH4_100yr_tonnes!CU45</f>
        <v>11465.890235340001</v>
      </c>
      <c r="CU30" s="5">
        <f>CH4_100yr_tonnes!CV45</f>
        <v>10690.67458836</v>
      </c>
      <c r="CV30" s="5">
        <f>CH4_100yr_tonnes!CW45</f>
        <v>9967.8849930600009</v>
      </c>
    </row>
    <row r="31" spans="1:100" ht="11" x14ac:dyDescent="0.15">
      <c r="A31" s="5">
        <f>CH4_100yr_tonnes!B46</f>
        <v>1049.366046696</v>
      </c>
      <c r="B31" s="5">
        <f>CH4_100yr_tonnes!C46</f>
        <v>2017.8367023840001</v>
      </c>
      <c r="C31" s="5">
        <f>CH4_100yr_tonnes!D46</f>
        <v>2918.4618900360001</v>
      </c>
      <c r="D31" s="5">
        <f>CH4_100yr_tonnes!E46</f>
        <v>3849.1313513520004</v>
      </c>
      <c r="E31" s="5">
        <f>CH4_100yr_tonnes!F46</f>
        <v>4827.5732730360005</v>
      </c>
      <c r="F31" s="5">
        <f>CH4_100yr_tonnes!G46</f>
        <v>5786.2677070560012</v>
      </c>
      <c r="G31" s="5">
        <f>CH4_100yr_tonnes!H46</f>
        <v>6733.2525447779999</v>
      </c>
      <c r="H31" s="5">
        <f>CH4_100yr_tonnes!I46</f>
        <v>7680.9149960400009</v>
      </c>
      <c r="I31" s="5">
        <f>CH4_100yr_tonnes!J46</f>
        <v>8562.1505200200008</v>
      </c>
      <c r="J31" s="5">
        <f>CH4_100yr_tonnes!K46</f>
        <v>9423.3867118800026</v>
      </c>
      <c r="K31" s="5">
        <f>CH4_100yr_tonnes!L46</f>
        <v>10385.112721200001</v>
      </c>
      <c r="L31" s="5">
        <f>CH4_100yr_tonnes!M46</f>
        <v>11362.788789</v>
      </c>
      <c r="M31" s="5">
        <f>CH4_100yr_tonnes!N46</f>
        <v>12320.177734020001</v>
      </c>
      <c r="N31" s="5">
        <f>CH4_100yr_tonnes!O46</f>
        <v>13175.317810920002</v>
      </c>
      <c r="O31" s="5">
        <f>CH4_100yr_tonnes!P46</f>
        <v>14001.5015994</v>
      </c>
      <c r="P31" s="5">
        <f>CH4_100yr_tonnes!Q46</f>
        <v>14727.230121300003</v>
      </c>
      <c r="Q31" s="5">
        <f>CH4_100yr_tonnes!R46</f>
        <v>15374.78431434</v>
      </c>
      <c r="R31" s="5">
        <f>CH4_100yr_tonnes!S46</f>
        <v>16127.227724460003</v>
      </c>
      <c r="S31" s="5">
        <f>CH4_100yr_tonnes!T46</f>
        <v>16892.985820620001</v>
      </c>
      <c r="T31" s="5">
        <f>CH4_100yr_tonnes!U46</f>
        <v>17557.618765860003</v>
      </c>
      <c r="U31" s="5">
        <f>CH4_100yr_tonnes!V46</f>
        <v>18066.458457420002</v>
      </c>
      <c r="V31" s="5">
        <f>CH4_100yr_tonnes!W46</f>
        <v>18603.575359380004</v>
      </c>
      <c r="W31" s="5">
        <f>CH4_100yr_tonnes!X46</f>
        <v>19154.867878559999</v>
      </c>
      <c r="X31" s="5">
        <f>CH4_100yr_tonnes!Y46</f>
        <v>19713.338512560003</v>
      </c>
      <c r="Y31" s="5">
        <f>CH4_100yr_tonnes!Z46</f>
        <v>20276.877759300001</v>
      </c>
      <c r="Z31" s="5">
        <f>CH4_100yr_tonnes!AA46</f>
        <v>20846.071159920004</v>
      </c>
      <c r="AA31" s="5">
        <f>CH4_100yr_tonnes!AB46</f>
        <v>21422.036221140002</v>
      </c>
      <c r="AB31" s="5">
        <f>CH4_100yr_tonnes!AC46</f>
        <v>21923.47597662</v>
      </c>
      <c r="AC31" s="5">
        <f>CH4_100yr_tonnes!AD46</f>
        <v>22423.462005180001</v>
      </c>
      <c r="AD31" s="5">
        <f>CH4_100yr_tonnes!AE46</f>
        <v>22922.227708319999</v>
      </c>
      <c r="AE31" s="5">
        <f>CH4_100yr_tonnes!AF46</f>
        <v>23420.010080939999</v>
      </c>
      <c r="AF31" s="5">
        <f>CH4_100yr_tonnes!AG46</f>
        <v>23917.032768120003</v>
      </c>
      <c r="AG31" s="5">
        <f>CH4_100yr_tonnes!AH46</f>
        <v>24413.484769140006</v>
      </c>
      <c r="AH31" s="5">
        <f>CH4_100yr_tonnes!AI46</f>
        <v>24909.537509520007</v>
      </c>
      <c r="AI31" s="5">
        <f>CH4_100yr_tonnes!AJ46</f>
        <v>25405.339694999999</v>
      </c>
      <c r="AJ31" s="5">
        <f>CH4_100yr_tonnes!AK46</f>
        <v>25901.01104682</v>
      </c>
      <c r="AK31" s="5">
        <f>CH4_100yr_tonnes!AL46</f>
        <v>26396.654668439998</v>
      </c>
      <c r="AL31" s="5">
        <f>CH4_100yr_tonnes!AM46</f>
        <v>26892.357540479999</v>
      </c>
      <c r="AM31" s="5">
        <f>CH4_100yr_tonnes!AN46</f>
        <v>27388.18235082</v>
      </c>
      <c r="AN31" s="5">
        <f>CH4_100yr_tonnes!AO46</f>
        <v>27884.149832700001</v>
      </c>
      <c r="AO31" s="5">
        <f>CH4_100yr_tonnes!AP46</f>
        <v>28380.296862540003</v>
      </c>
      <c r="AP31" s="5">
        <f>CH4_100yr_tonnes!AQ46</f>
        <v>28876.610070180002</v>
      </c>
      <c r="AQ31" s="5">
        <f>CH4_100yr_tonnes!AR46</f>
        <v>29373.043487220006</v>
      </c>
      <c r="AR31" s="5">
        <f>CH4_100yr_tonnes!AS46</f>
        <v>29869.540398960002</v>
      </c>
      <c r="AS31" s="5">
        <f>CH4_100yr_tonnes!AT46</f>
        <v>30366.011038200002</v>
      </c>
      <c r="AT31" s="5">
        <f>CH4_100yr_tonnes!AU46</f>
        <v>30862.355271119999</v>
      </c>
      <c r="AU31" s="5">
        <f>CH4_100yr_tonnes!AV46</f>
        <v>31358.437348560004</v>
      </c>
      <c r="AV31" s="5">
        <f>CH4_100yr_tonnes!AW46</f>
        <v>31854.098659200001</v>
      </c>
      <c r="AW31" s="5">
        <f>CH4_100yr_tonnes!AX46</f>
        <v>32349.111700140002</v>
      </c>
      <c r="AX31" s="5">
        <f>CH4_100yr_tonnes!AY46</f>
        <v>32843.177303880002</v>
      </c>
      <c r="AY31" s="5">
        <f>CH4_100yr_tonnes!AZ46</f>
        <v>33335.93346588</v>
      </c>
      <c r="AZ31" s="5">
        <f>CH4_100yr_tonnes!BA46</f>
        <v>33827.020934280001</v>
      </c>
      <c r="BA31" s="5">
        <f>CH4_100yr_tonnes!BB46</f>
        <v>34316.074145040002</v>
      </c>
      <c r="BB31" s="5">
        <f>CH4_100yr_tonnes!BC46</f>
        <v>34802.723866139997</v>
      </c>
      <c r="BC31" s="5">
        <f>CH4_100yr_tonnes!BD46</f>
        <v>35286.605313239997</v>
      </c>
      <c r="BD31" s="5">
        <f>CH4_100yr_tonnes!BE46</f>
        <v>35767.357790340007</v>
      </c>
      <c r="BE31" s="5">
        <f>CH4_100yr_tonnes!BF46</f>
        <v>36244.61847252</v>
      </c>
      <c r="BF31" s="5">
        <f>CH4_100yr_tonnes!BG46</f>
        <v>36718.03783044</v>
      </c>
      <c r="BG31" s="5">
        <f>CH4_100yr_tonnes!BH46</f>
        <v>37187.339918100006</v>
      </c>
      <c r="BH31" s="5">
        <f>CH4_100yr_tonnes!BI46</f>
        <v>37652.291544180007</v>
      </c>
      <c r="BI31" s="5">
        <f>CH4_100yr_tonnes!BJ46</f>
        <v>38112.709146960005</v>
      </c>
      <c r="BJ31" s="5">
        <f>CH4_100yr_tonnes!BK46</f>
        <v>35350.847698080004</v>
      </c>
      <c r="BK31" s="5">
        <f>CH4_100yr_tonnes!BL46</f>
        <v>32798.913490800005</v>
      </c>
      <c r="BL31" s="5">
        <f>CH4_100yr_tonnes!BM46</f>
        <v>30440.465825160001</v>
      </c>
      <c r="BM31" s="5">
        <f>CH4_100yr_tonnes!BN46</f>
        <v>28260.374392140006</v>
      </c>
      <c r="BN31" s="5">
        <f>CH4_100yr_tonnes!BO46</f>
        <v>26244.713844660004</v>
      </c>
      <c r="BO31" s="5">
        <f>CH4_100yr_tonnes!BP46</f>
        <v>24380.666782560002</v>
      </c>
      <c r="BP31" s="5">
        <f>CH4_100yr_tonnes!BQ46</f>
        <v>22656.434683740001</v>
      </c>
      <c r="BQ31" s="5">
        <f>CH4_100yr_tonnes!BR46</f>
        <v>21061.155974640002</v>
      </c>
      <c r="BR31" s="5">
        <f>CH4_100yr_tonnes!BS46</f>
        <v>19584.830785800001</v>
      </c>
      <c r="BS31" s="5">
        <f>CH4_100yr_tonnes!BT46</f>
        <v>18218.251741619999</v>
      </c>
      <c r="BT31" s="5">
        <f>CH4_100yr_tonnes!BU46</f>
        <v>16952.940391079999</v>
      </c>
      <c r="BU31" s="5">
        <f>CH4_100yr_tonnes!BV46</f>
        <v>15781.08871668</v>
      </c>
      <c r="BV31" s="5">
        <f>CH4_100yr_tonnes!BW46</f>
        <v>14695.5054165</v>
      </c>
      <c r="BW31" s="5">
        <f>CH4_100yr_tonnes!BX46</f>
        <v>13689.56653224</v>
      </c>
      <c r="BX31" s="5">
        <f>CH4_100yr_tonnes!BY46</f>
        <v>12757.169996100001</v>
      </c>
      <c r="BY31" s="5">
        <f>CH4_100yr_tonnes!BZ46</f>
        <v>11892.693927</v>
      </c>
      <c r="BZ31" s="5">
        <f>CH4_100yr_tonnes!CA46</f>
        <v>11090.958221880002</v>
      </c>
      <c r="CA31" s="5">
        <f>CH4_100yr_tonnes!CB46</f>
        <v>10347.18931326</v>
      </c>
      <c r="CB31" s="5">
        <f>CH4_100yr_tonnes!CC46</f>
        <v>9656.987672700001</v>
      </c>
      <c r="CC31" s="5">
        <f>CH4_100yr_tonnes!CD46</f>
        <v>9016.2980533800019</v>
      </c>
      <c r="CD31" s="5">
        <f>CH4_100yr_tonnes!CE46</f>
        <v>8421.3820039800012</v>
      </c>
      <c r="CE31" s="5">
        <f>CH4_100yr_tonnes!CF46</f>
        <v>7868.792680980001</v>
      </c>
      <c r="CF31" s="5">
        <f>CH4_100yr_tonnes!CG46</f>
        <v>7355.3516746199994</v>
      </c>
      <c r="CG31" s="5">
        <f>CH4_100yr_tonnes!CH46</f>
        <v>6878.1276451199992</v>
      </c>
      <c r="CH31" s="5">
        <f>CH4_100yr_tonnes!CI46</f>
        <v>6434.4167494980002</v>
      </c>
      <c r="CI31" s="5">
        <f>CH4_100yr_tonnes!CJ46</f>
        <v>6021.7245762600005</v>
      </c>
      <c r="CJ31" s="5">
        <f>CH4_100yr_tonnes!CK46</f>
        <v>5637.7495798259997</v>
      </c>
      <c r="CK31" s="5">
        <f>CH4_100yr_tonnes!CL46</f>
        <v>5280.3678099360004</v>
      </c>
      <c r="CL31" s="5">
        <f>CH4_100yr_tonnes!CM46</f>
        <v>4947.6188824740002</v>
      </c>
      <c r="CM31" s="5">
        <f>CH4_100yr_tonnes!CN46</f>
        <v>4637.6930676359998</v>
      </c>
      <c r="CN31" s="5">
        <f>CH4_100yr_tonnes!CO46</f>
        <v>4348.9194134039999</v>
      </c>
      <c r="CO31" s="5">
        <f>CH4_100yr_tonnes!CP46</f>
        <v>4079.754819576</v>
      </c>
      <c r="CP31" s="5">
        <f>CH4_100yr_tonnes!CQ46</f>
        <v>3828.7739870940004</v>
      </c>
      <c r="CQ31" s="5">
        <f>CH4_100yr_tonnes!CR46</f>
        <v>3594.6601653780003</v>
      </c>
      <c r="CR31" s="5">
        <f>CH4_100yr_tonnes!CS46</f>
        <v>3376.1966420700005</v>
      </c>
      <c r="CS31" s="5">
        <f>CH4_100yr_tonnes!CT46</f>
        <v>3172.2589114560001</v>
      </c>
      <c r="CT31" s="5">
        <f>CH4_100yr_tonnes!CU46</f>
        <v>2981.8074652920004</v>
      </c>
      <c r="CU31" s="5">
        <f>CH4_100yr_tonnes!CV46</f>
        <v>2803.8811592520001</v>
      </c>
      <c r="CV31" s="5">
        <f>CH4_100yr_tonnes!CW46</f>
        <v>2637.591104826</v>
      </c>
    </row>
    <row r="32" spans="1:100" ht="11" x14ac:dyDescent="0.15">
      <c r="A32" s="5">
        <f>CH4_100yr_tonnes!B47</f>
        <v>10444.13598408</v>
      </c>
      <c r="B32" s="5">
        <f>CH4_100yr_tonnes!C47</f>
        <v>20249.131219500003</v>
      </c>
      <c r="C32" s="5">
        <f>CH4_100yr_tonnes!D47</f>
        <v>29296.72384092</v>
      </c>
      <c r="D32" s="5">
        <f>CH4_100yr_tonnes!E47</f>
        <v>37345.7359392</v>
      </c>
      <c r="E32" s="5">
        <f>CH4_100yr_tonnes!F47</f>
        <v>44902.730848020001</v>
      </c>
      <c r="F32" s="5">
        <f>CH4_100yr_tonnes!G47</f>
        <v>51800.868910560006</v>
      </c>
      <c r="G32" s="5">
        <f>CH4_100yr_tonnes!H47</f>
        <v>58399.035134580001</v>
      </c>
      <c r="H32" s="5">
        <f>CH4_100yr_tonnes!I47</f>
        <v>64322.893353360007</v>
      </c>
      <c r="I32" s="5">
        <f>CH4_100yr_tonnes!J47</f>
        <v>69491.387548200015</v>
      </c>
      <c r="J32" s="5">
        <f>CH4_100yr_tonnes!K47</f>
        <v>74774.932661400002</v>
      </c>
      <c r="K32" s="5">
        <f>CH4_100yr_tonnes!L47</f>
        <v>79978.828843200012</v>
      </c>
      <c r="L32" s="5">
        <f>CH4_100yr_tonnes!M47</f>
        <v>84981.0912828</v>
      </c>
      <c r="M32" s="5">
        <f>CH4_100yr_tonnes!N47</f>
        <v>89940.652265400015</v>
      </c>
      <c r="N32" s="5">
        <f>CH4_100yr_tonnes!O47</f>
        <v>94847.321857800009</v>
      </c>
      <c r="O32" s="5">
        <f>CH4_100yr_tonnes!P47</f>
        <v>99789.096798600003</v>
      </c>
      <c r="P32" s="5">
        <f>CH4_100yr_tonnes!Q47</f>
        <v>105413.4745458</v>
      </c>
      <c r="Q32" s="5">
        <f>CH4_100yr_tonnes!R47</f>
        <v>111022.28683680001</v>
      </c>
      <c r="R32" s="5">
        <f>CH4_100yr_tonnes!S47</f>
        <v>116582.29377240002</v>
      </c>
      <c r="S32" s="5">
        <f>CH4_100yr_tonnes!T47</f>
        <v>121867.90990440002</v>
      </c>
      <c r="T32" s="5">
        <f>CH4_100yr_tonnes!U47</f>
        <v>127440.2519652</v>
      </c>
      <c r="U32" s="5">
        <f>CH4_100yr_tonnes!V47</f>
        <v>133077.76881000001</v>
      </c>
      <c r="V32" s="5">
        <f>CH4_100yr_tonnes!W47</f>
        <v>138433.8177516</v>
      </c>
      <c r="W32" s="5">
        <f>CH4_100yr_tonnes!X47</f>
        <v>143570.24310240001</v>
      </c>
      <c r="X32" s="5">
        <f>CH4_100yr_tonnes!Y47</f>
        <v>148637.98129020003</v>
      </c>
      <c r="Y32" s="5">
        <f>CH4_100yr_tonnes!Z47</f>
        <v>153791.94650100003</v>
      </c>
      <c r="Z32" s="5">
        <f>CH4_100yr_tonnes!AA47</f>
        <v>159060.4785924</v>
      </c>
      <c r="AA32" s="5">
        <f>CH4_100yr_tonnes!AB47</f>
        <v>164467.687041</v>
      </c>
      <c r="AB32" s="5">
        <f>CH4_100yr_tonnes!AC47</f>
        <v>173551.7659002</v>
      </c>
      <c r="AC32" s="5">
        <f>CH4_100yr_tonnes!AD47</f>
        <v>182741.43668280003</v>
      </c>
      <c r="AD32" s="5">
        <f>CH4_100yr_tonnes!AE47</f>
        <v>192052.11582060001</v>
      </c>
      <c r="AE32" s="5">
        <f>CH4_100yr_tonnes!AF47</f>
        <v>201498.13542000001</v>
      </c>
      <c r="AF32" s="5">
        <f>CH4_100yr_tonnes!AG47</f>
        <v>211092.79736640005</v>
      </c>
      <c r="AG32" s="5">
        <f>CH4_100yr_tonnes!AH47</f>
        <v>220848.37359540004</v>
      </c>
      <c r="AH32" s="5">
        <f>CH4_100yr_tonnes!AI47</f>
        <v>230775.98262900001</v>
      </c>
      <c r="AI32" s="5">
        <f>CH4_100yr_tonnes!AJ47</f>
        <v>240885.61350900002</v>
      </c>
      <c r="AJ32" s="5">
        <f>CH4_100yr_tonnes!AK47</f>
        <v>251186.19508860001</v>
      </c>
      <c r="AK32" s="5">
        <f>CH4_100yr_tonnes!AL47</f>
        <v>261685.78471980002</v>
      </c>
      <c r="AL32" s="5">
        <f>CH4_100yr_tonnes!AM47</f>
        <v>272391.63408719999</v>
      </c>
      <c r="AM32" s="5">
        <f>CH4_100yr_tonnes!AN47</f>
        <v>283310.15022299998</v>
      </c>
      <c r="AN32" s="5">
        <f>CH4_100yr_tonnes!AO47</f>
        <v>294446.9186946</v>
      </c>
      <c r="AO32" s="5">
        <f>CH4_100yr_tonnes!AP47</f>
        <v>305806.74794580007</v>
      </c>
      <c r="AP32" s="5">
        <f>CH4_100yr_tonnes!AQ47</f>
        <v>317393.75560619996</v>
      </c>
      <c r="AQ32" s="5">
        <f>CH4_100yr_tonnes!AR47</f>
        <v>329211.3983232</v>
      </c>
      <c r="AR32" s="5">
        <f>CH4_100yr_tonnes!AS47</f>
        <v>341262.4390824</v>
      </c>
      <c r="AS32" s="5">
        <f>CH4_100yr_tonnes!AT47</f>
        <v>353548.99222680001</v>
      </c>
      <c r="AT32" s="5">
        <f>CH4_100yr_tonnes!AU47</f>
        <v>366072.54569520004</v>
      </c>
      <c r="AU32" s="5">
        <f>CH4_100yr_tonnes!AV47</f>
        <v>378834.01485539996</v>
      </c>
      <c r="AV32" s="5">
        <f>CH4_100yr_tonnes!AW47</f>
        <v>391833.79552380001</v>
      </c>
      <c r="AW32" s="5">
        <f>CH4_100yr_tonnes!AX47</f>
        <v>405071.89264980005</v>
      </c>
      <c r="AX32" s="5">
        <f>CH4_100yr_tonnes!AY47</f>
        <v>418547.924994</v>
      </c>
      <c r="AY32" s="5">
        <f>CH4_100yr_tonnes!AZ47</f>
        <v>432261.12119580008</v>
      </c>
      <c r="AZ32" s="5">
        <f>CH4_100yr_tonnes!BA47</f>
        <v>446210.31319680007</v>
      </c>
      <c r="BA32" s="5">
        <f>CH4_100yr_tonnes!BB47</f>
        <v>460393.8502704</v>
      </c>
      <c r="BB32" s="5">
        <f>CH4_100yr_tonnes!BC47</f>
        <v>474809.45921820001</v>
      </c>
      <c r="BC32" s="5">
        <f>CH4_100yr_tonnes!BD47</f>
        <v>489454.22986080003</v>
      </c>
      <c r="BD32" s="5">
        <f>CH4_100yr_tonnes!BE47</f>
        <v>504324.70927980007</v>
      </c>
      <c r="BE32" s="5">
        <f>CH4_100yr_tonnes!BF47</f>
        <v>519417.04582500004</v>
      </c>
      <c r="BF32" s="5">
        <f>CH4_100yr_tonnes!BG47</f>
        <v>534727.18044600007</v>
      </c>
      <c r="BG32" s="5">
        <f>CH4_100yr_tonnes!BH47</f>
        <v>550250.96649480006</v>
      </c>
      <c r="BH32" s="5">
        <f>CH4_100yr_tonnes!BI47</f>
        <v>565984.26986640005</v>
      </c>
      <c r="BI32" s="5">
        <f>CH4_100yr_tonnes!BJ47</f>
        <v>581922.87448560016</v>
      </c>
      <c r="BJ32" s="5">
        <f>CH4_100yr_tonnes!BK47</f>
        <v>539434.26439860009</v>
      </c>
      <c r="BK32" s="5">
        <f>CH4_100yr_tonnes!BL47</f>
        <v>500190.97962060006</v>
      </c>
      <c r="BL32" s="5">
        <f>CH4_100yr_tonnes!BM47</f>
        <v>463938.113373</v>
      </c>
      <c r="BM32" s="5">
        <f>CH4_100yr_tonnes!BN47</f>
        <v>430441.1106744</v>
      </c>
      <c r="BN32" s="5">
        <f>CH4_100yr_tonnes!BO47</f>
        <v>399484.12819080008</v>
      </c>
      <c r="BO32" s="5">
        <f>CH4_100yr_tonnes!BP47</f>
        <v>370868.52717720001</v>
      </c>
      <c r="BP32" s="5">
        <f>CH4_100yr_tonnes!BQ47</f>
        <v>344411.48845920002</v>
      </c>
      <c r="BQ32" s="5">
        <f>CH4_100yr_tonnes!BR47</f>
        <v>319944.73955580004</v>
      </c>
      <c r="BR32" s="5">
        <f>CH4_100yr_tonnes!BS47</f>
        <v>297313.38458700001</v>
      </c>
      <c r="BS32" s="5">
        <f>CH4_100yr_tonnes!BT47</f>
        <v>276374.82910140004</v>
      </c>
      <c r="BT32" s="5">
        <f>CH4_100yr_tonnes!BU47</f>
        <v>256997.79175560002</v>
      </c>
      <c r="BU32" s="5">
        <f>CH4_100yr_tonnes!BV47</f>
        <v>239061.395862</v>
      </c>
      <c r="BV32" s="5">
        <f>CH4_100yr_tonnes!BW47</f>
        <v>222454.33456740004</v>
      </c>
      <c r="BW32" s="5">
        <f>CH4_100yr_tonnes!BX47</f>
        <v>207074.10328920002</v>
      </c>
      <c r="BX32" s="5">
        <f>CH4_100yr_tonnes!BY47</f>
        <v>192826.29412080001</v>
      </c>
      <c r="BY32" s="5">
        <f>CH4_100yr_tonnes!BZ47</f>
        <v>179623.94759580001</v>
      </c>
      <c r="BZ32" s="5">
        <f>CH4_100yr_tonnes!CA47</f>
        <v>167386.95625140003</v>
      </c>
      <c r="CA32" s="5">
        <f>CH4_100yr_tonnes!CB47</f>
        <v>156041.5164654</v>
      </c>
      <c r="CB32" s="5">
        <f>CH4_100yr_tonnes!CC47</f>
        <v>145519.62510899999</v>
      </c>
      <c r="CC32" s="5">
        <f>CH4_100yr_tonnes!CD47</f>
        <v>135758.61579480002</v>
      </c>
      <c r="CD32" s="5">
        <f>CH4_100yr_tonnes!CE47</f>
        <v>126700.73329620001</v>
      </c>
      <c r="CE32" s="5">
        <f>CH4_100yr_tonnes!CF47</f>
        <v>118292.74166340001</v>
      </c>
      <c r="CF32" s="5">
        <f>CH4_100yr_tonnes!CG47</f>
        <v>110485.56454440003</v>
      </c>
      <c r="CG32" s="5">
        <f>CH4_100yr_tonnes!CH47</f>
        <v>103233.95377859999</v>
      </c>
      <c r="CH32" s="5">
        <f>CH4_100yr_tonnes!CI47</f>
        <v>96496.185178200001</v>
      </c>
      <c r="CI32" s="5">
        <f>CH4_100yr_tonnes!CJ47</f>
        <v>90233.778378600007</v>
      </c>
      <c r="CJ32" s="5">
        <f>CH4_100yr_tonnes!CK47</f>
        <v>84411.239469600012</v>
      </c>
      <c r="CK32" s="5">
        <f>CH4_100yr_tonnes!CL47</f>
        <v>78995.824305600006</v>
      </c>
      <c r="CL32" s="5">
        <f>CH4_100yr_tonnes!CM47</f>
        <v>73957.320460800009</v>
      </c>
      <c r="CM32" s="5">
        <f>CH4_100yr_tonnes!CN47</f>
        <v>69267.847083600005</v>
      </c>
      <c r="CN32" s="5">
        <f>CH4_100yr_tonnes!CO47</f>
        <v>64901.670677220005</v>
      </c>
      <c r="CO32" s="5">
        <f>CH4_100yr_tonnes!CP47</f>
        <v>60835.035491219998</v>
      </c>
      <c r="CP32" s="5">
        <f>CH4_100yr_tonnes!CQ47</f>
        <v>57046.007676420006</v>
      </c>
      <c r="CQ32" s="5">
        <f>CH4_100yr_tonnes!CR47</f>
        <v>53514.331806540002</v>
      </c>
      <c r="CR32" s="5">
        <f>CH4_100yr_tonnes!CS47</f>
        <v>50221.298912280006</v>
      </c>
      <c r="CS32" s="5">
        <f>CH4_100yr_tonnes!CT47</f>
        <v>47149.625037960002</v>
      </c>
      <c r="CT32" s="5">
        <f>CH4_100yr_tonnes!CU47</f>
        <v>44283.339500340007</v>
      </c>
      <c r="CU32" s="5">
        <f>CH4_100yr_tonnes!CV47</f>
        <v>41607.682056359998</v>
      </c>
      <c r="CV32" s="5">
        <f>CH4_100yr_tonnes!CW47</f>
        <v>39109.008281460003</v>
      </c>
    </row>
    <row r="33" spans="1:100" ht="11" x14ac:dyDescent="0.15">
      <c r="A33" s="5">
        <f>CH4_100yr_tonnes!B48</f>
        <v>277571.7286722</v>
      </c>
      <c r="B33" s="5">
        <f>CH4_100yr_tonnes!C48</f>
        <v>471870.6796086001</v>
      </c>
      <c r="C33" s="5">
        <f>CH4_100yr_tonnes!D48</f>
        <v>599272.07722440001</v>
      </c>
      <c r="D33" s="5">
        <f>CH4_100yr_tonnes!E48</f>
        <v>692586.94626</v>
      </c>
      <c r="E33" s="5">
        <f>CH4_100yr_tonnes!F48</f>
        <v>758227.27285800001</v>
      </c>
      <c r="F33" s="5">
        <f>CH4_100yr_tonnes!G48</f>
        <v>809573.88412800001</v>
      </c>
      <c r="G33" s="5">
        <f>CH4_100yr_tonnes!H48</f>
        <v>857745.84311400005</v>
      </c>
      <c r="H33" s="5">
        <f>CH4_100yr_tonnes!I48</f>
        <v>905877.191934</v>
      </c>
      <c r="I33" s="5">
        <f>CH4_100yr_tonnes!J48</f>
        <v>960898.84864200011</v>
      </c>
      <c r="J33" s="5">
        <f>CH4_100yr_tonnes!K48</f>
        <v>1002163.4975340001</v>
      </c>
      <c r="K33" s="5">
        <f>CH4_100yr_tonnes!L48</f>
        <v>1054339.259412</v>
      </c>
      <c r="L33" s="5">
        <f>CH4_100yr_tonnes!M48</f>
        <v>1109699.2652400001</v>
      </c>
      <c r="M33" s="5">
        <f>CH4_100yr_tonnes!N48</f>
        <v>1168125.4325040001</v>
      </c>
      <c r="N33" s="5">
        <f>CH4_100yr_tonnes!O48</f>
        <v>1230664.3213259999</v>
      </c>
      <c r="O33" s="5">
        <f>CH4_100yr_tonnes!P48</f>
        <v>1296230.5526940001</v>
      </c>
      <c r="P33" s="5">
        <f>CH4_100yr_tonnes!Q48</f>
        <v>1334447.0525759999</v>
      </c>
      <c r="Q33" s="5">
        <f>CH4_100yr_tonnes!R48</f>
        <v>1352766.5800320001</v>
      </c>
      <c r="R33" s="5">
        <f>CH4_100yr_tonnes!S48</f>
        <v>1371001.6741140001</v>
      </c>
      <c r="S33" s="5">
        <f>CH4_100yr_tonnes!T48</f>
        <v>1403450.0510280002</v>
      </c>
      <c r="T33" s="5">
        <f>CH4_100yr_tonnes!U48</f>
        <v>1442138.325684</v>
      </c>
      <c r="U33" s="5">
        <f>CH4_100yr_tonnes!V48</f>
        <v>1476230.9746379999</v>
      </c>
      <c r="V33" s="5">
        <f>CH4_100yr_tonnes!W48</f>
        <v>1528235.993064</v>
      </c>
      <c r="W33" s="5">
        <f>CH4_100yr_tonnes!X48</f>
        <v>1591497.3946200002</v>
      </c>
      <c r="X33" s="5">
        <f>CH4_100yr_tonnes!Y48</f>
        <v>1664487.8595540002</v>
      </c>
      <c r="Y33" s="5">
        <f>CH4_100yr_tonnes!Z48</f>
        <v>1746446.595252</v>
      </c>
      <c r="Z33" s="5">
        <f>CH4_100yr_tonnes!AA48</f>
        <v>1836799.6801380001</v>
      </c>
      <c r="AA33" s="5">
        <f>CH4_100yr_tonnes!AB48</f>
        <v>1936296.7693200002</v>
      </c>
      <c r="AB33" s="5">
        <f>CH4_100yr_tonnes!AC48</f>
        <v>1936924.3078140002</v>
      </c>
      <c r="AC33" s="5">
        <f>CH4_100yr_tonnes!AD48</f>
        <v>1953432.7155660002</v>
      </c>
      <c r="AD33" s="5">
        <f>CH4_100yr_tonnes!AE48</f>
        <v>1980833.4875700001</v>
      </c>
      <c r="AE33" s="5">
        <f>CH4_100yr_tonnes!AF48</f>
        <v>2015782.2633960003</v>
      </c>
      <c r="AF33" s="5">
        <f>CH4_100yr_tonnes!AG48</f>
        <v>2056036.415664</v>
      </c>
      <c r="AG33" s="5">
        <f>CH4_100yr_tonnes!AH48</f>
        <v>2100090.8806500002</v>
      </c>
      <c r="AH33" s="5">
        <f>CH4_100yr_tonnes!AI48</f>
        <v>2146933.217226</v>
      </c>
      <c r="AI33" s="5">
        <f>CH4_100yr_tonnes!AJ48</f>
        <v>2195880.0149520002</v>
      </c>
      <c r="AJ33" s="5">
        <f>CH4_100yr_tonnes!AK48</f>
        <v>2246467.6831920003</v>
      </c>
      <c r="AK33" s="5">
        <f>CH4_100yr_tonnes!AL48</f>
        <v>2298380.105802</v>
      </c>
      <c r="AL33" s="5">
        <f>CH4_100yr_tonnes!AM48</f>
        <v>2351399.0217000004</v>
      </c>
      <c r="AM33" s="5">
        <f>CH4_100yr_tonnes!AN48</f>
        <v>2405369.180412</v>
      </c>
      <c r="AN33" s="5">
        <f>CH4_100yr_tonnes!AO48</f>
        <v>2460176.5653900001</v>
      </c>
      <c r="AO33" s="5">
        <f>CH4_100yr_tonnes!AP48</f>
        <v>2515734.4556880002</v>
      </c>
      <c r="AP33" s="5">
        <f>CH4_100yr_tonnes!AQ48</f>
        <v>2571977.85348</v>
      </c>
      <c r="AQ33" s="5">
        <f>CH4_100yr_tonnes!AR48</f>
        <v>2628854.2212239997</v>
      </c>
      <c r="AR33" s="5">
        <f>CH4_100yr_tonnes!AS48</f>
        <v>2686313.1943680001</v>
      </c>
      <c r="AS33" s="5">
        <f>CH4_100yr_tonnes!AT48</f>
        <v>2744303.4171239999</v>
      </c>
      <c r="AT33" s="5">
        <f>CH4_100yr_tonnes!AU48</f>
        <v>2802775.7772060004</v>
      </c>
      <c r="AU33" s="5">
        <f>CH4_100yr_tonnes!AV48</f>
        <v>2861684.7414900004</v>
      </c>
      <c r="AV33" s="5">
        <f>CH4_100yr_tonnes!AW48</f>
        <v>2920993.5976319998</v>
      </c>
      <c r="AW33" s="5">
        <f>CH4_100yr_tonnes!AX48</f>
        <v>2980677.5626980006</v>
      </c>
      <c r="AX33" s="5">
        <f>CH4_100yr_tonnes!AY48</f>
        <v>3040723.7350260001</v>
      </c>
      <c r="AY33" s="5">
        <f>CH4_100yr_tonnes!AZ48</f>
        <v>3101123.6986020003</v>
      </c>
      <c r="AZ33" s="5">
        <f>CH4_100yr_tonnes!BA48</f>
        <v>3161867.2508820007</v>
      </c>
      <c r="BA33" s="5">
        <f>CH4_100yr_tonnes!BB48</f>
        <v>3222935.8316160003</v>
      </c>
      <c r="BB33" s="5">
        <f>CH4_100yr_tonnes!BC48</f>
        <v>3284301.6183960005</v>
      </c>
      <c r="BC33" s="5">
        <f>CH4_100yr_tonnes!BD48</f>
        <v>3345926.9103540001</v>
      </c>
      <c r="BD33" s="5">
        <f>CH4_100yr_tonnes!BE48</f>
        <v>3407770.5108540002</v>
      </c>
      <c r="BE33" s="5">
        <f>CH4_100yr_tonnes!BF48</f>
        <v>3469793.4199800002</v>
      </c>
      <c r="BF33" s="5">
        <f>CH4_100yr_tonnes!BG48</f>
        <v>3531964.0619160002</v>
      </c>
      <c r="BG33" s="5">
        <f>CH4_100yr_tonnes!BH48</f>
        <v>3594258.6192000001</v>
      </c>
      <c r="BH33" s="5">
        <f>CH4_100yr_tonnes!BI48</f>
        <v>3656661.4571520006</v>
      </c>
      <c r="BI33" s="5">
        <f>CH4_100yr_tonnes!BJ48</f>
        <v>3719159.9459880004</v>
      </c>
      <c r="BJ33" s="5">
        <f>CH4_100yr_tonnes!BK48</f>
        <v>2717958.8396220002</v>
      </c>
      <c r="BK33" s="5">
        <f>CH4_100yr_tonnes!BL48</f>
        <v>2031626.9172840002</v>
      </c>
      <c r="BL33" s="5">
        <f>CH4_100yr_tonnes!BM48</f>
        <v>1557386.1908400001</v>
      </c>
      <c r="BM33" s="5">
        <f>CH4_100yr_tonnes!BN48</f>
        <v>1226273.0109240001</v>
      </c>
      <c r="BN33" s="5">
        <f>CH4_100yr_tonnes!BO48</f>
        <v>991994.85624600004</v>
      </c>
      <c r="BO33" s="5">
        <f>CH4_100yr_tonnes!BP48</f>
        <v>823460.49774600007</v>
      </c>
      <c r="BP33" s="5">
        <f>CH4_100yr_tonnes!BQ48</f>
        <v>699772.52247000008</v>
      </c>
      <c r="BQ33" s="5">
        <f>CH4_100yr_tonnes!BR48</f>
        <v>606870.44573400007</v>
      </c>
      <c r="BR33" s="5">
        <f>CH4_100yr_tonnes!BS48</f>
        <v>535280.26443780004</v>
      </c>
      <c r="BS33" s="5">
        <f>CH4_100yr_tonnes!BT48</f>
        <v>478605.69681719999</v>
      </c>
      <c r="BT33" s="5">
        <f>CH4_100yr_tonnes!BU48</f>
        <v>432516.60718980001</v>
      </c>
      <c r="BU33" s="5">
        <f>CH4_100yr_tonnes!BV48</f>
        <v>394070.717466</v>
      </c>
      <c r="BV33" s="5">
        <f>CH4_100yr_tonnes!BW48</f>
        <v>361258.7425086</v>
      </c>
      <c r="BW33" s="5">
        <f>CH4_100yr_tonnes!BX48</f>
        <v>332699.30348940002</v>
      </c>
      <c r="BX33" s="5">
        <f>CH4_100yr_tonnes!BY48</f>
        <v>307434.25345259998</v>
      </c>
      <c r="BY33" s="5">
        <f>CH4_100yr_tonnes!BZ48</f>
        <v>284791.32149820001</v>
      </c>
      <c r="BZ33" s="5">
        <f>CH4_100yr_tonnes!CA48</f>
        <v>264291.89406960004</v>
      </c>
      <c r="CA33" s="5">
        <f>CH4_100yr_tonnes!CB48</f>
        <v>245589.06141540004</v>
      </c>
      <c r="CB33" s="5">
        <f>CH4_100yr_tonnes!CC48</f>
        <v>228425.96072700003</v>
      </c>
      <c r="CC33" s="5">
        <f>CH4_100yr_tonnes!CD48</f>
        <v>212607.73419420002</v>
      </c>
      <c r="CD33" s="5">
        <f>CH4_100yr_tonnes!CE48</f>
        <v>197982.61999200002</v>
      </c>
      <c r="CE33" s="5">
        <f>CH4_100yr_tonnes!CF48</f>
        <v>184429.17415020001</v>
      </c>
      <c r="CF33" s="5">
        <f>CH4_100yr_tonnes!CG48</f>
        <v>171847.60808640003</v>
      </c>
      <c r="CG33" s="5">
        <f>CH4_100yr_tonnes!CH48</f>
        <v>160153.89217559999</v>
      </c>
      <c r="CH33" s="5">
        <f>CH4_100yr_tonnes!CI48</f>
        <v>149275.71880259999</v>
      </c>
      <c r="CI33" s="5">
        <f>CH4_100yr_tonnes!CJ48</f>
        <v>139149.71849400003</v>
      </c>
      <c r="CJ33" s="5">
        <f>CH4_100yr_tonnes!CK48</f>
        <v>129719.52043140001</v>
      </c>
      <c r="CK33" s="5">
        <f>CH4_100yr_tonnes!CL48</f>
        <v>120934.384383</v>
      </c>
      <c r="CL33" s="5">
        <f>CH4_100yr_tonnes!CM48</f>
        <v>112748.22018</v>
      </c>
      <c r="CM33" s="5">
        <f>CH4_100yr_tonnes!CN48</f>
        <v>105118.8713418</v>
      </c>
      <c r="CN33" s="5">
        <f>CH4_100yr_tonnes!CO48</f>
        <v>98007.5792526</v>
      </c>
      <c r="CO33" s="5">
        <f>CH4_100yr_tonnes!CP48</f>
        <v>91378.573242599989</v>
      </c>
      <c r="CP33" s="5">
        <f>CH4_100yr_tonnes!CQ48</f>
        <v>85198.747046400007</v>
      </c>
      <c r="CQ33" s="5">
        <f>CH4_100yr_tonnes!CR48</f>
        <v>79437.397705200012</v>
      </c>
      <c r="CR33" s="5">
        <f>CH4_100yr_tonnes!CS48</f>
        <v>74066.008606800009</v>
      </c>
      <c r="CS33" s="5">
        <f>CH4_100yr_tonnes!CT48</f>
        <v>69058.065205200008</v>
      </c>
      <c r="CT33" s="5">
        <f>CH4_100yr_tonnes!CU48</f>
        <v>64388.895331260006</v>
      </c>
      <c r="CU33" s="5">
        <f>CH4_100yr_tonnes!CV48</f>
        <v>60035.527944959998</v>
      </c>
      <c r="CV33" s="5">
        <f>CH4_100yr_tonnes!CW48</f>
        <v>55976.567447760011</v>
      </c>
    </row>
    <row r="34" spans="1:100" ht="11" x14ac:dyDescent="0.15">
      <c r="A34" s="5">
        <f>CH4_100yr_tonnes!B49</f>
        <v>25194.181625760004</v>
      </c>
      <c r="B34" s="5">
        <f>CH4_100yr_tonnes!C49</f>
        <v>44059.156169700007</v>
      </c>
      <c r="C34" s="5">
        <f>CH4_100yr_tonnes!D49</f>
        <v>58109.743701240004</v>
      </c>
      <c r="D34" s="5">
        <f>CH4_100yr_tonnes!E49</f>
        <v>67517.730334680004</v>
      </c>
      <c r="E34" s="5">
        <f>CH4_100yr_tonnes!F49</f>
        <v>73564.633776600007</v>
      </c>
      <c r="F34" s="5">
        <f>CH4_100yr_tonnes!G49</f>
        <v>76469.98927440001</v>
      </c>
      <c r="G34" s="5">
        <f>CH4_100yr_tonnes!H49</f>
        <v>77150.558487600007</v>
      </c>
      <c r="H34" s="5">
        <f>CH4_100yr_tonnes!I49</f>
        <v>76970.924964000005</v>
      </c>
      <c r="I34" s="5">
        <f>CH4_100yr_tonnes!J49</f>
        <v>76227.497421600012</v>
      </c>
      <c r="J34" s="5">
        <f>CH4_100yr_tonnes!K49</f>
        <v>76092.023800800001</v>
      </c>
      <c r="K34" s="5">
        <f>CH4_100yr_tonnes!L49</f>
        <v>76495.309455600014</v>
      </c>
      <c r="L34" s="5">
        <f>CH4_100yr_tonnes!M49</f>
        <v>76987.637460600003</v>
      </c>
      <c r="M34" s="5">
        <f>CH4_100yr_tonnes!N49</f>
        <v>77672.411223000003</v>
      </c>
      <c r="N34" s="5">
        <f>CH4_100yr_tonnes!O49</f>
        <v>78837.678161400007</v>
      </c>
      <c r="O34" s="5">
        <f>CH4_100yr_tonnes!P49</f>
        <v>80245.226704799992</v>
      </c>
      <c r="P34" s="5">
        <f>CH4_100yr_tonnes!Q49</f>
        <v>81903.082339200002</v>
      </c>
      <c r="Q34" s="5">
        <f>CH4_100yr_tonnes!R49</f>
        <v>83805.062721600014</v>
      </c>
      <c r="R34" s="5">
        <f>CH4_100yr_tonnes!S49</f>
        <v>85751.314944600002</v>
      </c>
      <c r="S34" s="5">
        <f>CH4_100yr_tonnes!T49</f>
        <v>87820.4013768</v>
      </c>
      <c r="T34" s="5">
        <f>CH4_100yr_tonnes!U49</f>
        <v>89932.913573400001</v>
      </c>
      <c r="U34" s="5">
        <f>CH4_100yr_tonnes!V49</f>
        <v>92169.301319400009</v>
      </c>
      <c r="V34" s="5">
        <f>CH4_100yr_tonnes!W49</f>
        <v>94493.216763599994</v>
      </c>
      <c r="W34" s="5">
        <f>CH4_100yr_tonnes!X49</f>
        <v>96725.242189800003</v>
      </c>
      <c r="X34" s="5">
        <f>CH4_100yr_tonnes!Y49</f>
        <v>98771.205771000008</v>
      </c>
      <c r="Y34" s="5">
        <f>CH4_100yr_tonnes!Z49</f>
        <v>100749.7013688</v>
      </c>
      <c r="Z34" s="5">
        <f>CH4_100yr_tonnes!AA49</f>
        <v>102731.63998620001</v>
      </c>
      <c r="AA34" s="5">
        <f>CH4_100yr_tonnes!AB49</f>
        <v>104782.2951918</v>
      </c>
      <c r="AB34" s="5">
        <f>CH4_100yr_tonnes!AC49</f>
        <v>112299.1754238</v>
      </c>
      <c r="AC34" s="5">
        <f>CH4_100yr_tonnes!AD49</f>
        <v>118372.78207200002</v>
      </c>
      <c r="AD34" s="5">
        <f>CH4_100yr_tonnes!AE49</f>
        <v>123479.22138120001</v>
      </c>
      <c r="AE34" s="5">
        <f>CH4_100yr_tonnes!AF49</f>
        <v>127937.878947</v>
      </c>
      <c r="AF34" s="5">
        <f>CH4_100yr_tonnes!AG49</f>
        <v>131962.96493700001</v>
      </c>
      <c r="AG34" s="5">
        <f>CH4_100yr_tonnes!AH49</f>
        <v>135698.07303900001</v>
      </c>
      <c r="AH34" s="5">
        <f>CH4_100yr_tonnes!AI49</f>
        <v>139239.6945858</v>
      </c>
      <c r="AI34" s="5">
        <f>CH4_100yr_tonnes!AJ49</f>
        <v>142652.70739740002</v>
      </c>
      <c r="AJ34" s="5">
        <f>CH4_100yr_tonnes!AK49</f>
        <v>145980.73290900001</v>
      </c>
      <c r="AK34" s="5">
        <f>CH4_100yr_tonnes!AL49</f>
        <v>149252.77752</v>
      </c>
      <c r="AL34" s="5">
        <f>CH4_100yr_tonnes!AM49</f>
        <v>152488.26321840004</v>
      </c>
      <c r="AM34" s="5">
        <f>CH4_100yr_tonnes!AN49</f>
        <v>155700.23960580002</v>
      </c>
      <c r="AN34" s="5">
        <f>CH4_100yr_tonnes!AO49</f>
        <v>158897.59085520002</v>
      </c>
      <c r="AO34" s="5">
        <f>CH4_100yr_tonnes!AP49</f>
        <v>162086.15115660001</v>
      </c>
      <c r="AP34" s="5">
        <f>CH4_100yr_tonnes!AQ49</f>
        <v>165269.69459699999</v>
      </c>
      <c r="AQ34" s="5">
        <f>CH4_100yr_tonnes!AR49</f>
        <v>168450.14459459999</v>
      </c>
      <c r="AR34" s="5">
        <f>CH4_100yr_tonnes!AS49</f>
        <v>171627.77818020002</v>
      </c>
      <c r="AS34" s="5">
        <f>CH4_100yr_tonnes!AT49</f>
        <v>174801.35922420002</v>
      </c>
      <c r="AT34" s="5">
        <f>CH4_100yr_tonnes!AU49</f>
        <v>177969.00797159999</v>
      </c>
      <c r="AU34" s="5">
        <f>CH4_100yr_tonnes!AV49</f>
        <v>181128.6005196</v>
      </c>
      <c r="AV34" s="5">
        <f>CH4_100yr_tonnes!AW49</f>
        <v>184278.2444346</v>
      </c>
      <c r="AW34" s="5">
        <f>CH4_100yr_tonnes!AX49</f>
        <v>187416.05589360002</v>
      </c>
      <c r="AX34" s="5">
        <f>CH4_100yr_tonnes!AY49</f>
        <v>190540.25724840004</v>
      </c>
      <c r="AY34" s="5">
        <f>CH4_100yr_tonnes!AZ49</f>
        <v>193649.05552800003</v>
      </c>
      <c r="AZ34" s="5">
        <f>CH4_100yr_tonnes!BA49</f>
        <v>196740.6880002</v>
      </c>
      <c r="BA34" s="5">
        <f>CH4_100yr_tonnes!BB49</f>
        <v>199813.15761600004</v>
      </c>
      <c r="BB34" s="5">
        <f>CH4_100yr_tonnes!BC49</f>
        <v>202864.15632780004</v>
      </c>
      <c r="BC34" s="5">
        <f>CH4_100yr_tonnes!BD49</f>
        <v>205891.0494276</v>
      </c>
      <c r="BD34" s="5">
        <f>CH4_100yr_tonnes!BE49</f>
        <v>208891.11454200002</v>
      </c>
      <c r="BE34" s="5">
        <f>CH4_100yr_tonnes!BF49</f>
        <v>211861.79967900002</v>
      </c>
      <c r="BF34" s="5">
        <f>CH4_100yr_tonnes!BG49</f>
        <v>214800.96568080003</v>
      </c>
      <c r="BG34" s="5">
        <f>CH4_100yr_tonnes!BH49</f>
        <v>217706.73733500001</v>
      </c>
      <c r="BH34" s="5">
        <f>CH4_100yr_tonnes!BI49</f>
        <v>220577.558835</v>
      </c>
      <c r="BI34" s="5">
        <f>CH4_100yr_tonnes!BJ49</f>
        <v>223412.120895</v>
      </c>
      <c r="BJ34" s="5">
        <f>CH4_100yr_tonnes!BK49</f>
        <v>163566.09640440001</v>
      </c>
      <c r="BK34" s="5">
        <f>CH4_100yr_tonnes!BL49</f>
        <v>122516.56836960001</v>
      </c>
      <c r="BL34" s="5">
        <f>CH4_100yr_tonnes!BM49</f>
        <v>94129.821713400015</v>
      </c>
      <c r="BM34" s="5">
        <f>CH4_100yr_tonnes!BN49</f>
        <v>74290.037299200019</v>
      </c>
      <c r="BN34" s="5">
        <f>CH4_100yr_tonnes!BO49</f>
        <v>60234.320785800002</v>
      </c>
      <c r="BO34" s="5">
        <f>CH4_100yr_tonnes!BP49</f>
        <v>50106.939309840003</v>
      </c>
      <c r="BP34" s="5">
        <f>CH4_100yr_tonnes!BQ49</f>
        <v>42660.499297980001</v>
      </c>
      <c r="BQ34" s="5">
        <f>CH4_100yr_tonnes!BR49</f>
        <v>37055.623027500005</v>
      </c>
      <c r="BR34" s="5">
        <f>CH4_100yr_tonnes!BS49</f>
        <v>32726.652006720004</v>
      </c>
      <c r="BS34" s="5">
        <f>CH4_100yr_tonnes!BT49</f>
        <v>29291.610514080003</v>
      </c>
      <c r="BT34" s="5">
        <f>CH4_100yr_tonnes!BU49</f>
        <v>26491.838586720005</v>
      </c>
      <c r="BU34" s="5">
        <f>CH4_100yr_tonnes!BV49</f>
        <v>24151.514023800006</v>
      </c>
      <c r="BV34" s="5">
        <f>CH4_100yr_tonnes!BW49</f>
        <v>22150.507205580001</v>
      </c>
      <c r="BW34" s="5">
        <f>CH4_100yr_tonnes!BX49</f>
        <v>20406.173986500002</v>
      </c>
      <c r="BX34" s="5">
        <f>CH4_100yr_tonnes!BY49</f>
        <v>18861.140752260002</v>
      </c>
      <c r="BY34" s="5">
        <f>CH4_100yr_tonnes!BZ49</f>
        <v>17475.106782840001</v>
      </c>
      <c r="BZ34" s="5">
        <f>CH4_100yr_tonnes!CA49</f>
        <v>16219.340194260003</v>
      </c>
      <c r="CA34" s="5">
        <f>CH4_100yr_tonnes!CB49</f>
        <v>15072.980052000001</v>
      </c>
      <c r="CB34" s="5">
        <f>CH4_100yr_tonnes!CC49</f>
        <v>14020.549717860002</v>
      </c>
      <c r="CC34" s="5">
        <f>CH4_100yr_tonnes!CD49</f>
        <v>13050.282718800003</v>
      </c>
      <c r="CD34" s="5">
        <f>CH4_100yr_tonnes!CE49</f>
        <v>12152.993693880002</v>
      </c>
      <c r="CE34" s="5">
        <f>CH4_100yr_tonnes!CF49</f>
        <v>11321.31520356</v>
      </c>
      <c r="CF34" s="5">
        <f>CH4_100yr_tonnes!CG49</f>
        <v>10549.180232640001</v>
      </c>
      <c r="CG34" s="5">
        <f>CH4_100yr_tonnes!CH49</f>
        <v>9831.4697455200021</v>
      </c>
      <c r="CH34" s="5">
        <f>CH4_100yr_tonnes!CI49</f>
        <v>9163.7713182000007</v>
      </c>
      <c r="CI34" s="5">
        <f>CH4_100yr_tonnes!CJ49</f>
        <v>8542.212458760001</v>
      </c>
      <c r="CJ34" s="5">
        <f>CH4_100yr_tonnes!CK49</f>
        <v>7963.3444930800006</v>
      </c>
      <c r="CK34" s="5">
        <f>CH4_100yr_tonnes!CL49</f>
        <v>7424.0604793800012</v>
      </c>
      <c r="CL34" s="5">
        <f>CH4_100yr_tonnes!CM49</f>
        <v>6921.5362968000009</v>
      </c>
      <c r="CM34" s="5">
        <f>CH4_100yr_tonnes!CN49</f>
        <v>6453.187559856</v>
      </c>
      <c r="CN34" s="5">
        <f>CH4_100yr_tonnes!CO49</f>
        <v>6016.6372947900009</v>
      </c>
      <c r="CO34" s="5">
        <f>CH4_100yr_tonnes!CP49</f>
        <v>5609.6911566360004</v>
      </c>
      <c r="CP34" s="5">
        <f>CH4_100yr_tonnes!CQ49</f>
        <v>5230.317843834001</v>
      </c>
      <c r="CQ34" s="5">
        <f>CH4_100yr_tonnes!CR49</f>
        <v>4876.6332337080012</v>
      </c>
      <c r="CR34" s="5">
        <f>CH4_100yr_tonnes!CS49</f>
        <v>4546.8871872300006</v>
      </c>
      <c r="CS34" s="5">
        <f>CH4_100yr_tonnes!CT49</f>
        <v>4239.4523091360006</v>
      </c>
      <c r="CT34" s="5">
        <f>CH4_100yr_tonnes!CU49</f>
        <v>3952.8141935399999</v>
      </c>
      <c r="CU34" s="5">
        <f>CH4_100yr_tonnes!CV49</f>
        <v>3685.5628085879998</v>
      </c>
      <c r="CV34" s="5">
        <f>CH4_100yr_tonnes!CW49</f>
        <v>3436.3847801400002</v>
      </c>
    </row>
    <row r="35" spans="1:100" ht="11" x14ac:dyDescent="0.15">
      <c r="A35" s="5">
        <f>CH4_100yr_tonnes!B50</f>
        <v>5958.3693232320011</v>
      </c>
      <c r="B35" s="5">
        <f>CH4_100yr_tonnes!C50</f>
        <v>11532.0604386</v>
      </c>
      <c r="C35" s="5">
        <f>CH4_100yr_tonnes!D50</f>
        <v>16767.28073568</v>
      </c>
      <c r="D35" s="5">
        <f>CH4_100yr_tonnes!E50</f>
        <v>21532.128796680001</v>
      </c>
      <c r="E35" s="5">
        <f>CH4_100yr_tonnes!F50</f>
        <v>26001.599181060006</v>
      </c>
      <c r="F35" s="5">
        <f>CH4_100yr_tonnes!G50</f>
        <v>30255.814206600004</v>
      </c>
      <c r="G35" s="5">
        <f>CH4_100yr_tonnes!H50</f>
        <v>34339.622359680005</v>
      </c>
      <c r="H35" s="5">
        <f>CH4_100yr_tonnes!I50</f>
        <v>38244.882833280004</v>
      </c>
      <c r="I35" s="5">
        <f>CH4_100yr_tonnes!J50</f>
        <v>42052.573676100008</v>
      </c>
      <c r="J35" s="5">
        <f>CH4_100yr_tonnes!K50</f>
        <v>45747.743727059998</v>
      </c>
      <c r="K35" s="5">
        <f>CH4_100yr_tonnes!L50</f>
        <v>49358.797355459996</v>
      </c>
      <c r="L35" s="5">
        <f>CH4_100yr_tonnes!M50</f>
        <v>52912.413949440008</v>
      </c>
      <c r="M35" s="5">
        <f>CH4_100yr_tonnes!N50</f>
        <v>56402.427702420006</v>
      </c>
      <c r="N35" s="5">
        <f>CH4_100yr_tonnes!O50</f>
        <v>59856.681938700007</v>
      </c>
      <c r="O35" s="5">
        <f>CH4_100yr_tonnes!P50</f>
        <v>63281.706598320001</v>
      </c>
      <c r="P35" s="5">
        <f>CH4_100yr_tonnes!Q50</f>
        <v>66662.491066379996</v>
      </c>
      <c r="Q35" s="5">
        <f>CH4_100yr_tonnes!R50</f>
        <v>70026.233746800004</v>
      </c>
      <c r="R35" s="5">
        <f>CH4_100yr_tonnes!S50</f>
        <v>73392.690671399992</v>
      </c>
      <c r="S35" s="5">
        <f>CH4_100yr_tonnes!T50</f>
        <v>76783.9465986</v>
      </c>
      <c r="T35" s="5">
        <f>CH4_100yr_tonnes!U50</f>
        <v>80164.645930200015</v>
      </c>
      <c r="U35" s="5">
        <f>CH4_100yr_tonnes!V50</f>
        <v>83559.235515600012</v>
      </c>
      <c r="V35" s="5">
        <f>CH4_100yr_tonnes!W50</f>
        <v>87040.616762400008</v>
      </c>
      <c r="W35" s="5">
        <f>CH4_100yr_tonnes!X50</f>
        <v>90594.003846600011</v>
      </c>
      <c r="X35" s="5">
        <f>CH4_100yr_tonnes!Y50</f>
        <v>94297.527928800002</v>
      </c>
      <c r="Y35" s="5">
        <f>CH4_100yr_tonnes!Z50</f>
        <v>98142.261037200005</v>
      </c>
      <c r="Z35" s="5">
        <f>CH4_100yr_tonnes!AA50</f>
        <v>102087.09142140001</v>
      </c>
      <c r="AA35" s="5">
        <f>CH4_100yr_tonnes!AB50</f>
        <v>106178.81681100001</v>
      </c>
      <c r="AB35" s="5">
        <f>CH4_100yr_tonnes!AC50</f>
        <v>109707.25912260001</v>
      </c>
      <c r="AC35" s="5">
        <f>CH4_100yr_tonnes!AD50</f>
        <v>113262.4146342</v>
      </c>
      <c r="AD35" s="5">
        <f>CH4_100yr_tonnes!AE50</f>
        <v>116846.57390100001</v>
      </c>
      <c r="AE35" s="5">
        <f>CH4_100yr_tonnes!AF50</f>
        <v>120461.95730520001</v>
      </c>
      <c r="AF35" s="5">
        <f>CH4_100yr_tonnes!AG50</f>
        <v>124110.603864</v>
      </c>
      <c r="AG35" s="5">
        <f>CH4_100yr_tonnes!AH50</f>
        <v>127794.39116280001</v>
      </c>
      <c r="AH35" s="5">
        <f>CH4_100yr_tonnes!AI50</f>
        <v>131515.10857920002</v>
      </c>
      <c r="AI35" s="5">
        <f>CH4_100yr_tonnes!AJ50</f>
        <v>135274.46365620001</v>
      </c>
      <c r="AJ35" s="5">
        <f>CH4_100yr_tonnes!AK50</f>
        <v>139074.03593040002</v>
      </c>
      <c r="AK35" s="5">
        <f>CH4_100yr_tonnes!AL50</f>
        <v>142915.2653382</v>
      </c>
      <c r="AL35" s="5">
        <f>CH4_100yr_tonnes!AM50</f>
        <v>146799.33248100002</v>
      </c>
      <c r="AM35" s="5">
        <f>CH4_100yr_tonnes!AN50</f>
        <v>150727.0611966</v>
      </c>
      <c r="AN35" s="5">
        <f>CH4_100yr_tonnes!AO50</f>
        <v>154698.85896300001</v>
      </c>
      <c r="AO35" s="5">
        <f>CH4_100yr_tonnes!AP50</f>
        <v>158714.80144500002</v>
      </c>
      <c r="AP35" s="5">
        <f>CH4_100yr_tonnes!AQ50</f>
        <v>162774.7675518</v>
      </c>
      <c r="AQ35" s="5">
        <f>CH4_100yr_tonnes!AR50</f>
        <v>166878.52744140002</v>
      </c>
      <c r="AR35" s="5">
        <f>CH4_100yr_tonnes!AS50</f>
        <v>171025.71051900001</v>
      </c>
      <c r="AS35" s="5">
        <f>CH4_100yr_tonnes!AT50</f>
        <v>175215.79669080002</v>
      </c>
      <c r="AT35" s="5">
        <f>CH4_100yr_tonnes!AU50</f>
        <v>179448.16362060001</v>
      </c>
      <c r="AU35" s="5">
        <f>CH4_100yr_tonnes!AV50</f>
        <v>183722.08035660002</v>
      </c>
      <c r="AV35" s="5">
        <f>CH4_100yr_tonnes!AW50</f>
        <v>188036.69587319999</v>
      </c>
      <c r="AW35" s="5">
        <f>CH4_100yr_tonnes!AX50</f>
        <v>192390.96367740002</v>
      </c>
      <c r="AX35" s="5">
        <f>CH4_100yr_tonnes!AY50</f>
        <v>196783.63713059999</v>
      </c>
      <c r="AY35" s="5">
        <f>CH4_100yr_tonnes!AZ50</f>
        <v>201213.32511240002</v>
      </c>
      <c r="AZ35" s="5">
        <f>CH4_100yr_tonnes!BA50</f>
        <v>205678.56741420002</v>
      </c>
      <c r="BA35" s="5">
        <f>CH4_100yr_tonnes!BB50</f>
        <v>210177.89955600002</v>
      </c>
      <c r="BB35" s="5">
        <f>CH4_100yr_tonnes!BC50</f>
        <v>214710.01076040004</v>
      </c>
      <c r="BC35" s="5">
        <f>CH4_100yr_tonnes!BD50</f>
        <v>219273.75893640003</v>
      </c>
      <c r="BD35" s="5">
        <f>CH4_100yr_tonnes!BE50</f>
        <v>223868.12043960002</v>
      </c>
      <c r="BE35" s="5">
        <f>CH4_100yr_tonnes!BF50</f>
        <v>228492.1119666</v>
      </c>
      <c r="BF35" s="5">
        <f>CH4_100yr_tonnes!BG50</f>
        <v>233144.63949659999</v>
      </c>
      <c r="BG35" s="5">
        <f>CH4_100yr_tonnes!BH50</f>
        <v>237824.4915792</v>
      </c>
      <c r="BH35" s="5">
        <f>CH4_100yr_tonnes!BI50</f>
        <v>242530.2770262</v>
      </c>
      <c r="BI35" s="5">
        <f>CH4_100yr_tonnes!BJ50</f>
        <v>247260.50539019998</v>
      </c>
      <c r="BJ35" s="5">
        <f>CH4_100yr_tonnes!BK50</f>
        <v>229277.63754600001</v>
      </c>
      <c r="BK35" s="5">
        <f>CH4_100yr_tonnes!BL50</f>
        <v>212664.85074480003</v>
      </c>
      <c r="BL35" s="5">
        <f>CH4_100yr_tonnes!BM50</f>
        <v>197314.69371600001</v>
      </c>
      <c r="BM35" s="5">
        <f>CH4_100yr_tonnes!BN50</f>
        <v>183128.28666840002</v>
      </c>
      <c r="BN35" s="5">
        <f>CH4_100yr_tonnes!BO50</f>
        <v>170014.63081500001</v>
      </c>
      <c r="BO35" s="5">
        <f>CH4_100yr_tonnes!BP50</f>
        <v>157889.97403620003</v>
      </c>
      <c r="BP35" s="5">
        <f>CH4_100yr_tonnes!BQ50</f>
        <v>146677.22786759998</v>
      </c>
      <c r="BQ35" s="5">
        <f>CH4_100yr_tonnes!BR50</f>
        <v>136305.4312698</v>
      </c>
      <c r="BR35" s="5">
        <f>CH4_100yr_tonnes!BS50</f>
        <v>126709.25853600001</v>
      </c>
      <c r="BS35" s="5">
        <f>CH4_100yr_tonnes!BT50</f>
        <v>117828.5661846</v>
      </c>
      <c r="BT35" s="5">
        <f>CH4_100yr_tonnes!BU50</f>
        <v>109607.97707399999</v>
      </c>
      <c r="BU35" s="5">
        <f>CH4_100yr_tonnes!BV50</f>
        <v>101996.497875</v>
      </c>
      <c r="BV35" s="5">
        <f>CH4_100yr_tonnes!BW50</f>
        <v>94947.167527800004</v>
      </c>
      <c r="BW35" s="5">
        <f>CH4_100yr_tonnes!BX50</f>
        <v>88416.734039400006</v>
      </c>
      <c r="BX35" s="5">
        <f>CH4_100yr_tonnes!BY50</f>
        <v>82365.357519600002</v>
      </c>
      <c r="BY35" s="5">
        <f>CH4_100yr_tonnes!BZ50</f>
        <v>76756.336879200011</v>
      </c>
      <c r="BZ35" s="5">
        <f>CH4_100yr_tonnes!CA50</f>
        <v>71555.858970000001</v>
      </c>
      <c r="CA35" s="5">
        <f>CH4_100yr_tonnes!CB50</f>
        <v>66732.767766479999</v>
      </c>
      <c r="CB35" s="5">
        <f>CH4_100yr_tonnes!CC50</f>
        <v>62258.352097560004</v>
      </c>
      <c r="CC35" s="5">
        <f>CH4_100yr_tonnes!CD50</f>
        <v>58106.150565659998</v>
      </c>
      <c r="CD35" s="5">
        <f>CH4_100yr_tonnes!CE50</f>
        <v>54251.772202140004</v>
      </c>
      <c r="CE35" s="5">
        <f>CH4_100yr_tonnes!CF50</f>
        <v>50672.731509900004</v>
      </c>
      <c r="CF35" s="5">
        <f>CH4_100yr_tonnes!CG50</f>
        <v>47348.296801559998</v>
      </c>
      <c r="CG35" s="5">
        <f>CH4_100yr_tonnes!CH50</f>
        <v>44259.35076198</v>
      </c>
      <c r="CH35" s="5">
        <f>CH4_100yr_tonnes!CI50</f>
        <v>41388.262163880005</v>
      </c>
      <c r="CI35" s="5">
        <f>CH4_100yr_tonnes!CJ50</f>
        <v>38718.76795686</v>
      </c>
      <c r="CJ35" s="5">
        <f>CH4_100yr_tonnes!CK50</f>
        <v>36235.864773840003</v>
      </c>
      <c r="CK35" s="5">
        <f>CH4_100yr_tonnes!CL50</f>
        <v>33925.709170140006</v>
      </c>
      <c r="CL35" s="5">
        <f>CH4_100yr_tonnes!CM50</f>
        <v>31775.525876520005</v>
      </c>
      <c r="CM35" s="5">
        <f>CH4_100yr_tonnes!CN50</f>
        <v>29773.523361060004</v>
      </c>
      <c r="CN35" s="5">
        <f>CH4_100yr_tonnes!CO50</f>
        <v>27908.816238840001</v>
      </c>
      <c r="CO35" s="5">
        <f>CH4_100yr_tonnes!CP50</f>
        <v>26171.353770060003</v>
      </c>
      <c r="CP35" s="5">
        <f>CH4_100yr_tonnes!CQ50</f>
        <v>24551.854216080003</v>
      </c>
      <c r="CQ35" s="5">
        <f>CH4_100yr_tonnes!CR50</f>
        <v>23041.744341479996</v>
      </c>
      <c r="CR35" s="5">
        <f>CH4_100yr_tonnes!CS50</f>
        <v>21633.103797719999</v>
      </c>
      <c r="CS35" s="5">
        <f>CH4_100yr_tonnes!CT50</f>
        <v>20318.613907020004</v>
      </c>
      <c r="CT35" s="5">
        <f>CH4_100yr_tonnes!CU50</f>
        <v>19091.510609160003</v>
      </c>
      <c r="CU35" s="5">
        <f>CH4_100yr_tonnes!CV50</f>
        <v>17945.541055920003</v>
      </c>
      <c r="CV35" s="5">
        <f>CH4_100yr_tonnes!CW50</f>
        <v>16874.923731120001</v>
      </c>
    </row>
    <row r="36" spans="1:100" ht="11" x14ac:dyDescent="0.15">
      <c r="A36" s="5">
        <f>CH4_100yr_tonnes!B51</f>
        <v>266.05974923759999</v>
      </c>
      <c r="B36" s="5">
        <f>CH4_100yr_tonnes!C51</f>
        <v>455.20064153820005</v>
      </c>
      <c r="C36" s="5">
        <f>CH4_100yr_tonnes!D51</f>
        <v>603.84975362220007</v>
      </c>
      <c r="D36" s="5">
        <f>CH4_100yr_tonnes!E51</f>
        <v>715.49392951799996</v>
      </c>
      <c r="E36" s="5">
        <f>CH4_100yr_tonnes!F51</f>
        <v>824.63819391600009</v>
      </c>
      <c r="F36" s="5">
        <f>CH4_100yr_tonnes!G51</f>
        <v>920.0591809980001</v>
      </c>
      <c r="G36" s="5">
        <f>CH4_100yr_tonnes!H51</f>
        <v>1004.5787918520002</v>
      </c>
      <c r="H36" s="5">
        <f>CH4_100yr_tonnes!I51</f>
        <v>1070.0102754659999</v>
      </c>
      <c r="I36" s="5">
        <f>CH4_100yr_tonnes!J51</f>
        <v>1110.6820059000001</v>
      </c>
      <c r="J36" s="5">
        <f>CH4_100yr_tonnes!K51</f>
        <v>1117.7770108019999</v>
      </c>
      <c r="K36" s="5">
        <f>CH4_100yr_tonnes!L51</f>
        <v>1143.7275448740002</v>
      </c>
      <c r="L36" s="5">
        <f>CH4_100yr_tonnes!M51</f>
        <v>1178.7153382440001</v>
      </c>
      <c r="M36" s="5">
        <f>CH4_100yr_tonnes!N51</f>
        <v>1213.3378875900003</v>
      </c>
      <c r="N36" s="5">
        <f>CH4_100yr_tonnes!O51</f>
        <v>1278.9496785240001</v>
      </c>
      <c r="O36" s="5">
        <f>CH4_100yr_tonnes!P51</f>
        <v>1329.590836218</v>
      </c>
      <c r="P36" s="5">
        <f>CH4_100yr_tonnes!Q51</f>
        <v>1371.5746756440001</v>
      </c>
      <c r="Q36" s="5">
        <f>CH4_100yr_tonnes!R51</f>
        <v>1411.5205033440002</v>
      </c>
      <c r="R36" s="5">
        <f>CH4_100yr_tonnes!S51</f>
        <v>1456.7913884700004</v>
      </c>
      <c r="S36" s="5">
        <f>CH4_100yr_tonnes!T51</f>
        <v>1493.1972154499999</v>
      </c>
      <c r="T36" s="5">
        <f>CH4_100yr_tonnes!U51</f>
        <v>1526.770282494</v>
      </c>
      <c r="U36" s="5">
        <f>CH4_100yr_tonnes!V51</f>
        <v>1491.7204033080002</v>
      </c>
      <c r="V36" s="5">
        <f>CH4_100yr_tonnes!W51</f>
        <v>1441.466585658</v>
      </c>
      <c r="W36" s="5">
        <f>CH4_100yr_tonnes!X51</f>
        <v>1420.1980002480002</v>
      </c>
      <c r="X36" s="5">
        <f>CH4_100yr_tonnes!Y51</f>
        <v>1436.3080728299999</v>
      </c>
      <c r="Y36" s="5">
        <f>CH4_100yr_tonnes!Z51</f>
        <v>1478.4303239220001</v>
      </c>
      <c r="Z36" s="5">
        <f>CH4_100yr_tonnes!AA51</f>
        <v>1548.3168729900001</v>
      </c>
      <c r="AA36" s="5">
        <f>CH4_100yr_tonnes!AB51</f>
        <v>1636.280736726</v>
      </c>
      <c r="AB36" s="5">
        <f>CH4_100yr_tonnes!AC51</f>
        <v>1600.8519985980001</v>
      </c>
      <c r="AC36" s="5">
        <f>CH4_100yr_tonnes!AD51</f>
        <v>1579.7291594579999</v>
      </c>
      <c r="AD36" s="5">
        <f>CH4_100yr_tonnes!AE51</f>
        <v>1568.1329362860001</v>
      </c>
      <c r="AE36" s="5">
        <f>CH4_100yr_tonnes!AF51</f>
        <v>1562.741897934</v>
      </c>
      <c r="AF36" s="5">
        <f>CH4_100yr_tonnes!AG51</f>
        <v>1561.4123548500002</v>
      </c>
      <c r="AG36" s="5">
        <f>CH4_100yr_tonnes!AH51</f>
        <v>1562.6449819020002</v>
      </c>
      <c r="AH36" s="5">
        <f>CH4_100yr_tonnes!AI51</f>
        <v>1565.5701376440002</v>
      </c>
      <c r="AI36" s="5">
        <f>CH4_100yr_tonnes!AJ51</f>
        <v>1569.4263297660002</v>
      </c>
      <c r="AJ36" s="5">
        <f>CH4_100yr_tonnes!AK51</f>
        <v>1573.88551407</v>
      </c>
      <c r="AK36" s="5">
        <f>CH4_100yr_tonnes!AL51</f>
        <v>1578.593618616</v>
      </c>
      <c r="AL36" s="5">
        <f>CH4_100yr_tonnes!AM51</f>
        <v>1583.3140634400002</v>
      </c>
      <c r="AM36" s="5">
        <f>CH4_100yr_tonnes!AN51</f>
        <v>1587.9740082900003</v>
      </c>
      <c r="AN36" s="5">
        <f>CH4_100yr_tonnes!AO51</f>
        <v>1592.4296717400002</v>
      </c>
      <c r="AO36" s="5">
        <f>CH4_100yr_tonnes!AP51</f>
        <v>1596.6173523000002</v>
      </c>
      <c r="AP36" s="5">
        <f>CH4_100yr_tonnes!AQ51</f>
        <v>1600.4992101120001</v>
      </c>
      <c r="AQ36" s="5">
        <f>CH4_100yr_tonnes!AR51</f>
        <v>1604.0346275520001</v>
      </c>
      <c r="AR36" s="5">
        <f>CH4_100yr_tonnes!AS51</f>
        <v>1607.2050287760001</v>
      </c>
      <c r="AS36" s="5">
        <f>CH4_100yr_tonnes!AT51</f>
        <v>1609.96607733</v>
      </c>
      <c r="AT36" s="5">
        <f>CH4_100yr_tonnes!AU51</f>
        <v>1612.3084432560004</v>
      </c>
      <c r="AU36" s="5">
        <f>CH4_100yr_tonnes!AV51</f>
        <v>1614.2017196100003</v>
      </c>
      <c r="AV36" s="5">
        <f>CH4_100yr_tonnes!AW51</f>
        <v>1615.710725226</v>
      </c>
      <c r="AW36" s="5">
        <f>CH4_100yr_tonnes!AX51</f>
        <v>1616.7789406679999</v>
      </c>
      <c r="AX36" s="5">
        <f>CH4_100yr_tonnes!AY51</f>
        <v>1617.4005127620001</v>
      </c>
      <c r="AY36" s="5">
        <f>CH4_100yr_tonnes!AZ51</f>
        <v>1617.5957821860002</v>
      </c>
      <c r="AZ36" s="5">
        <f>CH4_100yr_tonnes!BA51</f>
        <v>1617.3670900740001</v>
      </c>
      <c r="BA36" s="5">
        <f>CH4_100yr_tonnes!BB51</f>
        <v>1616.7323152860001</v>
      </c>
      <c r="BB36" s="5">
        <f>CH4_100yr_tonnes!BC51</f>
        <v>1615.6635065940002</v>
      </c>
      <c r="BC36" s="5">
        <f>CH4_100yr_tonnes!BD51</f>
        <v>1614.2592940140003</v>
      </c>
      <c r="BD36" s="5">
        <f>CH4_100yr_tonnes!BE51</f>
        <v>1612.5025858440001</v>
      </c>
      <c r="BE36" s="5">
        <f>CH4_100yr_tonnes!BF51</f>
        <v>1610.4391152180001</v>
      </c>
      <c r="BF36" s="5">
        <f>CH4_100yr_tonnes!BG51</f>
        <v>1608.080442036</v>
      </c>
      <c r="BG36" s="5">
        <f>CH4_100yr_tonnes!BH51</f>
        <v>1605.4715414280001</v>
      </c>
      <c r="BH36" s="5">
        <f>CH4_100yr_tonnes!BI51</f>
        <v>1602.5833590600002</v>
      </c>
      <c r="BI36" s="5">
        <f>CH4_100yr_tonnes!BJ51</f>
        <v>1599.4818304320002</v>
      </c>
      <c r="BJ36" s="5">
        <f>CH4_100yr_tonnes!BK51</f>
        <v>1183.6740580319999</v>
      </c>
      <c r="BK36" s="5">
        <f>CH4_100yr_tonnes!BL51</f>
        <v>897.41105339400008</v>
      </c>
      <c r="BL36" s="5">
        <f>CH4_100yr_tonnes!BM51</f>
        <v>698.49416770800008</v>
      </c>
      <c r="BM36" s="5">
        <f>CH4_100yr_tonnes!BN51</f>
        <v>558.60234377160009</v>
      </c>
      <c r="BN36" s="5">
        <f>CH4_100yr_tonnes!BO51</f>
        <v>458.71928274960004</v>
      </c>
      <c r="BO36" s="5">
        <f>CH4_100yr_tonnes!BP51</f>
        <v>386.06802311400003</v>
      </c>
      <c r="BP36" s="5">
        <f>CH4_100yr_tonnes!BQ51</f>
        <v>332.05598163000008</v>
      </c>
      <c r="BQ36" s="5">
        <f>CH4_100yr_tonnes!BR51</f>
        <v>290.89733586839998</v>
      </c>
      <c r="BR36" s="5">
        <f>CH4_100yr_tonnes!BS51</f>
        <v>258.68945206320001</v>
      </c>
      <c r="BS36" s="5">
        <f>CH4_100yr_tonnes!BT51</f>
        <v>232.79367700020001</v>
      </c>
      <c r="BT36" s="5">
        <f>CH4_100yr_tonnes!BU51</f>
        <v>211.42015976760001</v>
      </c>
      <c r="BU36" s="5">
        <f>CH4_100yr_tonnes!BV51</f>
        <v>193.34944536180004</v>
      </c>
      <c r="BV36" s="5">
        <f>CH4_100yr_tonnes!BW51</f>
        <v>177.74575769099999</v>
      </c>
      <c r="BW36" s="5">
        <f>CH4_100yr_tonnes!BX51</f>
        <v>164.03174849940001</v>
      </c>
      <c r="BX36" s="5">
        <f>CH4_100yr_tonnes!BY51</f>
        <v>151.8044560806</v>
      </c>
      <c r="BY36" s="5">
        <f>CH4_100yr_tonnes!BZ51</f>
        <v>140.77889181300003</v>
      </c>
      <c r="BZ36" s="5">
        <f>CH4_100yr_tonnes!CA51</f>
        <v>130.75015250280001</v>
      </c>
      <c r="CA36" s="5">
        <f>CH4_100yr_tonnes!CB51</f>
        <v>121.567955721</v>
      </c>
      <c r="CB36" s="5">
        <f>CH4_100yr_tonnes!CC51</f>
        <v>113.11950633660001</v>
      </c>
      <c r="CC36" s="5">
        <f>CH4_100yr_tonnes!CD51</f>
        <v>105.3179532954</v>
      </c>
      <c r="CD36" s="5">
        <f>CH4_100yr_tonnes!CE51</f>
        <v>98.094596010000004</v>
      </c>
      <c r="CE36" s="5">
        <f>CH4_100yr_tonnes!CF51</f>
        <v>91.393609519800009</v>
      </c>
      <c r="CF36" s="5">
        <f>CH4_100yr_tonnes!CG51</f>
        <v>85.168460176200014</v>
      </c>
      <c r="CG36" s="5">
        <f>CH4_100yr_tonnes!CH51</f>
        <v>79.379458808400017</v>
      </c>
      <c r="CH36" s="5">
        <f>CH4_100yr_tonnes!CI51</f>
        <v>73.992078537600008</v>
      </c>
      <c r="CI36" s="5">
        <f>CH4_100yr_tonnes!CJ51</f>
        <v>68.9757884136</v>
      </c>
      <c r="CJ36" s="5">
        <f>CH4_100yr_tonnes!CK51</f>
        <v>64.303235611200009</v>
      </c>
      <c r="CK36" s="5">
        <f>CH4_100yr_tonnes!CL51</f>
        <v>59.949663109559999</v>
      </c>
      <c r="CL36" s="5">
        <f>CH4_100yr_tonnes!CM51</f>
        <v>55.89248820672001</v>
      </c>
      <c r="CM36" s="5">
        <f>CH4_100yr_tonnes!CN51</f>
        <v>52.110990429419999</v>
      </c>
      <c r="CN36" s="5">
        <f>CH4_100yr_tonnes!CO51</f>
        <v>48.586075012800009</v>
      </c>
      <c r="CO36" s="5">
        <f>CH4_100yr_tonnes!CP51</f>
        <v>45.300088897980011</v>
      </c>
      <c r="CP36" s="5">
        <f>CH4_100yr_tonnes!CQ51</f>
        <v>42.236673517920003</v>
      </c>
      <c r="CQ36" s="5">
        <f>CH4_100yr_tonnes!CR51</f>
        <v>39.38064397782</v>
      </c>
      <c r="CR36" s="5">
        <f>CH4_100yr_tonnes!CS51</f>
        <v>36.717887402580004</v>
      </c>
      <c r="CS36" s="5">
        <f>CH4_100yr_tonnes!CT51</f>
        <v>34.235275454460002</v>
      </c>
      <c r="CT36" s="5">
        <f>CH4_100yr_tonnes!CU51</f>
        <v>31.920587766539999</v>
      </c>
      <c r="CU36" s="5">
        <f>CH4_100yr_tonnes!CV51</f>
        <v>29.762443803720004</v>
      </c>
      <c r="CV36" s="5">
        <f>CH4_100yr_tonnes!CW51</f>
        <v>27.750241612200004</v>
      </c>
    </row>
    <row r="37" spans="1:100" ht="11" x14ac:dyDescent="0.15">
      <c r="A37" s="5">
        <f>CH4_100yr_tonnes!B52</f>
        <v>15089.306339460001</v>
      </c>
      <c r="B37" s="5">
        <f>CH4_100yr_tonnes!C52</f>
        <v>25348.602743040003</v>
      </c>
      <c r="C37" s="5">
        <f>CH4_100yr_tonnes!D52</f>
        <v>32510.436186300001</v>
      </c>
      <c r="D37" s="5">
        <f>CH4_100yr_tonnes!E52</f>
        <v>37920.207515580005</v>
      </c>
      <c r="E37" s="5">
        <f>CH4_100yr_tonnes!F52</f>
        <v>42476.482890840001</v>
      </c>
      <c r="F37" s="5">
        <f>CH4_100yr_tonnes!G52</f>
        <v>45885.536202780007</v>
      </c>
      <c r="G37" s="5">
        <f>CH4_100yr_tonnes!H52</f>
        <v>48097.247040420007</v>
      </c>
      <c r="H37" s="5">
        <f>CH4_100yr_tonnes!I52</f>
        <v>49546.861822620005</v>
      </c>
      <c r="I37" s="5">
        <f>CH4_100yr_tonnes!J52</f>
        <v>50347.460169180005</v>
      </c>
      <c r="J37" s="5">
        <f>CH4_100yr_tonnes!K52</f>
        <v>51645.014067360004</v>
      </c>
      <c r="K37" s="5">
        <f>CH4_100yr_tonnes!L52</f>
        <v>52881.127381800005</v>
      </c>
      <c r="L37" s="5">
        <f>CH4_100yr_tonnes!M52</f>
        <v>53623.477812720004</v>
      </c>
      <c r="M37" s="5">
        <f>CH4_100yr_tonnes!N52</f>
        <v>53501.34328596</v>
      </c>
      <c r="N37" s="5">
        <f>CH4_100yr_tonnes!O52</f>
        <v>53022.636104340003</v>
      </c>
      <c r="O37" s="5">
        <f>CH4_100yr_tonnes!P52</f>
        <v>53136.348332040012</v>
      </c>
      <c r="P37" s="5">
        <f>CH4_100yr_tonnes!Q52</f>
        <v>54319.951794000008</v>
      </c>
      <c r="Q37" s="5">
        <f>CH4_100yr_tonnes!R52</f>
        <v>56126.640862920001</v>
      </c>
      <c r="R37" s="5">
        <f>CH4_100yr_tonnes!S52</f>
        <v>58133.306106420001</v>
      </c>
      <c r="S37" s="5">
        <f>CH4_100yr_tonnes!T52</f>
        <v>59584.698882600009</v>
      </c>
      <c r="T37" s="5">
        <f>CH4_100yr_tonnes!U52</f>
        <v>61113.911895360005</v>
      </c>
      <c r="U37" s="5">
        <f>CH4_100yr_tonnes!V52</f>
        <v>62635.263884580003</v>
      </c>
      <c r="V37" s="5">
        <f>CH4_100yr_tonnes!W52</f>
        <v>63990.656701680004</v>
      </c>
      <c r="W37" s="5">
        <f>CH4_100yr_tonnes!X52</f>
        <v>65472.248892840005</v>
      </c>
      <c r="X37" s="5">
        <f>CH4_100yr_tonnes!Y52</f>
        <v>66976.049475720007</v>
      </c>
      <c r="Y37" s="5">
        <f>CH4_100yr_tonnes!Z52</f>
        <v>68371.746416399998</v>
      </c>
      <c r="Z37" s="5">
        <f>CH4_100yr_tonnes!AA52</f>
        <v>69658.751305800004</v>
      </c>
      <c r="AA37" s="5">
        <f>CH4_100yr_tonnes!AB52</f>
        <v>70850.158805400002</v>
      </c>
      <c r="AB37" s="5">
        <f>CH4_100yr_tonnes!AC52</f>
        <v>74411.390146200021</v>
      </c>
      <c r="AC37" s="5">
        <f>CH4_100yr_tonnes!AD52</f>
        <v>77364.129165599996</v>
      </c>
      <c r="AD37" s="5">
        <f>CH4_100yr_tonnes!AE52</f>
        <v>79907.937909000015</v>
      </c>
      <c r="AE37" s="5">
        <f>CH4_100yr_tonnes!AF52</f>
        <v>82176.703138200013</v>
      </c>
      <c r="AF37" s="5">
        <f>CH4_100yr_tonnes!AG52</f>
        <v>84260.135101200009</v>
      </c>
      <c r="AG37" s="5">
        <f>CH4_100yr_tonnes!AH52</f>
        <v>86218.233408</v>
      </c>
      <c r="AH37" s="5">
        <f>CH4_100yr_tonnes!AI52</f>
        <v>88090.995651600009</v>
      </c>
      <c r="AI37" s="5">
        <f>CH4_100yr_tonnes!AJ52</f>
        <v>89904.917868600009</v>
      </c>
      <c r="AJ37" s="5">
        <f>CH4_100yr_tonnes!AK52</f>
        <v>91677.498357600009</v>
      </c>
      <c r="AK37" s="5">
        <f>CH4_100yr_tonnes!AL52</f>
        <v>93420.232201799998</v>
      </c>
      <c r="AL37" s="5">
        <f>CH4_100yr_tonnes!AM52</f>
        <v>95140.704255000004</v>
      </c>
      <c r="AM37" s="5">
        <f>CH4_100yr_tonnes!AN52</f>
        <v>96843.905817599996</v>
      </c>
      <c r="AN37" s="5">
        <f>CH4_100yr_tonnes!AO52</f>
        <v>98533.160716800005</v>
      </c>
      <c r="AO37" s="5">
        <f>CH4_100yr_tonnes!AP52</f>
        <v>100210.62241620001</v>
      </c>
      <c r="AP37" s="5">
        <f>CH4_100yr_tonnes!AQ52</f>
        <v>101877.50738340001</v>
      </c>
      <c r="AQ37" s="5">
        <f>CH4_100yr_tonnes!AR52</f>
        <v>103534.35849300001</v>
      </c>
      <c r="AR37" s="5">
        <f>CH4_100yr_tonnes!AS52</f>
        <v>105181.04956920001</v>
      </c>
      <c r="AS37" s="5">
        <f>CH4_100yr_tonnes!AT52</f>
        <v>106816.94668200001</v>
      </c>
      <c r="AT37" s="5">
        <f>CH4_100yr_tonnes!AU52</f>
        <v>108441.10503840001</v>
      </c>
      <c r="AU37" s="5">
        <f>CH4_100yr_tonnes!AV52</f>
        <v>110052.59889720002</v>
      </c>
      <c r="AV37" s="5">
        <f>CH4_100yr_tonnes!AW52</f>
        <v>111650.5084836</v>
      </c>
      <c r="AW37" s="5">
        <f>CH4_100yr_tonnes!AX52</f>
        <v>113233.9632456</v>
      </c>
      <c r="AX37" s="5">
        <f>CH4_100yr_tonnes!AY52</f>
        <v>114802.09493640001</v>
      </c>
      <c r="AY37" s="5">
        <f>CH4_100yr_tonnes!AZ52</f>
        <v>116354.09877000001</v>
      </c>
      <c r="AZ37" s="5">
        <f>CH4_100yr_tonnes!BA52</f>
        <v>117889.09721100001</v>
      </c>
      <c r="BA37" s="5">
        <f>CH4_100yr_tonnes!BB52</f>
        <v>119406.22024980001</v>
      </c>
      <c r="BB37" s="5">
        <f>CH4_100yr_tonnes!BC52</f>
        <v>120904.64804880001</v>
      </c>
      <c r="BC37" s="5">
        <f>CH4_100yr_tonnes!BD52</f>
        <v>122383.5196836</v>
      </c>
      <c r="BD37" s="5">
        <f>CH4_100yr_tonnes!BE52</f>
        <v>123841.99212900001</v>
      </c>
      <c r="BE37" s="5">
        <f>CH4_100yr_tonnes!BF52</f>
        <v>125279.26704000001</v>
      </c>
      <c r="BF37" s="5">
        <f>CH4_100yr_tonnes!BG52</f>
        <v>126694.5578688</v>
      </c>
      <c r="BG37" s="5">
        <f>CH4_100yr_tonnes!BH52</f>
        <v>128087.09440740001</v>
      </c>
      <c r="BH37" s="5">
        <f>CH4_100yr_tonnes!BI52</f>
        <v>129456.1794006</v>
      </c>
      <c r="BI37" s="5">
        <f>CH4_100yr_tonnes!BJ52</f>
        <v>130801.18407120001</v>
      </c>
      <c r="BJ37" s="5">
        <f>CH4_100yr_tonnes!BK52</f>
        <v>95916.883062000008</v>
      </c>
      <c r="BK37" s="5">
        <f>CH4_100yr_tonnes!BL52</f>
        <v>71976.281752800001</v>
      </c>
      <c r="BL37" s="5">
        <f>CH4_100yr_tonnes!BM52</f>
        <v>55409.115313860006</v>
      </c>
      <c r="BM37" s="5">
        <f>CH4_100yr_tonnes!BN52</f>
        <v>43819.618037460008</v>
      </c>
      <c r="BN37" s="5">
        <f>CH4_100yr_tonnes!BO52</f>
        <v>35599.486678560002</v>
      </c>
      <c r="BO37" s="5">
        <f>CH4_100yr_tonnes!BP52</f>
        <v>29668.43024904</v>
      </c>
      <c r="BP37" s="5">
        <f>CH4_100yr_tonnes!BQ52</f>
        <v>25300.244616780001</v>
      </c>
      <c r="BQ37" s="5">
        <f>CH4_100yr_tonnes!BR52</f>
        <v>22006.2166626</v>
      </c>
      <c r="BR37" s="5">
        <f>CH4_100yr_tonnes!BS52</f>
        <v>19456.958304360003</v>
      </c>
      <c r="BS37" s="5">
        <f>CH4_100yr_tonnes!BT52</f>
        <v>17430.001531080001</v>
      </c>
      <c r="BT37" s="5">
        <f>CH4_100yr_tonnes!BU52</f>
        <v>15774.662069940001</v>
      </c>
      <c r="BU37" s="5">
        <f>CH4_100yr_tonnes!BV52</f>
        <v>14388.479130360001</v>
      </c>
      <c r="BV37" s="5">
        <f>CH4_100yr_tonnes!BW52</f>
        <v>13201.415441160001</v>
      </c>
      <c r="BW37" s="5">
        <f>CH4_100yr_tonnes!BX52</f>
        <v>12165.259480020002</v>
      </c>
      <c r="BX37" s="5">
        <f>CH4_100yr_tonnes!BY52</f>
        <v>11246.515456980002</v>
      </c>
      <c r="BY37" s="5">
        <f>CH4_100yr_tonnes!BZ52</f>
        <v>10421.631496200001</v>
      </c>
      <c r="BZ37" s="5">
        <f>CH4_100yr_tonnes!CA52</f>
        <v>9673.79563848</v>
      </c>
      <c r="CA37" s="5">
        <f>CH4_100yr_tonnes!CB52</f>
        <v>8990.7830760000015</v>
      </c>
      <c r="CB37" s="5">
        <f>CH4_100yr_tonnes!CC52</f>
        <v>8363.5084867200003</v>
      </c>
      <c r="CC37" s="5">
        <f>CH4_100yr_tonnes!CD52</f>
        <v>7785.0512059800012</v>
      </c>
      <c r="CD37" s="5">
        <f>CH4_100yr_tonnes!CE52</f>
        <v>7249.9977360000003</v>
      </c>
      <c r="CE37" s="5">
        <f>CH4_100yr_tonnes!CF52</f>
        <v>6753.9972409439997</v>
      </c>
      <c r="CF37" s="5">
        <f>CH4_100yr_tonnes!CG52</f>
        <v>6293.4599969280007</v>
      </c>
      <c r="CG37" s="5">
        <f>CH4_100yr_tonnes!CH52</f>
        <v>5865.3520061580011</v>
      </c>
      <c r="CH37" s="5">
        <f>CH4_100yr_tonnes!CI52</f>
        <v>5467.0542156539996</v>
      </c>
      <c r="CI37" s="5">
        <f>CH4_100yr_tonnes!CJ52</f>
        <v>5096.2652886599999</v>
      </c>
      <c r="CJ37" s="5">
        <f>CH4_100yr_tonnes!CK52</f>
        <v>4750.9337578619998</v>
      </c>
      <c r="CK37" s="5">
        <f>CH4_100yr_tonnes!CL52</f>
        <v>4429.2100440060003</v>
      </c>
      <c r="CL37" s="5">
        <f>CH4_100yr_tonnes!CM52</f>
        <v>4129.4119775640002</v>
      </c>
      <c r="CM37" s="5">
        <f>CH4_100yr_tonnes!CN52</f>
        <v>3849.9995106900005</v>
      </c>
      <c r="CN37" s="5">
        <f>CH4_100yr_tonnes!CO52</f>
        <v>3589.555747458</v>
      </c>
      <c r="CO37" s="5">
        <f>CH4_100yr_tonnes!CP52</f>
        <v>3346.7723410980002</v>
      </c>
      <c r="CP37" s="5">
        <f>CH4_100yr_tonnes!CQ52</f>
        <v>3120.4379537579998</v>
      </c>
      <c r="CQ37" s="5">
        <f>CH4_100yr_tonnes!CR52</f>
        <v>2909.4288709500001</v>
      </c>
      <c r="CR37" s="5">
        <f>CH4_100yr_tonnes!CS52</f>
        <v>2712.7011943800003</v>
      </c>
      <c r="CS37" s="5">
        <f>CH4_100yr_tonnes!CT52</f>
        <v>2529.2841751740002</v>
      </c>
      <c r="CT37" s="5">
        <f>CH4_100yr_tonnes!CU52</f>
        <v>2358.2744183340001</v>
      </c>
      <c r="CU37" s="5">
        <f>CH4_100yr_tonnes!CV52</f>
        <v>2198.8307638380002</v>
      </c>
      <c r="CV37" s="5">
        <f>CH4_100yr_tonnes!CW52</f>
        <v>2050.1696931900001</v>
      </c>
    </row>
    <row r="38" spans="1:100" ht="11" x14ac:dyDescent="0.15">
      <c r="A38" s="5">
        <f>CH4_100yr_tonnes!B53</f>
        <v>28723.598630159999</v>
      </c>
      <c r="B38" s="5">
        <f>CH4_100yr_tonnes!C53</f>
        <v>54590.608329540009</v>
      </c>
      <c r="C38" s="5">
        <f>CH4_100yr_tonnes!D53</f>
        <v>78416.950210800002</v>
      </c>
      <c r="D38" s="5">
        <f>CH4_100yr_tonnes!E53</f>
        <v>104459.20534320001</v>
      </c>
      <c r="E38" s="5">
        <f>CH4_100yr_tonnes!F53</f>
        <v>132155.13922320001</v>
      </c>
      <c r="F38" s="5">
        <f>CH4_100yr_tonnes!G53</f>
        <v>159778.38235020003</v>
      </c>
      <c r="G38" s="5">
        <f>CH4_100yr_tonnes!H53</f>
        <v>186461.5291866</v>
      </c>
      <c r="H38" s="5">
        <f>CH4_100yr_tonnes!I53</f>
        <v>213010.64376240002</v>
      </c>
      <c r="I38" s="5">
        <f>CH4_100yr_tonnes!J53</f>
        <v>237214.63098600003</v>
      </c>
      <c r="J38" s="5">
        <f>CH4_100yr_tonnes!K53</f>
        <v>260523.04773840003</v>
      </c>
      <c r="K38" s="5">
        <f>CH4_100yr_tonnes!L53</f>
        <v>286708.67858160002</v>
      </c>
      <c r="L38" s="5">
        <f>CH4_100yr_tonnes!M53</f>
        <v>313485.22744380002</v>
      </c>
      <c r="M38" s="5">
        <f>CH4_100yr_tonnes!N53</f>
        <v>337686.92377320002</v>
      </c>
      <c r="N38" s="5">
        <f>CH4_100yr_tonnes!O53</f>
        <v>359005.18685340002</v>
      </c>
      <c r="O38" s="5">
        <f>CH4_100yr_tonnes!P53</f>
        <v>378337.45958820003</v>
      </c>
      <c r="P38" s="5">
        <f>CH4_100yr_tonnes!Q53</f>
        <v>394801.62200939999</v>
      </c>
      <c r="Q38" s="5">
        <f>CH4_100yr_tonnes!R53</f>
        <v>409217.51754780009</v>
      </c>
      <c r="R38" s="5">
        <f>CH4_100yr_tonnes!S53</f>
        <v>426019.62059400004</v>
      </c>
      <c r="S38" s="5">
        <f>CH4_100yr_tonnes!T53</f>
        <v>443007.58398360008</v>
      </c>
      <c r="T38" s="5">
        <f>CH4_100yr_tonnes!U53</f>
        <v>458181.06648420001</v>
      </c>
      <c r="U38" s="5">
        <f>CH4_100yr_tonnes!V53</f>
        <v>469740.86125860008</v>
      </c>
      <c r="V38" s="5">
        <f>CH4_100yr_tonnes!W53</f>
        <v>482379.81032700004</v>
      </c>
      <c r="W38" s="5">
        <f>CH4_100yr_tonnes!X53</f>
        <v>495232.92230640003</v>
      </c>
      <c r="X38" s="5">
        <f>CH4_100yr_tonnes!Y53</f>
        <v>508038.17874060007</v>
      </c>
      <c r="Y38" s="5">
        <f>CH4_100yr_tonnes!Z53</f>
        <v>520798.13555400004</v>
      </c>
      <c r="Z38" s="5">
        <f>CH4_100yr_tonnes!AA53</f>
        <v>533523.23489580001</v>
      </c>
      <c r="AA38" s="5">
        <f>CH4_100yr_tonnes!AB53</f>
        <v>547166.56102799997</v>
      </c>
      <c r="AB38" s="5">
        <f>CH4_100yr_tonnes!AC53</f>
        <v>557838.91590719996</v>
      </c>
      <c r="AC38" s="5">
        <f>CH4_100yr_tonnes!AD53</f>
        <v>568259.39704080008</v>
      </c>
      <c r="AD38" s="5">
        <f>CH4_100yr_tonnes!AE53</f>
        <v>578436.96908039995</v>
      </c>
      <c r="AE38" s="5">
        <f>CH4_100yr_tonnes!AF53</f>
        <v>588380.22777780006</v>
      </c>
      <c r="AF38" s="5">
        <f>CH4_100yr_tonnes!AG53</f>
        <v>598097.38940820005</v>
      </c>
      <c r="AG38" s="5">
        <f>CH4_100yr_tonnes!AH53</f>
        <v>607596.08933640004</v>
      </c>
      <c r="AH38" s="5">
        <f>CH4_100yr_tonnes!AI53</f>
        <v>616883.08979880007</v>
      </c>
      <c r="AI38" s="5">
        <f>CH4_100yr_tonnes!AJ53</f>
        <v>625964.1694572001</v>
      </c>
      <c r="AJ38" s="5">
        <f>CH4_100yr_tonnes!AK53</f>
        <v>634844.31893399998</v>
      </c>
      <c r="AK38" s="5">
        <f>CH4_100yr_tonnes!AL53</f>
        <v>643528.02123300009</v>
      </c>
      <c r="AL38" s="5">
        <f>CH4_100yr_tonnes!AM53</f>
        <v>652019.4958872</v>
      </c>
      <c r="AM38" s="5">
        <f>CH4_100yr_tonnes!AN53</f>
        <v>660322.71699360013</v>
      </c>
      <c r="AN38" s="5">
        <f>CH4_100yr_tonnes!AO53</f>
        <v>668441.51891340001</v>
      </c>
      <c r="AO38" s="5">
        <f>CH4_100yr_tonnes!AP53</f>
        <v>676379.49992820004</v>
      </c>
      <c r="AP38" s="5">
        <f>CH4_100yr_tonnes!AQ53</f>
        <v>684139.91511600011</v>
      </c>
      <c r="AQ38" s="5">
        <f>CH4_100yr_tonnes!AR53</f>
        <v>691725.56895600003</v>
      </c>
      <c r="AR38" s="5">
        <f>CH4_100yr_tonnes!AS53</f>
        <v>699138.7755300001</v>
      </c>
      <c r="AS38" s="5">
        <f>CH4_100yr_tonnes!AT53</f>
        <v>706381.33560600004</v>
      </c>
      <c r="AT38" s="5">
        <f>CH4_100yr_tonnes!AU53</f>
        <v>713454.61806600005</v>
      </c>
      <c r="AU38" s="5">
        <f>CH4_100yr_tonnes!AV53</f>
        <v>720359.76195000007</v>
      </c>
      <c r="AV38" s="5">
        <f>CH4_100yr_tonnes!AW53</f>
        <v>727097.66899799998</v>
      </c>
      <c r="AW38" s="5">
        <f>CH4_100yr_tonnes!AX53</f>
        <v>733668.82940400008</v>
      </c>
      <c r="AX38" s="5">
        <f>CH4_100yr_tonnes!AY53</f>
        <v>740073.27164400008</v>
      </c>
      <c r="AY38" s="5">
        <f>CH4_100yr_tonnes!AZ53</f>
        <v>746310.70621199999</v>
      </c>
      <c r="AZ38" s="5">
        <f>CH4_100yr_tonnes!BA53</f>
        <v>752380.78597199998</v>
      </c>
      <c r="BA38" s="5">
        <f>CH4_100yr_tonnes!BB53</f>
        <v>758283.17802600004</v>
      </c>
      <c r="BB38" s="5">
        <f>CH4_100yr_tonnes!BC53</f>
        <v>764017.52167800011</v>
      </c>
      <c r="BC38" s="5">
        <f>CH4_100yr_tonnes!BD53</f>
        <v>769583.48335200001</v>
      </c>
      <c r="BD38" s="5">
        <f>CH4_100yr_tonnes!BE53</f>
        <v>774980.82507000002</v>
      </c>
      <c r="BE38" s="5">
        <f>CH4_100yr_tonnes!BF53</f>
        <v>780209.37868800003</v>
      </c>
      <c r="BF38" s="5">
        <f>CH4_100yr_tonnes!BG53</f>
        <v>785269.167258</v>
      </c>
      <c r="BG38" s="5">
        <f>CH4_100yr_tonnes!BH53</f>
        <v>790160.50130400003</v>
      </c>
      <c r="BH38" s="5">
        <f>CH4_100yr_tonnes!BI53</f>
        <v>794884.06764000014</v>
      </c>
      <c r="BI38" s="5">
        <f>CH4_100yr_tonnes!BJ53</f>
        <v>799440.89546999999</v>
      </c>
      <c r="BJ38" s="5">
        <f>CH4_100yr_tonnes!BK53</f>
        <v>741711.0077640001</v>
      </c>
      <c r="BK38" s="5">
        <f>CH4_100yr_tonnes!BL53</f>
        <v>688359.13081200002</v>
      </c>
      <c r="BL38" s="5">
        <f>CH4_100yr_tonnes!BM53</f>
        <v>639042.86580000003</v>
      </c>
      <c r="BM38" s="5">
        <f>CH4_100yr_tonnes!BN53</f>
        <v>593447.08565040003</v>
      </c>
      <c r="BN38" s="5">
        <f>CH4_100yr_tonnes!BO53</f>
        <v>551281.73714939994</v>
      </c>
      <c r="BO38" s="5">
        <f>CH4_100yr_tonnes!BP53</f>
        <v>512279.82586320001</v>
      </c>
      <c r="BP38" s="5">
        <f>CH4_100yr_tonnes!BQ53</f>
        <v>476195.56207920006</v>
      </c>
      <c r="BQ38" s="5">
        <f>CH4_100yr_tonnes!BR53</f>
        <v>442802.65733100002</v>
      </c>
      <c r="BR38" s="5">
        <f>CH4_100yr_tonnes!BS53</f>
        <v>411892.75835400005</v>
      </c>
      <c r="BS38" s="5">
        <f>CH4_100yr_tonnes!BT53</f>
        <v>383274.00796260004</v>
      </c>
      <c r="BT38" s="5">
        <f>CH4_100yr_tonnes!BU53</f>
        <v>356769.72200100007</v>
      </c>
      <c r="BU38" s="5">
        <f>CH4_100yr_tonnes!BV53</f>
        <v>332217.17294340004</v>
      </c>
      <c r="BV38" s="5">
        <f>CH4_100yr_tonnes!BW53</f>
        <v>309466.47248220001</v>
      </c>
      <c r="BW38" s="5">
        <f>CH4_100yr_tonnes!BX53</f>
        <v>288379.54327319999</v>
      </c>
      <c r="BX38" s="5">
        <f>CH4_100yr_tonnes!BY53</f>
        <v>268829.17475280003</v>
      </c>
      <c r="BY38" s="5">
        <f>CH4_100yr_tonnes!BZ53</f>
        <v>250698.15428100002</v>
      </c>
      <c r="BZ38" s="5">
        <f>CH4_100yr_tonnes!CA53</f>
        <v>233878.46845740001</v>
      </c>
      <c r="CA38" s="5">
        <f>CH4_100yr_tonnes!CB53</f>
        <v>218270.56945740004</v>
      </c>
      <c r="CB38" s="5">
        <f>CH4_100yr_tonnes!CC53</f>
        <v>203782.69954080004</v>
      </c>
      <c r="CC38" s="5">
        <f>CH4_100yr_tonnes!CD53</f>
        <v>190330.27074959999</v>
      </c>
      <c r="CD38" s="5">
        <f>CH4_100yr_tonnes!CE53</f>
        <v>177835.29396420001</v>
      </c>
      <c r="CE38" s="5">
        <f>CH4_100yr_tonnes!CF53</f>
        <v>166225.8541992</v>
      </c>
      <c r="CF38" s="5">
        <f>CH4_100yr_tonnes!CG53</f>
        <v>155435.62807080001</v>
      </c>
      <c r="CG38" s="5">
        <f>CH4_100yr_tonnes!CH53</f>
        <v>145403.43970680001</v>
      </c>
      <c r="CH38" s="5">
        <f>CH4_100yr_tonnes!CI53</f>
        <v>136072.85299740001</v>
      </c>
      <c r="CI38" s="5">
        <f>CH4_100yr_tonnes!CJ53</f>
        <v>127391.7957798</v>
      </c>
      <c r="CJ38" s="5">
        <f>CH4_100yr_tonnes!CK53</f>
        <v>119312.21487180001</v>
      </c>
      <c r="CK38" s="5">
        <f>CH4_100yr_tonnes!CL53</f>
        <v>111789.75815759999</v>
      </c>
      <c r="CL38" s="5">
        <f>CH4_100yr_tonnes!CM53</f>
        <v>104783.4827088</v>
      </c>
      <c r="CM38" s="5">
        <f>CH4_100yr_tonnes!CN53</f>
        <v>98255.585821800007</v>
      </c>
      <c r="CN38" s="5">
        <f>CH4_100yr_tonnes!CO53</f>
        <v>92171.157819</v>
      </c>
      <c r="CO38" s="5">
        <f>CH4_100yr_tonnes!CP53</f>
        <v>86497.954512000011</v>
      </c>
      <c r="CP38" s="5">
        <f>CH4_100yr_tonnes!CQ53</f>
        <v>81206.187970799991</v>
      </c>
      <c r="CQ38" s="5">
        <f>CH4_100yr_tonnes!CR53</f>
        <v>76268.3337684</v>
      </c>
      <c r="CR38" s="5">
        <f>CH4_100yr_tonnes!CS53</f>
        <v>71658.953887200012</v>
      </c>
      <c r="CS38" s="5">
        <f>CH4_100yr_tonnes!CT53</f>
        <v>67354.533497280005</v>
      </c>
      <c r="CT38" s="5">
        <f>CH4_100yr_tonnes!CU53</f>
        <v>63333.330847200006</v>
      </c>
      <c r="CU38" s="5">
        <f>CH4_100yr_tonnes!CV53</f>
        <v>59575.239087600006</v>
      </c>
      <c r="CV38" s="5">
        <f>CH4_100yr_tonnes!CW53</f>
        <v>56061.65905128001</v>
      </c>
    </row>
    <row r="39" spans="1:100" ht="11" x14ac:dyDescent="0.15">
      <c r="A39" s="5">
        <f>CH4_100yr_tonnes!B54</f>
        <v>0</v>
      </c>
      <c r="B39" s="5">
        <f>CH4_100yr_tonnes!C54</f>
        <v>0</v>
      </c>
      <c r="C39" s="5">
        <f>CH4_100yr_tonnes!D54</f>
        <v>0</v>
      </c>
      <c r="D39" s="5">
        <f>CH4_100yr_tonnes!E54</f>
        <v>0</v>
      </c>
      <c r="E39" s="5">
        <f>CH4_100yr_tonnes!F54</f>
        <v>0</v>
      </c>
      <c r="F39" s="5">
        <f>CH4_100yr_tonnes!G54</f>
        <v>0</v>
      </c>
      <c r="G39" s="5">
        <f>CH4_100yr_tonnes!H54</f>
        <v>0</v>
      </c>
      <c r="H39" s="5">
        <f>CH4_100yr_tonnes!I54</f>
        <v>0</v>
      </c>
      <c r="I39" s="5">
        <f>CH4_100yr_tonnes!J54</f>
        <v>0</v>
      </c>
      <c r="J39" s="5">
        <f>CH4_100yr_tonnes!K54</f>
        <v>0</v>
      </c>
      <c r="K39" s="5">
        <f>CH4_100yr_tonnes!L54</f>
        <v>0</v>
      </c>
      <c r="L39" s="5">
        <f>CH4_100yr_tonnes!M54</f>
        <v>0</v>
      </c>
      <c r="M39" s="5">
        <f>CH4_100yr_tonnes!N54</f>
        <v>0</v>
      </c>
      <c r="N39" s="5">
        <f>CH4_100yr_tonnes!O54</f>
        <v>0</v>
      </c>
      <c r="O39" s="5">
        <f>CH4_100yr_tonnes!P54</f>
        <v>0</v>
      </c>
      <c r="P39" s="5">
        <f>CH4_100yr_tonnes!Q54</f>
        <v>0</v>
      </c>
      <c r="Q39" s="5">
        <f>CH4_100yr_tonnes!R54</f>
        <v>0</v>
      </c>
      <c r="R39" s="5">
        <f>CH4_100yr_tonnes!S54</f>
        <v>0</v>
      </c>
      <c r="S39" s="5">
        <f>CH4_100yr_tonnes!T54</f>
        <v>0</v>
      </c>
      <c r="T39" s="5">
        <f>CH4_100yr_tonnes!U54</f>
        <v>0</v>
      </c>
      <c r="U39" s="5">
        <f>CH4_100yr_tonnes!V54</f>
        <v>0</v>
      </c>
      <c r="V39" s="5">
        <f>CH4_100yr_tonnes!W54</f>
        <v>0</v>
      </c>
      <c r="W39" s="5">
        <f>CH4_100yr_tonnes!X54</f>
        <v>0</v>
      </c>
      <c r="X39" s="5">
        <f>CH4_100yr_tonnes!Y54</f>
        <v>0</v>
      </c>
      <c r="Y39" s="5">
        <f>CH4_100yr_tonnes!Z54</f>
        <v>0</v>
      </c>
      <c r="Z39" s="5">
        <f>CH4_100yr_tonnes!AA54</f>
        <v>0</v>
      </c>
      <c r="AA39" s="5">
        <f>CH4_100yr_tonnes!AB54</f>
        <v>0</v>
      </c>
      <c r="AB39" s="5">
        <f>CH4_100yr_tonnes!AC54</f>
        <v>0</v>
      </c>
      <c r="AC39" s="5">
        <f>CH4_100yr_tonnes!AD54</f>
        <v>0</v>
      </c>
      <c r="AD39" s="5">
        <f>CH4_100yr_tonnes!AE54</f>
        <v>0</v>
      </c>
      <c r="AE39" s="5">
        <f>CH4_100yr_tonnes!AF54</f>
        <v>0</v>
      </c>
      <c r="AF39" s="5">
        <f>CH4_100yr_tonnes!AG54</f>
        <v>0</v>
      </c>
      <c r="AG39" s="5">
        <f>CH4_100yr_tonnes!AH54</f>
        <v>0</v>
      </c>
      <c r="AH39" s="5">
        <f>CH4_100yr_tonnes!AI54</f>
        <v>0</v>
      </c>
      <c r="AI39" s="5">
        <f>CH4_100yr_tonnes!AJ54</f>
        <v>0</v>
      </c>
      <c r="AJ39" s="5">
        <f>CH4_100yr_tonnes!AK54</f>
        <v>0</v>
      </c>
      <c r="AK39" s="5">
        <f>CH4_100yr_tonnes!AL54</f>
        <v>0</v>
      </c>
      <c r="AL39" s="5">
        <f>CH4_100yr_tonnes!AM54</f>
        <v>0</v>
      </c>
      <c r="AM39" s="5">
        <f>CH4_100yr_tonnes!AN54</f>
        <v>0</v>
      </c>
      <c r="AN39" s="5">
        <f>CH4_100yr_tonnes!AO54</f>
        <v>0</v>
      </c>
      <c r="AO39" s="5">
        <f>CH4_100yr_tonnes!AP54</f>
        <v>0</v>
      </c>
      <c r="AP39" s="5">
        <f>CH4_100yr_tonnes!AQ54</f>
        <v>0</v>
      </c>
      <c r="AQ39" s="5">
        <f>CH4_100yr_tonnes!AR54</f>
        <v>0</v>
      </c>
      <c r="AR39" s="5">
        <f>CH4_100yr_tonnes!AS54</f>
        <v>0</v>
      </c>
      <c r="AS39" s="5">
        <f>CH4_100yr_tonnes!AT54</f>
        <v>0</v>
      </c>
      <c r="AT39" s="5">
        <f>CH4_100yr_tonnes!AU54</f>
        <v>0</v>
      </c>
      <c r="AU39" s="5">
        <f>CH4_100yr_tonnes!AV54</f>
        <v>0</v>
      </c>
      <c r="AV39" s="5">
        <f>CH4_100yr_tonnes!AW54</f>
        <v>0</v>
      </c>
      <c r="AW39" s="5">
        <f>CH4_100yr_tonnes!AX54</f>
        <v>0</v>
      </c>
      <c r="AX39" s="5">
        <f>CH4_100yr_tonnes!AY54</f>
        <v>0</v>
      </c>
      <c r="AY39" s="5">
        <f>CH4_100yr_tonnes!AZ54</f>
        <v>0</v>
      </c>
      <c r="AZ39" s="5">
        <f>CH4_100yr_tonnes!BA54</f>
        <v>0</v>
      </c>
      <c r="BA39" s="5">
        <f>CH4_100yr_tonnes!BB54</f>
        <v>0</v>
      </c>
      <c r="BB39" s="5">
        <f>CH4_100yr_tonnes!BC54</f>
        <v>0</v>
      </c>
      <c r="BC39" s="5">
        <f>CH4_100yr_tonnes!BD54</f>
        <v>0</v>
      </c>
      <c r="BD39" s="5">
        <f>CH4_100yr_tonnes!BE54</f>
        <v>0</v>
      </c>
      <c r="BE39" s="5">
        <f>CH4_100yr_tonnes!BF54</f>
        <v>0</v>
      </c>
      <c r="BF39" s="5">
        <f>CH4_100yr_tonnes!BG54</f>
        <v>0</v>
      </c>
      <c r="BG39" s="5">
        <f>CH4_100yr_tonnes!BH54</f>
        <v>0</v>
      </c>
      <c r="BH39" s="5">
        <f>CH4_100yr_tonnes!BI54</f>
        <v>0</v>
      </c>
      <c r="BI39" s="5">
        <f>CH4_100yr_tonnes!BJ54</f>
        <v>0</v>
      </c>
      <c r="BJ39" s="5">
        <f>CH4_100yr_tonnes!BK54</f>
        <v>0</v>
      </c>
      <c r="BK39" s="5">
        <f>CH4_100yr_tonnes!BL54</f>
        <v>0</v>
      </c>
      <c r="BL39" s="5">
        <f>CH4_100yr_tonnes!BM54</f>
        <v>0</v>
      </c>
      <c r="BM39" s="5">
        <f>CH4_100yr_tonnes!BN54</f>
        <v>0</v>
      </c>
      <c r="BN39" s="5">
        <f>CH4_100yr_tonnes!BO54</f>
        <v>0</v>
      </c>
      <c r="BO39" s="5">
        <f>CH4_100yr_tonnes!BP54</f>
        <v>0</v>
      </c>
      <c r="BP39" s="5">
        <f>CH4_100yr_tonnes!BQ54</f>
        <v>0</v>
      </c>
      <c r="BQ39" s="5">
        <f>CH4_100yr_tonnes!BR54</f>
        <v>0</v>
      </c>
      <c r="BR39" s="5">
        <f>CH4_100yr_tonnes!BS54</f>
        <v>0</v>
      </c>
      <c r="BS39" s="5">
        <f>CH4_100yr_tonnes!BT54</f>
        <v>0</v>
      </c>
      <c r="BT39" s="5">
        <f>CH4_100yr_tonnes!BU54</f>
        <v>0</v>
      </c>
      <c r="BU39" s="5">
        <f>CH4_100yr_tonnes!BV54</f>
        <v>0</v>
      </c>
      <c r="BV39" s="5">
        <f>CH4_100yr_tonnes!BW54</f>
        <v>0</v>
      </c>
      <c r="BW39" s="5">
        <f>CH4_100yr_tonnes!BX54</f>
        <v>0</v>
      </c>
      <c r="BX39" s="5">
        <f>CH4_100yr_tonnes!BY54</f>
        <v>0</v>
      </c>
      <c r="BY39" s="5">
        <f>CH4_100yr_tonnes!BZ54</f>
        <v>0</v>
      </c>
      <c r="BZ39" s="5">
        <f>CH4_100yr_tonnes!CA54</f>
        <v>0</v>
      </c>
      <c r="CA39" s="5">
        <f>CH4_100yr_tonnes!CB54</f>
        <v>0</v>
      </c>
      <c r="CB39" s="5">
        <f>CH4_100yr_tonnes!CC54</f>
        <v>0</v>
      </c>
      <c r="CC39" s="5">
        <f>CH4_100yr_tonnes!CD54</f>
        <v>0</v>
      </c>
      <c r="CD39" s="5">
        <f>CH4_100yr_tonnes!CE54</f>
        <v>0</v>
      </c>
      <c r="CE39" s="5">
        <f>CH4_100yr_tonnes!CF54</f>
        <v>0</v>
      </c>
      <c r="CF39" s="5">
        <f>CH4_100yr_tonnes!CG54</f>
        <v>0</v>
      </c>
      <c r="CG39" s="5">
        <f>CH4_100yr_tonnes!CH54</f>
        <v>0</v>
      </c>
      <c r="CH39" s="5">
        <f>CH4_100yr_tonnes!CI54</f>
        <v>0</v>
      </c>
      <c r="CI39" s="5">
        <f>CH4_100yr_tonnes!CJ54</f>
        <v>0</v>
      </c>
      <c r="CJ39" s="5">
        <f>CH4_100yr_tonnes!CK54</f>
        <v>0</v>
      </c>
      <c r="CK39" s="5">
        <f>CH4_100yr_tonnes!CL54</f>
        <v>0</v>
      </c>
      <c r="CL39" s="5">
        <f>CH4_100yr_tonnes!CM54</f>
        <v>0</v>
      </c>
      <c r="CM39" s="5">
        <f>CH4_100yr_tonnes!CN54</f>
        <v>0</v>
      </c>
      <c r="CN39" s="5">
        <f>CH4_100yr_tonnes!CO54</f>
        <v>0</v>
      </c>
      <c r="CO39" s="5">
        <f>CH4_100yr_tonnes!CP54</f>
        <v>0</v>
      </c>
      <c r="CP39" s="5">
        <f>CH4_100yr_tonnes!CQ54</f>
        <v>0</v>
      </c>
      <c r="CQ39" s="5">
        <f>CH4_100yr_tonnes!CR54</f>
        <v>0</v>
      </c>
      <c r="CR39" s="5">
        <f>CH4_100yr_tonnes!CS54</f>
        <v>0</v>
      </c>
      <c r="CS39" s="5">
        <f>CH4_100yr_tonnes!CT54</f>
        <v>0</v>
      </c>
      <c r="CT39" s="5">
        <f>CH4_100yr_tonnes!CU54</f>
        <v>0</v>
      </c>
      <c r="CU39" s="5">
        <f>CH4_100yr_tonnes!CV54</f>
        <v>0</v>
      </c>
      <c r="CV39" s="5">
        <f>CH4_100yr_tonnes!CW54</f>
        <v>0</v>
      </c>
    </row>
    <row r="40" spans="1:100" ht="11" x14ac:dyDescent="0.15">
      <c r="A40" s="5">
        <f>CH4_100yr_tonnes!B55</f>
        <v>323.60464355880003</v>
      </c>
      <c r="B40" s="5">
        <f>CH4_100yr_tonnes!C55</f>
        <v>560.52413151719998</v>
      </c>
      <c r="C40" s="5">
        <f>CH4_100yr_tonnes!D55</f>
        <v>722.3939694180001</v>
      </c>
      <c r="D40" s="5">
        <f>CH4_100yr_tonnes!E55</f>
        <v>829.148725872</v>
      </c>
      <c r="E40" s="5">
        <f>CH4_100yr_tonnes!F55</f>
        <v>907.7842615200002</v>
      </c>
      <c r="F40" s="5">
        <f>CH4_100yr_tonnes!G55</f>
        <v>963.2073660960001</v>
      </c>
      <c r="G40" s="5">
        <f>CH4_100yr_tonnes!H55</f>
        <v>1011.4012427880001</v>
      </c>
      <c r="H40" s="5">
        <f>CH4_100yr_tonnes!I55</f>
        <v>1054.772296656</v>
      </c>
      <c r="I40" s="5">
        <f>CH4_100yr_tonnes!J55</f>
        <v>1090.4083773540001</v>
      </c>
      <c r="J40" s="5">
        <f>CH4_100yr_tonnes!K55</f>
        <v>1127.965018482</v>
      </c>
      <c r="K40" s="5">
        <f>CH4_100yr_tonnes!L55</f>
        <v>1165.3874359500001</v>
      </c>
      <c r="L40" s="5">
        <f>CH4_100yr_tonnes!M55</f>
        <v>1201.7283295140001</v>
      </c>
      <c r="M40" s="5">
        <f>CH4_100yr_tonnes!N55</f>
        <v>1237.9116952020001</v>
      </c>
      <c r="N40" s="5">
        <f>CH4_100yr_tonnes!O55</f>
        <v>1277.2575349380002</v>
      </c>
      <c r="O40" s="5">
        <f>CH4_100yr_tonnes!P55</f>
        <v>1320.3136923840002</v>
      </c>
      <c r="P40" s="5">
        <f>CH4_100yr_tonnes!Q55</f>
        <v>1354.2999739860002</v>
      </c>
      <c r="Q40" s="5">
        <f>CH4_100yr_tonnes!R55</f>
        <v>1391.1478020480001</v>
      </c>
      <c r="R40" s="5">
        <f>CH4_100yr_tonnes!S55</f>
        <v>1430.3397344280002</v>
      </c>
      <c r="S40" s="5">
        <f>CH4_100yr_tonnes!T55</f>
        <v>1473.3163021319999</v>
      </c>
      <c r="T40" s="5">
        <f>CH4_100yr_tonnes!U55</f>
        <v>1513.3899131700002</v>
      </c>
      <c r="U40" s="5">
        <f>CH4_100yr_tonnes!V55</f>
        <v>1549.534492512</v>
      </c>
      <c r="V40" s="5">
        <f>CH4_100yr_tonnes!W55</f>
        <v>1596.3133154040002</v>
      </c>
      <c r="W40" s="5">
        <f>CH4_100yr_tonnes!X55</f>
        <v>1648.3271410500001</v>
      </c>
      <c r="X40" s="5">
        <f>CH4_100yr_tonnes!Y55</f>
        <v>1702.8508887959999</v>
      </c>
      <c r="Y40" s="5">
        <f>CH4_100yr_tonnes!Z55</f>
        <v>1760.7338173740002</v>
      </c>
      <c r="Z40" s="5">
        <f>CH4_100yr_tonnes!AA55</f>
        <v>1822.1871197160001</v>
      </c>
      <c r="AA40" s="5">
        <f>CH4_100yr_tonnes!AB55</f>
        <v>1882.5877585800001</v>
      </c>
      <c r="AB40" s="5">
        <f>CH4_100yr_tonnes!AC55</f>
        <v>1898.40326796</v>
      </c>
      <c r="AC40" s="5">
        <f>CH4_100yr_tonnes!AD55</f>
        <v>1923.2437858560002</v>
      </c>
      <c r="AD40" s="5">
        <f>CH4_100yr_tonnes!AE55</f>
        <v>1954.4269449360004</v>
      </c>
      <c r="AE40" s="5">
        <f>CH4_100yr_tonnes!AF55</f>
        <v>1990.0781260500003</v>
      </c>
      <c r="AF40" s="5">
        <f>CH4_100yr_tonnes!AG55</f>
        <v>2028.9154583280001</v>
      </c>
      <c r="AG40" s="5">
        <f>CH4_100yr_tonnes!AH55</f>
        <v>2070.081335502</v>
      </c>
      <c r="AH40" s="5">
        <f>CH4_100yr_tonnes!AI55</f>
        <v>2113.008696678</v>
      </c>
      <c r="AI40" s="5">
        <f>CH4_100yr_tonnes!AJ55</f>
        <v>2157.3107177699999</v>
      </c>
      <c r="AJ40" s="5">
        <f>CH4_100yr_tonnes!AK55</f>
        <v>2202.7100764380002</v>
      </c>
      <c r="AK40" s="5">
        <f>CH4_100yr_tonnes!AL55</f>
        <v>2249.0514577980002</v>
      </c>
      <c r="AL40" s="5">
        <f>CH4_100yr_tonnes!AM55</f>
        <v>2296.1537219460001</v>
      </c>
      <c r="AM40" s="5">
        <f>CH4_100yr_tonnes!AN55</f>
        <v>2343.9227238359999</v>
      </c>
      <c r="AN40" s="5">
        <f>CH4_100yr_tonnes!AO55</f>
        <v>2392.3170180060001</v>
      </c>
      <c r="AO40" s="5">
        <f>CH4_100yr_tonnes!AP55</f>
        <v>2441.2840648800002</v>
      </c>
      <c r="AP40" s="5">
        <f>CH4_100yr_tonnes!AQ55</f>
        <v>2490.8120279340001</v>
      </c>
      <c r="AQ40" s="5">
        <f>CH4_100yr_tonnes!AR55</f>
        <v>2540.8279950480005</v>
      </c>
      <c r="AR40" s="5">
        <f>CH4_100yr_tonnes!AS55</f>
        <v>2591.3119096260002</v>
      </c>
      <c r="AS40" s="5">
        <f>CH4_100yr_tonnes!AT55</f>
        <v>2642.297188254</v>
      </c>
      <c r="AT40" s="5">
        <f>CH4_100yr_tonnes!AU55</f>
        <v>2693.7283935840005</v>
      </c>
      <c r="AU40" s="5">
        <f>CH4_100yr_tonnes!AV55</f>
        <v>2745.6185947439999</v>
      </c>
      <c r="AV40" s="5">
        <f>CH4_100yr_tonnes!AW55</f>
        <v>2797.940853438</v>
      </c>
      <c r="AW40" s="5">
        <f>CH4_100yr_tonnes!AX55</f>
        <v>2850.6872546940003</v>
      </c>
      <c r="AX40" s="5">
        <f>CH4_100yr_tonnes!AY55</f>
        <v>2903.7907456680005</v>
      </c>
      <c r="AY40" s="5">
        <f>CH4_100yr_tonnes!AZ55</f>
        <v>2957.2308236399999</v>
      </c>
      <c r="AZ40" s="5">
        <f>CH4_100yr_tonnes!BA55</f>
        <v>3010.9247753220002</v>
      </c>
      <c r="BA40" s="5">
        <f>CH4_100yr_tonnes!BB55</f>
        <v>3064.8917426880002</v>
      </c>
      <c r="BB40" s="5">
        <f>CH4_100yr_tonnes!BC55</f>
        <v>3119.0933794140005</v>
      </c>
      <c r="BC40" s="5">
        <f>CH4_100yr_tonnes!BD55</f>
        <v>3173.4451056780003</v>
      </c>
      <c r="BD40" s="5">
        <f>CH4_100yr_tonnes!BE55</f>
        <v>3227.998594572</v>
      </c>
      <c r="BE40" s="5">
        <f>CH4_100yr_tonnes!BF55</f>
        <v>3282.6757696500003</v>
      </c>
      <c r="BF40" s="5">
        <f>CH4_100yr_tonnes!BG55</f>
        <v>3337.4666758380004</v>
      </c>
      <c r="BG40" s="5">
        <f>CH4_100yr_tonnes!BH55</f>
        <v>3392.3594623740005</v>
      </c>
      <c r="BH40" s="5">
        <f>CH4_100yr_tonnes!BI55</f>
        <v>3447.3638049960005</v>
      </c>
      <c r="BI40" s="5">
        <f>CH4_100yr_tonnes!BJ55</f>
        <v>3502.4410549920008</v>
      </c>
      <c r="BJ40" s="5">
        <f>CH4_100yr_tonnes!BK55</f>
        <v>2561.622347256</v>
      </c>
      <c r="BK40" s="5">
        <f>CH4_100yr_tonnes!BL55</f>
        <v>1916.5140520979999</v>
      </c>
      <c r="BL40" s="5">
        <f>CH4_100yr_tonnes!BM55</f>
        <v>1470.6038675340003</v>
      </c>
      <c r="BM40" s="5">
        <f>CH4_100yr_tonnes!BN55</f>
        <v>1159.1315808000002</v>
      </c>
      <c r="BN40" s="5">
        <f>CH4_100yr_tonnes!BO55</f>
        <v>938.62550316600016</v>
      </c>
      <c r="BO40" s="5">
        <f>CH4_100yr_tonnes!BP55</f>
        <v>779.88824195400002</v>
      </c>
      <c r="BP40" s="5">
        <f>CH4_100yr_tonnes!BQ55</f>
        <v>663.29463093780009</v>
      </c>
      <c r="BQ40" s="5">
        <f>CH4_100yr_tonnes!BR55</f>
        <v>575.63958182819999</v>
      </c>
      <c r="BR40" s="5">
        <f>CH4_100yr_tonnes!BS55</f>
        <v>508.02489075420004</v>
      </c>
      <c r="BS40" s="5">
        <f>CH4_100yr_tonnes!BT55</f>
        <v>454.44249224280009</v>
      </c>
      <c r="BT40" s="5">
        <f>CH4_100yr_tonnes!BU55</f>
        <v>410.82457457460004</v>
      </c>
      <c r="BU40" s="5">
        <f>CH4_100yr_tonnes!BV55</f>
        <v>374.40665363400001</v>
      </c>
      <c r="BV40" s="5">
        <f>CH4_100yr_tonnes!BW55</f>
        <v>343.30044429960003</v>
      </c>
      <c r="BW40" s="5">
        <f>CH4_100yr_tonnes!BX55</f>
        <v>316.20737452740002</v>
      </c>
      <c r="BX40" s="5">
        <f>CH4_100yr_tonnes!BY55</f>
        <v>292.22638726680003</v>
      </c>
      <c r="BY40" s="5">
        <f>CH4_100yr_tonnes!BZ55</f>
        <v>270.72495652020001</v>
      </c>
      <c r="BZ40" s="5">
        <f>CH4_100yr_tonnes!CA55</f>
        <v>251.25248680979999</v>
      </c>
      <c r="CA40" s="5">
        <f>CH4_100yr_tonnes!CB55</f>
        <v>233.48213250600003</v>
      </c>
      <c r="CB40" s="5">
        <f>CH4_100yr_tonnes!CC55</f>
        <v>217.17167709180001</v>
      </c>
      <c r="CC40" s="5">
        <f>CH4_100yr_tonnes!CD55</f>
        <v>202.13719571039999</v>
      </c>
      <c r="CD40" s="5">
        <f>CH4_100yr_tonnes!CE55</f>
        <v>188.23529563320002</v>
      </c>
      <c r="CE40" s="5">
        <f>CH4_100yr_tonnes!CF55</f>
        <v>175.35111254100002</v>
      </c>
      <c r="CF40" s="5">
        <f>CH4_100yr_tonnes!CG55</f>
        <v>163.39017269339999</v>
      </c>
      <c r="CG40" s="5">
        <f>CH4_100yr_tonnes!CH55</f>
        <v>152.27285231280001</v>
      </c>
      <c r="CH40" s="5">
        <f>CH4_100yr_tonnes!CI55</f>
        <v>141.93058322520002</v>
      </c>
      <c r="CI40" s="5">
        <f>CH4_100yr_tonnes!CJ55</f>
        <v>132.30323564459999</v>
      </c>
      <c r="CJ40" s="5">
        <f>CH4_100yr_tonnes!CK55</f>
        <v>123.33729381059999</v>
      </c>
      <c r="CK40" s="5">
        <f>CH4_100yr_tonnes!CL55</f>
        <v>114.984568602</v>
      </c>
      <c r="CL40" s="5">
        <f>CH4_100yr_tonnes!CM55</f>
        <v>107.20127410080001</v>
      </c>
      <c r="CM40" s="5">
        <f>CH4_100yr_tonnes!CN55</f>
        <v>99.947352236400008</v>
      </c>
      <c r="CN40" s="5">
        <f>CH4_100yr_tonnes!CO55</f>
        <v>93.185967811200015</v>
      </c>
      <c r="CO40" s="5">
        <f>CH4_100yr_tonnes!CP55</f>
        <v>86.883120888000008</v>
      </c>
      <c r="CP40" s="5">
        <f>CH4_100yr_tonnes!CQ55</f>
        <v>81.007341283200006</v>
      </c>
      <c r="CQ40" s="5">
        <f>CH4_100yr_tonnes!CR55</f>
        <v>75.529441503599998</v>
      </c>
      <c r="CR40" s="5">
        <f>CH4_100yr_tonnes!CS55</f>
        <v>70.422311109000006</v>
      </c>
      <c r="CS40" s="5">
        <f>CH4_100yr_tonnes!CT55</f>
        <v>65.660742256020001</v>
      </c>
      <c r="CT40" s="5">
        <f>CH4_100yr_tonnes!CU55</f>
        <v>61.221277873560005</v>
      </c>
      <c r="CU40" s="5">
        <f>CH4_100yr_tonnes!CV55</f>
        <v>57.082078083240006</v>
      </c>
      <c r="CV40" s="5">
        <f>CH4_100yr_tonnes!CW55</f>
        <v>53.222800512060005</v>
      </c>
    </row>
    <row r="41" spans="1:100" ht="11" x14ac:dyDescent="0.15">
      <c r="A41" s="5">
        <f>CH4_100yr_tonnes!B56</f>
        <v>85988.523821399998</v>
      </c>
      <c r="B41" s="5">
        <f>CH4_100yr_tonnes!C56</f>
        <v>147695.69180520001</v>
      </c>
      <c r="C41" s="5">
        <f>CH4_100yr_tonnes!D56</f>
        <v>192585.43875659999</v>
      </c>
      <c r="D41" s="5">
        <f>CH4_100yr_tonnes!E56</f>
        <v>225107.24591819997</v>
      </c>
      <c r="E41" s="5">
        <f>CH4_100yr_tonnes!F56</f>
        <v>248722.15311300001</v>
      </c>
      <c r="F41" s="5">
        <f>CH4_100yr_tonnes!G56</f>
        <v>266297.89646640001</v>
      </c>
      <c r="G41" s="5">
        <f>CH4_100yr_tonnes!H56</f>
        <v>279944.22335880005</v>
      </c>
      <c r="H41" s="5">
        <f>CH4_100yr_tonnes!I56</f>
        <v>289630.01365799998</v>
      </c>
      <c r="I41" s="5">
        <f>CH4_100yr_tonnes!J56</f>
        <v>294847.52889359999</v>
      </c>
      <c r="J41" s="5">
        <f>CH4_100yr_tonnes!K56</f>
        <v>301615.08664440003</v>
      </c>
      <c r="K41" s="5">
        <f>CH4_100yr_tonnes!L56</f>
        <v>308717.57619180006</v>
      </c>
      <c r="L41" s="5">
        <f>CH4_100yr_tonnes!M56</f>
        <v>316301.48736840003</v>
      </c>
      <c r="M41" s="5">
        <f>CH4_100yr_tonnes!N56</f>
        <v>323225.04912240006</v>
      </c>
      <c r="N41" s="5">
        <f>CH4_100yr_tonnes!O56</f>
        <v>330320.36298900004</v>
      </c>
      <c r="O41" s="5">
        <f>CH4_100yr_tonnes!P56</f>
        <v>338347.68141960003</v>
      </c>
      <c r="P41" s="5">
        <f>CH4_100yr_tonnes!Q56</f>
        <v>348389.14977299998</v>
      </c>
      <c r="Q41" s="5">
        <f>CH4_100yr_tonnes!R56</f>
        <v>358904.5137522</v>
      </c>
      <c r="R41" s="5">
        <f>CH4_100yr_tonnes!S56</f>
        <v>369655.15986780007</v>
      </c>
      <c r="S41" s="5">
        <f>CH4_100yr_tonnes!T56</f>
        <v>380716.50172080006</v>
      </c>
      <c r="T41" s="5">
        <f>CH4_100yr_tonnes!U56</f>
        <v>392051.65611120005</v>
      </c>
      <c r="U41" s="5">
        <f>CH4_100yr_tonnes!V56</f>
        <v>403879.48225260008</v>
      </c>
      <c r="V41" s="5">
        <f>CH4_100yr_tonnes!W56</f>
        <v>416104.82555700006</v>
      </c>
      <c r="W41" s="5">
        <f>CH4_100yr_tonnes!X56</f>
        <v>428580.36076020001</v>
      </c>
      <c r="X41" s="5">
        <f>CH4_100yr_tonnes!Y56</f>
        <v>441354.10592400003</v>
      </c>
      <c r="Y41" s="5">
        <f>CH4_100yr_tonnes!Z56</f>
        <v>454450.66275300004</v>
      </c>
      <c r="Z41" s="5">
        <f>CH4_100yr_tonnes!AA56</f>
        <v>467920.56821460009</v>
      </c>
      <c r="AA41" s="5">
        <f>CH4_100yr_tonnes!AB56</f>
        <v>481821.09093480004</v>
      </c>
      <c r="AB41" s="5">
        <f>CH4_100yr_tonnes!AC56</f>
        <v>507631.87015500001</v>
      </c>
      <c r="AC41" s="5">
        <f>CH4_100yr_tonnes!AD56</f>
        <v>530476.13448060001</v>
      </c>
      <c r="AD41" s="5">
        <f>CH4_100yr_tonnes!AE56</f>
        <v>551429.22716760007</v>
      </c>
      <c r="AE41" s="5">
        <f>CH4_100yr_tonnes!AF56</f>
        <v>571212.91379400005</v>
      </c>
      <c r="AF41" s="5">
        <f>CH4_100yr_tonnes!AG56</f>
        <v>590312.08985760005</v>
      </c>
      <c r="AG41" s="5">
        <f>CH4_100yr_tonnes!AH56</f>
        <v>609051.78564300004</v>
      </c>
      <c r="AH41" s="5">
        <f>CH4_100yr_tonnes!AI56</f>
        <v>627648.1372446001</v>
      </c>
      <c r="AI41" s="5">
        <f>CH4_100yr_tonnes!AJ56</f>
        <v>646243.30573619995</v>
      </c>
      <c r="AJ41" s="5">
        <f>CH4_100yr_tonnes!AK56</f>
        <v>664930.43177460006</v>
      </c>
      <c r="AK41" s="5">
        <f>CH4_100yr_tonnes!AL56</f>
        <v>683771.04243599996</v>
      </c>
      <c r="AL41" s="5">
        <f>CH4_100yr_tonnes!AM56</f>
        <v>702806.05922400008</v>
      </c>
      <c r="AM41" s="5">
        <f>CH4_100yr_tonnes!AN56</f>
        <v>722062.0172280001</v>
      </c>
      <c r="AN41" s="5">
        <f>CH4_100yr_tonnes!AO56</f>
        <v>741555.81831000012</v>
      </c>
      <c r="AO41" s="5">
        <f>CH4_100yr_tonnes!AP56</f>
        <v>761297.94773999997</v>
      </c>
      <c r="AP41" s="5">
        <f>CH4_100yr_tonnes!AQ56</f>
        <v>781293.874266</v>
      </c>
      <c r="AQ41" s="5">
        <f>CH4_100yr_tonnes!AR56</f>
        <v>801546.22852799995</v>
      </c>
      <c r="AR41" s="5">
        <f>CH4_100yr_tonnes!AS56</f>
        <v>822056.95231800003</v>
      </c>
      <c r="AS41" s="5">
        <f>CH4_100yr_tonnes!AT56</f>
        <v>842828.0037</v>
      </c>
      <c r="AT41" s="5">
        <f>CH4_100yr_tonnes!AU56</f>
        <v>863860.55493600015</v>
      </c>
      <c r="AU41" s="5">
        <f>CH4_100yr_tonnes!AV56</f>
        <v>885155.16402000014</v>
      </c>
      <c r="AV41" s="5">
        <f>CH4_100yr_tonnes!AW56</f>
        <v>906710.11900200008</v>
      </c>
      <c r="AW41" s="5">
        <f>CH4_100yr_tonnes!AX56</f>
        <v>928520.21826600004</v>
      </c>
      <c r="AX41" s="5">
        <f>CH4_100yr_tonnes!AY56</f>
        <v>950576.82680400007</v>
      </c>
      <c r="AY41" s="5">
        <f>CH4_100yr_tonnes!AZ56</f>
        <v>972870.01530600013</v>
      </c>
      <c r="AZ41" s="5">
        <f>CH4_100yr_tonnes!BA56</f>
        <v>995390.46737400012</v>
      </c>
      <c r="BA41" s="5">
        <f>CH4_100yr_tonnes!BB56</f>
        <v>1018131.5921700001</v>
      </c>
      <c r="BB41" s="5">
        <f>CH4_100yr_tonnes!BC56</f>
        <v>1041090.060036</v>
      </c>
      <c r="BC41" s="5">
        <f>CH4_100yr_tonnes!BD56</f>
        <v>1064265.9964020001</v>
      </c>
      <c r="BD41" s="5">
        <f>CH4_100yr_tonnes!BE56</f>
        <v>1087660.8474420002</v>
      </c>
      <c r="BE41" s="5">
        <f>CH4_100yr_tonnes!BF56</f>
        <v>1111274.6307840003</v>
      </c>
      <c r="BF41" s="5">
        <f>CH4_100yr_tonnes!BG56</f>
        <v>1135104.8832540002</v>
      </c>
      <c r="BG41" s="5">
        <f>CH4_100yr_tonnes!BH56</f>
        <v>1159148.045352</v>
      </c>
      <c r="BH41" s="5">
        <f>CH4_100yr_tonnes!BI56</f>
        <v>1183399.274124</v>
      </c>
      <c r="BI41" s="5">
        <f>CH4_100yr_tonnes!BJ56</f>
        <v>1207852.8852180003</v>
      </c>
      <c r="BJ41" s="5">
        <f>CH4_100yr_tonnes!BK56</f>
        <v>880967.44888200006</v>
      </c>
      <c r="BK41" s="5">
        <f>CH4_100yr_tonnes!BL56</f>
        <v>657027.95314500015</v>
      </c>
      <c r="BL41" s="5">
        <f>CH4_100yr_tonnes!BM56</f>
        <v>502421.15688660007</v>
      </c>
      <c r="BM41" s="5">
        <f>CH4_100yr_tonnes!BN56</f>
        <v>394593.39363239997</v>
      </c>
      <c r="BN41" s="5">
        <f>CH4_100yr_tonnes!BO56</f>
        <v>318405.94072140002</v>
      </c>
      <c r="BO41" s="5">
        <f>CH4_100yr_tonnes!BP56</f>
        <v>263691.85010280006</v>
      </c>
      <c r="BP41" s="5">
        <f>CH4_100yr_tonnes!BQ56</f>
        <v>223618.1492976</v>
      </c>
      <c r="BQ41" s="5">
        <f>CH4_100yr_tonnes!BR56</f>
        <v>193587.90413159999</v>
      </c>
      <c r="BR41" s="5">
        <f>CH4_100yr_tonnes!BS56</f>
        <v>170504.16769740003</v>
      </c>
      <c r="BS41" s="5">
        <f>CH4_100yr_tonnes!BT56</f>
        <v>152276.51452979998</v>
      </c>
      <c r="BT41" s="5">
        <f>CH4_100yr_tonnes!BU56</f>
        <v>137490.189759</v>
      </c>
      <c r="BU41" s="5">
        <f>CH4_100yr_tonnes!BV56</f>
        <v>125184.26656140001</v>
      </c>
      <c r="BV41" s="5">
        <f>CH4_100yr_tonnes!BW56</f>
        <v>114702.8793996</v>
      </c>
      <c r="BW41" s="5">
        <f>CH4_100yr_tonnes!BX56</f>
        <v>105595.44466080001</v>
      </c>
      <c r="BX41" s="5">
        <f>CH4_100yr_tonnes!BY56</f>
        <v>97549.723547400019</v>
      </c>
      <c r="BY41" s="5">
        <f>CH4_100yr_tonnes!BZ56</f>
        <v>90346.902136200006</v>
      </c>
      <c r="BZ41" s="5">
        <f>CH4_100yr_tonnes!CA56</f>
        <v>83831.434277399996</v>
      </c>
      <c r="CA41" s="5">
        <f>CH4_100yr_tonnes!CB56</f>
        <v>77890.783361400012</v>
      </c>
      <c r="CB41" s="5">
        <f>CH4_100yr_tonnes!CC56</f>
        <v>72441.801976799994</v>
      </c>
      <c r="CC41" s="5">
        <f>CH4_100yr_tonnes!CD56</f>
        <v>67421.564204580005</v>
      </c>
      <c r="CD41" s="5">
        <f>CH4_100yr_tonnes!CE56</f>
        <v>62781.185261640007</v>
      </c>
      <c r="CE41" s="5">
        <f>CH4_100yr_tonnes!CF56</f>
        <v>58481.645576760005</v>
      </c>
      <c r="CF41" s="5">
        <f>CH4_100yr_tonnes!CG56</f>
        <v>54490.961076240004</v>
      </c>
      <c r="CG41" s="5">
        <f>CH4_100yr_tonnes!CH56</f>
        <v>50782.257745260009</v>
      </c>
      <c r="CH41" s="5">
        <f>CH4_100yr_tonnes!CI56</f>
        <v>47332.454362020006</v>
      </c>
      <c r="CI41" s="5">
        <f>CH4_100yr_tonnes!CJ56</f>
        <v>44121.354635400006</v>
      </c>
      <c r="CJ41" s="5">
        <f>CH4_100yr_tonnes!CK56</f>
        <v>41131.015519140004</v>
      </c>
      <c r="CK41" s="5">
        <f>CH4_100yr_tonnes!CL56</f>
        <v>38345.302165859997</v>
      </c>
      <c r="CL41" s="5">
        <f>CH4_100yr_tonnes!CM56</f>
        <v>35749.569477240002</v>
      </c>
      <c r="CM41" s="5">
        <f>CH4_100yr_tonnes!CN56</f>
        <v>33330.429868680003</v>
      </c>
      <c r="CN41" s="5">
        <f>CH4_100yr_tonnes!CO56</f>
        <v>31075.580094540004</v>
      </c>
      <c r="CO41" s="5">
        <f>CH4_100yr_tonnes!CP56</f>
        <v>28973.668841520004</v>
      </c>
      <c r="CP41" s="5">
        <f>CH4_100yr_tonnes!CQ56</f>
        <v>27014.192750580001</v>
      </c>
      <c r="CQ41" s="5">
        <f>CH4_100yr_tonnes!CR56</f>
        <v>25187.412555120001</v>
      </c>
      <c r="CR41" s="5">
        <f>CH4_100yr_tonnes!CS56</f>
        <v>23484.283606320001</v>
      </c>
      <c r="CS41" s="5">
        <f>CH4_100yr_tonnes!CT56</f>
        <v>21896.39698206</v>
      </c>
      <c r="CT41" s="5">
        <f>CH4_100yr_tonnes!CU56</f>
        <v>20415.928535220002</v>
      </c>
      <c r="CU41" s="5">
        <f>CH4_100yr_tonnes!CV56</f>
        <v>19035.593969400004</v>
      </c>
      <c r="CV41" s="5">
        <f>CH4_100yr_tonnes!CW56</f>
        <v>17748.608762340002</v>
      </c>
    </row>
    <row r="42" spans="1:100" ht="11" x14ac:dyDescent="0.15">
      <c r="A42" s="5">
        <f>CH4_100yr_tonnes!B57</f>
        <v>12313.3527555</v>
      </c>
      <c r="B42" s="5">
        <f>CH4_100yr_tonnes!C57</f>
        <v>21294.373085760002</v>
      </c>
      <c r="C42" s="5">
        <f>CH4_100yr_tonnes!D57</f>
        <v>27364.091566680003</v>
      </c>
      <c r="D42" s="5">
        <f>CH4_100yr_tonnes!E57</f>
        <v>31209.694657560005</v>
      </c>
      <c r="E42" s="5">
        <f>CH4_100yr_tonnes!F57</f>
        <v>34137.878347560007</v>
      </c>
      <c r="F42" s="5">
        <f>CH4_100yr_tonnes!G57</f>
        <v>36653.505532800002</v>
      </c>
      <c r="G42" s="5">
        <f>CH4_100yr_tonnes!H57</f>
        <v>38838.450483060005</v>
      </c>
      <c r="H42" s="5">
        <f>CH4_100yr_tonnes!I57</f>
        <v>40473.390883619999</v>
      </c>
      <c r="I42" s="5">
        <f>CH4_100yr_tonnes!J57</f>
        <v>41500.28937174</v>
      </c>
      <c r="J42" s="5">
        <f>CH4_100yr_tonnes!K57</f>
        <v>42709.823994600003</v>
      </c>
      <c r="K42" s="5">
        <f>CH4_100yr_tonnes!L57</f>
        <v>44045.842880340002</v>
      </c>
      <c r="L42" s="5">
        <f>CH4_100yr_tonnes!M57</f>
        <v>45200.124367800003</v>
      </c>
      <c r="M42" s="5">
        <f>CH4_100yr_tonnes!N57</f>
        <v>46535.265663900005</v>
      </c>
      <c r="N42" s="5">
        <f>CH4_100yr_tonnes!O57</f>
        <v>47736.620799840006</v>
      </c>
      <c r="O42" s="5">
        <f>CH4_100yr_tonnes!P57</f>
        <v>48974.336357100001</v>
      </c>
      <c r="P42" s="5">
        <f>CH4_100yr_tonnes!Q57</f>
        <v>50587.183266600005</v>
      </c>
      <c r="Q42" s="5">
        <f>CH4_100yr_tonnes!R57</f>
        <v>52069.496497200002</v>
      </c>
      <c r="R42" s="5">
        <f>CH4_100yr_tonnes!S57</f>
        <v>53488.408171440002</v>
      </c>
      <c r="S42" s="5">
        <f>CH4_100yr_tonnes!T57</f>
        <v>54762.937325220002</v>
      </c>
      <c r="T42" s="5">
        <f>CH4_100yr_tonnes!U57</f>
        <v>56146.88600394001</v>
      </c>
      <c r="U42" s="5">
        <f>CH4_100yr_tonnes!V57</f>
        <v>57562.760190720001</v>
      </c>
      <c r="V42" s="5">
        <f>CH4_100yr_tonnes!W57</f>
        <v>58827.454025640007</v>
      </c>
      <c r="W42" s="5">
        <f>CH4_100yr_tonnes!X57</f>
        <v>60123.895373280015</v>
      </c>
      <c r="X42" s="5">
        <f>CH4_100yr_tonnes!Y57</f>
        <v>61470.532871280004</v>
      </c>
      <c r="Y42" s="5">
        <f>CH4_100yr_tonnes!Z57</f>
        <v>62872.530818520012</v>
      </c>
      <c r="Z42" s="5">
        <f>CH4_100yr_tonnes!AA57</f>
        <v>64339.557522120005</v>
      </c>
      <c r="AA42" s="5">
        <f>CH4_100yr_tonnes!AB57</f>
        <v>65878.807524839998</v>
      </c>
      <c r="AB42" s="5">
        <f>CH4_100yr_tonnes!AC57</f>
        <v>68790.510946799986</v>
      </c>
      <c r="AC42" s="5">
        <f>CH4_100yr_tonnes!AD57</f>
        <v>71353.803444000005</v>
      </c>
      <c r="AD42" s="5">
        <f>CH4_100yr_tonnes!AE57</f>
        <v>73690.162900200012</v>
      </c>
      <c r="AE42" s="5">
        <f>CH4_100yr_tonnes!AF57</f>
        <v>75880.890058200021</v>
      </c>
      <c r="AF42" s="5">
        <f>CH4_100yr_tonnes!AG57</f>
        <v>77980.367501400004</v>
      </c>
      <c r="AG42" s="5">
        <f>CH4_100yr_tonnes!AH57</f>
        <v>80025.007084200013</v>
      </c>
      <c r="AH42" s="5">
        <f>CH4_100yr_tonnes!AI57</f>
        <v>82038.910554000002</v>
      </c>
      <c r="AI42" s="5">
        <f>CH4_100yr_tonnes!AJ57</f>
        <v>84037.915584000002</v>
      </c>
      <c r="AJ42" s="5">
        <f>CH4_100yr_tonnes!AK57</f>
        <v>86032.253262000013</v>
      </c>
      <c r="AK42" s="5">
        <f>CH4_100yr_tonnes!AL57</f>
        <v>88028.542224000004</v>
      </c>
      <c r="AL42" s="5">
        <f>CH4_100yr_tonnes!AM57</f>
        <v>90031.044784800004</v>
      </c>
      <c r="AM42" s="5">
        <f>CH4_100yr_tonnes!AN57</f>
        <v>92042.148657000012</v>
      </c>
      <c r="AN42" s="5">
        <f>CH4_100yr_tonnes!AO57</f>
        <v>94063.107666000011</v>
      </c>
      <c r="AO42" s="5">
        <f>CH4_100yr_tonnes!AP57</f>
        <v>96094.303458000009</v>
      </c>
      <c r="AP42" s="5">
        <f>CH4_100yr_tonnes!AQ57</f>
        <v>98135.729320800005</v>
      </c>
      <c r="AQ42" s="5">
        <f>CH4_100yr_tonnes!AR57</f>
        <v>100187.16348059999</v>
      </c>
      <c r="AR42" s="5">
        <f>CH4_100yr_tonnes!AS57</f>
        <v>102248.20354440002</v>
      </c>
      <c r="AS42" s="5">
        <f>CH4_100yr_tonnes!AT57</f>
        <v>104318.25666900001</v>
      </c>
      <c r="AT42" s="5">
        <f>CH4_100yr_tonnes!AU57</f>
        <v>106396.73868960001</v>
      </c>
      <c r="AU42" s="5">
        <f>CH4_100yr_tonnes!AV57</f>
        <v>108482.99737020001</v>
      </c>
      <c r="AV42" s="5">
        <f>CH4_100yr_tonnes!AW57</f>
        <v>110576.4237312</v>
      </c>
      <c r="AW42" s="5">
        <f>CH4_100yr_tonnes!AX57</f>
        <v>112676.49828900001</v>
      </c>
      <c r="AX42" s="5">
        <f>CH4_100yr_tonnes!AY57</f>
        <v>114782.95608120001</v>
      </c>
      <c r="AY42" s="5">
        <f>CH4_100yr_tonnes!AZ57</f>
        <v>116895.55173960001</v>
      </c>
      <c r="AZ42" s="5">
        <f>CH4_100yr_tonnes!BA57</f>
        <v>119013.9706044</v>
      </c>
      <c r="BA42" s="5">
        <f>CH4_100yr_tonnes!BB57</f>
        <v>121137.78628140001</v>
      </c>
      <c r="BB42" s="5">
        <f>CH4_100yr_tonnes!BC57</f>
        <v>123266.53535760001</v>
      </c>
      <c r="BC42" s="5">
        <f>CH4_100yr_tonnes!BD57</f>
        <v>125399.57536020002</v>
      </c>
      <c r="BD42" s="5">
        <f>CH4_100yr_tonnes!BE57</f>
        <v>127536.3223956</v>
      </c>
      <c r="BE42" s="5">
        <f>CH4_100yr_tonnes!BF57</f>
        <v>129676.09100580002</v>
      </c>
      <c r="BF42" s="5">
        <f>CH4_100yr_tonnes!BG57</f>
        <v>131818.28631359999</v>
      </c>
      <c r="BG42" s="5">
        <f>CH4_100yr_tonnes!BH57</f>
        <v>133962.3691056</v>
      </c>
      <c r="BH42" s="5">
        <f>CH4_100yr_tonnes!BI57</f>
        <v>136107.83339040002</v>
      </c>
      <c r="BI42" s="5">
        <f>CH4_100yr_tonnes!BJ57</f>
        <v>138254.23623059998</v>
      </c>
      <c r="BJ42" s="5">
        <f>CH4_100yr_tonnes!BK57</f>
        <v>101100.4315146</v>
      </c>
      <c r="BK42" s="5">
        <f>CH4_100yr_tonnes!BL57</f>
        <v>75625.852222200003</v>
      </c>
      <c r="BL42" s="5">
        <f>CH4_100yr_tonnes!BM57</f>
        <v>58018.602981720003</v>
      </c>
      <c r="BM42" s="5">
        <f>CH4_100yr_tonnes!BN57</f>
        <v>45720.890282760003</v>
      </c>
      <c r="BN42" s="5">
        <f>CH4_100yr_tonnes!BO57</f>
        <v>37015.746355800002</v>
      </c>
      <c r="BO42" s="5">
        <f>CH4_100yr_tonnes!BP57</f>
        <v>30749.989809060004</v>
      </c>
      <c r="BP42" s="5">
        <f>CH4_100yr_tonnes!BQ57</f>
        <v>26148.509604180006</v>
      </c>
      <c r="BQ42" s="5">
        <f>CH4_100yr_tonnes!BR57</f>
        <v>22689.765543420002</v>
      </c>
      <c r="BR42" s="5">
        <f>CH4_100yr_tonnes!BS57</f>
        <v>20022.324028860003</v>
      </c>
      <c r="BS42" s="5">
        <f>CH4_100yr_tonnes!BT57</f>
        <v>17908.901420639999</v>
      </c>
      <c r="BT42" s="5">
        <f>CH4_100yr_tonnes!BU57</f>
        <v>16188.846696780001</v>
      </c>
      <c r="BU42" s="5">
        <f>CH4_100yr_tonnes!BV57</f>
        <v>14752.98506322</v>
      </c>
      <c r="BV42" s="5">
        <f>CH4_100yr_tonnes!BW57</f>
        <v>13526.747822219999</v>
      </c>
      <c r="BW42" s="5">
        <f>CH4_100yr_tonnes!BX57</f>
        <v>12458.857162560002</v>
      </c>
      <c r="BX42" s="5">
        <f>CH4_100yr_tonnes!BY57</f>
        <v>11513.735061360001</v>
      </c>
      <c r="BY42" s="5">
        <f>CH4_100yr_tonnes!BZ57</f>
        <v>10666.408839540001</v>
      </c>
      <c r="BZ42" s="5">
        <f>CH4_100yr_tonnes!CA57</f>
        <v>9899.0908213200019</v>
      </c>
      <c r="CA42" s="5">
        <f>CH4_100yr_tonnes!CB57</f>
        <v>9198.8804023800003</v>
      </c>
      <c r="CB42" s="5">
        <f>CH4_100yr_tonnes!CC57</f>
        <v>8556.2189488800013</v>
      </c>
      <c r="CC42" s="5">
        <f>CH4_100yr_tonnes!CD57</f>
        <v>7963.8496369800005</v>
      </c>
      <c r="CD42" s="5">
        <f>CH4_100yr_tonnes!CE57</f>
        <v>7416.115987260001</v>
      </c>
      <c r="CE42" s="5">
        <f>CH4_100yr_tonnes!CF57</f>
        <v>6908.4878342400007</v>
      </c>
      <c r="CF42" s="5">
        <f>CH4_100yr_tonnes!CG57</f>
        <v>6437.2399333619996</v>
      </c>
      <c r="CG42" s="5">
        <f>CH4_100yr_tonnes!CH57</f>
        <v>5999.2331324220004</v>
      </c>
      <c r="CH42" s="5">
        <f>CH4_100yr_tonnes!CI57</f>
        <v>5591.7645661140004</v>
      </c>
      <c r="CI42" s="5">
        <f>CH4_100yr_tonnes!CJ57</f>
        <v>5212.4642895060006</v>
      </c>
      <c r="CJ42" s="5">
        <f>CH4_100yr_tonnes!CK57</f>
        <v>4859.2232554559996</v>
      </c>
      <c r="CK42" s="5">
        <f>CH4_100yr_tonnes!CL57</f>
        <v>4530.1424842739998</v>
      </c>
      <c r="CL42" s="5">
        <f>CH4_100yr_tonnes!CM57</f>
        <v>4223.4966178320001</v>
      </c>
      <c r="CM42" s="5">
        <f>CH4_100yr_tonnes!CN57</f>
        <v>3937.7072639940002</v>
      </c>
      <c r="CN42" s="5">
        <f>CH4_100yr_tonnes!CO57</f>
        <v>3671.3230654500007</v>
      </c>
      <c r="CO42" s="5">
        <f>CH4_100yr_tonnes!CP57</f>
        <v>3423.0044114940001</v>
      </c>
      <c r="CP42" s="5">
        <f>CH4_100yr_tonnes!CQ57</f>
        <v>3191.5113906420002</v>
      </c>
      <c r="CQ42" s="5">
        <f>CH4_100yr_tonnes!CR57</f>
        <v>2975.6940369240006</v>
      </c>
      <c r="CR42" s="5">
        <f>CH4_100yr_tonnes!CS57</f>
        <v>2774.4842359200002</v>
      </c>
      <c r="CS42" s="5">
        <f>CH4_100yr_tonnes!CT57</f>
        <v>2586.8888322120001</v>
      </c>
      <c r="CT42" s="5">
        <f>CH4_100yr_tonnes!CU57</f>
        <v>2411.9836609499998</v>
      </c>
      <c r="CU42" s="5">
        <f>CH4_100yr_tonnes!CV57</f>
        <v>2248.9082696219998</v>
      </c>
      <c r="CV42" s="5">
        <f>CH4_100yr_tonnes!CW57</f>
        <v>2096.8612079880004</v>
      </c>
    </row>
    <row r="43" spans="1:100" ht="11" x14ac:dyDescent="0.15">
      <c r="A43" s="5">
        <f>CH4_100yr_tonnes!B58</f>
        <v>62227.838619420007</v>
      </c>
      <c r="B43" s="5">
        <f>CH4_100yr_tonnes!C58</f>
        <v>107548.33274100001</v>
      </c>
      <c r="C43" s="5">
        <f>CH4_100yr_tonnes!D58</f>
        <v>140105.2819986</v>
      </c>
      <c r="D43" s="5">
        <f>CH4_100yr_tonnes!E58</f>
        <v>165115.96148700002</v>
      </c>
      <c r="E43" s="5">
        <f>CH4_100yr_tonnes!F58</f>
        <v>180862.54667520002</v>
      </c>
      <c r="F43" s="5">
        <f>CH4_100yr_tonnes!G58</f>
        <v>191941.31624700001</v>
      </c>
      <c r="G43" s="5">
        <f>CH4_100yr_tonnes!H58</f>
        <v>200509.14353220002</v>
      </c>
      <c r="H43" s="5">
        <f>CH4_100yr_tonnes!I58</f>
        <v>205870.47945000001</v>
      </c>
      <c r="I43" s="5">
        <f>CH4_100yr_tonnes!J58</f>
        <v>209350.39011480004</v>
      </c>
      <c r="J43" s="5">
        <f>CH4_100yr_tonnes!K58</f>
        <v>213957.81464400003</v>
      </c>
      <c r="K43" s="5">
        <f>CH4_100yr_tonnes!L58</f>
        <v>219897.9483816</v>
      </c>
      <c r="L43" s="5">
        <f>CH4_100yr_tonnes!M58</f>
        <v>225913.90170660001</v>
      </c>
      <c r="M43" s="5">
        <f>CH4_100yr_tonnes!N58</f>
        <v>232053.91438680002</v>
      </c>
      <c r="N43" s="5">
        <f>CH4_100yr_tonnes!O58</f>
        <v>238979.137173</v>
      </c>
      <c r="O43" s="5">
        <f>CH4_100yr_tonnes!P58</f>
        <v>246735.74288219999</v>
      </c>
      <c r="P43" s="5">
        <f>CH4_100yr_tonnes!Q58</f>
        <v>257640.72051059999</v>
      </c>
      <c r="Q43" s="5">
        <f>CH4_100yr_tonnes!R58</f>
        <v>267968.4351756</v>
      </c>
      <c r="R43" s="5">
        <f>CH4_100yr_tonnes!S58</f>
        <v>278306.62344900001</v>
      </c>
      <c r="S43" s="5">
        <f>CH4_100yr_tonnes!T58</f>
        <v>288471.34799880005</v>
      </c>
      <c r="T43" s="5">
        <f>CH4_100yr_tonnes!U58</f>
        <v>298279.07076719997</v>
      </c>
      <c r="U43" s="5">
        <f>CH4_100yr_tonnes!V58</f>
        <v>308934.58805880003</v>
      </c>
      <c r="V43" s="5">
        <f>CH4_100yr_tonnes!W58</f>
        <v>318930.0716046</v>
      </c>
      <c r="W43" s="5">
        <f>CH4_100yr_tonnes!X58</f>
        <v>328515.59804340004</v>
      </c>
      <c r="X43" s="5">
        <f>CH4_100yr_tonnes!Y58</f>
        <v>338196.88927019999</v>
      </c>
      <c r="Y43" s="5">
        <f>CH4_100yr_tonnes!Z58</f>
        <v>347610.0570576</v>
      </c>
      <c r="Z43" s="5">
        <f>CH4_100yr_tonnes!AA58</f>
        <v>356922.6233406</v>
      </c>
      <c r="AA43" s="5">
        <f>CH4_100yr_tonnes!AB58</f>
        <v>366432.33839580003</v>
      </c>
      <c r="AB43" s="5">
        <f>CH4_100yr_tonnes!AC58</f>
        <v>385520.88626699999</v>
      </c>
      <c r="AC43" s="5">
        <f>CH4_100yr_tonnes!AD58</f>
        <v>402296.28343560005</v>
      </c>
      <c r="AD43" s="5">
        <f>CH4_100yr_tonnes!AE58</f>
        <v>417560.74329839996</v>
      </c>
      <c r="AE43" s="5">
        <f>CH4_100yr_tonnes!AF58</f>
        <v>431830.07483100001</v>
      </c>
      <c r="AF43" s="5">
        <f>CH4_100yr_tonnes!AG58</f>
        <v>445448.31638700003</v>
      </c>
      <c r="AG43" s="5">
        <f>CH4_100yr_tonnes!AH58</f>
        <v>458653.58217660006</v>
      </c>
      <c r="AH43" s="5">
        <f>CH4_100yr_tonnes!AI58</f>
        <v>471602.35032840003</v>
      </c>
      <c r="AI43" s="5">
        <f>CH4_100yr_tonnes!AJ58</f>
        <v>484396.56824460009</v>
      </c>
      <c r="AJ43" s="5">
        <f>CH4_100yr_tonnes!AK58</f>
        <v>497101.87547820003</v>
      </c>
      <c r="AK43" s="5">
        <f>CH4_100yr_tonnes!AL58</f>
        <v>509759.01955800003</v>
      </c>
      <c r="AL43" s="5">
        <f>CH4_100yr_tonnes!AM58</f>
        <v>522392.53601580008</v>
      </c>
      <c r="AM43" s="5">
        <f>CH4_100yr_tonnes!AN58</f>
        <v>535017.08205900004</v>
      </c>
      <c r="AN43" s="5">
        <f>CH4_100yr_tonnes!AO58</f>
        <v>547641.08821080008</v>
      </c>
      <c r="AO43" s="5">
        <f>CH4_100yr_tonnes!AP58</f>
        <v>560268.65203200001</v>
      </c>
      <c r="AP43" s="5">
        <f>CH4_100yr_tonnes!AQ58</f>
        <v>572900.23469820002</v>
      </c>
      <c r="AQ43" s="5">
        <f>CH4_100yr_tonnes!AR58</f>
        <v>585533.54890860012</v>
      </c>
      <c r="AR43" s="5">
        <f>CH4_100yr_tonnes!AS58</f>
        <v>598164.84071280004</v>
      </c>
      <c r="AS43" s="5">
        <f>CH4_100yr_tonnes!AT58</f>
        <v>610789.33875360014</v>
      </c>
      <c r="AT43" s="5">
        <f>CH4_100yr_tonnes!AU58</f>
        <v>623401.60065719998</v>
      </c>
      <c r="AU43" s="5">
        <f>CH4_100yr_tonnes!AV58</f>
        <v>635995.8035562</v>
      </c>
      <c r="AV43" s="5">
        <f>CH4_100yr_tonnes!AW58</f>
        <v>648565.8074826001</v>
      </c>
      <c r="AW43" s="5">
        <f>CH4_100yr_tonnes!AX58</f>
        <v>661105.29639180005</v>
      </c>
      <c r="AX43" s="5">
        <f>CH4_100yr_tonnes!AY58</f>
        <v>673607.8041978</v>
      </c>
      <c r="AY43" s="5">
        <f>CH4_100yr_tonnes!AZ58</f>
        <v>686066.79586199997</v>
      </c>
      <c r="AZ43" s="5">
        <f>CH4_100yr_tonnes!BA58</f>
        <v>698475.49694400001</v>
      </c>
      <c r="BA43" s="5">
        <f>CH4_100yr_tonnes!BB58</f>
        <v>710827.20399000007</v>
      </c>
      <c r="BB43" s="5">
        <f>CH4_100yr_tonnes!BC58</f>
        <v>723115.77228599996</v>
      </c>
      <c r="BC43" s="5">
        <f>CH4_100yr_tonnes!BD58</f>
        <v>735335.50256399997</v>
      </c>
      <c r="BD43" s="5">
        <f>CH4_100yr_tonnes!BE58</f>
        <v>747480.90166800015</v>
      </c>
      <c r="BE43" s="5">
        <f>CH4_100yr_tonnes!BF58</f>
        <v>759546.32118000009</v>
      </c>
      <c r="BF43" s="5">
        <f>CH4_100yr_tonnes!BG58</f>
        <v>771525.503838</v>
      </c>
      <c r="BG43" s="5">
        <f>CH4_100yr_tonnes!BH58</f>
        <v>783411.01333800005</v>
      </c>
      <c r="BH43" s="5">
        <f>CH4_100yr_tonnes!BI58</f>
        <v>795194.24450400006</v>
      </c>
      <c r="BI43" s="5">
        <f>CH4_100yr_tonnes!BJ58</f>
        <v>806866.269432</v>
      </c>
      <c r="BJ43" s="5">
        <f>CH4_100yr_tonnes!BK58</f>
        <v>590042.32972619997</v>
      </c>
      <c r="BK43" s="5">
        <f>CH4_100yr_tonnes!BL58</f>
        <v>441375.77460060007</v>
      </c>
      <c r="BL43" s="5">
        <f>CH4_100yr_tonnes!BM58</f>
        <v>338621.27950560005</v>
      </c>
      <c r="BM43" s="5">
        <f>CH4_100yr_tonnes!BN58</f>
        <v>266852.15970360005</v>
      </c>
      <c r="BN43" s="5">
        <f>CH4_100yr_tonnes!BO58</f>
        <v>216048.58873680004</v>
      </c>
      <c r="BO43" s="5">
        <f>CH4_100yr_tonnes!BP58</f>
        <v>179480.86376400001</v>
      </c>
      <c r="BP43" s="5">
        <f>CH4_100yr_tonnes!BQ58</f>
        <v>152625.61103459998</v>
      </c>
      <c r="BQ43" s="5">
        <f>CH4_100yr_tonnes!BR58</f>
        <v>132439.23613920002</v>
      </c>
      <c r="BR43" s="5">
        <f>CH4_100yr_tonnes!BS58</f>
        <v>116870.8470468</v>
      </c>
      <c r="BS43" s="5">
        <f>CH4_100yr_tonnes!BT58</f>
        <v>104535.70408320001</v>
      </c>
      <c r="BT43" s="5">
        <f>CH4_100yr_tonnes!BU58</f>
        <v>94496.277933599995</v>
      </c>
      <c r="BU43" s="5">
        <f>CH4_100yr_tonnes!BV58</f>
        <v>86115.44277720002</v>
      </c>
      <c r="BV43" s="5">
        <f>CH4_100yr_tonnes!BW58</f>
        <v>78958.026076800001</v>
      </c>
      <c r="BW43" s="5">
        <f>CH4_100yr_tonnes!BX58</f>
        <v>72724.776192600009</v>
      </c>
      <c r="BX43" s="5">
        <f>CH4_100yr_tonnes!BY58</f>
        <v>67208.061835079992</v>
      </c>
      <c r="BY43" s="5">
        <f>CH4_100yr_tonnes!BZ58</f>
        <v>62262.142504020005</v>
      </c>
      <c r="BZ43" s="5">
        <f>CH4_100yr_tonnes!CA58</f>
        <v>57783.208019340011</v>
      </c>
      <c r="CA43" s="5">
        <f>CH4_100yr_tonnes!CB58</f>
        <v>53695.968420120007</v>
      </c>
      <c r="CB43" s="5">
        <f>CH4_100yr_tonnes!CC58</f>
        <v>49944.637052760008</v>
      </c>
      <c r="CC43" s="5">
        <f>CH4_100yr_tonnes!CD58</f>
        <v>46486.860267479999</v>
      </c>
      <c r="CD43" s="5">
        <f>CH4_100yr_tonnes!CE58</f>
        <v>43289.624095020001</v>
      </c>
      <c r="CE43" s="5">
        <f>CH4_100yr_tonnes!CF58</f>
        <v>40326.487674420008</v>
      </c>
      <c r="CF43" s="5">
        <f>CH4_100yr_tonnes!CG58</f>
        <v>37575.707708400005</v>
      </c>
      <c r="CG43" s="5">
        <f>CH4_100yr_tonnes!CH58</f>
        <v>35018.961497819997</v>
      </c>
      <c r="CH43" s="5">
        <f>CH4_100yr_tonnes!CI58</f>
        <v>32640.472613220001</v>
      </c>
      <c r="CI43" s="5">
        <f>CH4_100yr_tonnes!CJ58</f>
        <v>30426.407678220003</v>
      </c>
      <c r="CJ43" s="5">
        <f>CH4_100yr_tonnes!CK58</f>
        <v>28364.456056979998</v>
      </c>
      <c r="CK43" s="5">
        <f>CH4_100yr_tonnes!CL58</f>
        <v>26443.533208859997</v>
      </c>
      <c r="CL43" s="5">
        <f>CH4_100yr_tonnes!CM58</f>
        <v>24653.567959140004</v>
      </c>
      <c r="CM43" s="5">
        <f>CH4_100yr_tonnes!CN58</f>
        <v>22985.34697938</v>
      </c>
      <c r="CN43" s="5">
        <f>CH4_100yr_tonnes!CO58</f>
        <v>21430.398422280003</v>
      </c>
      <c r="CO43" s="5">
        <f>CH4_100yr_tonnes!CP58</f>
        <v>19980.902703660002</v>
      </c>
      <c r="CP43" s="5">
        <f>CH4_100yr_tonnes!CQ58</f>
        <v>18629.622193860003</v>
      </c>
      <c r="CQ43" s="5">
        <f>CH4_100yr_tonnes!CR58</f>
        <v>17369.844292860002</v>
      </c>
      <c r="CR43" s="5">
        <f>CH4_100yr_tonnes!CS58</f>
        <v>16195.334173679999</v>
      </c>
      <c r="CS43" s="5">
        <f>CH4_100yr_tonnes!CT58</f>
        <v>15100.294556640001</v>
      </c>
      <c r="CT43" s="5">
        <f>CH4_100yr_tonnes!CU58</f>
        <v>14079.33087372</v>
      </c>
      <c r="CU43" s="5">
        <f>CH4_100yr_tonnes!CV58</f>
        <v>13127.420460239999</v>
      </c>
      <c r="CV43" s="5">
        <f>CH4_100yr_tonnes!CW58</f>
        <v>12239.885068739999</v>
      </c>
    </row>
    <row r="44" spans="1:100" ht="11" x14ac:dyDescent="0.15">
      <c r="A44" s="5">
        <f>CH4_100yr_tonnes!B59</f>
        <v>27866.307903360001</v>
      </c>
      <c r="B44" s="5">
        <f>CH4_100yr_tonnes!C59</f>
        <v>46715.459608739999</v>
      </c>
      <c r="C44" s="5">
        <f>CH4_100yr_tonnes!D59</f>
        <v>60552.224781900004</v>
      </c>
      <c r="D44" s="5">
        <f>CH4_100yr_tonnes!E59</f>
        <v>69701.907226200012</v>
      </c>
      <c r="E44" s="5">
        <f>CH4_100yr_tonnes!F59</f>
        <v>75112.610019000014</v>
      </c>
      <c r="F44" s="5">
        <f>CH4_100yr_tonnes!G59</f>
        <v>78016.345232399995</v>
      </c>
      <c r="G44" s="5">
        <f>CH4_100yr_tonnes!H59</f>
        <v>79464.871553400008</v>
      </c>
      <c r="H44" s="5">
        <f>CH4_100yr_tonnes!I59</f>
        <v>81276.675020399998</v>
      </c>
      <c r="I44" s="5">
        <f>CH4_100yr_tonnes!J59</f>
        <v>83420.9548392</v>
      </c>
      <c r="J44" s="5">
        <f>CH4_100yr_tonnes!K59</f>
        <v>85869.412442400004</v>
      </c>
      <c r="K44" s="5">
        <f>CH4_100yr_tonnes!L59</f>
        <v>88633.134147000004</v>
      </c>
      <c r="L44" s="5">
        <f>CH4_100yr_tonnes!M59</f>
        <v>91856.04023340001</v>
      </c>
      <c r="M44" s="5">
        <f>CH4_100yr_tonnes!N59</f>
        <v>95357.688934200007</v>
      </c>
      <c r="N44" s="5">
        <f>CH4_100yr_tonnes!O59</f>
        <v>99182.06197380001</v>
      </c>
      <c r="O44" s="5">
        <f>CH4_100yr_tonnes!P59</f>
        <v>102722.09788200002</v>
      </c>
      <c r="P44" s="5">
        <f>CH4_100yr_tonnes!Q59</f>
        <v>105706.04191920001</v>
      </c>
      <c r="Q44" s="5">
        <f>CH4_100yr_tonnes!R59</f>
        <v>108917.2684386</v>
      </c>
      <c r="R44" s="5">
        <f>CH4_100yr_tonnes!S59</f>
        <v>112528.39149420001</v>
      </c>
      <c r="S44" s="5">
        <f>CH4_100yr_tonnes!T59</f>
        <v>116181.0410328</v>
      </c>
      <c r="T44" s="5">
        <f>CH4_100yr_tonnes!U59</f>
        <v>119718.52725420002</v>
      </c>
      <c r="U44" s="5">
        <f>CH4_100yr_tonnes!V59</f>
        <v>123816.92043480001</v>
      </c>
      <c r="V44" s="5">
        <f>CH4_100yr_tonnes!W59</f>
        <v>127946.7075918</v>
      </c>
      <c r="W44" s="5">
        <f>CH4_100yr_tonnes!X59</f>
        <v>132192.33708299999</v>
      </c>
      <c r="X44" s="5">
        <f>CH4_100yr_tonnes!Y59</f>
        <v>136471.90888140001</v>
      </c>
      <c r="Y44" s="5">
        <f>CH4_100yr_tonnes!Z59</f>
        <v>140762.55004680002</v>
      </c>
      <c r="Z44" s="5">
        <f>CH4_100yr_tonnes!AA59</f>
        <v>145087.10361960001</v>
      </c>
      <c r="AA44" s="5">
        <f>CH4_100yr_tonnes!AB59</f>
        <v>149458.93053899999</v>
      </c>
      <c r="AB44" s="5">
        <f>CH4_100yr_tonnes!AC59</f>
        <v>155906.73494699999</v>
      </c>
      <c r="AC44" s="5">
        <f>CH4_100yr_tonnes!AD59</f>
        <v>161882.15817780001</v>
      </c>
      <c r="AD44" s="5">
        <f>CH4_100yr_tonnes!AE59</f>
        <v>167567.9172312</v>
      </c>
      <c r="AE44" s="5">
        <f>CH4_100yr_tonnes!AF59</f>
        <v>173085.4709934</v>
      </c>
      <c r="AF44" s="5">
        <f>CH4_100yr_tonnes!AG59</f>
        <v>178515.88080540003</v>
      </c>
      <c r="AG44" s="5">
        <f>CH4_100yr_tonnes!AH59</f>
        <v>183913.15784220002</v>
      </c>
      <c r="AH44" s="5">
        <f>CH4_100yr_tonnes!AI59</f>
        <v>189312.73635000002</v>
      </c>
      <c r="AI44" s="5">
        <f>CH4_100yr_tonnes!AJ59</f>
        <v>194737.44689400002</v>
      </c>
      <c r="AJ44" s="5">
        <f>CH4_100yr_tonnes!AK59</f>
        <v>200201.79684359999</v>
      </c>
      <c r="AK44" s="5">
        <f>CH4_100yr_tonnes!AL59</f>
        <v>205714.79559840003</v>
      </c>
      <c r="AL44" s="5">
        <f>CH4_100yr_tonnes!AM59</f>
        <v>211282.08127080003</v>
      </c>
      <c r="AM44" s="5">
        <f>CH4_100yr_tonnes!AN59</f>
        <v>216907.21146240001</v>
      </c>
      <c r="AN44" s="5">
        <f>CH4_100yr_tonnes!AO59</f>
        <v>222592.52052720002</v>
      </c>
      <c r="AO44" s="5">
        <f>CH4_100yr_tonnes!AP59</f>
        <v>228339.44263860001</v>
      </c>
      <c r="AP44" s="5">
        <f>CH4_100yr_tonnes!AQ59</f>
        <v>234148.58148780002</v>
      </c>
      <c r="AQ44" s="5">
        <f>CH4_100yr_tonnes!AR59</f>
        <v>240019.71652140003</v>
      </c>
      <c r="AR44" s="5">
        <f>CH4_100yr_tonnes!AS59</f>
        <v>245952.0011886</v>
      </c>
      <c r="AS44" s="5">
        <f>CH4_100yr_tonnes!AT59</f>
        <v>251943.93392280003</v>
      </c>
      <c r="AT44" s="5">
        <f>CH4_100yr_tonnes!AU59</f>
        <v>257993.79077340005</v>
      </c>
      <c r="AU44" s="5">
        <f>CH4_100yr_tonnes!AV59</f>
        <v>264099.76093800005</v>
      </c>
      <c r="AV44" s="5">
        <f>CH4_100yr_tonnes!AW59</f>
        <v>270260.42712539999</v>
      </c>
      <c r="AW44" s="5">
        <f>CH4_100yr_tonnes!AX59</f>
        <v>276474.76223340002</v>
      </c>
      <c r="AX44" s="5">
        <f>CH4_100yr_tonnes!AY59</f>
        <v>282742.31308680004</v>
      </c>
      <c r="AY44" s="5">
        <f>CH4_100yr_tonnes!AZ59</f>
        <v>289062.73383780004</v>
      </c>
      <c r="AZ44" s="5">
        <f>CH4_100yr_tonnes!BA59</f>
        <v>295435.56690420001</v>
      </c>
      <c r="BA44" s="5">
        <f>CH4_100yr_tonnes!BB59</f>
        <v>301859.96973539999</v>
      </c>
      <c r="BB44" s="5">
        <f>CH4_100yr_tonnes!BC59</f>
        <v>308334.75847559999</v>
      </c>
      <c r="BC44" s="5">
        <f>CH4_100yr_tonnes!BD59</f>
        <v>314858.44118580001</v>
      </c>
      <c r="BD44" s="5">
        <f>CH4_100yr_tonnes!BE59</f>
        <v>321429.33452759997</v>
      </c>
      <c r="BE44" s="5">
        <f>CH4_100yr_tonnes!BF59</f>
        <v>328045.65447960002</v>
      </c>
      <c r="BF44" s="5">
        <f>CH4_100yr_tonnes!BG59</f>
        <v>334705.82360700006</v>
      </c>
      <c r="BG44" s="5">
        <f>CH4_100yr_tonnes!BH59</f>
        <v>341408.80531560001</v>
      </c>
      <c r="BH44" s="5">
        <f>CH4_100yr_tonnes!BI59</f>
        <v>348154.10832659999</v>
      </c>
      <c r="BI44" s="5">
        <f>CH4_100yr_tonnes!BJ59</f>
        <v>354941.36713020003</v>
      </c>
      <c r="BJ44" s="5">
        <f>CH4_100yr_tonnes!BK59</f>
        <v>259024.10838840003</v>
      </c>
      <c r="BK44" s="5">
        <f>CH4_100yr_tonnes!BL59</f>
        <v>193302.37053360001</v>
      </c>
      <c r="BL44" s="5">
        <f>CH4_100yr_tonnes!BM59</f>
        <v>147917.73429660001</v>
      </c>
      <c r="BM44" s="5">
        <f>CH4_100yr_tonnes!BN59</f>
        <v>116255.38373280001</v>
      </c>
      <c r="BN44" s="5">
        <f>CH4_100yr_tonnes!BO59</f>
        <v>93875.196033600005</v>
      </c>
      <c r="BO44" s="5">
        <f>CH4_100yr_tonnes!BP59</f>
        <v>77795.199870600001</v>
      </c>
      <c r="BP44" s="5">
        <f>CH4_100yr_tonnes!BQ59</f>
        <v>66011.235027240007</v>
      </c>
      <c r="BQ44" s="5">
        <f>CH4_100yr_tonnes!BR59</f>
        <v>57174.945316200014</v>
      </c>
      <c r="BR44" s="5">
        <f>CH4_100yr_tonnes!BS59</f>
        <v>50377.906023600008</v>
      </c>
      <c r="BS44" s="5">
        <f>CH4_100yr_tonnes!BT59</f>
        <v>45006.898008660006</v>
      </c>
      <c r="BT44" s="5">
        <f>CH4_100yr_tonnes!BU59</f>
        <v>40646.873964120001</v>
      </c>
      <c r="BU44" s="5">
        <f>CH4_100yr_tonnes!BV59</f>
        <v>37015.895163239999</v>
      </c>
      <c r="BV44" s="5">
        <f>CH4_100yr_tonnes!BW59</f>
        <v>33921.500017320002</v>
      </c>
      <c r="BW44" s="5">
        <f>CH4_100yr_tonnes!BX59</f>
        <v>31231.439988840004</v>
      </c>
      <c r="BX44" s="5">
        <f>CH4_100yr_tonnes!BY59</f>
        <v>28854.047470920003</v>
      </c>
      <c r="BY44" s="5">
        <f>CH4_100yr_tonnes!BZ59</f>
        <v>26725.061135399999</v>
      </c>
      <c r="BZ44" s="5">
        <f>CH4_100yr_tonnes!CA59</f>
        <v>24798.780927900003</v>
      </c>
      <c r="CA44" s="5">
        <f>CH4_100yr_tonnes!CB59</f>
        <v>23042.126224980002</v>
      </c>
      <c r="CB44" s="5">
        <f>CH4_100yr_tonnes!CC59</f>
        <v>21430.640868300001</v>
      </c>
      <c r="CC44" s="5">
        <f>CH4_100yr_tonnes!CD59</f>
        <v>19945.804121699999</v>
      </c>
      <c r="CD44" s="5">
        <f>CH4_100yr_tonnes!CE59</f>
        <v>18573.217678860001</v>
      </c>
      <c r="CE44" s="5">
        <f>CH4_100yr_tonnes!CF59</f>
        <v>17301.380686800003</v>
      </c>
      <c r="CF44" s="5">
        <f>CH4_100yr_tonnes!CG59</f>
        <v>16120.85955522</v>
      </c>
      <c r="CG44" s="5">
        <f>CH4_100yr_tonnes!CH59</f>
        <v>15023.722958760003</v>
      </c>
      <c r="CH44" s="5">
        <f>CH4_100yr_tonnes!CI59</f>
        <v>14003.155322760003</v>
      </c>
      <c r="CI44" s="5">
        <f>CH4_100yr_tonnes!CJ59</f>
        <v>13053.190267560001</v>
      </c>
      <c r="CJ44" s="5">
        <f>CH4_100yr_tonnes!CK59</f>
        <v>12168.52520262</v>
      </c>
      <c r="CK44" s="5">
        <f>CH4_100yr_tonnes!CL59</f>
        <v>11344.390540320001</v>
      </c>
      <c r="CL44" s="5">
        <f>CH4_100yr_tonnes!CM59</f>
        <v>10576.456172640001</v>
      </c>
      <c r="CM44" s="5">
        <f>CH4_100yr_tonnes!CN59</f>
        <v>9860.7631355400008</v>
      </c>
      <c r="CN44" s="5">
        <f>CH4_100yr_tonnes!CO59</f>
        <v>9193.6727114999994</v>
      </c>
      <c r="CO44" s="5">
        <f>CH4_100yr_tonnes!CP59</f>
        <v>8571.8274038399995</v>
      </c>
      <c r="CP44" s="5">
        <f>CH4_100yr_tonnes!CQ59</f>
        <v>7992.12033858</v>
      </c>
      <c r="CQ44" s="5">
        <f>CH4_100yr_tonnes!CR59</f>
        <v>7451.6705174400004</v>
      </c>
      <c r="CR44" s="5">
        <f>CH4_100yr_tonnes!CS59</f>
        <v>6947.8023151199995</v>
      </c>
      <c r="CS44" s="5">
        <f>CH4_100yr_tonnes!CT59</f>
        <v>6478.0281387720006</v>
      </c>
      <c r="CT44" s="5">
        <f>CH4_100yr_tonnes!CU59</f>
        <v>6040.0333133460008</v>
      </c>
      <c r="CU44" s="5">
        <f>CH4_100yr_tonnes!CV59</f>
        <v>5631.6628619459998</v>
      </c>
      <c r="CV44" s="5">
        <f>CH4_100yr_tonnes!CW59</f>
        <v>5250.9096354060002</v>
      </c>
    </row>
    <row r="45" spans="1:100" ht="1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</row>
    <row r="46" spans="1:100" ht="1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</row>
    <row r="47" spans="1:100" ht="1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</row>
    <row r="48" spans="1:100" ht="1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</row>
    <row r="49" spans="1:77" ht="1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</row>
    <row r="50" spans="1:77" ht="1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</row>
    <row r="51" spans="1:77" ht="1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</row>
    <row r="52" spans="1:77" ht="1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</row>
    <row r="53" spans="1:77" ht="1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</row>
    <row r="54" spans="1:77" ht="1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</row>
    <row r="55" spans="1:77" ht="1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</row>
    <row r="56" spans="1:77" ht="1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spans="1:77" ht="1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</row>
    <row r="58" spans="1:77" ht="1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</row>
    <row r="59" spans="1:77" ht="1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</row>
    <row r="60" spans="1:77" ht="1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</row>
    <row r="61" spans="1:77" ht="1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</row>
    <row r="62" spans="1:77" ht="1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</row>
    <row r="63" spans="1:77" ht="1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</row>
    <row r="64" spans="1:77" ht="1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</row>
    <row r="65" spans="1:77" ht="1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</row>
    <row r="66" spans="1:77" ht="11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</row>
    <row r="67" spans="1:77" ht="1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</row>
    <row r="68" spans="1:77" ht="11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</row>
    <row r="69" spans="1:77" ht="11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</row>
    <row r="70" spans="1:77" ht="1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</row>
    <row r="71" spans="1:77" ht="1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</row>
    <row r="72" spans="1:77" ht="11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</row>
    <row r="73" spans="1:77" ht="11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</row>
    <row r="74" spans="1:77" ht="1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</row>
    <row r="75" spans="1:77" ht="1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</row>
    <row r="76" spans="1:77" ht="11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</row>
    <row r="77" spans="1:77" ht="11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</row>
    <row r="78" spans="1:77" ht="1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</row>
    <row r="79" spans="1:77" ht="11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</row>
    <row r="80" spans="1:77" ht="1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</row>
    <row r="81" spans="1:77" ht="1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</row>
    <row r="82" spans="1:77" ht="11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</row>
    <row r="83" spans="1:77" ht="11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</row>
    <row r="84" spans="1:77" ht="1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</row>
    <row r="85" spans="1:77" ht="1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</row>
    <row r="86" spans="1:77" ht="1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</row>
    <row r="87" spans="1:77" ht="1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</row>
    <row r="88" spans="1:77" ht="11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</row>
    <row r="89" spans="1:77" ht="1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</row>
    <row r="90" spans="1:77" ht="11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</row>
    <row r="91" spans="1:77" ht="11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</row>
    <row r="92" spans="1:77" ht="11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</row>
    <row r="93" spans="1:77" ht="11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</row>
    <row r="94" spans="1:77" ht="11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</row>
    <row r="95" spans="1:77" ht="11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</row>
    <row r="96" spans="1:77" ht="1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</row>
    <row r="97" spans="1:77" ht="1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</row>
    <row r="98" spans="1:77" ht="1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</row>
    <row r="99" spans="1:77" ht="1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</row>
    <row r="100" spans="1:77" ht="11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</row>
    <row r="101" spans="1:77" ht="1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</row>
    <row r="102" spans="1:77" ht="11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</row>
    <row r="103" spans="1:77" ht="11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</row>
    <row r="104" spans="1:77" ht="11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</row>
    <row r="105" spans="1:77" ht="11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</row>
    <row r="106" spans="1:77" ht="11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</row>
    <row r="107" spans="1:77" ht="11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</row>
    <row r="108" spans="1:77" ht="1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</row>
    <row r="109" spans="1:77" ht="11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</row>
    <row r="110" spans="1:77" ht="11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</row>
    <row r="111" spans="1:77" ht="1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</row>
    <row r="112" spans="1:77" ht="1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</row>
    <row r="113" spans="1:77" ht="1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</row>
    <row r="114" spans="1:77" ht="1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</row>
    <row r="115" spans="1:77" ht="1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</row>
    <row r="116" spans="1:77" ht="1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</row>
    <row r="117" spans="1:77" ht="1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</row>
    <row r="118" spans="1:77" ht="1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</row>
    <row r="119" spans="1:77" ht="1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</row>
    <row r="120" spans="1:77" ht="1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</row>
    <row r="121" spans="1:77" ht="1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</row>
    <row r="122" spans="1:77" ht="1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</row>
    <row r="123" spans="1:77" ht="1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</row>
    <row r="124" spans="1:77" ht="1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</row>
    <row r="125" spans="1:77" ht="1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</row>
    <row r="126" spans="1:77" ht="1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</row>
    <row r="127" spans="1:77" ht="1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</row>
    <row r="128" spans="1:77" ht="1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</row>
    <row r="129" spans="1:77" ht="1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</row>
    <row r="130" spans="1:77" ht="1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</row>
    <row r="131" spans="1:77" ht="1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</row>
    <row r="132" spans="1:77" ht="1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</row>
    <row r="133" spans="1:77" ht="1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</row>
    <row r="134" spans="1:77" ht="1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</row>
    <row r="135" spans="1:77" ht="1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</row>
    <row r="136" spans="1:77" ht="1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</row>
    <row r="137" spans="1:77" ht="1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</row>
    <row r="138" spans="1:77" ht="1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</row>
    <row r="139" spans="1:77" ht="1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</row>
    <row r="140" spans="1:77" ht="1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</row>
    <row r="141" spans="1:77" ht="1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</row>
    <row r="142" spans="1:77" ht="1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</row>
    <row r="143" spans="1:77" ht="1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</row>
    <row r="144" spans="1:77" ht="1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</row>
    <row r="145" spans="1:77" ht="1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</row>
    <row r="146" spans="1:77" ht="1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</row>
    <row r="147" spans="1:77" ht="1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</row>
    <row r="148" spans="1:77" ht="1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</row>
    <row r="149" spans="1:77" ht="1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</row>
    <row r="150" spans="1:77" ht="1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</row>
    <row r="151" spans="1:77" ht="1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</row>
    <row r="152" spans="1:77" ht="1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</row>
    <row r="153" spans="1:77" ht="1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</row>
    <row r="154" spans="1:77" ht="1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</row>
    <row r="155" spans="1:77" ht="1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</row>
    <row r="156" spans="1:77" ht="1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</row>
    <row r="157" spans="1:77" ht="1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</row>
    <row r="158" spans="1:77" ht="1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</row>
    <row r="159" spans="1:77" ht="1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</row>
    <row r="160" spans="1:77" ht="1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</row>
    <row r="161" spans="1:77" ht="1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</row>
    <row r="162" spans="1:77" ht="1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</row>
    <row r="163" spans="1:77" ht="1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</row>
    <row r="164" spans="1:77" ht="1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</row>
    <row r="165" spans="1:77" ht="1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</row>
    <row r="166" spans="1:77" ht="1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</row>
    <row r="167" spans="1:77" ht="1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</row>
    <row r="168" spans="1:77" ht="1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</row>
    <row r="169" spans="1:77" ht="1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</row>
    <row r="170" spans="1:77" ht="1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</row>
    <row r="171" spans="1:77" ht="1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</row>
    <row r="172" spans="1:77" ht="1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</row>
    <row r="173" spans="1:77" ht="1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</row>
    <row r="174" spans="1:77" ht="1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</row>
    <row r="175" spans="1:77" ht="1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</row>
    <row r="176" spans="1:77" ht="1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</row>
    <row r="177" spans="1:77" ht="1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</row>
    <row r="178" spans="1:77" ht="1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</row>
    <row r="179" spans="1:77" ht="1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</row>
    <row r="180" spans="1:77" ht="1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</row>
    <row r="181" spans="1:77" ht="1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</row>
    <row r="182" spans="1:77" ht="1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</row>
    <row r="183" spans="1:77" ht="1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</row>
    <row r="184" spans="1:77" ht="1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</row>
    <row r="185" spans="1:77" ht="1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</row>
    <row r="186" spans="1:77" ht="1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</row>
    <row r="187" spans="1:77" ht="1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</row>
    <row r="188" spans="1:77" ht="1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</row>
    <row r="189" spans="1:77" ht="1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</row>
    <row r="190" spans="1:77" ht="1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</row>
    <row r="191" spans="1:77" ht="1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</row>
    <row r="192" spans="1:77" ht="1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</row>
    <row r="193" spans="1:77" ht="1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</row>
    <row r="194" spans="1:77" ht="1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</row>
    <row r="195" spans="1:77" ht="1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</row>
    <row r="196" spans="1:77" ht="1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</row>
    <row r="197" spans="1:77" ht="1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</row>
    <row r="198" spans="1:77" ht="1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</row>
    <row r="199" spans="1:77" ht="1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</row>
    <row r="200" spans="1:77" ht="1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</row>
    <row r="201" spans="1:77" ht="1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</row>
    <row r="202" spans="1:77" ht="1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</row>
    <row r="203" spans="1:77" ht="1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</row>
    <row r="204" spans="1:77" ht="1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</row>
    <row r="205" spans="1:77" ht="1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</row>
    <row r="206" spans="1:77" ht="1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</row>
    <row r="207" spans="1:77" ht="1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</row>
    <row r="208" spans="1:77" ht="1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</row>
    <row r="209" spans="1:77" ht="1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</row>
    <row r="210" spans="1:77" ht="1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</row>
    <row r="211" spans="1:77" ht="1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</row>
    <row r="212" spans="1:77" ht="1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</row>
    <row r="213" spans="1:77" ht="1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</row>
    <row r="214" spans="1:77" ht="1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</row>
    <row r="215" spans="1:77" ht="1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</row>
    <row r="216" spans="1:77" ht="1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</row>
    <row r="217" spans="1:77" ht="1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</row>
    <row r="218" spans="1:77" ht="1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</row>
    <row r="219" spans="1:77" ht="1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</row>
    <row r="220" spans="1:77" ht="1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</row>
    <row r="221" spans="1:77" ht="1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</row>
    <row r="222" spans="1:77" ht="1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</row>
    <row r="223" spans="1:77" ht="1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</row>
    <row r="224" spans="1:77" ht="1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</row>
    <row r="225" spans="1:77" ht="1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</row>
    <row r="226" spans="1:77" ht="1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</row>
    <row r="227" spans="1:77" ht="1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</row>
    <row r="228" spans="1:77" ht="1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</row>
    <row r="229" spans="1:77" ht="1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</row>
    <row r="230" spans="1:77" ht="1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</row>
    <row r="231" spans="1:77" ht="1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</row>
    <row r="232" spans="1:77" ht="1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</row>
    <row r="233" spans="1:77" ht="1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</row>
    <row r="234" spans="1:77" ht="1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</row>
    <row r="235" spans="1:77" ht="1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</row>
    <row r="236" spans="1:77" ht="1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</row>
    <row r="237" spans="1:77" ht="1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</row>
    <row r="238" spans="1:77" ht="1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</row>
    <row r="239" spans="1:77" ht="1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</row>
    <row r="240" spans="1:77" ht="1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</row>
    <row r="241" spans="1:77" ht="1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</row>
    <row r="242" spans="1:77" ht="1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</row>
    <row r="243" spans="1:77" ht="1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</row>
    <row r="244" spans="1:77" ht="1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</row>
    <row r="245" spans="1:77" ht="1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</row>
    <row r="246" spans="1:77" ht="1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</row>
    <row r="247" spans="1:77" ht="1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</row>
    <row r="248" spans="1:77" ht="1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</row>
    <row r="249" spans="1:77" ht="1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</row>
    <row r="250" spans="1:77" ht="1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</row>
    <row r="251" spans="1:77" ht="1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</row>
    <row r="252" spans="1:77" ht="1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</row>
    <row r="253" spans="1:77" ht="1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</row>
    <row r="254" spans="1:77" ht="1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</row>
    <row r="255" spans="1:77" ht="1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</row>
    <row r="256" spans="1:77" ht="1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</row>
    <row r="257" spans="1:77" ht="1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</row>
    <row r="258" spans="1:77" ht="1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</row>
    <row r="259" spans="1:77" ht="1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</row>
    <row r="260" spans="1:77" ht="1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</row>
    <row r="261" spans="1:77" ht="1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</row>
    <row r="262" spans="1:77" ht="1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</row>
    <row r="263" spans="1:77" ht="1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</row>
    <row r="264" spans="1:77" ht="1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</row>
    <row r="265" spans="1:77" ht="1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</row>
    <row r="266" spans="1:77" ht="1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</row>
    <row r="267" spans="1:77" ht="1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</row>
    <row r="268" spans="1:77" ht="1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</row>
    <row r="269" spans="1:77" ht="1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</row>
    <row r="270" spans="1:77" ht="1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</row>
    <row r="271" spans="1:77" ht="1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</row>
    <row r="272" spans="1:77" ht="1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</row>
    <row r="273" spans="1:77" ht="1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</row>
    <row r="274" spans="1:77" ht="1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</row>
    <row r="275" spans="1:77" ht="1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</row>
    <row r="276" spans="1:77" ht="1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</row>
    <row r="277" spans="1:77" ht="1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</row>
    <row r="278" spans="1:77" ht="1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</row>
    <row r="279" spans="1:77" ht="1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</row>
    <row r="280" spans="1:77" ht="1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</row>
    <row r="281" spans="1:77" ht="1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</row>
    <row r="282" spans="1:77" ht="1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</row>
    <row r="283" spans="1:77" ht="1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</row>
    <row r="284" spans="1:77" ht="1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</row>
    <row r="285" spans="1:77" ht="1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</row>
    <row r="286" spans="1:77" ht="1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</row>
    <row r="287" spans="1:77" ht="1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</row>
    <row r="288" spans="1:77" ht="1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</row>
    <row r="289" spans="1:77" ht="1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</row>
    <row r="290" spans="1:77" ht="1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</row>
    <row r="291" spans="1:77" ht="1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</row>
    <row r="292" spans="1:77" ht="1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</row>
    <row r="293" spans="1:77" ht="1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</row>
    <row r="294" spans="1:77" ht="1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</row>
    <row r="295" spans="1:77" ht="1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</row>
    <row r="296" spans="1:77" ht="1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</row>
    <row r="297" spans="1:77" ht="1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</row>
    <row r="298" spans="1:77" ht="1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</row>
    <row r="299" spans="1:77" ht="1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</row>
    <row r="300" spans="1:77" ht="1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</row>
    <row r="301" spans="1:77" ht="1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</row>
    <row r="302" spans="1:77" ht="1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</row>
    <row r="303" spans="1:77" ht="1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</row>
    <row r="304" spans="1:77" ht="1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</row>
    <row r="305" spans="1:77" ht="1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</row>
    <row r="306" spans="1:77" ht="1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</row>
    <row r="307" spans="1:77" ht="1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</row>
    <row r="308" spans="1:77" ht="1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</row>
    <row r="309" spans="1:77" ht="1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</row>
    <row r="310" spans="1:77" ht="1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</row>
    <row r="311" spans="1:77" ht="1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</row>
    <row r="312" spans="1:77" ht="1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</row>
    <row r="313" spans="1:77" ht="1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</row>
    <row r="314" spans="1:77" ht="1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</row>
    <row r="315" spans="1:77" ht="1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</row>
    <row r="316" spans="1:77" ht="1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</row>
    <row r="317" spans="1:77" ht="1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</row>
    <row r="318" spans="1:77" ht="1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</row>
    <row r="319" spans="1:77" ht="1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</row>
    <row r="320" spans="1:77" ht="1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</row>
    <row r="321" spans="1:77" ht="1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</row>
    <row r="322" spans="1:77" ht="1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</row>
    <row r="323" spans="1:77" ht="1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</row>
    <row r="324" spans="1:77" ht="1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</row>
    <row r="325" spans="1:77" ht="1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</row>
    <row r="326" spans="1:77" ht="1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</row>
    <row r="327" spans="1:77" ht="1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</row>
    <row r="328" spans="1:77" ht="1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</row>
    <row r="329" spans="1:77" ht="1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</row>
    <row r="330" spans="1:77" ht="1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</row>
    <row r="331" spans="1:77" ht="1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</row>
    <row r="332" spans="1:77" ht="1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</row>
    <row r="333" spans="1:77" ht="1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</row>
    <row r="334" spans="1:77" ht="1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</row>
    <row r="335" spans="1:77" ht="1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</row>
    <row r="336" spans="1:77" ht="1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</row>
    <row r="337" spans="1:77" ht="1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</row>
    <row r="338" spans="1:77" ht="1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</row>
    <row r="339" spans="1:77" ht="1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</row>
    <row r="340" spans="1:77" ht="1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</row>
    <row r="341" spans="1:77" ht="1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</row>
    <row r="342" spans="1:77" ht="1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</row>
    <row r="343" spans="1:77" ht="1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</row>
    <row r="344" spans="1:77" ht="1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</row>
    <row r="345" spans="1:77" ht="1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</row>
    <row r="346" spans="1:77" ht="1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</row>
    <row r="347" spans="1:77" ht="1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</row>
    <row r="348" spans="1:77" ht="1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</row>
    <row r="349" spans="1:77" ht="1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</row>
    <row r="350" spans="1:77" ht="1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</row>
    <row r="351" spans="1:77" ht="1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</row>
    <row r="352" spans="1:77" ht="1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</row>
    <row r="353" spans="1:77" ht="1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</row>
    <row r="354" spans="1:77" ht="1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</row>
    <row r="355" spans="1:77" ht="1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</row>
    <row r="356" spans="1:77" ht="1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</row>
    <row r="357" spans="1:77" ht="1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</row>
    <row r="358" spans="1:77" ht="1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</row>
    <row r="359" spans="1:77" ht="1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</row>
    <row r="360" spans="1:77" ht="1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</row>
    <row r="361" spans="1:77" ht="1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</row>
    <row r="362" spans="1:77" ht="1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</row>
    <row r="363" spans="1:77" ht="1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</row>
    <row r="364" spans="1:77" ht="1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</row>
    <row r="365" spans="1:77" ht="1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</row>
    <row r="366" spans="1:77" ht="1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</row>
    <row r="367" spans="1:77" ht="1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</row>
    <row r="368" spans="1:77" ht="1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</row>
    <row r="369" spans="1:77" ht="1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</row>
    <row r="370" spans="1:77" ht="1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</row>
    <row r="371" spans="1:77" ht="1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</row>
    <row r="372" spans="1:77" ht="1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</row>
    <row r="373" spans="1:77" ht="1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</row>
    <row r="374" spans="1:77" ht="1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</row>
    <row r="375" spans="1:77" ht="1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</row>
    <row r="376" spans="1:77" ht="1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</row>
    <row r="377" spans="1:77" ht="1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</row>
    <row r="378" spans="1:77" ht="1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</row>
    <row r="379" spans="1:77" ht="1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</row>
    <row r="380" spans="1:77" ht="1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</row>
    <row r="381" spans="1:77" ht="1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</row>
    <row r="382" spans="1:77" ht="1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</row>
    <row r="383" spans="1:77" ht="1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</row>
    <row r="384" spans="1:77" ht="1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</row>
    <row r="385" spans="1:77" ht="1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</row>
    <row r="386" spans="1:77" ht="1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</row>
    <row r="387" spans="1:77" ht="1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</row>
    <row r="388" spans="1:77" ht="1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</row>
    <row r="389" spans="1:77" ht="1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</row>
    <row r="390" spans="1:77" ht="1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</row>
    <row r="391" spans="1:77" ht="1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</row>
    <row r="392" spans="1:77" ht="1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</row>
    <row r="393" spans="1:77" ht="1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</row>
    <row r="394" spans="1:77" ht="1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</row>
    <row r="395" spans="1:77" ht="1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</row>
    <row r="396" spans="1:77" ht="1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</row>
    <row r="397" spans="1:77" ht="1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</row>
    <row r="398" spans="1:77" ht="1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</row>
    <row r="399" spans="1:77" ht="1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</row>
    <row r="400" spans="1:77" ht="1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</row>
    <row r="401" spans="1:77" ht="1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</row>
    <row r="402" spans="1:77" ht="1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</row>
    <row r="403" spans="1:77" ht="1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</row>
    <row r="404" spans="1:77" ht="1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</row>
    <row r="405" spans="1:77" ht="1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</row>
    <row r="406" spans="1:77" ht="1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</row>
    <row r="407" spans="1:77" ht="1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</row>
    <row r="408" spans="1:77" ht="1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</row>
    <row r="409" spans="1:77" ht="1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</row>
    <row r="410" spans="1:77" ht="1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</row>
    <row r="411" spans="1:77" ht="1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</row>
    <row r="412" spans="1:77" ht="1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</row>
    <row r="413" spans="1:77" ht="1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</row>
    <row r="414" spans="1:77" ht="1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</row>
    <row r="415" spans="1:77" ht="1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</row>
    <row r="416" spans="1:77" ht="1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</row>
    <row r="417" spans="1:77" ht="1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</row>
    <row r="418" spans="1:77" ht="1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</row>
    <row r="419" spans="1:77" ht="1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</row>
    <row r="420" spans="1:77" ht="1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</row>
    <row r="421" spans="1:77" ht="1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</row>
    <row r="422" spans="1:77" ht="1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</row>
    <row r="423" spans="1:77" ht="1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</row>
    <row r="424" spans="1:77" ht="1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</row>
    <row r="425" spans="1:77" ht="1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</row>
    <row r="426" spans="1:77" ht="1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</row>
    <row r="427" spans="1:77" ht="1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</row>
    <row r="428" spans="1:77" ht="1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</row>
    <row r="429" spans="1:77" ht="1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</row>
    <row r="430" spans="1:77" ht="1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</row>
    <row r="431" spans="1:77" ht="1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</row>
    <row r="432" spans="1:77" ht="1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</row>
    <row r="433" spans="1:77" ht="1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</row>
    <row r="434" spans="1:77" ht="1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</row>
    <row r="435" spans="1:77" ht="1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</row>
    <row r="436" spans="1:77" ht="1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</row>
    <row r="437" spans="1:77" ht="1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</row>
    <row r="438" spans="1:77" ht="1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</row>
    <row r="439" spans="1:77" ht="1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</row>
    <row r="440" spans="1:77" ht="1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</row>
    <row r="441" spans="1:77" ht="1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</row>
    <row r="442" spans="1:77" ht="1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</row>
    <row r="443" spans="1:77" ht="1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</row>
    <row r="444" spans="1:77" ht="1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</row>
    <row r="445" spans="1:77" ht="1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</row>
    <row r="446" spans="1:77" ht="1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</row>
    <row r="447" spans="1:77" ht="1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</row>
    <row r="448" spans="1:77" ht="1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</row>
    <row r="449" spans="1:77" ht="1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</row>
    <row r="450" spans="1:77" ht="1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</row>
    <row r="451" spans="1:77" ht="1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</row>
    <row r="452" spans="1:77" ht="1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</row>
    <row r="453" spans="1:77" ht="1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</row>
    <row r="454" spans="1:77" ht="1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</row>
    <row r="455" spans="1:77" ht="1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</row>
    <row r="456" spans="1:77" ht="1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</row>
    <row r="457" spans="1:77" ht="1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</row>
    <row r="458" spans="1:77" ht="1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</row>
    <row r="459" spans="1:77" ht="1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</row>
    <row r="460" spans="1:77" ht="1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</row>
    <row r="461" spans="1:77" ht="1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</row>
    <row r="462" spans="1:77" ht="1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</row>
    <row r="463" spans="1:77" ht="1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</row>
    <row r="464" spans="1:77" ht="1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</row>
    <row r="465" spans="1:77" ht="1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</row>
    <row r="466" spans="1:77" ht="1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</row>
    <row r="467" spans="1:77" ht="1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</row>
    <row r="468" spans="1:77" ht="1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</row>
    <row r="469" spans="1:77" ht="1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</row>
    <row r="470" spans="1:77" ht="1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</row>
    <row r="471" spans="1:77" ht="1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</row>
    <row r="472" spans="1:77" ht="1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</row>
    <row r="473" spans="1:77" ht="1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</row>
    <row r="474" spans="1:77" ht="1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</row>
    <row r="475" spans="1:77" ht="1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</row>
    <row r="476" spans="1:77" ht="1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</row>
    <row r="477" spans="1:77" ht="1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</row>
    <row r="478" spans="1:77" ht="1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</row>
    <row r="479" spans="1:77" ht="1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</row>
    <row r="480" spans="1:77" ht="1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</row>
    <row r="481" spans="1:77" ht="1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</row>
    <row r="482" spans="1:77" ht="1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</row>
    <row r="483" spans="1:77" ht="1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</row>
    <row r="484" spans="1:77" ht="1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</row>
    <row r="485" spans="1:77" ht="1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</row>
    <row r="486" spans="1:77" ht="1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</row>
    <row r="487" spans="1:77" ht="1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</row>
    <row r="488" spans="1:77" ht="1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</row>
    <row r="489" spans="1:77" ht="1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</row>
    <row r="490" spans="1:77" ht="1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</row>
    <row r="491" spans="1:77" ht="1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</row>
    <row r="492" spans="1:77" ht="1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</row>
    <row r="493" spans="1:77" ht="1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</row>
    <row r="494" spans="1:77" ht="1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</row>
    <row r="495" spans="1:77" ht="1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</row>
    <row r="496" spans="1:77" ht="1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</row>
    <row r="497" spans="1:77" ht="1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</row>
    <row r="498" spans="1:77" ht="1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</row>
    <row r="499" spans="1:77" ht="1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</row>
    <row r="500" spans="1:77" ht="1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</row>
    <row r="501" spans="1:77" ht="1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</row>
    <row r="502" spans="1:77" ht="1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</row>
    <row r="503" spans="1:77" ht="1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</row>
    <row r="504" spans="1:77" ht="1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</row>
    <row r="505" spans="1:77" ht="1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</row>
    <row r="506" spans="1:77" ht="1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</row>
    <row r="507" spans="1:77" ht="1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</row>
    <row r="508" spans="1:77" ht="1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</row>
    <row r="509" spans="1:77" ht="1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</row>
    <row r="510" spans="1:77" ht="1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</row>
    <row r="511" spans="1:77" ht="1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</row>
    <row r="512" spans="1:77" ht="1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</row>
    <row r="513" spans="1:77" ht="1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</row>
    <row r="514" spans="1:77" ht="1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</row>
    <row r="515" spans="1:77" ht="1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</row>
    <row r="516" spans="1:77" ht="1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</row>
    <row r="517" spans="1:77" ht="1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</row>
    <row r="518" spans="1:77" ht="1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</row>
    <row r="519" spans="1:77" ht="1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</row>
    <row r="520" spans="1:77" ht="1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</row>
    <row r="521" spans="1:77" ht="1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</row>
    <row r="522" spans="1:77" ht="1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</row>
    <row r="523" spans="1:77" ht="1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</row>
    <row r="524" spans="1:77" ht="1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</row>
    <row r="525" spans="1:77" ht="1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</row>
    <row r="526" spans="1:77" ht="1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</row>
    <row r="527" spans="1:77" ht="1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</row>
    <row r="528" spans="1:77" ht="1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</row>
    <row r="529" spans="1:77" ht="1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</row>
    <row r="530" spans="1:77" ht="1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</row>
    <row r="531" spans="1:77" ht="1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</row>
    <row r="532" spans="1:77" ht="1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</row>
    <row r="533" spans="1:77" ht="1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</row>
    <row r="534" spans="1:77" ht="1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</row>
    <row r="535" spans="1:77" ht="1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</row>
    <row r="536" spans="1:77" ht="1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</row>
    <row r="537" spans="1:77" ht="1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</row>
    <row r="538" spans="1:77" ht="1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</row>
    <row r="539" spans="1:77" ht="1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</row>
    <row r="540" spans="1:77" ht="1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</row>
    <row r="541" spans="1:77" ht="1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</row>
    <row r="542" spans="1:77" ht="1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</row>
    <row r="543" spans="1:77" ht="1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</row>
    <row r="544" spans="1:77" ht="1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</row>
    <row r="545" spans="1:77" ht="1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</row>
    <row r="546" spans="1:77" ht="1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</row>
    <row r="547" spans="1:77" ht="1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</row>
    <row r="548" spans="1:77" ht="1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</row>
    <row r="549" spans="1:77" ht="1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</row>
    <row r="550" spans="1:77" ht="1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</row>
    <row r="551" spans="1:77" ht="1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</row>
    <row r="552" spans="1:77" ht="1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</row>
    <row r="553" spans="1:77" ht="1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</row>
    <row r="554" spans="1:77" ht="1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</row>
    <row r="555" spans="1:77" ht="1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</row>
    <row r="556" spans="1:77" ht="1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</row>
    <row r="557" spans="1:77" ht="1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</row>
    <row r="558" spans="1:77" ht="1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</row>
    <row r="559" spans="1:77" ht="1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</row>
    <row r="560" spans="1:77" ht="1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</row>
    <row r="561" spans="1:77" ht="1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</row>
    <row r="562" spans="1:77" ht="1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</row>
    <row r="563" spans="1:77" ht="1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</row>
    <row r="564" spans="1:77" ht="1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</row>
    <row r="565" spans="1:77" ht="1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</row>
    <row r="566" spans="1:77" ht="1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</row>
    <row r="567" spans="1:77" ht="1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</row>
    <row r="568" spans="1:77" ht="1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</row>
    <row r="569" spans="1:77" ht="1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</row>
    <row r="570" spans="1:77" ht="1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</row>
    <row r="571" spans="1:77" ht="1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</row>
    <row r="572" spans="1:77" ht="1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</row>
    <row r="573" spans="1:77" ht="1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</row>
    <row r="574" spans="1:77" ht="1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</row>
    <row r="575" spans="1:77" ht="1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</row>
    <row r="576" spans="1:77" ht="1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</row>
    <row r="577" spans="1:77" ht="1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</row>
    <row r="578" spans="1:77" ht="1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</row>
    <row r="579" spans="1:77" ht="1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</row>
    <row r="580" spans="1:77" ht="1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</row>
    <row r="581" spans="1:77" ht="1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</row>
    <row r="582" spans="1:77" ht="1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</row>
    <row r="583" spans="1:77" ht="1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</row>
    <row r="584" spans="1:77" ht="1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</row>
    <row r="585" spans="1:77" ht="1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</row>
    <row r="586" spans="1:77" ht="1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</row>
    <row r="587" spans="1:77" ht="1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</row>
    <row r="588" spans="1:77" ht="1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</row>
    <row r="589" spans="1:77" ht="1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</row>
    <row r="590" spans="1:77" ht="1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</row>
    <row r="591" spans="1:77" ht="1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</row>
    <row r="592" spans="1:77" ht="1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</row>
    <row r="593" spans="1:77" ht="1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</row>
    <row r="594" spans="1:77" ht="1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</row>
    <row r="595" spans="1:77" ht="1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</row>
    <row r="596" spans="1:77" ht="1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</row>
    <row r="597" spans="1:77" ht="1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</row>
    <row r="598" spans="1:77" ht="1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</row>
    <row r="599" spans="1:77" ht="1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</row>
    <row r="600" spans="1:77" ht="1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</row>
    <row r="601" spans="1:77" ht="1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</row>
    <row r="602" spans="1:77" ht="1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</row>
    <row r="603" spans="1:77" ht="1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</row>
    <row r="604" spans="1:77" ht="1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</row>
    <row r="605" spans="1:77" ht="1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</row>
    <row r="606" spans="1:77" ht="1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</row>
    <row r="607" spans="1:77" ht="1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</row>
    <row r="608" spans="1:77" ht="1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</row>
    <row r="609" spans="1:77" ht="1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</row>
    <row r="610" spans="1:77" ht="1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</row>
    <row r="611" spans="1:77" ht="1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</row>
    <row r="612" spans="1:77" ht="1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</row>
    <row r="613" spans="1:77" ht="1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</row>
    <row r="614" spans="1:77" ht="1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</row>
    <row r="615" spans="1:77" ht="1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</row>
    <row r="616" spans="1:77" ht="1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</row>
    <row r="617" spans="1:77" ht="1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</row>
    <row r="618" spans="1:77" ht="1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</row>
    <row r="619" spans="1:77" ht="1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</row>
    <row r="620" spans="1:77" ht="1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</row>
    <row r="621" spans="1:77" ht="1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</row>
    <row r="622" spans="1:77" ht="1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</row>
    <row r="623" spans="1:77" ht="1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</row>
    <row r="624" spans="1:77" ht="1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</row>
    <row r="625" spans="1:77" ht="1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</row>
    <row r="626" spans="1:77" ht="1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</row>
    <row r="627" spans="1:77" ht="1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</row>
    <row r="628" spans="1:77" ht="1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</row>
    <row r="629" spans="1:77" ht="1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</row>
    <row r="630" spans="1:77" ht="1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</row>
    <row r="631" spans="1:77" ht="1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</row>
    <row r="632" spans="1:77" ht="1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</row>
    <row r="633" spans="1:77" ht="1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</row>
    <row r="634" spans="1:77" ht="1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</row>
    <row r="635" spans="1:77" ht="1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</row>
    <row r="636" spans="1:77" ht="1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</row>
    <row r="637" spans="1:77" ht="1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</row>
    <row r="638" spans="1:77" ht="1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</row>
    <row r="639" spans="1:77" ht="1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</row>
    <row r="640" spans="1:77" ht="1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</row>
    <row r="641" spans="1:77" ht="1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</row>
    <row r="642" spans="1:77" ht="1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</row>
    <row r="643" spans="1:77" ht="1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</row>
    <row r="644" spans="1:77" ht="1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</row>
    <row r="645" spans="1:77" ht="1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</row>
    <row r="646" spans="1:77" ht="1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</row>
    <row r="647" spans="1:77" ht="1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</row>
    <row r="648" spans="1:77" ht="1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</row>
    <row r="649" spans="1:77" ht="1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</row>
    <row r="650" spans="1:77" ht="1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</row>
    <row r="651" spans="1:77" ht="1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</row>
    <row r="652" spans="1:77" ht="1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</row>
    <row r="653" spans="1:77" ht="1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</row>
    <row r="654" spans="1:77" ht="1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</row>
    <row r="655" spans="1:77" ht="1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</row>
    <row r="656" spans="1:77" ht="1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</row>
    <row r="657" spans="1:77" ht="1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</row>
    <row r="658" spans="1:77" ht="1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</row>
    <row r="659" spans="1:77" ht="1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</row>
    <row r="660" spans="1:77" ht="1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</row>
    <row r="661" spans="1:77" ht="1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</row>
    <row r="662" spans="1:77" ht="1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</row>
    <row r="663" spans="1:77" ht="1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</row>
    <row r="664" spans="1:77" ht="1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</row>
    <row r="665" spans="1:77" ht="1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</row>
    <row r="666" spans="1:77" ht="1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</row>
    <row r="667" spans="1:77" ht="1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</row>
    <row r="668" spans="1:77" ht="1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</row>
    <row r="669" spans="1:77" ht="1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</row>
    <row r="670" spans="1:77" ht="1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</row>
    <row r="671" spans="1:77" ht="1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</row>
    <row r="672" spans="1:77" ht="1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</row>
    <row r="673" spans="1:77" ht="1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</row>
    <row r="674" spans="1:77" ht="1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</row>
    <row r="675" spans="1:77" ht="1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</row>
    <row r="676" spans="1:77" ht="1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</row>
    <row r="677" spans="1:77" ht="1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</row>
    <row r="678" spans="1:77" ht="1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</row>
    <row r="679" spans="1:77" ht="1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</row>
    <row r="680" spans="1:77" ht="1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</row>
    <row r="681" spans="1:77" ht="1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</row>
    <row r="682" spans="1:77" ht="1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</row>
    <row r="683" spans="1:77" ht="1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</row>
    <row r="684" spans="1:77" ht="1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</row>
    <row r="685" spans="1:77" ht="1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</row>
    <row r="686" spans="1:77" ht="1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</row>
    <row r="687" spans="1:77" ht="1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</row>
    <row r="688" spans="1:77" ht="1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</row>
    <row r="689" spans="1:77" ht="1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</row>
    <row r="690" spans="1:77" ht="1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</row>
    <row r="691" spans="1:77" ht="1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</row>
    <row r="692" spans="1:77" ht="1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</row>
    <row r="693" spans="1:77" ht="1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</row>
    <row r="694" spans="1:77" ht="1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</row>
    <row r="695" spans="1:77" ht="1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</row>
    <row r="696" spans="1:77" ht="1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</row>
    <row r="697" spans="1:77" ht="1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</row>
    <row r="698" spans="1:77" ht="1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</row>
    <row r="699" spans="1:77" ht="1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</row>
    <row r="700" spans="1:77" ht="1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</row>
    <row r="701" spans="1:77" ht="1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</row>
    <row r="702" spans="1:77" ht="1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</row>
    <row r="703" spans="1:77" ht="1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</row>
    <row r="704" spans="1:77" ht="1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</row>
    <row r="705" spans="1:77" ht="1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</row>
    <row r="706" spans="1:77" ht="1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</row>
    <row r="707" spans="1:77" ht="1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</row>
    <row r="708" spans="1:77" ht="1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</row>
    <row r="709" spans="1:77" ht="1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</row>
    <row r="710" spans="1:77" ht="1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</row>
    <row r="711" spans="1:77" ht="1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</row>
    <row r="712" spans="1:77" ht="1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</row>
    <row r="713" spans="1:77" ht="1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</row>
    <row r="714" spans="1:77" ht="1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</row>
    <row r="715" spans="1:77" ht="1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</row>
    <row r="716" spans="1:77" ht="1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</row>
    <row r="717" spans="1:77" ht="1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</row>
    <row r="718" spans="1:77" ht="1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</row>
    <row r="719" spans="1:77" ht="1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</row>
    <row r="720" spans="1:77" ht="1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</row>
    <row r="721" spans="1:77" ht="1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</row>
    <row r="722" spans="1:77" ht="1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</row>
    <row r="723" spans="1:77" ht="1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</row>
    <row r="724" spans="1:77" ht="1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</row>
    <row r="725" spans="1:77" ht="1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</row>
    <row r="726" spans="1:77" ht="1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</row>
    <row r="727" spans="1:77" ht="1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</row>
    <row r="728" spans="1:77" ht="1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</row>
    <row r="729" spans="1:77" ht="1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</row>
    <row r="730" spans="1:77" ht="1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</row>
    <row r="731" spans="1:77" ht="1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</row>
    <row r="732" spans="1:77" ht="1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</row>
    <row r="733" spans="1:77" ht="1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</row>
    <row r="734" spans="1:77" ht="1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</row>
    <row r="735" spans="1:77" ht="1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</row>
    <row r="736" spans="1:77" ht="1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</row>
    <row r="737" spans="1:77" ht="1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</row>
    <row r="738" spans="1:77" ht="1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</row>
    <row r="739" spans="1:77" ht="1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</row>
    <row r="740" spans="1:77" ht="1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</row>
    <row r="741" spans="1:77" ht="1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</row>
    <row r="742" spans="1:77" ht="1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</row>
    <row r="743" spans="1:77" ht="1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</row>
    <row r="744" spans="1:77" ht="1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</row>
    <row r="745" spans="1:77" ht="1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</row>
    <row r="746" spans="1:77" ht="1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</row>
    <row r="747" spans="1:77" ht="1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</row>
    <row r="748" spans="1:77" ht="1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</row>
    <row r="749" spans="1:77" ht="1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</row>
    <row r="750" spans="1:77" ht="1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</row>
    <row r="751" spans="1:77" ht="1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</row>
    <row r="752" spans="1:77" ht="1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</row>
    <row r="753" spans="1:77" ht="1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</row>
    <row r="754" spans="1:77" ht="1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</row>
    <row r="755" spans="1:77" ht="1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</row>
    <row r="756" spans="1:77" ht="1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</row>
    <row r="757" spans="1:77" ht="1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</row>
    <row r="758" spans="1:77" ht="1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</row>
    <row r="759" spans="1:77" ht="1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</row>
    <row r="760" spans="1:77" ht="1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</row>
    <row r="761" spans="1:77" ht="1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</row>
    <row r="762" spans="1:77" ht="1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</row>
    <row r="763" spans="1:77" ht="1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</row>
    <row r="764" spans="1:77" ht="1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</row>
    <row r="765" spans="1:77" ht="1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</row>
    <row r="766" spans="1:77" ht="1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</row>
    <row r="767" spans="1:77" ht="1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</row>
    <row r="768" spans="1:77" ht="1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</row>
    <row r="769" spans="1:77" ht="1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</row>
    <row r="770" spans="1:77" ht="1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</row>
    <row r="771" spans="1:77" ht="1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</row>
    <row r="772" spans="1:77" ht="1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</row>
    <row r="773" spans="1:77" ht="1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</row>
    <row r="774" spans="1:77" ht="1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</row>
    <row r="775" spans="1:77" ht="1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</row>
    <row r="776" spans="1:77" ht="1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</row>
    <row r="777" spans="1:77" ht="1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</row>
    <row r="778" spans="1:77" ht="1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</row>
    <row r="779" spans="1:77" ht="1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</row>
    <row r="780" spans="1:77" ht="1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</row>
    <row r="781" spans="1:77" ht="1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</row>
    <row r="782" spans="1:77" ht="1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</row>
    <row r="783" spans="1:77" ht="1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</row>
    <row r="784" spans="1:77" ht="1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</row>
    <row r="785" spans="1:77" ht="1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</row>
    <row r="786" spans="1:77" ht="1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</row>
    <row r="787" spans="1:77" ht="1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</row>
    <row r="788" spans="1:77" ht="1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</row>
    <row r="789" spans="1:77" ht="1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</row>
    <row r="790" spans="1:77" ht="1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</row>
    <row r="791" spans="1:77" ht="1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</row>
    <row r="792" spans="1:77" ht="1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</row>
    <row r="793" spans="1:77" ht="1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</row>
    <row r="794" spans="1:77" ht="1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</row>
    <row r="795" spans="1:77" ht="1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</row>
    <row r="796" spans="1:77" ht="1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</row>
    <row r="797" spans="1:77" ht="1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</row>
    <row r="798" spans="1:77" ht="1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</row>
    <row r="799" spans="1:77" ht="1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</row>
    <row r="800" spans="1:77" ht="1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</row>
    <row r="801" spans="1:77" ht="1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</row>
    <row r="802" spans="1:77" ht="1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</row>
    <row r="803" spans="1:77" ht="1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</row>
    <row r="804" spans="1:77" ht="1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</row>
    <row r="805" spans="1:77" ht="1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</row>
    <row r="806" spans="1:77" ht="1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</row>
    <row r="807" spans="1:77" ht="1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</row>
    <row r="808" spans="1:77" ht="1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</row>
    <row r="809" spans="1:77" ht="1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</row>
    <row r="810" spans="1:77" ht="1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</row>
    <row r="811" spans="1:77" ht="1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</row>
    <row r="812" spans="1:77" ht="1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</row>
    <row r="813" spans="1:77" ht="1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</row>
    <row r="814" spans="1:77" ht="1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</row>
    <row r="815" spans="1:77" ht="1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</row>
    <row r="816" spans="1:77" ht="1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</row>
    <row r="817" spans="1:77" ht="1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</row>
    <row r="818" spans="1:77" ht="1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</row>
    <row r="819" spans="1:77" ht="1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</row>
    <row r="820" spans="1:77" ht="1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</row>
    <row r="821" spans="1:77" ht="1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</row>
    <row r="822" spans="1:77" ht="1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</row>
    <row r="823" spans="1:77" ht="1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</row>
    <row r="824" spans="1:77" ht="1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</row>
    <row r="825" spans="1:77" ht="1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</row>
    <row r="826" spans="1:77" ht="1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</row>
    <row r="827" spans="1:77" ht="1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</row>
    <row r="828" spans="1:77" ht="1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</row>
    <row r="829" spans="1:77" ht="1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</row>
    <row r="830" spans="1:77" ht="1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</row>
    <row r="831" spans="1:77" ht="1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</row>
    <row r="832" spans="1:77" ht="1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</row>
    <row r="833" spans="1:77" ht="1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</row>
    <row r="834" spans="1:77" ht="1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</row>
    <row r="835" spans="1:77" ht="1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</row>
    <row r="836" spans="1:77" ht="1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</row>
    <row r="837" spans="1:77" ht="1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</row>
    <row r="838" spans="1:77" ht="1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</row>
    <row r="839" spans="1:77" ht="1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</row>
    <row r="840" spans="1:77" ht="1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</row>
    <row r="841" spans="1:77" ht="1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</row>
    <row r="842" spans="1:77" ht="1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</row>
    <row r="843" spans="1:77" ht="1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</row>
    <row r="844" spans="1:77" ht="1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</row>
    <row r="845" spans="1:77" ht="1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</row>
    <row r="846" spans="1:77" ht="1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</row>
    <row r="847" spans="1:77" ht="1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</row>
    <row r="848" spans="1:77" ht="1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</row>
    <row r="849" spans="1:77" ht="1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</row>
    <row r="850" spans="1:77" ht="1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</row>
    <row r="851" spans="1:77" ht="1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</row>
    <row r="852" spans="1:77" ht="1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</row>
    <row r="853" spans="1:77" ht="1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</row>
    <row r="854" spans="1:77" ht="1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</row>
    <row r="855" spans="1:77" ht="1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</row>
    <row r="856" spans="1:77" ht="1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</row>
    <row r="857" spans="1:77" ht="1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</row>
    <row r="858" spans="1:77" ht="1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</row>
    <row r="859" spans="1:77" ht="1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</row>
    <row r="860" spans="1:77" ht="1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</row>
    <row r="861" spans="1:77" ht="1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</row>
    <row r="862" spans="1:77" ht="1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</row>
    <row r="863" spans="1:77" ht="1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</row>
    <row r="864" spans="1:77" ht="1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</row>
    <row r="865" spans="1:77" ht="1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</row>
    <row r="866" spans="1:77" ht="1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</row>
    <row r="867" spans="1:77" ht="1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</row>
    <row r="868" spans="1:77" ht="1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</row>
    <row r="869" spans="1:77" ht="1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</row>
    <row r="870" spans="1:77" ht="1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</row>
    <row r="871" spans="1:77" ht="1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</row>
    <row r="872" spans="1:77" ht="1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</row>
    <row r="873" spans="1:77" ht="1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</row>
    <row r="874" spans="1:77" ht="1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</row>
    <row r="875" spans="1:77" ht="1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</row>
    <row r="876" spans="1:77" ht="1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</row>
    <row r="877" spans="1:77" ht="1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</row>
    <row r="878" spans="1:77" ht="1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</row>
    <row r="879" spans="1:77" ht="1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</row>
    <row r="880" spans="1:77" ht="11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</row>
    <row r="881" spans="1:77" ht="11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</row>
    <row r="882" spans="1:77" ht="11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</row>
    <row r="883" spans="1:77" ht="11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</row>
    <row r="884" spans="1:77" ht="11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</row>
    <row r="885" spans="1:77" ht="11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</row>
    <row r="886" spans="1:77" ht="11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</row>
    <row r="887" spans="1:77" ht="11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</row>
    <row r="888" spans="1:77" ht="11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</row>
    <row r="889" spans="1:77" ht="11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</row>
    <row r="890" spans="1:77" ht="11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</row>
    <row r="891" spans="1:77" ht="11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</row>
    <row r="892" spans="1:77" ht="11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</row>
    <row r="893" spans="1:77" ht="11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</row>
    <row r="894" spans="1:77" ht="11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</row>
    <row r="895" spans="1:77" ht="11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</row>
    <row r="896" spans="1:77" ht="11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</row>
    <row r="897" spans="1:77" ht="11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</row>
    <row r="898" spans="1:77" ht="11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</row>
    <row r="899" spans="1:77" ht="11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</row>
    <row r="900" spans="1:77" ht="11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</row>
    <row r="901" spans="1:77" ht="11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</row>
    <row r="902" spans="1:77" ht="11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</row>
    <row r="903" spans="1:77" ht="11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</row>
    <row r="904" spans="1:77" ht="11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</row>
    <row r="905" spans="1:77" ht="11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</row>
    <row r="906" spans="1:77" ht="11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</row>
    <row r="907" spans="1:77" ht="11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</row>
    <row r="908" spans="1:77" ht="11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</row>
    <row r="909" spans="1:77" ht="11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</row>
    <row r="910" spans="1:77" ht="11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</row>
    <row r="911" spans="1:77" ht="11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</row>
    <row r="912" spans="1:77" ht="11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</row>
    <row r="913" spans="1:77" ht="11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</row>
    <row r="914" spans="1:77" ht="11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</row>
    <row r="915" spans="1:77" ht="11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</row>
    <row r="916" spans="1:77" ht="11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</row>
    <row r="917" spans="1:77" ht="11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</row>
    <row r="918" spans="1:77" ht="11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</row>
    <row r="919" spans="1:77" ht="1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</row>
    <row r="920" spans="1:77" ht="1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</row>
    <row r="921" spans="1:77" ht="1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</row>
    <row r="922" spans="1:77" ht="1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</row>
    <row r="923" spans="1:77" ht="1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</row>
    <row r="924" spans="1:77" ht="11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</row>
    <row r="925" spans="1:77" ht="11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</row>
    <row r="926" spans="1:77" ht="11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</row>
    <row r="927" spans="1:77" ht="11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</row>
    <row r="928" spans="1:77" ht="11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</row>
    <row r="929" spans="1:77" ht="11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</row>
    <row r="930" spans="1:77" ht="11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</row>
    <row r="931" spans="1:77" ht="11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</row>
    <row r="932" spans="1:77" ht="11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</row>
    <row r="933" spans="1:77" ht="11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</row>
    <row r="934" spans="1:77" ht="11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</row>
    <row r="935" spans="1:77" ht="11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</row>
    <row r="936" spans="1:77" ht="11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</row>
    <row r="937" spans="1:77" ht="11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</row>
    <row r="938" spans="1:77" ht="11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</row>
    <row r="939" spans="1:77" ht="11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</row>
    <row r="940" spans="1:77" ht="11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</row>
    <row r="941" spans="1:77" ht="11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</row>
    <row r="942" spans="1:77" ht="11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</row>
    <row r="943" spans="1:77" ht="11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</row>
    <row r="944" spans="1:77" ht="11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</row>
    <row r="945" spans="1:77" ht="11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</row>
    <row r="946" spans="1:77" ht="11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</row>
    <row r="947" spans="1:77" ht="11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</row>
    <row r="948" spans="1:77" ht="11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</row>
    <row r="949" spans="1:77" ht="11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</row>
    <row r="950" spans="1:77" ht="11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</row>
    <row r="951" spans="1:77" ht="11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</row>
    <row r="952" spans="1:77" ht="11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</row>
    <row r="953" spans="1:77" ht="11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</row>
    <row r="954" spans="1:77" ht="11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</row>
    <row r="955" spans="1:77" ht="11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</row>
    <row r="956" spans="1:77" ht="11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</row>
    <row r="957" spans="1:77" ht="11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</row>
    <row r="958" spans="1:77" ht="11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</row>
    <row r="959" spans="1:77" ht="11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</row>
    <row r="960" spans="1:77" ht="11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</row>
    <row r="961" spans="1:77" ht="11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</row>
    <row r="962" spans="1:77" ht="11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</row>
    <row r="963" spans="1:77" ht="11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</row>
    <row r="964" spans="1:77" ht="11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</row>
    <row r="965" spans="1:77" ht="11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</row>
    <row r="966" spans="1:77" ht="11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</row>
    <row r="967" spans="1:77" ht="11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</row>
    <row r="968" spans="1:77" ht="11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</row>
    <row r="969" spans="1:77" ht="11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</row>
    <row r="970" spans="1:77" ht="11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</row>
    <row r="971" spans="1:77" ht="11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</row>
    <row r="972" spans="1:77" ht="11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</row>
    <row r="973" spans="1:77" ht="11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</row>
    <row r="974" spans="1:77" ht="11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</row>
    <row r="975" spans="1:77" ht="11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</row>
    <row r="976" spans="1:77" ht="11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</row>
    <row r="977" spans="1:77" ht="11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</row>
    <row r="978" spans="1:77" ht="11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</row>
    <row r="979" spans="1:77" ht="11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</row>
    <row r="980" spans="1:77" ht="11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</row>
    <row r="981" spans="1:77" ht="11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</row>
    <row r="982" spans="1:77" ht="11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</row>
    <row r="983" spans="1:77" ht="11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</row>
    <row r="984" spans="1:77" ht="11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</row>
    <row r="985" spans="1:77" ht="11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</row>
    <row r="986" spans="1:77" ht="11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</row>
    <row r="987" spans="1:77" ht="11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</row>
    <row r="988" spans="1:77" ht="11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</row>
    <row r="989" spans="1:77" ht="11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</row>
    <row r="990" spans="1:77" ht="11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</row>
    <row r="991" spans="1:77" ht="11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</row>
    <row r="992" spans="1:77" ht="11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</row>
    <row r="993" spans="1:77" ht="11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</row>
    <row r="994" spans="1:77" ht="11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</row>
    <row r="995" spans="1:77" ht="11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</row>
    <row r="996" spans="1:77" ht="11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</row>
    <row r="997" spans="1:77" ht="11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</row>
    <row r="998" spans="1:77" ht="11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</row>
    <row r="999" spans="1:77" ht="11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V45"/>
  <sheetViews>
    <sheetView workbookViewId="0"/>
  </sheetViews>
  <sheetFormatPr baseColWidth="10" defaultColWidth="16.75" defaultRowHeight="15" customHeight="1" x14ac:dyDescent="0.15"/>
  <cols>
    <col min="1" max="100" width="16.75" customWidth="1"/>
  </cols>
  <sheetData>
    <row r="1" spans="1:100" ht="15" customHeight="1" x14ac:dyDescent="0.15">
      <c r="A1" s="5" t="e">
        <f>CH4_100yr_tonnes!#REF!</f>
        <v>#REF!</v>
      </c>
      <c r="B1" s="5" t="e">
        <f>CH4_100yr_tonnes!#REF!</f>
        <v>#REF!</v>
      </c>
      <c r="C1" s="5" t="e">
        <f>CH4_100yr_tonnes!#REF!</f>
        <v>#REF!</v>
      </c>
      <c r="D1" s="5" t="e">
        <f>CH4_100yr_tonnes!#REF!</f>
        <v>#REF!</v>
      </c>
      <c r="E1" s="5" t="e">
        <f>CH4_100yr_tonnes!#REF!</f>
        <v>#REF!</v>
      </c>
      <c r="F1" s="5" t="e">
        <f>CH4_100yr_tonnes!#REF!</f>
        <v>#REF!</v>
      </c>
      <c r="G1" s="5" t="e">
        <f>CH4_100yr_tonnes!#REF!</f>
        <v>#REF!</v>
      </c>
      <c r="H1" s="5" t="e">
        <f>CH4_100yr_tonnes!#REF!</f>
        <v>#REF!</v>
      </c>
      <c r="I1" s="5" t="e">
        <f>CH4_100yr_tonnes!#REF!</f>
        <v>#REF!</v>
      </c>
      <c r="J1" s="5" t="e">
        <f>CH4_100yr_tonnes!#REF!</f>
        <v>#REF!</v>
      </c>
      <c r="K1" s="5" t="e">
        <f>CH4_100yr_tonnes!#REF!</f>
        <v>#REF!</v>
      </c>
      <c r="L1" s="5" t="e">
        <f>CH4_100yr_tonnes!#REF!</f>
        <v>#REF!</v>
      </c>
      <c r="M1" s="5" t="e">
        <f>CH4_100yr_tonnes!#REF!</f>
        <v>#REF!</v>
      </c>
      <c r="N1" s="5" t="e">
        <f>CH4_100yr_tonnes!#REF!</f>
        <v>#REF!</v>
      </c>
      <c r="O1" s="5" t="e">
        <f>CH4_100yr_tonnes!#REF!</f>
        <v>#REF!</v>
      </c>
      <c r="P1" s="5" t="e">
        <f>CH4_100yr_tonnes!#REF!</f>
        <v>#REF!</v>
      </c>
      <c r="Q1" s="5" t="e">
        <f>CH4_100yr_tonnes!#REF!</f>
        <v>#REF!</v>
      </c>
      <c r="R1" s="5" t="e">
        <f>CH4_100yr_tonnes!#REF!</f>
        <v>#REF!</v>
      </c>
      <c r="S1" s="5" t="e">
        <f>CH4_100yr_tonnes!#REF!</f>
        <v>#REF!</v>
      </c>
      <c r="T1" s="5" t="e">
        <f>CH4_100yr_tonnes!#REF!</f>
        <v>#REF!</v>
      </c>
      <c r="U1" s="5" t="e">
        <f>CH4_100yr_tonnes!#REF!</f>
        <v>#REF!</v>
      </c>
      <c r="V1" s="5" t="e">
        <f>CH4_100yr_tonnes!#REF!</f>
        <v>#REF!</v>
      </c>
      <c r="W1" s="5" t="e">
        <f>CH4_100yr_tonnes!#REF!</f>
        <v>#REF!</v>
      </c>
      <c r="X1" s="5" t="e">
        <f>CH4_100yr_tonnes!#REF!</f>
        <v>#REF!</v>
      </c>
      <c r="Y1" s="5" t="e">
        <f>CH4_100yr_tonnes!#REF!</f>
        <v>#REF!</v>
      </c>
      <c r="Z1" s="5" t="e">
        <f>CH4_100yr_tonnes!#REF!</f>
        <v>#REF!</v>
      </c>
      <c r="AA1" s="5" t="e">
        <f>CH4_100yr_tonnes!#REF!</f>
        <v>#REF!</v>
      </c>
      <c r="AB1" s="5" t="e">
        <f>CH4_100yr_tonnes!#REF!</f>
        <v>#REF!</v>
      </c>
      <c r="AC1" s="5" t="e">
        <f>CH4_100yr_tonnes!#REF!</f>
        <v>#REF!</v>
      </c>
      <c r="AD1" s="5" t="e">
        <f>CH4_100yr_tonnes!#REF!</f>
        <v>#REF!</v>
      </c>
      <c r="AE1" s="5" t="e">
        <f>CH4_100yr_tonnes!#REF!</f>
        <v>#REF!</v>
      </c>
      <c r="AF1" s="5" t="e">
        <f>CH4_100yr_tonnes!#REF!</f>
        <v>#REF!</v>
      </c>
      <c r="AG1" s="5" t="e">
        <f>CH4_100yr_tonnes!#REF!</f>
        <v>#REF!</v>
      </c>
      <c r="AH1" s="5" t="e">
        <f>CH4_100yr_tonnes!#REF!</f>
        <v>#REF!</v>
      </c>
      <c r="AI1" s="5" t="e">
        <f>CH4_100yr_tonnes!#REF!</f>
        <v>#REF!</v>
      </c>
      <c r="AJ1" s="5" t="e">
        <f>CH4_100yr_tonnes!#REF!</f>
        <v>#REF!</v>
      </c>
      <c r="AK1" s="5" t="e">
        <f>CH4_100yr_tonnes!#REF!</f>
        <v>#REF!</v>
      </c>
      <c r="AL1" s="5" t="e">
        <f>CH4_100yr_tonnes!#REF!</f>
        <v>#REF!</v>
      </c>
      <c r="AM1" s="5" t="e">
        <f>CH4_100yr_tonnes!#REF!</f>
        <v>#REF!</v>
      </c>
      <c r="AN1" s="5" t="e">
        <f>CH4_100yr_tonnes!#REF!</f>
        <v>#REF!</v>
      </c>
      <c r="AO1" s="5" t="e">
        <f>CH4_100yr_tonnes!#REF!</f>
        <v>#REF!</v>
      </c>
      <c r="AP1" s="5" t="e">
        <f>CH4_100yr_tonnes!#REF!</f>
        <v>#REF!</v>
      </c>
      <c r="AQ1" s="5" t="e">
        <f>CH4_100yr_tonnes!#REF!</f>
        <v>#REF!</v>
      </c>
      <c r="AR1" s="5" t="e">
        <f>CH4_100yr_tonnes!#REF!</f>
        <v>#REF!</v>
      </c>
      <c r="AS1" s="5" t="e">
        <f>CH4_100yr_tonnes!#REF!</f>
        <v>#REF!</v>
      </c>
      <c r="AT1" s="5" t="e">
        <f>CH4_100yr_tonnes!#REF!</f>
        <v>#REF!</v>
      </c>
      <c r="AU1" s="5" t="e">
        <f>CH4_100yr_tonnes!#REF!</f>
        <v>#REF!</v>
      </c>
      <c r="AV1" s="5" t="e">
        <f>CH4_100yr_tonnes!#REF!</f>
        <v>#REF!</v>
      </c>
      <c r="AW1" s="5" t="e">
        <f>CH4_100yr_tonnes!#REF!</f>
        <v>#REF!</v>
      </c>
      <c r="AX1" s="5" t="e">
        <f>CH4_100yr_tonnes!#REF!</f>
        <v>#REF!</v>
      </c>
      <c r="AY1" s="5" t="e">
        <f>CH4_100yr_tonnes!#REF!</f>
        <v>#REF!</v>
      </c>
      <c r="AZ1" s="5" t="e">
        <f>CH4_100yr_tonnes!#REF!</f>
        <v>#REF!</v>
      </c>
      <c r="BA1" s="5" t="e">
        <f>CH4_100yr_tonnes!#REF!</f>
        <v>#REF!</v>
      </c>
      <c r="BB1" s="5" t="e">
        <f>CH4_100yr_tonnes!#REF!</f>
        <v>#REF!</v>
      </c>
      <c r="BC1" s="5" t="e">
        <f>CH4_100yr_tonnes!#REF!</f>
        <v>#REF!</v>
      </c>
      <c r="BD1" s="5" t="e">
        <f>CH4_100yr_tonnes!#REF!</f>
        <v>#REF!</v>
      </c>
      <c r="BE1" s="5" t="e">
        <f>CH4_100yr_tonnes!#REF!</f>
        <v>#REF!</v>
      </c>
      <c r="BF1" s="5" t="e">
        <f>CH4_100yr_tonnes!#REF!</f>
        <v>#REF!</v>
      </c>
      <c r="BG1" s="5" t="e">
        <f>CH4_100yr_tonnes!#REF!</f>
        <v>#REF!</v>
      </c>
      <c r="BH1" s="5" t="e">
        <f>CH4_100yr_tonnes!#REF!</f>
        <v>#REF!</v>
      </c>
      <c r="BI1" s="5" t="e">
        <f>CH4_100yr_tonnes!#REF!</f>
        <v>#REF!</v>
      </c>
      <c r="BJ1" s="5" t="e">
        <f>CH4_100yr_tonnes!#REF!</f>
        <v>#REF!</v>
      </c>
      <c r="BK1" s="5" t="e">
        <f>CH4_100yr_tonnes!#REF!</f>
        <v>#REF!</v>
      </c>
      <c r="BL1" s="5" t="e">
        <f>CH4_100yr_tonnes!#REF!</f>
        <v>#REF!</v>
      </c>
      <c r="BM1" s="5" t="e">
        <f>CH4_100yr_tonnes!#REF!</f>
        <v>#REF!</v>
      </c>
      <c r="BN1" s="5" t="e">
        <f>CH4_100yr_tonnes!#REF!</f>
        <v>#REF!</v>
      </c>
      <c r="BO1" s="5" t="e">
        <f>CH4_100yr_tonnes!#REF!</f>
        <v>#REF!</v>
      </c>
      <c r="BP1" s="5" t="e">
        <f>CH4_100yr_tonnes!#REF!</f>
        <v>#REF!</v>
      </c>
      <c r="BQ1" s="5" t="e">
        <f>CH4_100yr_tonnes!#REF!</f>
        <v>#REF!</v>
      </c>
      <c r="BR1" s="5" t="e">
        <f>CH4_100yr_tonnes!#REF!</f>
        <v>#REF!</v>
      </c>
      <c r="BS1" s="5" t="e">
        <f>CH4_100yr_tonnes!#REF!</f>
        <v>#REF!</v>
      </c>
      <c r="BT1" s="5" t="e">
        <f>CH4_100yr_tonnes!#REF!</f>
        <v>#REF!</v>
      </c>
      <c r="BU1" s="5" t="e">
        <f>CH4_100yr_tonnes!#REF!</f>
        <v>#REF!</v>
      </c>
      <c r="BV1" s="5" t="e">
        <f>CH4_100yr_tonnes!#REF!</f>
        <v>#REF!</v>
      </c>
      <c r="BW1" s="5" t="e">
        <f>CH4_100yr_tonnes!#REF!</f>
        <v>#REF!</v>
      </c>
      <c r="BX1" s="5" t="e">
        <f>CH4_100yr_tonnes!#REF!</f>
        <v>#REF!</v>
      </c>
      <c r="BY1" s="5" t="e">
        <f>CH4_100yr_tonnes!#REF!</f>
        <v>#REF!</v>
      </c>
      <c r="BZ1" s="5" t="e">
        <f>CH4_100yr_tonnes!#REF!</f>
        <v>#REF!</v>
      </c>
      <c r="CA1" s="5" t="e">
        <f>CH4_100yr_tonnes!#REF!</f>
        <v>#REF!</v>
      </c>
      <c r="CB1" s="5" t="e">
        <f>CH4_100yr_tonnes!#REF!</f>
        <v>#REF!</v>
      </c>
      <c r="CC1" s="5" t="e">
        <f>CH4_100yr_tonnes!#REF!</f>
        <v>#REF!</v>
      </c>
      <c r="CD1" s="5" t="e">
        <f>CH4_100yr_tonnes!#REF!</f>
        <v>#REF!</v>
      </c>
      <c r="CE1" s="5" t="e">
        <f>CH4_100yr_tonnes!#REF!</f>
        <v>#REF!</v>
      </c>
      <c r="CF1" s="5" t="e">
        <f>CH4_100yr_tonnes!#REF!</f>
        <v>#REF!</v>
      </c>
      <c r="CG1" s="5" t="e">
        <f>CH4_100yr_tonnes!#REF!</f>
        <v>#REF!</v>
      </c>
      <c r="CH1" s="5" t="e">
        <f>CH4_100yr_tonnes!#REF!</f>
        <v>#REF!</v>
      </c>
      <c r="CI1" s="5" t="e">
        <f>CH4_100yr_tonnes!#REF!</f>
        <v>#REF!</v>
      </c>
      <c r="CJ1" s="5" t="e">
        <f>CH4_100yr_tonnes!#REF!</f>
        <v>#REF!</v>
      </c>
      <c r="CK1" s="5" t="e">
        <f>CH4_100yr_tonnes!#REF!</f>
        <v>#REF!</v>
      </c>
      <c r="CL1" s="5" t="e">
        <f>CH4_100yr_tonnes!#REF!</f>
        <v>#REF!</v>
      </c>
      <c r="CM1" s="5" t="e">
        <f>CH4_100yr_tonnes!#REF!</f>
        <v>#REF!</v>
      </c>
      <c r="CN1" s="5" t="e">
        <f>CH4_100yr_tonnes!#REF!</f>
        <v>#REF!</v>
      </c>
      <c r="CO1" s="5" t="e">
        <f>CH4_100yr_tonnes!#REF!</f>
        <v>#REF!</v>
      </c>
      <c r="CP1" s="5" t="e">
        <f>CH4_100yr_tonnes!#REF!</f>
        <v>#REF!</v>
      </c>
      <c r="CQ1" s="5" t="e">
        <f>CH4_100yr_tonnes!#REF!</f>
        <v>#REF!</v>
      </c>
      <c r="CR1" s="5" t="e">
        <f>CH4_100yr_tonnes!#REF!</f>
        <v>#REF!</v>
      </c>
      <c r="CS1" s="5" t="e">
        <f>CH4_100yr_tonnes!#REF!</f>
        <v>#REF!</v>
      </c>
      <c r="CT1" s="5" t="e">
        <f>CH4_100yr_tonnes!#REF!</f>
        <v>#REF!</v>
      </c>
      <c r="CU1" s="5" t="e">
        <f>CH4_100yr_tonnes!#REF!</f>
        <v>#REF!</v>
      </c>
      <c r="CV1" s="5" t="e">
        <f>CH4_100yr_tonnes!#REF!</f>
        <v>#REF!</v>
      </c>
    </row>
    <row r="2" spans="1:100" ht="15" customHeight="1" x14ac:dyDescent="0.15">
      <c r="A2" s="5" t="e">
        <f>CH4_100yr_tonnes!#REF!</f>
        <v>#REF!</v>
      </c>
      <c r="B2" s="5" t="e">
        <f>CH4_100yr_tonnes!#REF!</f>
        <v>#REF!</v>
      </c>
      <c r="C2" s="5" t="e">
        <f>CH4_100yr_tonnes!#REF!</f>
        <v>#REF!</v>
      </c>
      <c r="D2" s="5" t="e">
        <f>CH4_100yr_tonnes!#REF!</f>
        <v>#REF!</v>
      </c>
      <c r="E2" s="5" t="e">
        <f>CH4_100yr_tonnes!#REF!</f>
        <v>#REF!</v>
      </c>
      <c r="F2" s="5" t="e">
        <f>CH4_100yr_tonnes!#REF!</f>
        <v>#REF!</v>
      </c>
      <c r="G2" s="5" t="e">
        <f>CH4_100yr_tonnes!#REF!</f>
        <v>#REF!</v>
      </c>
      <c r="H2" s="5" t="e">
        <f>CH4_100yr_tonnes!#REF!</f>
        <v>#REF!</v>
      </c>
      <c r="I2" s="5" t="e">
        <f>CH4_100yr_tonnes!#REF!</f>
        <v>#REF!</v>
      </c>
      <c r="J2" s="5" t="e">
        <f>CH4_100yr_tonnes!#REF!</f>
        <v>#REF!</v>
      </c>
      <c r="K2" s="5" t="e">
        <f>CH4_100yr_tonnes!#REF!</f>
        <v>#REF!</v>
      </c>
      <c r="L2" s="5" t="e">
        <f>CH4_100yr_tonnes!#REF!</f>
        <v>#REF!</v>
      </c>
      <c r="M2" s="5" t="e">
        <f>CH4_100yr_tonnes!#REF!</f>
        <v>#REF!</v>
      </c>
      <c r="N2" s="5" t="e">
        <f>CH4_100yr_tonnes!#REF!</f>
        <v>#REF!</v>
      </c>
      <c r="O2" s="5" t="e">
        <f>CH4_100yr_tonnes!#REF!</f>
        <v>#REF!</v>
      </c>
      <c r="P2" s="5" t="e">
        <f>CH4_100yr_tonnes!#REF!</f>
        <v>#REF!</v>
      </c>
      <c r="Q2" s="5" t="e">
        <f>CH4_100yr_tonnes!#REF!</f>
        <v>#REF!</v>
      </c>
      <c r="R2" s="5" t="e">
        <f>CH4_100yr_tonnes!#REF!</f>
        <v>#REF!</v>
      </c>
      <c r="S2" s="5" t="e">
        <f>CH4_100yr_tonnes!#REF!</f>
        <v>#REF!</v>
      </c>
      <c r="T2" s="5" t="e">
        <f>CH4_100yr_tonnes!#REF!</f>
        <v>#REF!</v>
      </c>
      <c r="U2" s="5" t="e">
        <f>CH4_100yr_tonnes!#REF!</f>
        <v>#REF!</v>
      </c>
      <c r="V2" s="5" t="e">
        <f>CH4_100yr_tonnes!#REF!</f>
        <v>#REF!</v>
      </c>
      <c r="W2" s="5" t="e">
        <f>CH4_100yr_tonnes!#REF!</f>
        <v>#REF!</v>
      </c>
      <c r="X2" s="5" t="e">
        <f>CH4_100yr_tonnes!#REF!</f>
        <v>#REF!</v>
      </c>
      <c r="Y2" s="5" t="e">
        <f>CH4_100yr_tonnes!#REF!</f>
        <v>#REF!</v>
      </c>
      <c r="Z2" s="5" t="e">
        <f>CH4_100yr_tonnes!#REF!</f>
        <v>#REF!</v>
      </c>
      <c r="AA2" s="5" t="e">
        <f>CH4_100yr_tonnes!#REF!</f>
        <v>#REF!</v>
      </c>
      <c r="AB2" s="5" t="e">
        <f>CH4_100yr_tonnes!#REF!</f>
        <v>#REF!</v>
      </c>
      <c r="AC2" s="5" t="e">
        <f>CH4_100yr_tonnes!#REF!</f>
        <v>#REF!</v>
      </c>
      <c r="AD2" s="5" t="e">
        <f>CH4_100yr_tonnes!#REF!</f>
        <v>#REF!</v>
      </c>
      <c r="AE2" s="5" t="e">
        <f>CH4_100yr_tonnes!#REF!</f>
        <v>#REF!</v>
      </c>
      <c r="AF2" s="5" t="e">
        <f>CH4_100yr_tonnes!#REF!</f>
        <v>#REF!</v>
      </c>
      <c r="AG2" s="5" t="e">
        <f>CH4_100yr_tonnes!#REF!</f>
        <v>#REF!</v>
      </c>
      <c r="AH2" s="5" t="e">
        <f>CH4_100yr_tonnes!#REF!</f>
        <v>#REF!</v>
      </c>
      <c r="AI2" s="5" t="e">
        <f>CH4_100yr_tonnes!#REF!</f>
        <v>#REF!</v>
      </c>
      <c r="AJ2" s="5" t="e">
        <f>CH4_100yr_tonnes!#REF!</f>
        <v>#REF!</v>
      </c>
      <c r="AK2" s="5" t="e">
        <f>CH4_100yr_tonnes!#REF!</f>
        <v>#REF!</v>
      </c>
      <c r="AL2" s="5" t="e">
        <f>CH4_100yr_tonnes!#REF!</f>
        <v>#REF!</v>
      </c>
      <c r="AM2" s="5" t="e">
        <f>CH4_100yr_tonnes!#REF!</f>
        <v>#REF!</v>
      </c>
      <c r="AN2" s="5" t="e">
        <f>CH4_100yr_tonnes!#REF!</f>
        <v>#REF!</v>
      </c>
      <c r="AO2" s="5" t="e">
        <f>CH4_100yr_tonnes!#REF!</f>
        <v>#REF!</v>
      </c>
      <c r="AP2" s="5" t="e">
        <f>CH4_100yr_tonnes!#REF!</f>
        <v>#REF!</v>
      </c>
      <c r="AQ2" s="5" t="e">
        <f>CH4_100yr_tonnes!#REF!</f>
        <v>#REF!</v>
      </c>
      <c r="AR2" s="5" t="e">
        <f>CH4_100yr_tonnes!#REF!</f>
        <v>#REF!</v>
      </c>
      <c r="AS2" s="5" t="e">
        <f>CH4_100yr_tonnes!#REF!</f>
        <v>#REF!</v>
      </c>
      <c r="AT2" s="5" t="e">
        <f>CH4_100yr_tonnes!#REF!</f>
        <v>#REF!</v>
      </c>
      <c r="AU2" s="5" t="e">
        <f>CH4_100yr_tonnes!#REF!</f>
        <v>#REF!</v>
      </c>
      <c r="AV2" s="5" t="e">
        <f>CH4_100yr_tonnes!#REF!</f>
        <v>#REF!</v>
      </c>
      <c r="AW2" s="5" t="e">
        <f>CH4_100yr_tonnes!#REF!</f>
        <v>#REF!</v>
      </c>
      <c r="AX2" s="5" t="e">
        <f>CH4_100yr_tonnes!#REF!</f>
        <v>#REF!</v>
      </c>
      <c r="AY2" s="5" t="e">
        <f>CH4_100yr_tonnes!#REF!</f>
        <v>#REF!</v>
      </c>
      <c r="AZ2" s="5" t="e">
        <f>CH4_100yr_tonnes!#REF!</f>
        <v>#REF!</v>
      </c>
      <c r="BA2" s="5" t="e">
        <f>CH4_100yr_tonnes!#REF!</f>
        <v>#REF!</v>
      </c>
      <c r="BB2" s="5" t="e">
        <f>CH4_100yr_tonnes!#REF!</f>
        <v>#REF!</v>
      </c>
      <c r="BC2" s="5" t="e">
        <f>CH4_100yr_tonnes!#REF!</f>
        <v>#REF!</v>
      </c>
      <c r="BD2" s="5" t="e">
        <f>CH4_100yr_tonnes!#REF!</f>
        <v>#REF!</v>
      </c>
      <c r="BE2" s="5" t="e">
        <f>CH4_100yr_tonnes!#REF!</f>
        <v>#REF!</v>
      </c>
      <c r="BF2" s="5" t="e">
        <f>CH4_100yr_tonnes!#REF!</f>
        <v>#REF!</v>
      </c>
      <c r="BG2" s="5" t="e">
        <f>CH4_100yr_tonnes!#REF!</f>
        <v>#REF!</v>
      </c>
      <c r="BH2" s="5" t="e">
        <f>CH4_100yr_tonnes!#REF!</f>
        <v>#REF!</v>
      </c>
      <c r="BI2" s="5" t="e">
        <f>CH4_100yr_tonnes!#REF!</f>
        <v>#REF!</v>
      </c>
      <c r="BJ2" s="5" t="e">
        <f>CH4_100yr_tonnes!#REF!</f>
        <v>#REF!</v>
      </c>
      <c r="BK2" s="5" t="e">
        <f>CH4_100yr_tonnes!#REF!</f>
        <v>#REF!</v>
      </c>
      <c r="BL2" s="5" t="e">
        <f>CH4_100yr_tonnes!#REF!</f>
        <v>#REF!</v>
      </c>
      <c r="BM2" s="5" t="e">
        <f>CH4_100yr_tonnes!#REF!</f>
        <v>#REF!</v>
      </c>
      <c r="BN2" s="5" t="e">
        <f>CH4_100yr_tonnes!#REF!</f>
        <v>#REF!</v>
      </c>
      <c r="BO2" s="5" t="e">
        <f>CH4_100yr_tonnes!#REF!</f>
        <v>#REF!</v>
      </c>
      <c r="BP2" s="5" t="e">
        <f>CH4_100yr_tonnes!#REF!</f>
        <v>#REF!</v>
      </c>
      <c r="BQ2" s="5" t="e">
        <f>CH4_100yr_tonnes!#REF!</f>
        <v>#REF!</v>
      </c>
      <c r="BR2" s="5" t="e">
        <f>CH4_100yr_tonnes!#REF!</f>
        <v>#REF!</v>
      </c>
      <c r="BS2" s="5" t="e">
        <f>CH4_100yr_tonnes!#REF!</f>
        <v>#REF!</v>
      </c>
      <c r="BT2" s="5" t="e">
        <f>CH4_100yr_tonnes!#REF!</f>
        <v>#REF!</v>
      </c>
      <c r="BU2" s="5" t="e">
        <f>CH4_100yr_tonnes!#REF!</f>
        <v>#REF!</v>
      </c>
      <c r="BV2" s="5" t="e">
        <f>CH4_100yr_tonnes!#REF!</f>
        <v>#REF!</v>
      </c>
      <c r="BW2" s="5" t="e">
        <f>CH4_100yr_tonnes!#REF!</f>
        <v>#REF!</v>
      </c>
      <c r="BX2" s="5" t="e">
        <f>CH4_100yr_tonnes!#REF!</f>
        <v>#REF!</v>
      </c>
      <c r="BY2" s="5" t="e">
        <f>CH4_100yr_tonnes!#REF!</f>
        <v>#REF!</v>
      </c>
      <c r="BZ2" s="5" t="e">
        <f>CH4_100yr_tonnes!#REF!</f>
        <v>#REF!</v>
      </c>
      <c r="CA2" s="5" t="e">
        <f>CH4_100yr_tonnes!#REF!</f>
        <v>#REF!</v>
      </c>
      <c r="CB2" s="5" t="e">
        <f>CH4_100yr_tonnes!#REF!</f>
        <v>#REF!</v>
      </c>
      <c r="CC2" s="5" t="e">
        <f>CH4_100yr_tonnes!#REF!</f>
        <v>#REF!</v>
      </c>
      <c r="CD2" s="5" t="e">
        <f>CH4_100yr_tonnes!#REF!</f>
        <v>#REF!</v>
      </c>
      <c r="CE2" s="5" t="e">
        <f>CH4_100yr_tonnes!#REF!</f>
        <v>#REF!</v>
      </c>
      <c r="CF2" s="5" t="e">
        <f>CH4_100yr_tonnes!#REF!</f>
        <v>#REF!</v>
      </c>
      <c r="CG2" s="5" t="e">
        <f>CH4_100yr_tonnes!#REF!</f>
        <v>#REF!</v>
      </c>
      <c r="CH2" s="5" t="e">
        <f>CH4_100yr_tonnes!#REF!</f>
        <v>#REF!</v>
      </c>
      <c r="CI2" s="5" t="e">
        <f>CH4_100yr_tonnes!#REF!</f>
        <v>#REF!</v>
      </c>
      <c r="CJ2" s="5" t="e">
        <f>CH4_100yr_tonnes!#REF!</f>
        <v>#REF!</v>
      </c>
      <c r="CK2" s="5" t="e">
        <f>CH4_100yr_tonnes!#REF!</f>
        <v>#REF!</v>
      </c>
      <c r="CL2" s="5" t="e">
        <f>CH4_100yr_tonnes!#REF!</f>
        <v>#REF!</v>
      </c>
      <c r="CM2" s="5" t="e">
        <f>CH4_100yr_tonnes!#REF!</f>
        <v>#REF!</v>
      </c>
      <c r="CN2" s="5" t="e">
        <f>CH4_100yr_tonnes!#REF!</f>
        <v>#REF!</v>
      </c>
      <c r="CO2" s="5" t="e">
        <f>CH4_100yr_tonnes!#REF!</f>
        <v>#REF!</v>
      </c>
      <c r="CP2" s="5" t="e">
        <f>CH4_100yr_tonnes!#REF!</f>
        <v>#REF!</v>
      </c>
      <c r="CQ2" s="5" t="e">
        <f>CH4_100yr_tonnes!#REF!</f>
        <v>#REF!</v>
      </c>
      <c r="CR2" s="5" t="e">
        <f>CH4_100yr_tonnes!#REF!</f>
        <v>#REF!</v>
      </c>
      <c r="CS2" s="5" t="e">
        <f>CH4_100yr_tonnes!#REF!</f>
        <v>#REF!</v>
      </c>
      <c r="CT2" s="5" t="e">
        <f>CH4_100yr_tonnes!#REF!</f>
        <v>#REF!</v>
      </c>
      <c r="CU2" s="5" t="e">
        <f>CH4_100yr_tonnes!#REF!</f>
        <v>#REF!</v>
      </c>
      <c r="CV2" s="5" t="e">
        <f>CH4_100yr_tonnes!#REF!</f>
        <v>#REF!</v>
      </c>
    </row>
    <row r="3" spans="1:100" ht="15" customHeight="1" x14ac:dyDescent="0.15">
      <c r="A3" s="5" t="e">
        <f>CH4_100yr_tonnes!#REF!</f>
        <v>#REF!</v>
      </c>
      <c r="B3" s="5" t="e">
        <f>CH4_100yr_tonnes!#REF!</f>
        <v>#REF!</v>
      </c>
      <c r="C3" s="5" t="e">
        <f>CH4_100yr_tonnes!#REF!</f>
        <v>#REF!</v>
      </c>
      <c r="D3" s="5" t="e">
        <f>CH4_100yr_tonnes!#REF!</f>
        <v>#REF!</v>
      </c>
      <c r="E3" s="5" t="e">
        <f>CH4_100yr_tonnes!#REF!</f>
        <v>#REF!</v>
      </c>
      <c r="F3" s="5" t="e">
        <f>CH4_100yr_tonnes!#REF!</f>
        <v>#REF!</v>
      </c>
      <c r="G3" s="5" t="e">
        <f>CH4_100yr_tonnes!#REF!</f>
        <v>#REF!</v>
      </c>
      <c r="H3" s="5" t="e">
        <f>CH4_100yr_tonnes!#REF!</f>
        <v>#REF!</v>
      </c>
      <c r="I3" s="5" t="e">
        <f>CH4_100yr_tonnes!#REF!</f>
        <v>#REF!</v>
      </c>
      <c r="J3" s="5" t="e">
        <f>CH4_100yr_tonnes!#REF!</f>
        <v>#REF!</v>
      </c>
      <c r="K3" s="5" t="e">
        <f>CH4_100yr_tonnes!#REF!</f>
        <v>#REF!</v>
      </c>
      <c r="L3" s="5" t="e">
        <f>CH4_100yr_tonnes!#REF!</f>
        <v>#REF!</v>
      </c>
      <c r="M3" s="5" t="e">
        <f>CH4_100yr_tonnes!#REF!</f>
        <v>#REF!</v>
      </c>
      <c r="N3" s="5" t="e">
        <f>CH4_100yr_tonnes!#REF!</f>
        <v>#REF!</v>
      </c>
      <c r="O3" s="5" t="e">
        <f>CH4_100yr_tonnes!#REF!</f>
        <v>#REF!</v>
      </c>
      <c r="P3" s="5" t="e">
        <f>CH4_100yr_tonnes!#REF!</f>
        <v>#REF!</v>
      </c>
      <c r="Q3" s="5" t="e">
        <f>CH4_100yr_tonnes!#REF!</f>
        <v>#REF!</v>
      </c>
      <c r="R3" s="5" t="e">
        <f>CH4_100yr_tonnes!#REF!</f>
        <v>#REF!</v>
      </c>
      <c r="S3" s="5" t="e">
        <f>CH4_100yr_tonnes!#REF!</f>
        <v>#REF!</v>
      </c>
      <c r="T3" s="5" t="e">
        <f>CH4_100yr_tonnes!#REF!</f>
        <v>#REF!</v>
      </c>
      <c r="U3" s="5" t="e">
        <f>CH4_100yr_tonnes!#REF!</f>
        <v>#REF!</v>
      </c>
      <c r="V3" s="5" t="e">
        <f>CH4_100yr_tonnes!#REF!</f>
        <v>#REF!</v>
      </c>
      <c r="W3" s="5" t="e">
        <f>CH4_100yr_tonnes!#REF!</f>
        <v>#REF!</v>
      </c>
      <c r="X3" s="5" t="e">
        <f>CH4_100yr_tonnes!#REF!</f>
        <v>#REF!</v>
      </c>
      <c r="Y3" s="5" t="e">
        <f>CH4_100yr_tonnes!#REF!</f>
        <v>#REF!</v>
      </c>
      <c r="Z3" s="5" t="e">
        <f>CH4_100yr_tonnes!#REF!</f>
        <v>#REF!</v>
      </c>
      <c r="AA3" s="5" t="e">
        <f>CH4_100yr_tonnes!#REF!</f>
        <v>#REF!</v>
      </c>
      <c r="AB3" s="5" t="e">
        <f>CH4_100yr_tonnes!#REF!</f>
        <v>#REF!</v>
      </c>
      <c r="AC3" s="5" t="e">
        <f>CH4_100yr_tonnes!#REF!</f>
        <v>#REF!</v>
      </c>
      <c r="AD3" s="5" t="e">
        <f>CH4_100yr_tonnes!#REF!</f>
        <v>#REF!</v>
      </c>
      <c r="AE3" s="5" t="e">
        <f>CH4_100yr_tonnes!#REF!</f>
        <v>#REF!</v>
      </c>
      <c r="AF3" s="5" t="e">
        <f>CH4_100yr_tonnes!#REF!</f>
        <v>#REF!</v>
      </c>
      <c r="AG3" s="5" t="e">
        <f>CH4_100yr_tonnes!#REF!</f>
        <v>#REF!</v>
      </c>
      <c r="AH3" s="5" t="e">
        <f>CH4_100yr_tonnes!#REF!</f>
        <v>#REF!</v>
      </c>
      <c r="AI3" s="5" t="e">
        <f>CH4_100yr_tonnes!#REF!</f>
        <v>#REF!</v>
      </c>
      <c r="AJ3" s="5" t="e">
        <f>CH4_100yr_tonnes!#REF!</f>
        <v>#REF!</v>
      </c>
      <c r="AK3" s="5" t="e">
        <f>CH4_100yr_tonnes!#REF!</f>
        <v>#REF!</v>
      </c>
      <c r="AL3" s="5" t="e">
        <f>CH4_100yr_tonnes!#REF!</f>
        <v>#REF!</v>
      </c>
      <c r="AM3" s="5" t="e">
        <f>CH4_100yr_tonnes!#REF!</f>
        <v>#REF!</v>
      </c>
      <c r="AN3" s="5" t="e">
        <f>CH4_100yr_tonnes!#REF!</f>
        <v>#REF!</v>
      </c>
      <c r="AO3" s="5" t="e">
        <f>CH4_100yr_tonnes!#REF!</f>
        <v>#REF!</v>
      </c>
      <c r="AP3" s="5" t="e">
        <f>CH4_100yr_tonnes!#REF!</f>
        <v>#REF!</v>
      </c>
      <c r="AQ3" s="5" t="e">
        <f>CH4_100yr_tonnes!#REF!</f>
        <v>#REF!</v>
      </c>
      <c r="AR3" s="5" t="e">
        <f>CH4_100yr_tonnes!#REF!</f>
        <v>#REF!</v>
      </c>
      <c r="AS3" s="5" t="e">
        <f>CH4_100yr_tonnes!#REF!</f>
        <v>#REF!</v>
      </c>
      <c r="AT3" s="5" t="e">
        <f>CH4_100yr_tonnes!#REF!</f>
        <v>#REF!</v>
      </c>
      <c r="AU3" s="5" t="e">
        <f>CH4_100yr_tonnes!#REF!</f>
        <v>#REF!</v>
      </c>
      <c r="AV3" s="5" t="e">
        <f>CH4_100yr_tonnes!#REF!</f>
        <v>#REF!</v>
      </c>
      <c r="AW3" s="5" t="e">
        <f>CH4_100yr_tonnes!#REF!</f>
        <v>#REF!</v>
      </c>
      <c r="AX3" s="5" t="e">
        <f>CH4_100yr_tonnes!#REF!</f>
        <v>#REF!</v>
      </c>
      <c r="AY3" s="5" t="e">
        <f>CH4_100yr_tonnes!#REF!</f>
        <v>#REF!</v>
      </c>
      <c r="AZ3" s="5" t="e">
        <f>CH4_100yr_tonnes!#REF!</f>
        <v>#REF!</v>
      </c>
      <c r="BA3" s="5" t="e">
        <f>CH4_100yr_tonnes!#REF!</f>
        <v>#REF!</v>
      </c>
      <c r="BB3" s="5" t="e">
        <f>CH4_100yr_tonnes!#REF!</f>
        <v>#REF!</v>
      </c>
      <c r="BC3" s="5" t="e">
        <f>CH4_100yr_tonnes!#REF!</f>
        <v>#REF!</v>
      </c>
      <c r="BD3" s="5" t="e">
        <f>CH4_100yr_tonnes!#REF!</f>
        <v>#REF!</v>
      </c>
      <c r="BE3" s="5" t="e">
        <f>CH4_100yr_tonnes!#REF!</f>
        <v>#REF!</v>
      </c>
      <c r="BF3" s="5" t="e">
        <f>CH4_100yr_tonnes!#REF!</f>
        <v>#REF!</v>
      </c>
      <c r="BG3" s="5" t="e">
        <f>CH4_100yr_tonnes!#REF!</f>
        <v>#REF!</v>
      </c>
      <c r="BH3" s="5" t="e">
        <f>CH4_100yr_tonnes!#REF!</f>
        <v>#REF!</v>
      </c>
      <c r="BI3" s="5" t="e">
        <f>CH4_100yr_tonnes!#REF!</f>
        <v>#REF!</v>
      </c>
      <c r="BJ3" s="5" t="e">
        <f>CH4_100yr_tonnes!#REF!</f>
        <v>#REF!</v>
      </c>
      <c r="BK3" s="5" t="e">
        <f>CH4_100yr_tonnes!#REF!</f>
        <v>#REF!</v>
      </c>
      <c r="BL3" s="5" t="e">
        <f>CH4_100yr_tonnes!#REF!</f>
        <v>#REF!</v>
      </c>
      <c r="BM3" s="5" t="e">
        <f>CH4_100yr_tonnes!#REF!</f>
        <v>#REF!</v>
      </c>
      <c r="BN3" s="5" t="e">
        <f>CH4_100yr_tonnes!#REF!</f>
        <v>#REF!</v>
      </c>
      <c r="BO3" s="5" t="e">
        <f>CH4_100yr_tonnes!#REF!</f>
        <v>#REF!</v>
      </c>
      <c r="BP3" s="5" t="e">
        <f>CH4_100yr_tonnes!#REF!</f>
        <v>#REF!</v>
      </c>
      <c r="BQ3" s="5" t="e">
        <f>CH4_100yr_tonnes!#REF!</f>
        <v>#REF!</v>
      </c>
      <c r="BR3" s="5" t="e">
        <f>CH4_100yr_tonnes!#REF!</f>
        <v>#REF!</v>
      </c>
      <c r="BS3" s="5" t="e">
        <f>CH4_100yr_tonnes!#REF!</f>
        <v>#REF!</v>
      </c>
      <c r="BT3" s="5" t="e">
        <f>CH4_100yr_tonnes!#REF!</f>
        <v>#REF!</v>
      </c>
      <c r="BU3" s="5" t="e">
        <f>CH4_100yr_tonnes!#REF!</f>
        <v>#REF!</v>
      </c>
      <c r="BV3" s="5" t="e">
        <f>CH4_100yr_tonnes!#REF!</f>
        <v>#REF!</v>
      </c>
      <c r="BW3" s="5" t="e">
        <f>CH4_100yr_tonnes!#REF!</f>
        <v>#REF!</v>
      </c>
      <c r="BX3" s="5" t="e">
        <f>CH4_100yr_tonnes!#REF!</f>
        <v>#REF!</v>
      </c>
      <c r="BY3" s="5" t="e">
        <f>CH4_100yr_tonnes!#REF!</f>
        <v>#REF!</v>
      </c>
      <c r="BZ3" s="5" t="e">
        <f>CH4_100yr_tonnes!#REF!</f>
        <v>#REF!</v>
      </c>
      <c r="CA3" s="5" t="e">
        <f>CH4_100yr_tonnes!#REF!</f>
        <v>#REF!</v>
      </c>
      <c r="CB3" s="5" t="e">
        <f>CH4_100yr_tonnes!#REF!</f>
        <v>#REF!</v>
      </c>
      <c r="CC3" s="5" t="e">
        <f>CH4_100yr_tonnes!#REF!</f>
        <v>#REF!</v>
      </c>
      <c r="CD3" s="5" t="e">
        <f>CH4_100yr_tonnes!#REF!</f>
        <v>#REF!</v>
      </c>
      <c r="CE3" s="5" t="e">
        <f>CH4_100yr_tonnes!#REF!</f>
        <v>#REF!</v>
      </c>
      <c r="CF3" s="5" t="e">
        <f>CH4_100yr_tonnes!#REF!</f>
        <v>#REF!</v>
      </c>
      <c r="CG3" s="5" t="e">
        <f>CH4_100yr_tonnes!#REF!</f>
        <v>#REF!</v>
      </c>
      <c r="CH3" s="5" t="e">
        <f>CH4_100yr_tonnes!#REF!</f>
        <v>#REF!</v>
      </c>
      <c r="CI3" s="5" t="e">
        <f>CH4_100yr_tonnes!#REF!</f>
        <v>#REF!</v>
      </c>
      <c r="CJ3" s="5" t="e">
        <f>CH4_100yr_tonnes!#REF!</f>
        <v>#REF!</v>
      </c>
      <c r="CK3" s="5" t="e">
        <f>CH4_100yr_tonnes!#REF!</f>
        <v>#REF!</v>
      </c>
      <c r="CL3" s="5" t="e">
        <f>CH4_100yr_tonnes!#REF!</f>
        <v>#REF!</v>
      </c>
      <c r="CM3" s="5" t="e">
        <f>CH4_100yr_tonnes!#REF!</f>
        <v>#REF!</v>
      </c>
      <c r="CN3" s="5" t="e">
        <f>CH4_100yr_tonnes!#REF!</f>
        <v>#REF!</v>
      </c>
      <c r="CO3" s="5" t="e">
        <f>CH4_100yr_tonnes!#REF!</f>
        <v>#REF!</v>
      </c>
      <c r="CP3" s="5" t="e">
        <f>CH4_100yr_tonnes!#REF!</f>
        <v>#REF!</v>
      </c>
      <c r="CQ3" s="5" t="e">
        <f>CH4_100yr_tonnes!#REF!</f>
        <v>#REF!</v>
      </c>
      <c r="CR3" s="5" t="e">
        <f>CH4_100yr_tonnes!#REF!</f>
        <v>#REF!</v>
      </c>
      <c r="CS3" s="5" t="e">
        <f>CH4_100yr_tonnes!#REF!</f>
        <v>#REF!</v>
      </c>
      <c r="CT3" s="5" t="e">
        <f>CH4_100yr_tonnes!#REF!</f>
        <v>#REF!</v>
      </c>
      <c r="CU3" s="5" t="e">
        <f>CH4_100yr_tonnes!#REF!</f>
        <v>#REF!</v>
      </c>
      <c r="CV3" s="5" t="e">
        <f>CH4_100yr_tonnes!#REF!</f>
        <v>#REF!</v>
      </c>
    </row>
    <row r="4" spans="1:100" ht="15" customHeight="1" x14ac:dyDescent="0.15">
      <c r="A4" s="5" t="e">
        <f>CH4_100yr_tonnes!#REF!</f>
        <v>#REF!</v>
      </c>
      <c r="B4" s="5" t="e">
        <f>CH4_100yr_tonnes!#REF!</f>
        <v>#REF!</v>
      </c>
      <c r="C4" s="5" t="e">
        <f>CH4_100yr_tonnes!#REF!</f>
        <v>#REF!</v>
      </c>
      <c r="D4" s="5" t="e">
        <f>CH4_100yr_tonnes!#REF!</f>
        <v>#REF!</v>
      </c>
      <c r="E4" s="5" t="e">
        <f>CH4_100yr_tonnes!#REF!</f>
        <v>#REF!</v>
      </c>
      <c r="F4" s="5" t="e">
        <f>CH4_100yr_tonnes!#REF!</f>
        <v>#REF!</v>
      </c>
      <c r="G4" s="5" t="e">
        <f>CH4_100yr_tonnes!#REF!</f>
        <v>#REF!</v>
      </c>
      <c r="H4" s="5" t="e">
        <f>CH4_100yr_tonnes!#REF!</f>
        <v>#REF!</v>
      </c>
      <c r="I4" s="5" t="e">
        <f>CH4_100yr_tonnes!#REF!</f>
        <v>#REF!</v>
      </c>
      <c r="J4" s="5" t="e">
        <f>CH4_100yr_tonnes!#REF!</f>
        <v>#REF!</v>
      </c>
      <c r="K4" s="5" t="e">
        <f>CH4_100yr_tonnes!#REF!</f>
        <v>#REF!</v>
      </c>
      <c r="L4" s="5" t="e">
        <f>CH4_100yr_tonnes!#REF!</f>
        <v>#REF!</v>
      </c>
      <c r="M4" s="5" t="e">
        <f>CH4_100yr_tonnes!#REF!</f>
        <v>#REF!</v>
      </c>
      <c r="N4" s="5" t="e">
        <f>CH4_100yr_tonnes!#REF!</f>
        <v>#REF!</v>
      </c>
      <c r="O4" s="5" t="e">
        <f>CH4_100yr_tonnes!#REF!</f>
        <v>#REF!</v>
      </c>
      <c r="P4" s="5" t="e">
        <f>CH4_100yr_tonnes!#REF!</f>
        <v>#REF!</v>
      </c>
      <c r="Q4" s="5" t="e">
        <f>CH4_100yr_tonnes!#REF!</f>
        <v>#REF!</v>
      </c>
      <c r="R4" s="5" t="e">
        <f>CH4_100yr_tonnes!#REF!</f>
        <v>#REF!</v>
      </c>
      <c r="S4" s="5" t="e">
        <f>CH4_100yr_tonnes!#REF!</f>
        <v>#REF!</v>
      </c>
      <c r="T4" s="5" t="e">
        <f>CH4_100yr_tonnes!#REF!</f>
        <v>#REF!</v>
      </c>
      <c r="U4" s="5" t="e">
        <f>CH4_100yr_tonnes!#REF!</f>
        <v>#REF!</v>
      </c>
      <c r="V4" s="5" t="e">
        <f>CH4_100yr_tonnes!#REF!</f>
        <v>#REF!</v>
      </c>
      <c r="W4" s="5" t="e">
        <f>CH4_100yr_tonnes!#REF!</f>
        <v>#REF!</v>
      </c>
      <c r="X4" s="5" t="e">
        <f>CH4_100yr_tonnes!#REF!</f>
        <v>#REF!</v>
      </c>
      <c r="Y4" s="5" t="e">
        <f>CH4_100yr_tonnes!#REF!</f>
        <v>#REF!</v>
      </c>
      <c r="Z4" s="5" t="e">
        <f>CH4_100yr_tonnes!#REF!</f>
        <v>#REF!</v>
      </c>
      <c r="AA4" s="5" t="e">
        <f>CH4_100yr_tonnes!#REF!</f>
        <v>#REF!</v>
      </c>
      <c r="AB4" s="5" t="e">
        <f>CH4_100yr_tonnes!#REF!</f>
        <v>#REF!</v>
      </c>
      <c r="AC4" s="5" t="e">
        <f>CH4_100yr_tonnes!#REF!</f>
        <v>#REF!</v>
      </c>
      <c r="AD4" s="5" t="e">
        <f>CH4_100yr_tonnes!#REF!</f>
        <v>#REF!</v>
      </c>
      <c r="AE4" s="5" t="e">
        <f>CH4_100yr_tonnes!#REF!</f>
        <v>#REF!</v>
      </c>
      <c r="AF4" s="5" t="e">
        <f>CH4_100yr_tonnes!#REF!</f>
        <v>#REF!</v>
      </c>
      <c r="AG4" s="5" t="e">
        <f>CH4_100yr_tonnes!#REF!</f>
        <v>#REF!</v>
      </c>
      <c r="AH4" s="5" t="e">
        <f>CH4_100yr_tonnes!#REF!</f>
        <v>#REF!</v>
      </c>
      <c r="AI4" s="5" t="e">
        <f>CH4_100yr_tonnes!#REF!</f>
        <v>#REF!</v>
      </c>
      <c r="AJ4" s="5" t="e">
        <f>CH4_100yr_tonnes!#REF!</f>
        <v>#REF!</v>
      </c>
      <c r="AK4" s="5" t="e">
        <f>CH4_100yr_tonnes!#REF!</f>
        <v>#REF!</v>
      </c>
      <c r="AL4" s="5" t="e">
        <f>CH4_100yr_tonnes!#REF!</f>
        <v>#REF!</v>
      </c>
      <c r="AM4" s="5" t="e">
        <f>CH4_100yr_tonnes!#REF!</f>
        <v>#REF!</v>
      </c>
      <c r="AN4" s="5" t="e">
        <f>CH4_100yr_tonnes!#REF!</f>
        <v>#REF!</v>
      </c>
      <c r="AO4" s="5" t="e">
        <f>CH4_100yr_tonnes!#REF!</f>
        <v>#REF!</v>
      </c>
      <c r="AP4" s="5" t="e">
        <f>CH4_100yr_tonnes!#REF!</f>
        <v>#REF!</v>
      </c>
      <c r="AQ4" s="5" t="e">
        <f>CH4_100yr_tonnes!#REF!</f>
        <v>#REF!</v>
      </c>
      <c r="AR4" s="5" t="e">
        <f>CH4_100yr_tonnes!#REF!</f>
        <v>#REF!</v>
      </c>
      <c r="AS4" s="5" t="e">
        <f>CH4_100yr_tonnes!#REF!</f>
        <v>#REF!</v>
      </c>
      <c r="AT4" s="5" t="e">
        <f>CH4_100yr_tonnes!#REF!</f>
        <v>#REF!</v>
      </c>
      <c r="AU4" s="5" t="e">
        <f>CH4_100yr_tonnes!#REF!</f>
        <v>#REF!</v>
      </c>
      <c r="AV4" s="5" t="e">
        <f>CH4_100yr_tonnes!#REF!</f>
        <v>#REF!</v>
      </c>
      <c r="AW4" s="5" t="e">
        <f>CH4_100yr_tonnes!#REF!</f>
        <v>#REF!</v>
      </c>
      <c r="AX4" s="5" t="e">
        <f>CH4_100yr_tonnes!#REF!</f>
        <v>#REF!</v>
      </c>
      <c r="AY4" s="5" t="e">
        <f>CH4_100yr_tonnes!#REF!</f>
        <v>#REF!</v>
      </c>
      <c r="AZ4" s="5" t="e">
        <f>CH4_100yr_tonnes!#REF!</f>
        <v>#REF!</v>
      </c>
      <c r="BA4" s="5" t="e">
        <f>CH4_100yr_tonnes!#REF!</f>
        <v>#REF!</v>
      </c>
      <c r="BB4" s="5" t="e">
        <f>CH4_100yr_tonnes!#REF!</f>
        <v>#REF!</v>
      </c>
      <c r="BC4" s="5" t="e">
        <f>CH4_100yr_tonnes!#REF!</f>
        <v>#REF!</v>
      </c>
      <c r="BD4" s="5" t="e">
        <f>CH4_100yr_tonnes!#REF!</f>
        <v>#REF!</v>
      </c>
      <c r="BE4" s="5" t="e">
        <f>CH4_100yr_tonnes!#REF!</f>
        <v>#REF!</v>
      </c>
      <c r="BF4" s="5" t="e">
        <f>CH4_100yr_tonnes!#REF!</f>
        <v>#REF!</v>
      </c>
      <c r="BG4" s="5" t="e">
        <f>CH4_100yr_tonnes!#REF!</f>
        <v>#REF!</v>
      </c>
      <c r="BH4" s="5" t="e">
        <f>CH4_100yr_tonnes!#REF!</f>
        <v>#REF!</v>
      </c>
      <c r="BI4" s="5" t="e">
        <f>CH4_100yr_tonnes!#REF!</f>
        <v>#REF!</v>
      </c>
      <c r="BJ4" s="5" t="e">
        <f>CH4_100yr_tonnes!#REF!</f>
        <v>#REF!</v>
      </c>
      <c r="BK4" s="5" t="e">
        <f>CH4_100yr_tonnes!#REF!</f>
        <v>#REF!</v>
      </c>
      <c r="BL4" s="5" t="e">
        <f>CH4_100yr_tonnes!#REF!</f>
        <v>#REF!</v>
      </c>
      <c r="BM4" s="5" t="e">
        <f>CH4_100yr_tonnes!#REF!</f>
        <v>#REF!</v>
      </c>
      <c r="BN4" s="5" t="e">
        <f>CH4_100yr_tonnes!#REF!</f>
        <v>#REF!</v>
      </c>
      <c r="BO4" s="5" t="e">
        <f>CH4_100yr_tonnes!#REF!</f>
        <v>#REF!</v>
      </c>
      <c r="BP4" s="5" t="e">
        <f>CH4_100yr_tonnes!#REF!</f>
        <v>#REF!</v>
      </c>
      <c r="BQ4" s="5" t="e">
        <f>CH4_100yr_tonnes!#REF!</f>
        <v>#REF!</v>
      </c>
      <c r="BR4" s="5" t="e">
        <f>CH4_100yr_tonnes!#REF!</f>
        <v>#REF!</v>
      </c>
      <c r="BS4" s="5" t="e">
        <f>CH4_100yr_tonnes!#REF!</f>
        <v>#REF!</v>
      </c>
      <c r="BT4" s="5" t="e">
        <f>CH4_100yr_tonnes!#REF!</f>
        <v>#REF!</v>
      </c>
      <c r="BU4" s="5" t="e">
        <f>CH4_100yr_tonnes!#REF!</f>
        <v>#REF!</v>
      </c>
      <c r="BV4" s="5" t="e">
        <f>CH4_100yr_tonnes!#REF!</f>
        <v>#REF!</v>
      </c>
      <c r="BW4" s="5" t="e">
        <f>CH4_100yr_tonnes!#REF!</f>
        <v>#REF!</v>
      </c>
      <c r="BX4" s="5" t="e">
        <f>CH4_100yr_tonnes!#REF!</f>
        <v>#REF!</v>
      </c>
      <c r="BY4" s="5" t="e">
        <f>CH4_100yr_tonnes!#REF!</f>
        <v>#REF!</v>
      </c>
      <c r="BZ4" s="5" t="e">
        <f>CH4_100yr_tonnes!#REF!</f>
        <v>#REF!</v>
      </c>
      <c r="CA4" s="5" t="e">
        <f>CH4_100yr_tonnes!#REF!</f>
        <v>#REF!</v>
      </c>
      <c r="CB4" s="5" t="e">
        <f>CH4_100yr_tonnes!#REF!</f>
        <v>#REF!</v>
      </c>
      <c r="CC4" s="5" t="e">
        <f>CH4_100yr_tonnes!#REF!</f>
        <v>#REF!</v>
      </c>
      <c r="CD4" s="5" t="e">
        <f>CH4_100yr_tonnes!#REF!</f>
        <v>#REF!</v>
      </c>
      <c r="CE4" s="5" t="e">
        <f>CH4_100yr_tonnes!#REF!</f>
        <v>#REF!</v>
      </c>
      <c r="CF4" s="5" t="e">
        <f>CH4_100yr_tonnes!#REF!</f>
        <v>#REF!</v>
      </c>
      <c r="CG4" s="5" t="e">
        <f>CH4_100yr_tonnes!#REF!</f>
        <v>#REF!</v>
      </c>
      <c r="CH4" s="5" t="e">
        <f>CH4_100yr_tonnes!#REF!</f>
        <v>#REF!</v>
      </c>
      <c r="CI4" s="5" t="e">
        <f>CH4_100yr_tonnes!#REF!</f>
        <v>#REF!</v>
      </c>
      <c r="CJ4" s="5" t="e">
        <f>CH4_100yr_tonnes!#REF!</f>
        <v>#REF!</v>
      </c>
      <c r="CK4" s="5" t="e">
        <f>CH4_100yr_tonnes!#REF!</f>
        <v>#REF!</v>
      </c>
      <c r="CL4" s="5" t="e">
        <f>CH4_100yr_tonnes!#REF!</f>
        <v>#REF!</v>
      </c>
      <c r="CM4" s="5" t="e">
        <f>CH4_100yr_tonnes!#REF!</f>
        <v>#REF!</v>
      </c>
      <c r="CN4" s="5" t="e">
        <f>CH4_100yr_tonnes!#REF!</f>
        <v>#REF!</v>
      </c>
      <c r="CO4" s="5" t="e">
        <f>CH4_100yr_tonnes!#REF!</f>
        <v>#REF!</v>
      </c>
      <c r="CP4" s="5" t="e">
        <f>CH4_100yr_tonnes!#REF!</f>
        <v>#REF!</v>
      </c>
      <c r="CQ4" s="5" t="e">
        <f>CH4_100yr_tonnes!#REF!</f>
        <v>#REF!</v>
      </c>
      <c r="CR4" s="5" t="e">
        <f>CH4_100yr_tonnes!#REF!</f>
        <v>#REF!</v>
      </c>
      <c r="CS4" s="5" t="e">
        <f>CH4_100yr_tonnes!#REF!</f>
        <v>#REF!</v>
      </c>
      <c r="CT4" s="5" t="e">
        <f>CH4_100yr_tonnes!#REF!</f>
        <v>#REF!</v>
      </c>
      <c r="CU4" s="5" t="e">
        <f>CH4_100yr_tonnes!#REF!</f>
        <v>#REF!</v>
      </c>
      <c r="CV4" s="5" t="e">
        <f>CH4_100yr_tonnes!#REF!</f>
        <v>#REF!</v>
      </c>
    </row>
    <row r="5" spans="1:100" ht="15" customHeight="1" x14ac:dyDescent="0.15">
      <c r="A5" s="5" t="e">
        <f>CH4_100yr_tonnes!#REF!</f>
        <v>#REF!</v>
      </c>
      <c r="B5" s="5" t="e">
        <f>CH4_100yr_tonnes!#REF!</f>
        <v>#REF!</v>
      </c>
      <c r="C5" s="5" t="e">
        <f>CH4_100yr_tonnes!#REF!</f>
        <v>#REF!</v>
      </c>
      <c r="D5" s="5" t="e">
        <f>CH4_100yr_tonnes!#REF!</f>
        <v>#REF!</v>
      </c>
      <c r="E5" s="5" t="e">
        <f>CH4_100yr_tonnes!#REF!</f>
        <v>#REF!</v>
      </c>
      <c r="F5" s="5" t="e">
        <f>CH4_100yr_tonnes!#REF!</f>
        <v>#REF!</v>
      </c>
      <c r="G5" s="5" t="e">
        <f>CH4_100yr_tonnes!#REF!</f>
        <v>#REF!</v>
      </c>
      <c r="H5" s="5" t="e">
        <f>CH4_100yr_tonnes!#REF!</f>
        <v>#REF!</v>
      </c>
      <c r="I5" s="5" t="e">
        <f>CH4_100yr_tonnes!#REF!</f>
        <v>#REF!</v>
      </c>
      <c r="J5" s="5" t="e">
        <f>CH4_100yr_tonnes!#REF!</f>
        <v>#REF!</v>
      </c>
      <c r="K5" s="5" t="e">
        <f>CH4_100yr_tonnes!#REF!</f>
        <v>#REF!</v>
      </c>
      <c r="L5" s="5" t="e">
        <f>CH4_100yr_tonnes!#REF!</f>
        <v>#REF!</v>
      </c>
      <c r="M5" s="5" t="e">
        <f>CH4_100yr_tonnes!#REF!</f>
        <v>#REF!</v>
      </c>
      <c r="N5" s="5" t="e">
        <f>CH4_100yr_tonnes!#REF!</f>
        <v>#REF!</v>
      </c>
      <c r="O5" s="5" t="e">
        <f>CH4_100yr_tonnes!#REF!</f>
        <v>#REF!</v>
      </c>
      <c r="P5" s="5" t="e">
        <f>CH4_100yr_tonnes!#REF!</f>
        <v>#REF!</v>
      </c>
      <c r="Q5" s="5" t="e">
        <f>CH4_100yr_tonnes!#REF!</f>
        <v>#REF!</v>
      </c>
      <c r="R5" s="5" t="e">
        <f>CH4_100yr_tonnes!#REF!</f>
        <v>#REF!</v>
      </c>
      <c r="S5" s="5" t="e">
        <f>CH4_100yr_tonnes!#REF!</f>
        <v>#REF!</v>
      </c>
      <c r="T5" s="5" t="e">
        <f>CH4_100yr_tonnes!#REF!</f>
        <v>#REF!</v>
      </c>
      <c r="U5" s="5" t="e">
        <f>CH4_100yr_tonnes!#REF!</f>
        <v>#REF!</v>
      </c>
      <c r="V5" s="5" t="e">
        <f>CH4_100yr_tonnes!#REF!</f>
        <v>#REF!</v>
      </c>
      <c r="W5" s="5" t="e">
        <f>CH4_100yr_tonnes!#REF!</f>
        <v>#REF!</v>
      </c>
      <c r="X5" s="5" t="e">
        <f>CH4_100yr_tonnes!#REF!</f>
        <v>#REF!</v>
      </c>
      <c r="Y5" s="5" t="e">
        <f>CH4_100yr_tonnes!#REF!</f>
        <v>#REF!</v>
      </c>
      <c r="Z5" s="5" t="e">
        <f>CH4_100yr_tonnes!#REF!</f>
        <v>#REF!</v>
      </c>
      <c r="AA5" s="5" t="e">
        <f>CH4_100yr_tonnes!#REF!</f>
        <v>#REF!</v>
      </c>
      <c r="AB5" s="5" t="e">
        <f>CH4_100yr_tonnes!#REF!</f>
        <v>#REF!</v>
      </c>
      <c r="AC5" s="5" t="e">
        <f>CH4_100yr_tonnes!#REF!</f>
        <v>#REF!</v>
      </c>
      <c r="AD5" s="5" t="e">
        <f>CH4_100yr_tonnes!#REF!</f>
        <v>#REF!</v>
      </c>
      <c r="AE5" s="5" t="e">
        <f>CH4_100yr_tonnes!#REF!</f>
        <v>#REF!</v>
      </c>
      <c r="AF5" s="5" t="e">
        <f>CH4_100yr_tonnes!#REF!</f>
        <v>#REF!</v>
      </c>
      <c r="AG5" s="5" t="e">
        <f>CH4_100yr_tonnes!#REF!</f>
        <v>#REF!</v>
      </c>
      <c r="AH5" s="5" t="e">
        <f>CH4_100yr_tonnes!#REF!</f>
        <v>#REF!</v>
      </c>
      <c r="AI5" s="5" t="e">
        <f>CH4_100yr_tonnes!#REF!</f>
        <v>#REF!</v>
      </c>
      <c r="AJ5" s="5" t="e">
        <f>CH4_100yr_tonnes!#REF!</f>
        <v>#REF!</v>
      </c>
      <c r="AK5" s="5" t="e">
        <f>CH4_100yr_tonnes!#REF!</f>
        <v>#REF!</v>
      </c>
      <c r="AL5" s="5" t="e">
        <f>CH4_100yr_tonnes!#REF!</f>
        <v>#REF!</v>
      </c>
      <c r="AM5" s="5" t="e">
        <f>CH4_100yr_tonnes!#REF!</f>
        <v>#REF!</v>
      </c>
      <c r="AN5" s="5" t="e">
        <f>CH4_100yr_tonnes!#REF!</f>
        <v>#REF!</v>
      </c>
      <c r="AO5" s="5" t="e">
        <f>CH4_100yr_tonnes!#REF!</f>
        <v>#REF!</v>
      </c>
      <c r="AP5" s="5" t="e">
        <f>CH4_100yr_tonnes!#REF!</f>
        <v>#REF!</v>
      </c>
      <c r="AQ5" s="5" t="e">
        <f>CH4_100yr_tonnes!#REF!</f>
        <v>#REF!</v>
      </c>
      <c r="AR5" s="5" t="e">
        <f>CH4_100yr_tonnes!#REF!</f>
        <v>#REF!</v>
      </c>
      <c r="AS5" s="5" t="e">
        <f>CH4_100yr_tonnes!#REF!</f>
        <v>#REF!</v>
      </c>
      <c r="AT5" s="5" t="e">
        <f>CH4_100yr_tonnes!#REF!</f>
        <v>#REF!</v>
      </c>
      <c r="AU5" s="5" t="e">
        <f>CH4_100yr_tonnes!#REF!</f>
        <v>#REF!</v>
      </c>
      <c r="AV5" s="5" t="e">
        <f>CH4_100yr_tonnes!#REF!</f>
        <v>#REF!</v>
      </c>
      <c r="AW5" s="5" t="e">
        <f>CH4_100yr_tonnes!#REF!</f>
        <v>#REF!</v>
      </c>
      <c r="AX5" s="5" t="e">
        <f>CH4_100yr_tonnes!#REF!</f>
        <v>#REF!</v>
      </c>
      <c r="AY5" s="5" t="e">
        <f>CH4_100yr_tonnes!#REF!</f>
        <v>#REF!</v>
      </c>
      <c r="AZ5" s="5" t="e">
        <f>CH4_100yr_tonnes!#REF!</f>
        <v>#REF!</v>
      </c>
      <c r="BA5" s="5" t="e">
        <f>CH4_100yr_tonnes!#REF!</f>
        <v>#REF!</v>
      </c>
      <c r="BB5" s="5" t="e">
        <f>CH4_100yr_tonnes!#REF!</f>
        <v>#REF!</v>
      </c>
      <c r="BC5" s="5" t="e">
        <f>CH4_100yr_tonnes!#REF!</f>
        <v>#REF!</v>
      </c>
      <c r="BD5" s="5" t="e">
        <f>CH4_100yr_tonnes!#REF!</f>
        <v>#REF!</v>
      </c>
      <c r="BE5" s="5" t="e">
        <f>CH4_100yr_tonnes!#REF!</f>
        <v>#REF!</v>
      </c>
      <c r="BF5" s="5" t="e">
        <f>CH4_100yr_tonnes!#REF!</f>
        <v>#REF!</v>
      </c>
      <c r="BG5" s="5" t="e">
        <f>CH4_100yr_tonnes!#REF!</f>
        <v>#REF!</v>
      </c>
      <c r="BH5" s="5" t="e">
        <f>CH4_100yr_tonnes!#REF!</f>
        <v>#REF!</v>
      </c>
      <c r="BI5" s="5" t="e">
        <f>CH4_100yr_tonnes!#REF!</f>
        <v>#REF!</v>
      </c>
      <c r="BJ5" s="5" t="e">
        <f>CH4_100yr_tonnes!#REF!</f>
        <v>#REF!</v>
      </c>
      <c r="BK5" s="5" t="e">
        <f>CH4_100yr_tonnes!#REF!</f>
        <v>#REF!</v>
      </c>
      <c r="BL5" s="5" t="e">
        <f>CH4_100yr_tonnes!#REF!</f>
        <v>#REF!</v>
      </c>
      <c r="BM5" s="5" t="e">
        <f>CH4_100yr_tonnes!#REF!</f>
        <v>#REF!</v>
      </c>
      <c r="BN5" s="5" t="e">
        <f>CH4_100yr_tonnes!#REF!</f>
        <v>#REF!</v>
      </c>
      <c r="BO5" s="5" t="e">
        <f>CH4_100yr_tonnes!#REF!</f>
        <v>#REF!</v>
      </c>
      <c r="BP5" s="5" t="e">
        <f>CH4_100yr_tonnes!#REF!</f>
        <v>#REF!</v>
      </c>
      <c r="BQ5" s="5" t="e">
        <f>CH4_100yr_tonnes!#REF!</f>
        <v>#REF!</v>
      </c>
      <c r="BR5" s="5" t="e">
        <f>CH4_100yr_tonnes!#REF!</f>
        <v>#REF!</v>
      </c>
      <c r="BS5" s="5" t="e">
        <f>CH4_100yr_tonnes!#REF!</f>
        <v>#REF!</v>
      </c>
      <c r="BT5" s="5" t="e">
        <f>CH4_100yr_tonnes!#REF!</f>
        <v>#REF!</v>
      </c>
      <c r="BU5" s="5" t="e">
        <f>CH4_100yr_tonnes!#REF!</f>
        <v>#REF!</v>
      </c>
      <c r="BV5" s="5" t="e">
        <f>CH4_100yr_tonnes!#REF!</f>
        <v>#REF!</v>
      </c>
      <c r="BW5" s="5" t="e">
        <f>CH4_100yr_tonnes!#REF!</f>
        <v>#REF!</v>
      </c>
      <c r="BX5" s="5" t="e">
        <f>CH4_100yr_tonnes!#REF!</f>
        <v>#REF!</v>
      </c>
      <c r="BY5" s="5" t="e">
        <f>CH4_100yr_tonnes!#REF!</f>
        <v>#REF!</v>
      </c>
      <c r="BZ5" s="5" t="e">
        <f>CH4_100yr_tonnes!#REF!</f>
        <v>#REF!</v>
      </c>
      <c r="CA5" s="5" t="e">
        <f>CH4_100yr_tonnes!#REF!</f>
        <v>#REF!</v>
      </c>
      <c r="CB5" s="5" t="e">
        <f>CH4_100yr_tonnes!#REF!</f>
        <v>#REF!</v>
      </c>
      <c r="CC5" s="5" t="e">
        <f>CH4_100yr_tonnes!#REF!</f>
        <v>#REF!</v>
      </c>
      <c r="CD5" s="5" t="e">
        <f>CH4_100yr_tonnes!#REF!</f>
        <v>#REF!</v>
      </c>
      <c r="CE5" s="5" t="e">
        <f>CH4_100yr_tonnes!#REF!</f>
        <v>#REF!</v>
      </c>
      <c r="CF5" s="5" t="e">
        <f>CH4_100yr_tonnes!#REF!</f>
        <v>#REF!</v>
      </c>
      <c r="CG5" s="5" t="e">
        <f>CH4_100yr_tonnes!#REF!</f>
        <v>#REF!</v>
      </c>
      <c r="CH5" s="5" t="e">
        <f>CH4_100yr_tonnes!#REF!</f>
        <v>#REF!</v>
      </c>
      <c r="CI5" s="5" t="e">
        <f>CH4_100yr_tonnes!#REF!</f>
        <v>#REF!</v>
      </c>
      <c r="CJ5" s="5" t="e">
        <f>CH4_100yr_tonnes!#REF!</f>
        <v>#REF!</v>
      </c>
      <c r="CK5" s="5" t="e">
        <f>CH4_100yr_tonnes!#REF!</f>
        <v>#REF!</v>
      </c>
      <c r="CL5" s="5" t="e">
        <f>CH4_100yr_tonnes!#REF!</f>
        <v>#REF!</v>
      </c>
      <c r="CM5" s="5" t="e">
        <f>CH4_100yr_tonnes!#REF!</f>
        <v>#REF!</v>
      </c>
      <c r="CN5" s="5" t="e">
        <f>CH4_100yr_tonnes!#REF!</f>
        <v>#REF!</v>
      </c>
      <c r="CO5" s="5" t="e">
        <f>CH4_100yr_tonnes!#REF!</f>
        <v>#REF!</v>
      </c>
      <c r="CP5" s="5" t="e">
        <f>CH4_100yr_tonnes!#REF!</f>
        <v>#REF!</v>
      </c>
      <c r="CQ5" s="5" t="e">
        <f>CH4_100yr_tonnes!#REF!</f>
        <v>#REF!</v>
      </c>
      <c r="CR5" s="5" t="e">
        <f>CH4_100yr_tonnes!#REF!</f>
        <v>#REF!</v>
      </c>
      <c r="CS5" s="5" t="e">
        <f>CH4_100yr_tonnes!#REF!</f>
        <v>#REF!</v>
      </c>
      <c r="CT5" s="5" t="e">
        <f>CH4_100yr_tonnes!#REF!</f>
        <v>#REF!</v>
      </c>
      <c r="CU5" s="5" t="e">
        <f>CH4_100yr_tonnes!#REF!</f>
        <v>#REF!</v>
      </c>
      <c r="CV5" s="5" t="e">
        <f>CH4_100yr_tonnes!#REF!</f>
        <v>#REF!</v>
      </c>
    </row>
    <row r="6" spans="1:100" ht="15" customHeight="1" x14ac:dyDescent="0.15">
      <c r="A6" s="5" t="e">
        <f>CH4_100yr_tonnes!#REF!</f>
        <v>#REF!</v>
      </c>
      <c r="B6" s="5" t="e">
        <f>CH4_100yr_tonnes!#REF!</f>
        <v>#REF!</v>
      </c>
      <c r="C6" s="5" t="e">
        <f>CH4_100yr_tonnes!#REF!</f>
        <v>#REF!</v>
      </c>
      <c r="D6" s="5" t="e">
        <f>CH4_100yr_tonnes!#REF!</f>
        <v>#REF!</v>
      </c>
      <c r="E6" s="5" t="e">
        <f>CH4_100yr_tonnes!#REF!</f>
        <v>#REF!</v>
      </c>
      <c r="F6" s="5" t="e">
        <f>CH4_100yr_tonnes!#REF!</f>
        <v>#REF!</v>
      </c>
      <c r="G6" s="5" t="e">
        <f>CH4_100yr_tonnes!#REF!</f>
        <v>#REF!</v>
      </c>
      <c r="H6" s="5" t="e">
        <f>CH4_100yr_tonnes!#REF!</f>
        <v>#REF!</v>
      </c>
      <c r="I6" s="5" t="e">
        <f>CH4_100yr_tonnes!#REF!</f>
        <v>#REF!</v>
      </c>
      <c r="J6" s="5" t="e">
        <f>CH4_100yr_tonnes!#REF!</f>
        <v>#REF!</v>
      </c>
      <c r="K6" s="5" t="e">
        <f>CH4_100yr_tonnes!#REF!</f>
        <v>#REF!</v>
      </c>
      <c r="L6" s="5" t="e">
        <f>CH4_100yr_tonnes!#REF!</f>
        <v>#REF!</v>
      </c>
      <c r="M6" s="5" t="e">
        <f>CH4_100yr_tonnes!#REF!</f>
        <v>#REF!</v>
      </c>
      <c r="N6" s="5" t="e">
        <f>CH4_100yr_tonnes!#REF!</f>
        <v>#REF!</v>
      </c>
      <c r="O6" s="5" t="e">
        <f>CH4_100yr_tonnes!#REF!</f>
        <v>#REF!</v>
      </c>
      <c r="P6" s="5" t="e">
        <f>CH4_100yr_tonnes!#REF!</f>
        <v>#REF!</v>
      </c>
      <c r="Q6" s="5" t="e">
        <f>CH4_100yr_tonnes!#REF!</f>
        <v>#REF!</v>
      </c>
      <c r="R6" s="5" t="e">
        <f>CH4_100yr_tonnes!#REF!</f>
        <v>#REF!</v>
      </c>
      <c r="S6" s="5" t="e">
        <f>CH4_100yr_tonnes!#REF!</f>
        <v>#REF!</v>
      </c>
      <c r="T6" s="5" t="e">
        <f>CH4_100yr_tonnes!#REF!</f>
        <v>#REF!</v>
      </c>
      <c r="U6" s="5" t="e">
        <f>CH4_100yr_tonnes!#REF!</f>
        <v>#REF!</v>
      </c>
      <c r="V6" s="5" t="e">
        <f>CH4_100yr_tonnes!#REF!</f>
        <v>#REF!</v>
      </c>
      <c r="W6" s="5" t="e">
        <f>CH4_100yr_tonnes!#REF!</f>
        <v>#REF!</v>
      </c>
      <c r="X6" s="5" t="e">
        <f>CH4_100yr_tonnes!#REF!</f>
        <v>#REF!</v>
      </c>
      <c r="Y6" s="5" t="e">
        <f>CH4_100yr_tonnes!#REF!</f>
        <v>#REF!</v>
      </c>
      <c r="Z6" s="5" t="e">
        <f>CH4_100yr_tonnes!#REF!</f>
        <v>#REF!</v>
      </c>
      <c r="AA6" s="5" t="e">
        <f>CH4_100yr_tonnes!#REF!</f>
        <v>#REF!</v>
      </c>
      <c r="AB6" s="5" t="e">
        <f>CH4_100yr_tonnes!#REF!</f>
        <v>#REF!</v>
      </c>
      <c r="AC6" s="5" t="e">
        <f>CH4_100yr_tonnes!#REF!</f>
        <v>#REF!</v>
      </c>
      <c r="AD6" s="5" t="e">
        <f>CH4_100yr_tonnes!#REF!</f>
        <v>#REF!</v>
      </c>
      <c r="AE6" s="5" t="e">
        <f>CH4_100yr_tonnes!#REF!</f>
        <v>#REF!</v>
      </c>
      <c r="AF6" s="5" t="e">
        <f>CH4_100yr_tonnes!#REF!</f>
        <v>#REF!</v>
      </c>
      <c r="AG6" s="5" t="e">
        <f>CH4_100yr_tonnes!#REF!</f>
        <v>#REF!</v>
      </c>
      <c r="AH6" s="5" t="e">
        <f>CH4_100yr_tonnes!#REF!</f>
        <v>#REF!</v>
      </c>
      <c r="AI6" s="5" t="e">
        <f>CH4_100yr_tonnes!#REF!</f>
        <v>#REF!</v>
      </c>
      <c r="AJ6" s="5" t="e">
        <f>CH4_100yr_tonnes!#REF!</f>
        <v>#REF!</v>
      </c>
      <c r="AK6" s="5" t="e">
        <f>CH4_100yr_tonnes!#REF!</f>
        <v>#REF!</v>
      </c>
      <c r="AL6" s="5" t="e">
        <f>CH4_100yr_tonnes!#REF!</f>
        <v>#REF!</v>
      </c>
      <c r="AM6" s="5" t="e">
        <f>CH4_100yr_tonnes!#REF!</f>
        <v>#REF!</v>
      </c>
      <c r="AN6" s="5" t="e">
        <f>CH4_100yr_tonnes!#REF!</f>
        <v>#REF!</v>
      </c>
      <c r="AO6" s="5" t="e">
        <f>CH4_100yr_tonnes!#REF!</f>
        <v>#REF!</v>
      </c>
      <c r="AP6" s="5" t="e">
        <f>CH4_100yr_tonnes!#REF!</f>
        <v>#REF!</v>
      </c>
      <c r="AQ6" s="5" t="e">
        <f>CH4_100yr_tonnes!#REF!</f>
        <v>#REF!</v>
      </c>
      <c r="AR6" s="5" t="e">
        <f>CH4_100yr_tonnes!#REF!</f>
        <v>#REF!</v>
      </c>
      <c r="AS6" s="5" t="e">
        <f>CH4_100yr_tonnes!#REF!</f>
        <v>#REF!</v>
      </c>
      <c r="AT6" s="5" t="e">
        <f>CH4_100yr_tonnes!#REF!</f>
        <v>#REF!</v>
      </c>
      <c r="AU6" s="5" t="e">
        <f>CH4_100yr_tonnes!#REF!</f>
        <v>#REF!</v>
      </c>
      <c r="AV6" s="5" t="e">
        <f>CH4_100yr_tonnes!#REF!</f>
        <v>#REF!</v>
      </c>
      <c r="AW6" s="5" t="e">
        <f>CH4_100yr_tonnes!#REF!</f>
        <v>#REF!</v>
      </c>
      <c r="AX6" s="5" t="e">
        <f>CH4_100yr_tonnes!#REF!</f>
        <v>#REF!</v>
      </c>
      <c r="AY6" s="5" t="e">
        <f>CH4_100yr_tonnes!#REF!</f>
        <v>#REF!</v>
      </c>
      <c r="AZ6" s="5" t="e">
        <f>CH4_100yr_tonnes!#REF!</f>
        <v>#REF!</v>
      </c>
      <c r="BA6" s="5" t="e">
        <f>CH4_100yr_tonnes!#REF!</f>
        <v>#REF!</v>
      </c>
      <c r="BB6" s="5" t="e">
        <f>CH4_100yr_tonnes!#REF!</f>
        <v>#REF!</v>
      </c>
      <c r="BC6" s="5" t="e">
        <f>CH4_100yr_tonnes!#REF!</f>
        <v>#REF!</v>
      </c>
      <c r="BD6" s="5" t="e">
        <f>CH4_100yr_tonnes!#REF!</f>
        <v>#REF!</v>
      </c>
      <c r="BE6" s="5" t="e">
        <f>CH4_100yr_tonnes!#REF!</f>
        <v>#REF!</v>
      </c>
      <c r="BF6" s="5" t="e">
        <f>CH4_100yr_tonnes!#REF!</f>
        <v>#REF!</v>
      </c>
      <c r="BG6" s="5" t="e">
        <f>CH4_100yr_tonnes!#REF!</f>
        <v>#REF!</v>
      </c>
      <c r="BH6" s="5" t="e">
        <f>CH4_100yr_tonnes!#REF!</f>
        <v>#REF!</v>
      </c>
      <c r="BI6" s="5" t="e">
        <f>CH4_100yr_tonnes!#REF!</f>
        <v>#REF!</v>
      </c>
      <c r="BJ6" s="5" t="e">
        <f>CH4_100yr_tonnes!#REF!</f>
        <v>#REF!</v>
      </c>
      <c r="BK6" s="5" t="e">
        <f>CH4_100yr_tonnes!#REF!</f>
        <v>#REF!</v>
      </c>
      <c r="BL6" s="5" t="e">
        <f>CH4_100yr_tonnes!#REF!</f>
        <v>#REF!</v>
      </c>
      <c r="BM6" s="5" t="e">
        <f>CH4_100yr_tonnes!#REF!</f>
        <v>#REF!</v>
      </c>
      <c r="BN6" s="5" t="e">
        <f>CH4_100yr_tonnes!#REF!</f>
        <v>#REF!</v>
      </c>
      <c r="BO6" s="5" t="e">
        <f>CH4_100yr_tonnes!#REF!</f>
        <v>#REF!</v>
      </c>
      <c r="BP6" s="5" t="e">
        <f>CH4_100yr_tonnes!#REF!</f>
        <v>#REF!</v>
      </c>
      <c r="BQ6" s="5" t="e">
        <f>CH4_100yr_tonnes!#REF!</f>
        <v>#REF!</v>
      </c>
      <c r="BR6" s="5" t="e">
        <f>CH4_100yr_tonnes!#REF!</f>
        <v>#REF!</v>
      </c>
      <c r="BS6" s="5" t="e">
        <f>CH4_100yr_tonnes!#REF!</f>
        <v>#REF!</v>
      </c>
      <c r="BT6" s="5" t="e">
        <f>CH4_100yr_tonnes!#REF!</f>
        <v>#REF!</v>
      </c>
      <c r="BU6" s="5" t="e">
        <f>CH4_100yr_tonnes!#REF!</f>
        <v>#REF!</v>
      </c>
      <c r="BV6" s="5" t="e">
        <f>CH4_100yr_tonnes!#REF!</f>
        <v>#REF!</v>
      </c>
      <c r="BW6" s="5" t="e">
        <f>CH4_100yr_tonnes!#REF!</f>
        <v>#REF!</v>
      </c>
      <c r="BX6" s="5" t="e">
        <f>CH4_100yr_tonnes!#REF!</f>
        <v>#REF!</v>
      </c>
      <c r="BY6" s="5" t="e">
        <f>CH4_100yr_tonnes!#REF!</f>
        <v>#REF!</v>
      </c>
      <c r="BZ6" s="5" t="e">
        <f>CH4_100yr_tonnes!#REF!</f>
        <v>#REF!</v>
      </c>
      <c r="CA6" s="5" t="e">
        <f>CH4_100yr_tonnes!#REF!</f>
        <v>#REF!</v>
      </c>
      <c r="CB6" s="5" t="e">
        <f>CH4_100yr_tonnes!#REF!</f>
        <v>#REF!</v>
      </c>
      <c r="CC6" s="5" t="e">
        <f>CH4_100yr_tonnes!#REF!</f>
        <v>#REF!</v>
      </c>
      <c r="CD6" s="5" t="e">
        <f>CH4_100yr_tonnes!#REF!</f>
        <v>#REF!</v>
      </c>
      <c r="CE6" s="5" t="e">
        <f>CH4_100yr_tonnes!#REF!</f>
        <v>#REF!</v>
      </c>
      <c r="CF6" s="5" t="e">
        <f>CH4_100yr_tonnes!#REF!</f>
        <v>#REF!</v>
      </c>
      <c r="CG6" s="5" t="e">
        <f>CH4_100yr_tonnes!#REF!</f>
        <v>#REF!</v>
      </c>
      <c r="CH6" s="5" t="e">
        <f>CH4_100yr_tonnes!#REF!</f>
        <v>#REF!</v>
      </c>
      <c r="CI6" s="5" t="e">
        <f>CH4_100yr_tonnes!#REF!</f>
        <v>#REF!</v>
      </c>
      <c r="CJ6" s="5" t="e">
        <f>CH4_100yr_tonnes!#REF!</f>
        <v>#REF!</v>
      </c>
      <c r="CK6" s="5" t="e">
        <f>CH4_100yr_tonnes!#REF!</f>
        <v>#REF!</v>
      </c>
      <c r="CL6" s="5" t="e">
        <f>CH4_100yr_tonnes!#REF!</f>
        <v>#REF!</v>
      </c>
      <c r="CM6" s="5" t="e">
        <f>CH4_100yr_tonnes!#REF!</f>
        <v>#REF!</v>
      </c>
      <c r="CN6" s="5" t="e">
        <f>CH4_100yr_tonnes!#REF!</f>
        <v>#REF!</v>
      </c>
      <c r="CO6" s="5" t="e">
        <f>CH4_100yr_tonnes!#REF!</f>
        <v>#REF!</v>
      </c>
      <c r="CP6" s="5" t="e">
        <f>CH4_100yr_tonnes!#REF!</f>
        <v>#REF!</v>
      </c>
      <c r="CQ6" s="5" t="e">
        <f>CH4_100yr_tonnes!#REF!</f>
        <v>#REF!</v>
      </c>
      <c r="CR6" s="5" t="e">
        <f>CH4_100yr_tonnes!#REF!</f>
        <v>#REF!</v>
      </c>
      <c r="CS6" s="5" t="e">
        <f>CH4_100yr_tonnes!#REF!</f>
        <v>#REF!</v>
      </c>
      <c r="CT6" s="5" t="e">
        <f>CH4_100yr_tonnes!#REF!</f>
        <v>#REF!</v>
      </c>
      <c r="CU6" s="5" t="e">
        <f>CH4_100yr_tonnes!#REF!</f>
        <v>#REF!</v>
      </c>
      <c r="CV6" s="5" t="e">
        <f>CH4_100yr_tonnes!#REF!</f>
        <v>#REF!</v>
      </c>
    </row>
    <row r="7" spans="1:100" ht="15" customHeight="1" x14ac:dyDescent="0.15">
      <c r="A7" s="5" t="e">
        <f>CH4_100yr_tonnes!#REF!</f>
        <v>#REF!</v>
      </c>
      <c r="B7" s="5" t="e">
        <f>CH4_100yr_tonnes!#REF!</f>
        <v>#REF!</v>
      </c>
      <c r="C7" s="5" t="e">
        <f>CH4_100yr_tonnes!#REF!</f>
        <v>#REF!</v>
      </c>
      <c r="D7" s="5" t="e">
        <f>CH4_100yr_tonnes!#REF!</f>
        <v>#REF!</v>
      </c>
      <c r="E7" s="5" t="e">
        <f>CH4_100yr_tonnes!#REF!</f>
        <v>#REF!</v>
      </c>
      <c r="F7" s="5" t="e">
        <f>CH4_100yr_tonnes!#REF!</f>
        <v>#REF!</v>
      </c>
      <c r="G7" s="5" t="e">
        <f>CH4_100yr_tonnes!#REF!</f>
        <v>#REF!</v>
      </c>
      <c r="H7" s="5" t="e">
        <f>CH4_100yr_tonnes!#REF!</f>
        <v>#REF!</v>
      </c>
      <c r="I7" s="5" t="e">
        <f>CH4_100yr_tonnes!#REF!</f>
        <v>#REF!</v>
      </c>
      <c r="J7" s="5" t="e">
        <f>CH4_100yr_tonnes!#REF!</f>
        <v>#REF!</v>
      </c>
      <c r="K7" s="5" t="e">
        <f>CH4_100yr_tonnes!#REF!</f>
        <v>#REF!</v>
      </c>
      <c r="L7" s="5" t="e">
        <f>CH4_100yr_tonnes!#REF!</f>
        <v>#REF!</v>
      </c>
      <c r="M7" s="5" t="e">
        <f>CH4_100yr_tonnes!#REF!</f>
        <v>#REF!</v>
      </c>
      <c r="N7" s="5" t="e">
        <f>CH4_100yr_tonnes!#REF!</f>
        <v>#REF!</v>
      </c>
      <c r="O7" s="5" t="e">
        <f>CH4_100yr_tonnes!#REF!</f>
        <v>#REF!</v>
      </c>
      <c r="P7" s="5" t="e">
        <f>CH4_100yr_tonnes!#REF!</f>
        <v>#REF!</v>
      </c>
      <c r="Q7" s="5" t="e">
        <f>CH4_100yr_tonnes!#REF!</f>
        <v>#REF!</v>
      </c>
      <c r="R7" s="5" t="e">
        <f>CH4_100yr_tonnes!#REF!</f>
        <v>#REF!</v>
      </c>
      <c r="S7" s="5" t="e">
        <f>CH4_100yr_tonnes!#REF!</f>
        <v>#REF!</v>
      </c>
      <c r="T7" s="5" t="e">
        <f>CH4_100yr_tonnes!#REF!</f>
        <v>#REF!</v>
      </c>
      <c r="U7" s="5" t="e">
        <f>CH4_100yr_tonnes!#REF!</f>
        <v>#REF!</v>
      </c>
      <c r="V7" s="5" t="e">
        <f>CH4_100yr_tonnes!#REF!</f>
        <v>#REF!</v>
      </c>
      <c r="W7" s="5" t="e">
        <f>CH4_100yr_tonnes!#REF!</f>
        <v>#REF!</v>
      </c>
      <c r="X7" s="5" t="e">
        <f>CH4_100yr_tonnes!#REF!</f>
        <v>#REF!</v>
      </c>
      <c r="Y7" s="5" t="e">
        <f>CH4_100yr_tonnes!#REF!</f>
        <v>#REF!</v>
      </c>
      <c r="Z7" s="5" t="e">
        <f>CH4_100yr_tonnes!#REF!</f>
        <v>#REF!</v>
      </c>
      <c r="AA7" s="5" t="e">
        <f>CH4_100yr_tonnes!#REF!</f>
        <v>#REF!</v>
      </c>
      <c r="AB7" s="5" t="e">
        <f>CH4_100yr_tonnes!#REF!</f>
        <v>#REF!</v>
      </c>
      <c r="AC7" s="5" t="e">
        <f>CH4_100yr_tonnes!#REF!</f>
        <v>#REF!</v>
      </c>
      <c r="AD7" s="5" t="e">
        <f>CH4_100yr_tonnes!#REF!</f>
        <v>#REF!</v>
      </c>
      <c r="AE7" s="5" t="e">
        <f>CH4_100yr_tonnes!#REF!</f>
        <v>#REF!</v>
      </c>
      <c r="AF7" s="5" t="e">
        <f>CH4_100yr_tonnes!#REF!</f>
        <v>#REF!</v>
      </c>
      <c r="AG7" s="5" t="e">
        <f>CH4_100yr_tonnes!#REF!</f>
        <v>#REF!</v>
      </c>
      <c r="AH7" s="5" t="e">
        <f>CH4_100yr_tonnes!#REF!</f>
        <v>#REF!</v>
      </c>
      <c r="AI7" s="5" t="e">
        <f>CH4_100yr_tonnes!#REF!</f>
        <v>#REF!</v>
      </c>
      <c r="AJ7" s="5" t="e">
        <f>CH4_100yr_tonnes!#REF!</f>
        <v>#REF!</v>
      </c>
      <c r="AK7" s="5" t="e">
        <f>CH4_100yr_tonnes!#REF!</f>
        <v>#REF!</v>
      </c>
      <c r="AL7" s="5" t="e">
        <f>CH4_100yr_tonnes!#REF!</f>
        <v>#REF!</v>
      </c>
      <c r="AM7" s="5" t="e">
        <f>CH4_100yr_tonnes!#REF!</f>
        <v>#REF!</v>
      </c>
      <c r="AN7" s="5" t="e">
        <f>CH4_100yr_tonnes!#REF!</f>
        <v>#REF!</v>
      </c>
      <c r="AO7" s="5" t="e">
        <f>CH4_100yr_tonnes!#REF!</f>
        <v>#REF!</v>
      </c>
      <c r="AP7" s="5" t="e">
        <f>CH4_100yr_tonnes!#REF!</f>
        <v>#REF!</v>
      </c>
      <c r="AQ7" s="5" t="e">
        <f>CH4_100yr_tonnes!#REF!</f>
        <v>#REF!</v>
      </c>
      <c r="AR7" s="5" t="e">
        <f>CH4_100yr_tonnes!#REF!</f>
        <v>#REF!</v>
      </c>
      <c r="AS7" s="5" t="e">
        <f>CH4_100yr_tonnes!#REF!</f>
        <v>#REF!</v>
      </c>
      <c r="AT7" s="5" t="e">
        <f>CH4_100yr_tonnes!#REF!</f>
        <v>#REF!</v>
      </c>
      <c r="AU7" s="5" t="e">
        <f>CH4_100yr_tonnes!#REF!</f>
        <v>#REF!</v>
      </c>
      <c r="AV7" s="5" t="e">
        <f>CH4_100yr_tonnes!#REF!</f>
        <v>#REF!</v>
      </c>
      <c r="AW7" s="5" t="e">
        <f>CH4_100yr_tonnes!#REF!</f>
        <v>#REF!</v>
      </c>
      <c r="AX7" s="5" t="e">
        <f>CH4_100yr_tonnes!#REF!</f>
        <v>#REF!</v>
      </c>
      <c r="AY7" s="5" t="e">
        <f>CH4_100yr_tonnes!#REF!</f>
        <v>#REF!</v>
      </c>
      <c r="AZ7" s="5" t="e">
        <f>CH4_100yr_tonnes!#REF!</f>
        <v>#REF!</v>
      </c>
      <c r="BA7" s="5" t="e">
        <f>CH4_100yr_tonnes!#REF!</f>
        <v>#REF!</v>
      </c>
      <c r="BB7" s="5" t="e">
        <f>CH4_100yr_tonnes!#REF!</f>
        <v>#REF!</v>
      </c>
      <c r="BC7" s="5" t="e">
        <f>CH4_100yr_tonnes!#REF!</f>
        <v>#REF!</v>
      </c>
      <c r="BD7" s="5" t="e">
        <f>CH4_100yr_tonnes!#REF!</f>
        <v>#REF!</v>
      </c>
      <c r="BE7" s="5" t="e">
        <f>CH4_100yr_tonnes!#REF!</f>
        <v>#REF!</v>
      </c>
      <c r="BF7" s="5" t="e">
        <f>CH4_100yr_tonnes!#REF!</f>
        <v>#REF!</v>
      </c>
      <c r="BG7" s="5" t="e">
        <f>CH4_100yr_tonnes!#REF!</f>
        <v>#REF!</v>
      </c>
      <c r="BH7" s="5" t="e">
        <f>CH4_100yr_tonnes!#REF!</f>
        <v>#REF!</v>
      </c>
      <c r="BI7" s="5" t="e">
        <f>CH4_100yr_tonnes!#REF!</f>
        <v>#REF!</v>
      </c>
      <c r="BJ7" s="5" t="e">
        <f>CH4_100yr_tonnes!#REF!</f>
        <v>#REF!</v>
      </c>
      <c r="BK7" s="5" t="e">
        <f>CH4_100yr_tonnes!#REF!</f>
        <v>#REF!</v>
      </c>
      <c r="BL7" s="5" t="e">
        <f>CH4_100yr_tonnes!#REF!</f>
        <v>#REF!</v>
      </c>
      <c r="BM7" s="5" t="e">
        <f>CH4_100yr_tonnes!#REF!</f>
        <v>#REF!</v>
      </c>
      <c r="BN7" s="5" t="e">
        <f>CH4_100yr_tonnes!#REF!</f>
        <v>#REF!</v>
      </c>
      <c r="BO7" s="5" t="e">
        <f>CH4_100yr_tonnes!#REF!</f>
        <v>#REF!</v>
      </c>
      <c r="BP7" s="5" t="e">
        <f>CH4_100yr_tonnes!#REF!</f>
        <v>#REF!</v>
      </c>
      <c r="BQ7" s="5" t="e">
        <f>CH4_100yr_tonnes!#REF!</f>
        <v>#REF!</v>
      </c>
      <c r="BR7" s="5" t="e">
        <f>CH4_100yr_tonnes!#REF!</f>
        <v>#REF!</v>
      </c>
      <c r="BS7" s="5" t="e">
        <f>CH4_100yr_tonnes!#REF!</f>
        <v>#REF!</v>
      </c>
      <c r="BT7" s="5" t="e">
        <f>CH4_100yr_tonnes!#REF!</f>
        <v>#REF!</v>
      </c>
      <c r="BU7" s="5" t="e">
        <f>CH4_100yr_tonnes!#REF!</f>
        <v>#REF!</v>
      </c>
      <c r="BV7" s="5" t="e">
        <f>CH4_100yr_tonnes!#REF!</f>
        <v>#REF!</v>
      </c>
      <c r="BW7" s="5" t="e">
        <f>CH4_100yr_tonnes!#REF!</f>
        <v>#REF!</v>
      </c>
      <c r="BX7" s="5" t="e">
        <f>CH4_100yr_tonnes!#REF!</f>
        <v>#REF!</v>
      </c>
      <c r="BY7" s="5" t="e">
        <f>CH4_100yr_tonnes!#REF!</f>
        <v>#REF!</v>
      </c>
      <c r="BZ7" s="5" t="e">
        <f>CH4_100yr_tonnes!#REF!</f>
        <v>#REF!</v>
      </c>
      <c r="CA7" s="5" t="e">
        <f>CH4_100yr_tonnes!#REF!</f>
        <v>#REF!</v>
      </c>
      <c r="CB7" s="5" t="e">
        <f>CH4_100yr_tonnes!#REF!</f>
        <v>#REF!</v>
      </c>
      <c r="CC7" s="5" t="e">
        <f>CH4_100yr_tonnes!#REF!</f>
        <v>#REF!</v>
      </c>
      <c r="CD7" s="5" t="e">
        <f>CH4_100yr_tonnes!#REF!</f>
        <v>#REF!</v>
      </c>
      <c r="CE7" s="5" t="e">
        <f>CH4_100yr_tonnes!#REF!</f>
        <v>#REF!</v>
      </c>
      <c r="CF7" s="5" t="e">
        <f>CH4_100yr_tonnes!#REF!</f>
        <v>#REF!</v>
      </c>
      <c r="CG7" s="5" t="e">
        <f>CH4_100yr_tonnes!#REF!</f>
        <v>#REF!</v>
      </c>
      <c r="CH7" s="5" t="e">
        <f>CH4_100yr_tonnes!#REF!</f>
        <v>#REF!</v>
      </c>
      <c r="CI7" s="5" t="e">
        <f>CH4_100yr_tonnes!#REF!</f>
        <v>#REF!</v>
      </c>
      <c r="CJ7" s="5" t="e">
        <f>CH4_100yr_tonnes!#REF!</f>
        <v>#REF!</v>
      </c>
      <c r="CK7" s="5" t="e">
        <f>CH4_100yr_tonnes!#REF!</f>
        <v>#REF!</v>
      </c>
      <c r="CL7" s="5" t="e">
        <f>CH4_100yr_tonnes!#REF!</f>
        <v>#REF!</v>
      </c>
      <c r="CM7" s="5" t="e">
        <f>CH4_100yr_tonnes!#REF!</f>
        <v>#REF!</v>
      </c>
      <c r="CN7" s="5" t="e">
        <f>CH4_100yr_tonnes!#REF!</f>
        <v>#REF!</v>
      </c>
      <c r="CO7" s="5" t="e">
        <f>CH4_100yr_tonnes!#REF!</f>
        <v>#REF!</v>
      </c>
      <c r="CP7" s="5" t="e">
        <f>CH4_100yr_tonnes!#REF!</f>
        <v>#REF!</v>
      </c>
      <c r="CQ7" s="5" t="e">
        <f>CH4_100yr_tonnes!#REF!</f>
        <v>#REF!</v>
      </c>
      <c r="CR7" s="5" t="e">
        <f>CH4_100yr_tonnes!#REF!</f>
        <v>#REF!</v>
      </c>
      <c r="CS7" s="5" t="e">
        <f>CH4_100yr_tonnes!#REF!</f>
        <v>#REF!</v>
      </c>
      <c r="CT7" s="5" t="e">
        <f>CH4_100yr_tonnes!#REF!</f>
        <v>#REF!</v>
      </c>
      <c r="CU7" s="5" t="e">
        <f>CH4_100yr_tonnes!#REF!</f>
        <v>#REF!</v>
      </c>
      <c r="CV7" s="5" t="e">
        <f>CH4_100yr_tonnes!#REF!</f>
        <v>#REF!</v>
      </c>
    </row>
    <row r="8" spans="1:100" ht="15" customHeight="1" x14ac:dyDescent="0.15">
      <c r="A8" s="5" t="e">
        <f>CH4_100yr_tonnes!#REF!</f>
        <v>#REF!</v>
      </c>
      <c r="B8" s="5" t="e">
        <f>CH4_100yr_tonnes!#REF!</f>
        <v>#REF!</v>
      </c>
      <c r="C8" s="5" t="e">
        <f>CH4_100yr_tonnes!#REF!</f>
        <v>#REF!</v>
      </c>
      <c r="D8" s="5" t="e">
        <f>CH4_100yr_tonnes!#REF!</f>
        <v>#REF!</v>
      </c>
      <c r="E8" s="5" t="e">
        <f>CH4_100yr_tonnes!#REF!</f>
        <v>#REF!</v>
      </c>
      <c r="F8" s="5" t="e">
        <f>CH4_100yr_tonnes!#REF!</f>
        <v>#REF!</v>
      </c>
      <c r="G8" s="5" t="e">
        <f>CH4_100yr_tonnes!#REF!</f>
        <v>#REF!</v>
      </c>
      <c r="H8" s="5" t="e">
        <f>CH4_100yr_tonnes!#REF!</f>
        <v>#REF!</v>
      </c>
      <c r="I8" s="5" t="e">
        <f>CH4_100yr_tonnes!#REF!</f>
        <v>#REF!</v>
      </c>
      <c r="J8" s="5" t="e">
        <f>CH4_100yr_tonnes!#REF!</f>
        <v>#REF!</v>
      </c>
      <c r="K8" s="5" t="e">
        <f>CH4_100yr_tonnes!#REF!</f>
        <v>#REF!</v>
      </c>
      <c r="L8" s="5" t="e">
        <f>CH4_100yr_tonnes!#REF!</f>
        <v>#REF!</v>
      </c>
      <c r="M8" s="5" t="e">
        <f>CH4_100yr_tonnes!#REF!</f>
        <v>#REF!</v>
      </c>
      <c r="N8" s="5" t="e">
        <f>CH4_100yr_tonnes!#REF!</f>
        <v>#REF!</v>
      </c>
      <c r="O8" s="5" t="e">
        <f>CH4_100yr_tonnes!#REF!</f>
        <v>#REF!</v>
      </c>
      <c r="P8" s="5" t="e">
        <f>CH4_100yr_tonnes!#REF!</f>
        <v>#REF!</v>
      </c>
      <c r="Q8" s="5" t="e">
        <f>CH4_100yr_tonnes!#REF!</f>
        <v>#REF!</v>
      </c>
      <c r="R8" s="5" t="e">
        <f>CH4_100yr_tonnes!#REF!</f>
        <v>#REF!</v>
      </c>
      <c r="S8" s="5" t="e">
        <f>CH4_100yr_tonnes!#REF!</f>
        <v>#REF!</v>
      </c>
      <c r="T8" s="5" t="e">
        <f>CH4_100yr_tonnes!#REF!</f>
        <v>#REF!</v>
      </c>
      <c r="U8" s="5" t="e">
        <f>CH4_100yr_tonnes!#REF!</f>
        <v>#REF!</v>
      </c>
      <c r="V8" s="5" t="e">
        <f>CH4_100yr_tonnes!#REF!</f>
        <v>#REF!</v>
      </c>
      <c r="W8" s="5" t="e">
        <f>CH4_100yr_tonnes!#REF!</f>
        <v>#REF!</v>
      </c>
      <c r="X8" s="5" t="e">
        <f>CH4_100yr_tonnes!#REF!</f>
        <v>#REF!</v>
      </c>
      <c r="Y8" s="5" t="e">
        <f>CH4_100yr_tonnes!#REF!</f>
        <v>#REF!</v>
      </c>
      <c r="Z8" s="5" t="e">
        <f>CH4_100yr_tonnes!#REF!</f>
        <v>#REF!</v>
      </c>
      <c r="AA8" s="5" t="e">
        <f>CH4_100yr_tonnes!#REF!</f>
        <v>#REF!</v>
      </c>
      <c r="AB8" s="5" t="e">
        <f>CH4_100yr_tonnes!#REF!</f>
        <v>#REF!</v>
      </c>
      <c r="AC8" s="5" t="e">
        <f>CH4_100yr_tonnes!#REF!</f>
        <v>#REF!</v>
      </c>
      <c r="AD8" s="5" t="e">
        <f>CH4_100yr_tonnes!#REF!</f>
        <v>#REF!</v>
      </c>
      <c r="AE8" s="5" t="e">
        <f>CH4_100yr_tonnes!#REF!</f>
        <v>#REF!</v>
      </c>
      <c r="AF8" s="5" t="e">
        <f>CH4_100yr_tonnes!#REF!</f>
        <v>#REF!</v>
      </c>
      <c r="AG8" s="5" t="e">
        <f>CH4_100yr_tonnes!#REF!</f>
        <v>#REF!</v>
      </c>
      <c r="AH8" s="5" t="e">
        <f>CH4_100yr_tonnes!#REF!</f>
        <v>#REF!</v>
      </c>
      <c r="AI8" s="5" t="e">
        <f>CH4_100yr_tonnes!#REF!</f>
        <v>#REF!</v>
      </c>
      <c r="AJ8" s="5" t="e">
        <f>CH4_100yr_tonnes!#REF!</f>
        <v>#REF!</v>
      </c>
      <c r="AK8" s="5" t="e">
        <f>CH4_100yr_tonnes!#REF!</f>
        <v>#REF!</v>
      </c>
      <c r="AL8" s="5" t="e">
        <f>CH4_100yr_tonnes!#REF!</f>
        <v>#REF!</v>
      </c>
      <c r="AM8" s="5" t="e">
        <f>CH4_100yr_tonnes!#REF!</f>
        <v>#REF!</v>
      </c>
      <c r="AN8" s="5" t="e">
        <f>CH4_100yr_tonnes!#REF!</f>
        <v>#REF!</v>
      </c>
      <c r="AO8" s="5" t="e">
        <f>CH4_100yr_tonnes!#REF!</f>
        <v>#REF!</v>
      </c>
      <c r="AP8" s="5" t="e">
        <f>CH4_100yr_tonnes!#REF!</f>
        <v>#REF!</v>
      </c>
      <c r="AQ8" s="5" t="e">
        <f>CH4_100yr_tonnes!#REF!</f>
        <v>#REF!</v>
      </c>
      <c r="AR8" s="5" t="e">
        <f>CH4_100yr_tonnes!#REF!</f>
        <v>#REF!</v>
      </c>
      <c r="AS8" s="5" t="e">
        <f>CH4_100yr_tonnes!#REF!</f>
        <v>#REF!</v>
      </c>
      <c r="AT8" s="5" t="e">
        <f>CH4_100yr_tonnes!#REF!</f>
        <v>#REF!</v>
      </c>
      <c r="AU8" s="5" t="e">
        <f>CH4_100yr_tonnes!#REF!</f>
        <v>#REF!</v>
      </c>
      <c r="AV8" s="5" t="e">
        <f>CH4_100yr_tonnes!#REF!</f>
        <v>#REF!</v>
      </c>
      <c r="AW8" s="5" t="e">
        <f>CH4_100yr_tonnes!#REF!</f>
        <v>#REF!</v>
      </c>
      <c r="AX8" s="5" t="e">
        <f>CH4_100yr_tonnes!#REF!</f>
        <v>#REF!</v>
      </c>
      <c r="AY8" s="5" t="e">
        <f>CH4_100yr_tonnes!#REF!</f>
        <v>#REF!</v>
      </c>
      <c r="AZ8" s="5" t="e">
        <f>CH4_100yr_tonnes!#REF!</f>
        <v>#REF!</v>
      </c>
      <c r="BA8" s="5" t="e">
        <f>CH4_100yr_tonnes!#REF!</f>
        <v>#REF!</v>
      </c>
      <c r="BB8" s="5" t="e">
        <f>CH4_100yr_tonnes!#REF!</f>
        <v>#REF!</v>
      </c>
      <c r="BC8" s="5" t="e">
        <f>CH4_100yr_tonnes!#REF!</f>
        <v>#REF!</v>
      </c>
      <c r="BD8" s="5" t="e">
        <f>CH4_100yr_tonnes!#REF!</f>
        <v>#REF!</v>
      </c>
      <c r="BE8" s="5" t="e">
        <f>CH4_100yr_tonnes!#REF!</f>
        <v>#REF!</v>
      </c>
      <c r="BF8" s="5" t="e">
        <f>CH4_100yr_tonnes!#REF!</f>
        <v>#REF!</v>
      </c>
      <c r="BG8" s="5" t="e">
        <f>CH4_100yr_tonnes!#REF!</f>
        <v>#REF!</v>
      </c>
      <c r="BH8" s="5" t="e">
        <f>CH4_100yr_tonnes!#REF!</f>
        <v>#REF!</v>
      </c>
      <c r="BI8" s="5" t="e">
        <f>CH4_100yr_tonnes!#REF!</f>
        <v>#REF!</v>
      </c>
      <c r="BJ8" s="5" t="e">
        <f>CH4_100yr_tonnes!#REF!</f>
        <v>#REF!</v>
      </c>
      <c r="BK8" s="5" t="e">
        <f>CH4_100yr_tonnes!#REF!</f>
        <v>#REF!</v>
      </c>
      <c r="BL8" s="5" t="e">
        <f>CH4_100yr_tonnes!#REF!</f>
        <v>#REF!</v>
      </c>
      <c r="BM8" s="5" t="e">
        <f>CH4_100yr_tonnes!#REF!</f>
        <v>#REF!</v>
      </c>
      <c r="BN8" s="5" t="e">
        <f>CH4_100yr_tonnes!#REF!</f>
        <v>#REF!</v>
      </c>
      <c r="BO8" s="5" t="e">
        <f>CH4_100yr_tonnes!#REF!</f>
        <v>#REF!</v>
      </c>
      <c r="BP8" s="5" t="e">
        <f>CH4_100yr_tonnes!#REF!</f>
        <v>#REF!</v>
      </c>
      <c r="BQ8" s="5" t="e">
        <f>CH4_100yr_tonnes!#REF!</f>
        <v>#REF!</v>
      </c>
      <c r="BR8" s="5" t="e">
        <f>CH4_100yr_tonnes!#REF!</f>
        <v>#REF!</v>
      </c>
      <c r="BS8" s="5" t="e">
        <f>CH4_100yr_tonnes!#REF!</f>
        <v>#REF!</v>
      </c>
      <c r="BT8" s="5" t="e">
        <f>CH4_100yr_tonnes!#REF!</f>
        <v>#REF!</v>
      </c>
      <c r="BU8" s="5" t="e">
        <f>CH4_100yr_tonnes!#REF!</f>
        <v>#REF!</v>
      </c>
      <c r="BV8" s="5" t="e">
        <f>CH4_100yr_tonnes!#REF!</f>
        <v>#REF!</v>
      </c>
      <c r="BW8" s="5" t="e">
        <f>CH4_100yr_tonnes!#REF!</f>
        <v>#REF!</v>
      </c>
      <c r="BX8" s="5" t="e">
        <f>CH4_100yr_tonnes!#REF!</f>
        <v>#REF!</v>
      </c>
      <c r="BY8" s="5" t="e">
        <f>CH4_100yr_tonnes!#REF!</f>
        <v>#REF!</v>
      </c>
      <c r="BZ8" s="5" t="e">
        <f>CH4_100yr_tonnes!#REF!</f>
        <v>#REF!</v>
      </c>
      <c r="CA8" s="5" t="e">
        <f>CH4_100yr_tonnes!#REF!</f>
        <v>#REF!</v>
      </c>
      <c r="CB8" s="5" t="e">
        <f>CH4_100yr_tonnes!#REF!</f>
        <v>#REF!</v>
      </c>
      <c r="CC8" s="5" t="e">
        <f>CH4_100yr_tonnes!#REF!</f>
        <v>#REF!</v>
      </c>
      <c r="CD8" s="5" t="e">
        <f>CH4_100yr_tonnes!#REF!</f>
        <v>#REF!</v>
      </c>
      <c r="CE8" s="5" t="e">
        <f>CH4_100yr_tonnes!#REF!</f>
        <v>#REF!</v>
      </c>
      <c r="CF8" s="5" t="e">
        <f>CH4_100yr_tonnes!#REF!</f>
        <v>#REF!</v>
      </c>
      <c r="CG8" s="5" t="e">
        <f>CH4_100yr_tonnes!#REF!</f>
        <v>#REF!</v>
      </c>
      <c r="CH8" s="5" t="e">
        <f>CH4_100yr_tonnes!#REF!</f>
        <v>#REF!</v>
      </c>
      <c r="CI8" s="5" t="e">
        <f>CH4_100yr_tonnes!#REF!</f>
        <v>#REF!</v>
      </c>
      <c r="CJ8" s="5" t="e">
        <f>CH4_100yr_tonnes!#REF!</f>
        <v>#REF!</v>
      </c>
      <c r="CK8" s="5" t="e">
        <f>CH4_100yr_tonnes!#REF!</f>
        <v>#REF!</v>
      </c>
      <c r="CL8" s="5" t="e">
        <f>CH4_100yr_tonnes!#REF!</f>
        <v>#REF!</v>
      </c>
      <c r="CM8" s="5" t="e">
        <f>CH4_100yr_tonnes!#REF!</f>
        <v>#REF!</v>
      </c>
      <c r="CN8" s="5" t="e">
        <f>CH4_100yr_tonnes!#REF!</f>
        <v>#REF!</v>
      </c>
      <c r="CO8" s="5" t="e">
        <f>CH4_100yr_tonnes!#REF!</f>
        <v>#REF!</v>
      </c>
      <c r="CP8" s="5" t="e">
        <f>CH4_100yr_tonnes!#REF!</f>
        <v>#REF!</v>
      </c>
      <c r="CQ8" s="5" t="e">
        <f>CH4_100yr_tonnes!#REF!</f>
        <v>#REF!</v>
      </c>
      <c r="CR8" s="5" t="e">
        <f>CH4_100yr_tonnes!#REF!</f>
        <v>#REF!</v>
      </c>
      <c r="CS8" s="5" t="e">
        <f>CH4_100yr_tonnes!#REF!</f>
        <v>#REF!</v>
      </c>
      <c r="CT8" s="5" t="e">
        <f>CH4_100yr_tonnes!#REF!</f>
        <v>#REF!</v>
      </c>
      <c r="CU8" s="5" t="e">
        <f>CH4_100yr_tonnes!#REF!</f>
        <v>#REF!</v>
      </c>
      <c r="CV8" s="5" t="e">
        <f>CH4_100yr_tonnes!#REF!</f>
        <v>#REF!</v>
      </c>
    </row>
    <row r="9" spans="1:100" ht="15" customHeight="1" x14ac:dyDescent="0.15">
      <c r="A9" s="5" t="e">
        <f>CH4_100yr_tonnes!#REF!</f>
        <v>#REF!</v>
      </c>
      <c r="B9" s="5" t="e">
        <f>CH4_100yr_tonnes!#REF!</f>
        <v>#REF!</v>
      </c>
      <c r="C9" s="5" t="e">
        <f>CH4_100yr_tonnes!#REF!</f>
        <v>#REF!</v>
      </c>
      <c r="D9" s="5" t="e">
        <f>CH4_100yr_tonnes!#REF!</f>
        <v>#REF!</v>
      </c>
      <c r="E9" s="5" t="e">
        <f>CH4_100yr_tonnes!#REF!</f>
        <v>#REF!</v>
      </c>
      <c r="F9" s="5" t="e">
        <f>CH4_100yr_tonnes!#REF!</f>
        <v>#REF!</v>
      </c>
      <c r="G9" s="5" t="e">
        <f>CH4_100yr_tonnes!#REF!</f>
        <v>#REF!</v>
      </c>
      <c r="H9" s="5" t="e">
        <f>CH4_100yr_tonnes!#REF!</f>
        <v>#REF!</v>
      </c>
      <c r="I9" s="5" t="e">
        <f>CH4_100yr_tonnes!#REF!</f>
        <v>#REF!</v>
      </c>
      <c r="J9" s="5" t="e">
        <f>CH4_100yr_tonnes!#REF!</f>
        <v>#REF!</v>
      </c>
      <c r="K9" s="5" t="e">
        <f>CH4_100yr_tonnes!#REF!</f>
        <v>#REF!</v>
      </c>
      <c r="L9" s="5" t="e">
        <f>CH4_100yr_tonnes!#REF!</f>
        <v>#REF!</v>
      </c>
      <c r="M9" s="5" t="e">
        <f>CH4_100yr_tonnes!#REF!</f>
        <v>#REF!</v>
      </c>
      <c r="N9" s="5" t="e">
        <f>CH4_100yr_tonnes!#REF!</f>
        <v>#REF!</v>
      </c>
      <c r="O9" s="5" t="e">
        <f>CH4_100yr_tonnes!#REF!</f>
        <v>#REF!</v>
      </c>
      <c r="P9" s="5" t="e">
        <f>CH4_100yr_tonnes!#REF!</f>
        <v>#REF!</v>
      </c>
      <c r="Q9" s="5" t="e">
        <f>CH4_100yr_tonnes!#REF!</f>
        <v>#REF!</v>
      </c>
      <c r="R9" s="5" t="e">
        <f>CH4_100yr_tonnes!#REF!</f>
        <v>#REF!</v>
      </c>
      <c r="S9" s="5" t="e">
        <f>CH4_100yr_tonnes!#REF!</f>
        <v>#REF!</v>
      </c>
      <c r="T9" s="5" t="e">
        <f>CH4_100yr_tonnes!#REF!</f>
        <v>#REF!</v>
      </c>
      <c r="U9" s="5" t="e">
        <f>CH4_100yr_tonnes!#REF!</f>
        <v>#REF!</v>
      </c>
      <c r="V9" s="5" t="e">
        <f>CH4_100yr_tonnes!#REF!</f>
        <v>#REF!</v>
      </c>
      <c r="W9" s="5" t="e">
        <f>CH4_100yr_tonnes!#REF!</f>
        <v>#REF!</v>
      </c>
      <c r="X9" s="5" t="e">
        <f>CH4_100yr_tonnes!#REF!</f>
        <v>#REF!</v>
      </c>
      <c r="Y9" s="5" t="e">
        <f>CH4_100yr_tonnes!#REF!</f>
        <v>#REF!</v>
      </c>
      <c r="Z9" s="5" t="e">
        <f>CH4_100yr_tonnes!#REF!</f>
        <v>#REF!</v>
      </c>
      <c r="AA9" s="5" t="e">
        <f>CH4_100yr_tonnes!#REF!</f>
        <v>#REF!</v>
      </c>
      <c r="AB9" s="5" t="e">
        <f>CH4_100yr_tonnes!#REF!</f>
        <v>#REF!</v>
      </c>
      <c r="AC9" s="5" t="e">
        <f>CH4_100yr_tonnes!#REF!</f>
        <v>#REF!</v>
      </c>
      <c r="AD9" s="5" t="e">
        <f>CH4_100yr_tonnes!#REF!</f>
        <v>#REF!</v>
      </c>
      <c r="AE9" s="5" t="e">
        <f>CH4_100yr_tonnes!#REF!</f>
        <v>#REF!</v>
      </c>
      <c r="AF9" s="5" t="e">
        <f>CH4_100yr_tonnes!#REF!</f>
        <v>#REF!</v>
      </c>
      <c r="AG9" s="5" t="e">
        <f>CH4_100yr_tonnes!#REF!</f>
        <v>#REF!</v>
      </c>
      <c r="AH9" s="5" t="e">
        <f>CH4_100yr_tonnes!#REF!</f>
        <v>#REF!</v>
      </c>
      <c r="AI9" s="5" t="e">
        <f>CH4_100yr_tonnes!#REF!</f>
        <v>#REF!</v>
      </c>
      <c r="AJ9" s="5" t="e">
        <f>CH4_100yr_tonnes!#REF!</f>
        <v>#REF!</v>
      </c>
      <c r="AK9" s="5" t="e">
        <f>CH4_100yr_tonnes!#REF!</f>
        <v>#REF!</v>
      </c>
      <c r="AL9" s="5" t="e">
        <f>CH4_100yr_tonnes!#REF!</f>
        <v>#REF!</v>
      </c>
      <c r="AM9" s="5" t="e">
        <f>CH4_100yr_tonnes!#REF!</f>
        <v>#REF!</v>
      </c>
      <c r="AN9" s="5" t="e">
        <f>CH4_100yr_tonnes!#REF!</f>
        <v>#REF!</v>
      </c>
      <c r="AO9" s="5" t="e">
        <f>CH4_100yr_tonnes!#REF!</f>
        <v>#REF!</v>
      </c>
      <c r="AP9" s="5" t="e">
        <f>CH4_100yr_tonnes!#REF!</f>
        <v>#REF!</v>
      </c>
      <c r="AQ9" s="5" t="e">
        <f>CH4_100yr_tonnes!#REF!</f>
        <v>#REF!</v>
      </c>
      <c r="AR9" s="5" t="e">
        <f>CH4_100yr_tonnes!#REF!</f>
        <v>#REF!</v>
      </c>
      <c r="AS9" s="5" t="e">
        <f>CH4_100yr_tonnes!#REF!</f>
        <v>#REF!</v>
      </c>
      <c r="AT9" s="5" t="e">
        <f>CH4_100yr_tonnes!#REF!</f>
        <v>#REF!</v>
      </c>
      <c r="AU9" s="5" t="e">
        <f>CH4_100yr_tonnes!#REF!</f>
        <v>#REF!</v>
      </c>
      <c r="AV9" s="5" t="e">
        <f>CH4_100yr_tonnes!#REF!</f>
        <v>#REF!</v>
      </c>
      <c r="AW9" s="5" t="e">
        <f>CH4_100yr_tonnes!#REF!</f>
        <v>#REF!</v>
      </c>
      <c r="AX9" s="5" t="e">
        <f>CH4_100yr_tonnes!#REF!</f>
        <v>#REF!</v>
      </c>
      <c r="AY9" s="5" t="e">
        <f>CH4_100yr_tonnes!#REF!</f>
        <v>#REF!</v>
      </c>
      <c r="AZ9" s="5" t="e">
        <f>CH4_100yr_tonnes!#REF!</f>
        <v>#REF!</v>
      </c>
      <c r="BA9" s="5" t="e">
        <f>CH4_100yr_tonnes!#REF!</f>
        <v>#REF!</v>
      </c>
      <c r="BB9" s="5" t="e">
        <f>CH4_100yr_tonnes!#REF!</f>
        <v>#REF!</v>
      </c>
      <c r="BC9" s="5" t="e">
        <f>CH4_100yr_tonnes!#REF!</f>
        <v>#REF!</v>
      </c>
      <c r="BD9" s="5" t="e">
        <f>CH4_100yr_tonnes!#REF!</f>
        <v>#REF!</v>
      </c>
      <c r="BE9" s="5" t="e">
        <f>CH4_100yr_tonnes!#REF!</f>
        <v>#REF!</v>
      </c>
      <c r="BF9" s="5" t="e">
        <f>CH4_100yr_tonnes!#REF!</f>
        <v>#REF!</v>
      </c>
      <c r="BG9" s="5" t="e">
        <f>CH4_100yr_tonnes!#REF!</f>
        <v>#REF!</v>
      </c>
      <c r="BH9" s="5" t="e">
        <f>CH4_100yr_tonnes!#REF!</f>
        <v>#REF!</v>
      </c>
      <c r="BI9" s="5" t="e">
        <f>CH4_100yr_tonnes!#REF!</f>
        <v>#REF!</v>
      </c>
      <c r="BJ9" s="5" t="e">
        <f>CH4_100yr_tonnes!#REF!</f>
        <v>#REF!</v>
      </c>
      <c r="BK9" s="5" t="e">
        <f>CH4_100yr_tonnes!#REF!</f>
        <v>#REF!</v>
      </c>
      <c r="BL9" s="5" t="e">
        <f>CH4_100yr_tonnes!#REF!</f>
        <v>#REF!</v>
      </c>
      <c r="BM9" s="5" t="e">
        <f>CH4_100yr_tonnes!#REF!</f>
        <v>#REF!</v>
      </c>
      <c r="BN9" s="5" t="e">
        <f>CH4_100yr_tonnes!#REF!</f>
        <v>#REF!</v>
      </c>
      <c r="BO9" s="5" t="e">
        <f>CH4_100yr_tonnes!#REF!</f>
        <v>#REF!</v>
      </c>
      <c r="BP9" s="5" t="e">
        <f>CH4_100yr_tonnes!#REF!</f>
        <v>#REF!</v>
      </c>
      <c r="BQ9" s="5" t="e">
        <f>CH4_100yr_tonnes!#REF!</f>
        <v>#REF!</v>
      </c>
      <c r="BR9" s="5" t="e">
        <f>CH4_100yr_tonnes!#REF!</f>
        <v>#REF!</v>
      </c>
      <c r="BS9" s="5" t="e">
        <f>CH4_100yr_tonnes!#REF!</f>
        <v>#REF!</v>
      </c>
      <c r="BT9" s="5" t="e">
        <f>CH4_100yr_tonnes!#REF!</f>
        <v>#REF!</v>
      </c>
      <c r="BU9" s="5" t="e">
        <f>CH4_100yr_tonnes!#REF!</f>
        <v>#REF!</v>
      </c>
      <c r="BV9" s="5" t="e">
        <f>CH4_100yr_tonnes!#REF!</f>
        <v>#REF!</v>
      </c>
      <c r="BW9" s="5" t="e">
        <f>CH4_100yr_tonnes!#REF!</f>
        <v>#REF!</v>
      </c>
      <c r="BX9" s="5" t="e">
        <f>CH4_100yr_tonnes!#REF!</f>
        <v>#REF!</v>
      </c>
      <c r="BY9" s="5" t="e">
        <f>CH4_100yr_tonnes!#REF!</f>
        <v>#REF!</v>
      </c>
      <c r="BZ9" s="5" t="e">
        <f>CH4_100yr_tonnes!#REF!</f>
        <v>#REF!</v>
      </c>
      <c r="CA9" s="5" t="e">
        <f>CH4_100yr_tonnes!#REF!</f>
        <v>#REF!</v>
      </c>
      <c r="CB9" s="5" t="e">
        <f>CH4_100yr_tonnes!#REF!</f>
        <v>#REF!</v>
      </c>
      <c r="CC9" s="5" t="e">
        <f>CH4_100yr_tonnes!#REF!</f>
        <v>#REF!</v>
      </c>
      <c r="CD9" s="5" t="e">
        <f>CH4_100yr_tonnes!#REF!</f>
        <v>#REF!</v>
      </c>
      <c r="CE9" s="5" t="e">
        <f>CH4_100yr_tonnes!#REF!</f>
        <v>#REF!</v>
      </c>
      <c r="CF9" s="5" t="e">
        <f>CH4_100yr_tonnes!#REF!</f>
        <v>#REF!</v>
      </c>
      <c r="CG9" s="5" t="e">
        <f>CH4_100yr_tonnes!#REF!</f>
        <v>#REF!</v>
      </c>
      <c r="CH9" s="5" t="e">
        <f>CH4_100yr_tonnes!#REF!</f>
        <v>#REF!</v>
      </c>
      <c r="CI9" s="5" t="e">
        <f>CH4_100yr_tonnes!#REF!</f>
        <v>#REF!</v>
      </c>
      <c r="CJ9" s="5" t="e">
        <f>CH4_100yr_tonnes!#REF!</f>
        <v>#REF!</v>
      </c>
      <c r="CK9" s="5" t="e">
        <f>CH4_100yr_tonnes!#REF!</f>
        <v>#REF!</v>
      </c>
      <c r="CL9" s="5" t="e">
        <f>CH4_100yr_tonnes!#REF!</f>
        <v>#REF!</v>
      </c>
      <c r="CM9" s="5" t="e">
        <f>CH4_100yr_tonnes!#REF!</f>
        <v>#REF!</v>
      </c>
      <c r="CN9" s="5" t="e">
        <f>CH4_100yr_tonnes!#REF!</f>
        <v>#REF!</v>
      </c>
      <c r="CO9" s="5" t="e">
        <f>CH4_100yr_tonnes!#REF!</f>
        <v>#REF!</v>
      </c>
      <c r="CP9" s="5" t="e">
        <f>CH4_100yr_tonnes!#REF!</f>
        <v>#REF!</v>
      </c>
      <c r="CQ9" s="5" t="e">
        <f>CH4_100yr_tonnes!#REF!</f>
        <v>#REF!</v>
      </c>
      <c r="CR9" s="5" t="e">
        <f>CH4_100yr_tonnes!#REF!</f>
        <v>#REF!</v>
      </c>
      <c r="CS9" s="5" t="e">
        <f>CH4_100yr_tonnes!#REF!</f>
        <v>#REF!</v>
      </c>
      <c r="CT9" s="5" t="e">
        <f>CH4_100yr_tonnes!#REF!</f>
        <v>#REF!</v>
      </c>
      <c r="CU9" s="5" t="e">
        <f>CH4_100yr_tonnes!#REF!</f>
        <v>#REF!</v>
      </c>
      <c r="CV9" s="5" t="e">
        <f>CH4_100yr_tonnes!#REF!</f>
        <v>#REF!</v>
      </c>
    </row>
    <row r="10" spans="1:100" ht="15" customHeight="1" x14ac:dyDescent="0.15">
      <c r="A10" s="5" t="e">
        <f>CH4_100yr_tonnes!#REF!</f>
        <v>#REF!</v>
      </c>
      <c r="B10" s="5" t="e">
        <f>CH4_100yr_tonnes!#REF!</f>
        <v>#REF!</v>
      </c>
      <c r="C10" s="5" t="e">
        <f>CH4_100yr_tonnes!#REF!</f>
        <v>#REF!</v>
      </c>
      <c r="D10" s="5" t="e">
        <f>CH4_100yr_tonnes!#REF!</f>
        <v>#REF!</v>
      </c>
      <c r="E10" s="5" t="e">
        <f>CH4_100yr_tonnes!#REF!</f>
        <v>#REF!</v>
      </c>
      <c r="F10" s="5" t="e">
        <f>CH4_100yr_tonnes!#REF!</f>
        <v>#REF!</v>
      </c>
      <c r="G10" s="5" t="e">
        <f>CH4_100yr_tonnes!#REF!</f>
        <v>#REF!</v>
      </c>
      <c r="H10" s="5" t="e">
        <f>CH4_100yr_tonnes!#REF!</f>
        <v>#REF!</v>
      </c>
      <c r="I10" s="5" t="e">
        <f>CH4_100yr_tonnes!#REF!</f>
        <v>#REF!</v>
      </c>
      <c r="J10" s="5" t="e">
        <f>CH4_100yr_tonnes!#REF!</f>
        <v>#REF!</v>
      </c>
      <c r="K10" s="5" t="e">
        <f>CH4_100yr_tonnes!#REF!</f>
        <v>#REF!</v>
      </c>
      <c r="L10" s="5" t="e">
        <f>CH4_100yr_tonnes!#REF!</f>
        <v>#REF!</v>
      </c>
      <c r="M10" s="5" t="e">
        <f>CH4_100yr_tonnes!#REF!</f>
        <v>#REF!</v>
      </c>
      <c r="N10" s="5" t="e">
        <f>CH4_100yr_tonnes!#REF!</f>
        <v>#REF!</v>
      </c>
      <c r="O10" s="5" t="e">
        <f>CH4_100yr_tonnes!#REF!</f>
        <v>#REF!</v>
      </c>
      <c r="P10" s="5" t="e">
        <f>CH4_100yr_tonnes!#REF!</f>
        <v>#REF!</v>
      </c>
      <c r="Q10" s="5" t="e">
        <f>CH4_100yr_tonnes!#REF!</f>
        <v>#REF!</v>
      </c>
      <c r="R10" s="5" t="e">
        <f>CH4_100yr_tonnes!#REF!</f>
        <v>#REF!</v>
      </c>
      <c r="S10" s="5" t="e">
        <f>CH4_100yr_tonnes!#REF!</f>
        <v>#REF!</v>
      </c>
      <c r="T10" s="5" t="e">
        <f>CH4_100yr_tonnes!#REF!</f>
        <v>#REF!</v>
      </c>
      <c r="U10" s="5" t="e">
        <f>CH4_100yr_tonnes!#REF!</f>
        <v>#REF!</v>
      </c>
      <c r="V10" s="5" t="e">
        <f>CH4_100yr_tonnes!#REF!</f>
        <v>#REF!</v>
      </c>
      <c r="W10" s="5" t="e">
        <f>CH4_100yr_tonnes!#REF!</f>
        <v>#REF!</v>
      </c>
      <c r="X10" s="5" t="e">
        <f>CH4_100yr_tonnes!#REF!</f>
        <v>#REF!</v>
      </c>
      <c r="Y10" s="5" t="e">
        <f>CH4_100yr_tonnes!#REF!</f>
        <v>#REF!</v>
      </c>
      <c r="Z10" s="5" t="e">
        <f>CH4_100yr_tonnes!#REF!</f>
        <v>#REF!</v>
      </c>
      <c r="AA10" s="5" t="e">
        <f>CH4_100yr_tonnes!#REF!</f>
        <v>#REF!</v>
      </c>
      <c r="AB10" s="5" t="e">
        <f>CH4_100yr_tonnes!#REF!</f>
        <v>#REF!</v>
      </c>
      <c r="AC10" s="5" t="e">
        <f>CH4_100yr_tonnes!#REF!</f>
        <v>#REF!</v>
      </c>
      <c r="AD10" s="5" t="e">
        <f>CH4_100yr_tonnes!#REF!</f>
        <v>#REF!</v>
      </c>
      <c r="AE10" s="5" t="e">
        <f>CH4_100yr_tonnes!#REF!</f>
        <v>#REF!</v>
      </c>
      <c r="AF10" s="5" t="e">
        <f>CH4_100yr_tonnes!#REF!</f>
        <v>#REF!</v>
      </c>
      <c r="AG10" s="5" t="e">
        <f>CH4_100yr_tonnes!#REF!</f>
        <v>#REF!</v>
      </c>
      <c r="AH10" s="5" t="e">
        <f>CH4_100yr_tonnes!#REF!</f>
        <v>#REF!</v>
      </c>
      <c r="AI10" s="5" t="e">
        <f>CH4_100yr_tonnes!#REF!</f>
        <v>#REF!</v>
      </c>
      <c r="AJ10" s="5" t="e">
        <f>CH4_100yr_tonnes!#REF!</f>
        <v>#REF!</v>
      </c>
      <c r="AK10" s="5" t="e">
        <f>CH4_100yr_tonnes!#REF!</f>
        <v>#REF!</v>
      </c>
      <c r="AL10" s="5" t="e">
        <f>CH4_100yr_tonnes!#REF!</f>
        <v>#REF!</v>
      </c>
      <c r="AM10" s="5" t="e">
        <f>CH4_100yr_tonnes!#REF!</f>
        <v>#REF!</v>
      </c>
      <c r="AN10" s="5" t="e">
        <f>CH4_100yr_tonnes!#REF!</f>
        <v>#REF!</v>
      </c>
      <c r="AO10" s="5" t="e">
        <f>CH4_100yr_tonnes!#REF!</f>
        <v>#REF!</v>
      </c>
      <c r="AP10" s="5" t="e">
        <f>CH4_100yr_tonnes!#REF!</f>
        <v>#REF!</v>
      </c>
      <c r="AQ10" s="5" t="e">
        <f>CH4_100yr_tonnes!#REF!</f>
        <v>#REF!</v>
      </c>
      <c r="AR10" s="5" t="e">
        <f>CH4_100yr_tonnes!#REF!</f>
        <v>#REF!</v>
      </c>
      <c r="AS10" s="5" t="e">
        <f>CH4_100yr_tonnes!#REF!</f>
        <v>#REF!</v>
      </c>
      <c r="AT10" s="5" t="e">
        <f>CH4_100yr_tonnes!#REF!</f>
        <v>#REF!</v>
      </c>
      <c r="AU10" s="5" t="e">
        <f>CH4_100yr_tonnes!#REF!</f>
        <v>#REF!</v>
      </c>
      <c r="AV10" s="5" t="e">
        <f>CH4_100yr_tonnes!#REF!</f>
        <v>#REF!</v>
      </c>
      <c r="AW10" s="5" t="e">
        <f>CH4_100yr_tonnes!#REF!</f>
        <v>#REF!</v>
      </c>
      <c r="AX10" s="5" t="e">
        <f>CH4_100yr_tonnes!#REF!</f>
        <v>#REF!</v>
      </c>
      <c r="AY10" s="5" t="e">
        <f>CH4_100yr_tonnes!#REF!</f>
        <v>#REF!</v>
      </c>
      <c r="AZ10" s="5" t="e">
        <f>CH4_100yr_tonnes!#REF!</f>
        <v>#REF!</v>
      </c>
      <c r="BA10" s="5" t="e">
        <f>CH4_100yr_tonnes!#REF!</f>
        <v>#REF!</v>
      </c>
      <c r="BB10" s="5" t="e">
        <f>CH4_100yr_tonnes!#REF!</f>
        <v>#REF!</v>
      </c>
      <c r="BC10" s="5" t="e">
        <f>CH4_100yr_tonnes!#REF!</f>
        <v>#REF!</v>
      </c>
      <c r="BD10" s="5" t="e">
        <f>CH4_100yr_tonnes!#REF!</f>
        <v>#REF!</v>
      </c>
      <c r="BE10" s="5" t="e">
        <f>CH4_100yr_tonnes!#REF!</f>
        <v>#REF!</v>
      </c>
      <c r="BF10" s="5" t="e">
        <f>CH4_100yr_tonnes!#REF!</f>
        <v>#REF!</v>
      </c>
      <c r="BG10" s="5" t="e">
        <f>CH4_100yr_tonnes!#REF!</f>
        <v>#REF!</v>
      </c>
      <c r="BH10" s="5" t="e">
        <f>CH4_100yr_tonnes!#REF!</f>
        <v>#REF!</v>
      </c>
      <c r="BI10" s="5" t="e">
        <f>CH4_100yr_tonnes!#REF!</f>
        <v>#REF!</v>
      </c>
      <c r="BJ10" s="5" t="e">
        <f>CH4_100yr_tonnes!#REF!</f>
        <v>#REF!</v>
      </c>
      <c r="BK10" s="5" t="e">
        <f>CH4_100yr_tonnes!#REF!</f>
        <v>#REF!</v>
      </c>
      <c r="BL10" s="5" t="e">
        <f>CH4_100yr_tonnes!#REF!</f>
        <v>#REF!</v>
      </c>
      <c r="BM10" s="5" t="e">
        <f>CH4_100yr_tonnes!#REF!</f>
        <v>#REF!</v>
      </c>
      <c r="BN10" s="5" t="e">
        <f>CH4_100yr_tonnes!#REF!</f>
        <v>#REF!</v>
      </c>
      <c r="BO10" s="5" t="e">
        <f>CH4_100yr_tonnes!#REF!</f>
        <v>#REF!</v>
      </c>
      <c r="BP10" s="5" t="e">
        <f>CH4_100yr_tonnes!#REF!</f>
        <v>#REF!</v>
      </c>
      <c r="BQ10" s="5" t="e">
        <f>CH4_100yr_tonnes!#REF!</f>
        <v>#REF!</v>
      </c>
      <c r="BR10" s="5" t="e">
        <f>CH4_100yr_tonnes!#REF!</f>
        <v>#REF!</v>
      </c>
      <c r="BS10" s="5" t="e">
        <f>CH4_100yr_tonnes!#REF!</f>
        <v>#REF!</v>
      </c>
      <c r="BT10" s="5" t="e">
        <f>CH4_100yr_tonnes!#REF!</f>
        <v>#REF!</v>
      </c>
      <c r="BU10" s="5" t="e">
        <f>CH4_100yr_tonnes!#REF!</f>
        <v>#REF!</v>
      </c>
      <c r="BV10" s="5" t="e">
        <f>CH4_100yr_tonnes!#REF!</f>
        <v>#REF!</v>
      </c>
      <c r="BW10" s="5" t="e">
        <f>CH4_100yr_tonnes!#REF!</f>
        <v>#REF!</v>
      </c>
      <c r="BX10" s="5" t="e">
        <f>CH4_100yr_tonnes!#REF!</f>
        <v>#REF!</v>
      </c>
      <c r="BY10" s="5" t="e">
        <f>CH4_100yr_tonnes!#REF!</f>
        <v>#REF!</v>
      </c>
      <c r="BZ10" s="5" t="e">
        <f>CH4_100yr_tonnes!#REF!</f>
        <v>#REF!</v>
      </c>
      <c r="CA10" s="5" t="e">
        <f>CH4_100yr_tonnes!#REF!</f>
        <v>#REF!</v>
      </c>
      <c r="CB10" s="5" t="e">
        <f>CH4_100yr_tonnes!#REF!</f>
        <v>#REF!</v>
      </c>
      <c r="CC10" s="5" t="e">
        <f>CH4_100yr_tonnes!#REF!</f>
        <v>#REF!</v>
      </c>
      <c r="CD10" s="5" t="e">
        <f>CH4_100yr_tonnes!#REF!</f>
        <v>#REF!</v>
      </c>
      <c r="CE10" s="5" t="e">
        <f>CH4_100yr_tonnes!#REF!</f>
        <v>#REF!</v>
      </c>
      <c r="CF10" s="5" t="e">
        <f>CH4_100yr_tonnes!#REF!</f>
        <v>#REF!</v>
      </c>
      <c r="CG10" s="5" t="e">
        <f>CH4_100yr_tonnes!#REF!</f>
        <v>#REF!</v>
      </c>
      <c r="CH10" s="5" t="e">
        <f>CH4_100yr_tonnes!#REF!</f>
        <v>#REF!</v>
      </c>
      <c r="CI10" s="5" t="e">
        <f>CH4_100yr_tonnes!#REF!</f>
        <v>#REF!</v>
      </c>
      <c r="CJ10" s="5" t="e">
        <f>CH4_100yr_tonnes!#REF!</f>
        <v>#REF!</v>
      </c>
      <c r="CK10" s="5" t="e">
        <f>CH4_100yr_tonnes!#REF!</f>
        <v>#REF!</v>
      </c>
      <c r="CL10" s="5" t="e">
        <f>CH4_100yr_tonnes!#REF!</f>
        <v>#REF!</v>
      </c>
      <c r="CM10" s="5" t="e">
        <f>CH4_100yr_tonnes!#REF!</f>
        <v>#REF!</v>
      </c>
      <c r="CN10" s="5" t="e">
        <f>CH4_100yr_tonnes!#REF!</f>
        <v>#REF!</v>
      </c>
      <c r="CO10" s="5" t="e">
        <f>CH4_100yr_tonnes!#REF!</f>
        <v>#REF!</v>
      </c>
      <c r="CP10" s="5" t="e">
        <f>CH4_100yr_tonnes!#REF!</f>
        <v>#REF!</v>
      </c>
      <c r="CQ10" s="5" t="e">
        <f>CH4_100yr_tonnes!#REF!</f>
        <v>#REF!</v>
      </c>
      <c r="CR10" s="5" t="e">
        <f>CH4_100yr_tonnes!#REF!</f>
        <v>#REF!</v>
      </c>
      <c r="CS10" s="5" t="e">
        <f>CH4_100yr_tonnes!#REF!</f>
        <v>#REF!</v>
      </c>
      <c r="CT10" s="5" t="e">
        <f>CH4_100yr_tonnes!#REF!</f>
        <v>#REF!</v>
      </c>
      <c r="CU10" s="5" t="e">
        <f>CH4_100yr_tonnes!#REF!</f>
        <v>#REF!</v>
      </c>
      <c r="CV10" s="5" t="e">
        <f>CH4_100yr_tonnes!#REF!</f>
        <v>#REF!</v>
      </c>
    </row>
    <row r="11" spans="1:100" ht="15" customHeight="1" x14ac:dyDescent="0.15">
      <c r="A11" s="5" t="e">
        <f>CH4_100yr_tonnes!#REF!</f>
        <v>#REF!</v>
      </c>
      <c r="B11" s="5" t="e">
        <f>CH4_100yr_tonnes!#REF!</f>
        <v>#REF!</v>
      </c>
      <c r="C11" s="5" t="e">
        <f>CH4_100yr_tonnes!#REF!</f>
        <v>#REF!</v>
      </c>
      <c r="D11" s="5" t="e">
        <f>CH4_100yr_tonnes!#REF!</f>
        <v>#REF!</v>
      </c>
      <c r="E11" s="5" t="e">
        <f>CH4_100yr_tonnes!#REF!</f>
        <v>#REF!</v>
      </c>
      <c r="F11" s="5" t="e">
        <f>CH4_100yr_tonnes!#REF!</f>
        <v>#REF!</v>
      </c>
      <c r="G11" s="5" t="e">
        <f>CH4_100yr_tonnes!#REF!</f>
        <v>#REF!</v>
      </c>
      <c r="H11" s="5" t="e">
        <f>CH4_100yr_tonnes!#REF!</f>
        <v>#REF!</v>
      </c>
      <c r="I11" s="5" t="e">
        <f>CH4_100yr_tonnes!#REF!</f>
        <v>#REF!</v>
      </c>
      <c r="J11" s="5" t="e">
        <f>CH4_100yr_tonnes!#REF!</f>
        <v>#REF!</v>
      </c>
      <c r="K11" s="5" t="e">
        <f>CH4_100yr_tonnes!#REF!</f>
        <v>#REF!</v>
      </c>
      <c r="L11" s="5" t="e">
        <f>CH4_100yr_tonnes!#REF!</f>
        <v>#REF!</v>
      </c>
      <c r="M11" s="5" t="e">
        <f>CH4_100yr_tonnes!#REF!</f>
        <v>#REF!</v>
      </c>
      <c r="N11" s="5" t="e">
        <f>CH4_100yr_tonnes!#REF!</f>
        <v>#REF!</v>
      </c>
      <c r="O11" s="5" t="e">
        <f>CH4_100yr_tonnes!#REF!</f>
        <v>#REF!</v>
      </c>
      <c r="P11" s="5" t="e">
        <f>CH4_100yr_tonnes!#REF!</f>
        <v>#REF!</v>
      </c>
      <c r="Q11" s="5" t="e">
        <f>CH4_100yr_tonnes!#REF!</f>
        <v>#REF!</v>
      </c>
      <c r="R11" s="5" t="e">
        <f>CH4_100yr_tonnes!#REF!</f>
        <v>#REF!</v>
      </c>
      <c r="S11" s="5" t="e">
        <f>CH4_100yr_tonnes!#REF!</f>
        <v>#REF!</v>
      </c>
      <c r="T11" s="5" t="e">
        <f>CH4_100yr_tonnes!#REF!</f>
        <v>#REF!</v>
      </c>
      <c r="U11" s="5" t="e">
        <f>CH4_100yr_tonnes!#REF!</f>
        <v>#REF!</v>
      </c>
      <c r="V11" s="5" t="e">
        <f>CH4_100yr_tonnes!#REF!</f>
        <v>#REF!</v>
      </c>
      <c r="W11" s="5" t="e">
        <f>CH4_100yr_tonnes!#REF!</f>
        <v>#REF!</v>
      </c>
      <c r="X11" s="5" t="e">
        <f>CH4_100yr_tonnes!#REF!</f>
        <v>#REF!</v>
      </c>
      <c r="Y11" s="5" t="e">
        <f>CH4_100yr_tonnes!#REF!</f>
        <v>#REF!</v>
      </c>
      <c r="Z11" s="5" t="e">
        <f>CH4_100yr_tonnes!#REF!</f>
        <v>#REF!</v>
      </c>
      <c r="AA11" s="5" t="e">
        <f>CH4_100yr_tonnes!#REF!</f>
        <v>#REF!</v>
      </c>
      <c r="AB11" s="5" t="e">
        <f>CH4_100yr_tonnes!#REF!</f>
        <v>#REF!</v>
      </c>
      <c r="AC11" s="5" t="e">
        <f>CH4_100yr_tonnes!#REF!</f>
        <v>#REF!</v>
      </c>
      <c r="AD11" s="5" t="e">
        <f>CH4_100yr_tonnes!#REF!</f>
        <v>#REF!</v>
      </c>
      <c r="AE11" s="5" t="e">
        <f>CH4_100yr_tonnes!#REF!</f>
        <v>#REF!</v>
      </c>
      <c r="AF11" s="5" t="e">
        <f>CH4_100yr_tonnes!#REF!</f>
        <v>#REF!</v>
      </c>
      <c r="AG11" s="5" t="e">
        <f>CH4_100yr_tonnes!#REF!</f>
        <v>#REF!</v>
      </c>
      <c r="AH11" s="5" t="e">
        <f>CH4_100yr_tonnes!#REF!</f>
        <v>#REF!</v>
      </c>
      <c r="AI11" s="5" t="e">
        <f>CH4_100yr_tonnes!#REF!</f>
        <v>#REF!</v>
      </c>
      <c r="AJ11" s="5" t="e">
        <f>CH4_100yr_tonnes!#REF!</f>
        <v>#REF!</v>
      </c>
      <c r="AK11" s="5" t="e">
        <f>CH4_100yr_tonnes!#REF!</f>
        <v>#REF!</v>
      </c>
      <c r="AL11" s="5" t="e">
        <f>CH4_100yr_tonnes!#REF!</f>
        <v>#REF!</v>
      </c>
      <c r="AM11" s="5" t="e">
        <f>CH4_100yr_tonnes!#REF!</f>
        <v>#REF!</v>
      </c>
      <c r="AN11" s="5" t="e">
        <f>CH4_100yr_tonnes!#REF!</f>
        <v>#REF!</v>
      </c>
      <c r="AO11" s="5" t="e">
        <f>CH4_100yr_tonnes!#REF!</f>
        <v>#REF!</v>
      </c>
      <c r="AP11" s="5" t="e">
        <f>CH4_100yr_tonnes!#REF!</f>
        <v>#REF!</v>
      </c>
      <c r="AQ11" s="5" t="e">
        <f>CH4_100yr_tonnes!#REF!</f>
        <v>#REF!</v>
      </c>
      <c r="AR11" s="5" t="e">
        <f>CH4_100yr_tonnes!#REF!</f>
        <v>#REF!</v>
      </c>
      <c r="AS11" s="5" t="e">
        <f>CH4_100yr_tonnes!#REF!</f>
        <v>#REF!</v>
      </c>
      <c r="AT11" s="5" t="e">
        <f>CH4_100yr_tonnes!#REF!</f>
        <v>#REF!</v>
      </c>
      <c r="AU11" s="5" t="e">
        <f>CH4_100yr_tonnes!#REF!</f>
        <v>#REF!</v>
      </c>
      <c r="AV11" s="5" t="e">
        <f>CH4_100yr_tonnes!#REF!</f>
        <v>#REF!</v>
      </c>
      <c r="AW11" s="5" t="e">
        <f>CH4_100yr_tonnes!#REF!</f>
        <v>#REF!</v>
      </c>
      <c r="AX11" s="5" t="e">
        <f>CH4_100yr_tonnes!#REF!</f>
        <v>#REF!</v>
      </c>
      <c r="AY11" s="5" t="e">
        <f>CH4_100yr_tonnes!#REF!</f>
        <v>#REF!</v>
      </c>
      <c r="AZ11" s="5" t="e">
        <f>CH4_100yr_tonnes!#REF!</f>
        <v>#REF!</v>
      </c>
      <c r="BA11" s="5" t="e">
        <f>CH4_100yr_tonnes!#REF!</f>
        <v>#REF!</v>
      </c>
      <c r="BB11" s="5" t="e">
        <f>CH4_100yr_tonnes!#REF!</f>
        <v>#REF!</v>
      </c>
      <c r="BC11" s="5" t="e">
        <f>CH4_100yr_tonnes!#REF!</f>
        <v>#REF!</v>
      </c>
      <c r="BD11" s="5" t="e">
        <f>CH4_100yr_tonnes!#REF!</f>
        <v>#REF!</v>
      </c>
      <c r="BE11" s="5" t="e">
        <f>CH4_100yr_tonnes!#REF!</f>
        <v>#REF!</v>
      </c>
      <c r="BF11" s="5" t="e">
        <f>CH4_100yr_tonnes!#REF!</f>
        <v>#REF!</v>
      </c>
      <c r="BG11" s="5" t="e">
        <f>CH4_100yr_tonnes!#REF!</f>
        <v>#REF!</v>
      </c>
      <c r="BH11" s="5" t="e">
        <f>CH4_100yr_tonnes!#REF!</f>
        <v>#REF!</v>
      </c>
      <c r="BI11" s="5" t="e">
        <f>CH4_100yr_tonnes!#REF!</f>
        <v>#REF!</v>
      </c>
      <c r="BJ11" s="5" t="e">
        <f>CH4_100yr_tonnes!#REF!</f>
        <v>#REF!</v>
      </c>
      <c r="BK11" s="5" t="e">
        <f>CH4_100yr_tonnes!#REF!</f>
        <v>#REF!</v>
      </c>
      <c r="BL11" s="5" t="e">
        <f>CH4_100yr_tonnes!#REF!</f>
        <v>#REF!</v>
      </c>
      <c r="BM11" s="5" t="e">
        <f>CH4_100yr_tonnes!#REF!</f>
        <v>#REF!</v>
      </c>
      <c r="BN11" s="5" t="e">
        <f>CH4_100yr_tonnes!#REF!</f>
        <v>#REF!</v>
      </c>
      <c r="BO11" s="5" t="e">
        <f>CH4_100yr_tonnes!#REF!</f>
        <v>#REF!</v>
      </c>
      <c r="BP11" s="5" t="e">
        <f>CH4_100yr_tonnes!#REF!</f>
        <v>#REF!</v>
      </c>
      <c r="BQ11" s="5" t="e">
        <f>CH4_100yr_tonnes!#REF!</f>
        <v>#REF!</v>
      </c>
      <c r="BR11" s="5" t="e">
        <f>CH4_100yr_tonnes!#REF!</f>
        <v>#REF!</v>
      </c>
      <c r="BS11" s="5" t="e">
        <f>CH4_100yr_tonnes!#REF!</f>
        <v>#REF!</v>
      </c>
      <c r="BT11" s="5" t="e">
        <f>CH4_100yr_tonnes!#REF!</f>
        <v>#REF!</v>
      </c>
      <c r="BU11" s="5" t="e">
        <f>CH4_100yr_tonnes!#REF!</f>
        <v>#REF!</v>
      </c>
      <c r="BV11" s="5" t="e">
        <f>CH4_100yr_tonnes!#REF!</f>
        <v>#REF!</v>
      </c>
      <c r="BW11" s="5" t="e">
        <f>CH4_100yr_tonnes!#REF!</f>
        <v>#REF!</v>
      </c>
      <c r="BX11" s="5" t="e">
        <f>CH4_100yr_tonnes!#REF!</f>
        <v>#REF!</v>
      </c>
      <c r="BY11" s="5" t="e">
        <f>CH4_100yr_tonnes!#REF!</f>
        <v>#REF!</v>
      </c>
      <c r="BZ11" s="5" t="e">
        <f>CH4_100yr_tonnes!#REF!</f>
        <v>#REF!</v>
      </c>
      <c r="CA11" s="5" t="e">
        <f>CH4_100yr_tonnes!#REF!</f>
        <v>#REF!</v>
      </c>
      <c r="CB11" s="5" t="e">
        <f>CH4_100yr_tonnes!#REF!</f>
        <v>#REF!</v>
      </c>
      <c r="CC11" s="5" t="e">
        <f>CH4_100yr_tonnes!#REF!</f>
        <v>#REF!</v>
      </c>
      <c r="CD11" s="5" t="e">
        <f>CH4_100yr_tonnes!#REF!</f>
        <v>#REF!</v>
      </c>
      <c r="CE11" s="5" t="e">
        <f>CH4_100yr_tonnes!#REF!</f>
        <v>#REF!</v>
      </c>
      <c r="CF11" s="5" t="e">
        <f>CH4_100yr_tonnes!#REF!</f>
        <v>#REF!</v>
      </c>
      <c r="CG11" s="5" t="e">
        <f>CH4_100yr_tonnes!#REF!</f>
        <v>#REF!</v>
      </c>
      <c r="CH11" s="5" t="e">
        <f>CH4_100yr_tonnes!#REF!</f>
        <v>#REF!</v>
      </c>
      <c r="CI11" s="5" t="e">
        <f>CH4_100yr_tonnes!#REF!</f>
        <v>#REF!</v>
      </c>
      <c r="CJ11" s="5" t="e">
        <f>CH4_100yr_tonnes!#REF!</f>
        <v>#REF!</v>
      </c>
      <c r="CK11" s="5" t="e">
        <f>CH4_100yr_tonnes!#REF!</f>
        <v>#REF!</v>
      </c>
      <c r="CL11" s="5" t="e">
        <f>CH4_100yr_tonnes!#REF!</f>
        <v>#REF!</v>
      </c>
      <c r="CM11" s="5" t="e">
        <f>CH4_100yr_tonnes!#REF!</f>
        <v>#REF!</v>
      </c>
      <c r="CN11" s="5" t="e">
        <f>CH4_100yr_tonnes!#REF!</f>
        <v>#REF!</v>
      </c>
      <c r="CO11" s="5" t="e">
        <f>CH4_100yr_tonnes!#REF!</f>
        <v>#REF!</v>
      </c>
      <c r="CP11" s="5" t="e">
        <f>CH4_100yr_tonnes!#REF!</f>
        <v>#REF!</v>
      </c>
      <c r="CQ11" s="5" t="e">
        <f>CH4_100yr_tonnes!#REF!</f>
        <v>#REF!</v>
      </c>
      <c r="CR11" s="5" t="e">
        <f>CH4_100yr_tonnes!#REF!</f>
        <v>#REF!</v>
      </c>
      <c r="CS11" s="5" t="e">
        <f>CH4_100yr_tonnes!#REF!</f>
        <v>#REF!</v>
      </c>
      <c r="CT11" s="5" t="e">
        <f>CH4_100yr_tonnes!#REF!</f>
        <v>#REF!</v>
      </c>
      <c r="CU11" s="5" t="e">
        <f>CH4_100yr_tonnes!#REF!</f>
        <v>#REF!</v>
      </c>
      <c r="CV11" s="5" t="e">
        <f>CH4_100yr_tonnes!#REF!</f>
        <v>#REF!</v>
      </c>
    </row>
    <row r="12" spans="1:100" ht="15" customHeight="1" x14ac:dyDescent="0.15">
      <c r="A12" s="5" t="e">
        <f>CH4_100yr_tonnes!#REF!</f>
        <v>#REF!</v>
      </c>
      <c r="B12" s="5" t="e">
        <f>CH4_100yr_tonnes!#REF!</f>
        <v>#REF!</v>
      </c>
      <c r="C12" s="5" t="e">
        <f>CH4_100yr_tonnes!#REF!</f>
        <v>#REF!</v>
      </c>
      <c r="D12" s="5" t="e">
        <f>CH4_100yr_tonnes!#REF!</f>
        <v>#REF!</v>
      </c>
      <c r="E12" s="5" t="e">
        <f>CH4_100yr_tonnes!#REF!</f>
        <v>#REF!</v>
      </c>
      <c r="F12" s="5" t="e">
        <f>CH4_100yr_tonnes!#REF!</f>
        <v>#REF!</v>
      </c>
      <c r="G12" s="5" t="e">
        <f>CH4_100yr_tonnes!#REF!</f>
        <v>#REF!</v>
      </c>
      <c r="H12" s="5" t="e">
        <f>CH4_100yr_tonnes!#REF!</f>
        <v>#REF!</v>
      </c>
      <c r="I12" s="5" t="e">
        <f>CH4_100yr_tonnes!#REF!</f>
        <v>#REF!</v>
      </c>
      <c r="J12" s="5" t="e">
        <f>CH4_100yr_tonnes!#REF!</f>
        <v>#REF!</v>
      </c>
      <c r="K12" s="5" t="e">
        <f>CH4_100yr_tonnes!#REF!</f>
        <v>#REF!</v>
      </c>
      <c r="L12" s="5" t="e">
        <f>CH4_100yr_tonnes!#REF!</f>
        <v>#REF!</v>
      </c>
      <c r="M12" s="5" t="e">
        <f>CH4_100yr_tonnes!#REF!</f>
        <v>#REF!</v>
      </c>
      <c r="N12" s="5" t="e">
        <f>CH4_100yr_tonnes!#REF!</f>
        <v>#REF!</v>
      </c>
      <c r="O12" s="5" t="e">
        <f>CH4_100yr_tonnes!#REF!</f>
        <v>#REF!</v>
      </c>
      <c r="P12" s="5" t="e">
        <f>CH4_100yr_tonnes!#REF!</f>
        <v>#REF!</v>
      </c>
      <c r="Q12" s="5" t="e">
        <f>CH4_100yr_tonnes!#REF!</f>
        <v>#REF!</v>
      </c>
      <c r="R12" s="5" t="e">
        <f>CH4_100yr_tonnes!#REF!</f>
        <v>#REF!</v>
      </c>
      <c r="S12" s="5" t="e">
        <f>CH4_100yr_tonnes!#REF!</f>
        <v>#REF!</v>
      </c>
      <c r="T12" s="5" t="e">
        <f>CH4_100yr_tonnes!#REF!</f>
        <v>#REF!</v>
      </c>
      <c r="U12" s="5" t="e">
        <f>CH4_100yr_tonnes!#REF!</f>
        <v>#REF!</v>
      </c>
      <c r="V12" s="5" t="e">
        <f>CH4_100yr_tonnes!#REF!</f>
        <v>#REF!</v>
      </c>
      <c r="W12" s="5" t="e">
        <f>CH4_100yr_tonnes!#REF!</f>
        <v>#REF!</v>
      </c>
      <c r="X12" s="5" t="e">
        <f>CH4_100yr_tonnes!#REF!</f>
        <v>#REF!</v>
      </c>
      <c r="Y12" s="5" t="e">
        <f>CH4_100yr_tonnes!#REF!</f>
        <v>#REF!</v>
      </c>
      <c r="Z12" s="5" t="e">
        <f>CH4_100yr_tonnes!#REF!</f>
        <v>#REF!</v>
      </c>
      <c r="AA12" s="5" t="e">
        <f>CH4_100yr_tonnes!#REF!</f>
        <v>#REF!</v>
      </c>
      <c r="AB12" s="5" t="e">
        <f>CH4_100yr_tonnes!#REF!</f>
        <v>#REF!</v>
      </c>
      <c r="AC12" s="5" t="e">
        <f>CH4_100yr_tonnes!#REF!</f>
        <v>#REF!</v>
      </c>
      <c r="AD12" s="5" t="e">
        <f>CH4_100yr_tonnes!#REF!</f>
        <v>#REF!</v>
      </c>
      <c r="AE12" s="5" t="e">
        <f>CH4_100yr_tonnes!#REF!</f>
        <v>#REF!</v>
      </c>
      <c r="AF12" s="5" t="e">
        <f>CH4_100yr_tonnes!#REF!</f>
        <v>#REF!</v>
      </c>
      <c r="AG12" s="5" t="e">
        <f>CH4_100yr_tonnes!#REF!</f>
        <v>#REF!</v>
      </c>
      <c r="AH12" s="5" t="e">
        <f>CH4_100yr_tonnes!#REF!</f>
        <v>#REF!</v>
      </c>
      <c r="AI12" s="5" t="e">
        <f>CH4_100yr_tonnes!#REF!</f>
        <v>#REF!</v>
      </c>
      <c r="AJ12" s="5" t="e">
        <f>CH4_100yr_tonnes!#REF!</f>
        <v>#REF!</v>
      </c>
      <c r="AK12" s="5" t="e">
        <f>CH4_100yr_tonnes!#REF!</f>
        <v>#REF!</v>
      </c>
      <c r="AL12" s="5" t="e">
        <f>CH4_100yr_tonnes!#REF!</f>
        <v>#REF!</v>
      </c>
      <c r="AM12" s="5" t="e">
        <f>CH4_100yr_tonnes!#REF!</f>
        <v>#REF!</v>
      </c>
      <c r="AN12" s="5" t="e">
        <f>CH4_100yr_tonnes!#REF!</f>
        <v>#REF!</v>
      </c>
      <c r="AO12" s="5" t="e">
        <f>CH4_100yr_tonnes!#REF!</f>
        <v>#REF!</v>
      </c>
      <c r="AP12" s="5" t="e">
        <f>CH4_100yr_tonnes!#REF!</f>
        <v>#REF!</v>
      </c>
      <c r="AQ12" s="5" t="e">
        <f>CH4_100yr_tonnes!#REF!</f>
        <v>#REF!</v>
      </c>
      <c r="AR12" s="5" t="e">
        <f>CH4_100yr_tonnes!#REF!</f>
        <v>#REF!</v>
      </c>
      <c r="AS12" s="5" t="e">
        <f>CH4_100yr_tonnes!#REF!</f>
        <v>#REF!</v>
      </c>
      <c r="AT12" s="5" t="e">
        <f>CH4_100yr_tonnes!#REF!</f>
        <v>#REF!</v>
      </c>
      <c r="AU12" s="5" t="e">
        <f>CH4_100yr_tonnes!#REF!</f>
        <v>#REF!</v>
      </c>
      <c r="AV12" s="5" t="e">
        <f>CH4_100yr_tonnes!#REF!</f>
        <v>#REF!</v>
      </c>
      <c r="AW12" s="5" t="e">
        <f>CH4_100yr_tonnes!#REF!</f>
        <v>#REF!</v>
      </c>
      <c r="AX12" s="5" t="e">
        <f>CH4_100yr_tonnes!#REF!</f>
        <v>#REF!</v>
      </c>
      <c r="AY12" s="5" t="e">
        <f>CH4_100yr_tonnes!#REF!</f>
        <v>#REF!</v>
      </c>
      <c r="AZ12" s="5" t="e">
        <f>CH4_100yr_tonnes!#REF!</f>
        <v>#REF!</v>
      </c>
      <c r="BA12" s="5" t="e">
        <f>CH4_100yr_tonnes!#REF!</f>
        <v>#REF!</v>
      </c>
      <c r="BB12" s="5" t="e">
        <f>CH4_100yr_tonnes!#REF!</f>
        <v>#REF!</v>
      </c>
      <c r="BC12" s="5" t="e">
        <f>CH4_100yr_tonnes!#REF!</f>
        <v>#REF!</v>
      </c>
      <c r="BD12" s="5" t="e">
        <f>CH4_100yr_tonnes!#REF!</f>
        <v>#REF!</v>
      </c>
      <c r="BE12" s="5" t="e">
        <f>CH4_100yr_tonnes!#REF!</f>
        <v>#REF!</v>
      </c>
      <c r="BF12" s="5" t="e">
        <f>CH4_100yr_tonnes!#REF!</f>
        <v>#REF!</v>
      </c>
      <c r="BG12" s="5" t="e">
        <f>CH4_100yr_tonnes!#REF!</f>
        <v>#REF!</v>
      </c>
      <c r="BH12" s="5" t="e">
        <f>CH4_100yr_tonnes!#REF!</f>
        <v>#REF!</v>
      </c>
      <c r="BI12" s="5" t="e">
        <f>CH4_100yr_tonnes!#REF!</f>
        <v>#REF!</v>
      </c>
      <c r="BJ12" s="5" t="e">
        <f>CH4_100yr_tonnes!#REF!</f>
        <v>#REF!</v>
      </c>
      <c r="BK12" s="5" t="e">
        <f>CH4_100yr_tonnes!#REF!</f>
        <v>#REF!</v>
      </c>
      <c r="BL12" s="5" t="e">
        <f>CH4_100yr_tonnes!#REF!</f>
        <v>#REF!</v>
      </c>
      <c r="BM12" s="5" t="e">
        <f>CH4_100yr_tonnes!#REF!</f>
        <v>#REF!</v>
      </c>
      <c r="BN12" s="5" t="e">
        <f>CH4_100yr_tonnes!#REF!</f>
        <v>#REF!</v>
      </c>
      <c r="BO12" s="5" t="e">
        <f>CH4_100yr_tonnes!#REF!</f>
        <v>#REF!</v>
      </c>
      <c r="BP12" s="5" t="e">
        <f>CH4_100yr_tonnes!#REF!</f>
        <v>#REF!</v>
      </c>
      <c r="BQ12" s="5" t="e">
        <f>CH4_100yr_tonnes!#REF!</f>
        <v>#REF!</v>
      </c>
      <c r="BR12" s="5" t="e">
        <f>CH4_100yr_tonnes!#REF!</f>
        <v>#REF!</v>
      </c>
      <c r="BS12" s="5" t="e">
        <f>CH4_100yr_tonnes!#REF!</f>
        <v>#REF!</v>
      </c>
      <c r="BT12" s="5" t="e">
        <f>CH4_100yr_tonnes!#REF!</f>
        <v>#REF!</v>
      </c>
      <c r="BU12" s="5" t="e">
        <f>CH4_100yr_tonnes!#REF!</f>
        <v>#REF!</v>
      </c>
      <c r="BV12" s="5" t="e">
        <f>CH4_100yr_tonnes!#REF!</f>
        <v>#REF!</v>
      </c>
      <c r="BW12" s="5" t="e">
        <f>CH4_100yr_tonnes!#REF!</f>
        <v>#REF!</v>
      </c>
      <c r="BX12" s="5" t="e">
        <f>CH4_100yr_tonnes!#REF!</f>
        <v>#REF!</v>
      </c>
      <c r="BY12" s="5" t="e">
        <f>CH4_100yr_tonnes!#REF!</f>
        <v>#REF!</v>
      </c>
      <c r="BZ12" s="5" t="e">
        <f>CH4_100yr_tonnes!#REF!</f>
        <v>#REF!</v>
      </c>
      <c r="CA12" s="5" t="e">
        <f>CH4_100yr_tonnes!#REF!</f>
        <v>#REF!</v>
      </c>
      <c r="CB12" s="5" t="e">
        <f>CH4_100yr_tonnes!#REF!</f>
        <v>#REF!</v>
      </c>
      <c r="CC12" s="5" t="e">
        <f>CH4_100yr_tonnes!#REF!</f>
        <v>#REF!</v>
      </c>
      <c r="CD12" s="5" t="e">
        <f>CH4_100yr_tonnes!#REF!</f>
        <v>#REF!</v>
      </c>
      <c r="CE12" s="5" t="e">
        <f>CH4_100yr_tonnes!#REF!</f>
        <v>#REF!</v>
      </c>
      <c r="CF12" s="5" t="e">
        <f>CH4_100yr_tonnes!#REF!</f>
        <v>#REF!</v>
      </c>
      <c r="CG12" s="5" t="e">
        <f>CH4_100yr_tonnes!#REF!</f>
        <v>#REF!</v>
      </c>
      <c r="CH12" s="5" t="e">
        <f>CH4_100yr_tonnes!#REF!</f>
        <v>#REF!</v>
      </c>
      <c r="CI12" s="5" t="e">
        <f>CH4_100yr_tonnes!#REF!</f>
        <v>#REF!</v>
      </c>
      <c r="CJ12" s="5" t="e">
        <f>CH4_100yr_tonnes!#REF!</f>
        <v>#REF!</v>
      </c>
      <c r="CK12" s="5" t="e">
        <f>CH4_100yr_tonnes!#REF!</f>
        <v>#REF!</v>
      </c>
      <c r="CL12" s="5" t="e">
        <f>CH4_100yr_tonnes!#REF!</f>
        <v>#REF!</v>
      </c>
      <c r="CM12" s="5" t="e">
        <f>CH4_100yr_tonnes!#REF!</f>
        <v>#REF!</v>
      </c>
      <c r="CN12" s="5" t="e">
        <f>CH4_100yr_tonnes!#REF!</f>
        <v>#REF!</v>
      </c>
      <c r="CO12" s="5" t="e">
        <f>CH4_100yr_tonnes!#REF!</f>
        <v>#REF!</v>
      </c>
      <c r="CP12" s="5" t="e">
        <f>CH4_100yr_tonnes!#REF!</f>
        <v>#REF!</v>
      </c>
      <c r="CQ12" s="5" t="e">
        <f>CH4_100yr_tonnes!#REF!</f>
        <v>#REF!</v>
      </c>
      <c r="CR12" s="5" t="e">
        <f>CH4_100yr_tonnes!#REF!</f>
        <v>#REF!</v>
      </c>
      <c r="CS12" s="5" t="e">
        <f>CH4_100yr_tonnes!#REF!</f>
        <v>#REF!</v>
      </c>
      <c r="CT12" s="5" t="e">
        <f>CH4_100yr_tonnes!#REF!</f>
        <v>#REF!</v>
      </c>
      <c r="CU12" s="5" t="e">
        <f>CH4_100yr_tonnes!#REF!</f>
        <v>#REF!</v>
      </c>
      <c r="CV12" s="5" t="e">
        <f>CH4_100yr_tonnes!#REF!</f>
        <v>#REF!</v>
      </c>
    </row>
    <row r="13" spans="1:100" ht="15" customHeight="1" x14ac:dyDescent="0.15">
      <c r="A13" s="5" t="e">
        <f>CH4_100yr_tonnes!#REF!</f>
        <v>#REF!</v>
      </c>
      <c r="B13" s="5" t="e">
        <f>CH4_100yr_tonnes!#REF!</f>
        <v>#REF!</v>
      </c>
      <c r="C13" s="5" t="e">
        <f>CH4_100yr_tonnes!#REF!</f>
        <v>#REF!</v>
      </c>
      <c r="D13" s="5" t="e">
        <f>CH4_100yr_tonnes!#REF!</f>
        <v>#REF!</v>
      </c>
      <c r="E13" s="5" t="e">
        <f>CH4_100yr_tonnes!#REF!</f>
        <v>#REF!</v>
      </c>
      <c r="F13" s="5" t="e">
        <f>CH4_100yr_tonnes!#REF!</f>
        <v>#REF!</v>
      </c>
      <c r="G13" s="5" t="e">
        <f>CH4_100yr_tonnes!#REF!</f>
        <v>#REF!</v>
      </c>
      <c r="H13" s="5" t="e">
        <f>CH4_100yr_tonnes!#REF!</f>
        <v>#REF!</v>
      </c>
      <c r="I13" s="5" t="e">
        <f>CH4_100yr_tonnes!#REF!</f>
        <v>#REF!</v>
      </c>
      <c r="J13" s="5" t="e">
        <f>CH4_100yr_tonnes!#REF!</f>
        <v>#REF!</v>
      </c>
      <c r="K13" s="5" t="e">
        <f>CH4_100yr_tonnes!#REF!</f>
        <v>#REF!</v>
      </c>
      <c r="L13" s="5" t="e">
        <f>CH4_100yr_tonnes!#REF!</f>
        <v>#REF!</v>
      </c>
      <c r="M13" s="5" t="e">
        <f>CH4_100yr_tonnes!#REF!</f>
        <v>#REF!</v>
      </c>
      <c r="N13" s="5" t="e">
        <f>CH4_100yr_tonnes!#REF!</f>
        <v>#REF!</v>
      </c>
      <c r="O13" s="5" t="e">
        <f>CH4_100yr_tonnes!#REF!</f>
        <v>#REF!</v>
      </c>
      <c r="P13" s="5" t="e">
        <f>CH4_100yr_tonnes!#REF!</f>
        <v>#REF!</v>
      </c>
      <c r="Q13" s="5" t="e">
        <f>CH4_100yr_tonnes!#REF!</f>
        <v>#REF!</v>
      </c>
      <c r="R13" s="5" t="e">
        <f>CH4_100yr_tonnes!#REF!</f>
        <v>#REF!</v>
      </c>
      <c r="S13" s="5" t="e">
        <f>CH4_100yr_tonnes!#REF!</f>
        <v>#REF!</v>
      </c>
      <c r="T13" s="5" t="e">
        <f>CH4_100yr_tonnes!#REF!</f>
        <v>#REF!</v>
      </c>
      <c r="U13" s="5" t="e">
        <f>CH4_100yr_tonnes!#REF!</f>
        <v>#REF!</v>
      </c>
      <c r="V13" s="5" t="e">
        <f>CH4_100yr_tonnes!#REF!</f>
        <v>#REF!</v>
      </c>
      <c r="W13" s="5" t="e">
        <f>CH4_100yr_tonnes!#REF!</f>
        <v>#REF!</v>
      </c>
      <c r="X13" s="5" t="e">
        <f>CH4_100yr_tonnes!#REF!</f>
        <v>#REF!</v>
      </c>
      <c r="Y13" s="5" t="e">
        <f>CH4_100yr_tonnes!#REF!</f>
        <v>#REF!</v>
      </c>
      <c r="Z13" s="5" t="e">
        <f>CH4_100yr_tonnes!#REF!</f>
        <v>#REF!</v>
      </c>
      <c r="AA13" s="5" t="e">
        <f>CH4_100yr_tonnes!#REF!</f>
        <v>#REF!</v>
      </c>
      <c r="AB13" s="5" t="e">
        <f>CH4_100yr_tonnes!#REF!</f>
        <v>#REF!</v>
      </c>
      <c r="AC13" s="5" t="e">
        <f>CH4_100yr_tonnes!#REF!</f>
        <v>#REF!</v>
      </c>
      <c r="AD13" s="5" t="e">
        <f>CH4_100yr_tonnes!#REF!</f>
        <v>#REF!</v>
      </c>
      <c r="AE13" s="5" t="e">
        <f>CH4_100yr_tonnes!#REF!</f>
        <v>#REF!</v>
      </c>
      <c r="AF13" s="5" t="e">
        <f>CH4_100yr_tonnes!#REF!</f>
        <v>#REF!</v>
      </c>
      <c r="AG13" s="5" t="e">
        <f>CH4_100yr_tonnes!#REF!</f>
        <v>#REF!</v>
      </c>
      <c r="AH13" s="5" t="e">
        <f>CH4_100yr_tonnes!#REF!</f>
        <v>#REF!</v>
      </c>
      <c r="AI13" s="5" t="e">
        <f>CH4_100yr_tonnes!#REF!</f>
        <v>#REF!</v>
      </c>
      <c r="AJ13" s="5" t="e">
        <f>CH4_100yr_tonnes!#REF!</f>
        <v>#REF!</v>
      </c>
      <c r="AK13" s="5" t="e">
        <f>CH4_100yr_tonnes!#REF!</f>
        <v>#REF!</v>
      </c>
      <c r="AL13" s="5" t="e">
        <f>CH4_100yr_tonnes!#REF!</f>
        <v>#REF!</v>
      </c>
      <c r="AM13" s="5" t="e">
        <f>CH4_100yr_tonnes!#REF!</f>
        <v>#REF!</v>
      </c>
      <c r="AN13" s="5" t="e">
        <f>CH4_100yr_tonnes!#REF!</f>
        <v>#REF!</v>
      </c>
      <c r="AO13" s="5" t="e">
        <f>CH4_100yr_tonnes!#REF!</f>
        <v>#REF!</v>
      </c>
      <c r="AP13" s="5" t="e">
        <f>CH4_100yr_tonnes!#REF!</f>
        <v>#REF!</v>
      </c>
      <c r="AQ13" s="5" t="e">
        <f>CH4_100yr_tonnes!#REF!</f>
        <v>#REF!</v>
      </c>
      <c r="AR13" s="5" t="e">
        <f>CH4_100yr_tonnes!#REF!</f>
        <v>#REF!</v>
      </c>
      <c r="AS13" s="5" t="e">
        <f>CH4_100yr_tonnes!#REF!</f>
        <v>#REF!</v>
      </c>
      <c r="AT13" s="5" t="e">
        <f>CH4_100yr_tonnes!#REF!</f>
        <v>#REF!</v>
      </c>
      <c r="AU13" s="5" t="e">
        <f>CH4_100yr_tonnes!#REF!</f>
        <v>#REF!</v>
      </c>
      <c r="AV13" s="5" t="e">
        <f>CH4_100yr_tonnes!#REF!</f>
        <v>#REF!</v>
      </c>
      <c r="AW13" s="5" t="e">
        <f>CH4_100yr_tonnes!#REF!</f>
        <v>#REF!</v>
      </c>
      <c r="AX13" s="5" t="e">
        <f>CH4_100yr_tonnes!#REF!</f>
        <v>#REF!</v>
      </c>
      <c r="AY13" s="5" t="e">
        <f>CH4_100yr_tonnes!#REF!</f>
        <v>#REF!</v>
      </c>
      <c r="AZ13" s="5" t="e">
        <f>CH4_100yr_tonnes!#REF!</f>
        <v>#REF!</v>
      </c>
      <c r="BA13" s="5" t="e">
        <f>CH4_100yr_tonnes!#REF!</f>
        <v>#REF!</v>
      </c>
      <c r="BB13" s="5" t="e">
        <f>CH4_100yr_tonnes!#REF!</f>
        <v>#REF!</v>
      </c>
      <c r="BC13" s="5" t="e">
        <f>CH4_100yr_tonnes!#REF!</f>
        <v>#REF!</v>
      </c>
      <c r="BD13" s="5" t="e">
        <f>CH4_100yr_tonnes!#REF!</f>
        <v>#REF!</v>
      </c>
      <c r="BE13" s="5" t="e">
        <f>CH4_100yr_tonnes!#REF!</f>
        <v>#REF!</v>
      </c>
      <c r="BF13" s="5" t="e">
        <f>CH4_100yr_tonnes!#REF!</f>
        <v>#REF!</v>
      </c>
      <c r="BG13" s="5" t="e">
        <f>CH4_100yr_tonnes!#REF!</f>
        <v>#REF!</v>
      </c>
      <c r="BH13" s="5" t="e">
        <f>CH4_100yr_tonnes!#REF!</f>
        <v>#REF!</v>
      </c>
      <c r="BI13" s="5" t="e">
        <f>CH4_100yr_tonnes!#REF!</f>
        <v>#REF!</v>
      </c>
      <c r="BJ13" s="5" t="e">
        <f>CH4_100yr_tonnes!#REF!</f>
        <v>#REF!</v>
      </c>
      <c r="BK13" s="5" t="e">
        <f>CH4_100yr_tonnes!#REF!</f>
        <v>#REF!</v>
      </c>
      <c r="BL13" s="5" t="e">
        <f>CH4_100yr_tonnes!#REF!</f>
        <v>#REF!</v>
      </c>
      <c r="BM13" s="5" t="e">
        <f>CH4_100yr_tonnes!#REF!</f>
        <v>#REF!</v>
      </c>
      <c r="BN13" s="5" t="e">
        <f>CH4_100yr_tonnes!#REF!</f>
        <v>#REF!</v>
      </c>
      <c r="BO13" s="5" t="e">
        <f>CH4_100yr_tonnes!#REF!</f>
        <v>#REF!</v>
      </c>
      <c r="BP13" s="5" t="e">
        <f>CH4_100yr_tonnes!#REF!</f>
        <v>#REF!</v>
      </c>
      <c r="BQ13" s="5" t="e">
        <f>CH4_100yr_tonnes!#REF!</f>
        <v>#REF!</v>
      </c>
      <c r="BR13" s="5" t="e">
        <f>CH4_100yr_tonnes!#REF!</f>
        <v>#REF!</v>
      </c>
      <c r="BS13" s="5" t="e">
        <f>CH4_100yr_tonnes!#REF!</f>
        <v>#REF!</v>
      </c>
      <c r="BT13" s="5" t="e">
        <f>CH4_100yr_tonnes!#REF!</f>
        <v>#REF!</v>
      </c>
      <c r="BU13" s="5" t="e">
        <f>CH4_100yr_tonnes!#REF!</f>
        <v>#REF!</v>
      </c>
      <c r="BV13" s="5" t="e">
        <f>CH4_100yr_tonnes!#REF!</f>
        <v>#REF!</v>
      </c>
      <c r="BW13" s="5" t="e">
        <f>CH4_100yr_tonnes!#REF!</f>
        <v>#REF!</v>
      </c>
      <c r="BX13" s="5" t="e">
        <f>CH4_100yr_tonnes!#REF!</f>
        <v>#REF!</v>
      </c>
      <c r="BY13" s="5" t="e">
        <f>CH4_100yr_tonnes!#REF!</f>
        <v>#REF!</v>
      </c>
      <c r="BZ13" s="5" t="e">
        <f>CH4_100yr_tonnes!#REF!</f>
        <v>#REF!</v>
      </c>
      <c r="CA13" s="5" t="e">
        <f>CH4_100yr_tonnes!#REF!</f>
        <v>#REF!</v>
      </c>
      <c r="CB13" s="5" t="e">
        <f>CH4_100yr_tonnes!#REF!</f>
        <v>#REF!</v>
      </c>
      <c r="CC13" s="5" t="e">
        <f>CH4_100yr_tonnes!#REF!</f>
        <v>#REF!</v>
      </c>
      <c r="CD13" s="5" t="e">
        <f>CH4_100yr_tonnes!#REF!</f>
        <v>#REF!</v>
      </c>
      <c r="CE13" s="5" t="e">
        <f>CH4_100yr_tonnes!#REF!</f>
        <v>#REF!</v>
      </c>
      <c r="CF13" s="5" t="e">
        <f>CH4_100yr_tonnes!#REF!</f>
        <v>#REF!</v>
      </c>
      <c r="CG13" s="5" t="e">
        <f>CH4_100yr_tonnes!#REF!</f>
        <v>#REF!</v>
      </c>
      <c r="CH13" s="5" t="e">
        <f>CH4_100yr_tonnes!#REF!</f>
        <v>#REF!</v>
      </c>
      <c r="CI13" s="5" t="e">
        <f>CH4_100yr_tonnes!#REF!</f>
        <v>#REF!</v>
      </c>
      <c r="CJ13" s="5" t="e">
        <f>CH4_100yr_tonnes!#REF!</f>
        <v>#REF!</v>
      </c>
      <c r="CK13" s="5" t="e">
        <f>CH4_100yr_tonnes!#REF!</f>
        <v>#REF!</v>
      </c>
      <c r="CL13" s="5" t="e">
        <f>CH4_100yr_tonnes!#REF!</f>
        <v>#REF!</v>
      </c>
      <c r="CM13" s="5" t="e">
        <f>CH4_100yr_tonnes!#REF!</f>
        <v>#REF!</v>
      </c>
      <c r="CN13" s="5" t="e">
        <f>CH4_100yr_tonnes!#REF!</f>
        <v>#REF!</v>
      </c>
      <c r="CO13" s="5" t="e">
        <f>CH4_100yr_tonnes!#REF!</f>
        <v>#REF!</v>
      </c>
      <c r="CP13" s="5" t="e">
        <f>CH4_100yr_tonnes!#REF!</f>
        <v>#REF!</v>
      </c>
      <c r="CQ13" s="5" t="e">
        <f>CH4_100yr_tonnes!#REF!</f>
        <v>#REF!</v>
      </c>
      <c r="CR13" s="5" t="e">
        <f>CH4_100yr_tonnes!#REF!</f>
        <v>#REF!</v>
      </c>
      <c r="CS13" s="5" t="e">
        <f>CH4_100yr_tonnes!#REF!</f>
        <v>#REF!</v>
      </c>
      <c r="CT13" s="5" t="e">
        <f>CH4_100yr_tonnes!#REF!</f>
        <v>#REF!</v>
      </c>
      <c r="CU13" s="5" t="e">
        <f>CH4_100yr_tonnes!#REF!</f>
        <v>#REF!</v>
      </c>
      <c r="CV13" s="5" t="e">
        <f>CH4_100yr_tonnes!#REF!</f>
        <v>#REF!</v>
      </c>
    </row>
    <row r="14" spans="1:100" ht="15" customHeight="1" x14ac:dyDescent="0.15">
      <c r="A14" s="5" t="e">
        <f>CH4_100yr_tonnes!#REF!</f>
        <v>#REF!</v>
      </c>
      <c r="B14" s="5" t="e">
        <f>CH4_100yr_tonnes!#REF!</f>
        <v>#REF!</v>
      </c>
      <c r="C14" s="5" t="e">
        <f>CH4_100yr_tonnes!#REF!</f>
        <v>#REF!</v>
      </c>
      <c r="D14" s="5" t="e">
        <f>CH4_100yr_tonnes!#REF!</f>
        <v>#REF!</v>
      </c>
      <c r="E14" s="5" t="e">
        <f>CH4_100yr_tonnes!#REF!</f>
        <v>#REF!</v>
      </c>
      <c r="F14" s="5" t="e">
        <f>CH4_100yr_tonnes!#REF!</f>
        <v>#REF!</v>
      </c>
      <c r="G14" s="5" t="e">
        <f>CH4_100yr_tonnes!#REF!</f>
        <v>#REF!</v>
      </c>
      <c r="H14" s="5" t="e">
        <f>CH4_100yr_tonnes!#REF!</f>
        <v>#REF!</v>
      </c>
      <c r="I14" s="5" t="e">
        <f>CH4_100yr_tonnes!#REF!</f>
        <v>#REF!</v>
      </c>
      <c r="J14" s="5" t="e">
        <f>CH4_100yr_tonnes!#REF!</f>
        <v>#REF!</v>
      </c>
      <c r="K14" s="5" t="e">
        <f>CH4_100yr_tonnes!#REF!</f>
        <v>#REF!</v>
      </c>
      <c r="L14" s="5" t="e">
        <f>CH4_100yr_tonnes!#REF!</f>
        <v>#REF!</v>
      </c>
      <c r="M14" s="5" t="e">
        <f>CH4_100yr_tonnes!#REF!</f>
        <v>#REF!</v>
      </c>
      <c r="N14" s="5" t="e">
        <f>CH4_100yr_tonnes!#REF!</f>
        <v>#REF!</v>
      </c>
      <c r="O14" s="5" t="e">
        <f>CH4_100yr_tonnes!#REF!</f>
        <v>#REF!</v>
      </c>
      <c r="P14" s="5" t="e">
        <f>CH4_100yr_tonnes!#REF!</f>
        <v>#REF!</v>
      </c>
      <c r="Q14" s="5" t="e">
        <f>CH4_100yr_tonnes!#REF!</f>
        <v>#REF!</v>
      </c>
      <c r="R14" s="5" t="e">
        <f>CH4_100yr_tonnes!#REF!</f>
        <v>#REF!</v>
      </c>
      <c r="S14" s="5" t="e">
        <f>CH4_100yr_tonnes!#REF!</f>
        <v>#REF!</v>
      </c>
      <c r="T14" s="5" t="e">
        <f>CH4_100yr_tonnes!#REF!</f>
        <v>#REF!</v>
      </c>
      <c r="U14" s="5" t="e">
        <f>CH4_100yr_tonnes!#REF!</f>
        <v>#REF!</v>
      </c>
      <c r="V14" s="5" t="e">
        <f>CH4_100yr_tonnes!#REF!</f>
        <v>#REF!</v>
      </c>
      <c r="W14" s="5" t="e">
        <f>CH4_100yr_tonnes!#REF!</f>
        <v>#REF!</v>
      </c>
      <c r="X14" s="5" t="e">
        <f>CH4_100yr_tonnes!#REF!</f>
        <v>#REF!</v>
      </c>
      <c r="Y14" s="5" t="e">
        <f>CH4_100yr_tonnes!#REF!</f>
        <v>#REF!</v>
      </c>
      <c r="Z14" s="5" t="e">
        <f>CH4_100yr_tonnes!#REF!</f>
        <v>#REF!</v>
      </c>
      <c r="AA14" s="5" t="e">
        <f>CH4_100yr_tonnes!#REF!</f>
        <v>#REF!</v>
      </c>
      <c r="AB14" s="5" t="e">
        <f>CH4_100yr_tonnes!#REF!</f>
        <v>#REF!</v>
      </c>
      <c r="AC14" s="5" t="e">
        <f>CH4_100yr_tonnes!#REF!</f>
        <v>#REF!</v>
      </c>
      <c r="AD14" s="5" t="e">
        <f>CH4_100yr_tonnes!#REF!</f>
        <v>#REF!</v>
      </c>
      <c r="AE14" s="5" t="e">
        <f>CH4_100yr_tonnes!#REF!</f>
        <v>#REF!</v>
      </c>
      <c r="AF14" s="5" t="e">
        <f>CH4_100yr_tonnes!#REF!</f>
        <v>#REF!</v>
      </c>
      <c r="AG14" s="5" t="e">
        <f>CH4_100yr_tonnes!#REF!</f>
        <v>#REF!</v>
      </c>
      <c r="AH14" s="5" t="e">
        <f>CH4_100yr_tonnes!#REF!</f>
        <v>#REF!</v>
      </c>
      <c r="AI14" s="5" t="e">
        <f>CH4_100yr_tonnes!#REF!</f>
        <v>#REF!</v>
      </c>
      <c r="AJ14" s="5" t="e">
        <f>CH4_100yr_tonnes!#REF!</f>
        <v>#REF!</v>
      </c>
      <c r="AK14" s="5" t="e">
        <f>CH4_100yr_tonnes!#REF!</f>
        <v>#REF!</v>
      </c>
      <c r="AL14" s="5" t="e">
        <f>CH4_100yr_tonnes!#REF!</f>
        <v>#REF!</v>
      </c>
      <c r="AM14" s="5" t="e">
        <f>CH4_100yr_tonnes!#REF!</f>
        <v>#REF!</v>
      </c>
      <c r="AN14" s="5" t="e">
        <f>CH4_100yr_tonnes!#REF!</f>
        <v>#REF!</v>
      </c>
      <c r="AO14" s="5" t="e">
        <f>CH4_100yr_tonnes!#REF!</f>
        <v>#REF!</v>
      </c>
      <c r="AP14" s="5" t="e">
        <f>CH4_100yr_tonnes!#REF!</f>
        <v>#REF!</v>
      </c>
      <c r="AQ14" s="5" t="e">
        <f>CH4_100yr_tonnes!#REF!</f>
        <v>#REF!</v>
      </c>
      <c r="AR14" s="5" t="e">
        <f>CH4_100yr_tonnes!#REF!</f>
        <v>#REF!</v>
      </c>
      <c r="AS14" s="5" t="e">
        <f>CH4_100yr_tonnes!#REF!</f>
        <v>#REF!</v>
      </c>
      <c r="AT14" s="5" t="e">
        <f>CH4_100yr_tonnes!#REF!</f>
        <v>#REF!</v>
      </c>
      <c r="AU14" s="5" t="e">
        <f>CH4_100yr_tonnes!#REF!</f>
        <v>#REF!</v>
      </c>
      <c r="AV14" s="5" t="e">
        <f>CH4_100yr_tonnes!#REF!</f>
        <v>#REF!</v>
      </c>
      <c r="AW14" s="5" t="e">
        <f>CH4_100yr_tonnes!#REF!</f>
        <v>#REF!</v>
      </c>
      <c r="AX14" s="5" t="e">
        <f>CH4_100yr_tonnes!#REF!</f>
        <v>#REF!</v>
      </c>
      <c r="AY14" s="5" t="e">
        <f>CH4_100yr_tonnes!#REF!</f>
        <v>#REF!</v>
      </c>
      <c r="AZ14" s="5" t="e">
        <f>CH4_100yr_tonnes!#REF!</f>
        <v>#REF!</v>
      </c>
      <c r="BA14" s="5" t="e">
        <f>CH4_100yr_tonnes!#REF!</f>
        <v>#REF!</v>
      </c>
      <c r="BB14" s="5" t="e">
        <f>CH4_100yr_tonnes!#REF!</f>
        <v>#REF!</v>
      </c>
      <c r="BC14" s="5" t="e">
        <f>CH4_100yr_tonnes!#REF!</f>
        <v>#REF!</v>
      </c>
      <c r="BD14" s="5" t="e">
        <f>CH4_100yr_tonnes!#REF!</f>
        <v>#REF!</v>
      </c>
      <c r="BE14" s="5" t="e">
        <f>CH4_100yr_tonnes!#REF!</f>
        <v>#REF!</v>
      </c>
      <c r="BF14" s="5" t="e">
        <f>CH4_100yr_tonnes!#REF!</f>
        <v>#REF!</v>
      </c>
      <c r="BG14" s="5" t="e">
        <f>CH4_100yr_tonnes!#REF!</f>
        <v>#REF!</v>
      </c>
      <c r="BH14" s="5" t="e">
        <f>CH4_100yr_tonnes!#REF!</f>
        <v>#REF!</v>
      </c>
      <c r="BI14" s="5" t="e">
        <f>CH4_100yr_tonnes!#REF!</f>
        <v>#REF!</v>
      </c>
      <c r="BJ14" s="5" t="e">
        <f>CH4_100yr_tonnes!#REF!</f>
        <v>#REF!</v>
      </c>
      <c r="BK14" s="5" t="e">
        <f>CH4_100yr_tonnes!#REF!</f>
        <v>#REF!</v>
      </c>
      <c r="BL14" s="5" t="e">
        <f>CH4_100yr_tonnes!#REF!</f>
        <v>#REF!</v>
      </c>
      <c r="BM14" s="5" t="e">
        <f>CH4_100yr_tonnes!#REF!</f>
        <v>#REF!</v>
      </c>
      <c r="BN14" s="5" t="e">
        <f>CH4_100yr_tonnes!#REF!</f>
        <v>#REF!</v>
      </c>
      <c r="BO14" s="5" t="e">
        <f>CH4_100yr_tonnes!#REF!</f>
        <v>#REF!</v>
      </c>
      <c r="BP14" s="5" t="e">
        <f>CH4_100yr_tonnes!#REF!</f>
        <v>#REF!</v>
      </c>
      <c r="BQ14" s="5" t="e">
        <f>CH4_100yr_tonnes!#REF!</f>
        <v>#REF!</v>
      </c>
      <c r="BR14" s="5" t="e">
        <f>CH4_100yr_tonnes!#REF!</f>
        <v>#REF!</v>
      </c>
      <c r="BS14" s="5" t="e">
        <f>CH4_100yr_tonnes!#REF!</f>
        <v>#REF!</v>
      </c>
      <c r="BT14" s="5" t="e">
        <f>CH4_100yr_tonnes!#REF!</f>
        <v>#REF!</v>
      </c>
      <c r="BU14" s="5" t="e">
        <f>CH4_100yr_tonnes!#REF!</f>
        <v>#REF!</v>
      </c>
      <c r="BV14" s="5" t="e">
        <f>CH4_100yr_tonnes!#REF!</f>
        <v>#REF!</v>
      </c>
      <c r="BW14" s="5" t="e">
        <f>CH4_100yr_tonnes!#REF!</f>
        <v>#REF!</v>
      </c>
      <c r="BX14" s="5" t="e">
        <f>CH4_100yr_tonnes!#REF!</f>
        <v>#REF!</v>
      </c>
      <c r="BY14" s="5" t="e">
        <f>CH4_100yr_tonnes!#REF!</f>
        <v>#REF!</v>
      </c>
      <c r="BZ14" s="5" t="e">
        <f>CH4_100yr_tonnes!#REF!</f>
        <v>#REF!</v>
      </c>
      <c r="CA14" s="5" t="e">
        <f>CH4_100yr_tonnes!#REF!</f>
        <v>#REF!</v>
      </c>
      <c r="CB14" s="5" t="e">
        <f>CH4_100yr_tonnes!#REF!</f>
        <v>#REF!</v>
      </c>
      <c r="CC14" s="5" t="e">
        <f>CH4_100yr_tonnes!#REF!</f>
        <v>#REF!</v>
      </c>
      <c r="CD14" s="5" t="e">
        <f>CH4_100yr_tonnes!#REF!</f>
        <v>#REF!</v>
      </c>
      <c r="CE14" s="5" t="e">
        <f>CH4_100yr_tonnes!#REF!</f>
        <v>#REF!</v>
      </c>
      <c r="CF14" s="5" t="e">
        <f>CH4_100yr_tonnes!#REF!</f>
        <v>#REF!</v>
      </c>
      <c r="CG14" s="5" t="e">
        <f>CH4_100yr_tonnes!#REF!</f>
        <v>#REF!</v>
      </c>
      <c r="CH14" s="5" t="e">
        <f>CH4_100yr_tonnes!#REF!</f>
        <v>#REF!</v>
      </c>
      <c r="CI14" s="5" t="e">
        <f>CH4_100yr_tonnes!#REF!</f>
        <v>#REF!</v>
      </c>
      <c r="CJ14" s="5" t="e">
        <f>CH4_100yr_tonnes!#REF!</f>
        <v>#REF!</v>
      </c>
      <c r="CK14" s="5" t="e">
        <f>CH4_100yr_tonnes!#REF!</f>
        <v>#REF!</v>
      </c>
      <c r="CL14" s="5" t="e">
        <f>CH4_100yr_tonnes!#REF!</f>
        <v>#REF!</v>
      </c>
      <c r="CM14" s="5" t="e">
        <f>CH4_100yr_tonnes!#REF!</f>
        <v>#REF!</v>
      </c>
      <c r="CN14" s="5" t="e">
        <f>CH4_100yr_tonnes!#REF!</f>
        <v>#REF!</v>
      </c>
      <c r="CO14" s="5" t="e">
        <f>CH4_100yr_tonnes!#REF!</f>
        <v>#REF!</v>
      </c>
      <c r="CP14" s="5" t="e">
        <f>CH4_100yr_tonnes!#REF!</f>
        <v>#REF!</v>
      </c>
      <c r="CQ14" s="5" t="e">
        <f>CH4_100yr_tonnes!#REF!</f>
        <v>#REF!</v>
      </c>
      <c r="CR14" s="5" t="e">
        <f>CH4_100yr_tonnes!#REF!</f>
        <v>#REF!</v>
      </c>
      <c r="CS14" s="5" t="e">
        <f>CH4_100yr_tonnes!#REF!</f>
        <v>#REF!</v>
      </c>
      <c r="CT14" s="5" t="e">
        <f>CH4_100yr_tonnes!#REF!</f>
        <v>#REF!</v>
      </c>
      <c r="CU14" s="5" t="e">
        <f>CH4_100yr_tonnes!#REF!</f>
        <v>#REF!</v>
      </c>
      <c r="CV14" s="5" t="e">
        <f>CH4_100yr_tonnes!#REF!</f>
        <v>#REF!</v>
      </c>
    </row>
    <row r="15" spans="1:100" ht="15" customHeight="1" x14ac:dyDescent="0.15">
      <c r="A15" s="5" t="e">
        <f>CH4_100yr_tonnes!#REF!</f>
        <v>#REF!</v>
      </c>
      <c r="B15" s="5" t="e">
        <f>CH4_100yr_tonnes!#REF!</f>
        <v>#REF!</v>
      </c>
      <c r="C15" s="5" t="e">
        <f>CH4_100yr_tonnes!#REF!</f>
        <v>#REF!</v>
      </c>
      <c r="D15" s="5" t="e">
        <f>CH4_100yr_tonnes!#REF!</f>
        <v>#REF!</v>
      </c>
      <c r="E15" s="5" t="e">
        <f>CH4_100yr_tonnes!#REF!</f>
        <v>#REF!</v>
      </c>
      <c r="F15" s="5" t="e">
        <f>CH4_100yr_tonnes!#REF!</f>
        <v>#REF!</v>
      </c>
      <c r="G15" s="5" t="e">
        <f>CH4_100yr_tonnes!#REF!</f>
        <v>#REF!</v>
      </c>
      <c r="H15" s="5" t="e">
        <f>CH4_100yr_tonnes!#REF!</f>
        <v>#REF!</v>
      </c>
      <c r="I15" s="5" t="e">
        <f>CH4_100yr_tonnes!#REF!</f>
        <v>#REF!</v>
      </c>
      <c r="J15" s="5" t="e">
        <f>CH4_100yr_tonnes!#REF!</f>
        <v>#REF!</v>
      </c>
      <c r="K15" s="5" t="e">
        <f>CH4_100yr_tonnes!#REF!</f>
        <v>#REF!</v>
      </c>
      <c r="L15" s="5" t="e">
        <f>CH4_100yr_tonnes!#REF!</f>
        <v>#REF!</v>
      </c>
      <c r="M15" s="5" t="e">
        <f>CH4_100yr_tonnes!#REF!</f>
        <v>#REF!</v>
      </c>
      <c r="N15" s="5" t="e">
        <f>CH4_100yr_tonnes!#REF!</f>
        <v>#REF!</v>
      </c>
      <c r="O15" s="5" t="e">
        <f>CH4_100yr_tonnes!#REF!</f>
        <v>#REF!</v>
      </c>
      <c r="P15" s="5" t="e">
        <f>CH4_100yr_tonnes!#REF!</f>
        <v>#REF!</v>
      </c>
      <c r="Q15" s="5" t="e">
        <f>CH4_100yr_tonnes!#REF!</f>
        <v>#REF!</v>
      </c>
      <c r="R15" s="5" t="e">
        <f>CH4_100yr_tonnes!#REF!</f>
        <v>#REF!</v>
      </c>
      <c r="S15" s="5" t="e">
        <f>CH4_100yr_tonnes!#REF!</f>
        <v>#REF!</v>
      </c>
      <c r="T15" s="5" t="e">
        <f>CH4_100yr_tonnes!#REF!</f>
        <v>#REF!</v>
      </c>
      <c r="U15" s="5" t="e">
        <f>CH4_100yr_tonnes!#REF!</f>
        <v>#REF!</v>
      </c>
      <c r="V15" s="5" t="e">
        <f>CH4_100yr_tonnes!#REF!</f>
        <v>#REF!</v>
      </c>
      <c r="W15" s="5" t="e">
        <f>CH4_100yr_tonnes!#REF!</f>
        <v>#REF!</v>
      </c>
      <c r="X15" s="5" t="e">
        <f>CH4_100yr_tonnes!#REF!</f>
        <v>#REF!</v>
      </c>
      <c r="Y15" s="5" t="e">
        <f>CH4_100yr_tonnes!#REF!</f>
        <v>#REF!</v>
      </c>
      <c r="Z15" s="5" t="e">
        <f>CH4_100yr_tonnes!#REF!</f>
        <v>#REF!</v>
      </c>
      <c r="AA15" s="5" t="e">
        <f>CH4_100yr_tonnes!#REF!</f>
        <v>#REF!</v>
      </c>
      <c r="AB15" s="5" t="e">
        <f>CH4_100yr_tonnes!#REF!</f>
        <v>#REF!</v>
      </c>
      <c r="AC15" s="5" t="e">
        <f>CH4_100yr_tonnes!#REF!</f>
        <v>#REF!</v>
      </c>
      <c r="AD15" s="5" t="e">
        <f>CH4_100yr_tonnes!#REF!</f>
        <v>#REF!</v>
      </c>
      <c r="AE15" s="5" t="e">
        <f>CH4_100yr_tonnes!#REF!</f>
        <v>#REF!</v>
      </c>
      <c r="AF15" s="5" t="e">
        <f>CH4_100yr_tonnes!#REF!</f>
        <v>#REF!</v>
      </c>
      <c r="AG15" s="5" t="e">
        <f>CH4_100yr_tonnes!#REF!</f>
        <v>#REF!</v>
      </c>
      <c r="AH15" s="5" t="e">
        <f>CH4_100yr_tonnes!#REF!</f>
        <v>#REF!</v>
      </c>
      <c r="AI15" s="5" t="e">
        <f>CH4_100yr_tonnes!#REF!</f>
        <v>#REF!</v>
      </c>
      <c r="AJ15" s="5" t="e">
        <f>CH4_100yr_tonnes!#REF!</f>
        <v>#REF!</v>
      </c>
      <c r="AK15" s="5" t="e">
        <f>CH4_100yr_tonnes!#REF!</f>
        <v>#REF!</v>
      </c>
      <c r="AL15" s="5" t="e">
        <f>CH4_100yr_tonnes!#REF!</f>
        <v>#REF!</v>
      </c>
      <c r="AM15" s="5" t="e">
        <f>CH4_100yr_tonnes!#REF!</f>
        <v>#REF!</v>
      </c>
      <c r="AN15" s="5" t="e">
        <f>CH4_100yr_tonnes!#REF!</f>
        <v>#REF!</v>
      </c>
      <c r="AO15" s="5" t="e">
        <f>CH4_100yr_tonnes!#REF!</f>
        <v>#REF!</v>
      </c>
      <c r="AP15" s="5" t="e">
        <f>CH4_100yr_tonnes!#REF!</f>
        <v>#REF!</v>
      </c>
      <c r="AQ15" s="5" t="e">
        <f>CH4_100yr_tonnes!#REF!</f>
        <v>#REF!</v>
      </c>
      <c r="AR15" s="5" t="e">
        <f>CH4_100yr_tonnes!#REF!</f>
        <v>#REF!</v>
      </c>
      <c r="AS15" s="5" t="e">
        <f>CH4_100yr_tonnes!#REF!</f>
        <v>#REF!</v>
      </c>
      <c r="AT15" s="5" t="e">
        <f>CH4_100yr_tonnes!#REF!</f>
        <v>#REF!</v>
      </c>
      <c r="AU15" s="5" t="e">
        <f>CH4_100yr_tonnes!#REF!</f>
        <v>#REF!</v>
      </c>
      <c r="AV15" s="5" t="e">
        <f>CH4_100yr_tonnes!#REF!</f>
        <v>#REF!</v>
      </c>
      <c r="AW15" s="5" t="e">
        <f>CH4_100yr_tonnes!#REF!</f>
        <v>#REF!</v>
      </c>
      <c r="AX15" s="5" t="e">
        <f>CH4_100yr_tonnes!#REF!</f>
        <v>#REF!</v>
      </c>
      <c r="AY15" s="5" t="e">
        <f>CH4_100yr_tonnes!#REF!</f>
        <v>#REF!</v>
      </c>
      <c r="AZ15" s="5" t="e">
        <f>CH4_100yr_tonnes!#REF!</f>
        <v>#REF!</v>
      </c>
      <c r="BA15" s="5" t="e">
        <f>CH4_100yr_tonnes!#REF!</f>
        <v>#REF!</v>
      </c>
      <c r="BB15" s="5" t="e">
        <f>CH4_100yr_tonnes!#REF!</f>
        <v>#REF!</v>
      </c>
      <c r="BC15" s="5" t="e">
        <f>CH4_100yr_tonnes!#REF!</f>
        <v>#REF!</v>
      </c>
      <c r="BD15" s="5" t="e">
        <f>CH4_100yr_tonnes!#REF!</f>
        <v>#REF!</v>
      </c>
      <c r="BE15" s="5" t="e">
        <f>CH4_100yr_tonnes!#REF!</f>
        <v>#REF!</v>
      </c>
      <c r="BF15" s="5" t="e">
        <f>CH4_100yr_tonnes!#REF!</f>
        <v>#REF!</v>
      </c>
      <c r="BG15" s="5" t="e">
        <f>CH4_100yr_tonnes!#REF!</f>
        <v>#REF!</v>
      </c>
      <c r="BH15" s="5" t="e">
        <f>CH4_100yr_tonnes!#REF!</f>
        <v>#REF!</v>
      </c>
      <c r="BI15" s="5" t="e">
        <f>CH4_100yr_tonnes!#REF!</f>
        <v>#REF!</v>
      </c>
      <c r="BJ15" s="5" t="e">
        <f>CH4_100yr_tonnes!#REF!</f>
        <v>#REF!</v>
      </c>
      <c r="BK15" s="5" t="e">
        <f>CH4_100yr_tonnes!#REF!</f>
        <v>#REF!</v>
      </c>
      <c r="BL15" s="5" t="e">
        <f>CH4_100yr_tonnes!#REF!</f>
        <v>#REF!</v>
      </c>
      <c r="BM15" s="5" t="e">
        <f>CH4_100yr_tonnes!#REF!</f>
        <v>#REF!</v>
      </c>
      <c r="BN15" s="5" t="e">
        <f>CH4_100yr_tonnes!#REF!</f>
        <v>#REF!</v>
      </c>
      <c r="BO15" s="5" t="e">
        <f>CH4_100yr_tonnes!#REF!</f>
        <v>#REF!</v>
      </c>
      <c r="BP15" s="5" t="e">
        <f>CH4_100yr_tonnes!#REF!</f>
        <v>#REF!</v>
      </c>
      <c r="BQ15" s="5" t="e">
        <f>CH4_100yr_tonnes!#REF!</f>
        <v>#REF!</v>
      </c>
      <c r="BR15" s="5" t="e">
        <f>CH4_100yr_tonnes!#REF!</f>
        <v>#REF!</v>
      </c>
      <c r="BS15" s="5" t="e">
        <f>CH4_100yr_tonnes!#REF!</f>
        <v>#REF!</v>
      </c>
      <c r="BT15" s="5" t="e">
        <f>CH4_100yr_tonnes!#REF!</f>
        <v>#REF!</v>
      </c>
      <c r="BU15" s="5" t="e">
        <f>CH4_100yr_tonnes!#REF!</f>
        <v>#REF!</v>
      </c>
      <c r="BV15" s="5" t="e">
        <f>CH4_100yr_tonnes!#REF!</f>
        <v>#REF!</v>
      </c>
      <c r="BW15" s="5" t="e">
        <f>CH4_100yr_tonnes!#REF!</f>
        <v>#REF!</v>
      </c>
      <c r="BX15" s="5" t="e">
        <f>CH4_100yr_tonnes!#REF!</f>
        <v>#REF!</v>
      </c>
      <c r="BY15" s="5" t="e">
        <f>CH4_100yr_tonnes!#REF!</f>
        <v>#REF!</v>
      </c>
      <c r="BZ15" s="5" t="e">
        <f>CH4_100yr_tonnes!#REF!</f>
        <v>#REF!</v>
      </c>
      <c r="CA15" s="5" t="e">
        <f>CH4_100yr_tonnes!#REF!</f>
        <v>#REF!</v>
      </c>
      <c r="CB15" s="5" t="e">
        <f>CH4_100yr_tonnes!#REF!</f>
        <v>#REF!</v>
      </c>
      <c r="CC15" s="5" t="e">
        <f>CH4_100yr_tonnes!#REF!</f>
        <v>#REF!</v>
      </c>
      <c r="CD15" s="5" t="e">
        <f>CH4_100yr_tonnes!#REF!</f>
        <v>#REF!</v>
      </c>
      <c r="CE15" s="5" t="e">
        <f>CH4_100yr_tonnes!#REF!</f>
        <v>#REF!</v>
      </c>
      <c r="CF15" s="5" t="e">
        <f>CH4_100yr_tonnes!#REF!</f>
        <v>#REF!</v>
      </c>
      <c r="CG15" s="5" t="e">
        <f>CH4_100yr_tonnes!#REF!</f>
        <v>#REF!</v>
      </c>
      <c r="CH15" s="5" t="e">
        <f>CH4_100yr_tonnes!#REF!</f>
        <v>#REF!</v>
      </c>
      <c r="CI15" s="5" t="e">
        <f>CH4_100yr_tonnes!#REF!</f>
        <v>#REF!</v>
      </c>
      <c r="CJ15" s="5" t="e">
        <f>CH4_100yr_tonnes!#REF!</f>
        <v>#REF!</v>
      </c>
      <c r="CK15" s="5" t="e">
        <f>CH4_100yr_tonnes!#REF!</f>
        <v>#REF!</v>
      </c>
      <c r="CL15" s="5" t="e">
        <f>CH4_100yr_tonnes!#REF!</f>
        <v>#REF!</v>
      </c>
      <c r="CM15" s="5" t="e">
        <f>CH4_100yr_tonnes!#REF!</f>
        <v>#REF!</v>
      </c>
      <c r="CN15" s="5" t="e">
        <f>CH4_100yr_tonnes!#REF!</f>
        <v>#REF!</v>
      </c>
      <c r="CO15" s="5" t="e">
        <f>CH4_100yr_tonnes!#REF!</f>
        <v>#REF!</v>
      </c>
      <c r="CP15" s="5" t="e">
        <f>CH4_100yr_tonnes!#REF!</f>
        <v>#REF!</v>
      </c>
      <c r="CQ15" s="5" t="e">
        <f>CH4_100yr_tonnes!#REF!</f>
        <v>#REF!</v>
      </c>
      <c r="CR15" s="5" t="e">
        <f>CH4_100yr_tonnes!#REF!</f>
        <v>#REF!</v>
      </c>
      <c r="CS15" s="5" t="e">
        <f>CH4_100yr_tonnes!#REF!</f>
        <v>#REF!</v>
      </c>
      <c r="CT15" s="5" t="e">
        <f>CH4_100yr_tonnes!#REF!</f>
        <v>#REF!</v>
      </c>
      <c r="CU15" s="5" t="e">
        <f>CH4_100yr_tonnes!#REF!</f>
        <v>#REF!</v>
      </c>
      <c r="CV15" s="5" t="e">
        <f>CH4_100yr_tonnes!#REF!</f>
        <v>#REF!</v>
      </c>
    </row>
    <row r="16" spans="1:100" ht="15" customHeight="1" x14ac:dyDescent="0.15">
      <c r="A16" s="5" t="e">
        <f>CH4_100yr_tonnes!#REF!</f>
        <v>#REF!</v>
      </c>
      <c r="B16" s="5" t="e">
        <f>CH4_100yr_tonnes!#REF!</f>
        <v>#REF!</v>
      </c>
      <c r="C16" s="5" t="e">
        <f>CH4_100yr_tonnes!#REF!</f>
        <v>#REF!</v>
      </c>
      <c r="D16" s="5" t="e">
        <f>CH4_100yr_tonnes!#REF!</f>
        <v>#REF!</v>
      </c>
      <c r="E16" s="5" t="e">
        <f>CH4_100yr_tonnes!#REF!</f>
        <v>#REF!</v>
      </c>
      <c r="F16" s="5" t="e">
        <f>CH4_100yr_tonnes!#REF!</f>
        <v>#REF!</v>
      </c>
      <c r="G16" s="5" t="e">
        <f>CH4_100yr_tonnes!#REF!</f>
        <v>#REF!</v>
      </c>
      <c r="H16" s="5" t="e">
        <f>CH4_100yr_tonnes!#REF!</f>
        <v>#REF!</v>
      </c>
      <c r="I16" s="5" t="e">
        <f>CH4_100yr_tonnes!#REF!</f>
        <v>#REF!</v>
      </c>
      <c r="J16" s="5" t="e">
        <f>CH4_100yr_tonnes!#REF!</f>
        <v>#REF!</v>
      </c>
      <c r="K16" s="5" t="e">
        <f>CH4_100yr_tonnes!#REF!</f>
        <v>#REF!</v>
      </c>
      <c r="L16" s="5" t="e">
        <f>CH4_100yr_tonnes!#REF!</f>
        <v>#REF!</v>
      </c>
      <c r="M16" s="5" t="e">
        <f>CH4_100yr_tonnes!#REF!</f>
        <v>#REF!</v>
      </c>
      <c r="N16" s="5" t="e">
        <f>CH4_100yr_tonnes!#REF!</f>
        <v>#REF!</v>
      </c>
      <c r="O16" s="5" t="e">
        <f>CH4_100yr_tonnes!#REF!</f>
        <v>#REF!</v>
      </c>
      <c r="P16" s="5" t="e">
        <f>CH4_100yr_tonnes!#REF!</f>
        <v>#REF!</v>
      </c>
      <c r="Q16" s="5" t="e">
        <f>CH4_100yr_tonnes!#REF!</f>
        <v>#REF!</v>
      </c>
      <c r="R16" s="5" t="e">
        <f>CH4_100yr_tonnes!#REF!</f>
        <v>#REF!</v>
      </c>
      <c r="S16" s="5" t="e">
        <f>CH4_100yr_tonnes!#REF!</f>
        <v>#REF!</v>
      </c>
      <c r="T16" s="5" t="e">
        <f>CH4_100yr_tonnes!#REF!</f>
        <v>#REF!</v>
      </c>
      <c r="U16" s="5" t="e">
        <f>CH4_100yr_tonnes!#REF!</f>
        <v>#REF!</v>
      </c>
      <c r="V16" s="5" t="e">
        <f>CH4_100yr_tonnes!#REF!</f>
        <v>#REF!</v>
      </c>
      <c r="W16" s="5" t="e">
        <f>CH4_100yr_tonnes!#REF!</f>
        <v>#REF!</v>
      </c>
      <c r="X16" s="5" t="e">
        <f>CH4_100yr_tonnes!#REF!</f>
        <v>#REF!</v>
      </c>
      <c r="Y16" s="5" t="e">
        <f>CH4_100yr_tonnes!#REF!</f>
        <v>#REF!</v>
      </c>
      <c r="Z16" s="5" t="e">
        <f>CH4_100yr_tonnes!#REF!</f>
        <v>#REF!</v>
      </c>
      <c r="AA16" s="5" t="e">
        <f>CH4_100yr_tonnes!#REF!</f>
        <v>#REF!</v>
      </c>
      <c r="AB16" s="5" t="e">
        <f>CH4_100yr_tonnes!#REF!</f>
        <v>#REF!</v>
      </c>
      <c r="AC16" s="5" t="e">
        <f>CH4_100yr_tonnes!#REF!</f>
        <v>#REF!</v>
      </c>
      <c r="AD16" s="5" t="e">
        <f>CH4_100yr_tonnes!#REF!</f>
        <v>#REF!</v>
      </c>
      <c r="AE16" s="5" t="e">
        <f>CH4_100yr_tonnes!#REF!</f>
        <v>#REF!</v>
      </c>
      <c r="AF16" s="5" t="e">
        <f>CH4_100yr_tonnes!#REF!</f>
        <v>#REF!</v>
      </c>
      <c r="AG16" s="5" t="e">
        <f>CH4_100yr_tonnes!#REF!</f>
        <v>#REF!</v>
      </c>
      <c r="AH16" s="5" t="e">
        <f>CH4_100yr_tonnes!#REF!</f>
        <v>#REF!</v>
      </c>
      <c r="AI16" s="5" t="e">
        <f>CH4_100yr_tonnes!#REF!</f>
        <v>#REF!</v>
      </c>
      <c r="AJ16" s="5" t="e">
        <f>CH4_100yr_tonnes!#REF!</f>
        <v>#REF!</v>
      </c>
      <c r="AK16" s="5" t="e">
        <f>CH4_100yr_tonnes!#REF!</f>
        <v>#REF!</v>
      </c>
      <c r="AL16" s="5" t="e">
        <f>CH4_100yr_tonnes!#REF!</f>
        <v>#REF!</v>
      </c>
      <c r="AM16" s="5" t="e">
        <f>CH4_100yr_tonnes!#REF!</f>
        <v>#REF!</v>
      </c>
      <c r="AN16" s="5" t="e">
        <f>CH4_100yr_tonnes!#REF!</f>
        <v>#REF!</v>
      </c>
      <c r="AO16" s="5" t="e">
        <f>CH4_100yr_tonnes!#REF!</f>
        <v>#REF!</v>
      </c>
      <c r="AP16" s="5" t="e">
        <f>CH4_100yr_tonnes!#REF!</f>
        <v>#REF!</v>
      </c>
      <c r="AQ16" s="5" t="e">
        <f>CH4_100yr_tonnes!#REF!</f>
        <v>#REF!</v>
      </c>
      <c r="AR16" s="5" t="e">
        <f>CH4_100yr_tonnes!#REF!</f>
        <v>#REF!</v>
      </c>
      <c r="AS16" s="5" t="e">
        <f>CH4_100yr_tonnes!#REF!</f>
        <v>#REF!</v>
      </c>
      <c r="AT16" s="5" t="e">
        <f>CH4_100yr_tonnes!#REF!</f>
        <v>#REF!</v>
      </c>
      <c r="AU16" s="5" t="e">
        <f>CH4_100yr_tonnes!#REF!</f>
        <v>#REF!</v>
      </c>
      <c r="AV16" s="5" t="e">
        <f>CH4_100yr_tonnes!#REF!</f>
        <v>#REF!</v>
      </c>
      <c r="AW16" s="5" t="e">
        <f>CH4_100yr_tonnes!#REF!</f>
        <v>#REF!</v>
      </c>
      <c r="AX16" s="5" t="e">
        <f>CH4_100yr_tonnes!#REF!</f>
        <v>#REF!</v>
      </c>
      <c r="AY16" s="5" t="e">
        <f>CH4_100yr_tonnes!#REF!</f>
        <v>#REF!</v>
      </c>
      <c r="AZ16" s="5" t="e">
        <f>CH4_100yr_tonnes!#REF!</f>
        <v>#REF!</v>
      </c>
      <c r="BA16" s="5" t="e">
        <f>CH4_100yr_tonnes!#REF!</f>
        <v>#REF!</v>
      </c>
      <c r="BB16" s="5" t="e">
        <f>CH4_100yr_tonnes!#REF!</f>
        <v>#REF!</v>
      </c>
      <c r="BC16" s="5" t="e">
        <f>CH4_100yr_tonnes!#REF!</f>
        <v>#REF!</v>
      </c>
      <c r="BD16" s="5" t="e">
        <f>CH4_100yr_tonnes!#REF!</f>
        <v>#REF!</v>
      </c>
      <c r="BE16" s="5" t="e">
        <f>CH4_100yr_tonnes!#REF!</f>
        <v>#REF!</v>
      </c>
      <c r="BF16" s="5" t="e">
        <f>CH4_100yr_tonnes!#REF!</f>
        <v>#REF!</v>
      </c>
      <c r="BG16" s="5" t="e">
        <f>CH4_100yr_tonnes!#REF!</f>
        <v>#REF!</v>
      </c>
      <c r="BH16" s="5" t="e">
        <f>CH4_100yr_tonnes!#REF!</f>
        <v>#REF!</v>
      </c>
      <c r="BI16" s="5" t="e">
        <f>CH4_100yr_tonnes!#REF!</f>
        <v>#REF!</v>
      </c>
      <c r="BJ16" s="5" t="e">
        <f>CH4_100yr_tonnes!#REF!</f>
        <v>#REF!</v>
      </c>
      <c r="BK16" s="5" t="e">
        <f>CH4_100yr_tonnes!#REF!</f>
        <v>#REF!</v>
      </c>
      <c r="BL16" s="5" t="e">
        <f>CH4_100yr_tonnes!#REF!</f>
        <v>#REF!</v>
      </c>
      <c r="BM16" s="5" t="e">
        <f>CH4_100yr_tonnes!#REF!</f>
        <v>#REF!</v>
      </c>
      <c r="BN16" s="5" t="e">
        <f>CH4_100yr_tonnes!#REF!</f>
        <v>#REF!</v>
      </c>
      <c r="BO16" s="5" t="e">
        <f>CH4_100yr_tonnes!#REF!</f>
        <v>#REF!</v>
      </c>
      <c r="BP16" s="5" t="e">
        <f>CH4_100yr_tonnes!#REF!</f>
        <v>#REF!</v>
      </c>
      <c r="BQ16" s="5" t="e">
        <f>CH4_100yr_tonnes!#REF!</f>
        <v>#REF!</v>
      </c>
      <c r="BR16" s="5" t="e">
        <f>CH4_100yr_tonnes!#REF!</f>
        <v>#REF!</v>
      </c>
      <c r="BS16" s="5" t="e">
        <f>CH4_100yr_tonnes!#REF!</f>
        <v>#REF!</v>
      </c>
      <c r="BT16" s="5" t="e">
        <f>CH4_100yr_tonnes!#REF!</f>
        <v>#REF!</v>
      </c>
      <c r="BU16" s="5" t="e">
        <f>CH4_100yr_tonnes!#REF!</f>
        <v>#REF!</v>
      </c>
      <c r="BV16" s="5" t="e">
        <f>CH4_100yr_tonnes!#REF!</f>
        <v>#REF!</v>
      </c>
      <c r="BW16" s="5" t="e">
        <f>CH4_100yr_tonnes!#REF!</f>
        <v>#REF!</v>
      </c>
      <c r="BX16" s="5" t="e">
        <f>CH4_100yr_tonnes!#REF!</f>
        <v>#REF!</v>
      </c>
      <c r="BY16" s="5" t="e">
        <f>CH4_100yr_tonnes!#REF!</f>
        <v>#REF!</v>
      </c>
      <c r="BZ16" s="5" t="e">
        <f>CH4_100yr_tonnes!#REF!</f>
        <v>#REF!</v>
      </c>
      <c r="CA16" s="5" t="e">
        <f>CH4_100yr_tonnes!#REF!</f>
        <v>#REF!</v>
      </c>
      <c r="CB16" s="5" t="e">
        <f>CH4_100yr_tonnes!#REF!</f>
        <v>#REF!</v>
      </c>
      <c r="CC16" s="5" t="e">
        <f>CH4_100yr_tonnes!#REF!</f>
        <v>#REF!</v>
      </c>
      <c r="CD16" s="5" t="e">
        <f>CH4_100yr_tonnes!#REF!</f>
        <v>#REF!</v>
      </c>
      <c r="CE16" s="5" t="e">
        <f>CH4_100yr_tonnes!#REF!</f>
        <v>#REF!</v>
      </c>
      <c r="CF16" s="5" t="e">
        <f>CH4_100yr_tonnes!#REF!</f>
        <v>#REF!</v>
      </c>
      <c r="CG16" s="5" t="e">
        <f>CH4_100yr_tonnes!#REF!</f>
        <v>#REF!</v>
      </c>
      <c r="CH16" s="5" t="e">
        <f>CH4_100yr_tonnes!#REF!</f>
        <v>#REF!</v>
      </c>
      <c r="CI16" s="5" t="e">
        <f>CH4_100yr_tonnes!#REF!</f>
        <v>#REF!</v>
      </c>
      <c r="CJ16" s="5" t="e">
        <f>CH4_100yr_tonnes!#REF!</f>
        <v>#REF!</v>
      </c>
      <c r="CK16" s="5" t="e">
        <f>CH4_100yr_tonnes!#REF!</f>
        <v>#REF!</v>
      </c>
      <c r="CL16" s="5" t="e">
        <f>CH4_100yr_tonnes!#REF!</f>
        <v>#REF!</v>
      </c>
      <c r="CM16" s="5" t="e">
        <f>CH4_100yr_tonnes!#REF!</f>
        <v>#REF!</v>
      </c>
      <c r="CN16" s="5" t="e">
        <f>CH4_100yr_tonnes!#REF!</f>
        <v>#REF!</v>
      </c>
      <c r="CO16" s="5" t="e">
        <f>CH4_100yr_tonnes!#REF!</f>
        <v>#REF!</v>
      </c>
      <c r="CP16" s="5" t="e">
        <f>CH4_100yr_tonnes!#REF!</f>
        <v>#REF!</v>
      </c>
      <c r="CQ16" s="5" t="e">
        <f>CH4_100yr_tonnes!#REF!</f>
        <v>#REF!</v>
      </c>
      <c r="CR16" s="5" t="e">
        <f>CH4_100yr_tonnes!#REF!</f>
        <v>#REF!</v>
      </c>
      <c r="CS16" s="5" t="e">
        <f>CH4_100yr_tonnes!#REF!</f>
        <v>#REF!</v>
      </c>
      <c r="CT16" s="5" t="e">
        <f>CH4_100yr_tonnes!#REF!</f>
        <v>#REF!</v>
      </c>
      <c r="CU16" s="5" t="e">
        <f>CH4_100yr_tonnes!#REF!</f>
        <v>#REF!</v>
      </c>
      <c r="CV16" s="5" t="e">
        <f>CH4_100yr_tonnes!#REF!</f>
        <v>#REF!</v>
      </c>
    </row>
    <row r="17" spans="1:100" ht="15" customHeight="1" x14ac:dyDescent="0.15">
      <c r="A17" s="5" t="e">
        <f>CH4_100yr_tonnes!#REF!</f>
        <v>#REF!</v>
      </c>
      <c r="B17" s="5" t="e">
        <f>CH4_100yr_tonnes!#REF!</f>
        <v>#REF!</v>
      </c>
      <c r="C17" s="5" t="e">
        <f>CH4_100yr_tonnes!#REF!</f>
        <v>#REF!</v>
      </c>
      <c r="D17" s="5" t="e">
        <f>CH4_100yr_tonnes!#REF!</f>
        <v>#REF!</v>
      </c>
      <c r="E17" s="5" t="e">
        <f>CH4_100yr_tonnes!#REF!</f>
        <v>#REF!</v>
      </c>
      <c r="F17" s="5" t="e">
        <f>CH4_100yr_tonnes!#REF!</f>
        <v>#REF!</v>
      </c>
      <c r="G17" s="5" t="e">
        <f>CH4_100yr_tonnes!#REF!</f>
        <v>#REF!</v>
      </c>
      <c r="H17" s="5" t="e">
        <f>CH4_100yr_tonnes!#REF!</f>
        <v>#REF!</v>
      </c>
      <c r="I17" s="5" t="e">
        <f>CH4_100yr_tonnes!#REF!</f>
        <v>#REF!</v>
      </c>
      <c r="J17" s="5" t="e">
        <f>CH4_100yr_tonnes!#REF!</f>
        <v>#REF!</v>
      </c>
      <c r="K17" s="5" t="e">
        <f>CH4_100yr_tonnes!#REF!</f>
        <v>#REF!</v>
      </c>
      <c r="L17" s="5" t="e">
        <f>CH4_100yr_tonnes!#REF!</f>
        <v>#REF!</v>
      </c>
      <c r="M17" s="5" t="e">
        <f>CH4_100yr_tonnes!#REF!</f>
        <v>#REF!</v>
      </c>
      <c r="N17" s="5" t="e">
        <f>CH4_100yr_tonnes!#REF!</f>
        <v>#REF!</v>
      </c>
      <c r="O17" s="5" t="e">
        <f>CH4_100yr_tonnes!#REF!</f>
        <v>#REF!</v>
      </c>
      <c r="P17" s="5" t="e">
        <f>CH4_100yr_tonnes!#REF!</f>
        <v>#REF!</v>
      </c>
      <c r="Q17" s="5" t="e">
        <f>CH4_100yr_tonnes!#REF!</f>
        <v>#REF!</v>
      </c>
      <c r="R17" s="5" t="e">
        <f>CH4_100yr_tonnes!#REF!</f>
        <v>#REF!</v>
      </c>
      <c r="S17" s="5" t="e">
        <f>CH4_100yr_tonnes!#REF!</f>
        <v>#REF!</v>
      </c>
      <c r="T17" s="5" t="e">
        <f>CH4_100yr_tonnes!#REF!</f>
        <v>#REF!</v>
      </c>
      <c r="U17" s="5" t="e">
        <f>CH4_100yr_tonnes!#REF!</f>
        <v>#REF!</v>
      </c>
      <c r="V17" s="5" t="e">
        <f>CH4_100yr_tonnes!#REF!</f>
        <v>#REF!</v>
      </c>
      <c r="W17" s="5" t="e">
        <f>CH4_100yr_tonnes!#REF!</f>
        <v>#REF!</v>
      </c>
      <c r="X17" s="5" t="e">
        <f>CH4_100yr_tonnes!#REF!</f>
        <v>#REF!</v>
      </c>
      <c r="Y17" s="5" t="e">
        <f>CH4_100yr_tonnes!#REF!</f>
        <v>#REF!</v>
      </c>
      <c r="Z17" s="5" t="e">
        <f>CH4_100yr_tonnes!#REF!</f>
        <v>#REF!</v>
      </c>
      <c r="AA17" s="5" t="e">
        <f>CH4_100yr_tonnes!#REF!</f>
        <v>#REF!</v>
      </c>
      <c r="AB17" s="5" t="e">
        <f>CH4_100yr_tonnes!#REF!</f>
        <v>#REF!</v>
      </c>
      <c r="AC17" s="5" t="e">
        <f>CH4_100yr_tonnes!#REF!</f>
        <v>#REF!</v>
      </c>
      <c r="AD17" s="5" t="e">
        <f>CH4_100yr_tonnes!#REF!</f>
        <v>#REF!</v>
      </c>
      <c r="AE17" s="5" t="e">
        <f>CH4_100yr_tonnes!#REF!</f>
        <v>#REF!</v>
      </c>
      <c r="AF17" s="5" t="e">
        <f>CH4_100yr_tonnes!#REF!</f>
        <v>#REF!</v>
      </c>
      <c r="AG17" s="5" t="e">
        <f>CH4_100yr_tonnes!#REF!</f>
        <v>#REF!</v>
      </c>
      <c r="AH17" s="5" t="e">
        <f>CH4_100yr_tonnes!#REF!</f>
        <v>#REF!</v>
      </c>
      <c r="AI17" s="5" t="e">
        <f>CH4_100yr_tonnes!#REF!</f>
        <v>#REF!</v>
      </c>
      <c r="AJ17" s="5" t="e">
        <f>CH4_100yr_tonnes!#REF!</f>
        <v>#REF!</v>
      </c>
      <c r="AK17" s="5" t="e">
        <f>CH4_100yr_tonnes!#REF!</f>
        <v>#REF!</v>
      </c>
      <c r="AL17" s="5" t="e">
        <f>CH4_100yr_tonnes!#REF!</f>
        <v>#REF!</v>
      </c>
      <c r="AM17" s="5" t="e">
        <f>CH4_100yr_tonnes!#REF!</f>
        <v>#REF!</v>
      </c>
      <c r="AN17" s="5" t="e">
        <f>CH4_100yr_tonnes!#REF!</f>
        <v>#REF!</v>
      </c>
      <c r="AO17" s="5" t="e">
        <f>CH4_100yr_tonnes!#REF!</f>
        <v>#REF!</v>
      </c>
      <c r="AP17" s="5" t="e">
        <f>CH4_100yr_tonnes!#REF!</f>
        <v>#REF!</v>
      </c>
      <c r="AQ17" s="5" t="e">
        <f>CH4_100yr_tonnes!#REF!</f>
        <v>#REF!</v>
      </c>
      <c r="AR17" s="5" t="e">
        <f>CH4_100yr_tonnes!#REF!</f>
        <v>#REF!</v>
      </c>
      <c r="AS17" s="5" t="e">
        <f>CH4_100yr_tonnes!#REF!</f>
        <v>#REF!</v>
      </c>
      <c r="AT17" s="5" t="e">
        <f>CH4_100yr_tonnes!#REF!</f>
        <v>#REF!</v>
      </c>
      <c r="AU17" s="5" t="e">
        <f>CH4_100yr_tonnes!#REF!</f>
        <v>#REF!</v>
      </c>
      <c r="AV17" s="5" t="e">
        <f>CH4_100yr_tonnes!#REF!</f>
        <v>#REF!</v>
      </c>
      <c r="AW17" s="5" t="e">
        <f>CH4_100yr_tonnes!#REF!</f>
        <v>#REF!</v>
      </c>
      <c r="AX17" s="5" t="e">
        <f>CH4_100yr_tonnes!#REF!</f>
        <v>#REF!</v>
      </c>
      <c r="AY17" s="5" t="e">
        <f>CH4_100yr_tonnes!#REF!</f>
        <v>#REF!</v>
      </c>
      <c r="AZ17" s="5" t="e">
        <f>CH4_100yr_tonnes!#REF!</f>
        <v>#REF!</v>
      </c>
      <c r="BA17" s="5" t="e">
        <f>CH4_100yr_tonnes!#REF!</f>
        <v>#REF!</v>
      </c>
      <c r="BB17" s="5" t="e">
        <f>CH4_100yr_tonnes!#REF!</f>
        <v>#REF!</v>
      </c>
      <c r="BC17" s="5" t="e">
        <f>CH4_100yr_tonnes!#REF!</f>
        <v>#REF!</v>
      </c>
      <c r="BD17" s="5" t="e">
        <f>CH4_100yr_tonnes!#REF!</f>
        <v>#REF!</v>
      </c>
      <c r="BE17" s="5" t="e">
        <f>CH4_100yr_tonnes!#REF!</f>
        <v>#REF!</v>
      </c>
      <c r="BF17" s="5" t="e">
        <f>CH4_100yr_tonnes!#REF!</f>
        <v>#REF!</v>
      </c>
      <c r="BG17" s="5" t="e">
        <f>CH4_100yr_tonnes!#REF!</f>
        <v>#REF!</v>
      </c>
      <c r="BH17" s="5" t="e">
        <f>CH4_100yr_tonnes!#REF!</f>
        <v>#REF!</v>
      </c>
      <c r="BI17" s="5" t="e">
        <f>CH4_100yr_tonnes!#REF!</f>
        <v>#REF!</v>
      </c>
      <c r="BJ17" s="5" t="e">
        <f>CH4_100yr_tonnes!#REF!</f>
        <v>#REF!</v>
      </c>
      <c r="BK17" s="5" t="e">
        <f>CH4_100yr_tonnes!#REF!</f>
        <v>#REF!</v>
      </c>
      <c r="BL17" s="5" t="e">
        <f>CH4_100yr_tonnes!#REF!</f>
        <v>#REF!</v>
      </c>
      <c r="BM17" s="5" t="e">
        <f>CH4_100yr_tonnes!#REF!</f>
        <v>#REF!</v>
      </c>
      <c r="BN17" s="5" t="e">
        <f>CH4_100yr_tonnes!#REF!</f>
        <v>#REF!</v>
      </c>
      <c r="BO17" s="5" t="e">
        <f>CH4_100yr_tonnes!#REF!</f>
        <v>#REF!</v>
      </c>
      <c r="BP17" s="5" t="e">
        <f>CH4_100yr_tonnes!#REF!</f>
        <v>#REF!</v>
      </c>
      <c r="BQ17" s="5" t="e">
        <f>CH4_100yr_tonnes!#REF!</f>
        <v>#REF!</v>
      </c>
      <c r="BR17" s="5" t="e">
        <f>CH4_100yr_tonnes!#REF!</f>
        <v>#REF!</v>
      </c>
      <c r="BS17" s="5" t="e">
        <f>CH4_100yr_tonnes!#REF!</f>
        <v>#REF!</v>
      </c>
      <c r="BT17" s="5" t="e">
        <f>CH4_100yr_tonnes!#REF!</f>
        <v>#REF!</v>
      </c>
      <c r="BU17" s="5" t="e">
        <f>CH4_100yr_tonnes!#REF!</f>
        <v>#REF!</v>
      </c>
      <c r="BV17" s="5" t="e">
        <f>CH4_100yr_tonnes!#REF!</f>
        <v>#REF!</v>
      </c>
      <c r="BW17" s="5" t="e">
        <f>CH4_100yr_tonnes!#REF!</f>
        <v>#REF!</v>
      </c>
      <c r="BX17" s="5" t="e">
        <f>CH4_100yr_tonnes!#REF!</f>
        <v>#REF!</v>
      </c>
      <c r="BY17" s="5" t="e">
        <f>CH4_100yr_tonnes!#REF!</f>
        <v>#REF!</v>
      </c>
      <c r="BZ17" s="5" t="e">
        <f>CH4_100yr_tonnes!#REF!</f>
        <v>#REF!</v>
      </c>
      <c r="CA17" s="5" t="e">
        <f>CH4_100yr_tonnes!#REF!</f>
        <v>#REF!</v>
      </c>
      <c r="CB17" s="5" t="e">
        <f>CH4_100yr_tonnes!#REF!</f>
        <v>#REF!</v>
      </c>
      <c r="CC17" s="5" t="e">
        <f>CH4_100yr_tonnes!#REF!</f>
        <v>#REF!</v>
      </c>
      <c r="CD17" s="5" t="e">
        <f>CH4_100yr_tonnes!#REF!</f>
        <v>#REF!</v>
      </c>
      <c r="CE17" s="5" t="e">
        <f>CH4_100yr_tonnes!#REF!</f>
        <v>#REF!</v>
      </c>
      <c r="CF17" s="5" t="e">
        <f>CH4_100yr_tonnes!#REF!</f>
        <v>#REF!</v>
      </c>
      <c r="CG17" s="5" t="e">
        <f>CH4_100yr_tonnes!#REF!</f>
        <v>#REF!</v>
      </c>
      <c r="CH17" s="5" t="e">
        <f>CH4_100yr_tonnes!#REF!</f>
        <v>#REF!</v>
      </c>
      <c r="CI17" s="5" t="e">
        <f>CH4_100yr_tonnes!#REF!</f>
        <v>#REF!</v>
      </c>
      <c r="CJ17" s="5" t="e">
        <f>CH4_100yr_tonnes!#REF!</f>
        <v>#REF!</v>
      </c>
      <c r="CK17" s="5" t="e">
        <f>CH4_100yr_tonnes!#REF!</f>
        <v>#REF!</v>
      </c>
      <c r="CL17" s="5" t="e">
        <f>CH4_100yr_tonnes!#REF!</f>
        <v>#REF!</v>
      </c>
      <c r="CM17" s="5" t="e">
        <f>CH4_100yr_tonnes!#REF!</f>
        <v>#REF!</v>
      </c>
      <c r="CN17" s="5" t="e">
        <f>CH4_100yr_tonnes!#REF!</f>
        <v>#REF!</v>
      </c>
      <c r="CO17" s="5" t="e">
        <f>CH4_100yr_tonnes!#REF!</f>
        <v>#REF!</v>
      </c>
      <c r="CP17" s="5" t="e">
        <f>CH4_100yr_tonnes!#REF!</f>
        <v>#REF!</v>
      </c>
      <c r="CQ17" s="5" t="e">
        <f>CH4_100yr_tonnes!#REF!</f>
        <v>#REF!</v>
      </c>
      <c r="CR17" s="5" t="e">
        <f>CH4_100yr_tonnes!#REF!</f>
        <v>#REF!</v>
      </c>
      <c r="CS17" s="5" t="e">
        <f>CH4_100yr_tonnes!#REF!</f>
        <v>#REF!</v>
      </c>
      <c r="CT17" s="5" t="e">
        <f>CH4_100yr_tonnes!#REF!</f>
        <v>#REF!</v>
      </c>
      <c r="CU17" s="5" t="e">
        <f>CH4_100yr_tonnes!#REF!</f>
        <v>#REF!</v>
      </c>
      <c r="CV17" s="5" t="e">
        <f>CH4_100yr_tonnes!#REF!</f>
        <v>#REF!</v>
      </c>
    </row>
    <row r="18" spans="1:100" ht="15" customHeight="1" x14ac:dyDescent="0.15">
      <c r="A18" s="5" t="e">
        <f>CH4_100yr_tonnes!#REF!</f>
        <v>#REF!</v>
      </c>
      <c r="B18" s="5" t="e">
        <f>CH4_100yr_tonnes!#REF!</f>
        <v>#REF!</v>
      </c>
      <c r="C18" s="5" t="e">
        <f>CH4_100yr_tonnes!#REF!</f>
        <v>#REF!</v>
      </c>
      <c r="D18" s="5" t="e">
        <f>CH4_100yr_tonnes!#REF!</f>
        <v>#REF!</v>
      </c>
      <c r="E18" s="5" t="e">
        <f>CH4_100yr_tonnes!#REF!</f>
        <v>#REF!</v>
      </c>
      <c r="F18" s="5" t="e">
        <f>CH4_100yr_tonnes!#REF!</f>
        <v>#REF!</v>
      </c>
      <c r="G18" s="5" t="e">
        <f>CH4_100yr_tonnes!#REF!</f>
        <v>#REF!</v>
      </c>
      <c r="H18" s="5" t="e">
        <f>CH4_100yr_tonnes!#REF!</f>
        <v>#REF!</v>
      </c>
      <c r="I18" s="5" t="e">
        <f>CH4_100yr_tonnes!#REF!</f>
        <v>#REF!</v>
      </c>
      <c r="J18" s="5" t="e">
        <f>CH4_100yr_tonnes!#REF!</f>
        <v>#REF!</v>
      </c>
      <c r="K18" s="5" t="e">
        <f>CH4_100yr_tonnes!#REF!</f>
        <v>#REF!</v>
      </c>
      <c r="L18" s="5" t="e">
        <f>CH4_100yr_tonnes!#REF!</f>
        <v>#REF!</v>
      </c>
      <c r="M18" s="5" t="e">
        <f>CH4_100yr_tonnes!#REF!</f>
        <v>#REF!</v>
      </c>
      <c r="N18" s="5" t="e">
        <f>CH4_100yr_tonnes!#REF!</f>
        <v>#REF!</v>
      </c>
      <c r="O18" s="5" t="e">
        <f>CH4_100yr_tonnes!#REF!</f>
        <v>#REF!</v>
      </c>
      <c r="P18" s="5" t="e">
        <f>CH4_100yr_tonnes!#REF!</f>
        <v>#REF!</v>
      </c>
      <c r="Q18" s="5" t="e">
        <f>CH4_100yr_tonnes!#REF!</f>
        <v>#REF!</v>
      </c>
      <c r="R18" s="5" t="e">
        <f>CH4_100yr_tonnes!#REF!</f>
        <v>#REF!</v>
      </c>
      <c r="S18" s="5" t="e">
        <f>CH4_100yr_tonnes!#REF!</f>
        <v>#REF!</v>
      </c>
      <c r="T18" s="5" t="e">
        <f>CH4_100yr_tonnes!#REF!</f>
        <v>#REF!</v>
      </c>
      <c r="U18" s="5" t="e">
        <f>CH4_100yr_tonnes!#REF!</f>
        <v>#REF!</v>
      </c>
      <c r="V18" s="5" t="e">
        <f>CH4_100yr_tonnes!#REF!</f>
        <v>#REF!</v>
      </c>
      <c r="W18" s="5" t="e">
        <f>CH4_100yr_tonnes!#REF!</f>
        <v>#REF!</v>
      </c>
      <c r="X18" s="5" t="e">
        <f>CH4_100yr_tonnes!#REF!</f>
        <v>#REF!</v>
      </c>
      <c r="Y18" s="5" t="e">
        <f>CH4_100yr_tonnes!#REF!</f>
        <v>#REF!</v>
      </c>
      <c r="Z18" s="5" t="e">
        <f>CH4_100yr_tonnes!#REF!</f>
        <v>#REF!</v>
      </c>
      <c r="AA18" s="5" t="e">
        <f>CH4_100yr_tonnes!#REF!</f>
        <v>#REF!</v>
      </c>
      <c r="AB18" s="5" t="e">
        <f>CH4_100yr_tonnes!#REF!</f>
        <v>#REF!</v>
      </c>
      <c r="AC18" s="5" t="e">
        <f>CH4_100yr_tonnes!#REF!</f>
        <v>#REF!</v>
      </c>
      <c r="AD18" s="5" t="e">
        <f>CH4_100yr_tonnes!#REF!</f>
        <v>#REF!</v>
      </c>
      <c r="AE18" s="5" t="e">
        <f>CH4_100yr_tonnes!#REF!</f>
        <v>#REF!</v>
      </c>
      <c r="AF18" s="5" t="e">
        <f>CH4_100yr_tonnes!#REF!</f>
        <v>#REF!</v>
      </c>
      <c r="AG18" s="5" t="e">
        <f>CH4_100yr_tonnes!#REF!</f>
        <v>#REF!</v>
      </c>
      <c r="AH18" s="5" t="e">
        <f>CH4_100yr_tonnes!#REF!</f>
        <v>#REF!</v>
      </c>
      <c r="AI18" s="5" t="e">
        <f>CH4_100yr_tonnes!#REF!</f>
        <v>#REF!</v>
      </c>
      <c r="AJ18" s="5" t="e">
        <f>CH4_100yr_tonnes!#REF!</f>
        <v>#REF!</v>
      </c>
      <c r="AK18" s="5" t="e">
        <f>CH4_100yr_tonnes!#REF!</f>
        <v>#REF!</v>
      </c>
      <c r="AL18" s="5" t="e">
        <f>CH4_100yr_tonnes!#REF!</f>
        <v>#REF!</v>
      </c>
      <c r="AM18" s="5" t="e">
        <f>CH4_100yr_tonnes!#REF!</f>
        <v>#REF!</v>
      </c>
      <c r="AN18" s="5" t="e">
        <f>CH4_100yr_tonnes!#REF!</f>
        <v>#REF!</v>
      </c>
      <c r="AO18" s="5" t="e">
        <f>CH4_100yr_tonnes!#REF!</f>
        <v>#REF!</v>
      </c>
      <c r="AP18" s="5" t="e">
        <f>CH4_100yr_tonnes!#REF!</f>
        <v>#REF!</v>
      </c>
      <c r="AQ18" s="5" t="e">
        <f>CH4_100yr_tonnes!#REF!</f>
        <v>#REF!</v>
      </c>
      <c r="AR18" s="5" t="e">
        <f>CH4_100yr_tonnes!#REF!</f>
        <v>#REF!</v>
      </c>
      <c r="AS18" s="5" t="e">
        <f>CH4_100yr_tonnes!#REF!</f>
        <v>#REF!</v>
      </c>
      <c r="AT18" s="5" t="e">
        <f>CH4_100yr_tonnes!#REF!</f>
        <v>#REF!</v>
      </c>
      <c r="AU18" s="5" t="e">
        <f>CH4_100yr_tonnes!#REF!</f>
        <v>#REF!</v>
      </c>
      <c r="AV18" s="5" t="e">
        <f>CH4_100yr_tonnes!#REF!</f>
        <v>#REF!</v>
      </c>
      <c r="AW18" s="5" t="e">
        <f>CH4_100yr_tonnes!#REF!</f>
        <v>#REF!</v>
      </c>
      <c r="AX18" s="5" t="e">
        <f>CH4_100yr_tonnes!#REF!</f>
        <v>#REF!</v>
      </c>
      <c r="AY18" s="5" t="e">
        <f>CH4_100yr_tonnes!#REF!</f>
        <v>#REF!</v>
      </c>
      <c r="AZ18" s="5" t="e">
        <f>CH4_100yr_tonnes!#REF!</f>
        <v>#REF!</v>
      </c>
      <c r="BA18" s="5" t="e">
        <f>CH4_100yr_tonnes!#REF!</f>
        <v>#REF!</v>
      </c>
      <c r="BB18" s="5" t="e">
        <f>CH4_100yr_tonnes!#REF!</f>
        <v>#REF!</v>
      </c>
      <c r="BC18" s="5" t="e">
        <f>CH4_100yr_tonnes!#REF!</f>
        <v>#REF!</v>
      </c>
      <c r="BD18" s="5" t="e">
        <f>CH4_100yr_tonnes!#REF!</f>
        <v>#REF!</v>
      </c>
      <c r="BE18" s="5" t="e">
        <f>CH4_100yr_tonnes!#REF!</f>
        <v>#REF!</v>
      </c>
      <c r="BF18" s="5" t="e">
        <f>CH4_100yr_tonnes!#REF!</f>
        <v>#REF!</v>
      </c>
      <c r="BG18" s="5" t="e">
        <f>CH4_100yr_tonnes!#REF!</f>
        <v>#REF!</v>
      </c>
      <c r="BH18" s="5" t="e">
        <f>CH4_100yr_tonnes!#REF!</f>
        <v>#REF!</v>
      </c>
      <c r="BI18" s="5" t="e">
        <f>CH4_100yr_tonnes!#REF!</f>
        <v>#REF!</v>
      </c>
      <c r="BJ18" s="5" t="e">
        <f>CH4_100yr_tonnes!#REF!</f>
        <v>#REF!</v>
      </c>
      <c r="BK18" s="5" t="e">
        <f>CH4_100yr_tonnes!#REF!</f>
        <v>#REF!</v>
      </c>
      <c r="BL18" s="5" t="e">
        <f>CH4_100yr_tonnes!#REF!</f>
        <v>#REF!</v>
      </c>
      <c r="BM18" s="5" t="e">
        <f>CH4_100yr_tonnes!#REF!</f>
        <v>#REF!</v>
      </c>
      <c r="BN18" s="5" t="e">
        <f>CH4_100yr_tonnes!#REF!</f>
        <v>#REF!</v>
      </c>
      <c r="BO18" s="5" t="e">
        <f>CH4_100yr_tonnes!#REF!</f>
        <v>#REF!</v>
      </c>
      <c r="BP18" s="5" t="e">
        <f>CH4_100yr_tonnes!#REF!</f>
        <v>#REF!</v>
      </c>
      <c r="BQ18" s="5" t="e">
        <f>CH4_100yr_tonnes!#REF!</f>
        <v>#REF!</v>
      </c>
      <c r="BR18" s="5" t="e">
        <f>CH4_100yr_tonnes!#REF!</f>
        <v>#REF!</v>
      </c>
      <c r="BS18" s="5" t="e">
        <f>CH4_100yr_tonnes!#REF!</f>
        <v>#REF!</v>
      </c>
      <c r="BT18" s="5" t="e">
        <f>CH4_100yr_tonnes!#REF!</f>
        <v>#REF!</v>
      </c>
      <c r="BU18" s="5" t="e">
        <f>CH4_100yr_tonnes!#REF!</f>
        <v>#REF!</v>
      </c>
      <c r="BV18" s="5" t="e">
        <f>CH4_100yr_tonnes!#REF!</f>
        <v>#REF!</v>
      </c>
      <c r="BW18" s="5" t="e">
        <f>CH4_100yr_tonnes!#REF!</f>
        <v>#REF!</v>
      </c>
      <c r="BX18" s="5" t="e">
        <f>CH4_100yr_tonnes!#REF!</f>
        <v>#REF!</v>
      </c>
      <c r="BY18" s="5" t="e">
        <f>CH4_100yr_tonnes!#REF!</f>
        <v>#REF!</v>
      </c>
      <c r="BZ18" s="5" t="e">
        <f>CH4_100yr_tonnes!#REF!</f>
        <v>#REF!</v>
      </c>
      <c r="CA18" s="5" t="e">
        <f>CH4_100yr_tonnes!#REF!</f>
        <v>#REF!</v>
      </c>
      <c r="CB18" s="5" t="e">
        <f>CH4_100yr_tonnes!#REF!</f>
        <v>#REF!</v>
      </c>
      <c r="CC18" s="5" t="e">
        <f>CH4_100yr_tonnes!#REF!</f>
        <v>#REF!</v>
      </c>
      <c r="CD18" s="5" t="e">
        <f>CH4_100yr_tonnes!#REF!</f>
        <v>#REF!</v>
      </c>
      <c r="CE18" s="5" t="e">
        <f>CH4_100yr_tonnes!#REF!</f>
        <v>#REF!</v>
      </c>
      <c r="CF18" s="5" t="e">
        <f>CH4_100yr_tonnes!#REF!</f>
        <v>#REF!</v>
      </c>
      <c r="CG18" s="5" t="e">
        <f>CH4_100yr_tonnes!#REF!</f>
        <v>#REF!</v>
      </c>
      <c r="CH18" s="5" t="e">
        <f>CH4_100yr_tonnes!#REF!</f>
        <v>#REF!</v>
      </c>
      <c r="CI18" s="5" t="e">
        <f>CH4_100yr_tonnes!#REF!</f>
        <v>#REF!</v>
      </c>
      <c r="CJ18" s="5" t="e">
        <f>CH4_100yr_tonnes!#REF!</f>
        <v>#REF!</v>
      </c>
      <c r="CK18" s="5" t="e">
        <f>CH4_100yr_tonnes!#REF!</f>
        <v>#REF!</v>
      </c>
      <c r="CL18" s="5" t="e">
        <f>CH4_100yr_tonnes!#REF!</f>
        <v>#REF!</v>
      </c>
      <c r="CM18" s="5" t="e">
        <f>CH4_100yr_tonnes!#REF!</f>
        <v>#REF!</v>
      </c>
      <c r="CN18" s="5" t="e">
        <f>CH4_100yr_tonnes!#REF!</f>
        <v>#REF!</v>
      </c>
      <c r="CO18" s="5" t="e">
        <f>CH4_100yr_tonnes!#REF!</f>
        <v>#REF!</v>
      </c>
      <c r="CP18" s="5" t="e">
        <f>CH4_100yr_tonnes!#REF!</f>
        <v>#REF!</v>
      </c>
      <c r="CQ18" s="5" t="e">
        <f>CH4_100yr_tonnes!#REF!</f>
        <v>#REF!</v>
      </c>
      <c r="CR18" s="5" t="e">
        <f>CH4_100yr_tonnes!#REF!</f>
        <v>#REF!</v>
      </c>
      <c r="CS18" s="5" t="e">
        <f>CH4_100yr_tonnes!#REF!</f>
        <v>#REF!</v>
      </c>
      <c r="CT18" s="5" t="e">
        <f>CH4_100yr_tonnes!#REF!</f>
        <v>#REF!</v>
      </c>
      <c r="CU18" s="5" t="e">
        <f>CH4_100yr_tonnes!#REF!</f>
        <v>#REF!</v>
      </c>
      <c r="CV18" s="5" t="e">
        <f>CH4_100yr_tonnes!#REF!</f>
        <v>#REF!</v>
      </c>
    </row>
    <row r="19" spans="1:100" ht="15" customHeight="1" x14ac:dyDescent="0.15">
      <c r="A19" s="5" t="e">
        <f>CH4_100yr_tonnes!#REF!</f>
        <v>#REF!</v>
      </c>
      <c r="B19" s="5" t="e">
        <f>CH4_100yr_tonnes!#REF!</f>
        <v>#REF!</v>
      </c>
      <c r="C19" s="5" t="e">
        <f>CH4_100yr_tonnes!#REF!</f>
        <v>#REF!</v>
      </c>
      <c r="D19" s="5" t="e">
        <f>CH4_100yr_tonnes!#REF!</f>
        <v>#REF!</v>
      </c>
      <c r="E19" s="5" t="e">
        <f>CH4_100yr_tonnes!#REF!</f>
        <v>#REF!</v>
      </c>
      <c r="F19" s="5" t="e">
        <f>CH4_100yr_tonnes!#REF!</f>
        <v>#REF!</v>
      </c>
      <c r="G19" s="5" t="e">
        <f>CH4_100yr_tonnes!#REF!</f>
        <v>#REF!</v>
      </c>
      <c r="H19" s="5" t="e">
        <f>CH4_100yr_tonnes!#REF!</f>
        <v>#REF!</v>
      </c>
      <c r="I19" s="5" t="e">
        <f>CH4_100yr_tonnes!#REF!</f>
        <v>#REF!</v>
      </c>
      <c r="J19" s="5" t="e">
        <f>CH4_100yr_tonnes!#REF!</f>
        <v>#REF!</v>
      </c>
      <c r="K19" s="5" t="e">
        <f>CH4_100yr_tonnes!#REF!</f>
        <v>#REF!</v>
      </c>
      <c r="L19" s="5" t="e">
        <f>CH4_100yr_tonnes!#REF!</f>
        <v>#REF!</v>
      </c>
      <c r="M19" s="5" t="e">
        <f>CH4_100yr_tonnes!#REF!</f>
        <v>#REF!</v>
      </c>
      <c r="N19" s="5" t="e">
        <f>CH4_100yr_tonnes!#REF!</f>
        <v>#REF!</v>
      </c>
      <c r="O19" s="5" t="e">
        <f>CH4_100yr_tonnes!#REF!</f>
        <v>#REF!</v>
      </c>
      <c r="P19" s="5" t="e">
        <f>CH4_100yr_tonnes!#REF!</f>
        <v>#REF!</v>
      </c>
      <c r="Q19" s="5" t="e">
        <f>CH4_100yr_tonnes!#REF!</f>
        <v>#REF!</v>
      </c>
      <c r="R19" s="5" t="e">
        <f>CH4_100yr_tonnes!#REF!</f>
        <v>#REF!</v>
      </c>
      <c r="S19" s="5" t="e">
        <f>CH4_100yr_tonnes!#REF!</f>
        <v>#REF!</v>
      </c>
      <c r="T19" s="5" t="e">
        <f>CH4_100yr_tonnes!#REF!</f>
        <v>#REF!</v>
      </c>
      <c r="U19" s="5" t="e">
        <f>CH4_100yr_tonnes!#REF!</f>
        <v>#REF!</v>
      </c>
      <c r="V19" s="5" t="e">
        <f>CH4_100yr_tonnes!#REF!</f>
        <v>#REF!</v>
      </c>
      <c r="W19" s="5" t="e">
        <f>CH4_100yr_tonnes!#REF!</f>
        <v>#REF!</v>
      </c>
      <c r="X19" s="5" t="e">
        <f>CH4_100yr_tonnes!#REF!</f>
        <v>#REF!</v>
      </c>
      <c r="Y19" s="5" t="e">
        <f>CH4_100yr_tonnes!#REF!</f>
        <v>#REF!</v>
      </c>
      <c r="Z19" s="5" t="e">
        <f>CH4_100yr_tonnes!#REF!</f>
        <v>#REF!</v>
      </c>
      <c r="AA19" s="5" t="e">
        <f>CH4_100yr_tonnes!#REF!</f>
        <v>#REF!</v>
      </c>
      <c r="AB19" s="5" t="e">
        <f>CH4_100yr_tonnes!#REF!</f>
        <v>#REF!</v>
      </c>
      <c r="AC19" s="5" t="e">
        <f>CH4_100yr_tonnes!#REF!</f>
        <v>#REF!</v>
      </c>
      <c r="AD19" s="5" t="e">
        <f>CH4_100yr_tonnes!#REF!</f>
        <v>#REF!</v>
      </c>
      <c r="AE19" s="5" t="e">
        <f>CH4_100yr_tonnes!#REF!</f>
        <v>#REF!</v>
      </c>
      <c r="AF19" s="5" t="e">
        <f>CH4_100yr_tonnes!#REF!</f>
        <v>#REF!</v>
      </c>
      <c r="AG19" s="5" t="e">
        <f>CH4_100yr_tonnes!#REF!</f>
        <v>#REF!</v>
      </c>
      <c r="AH19" s="5" t="e">
        <f>CH4_100yr_tonnes!#REF!</f>
        <v>#REF!</v>
      </c>
      <c r="AI19" s="5" t="e">
        <f>CH4_100yr_tonnes!#REF!</f>
        <v>#REF!</v>
      </c>
      <c r="AJ19" s="5" t="e">
        <f>CH4_100yr_tonnes!#REF!</f>
        <v>#REF!</v>
      </c>
      <c r="AK19" s="5" t="e">
        <f>CH4_100yr_tonnes!#REF!</f>
        <v>#REF!</v>
      </c>
      <c r="AL19" s="5" t="e">
        <f>CH4_100yr_tonnes!#REF!</f>
        <v>#REF!</v>
      </c>
      <c r="AM19" s="5" t="e">
        <f>CH4_100yr_tonnes!#REF!</f>
        <v>#REF!</v>
      </c>
      <c r="AN19" s="5" t="e">
        <f>CH4_100yr_tonnes!#REF!</f>
        <v>#REF!</v>
      </c>
      <c r="AO19" s="5" t="e">
        <f>CH4_100yr_tonnes!#REF!</f>
        <v>#REF!</v>
      </c>
      <c r="AP19" s="5" t="e">
        <f>CH4_100yr_tonnes!#REF!</f>
        <v>#REF!</v>
      </c>
      <c r="AQ19" s="5" t="e">
        <f>CH4_100yr_tonnes!#REF!</f>
        <v>#REF!</v>
      </c>
      <c r="AR19" s="5" t="e">
        <f>CH4_100yr_tonnes!#REF!</f>
        <v>#REF!</v>
      </c>
      <c r="AS19" s="5" t="e">
        <f>CH4_100yr_tonnes!#REF!</f>
        <v>#REF!</v>
      </c>
      <c r="AT19" s="5" t="e">
        <f>CH4_100yr_tonnes!#REF!</f>
        <v>#REF!</v>
      </c>
      <c r="AU19" s="5" t="e">
        <f>CH4_100yr_tonnes!#REF!</f>
        <v>#REF!</v>
      </c>
      <c r="AV19" s="5" t="e">
        <f>CH4_100yr_tonnes!#REF!</f>
        <v>#REF!</v>
      </c>
      <c r="AW19" s="5" t="e">
        <f>CH4_100yr_tonnes!#REF!</f>
        <v>#REF!</v>
      </c>
      <c r="AX19" s="5" t="e">
        <f>CH4_100yr_tonnes!#REF!</f>
        <v>#REF!</v>
      </c>
      <c r="AY19" s="5" t="e">
        <f>CH4_100yr_tonnes!#REF!</f>
        <v>#REF!</v>
      </c>
      <c r="AZ19" s="5" t="e">
        <f>CH4_100yr_tonnes!#REF!</f>
        <v>#REF!</v>
      </c>
      <c r="BA19" s="5" t="e">
        <f>CH4_100yr_tonnes!#REF!</f>
        <v>#REF!</v>
      </c>
      <c r="BB19" s="5" t="e">
        <f>CH4_100yr_tonnes!#REF!</f>
        <v>#REF!</v>
      </c>
      <c r="BC19" s="5" t="e">
        <f>CH4_100yr_tonnes!#REF!</f>
        <v>#REF!</v>
      </c>
      <c r="BD19" s="5" t="e">
        <f>CH4_100yr_tonnes!#REF!</f>
        <v>#REF!</v>
      </c>
      <c r="BE19" s="5" t="e">
        <f>CH4_100yr_tonnes!#REF!</f>
        <v>#REF!</v>
      </c>
      <c r="BF19" s="5" t="e">
        <f>CH4_100yr_tonnes!#REF!</f>
        <v>#REF!</v>
      </c>
      <c r="BG19" s="5" t="e">
        <f>CH4_100yr_tonnes!#REF!</f>
        <v>#REF!</v>
      </c>
      <c r="BH19" s="5" t="e">
        <f>CH4_100yr_tonnes!#REF!</f>
        <v>#REF!</v>
      </c>
      <c r="BI19" s="5" t="e">
        <f>CH4_100yr_tonnes!#REF!</f>
        <v>#REF!</v>
      </c>
      <c r="BJ19" s="5" t="e">
        <f>CH4_100yr_tonnes!#REF!</f>
        <v>#REF!</v>
      </c>
      <c r="BK19" s="5" t="e">
        <f>CH4_100yr_tonnes!#REF!</f>
        <v>#REF!</v>
      </c>
      <c r="BL19" s="5" t="e">
        <f>CH4_100yr_tonnes!#REF!</f>
        <v>#REF!</v>
      </c>
      <c r="BM19" s="5" t="e">
        <f>CH4_100yr_tonnes!#REF!</f>
        <v>#REF!</v>
      </c>
      <c r="BN19" s="5" t="e">
        <f>CH4_100yr_tonnes!#REF!</f>
        <v>#REF!</v>
      </c>
      <c r="BO19" s="5" t="e">
        <f>CH4_100yr_tonnes!#REF!</f>
        <v>#REF!</v>
      </c>
      <c r="BP19" s="5" t="e">
        <f>CH4_100yr_tonnes!#REF!</f>
        <v>#REF!</v>
      </c>
      <c r="BQ19" s="5" t="e">
        <f>CH4_100yr_tonnes!#REF!</f>
        <v>#REF!</v>
      </c>
      <c r="BR19" s="5" t="e">
        <f>CH4_100yr_tonnes!#REF!</f>
        <v>#REF!</v>
      </c>
      <c r="BS19" s="5" t="e">
        <f>CH4_100yr_tonnes!#REF!</f>
        <v>#REF!</v>
      </c>
      <c r="BT19" s="5" t="e">
        <f>CH4_100yr_tonnes!#REF!</f>
        <v>#REF!</v>
      </c>
      <c r="BU19" s="5" t="e">
        <f>CH4_100yr_tonnes!#REF!</f>
        <v>#REF!</v>
      </c>
      <c r="BV19" s="5" t="e">
        <f>CH4_100yr_tonnes!#REF!</f>
        <v>#REF!</v>
      </c>
      <c r="BW19" s="5" t="e">
        <f>CH4_100yr_tonnes!#REF!</f>
        <v>#REF!</v>
      </c>
      <c r="BX19" s="5" t="e">
        <f>CH4_100yr_tonnes!#REF!</f>
        <v>#REF!</v>
      </c>
      <c r="BY19" s="5" t="e">
        <f>CH4_100yr_tonnes!#REF!</f>
        <v>#REF!</v>
      </c>
      <c r="BZ19" s="5" t="e">
        <f>CH4_100yr_tonnes!#REF!</f>
        <v>#REF!</v>
      </c>
      <c r="CA19" s="5" t="e">
        <f>CH4_100yr_tonnes!#REF!</f>
        <v>#REF!</v>
      </c>
      <c r="CB19" s="5" t="e">
        <f>CH4_100yr_tonnes!#REF!</f>
        <v>#REF!</v>
      </c>
      <c r="CC19" s="5" t="e">
        <f>CH4_100yr_tonnes!#REF!</f>
        <v>#REF!</v>
      </c>
      <c r="CD19" s="5" t="e">
        <f>CH4_100yr_tonnes!#REF!</f>
        <v>#REF!</v>
      </c>
      <c r="CE19" s="5" t="e">
        <f>CH4_100yr_tonnes!#REF!</f>
        <v>#REF!</v>
      </c>
      <c r="CF19" s="5" t="e">
        <f>CH4_100yr_tonnes!#REF!</f>
        <v>#REF!</v>
      </c>
      <c r="CG19" s="5" t="e">
        <f>CH4_100yr_tonnes!#REF!</f>
        <v>#REF!</v>
      </c>
      <c r="CH19" s="5" t="e">
        <f>CH4_100yr_tonnes!#REF!</f>
        <v>#REF!</v>
      </c>
      <c r="CI19" s="5" t="e">
        <f>CH4_100yr_tonnes!#REF!</f>
        <v>#REF!</v>
      </c>
      <c r="CJ19" s="5" t="e">
        <f>CH4_100yr_tonnes!#REF!</f>
        <v>#REF!</v>
      </c>
      <c r="CK19" s="5" t="e">
        <f>CH4_100yr_tonnes!#REF!</f>
        <v>#REF!</v>
      </c>
      <c r="CL19" s="5" t="e">
        <f>CH4_100yr_tonnes!#REF!</f>
        <v>#REF!</v>
      </c>
      <c r="CM19" s="5" t="e">
        <f>CH4_100yr_tonnes!#REF!</f>
        <v>#REF!</v>
      </c>
      <c r="CN19" s="5" t="e">
        <f>CH4_100yr_tonnes!#REF!</f>
        <v>#REF!</v>
      </c>
      <c r="CO19" s="5" t="e">
        <f>CH4_100yr_tonnes!#REF!</f>
        <v>#REF!</v>
      </c>
      <c r="CP19" s="5" t="e">
        <f>CH4_100yr_tonnes!#REF!</f>
        <v>#REF!</v>
      </c>
      <c r="CQ19" s="5" t="e">
        <f>CH4_100yr_tonnes!#REF!</f>
        <v>#REF!</v>
      </c>
      <c r="CR19" s="5" t="e">
        <f>CH4_100yr_tonnes!#REF!</f>
        <v>#REF!</v>
      </c>
      <c r="CS19" s="5" t="e">
        <f>CH4_100yr_tonnes!#REF!</f>
        <v>#REF!</v>
      </c>
      <c r="CT19" s="5" t="e">
        <f>CH4_100yr_tonnes!#REF!</f>
        <v>#REF!</v>
      </c>
      <c r="CU19" s="5" t="e">
        <f>CH4_100yr_tonnes!#REF!</f>
        <v>#REF!</v>
      </c>
      <c r="CV19" s="5" t="e">
        <f>CH4_100yr_tonnes!#REF!</f>
        <v>#REF!</v>
      </c>
    </row>
    <row r="20" spans="1:100" ht="15" customHeight="1" x14ac:dyDescent="0.15">
      <c r="A20" s="5" t="e">
        <f>CH4_100yr_tonnes!#REF!</f>
        <v>#REF!</v>
      </c>
      <c r="B20" s="5" t="e">
        <f>CH4_100yr_tonnes!#REF!</f>
        <v>#REF!</v>
      </c>
      <c r="C20" s="5" t="e">
        <f>CH4_100yr_tonnes!#REF!</f>
        <v>#REF!</v>
      </c>
      <c r="D20" s="5" t="e">
        <f>CH4_100yr_tonnes!#REF!</f>
        <v>#REF!</v>
      </c>
      <c r="E20" s="5" t="e">
        <f>CH4_100yr_tonnes!#REF!</f>
        <v>#REF!</v>
      </c>
      <c r="F20" s="5" t="e">
        <f>CH4_100yr_tonnes!#REF!</f>
        <v>#REF!</v>
      </c>
      <c r="G20" s="5" t="e">
        <f>CH4_100yr_tonnes!#REF!</f>
        <v>#REF!</v>
      </c>
      <c r="H20" s="5" t="e">
        <f>CH4_100yr_tonnes!#REF!</f>
        <v>#REF!</v>
      </c>
      <c r="I20" s="5" t="e">
        <f>CH4_100yr_tonnes!#REF!</f>
        <v>#REF!</v>
      </c>
      <c r="J20" s="5" t="e">
        <f>CH4_100yr_tonnes!#REF!</f>
        <v>#REF!</v>
      </c>
      <c r="K20" s="5" t="e">
        <f>CH4_100yr_tonnes!#REF!</f>
        <v>#REF!</v>
      </c>
      <c r="L20" s="5" t="e">
        <f>CH4_100yr_tonnes!#REF!</f>
        <v>#REF!</v>
      </c>
      <c r="M20" s="5" t="e">
        <f>CH4_100yr_tonnes!#REF!</f>
        <v>#REF!</v>
      </c>
      <c r="N20" s="5" t="e">
        <f>CH4_100yr_tonnes!#REF!</f>
        <v>#REF!</v>
      </c>
      <c r="O20" s="5" t="e">
        <f>CH4_100yr_tonnes!#REF!</f>
        <v>#REF!</v>
      </c>
      <c r="P20" s="5" t="e">
        <f>CH4_100yr_tonnes!#REF!</f>
        <v>#REF!</v>
      </c>
      <c r="Q20" s="5" t="e">
        <f>CH4_100yr_tonnes!#REF!</f>
        <v>#REF!</v>
      </c>
      <c r="R20" s="5" t="e">
        <f>CH4_100yr_tonnes!#REF!</f>
        <v>#REF!</v>
      </c>
      <c r="S20" s="5" t="e">
        <f>CH4_100yr_tonnes!#REF!</f>
        <v>#REF!</v>
      </c>
      <c r="T20" s="5" t="e">
        <f>CH4_100yr_tonnes!#REF!</f>
        <v>#REF!</v>
      </c>
      <c r="U20" s="5" t="e">
        <f>CH4_100yr_tonnes!#REF!</f>
        <v>#REF!</v>
      </c>
      <c r="V20" s="5" t="e">
        <f>CH4_100yr_tonnes!#REF!</f>
        <v>#REF!</v>
      </c>
      <c r="W20" s="5" t="e">
        <f>CH4_100yr_tonnes!#REF!</f>
        <v>#REF!</v>
      </c>
      <c r="X20" s="5" t="e">
        <f>CH4_100yr_tonnes!#REF!</f>
        <v>#REF!</v>
      </c>
      <c r="Y20" s="5" t="e">
        <f>CH4_100yr_tonnes!#REF!</f>
        <v>#REF!</v>
      </c>
      <c r="Z20" s="5" t="e">
        <f>CH4_100yr_tonnes!#REF!</f>
        <v>#REF!</v>
      </c>
      <c r="AA20" s="5" t="e">
        <f>CH4_100yr_tonnes!#REF!</f>
        <v>#REF!</v>
      </c>
      <c r="AB20" s="5" t="e">
        <f>CH4_100yr_tonnes!#REF!</f>
        <v>#REF!</v>
      </c>
      <c r="AC20" s="5" t="e">
        <f>CH4_100yr_tonnes!#REF!</f>
        <v>#REF!</v>
      </c>
      <c r="AD20" s="5" t="e">
        <f>CH4_100yr_tonnes!#REF!</f>
        <v>#REF!</v>
      </c>
      <c r="AE20" s="5" t="e">
        <f>CH4_100yr_tonnes!#REF!</f>
        <v>#REF!</v>
      </c>
      <c r="AF20" s="5" t="e">
        <f>CH4_100yr_tonnes!#REF!</f>
        <v>#REF!</v>
      </c>
      <c r="AG20" s="5" t="e">
        <f>CH4_100yr_tonnes!#REF!</f>
        <v>#REF!</v>
      </c>
      <c r="AH20" s="5" t="e">
        <f>CH4_100yr_tonnes!#REF!</f>
        <v>#REF!</v>
      </c>
      <c r="AI20" s="5" t="e">
        <f>CH4_100yr_tonnes!#REF!</f>
        <v>#REF!</v>
      </c>
      <c r="AJ20" s="5" t="e">
        <f>CH4_100yr_tonnes!#REF!</f>
        <v>#REF!</v>
      </c>
      <c r="AK20" s="5" t="e">
        <f>CH4_100yr_tonnes!#REF!</f>
        <v>#REF!</v>
      </c>
      <c r="AL20" s="5" t="e">
        <f>CH4_100yr_tonnes!#REF!</f>
        <v>#REF!</v>
      </c>
      <c r="AM20" s="5" t="e">
        <f>CH4_100yr_tonnes!#REF!</f>
        <v>#REF!</v>
      </c>
      <c r="AN20" s="5" t="e">
        <f>CH4_100yr_tonnes!#REF!</f>
        <v>#REF!</v>
      </c>
      <c r="AO20" s="5" t="e">
        <f>CH4_100yr_tonnes!#REF!</f>
        <v>#REF!</v>
      </c>
      <c r="AP20" s="5" t="e">
        <f>CH4_100yr_tonnes!#REF!</f>
        <v>#REF!</v>
      </c>
      <c r="AQ20" s="5" t="e">
        <f>CH4_100yr_tonnes!#REF!</f>
        <v>#REF!</v>
      </c>
      <c r="AR20" s="5" t="e">
        <f>CH4_100yr_tonnes!#REF!</f>
        <v>#REF!</v>
      </c>
      <c r="AS20" s="5" t="e">
        <f>CH4_100yr_tonnes!#REF!</f>
        <v>#REF!</v>
      </c>
      <c r="AT20" s="5" t="e">
        <f>CH4_100yr_tonnes!#REF!</f>
        <v>#REF!</v>
      </c>
      <c r="AU20" s="5" t="e">
        <f>CH4_100yr_tonnes!#REF!</f>
        <v>#REF!</v>
      </c>
      <c r="AV20" s="5" t="e">
        <f>CH4_100yr_tonnes!#REF!</f>
        <v>#REF!</v>
      </c>
      <c r="AW20" s="5" t="e">
        <f>CH4_100yr_tonnes!#REF!</f>
        <v>#REF!</v>
      </c>
      <c r="AX20" s="5" t="e">
        <f>CH4_100yr_tonnes!#REF!</f>
        <v>#REF!</v>
      </c>
      <c r="AY20" s="5" t="e">
        <f>CH4_100yr_tonnes!#REF!</f>
        <v>#REF!</v>
      </c>
      <c r="AZ20" s="5" t="e">
        <f>CH4_100yr_tonnes!#REF!</f>
        <v>#REF!</v>
      </c>
      <c r="BA20" s="5" t="e">
        <f>CH4_100yr_tonnes!#REF!</f>
        <v>#REF!</v>
      </c>
      <c r="BB20" s="5" t="e">
        <f>CH4_100yr_tonnes!#REF!</f>
        <v>#REF!</v>
      </c>
      <c r="BC20" s="5" t="e">
        <f>CH4_100yr_tonnes!#REF!</f>
        <v>#REF!</v>
      </c>
      <c r="BD20" s="5" t="e">
        <f>CH4_100yr_tonnes!#REF!</f>
        <v>#REF!</v>
      </c>
      <c r="BE20" s="5" t="e">
        <f>CH4_100yr_tonnes!#REF!</f>
        <v>#REF!</v>
      </c>
      <c r="BF20" s="5" t="e">
        <f>CH4_100yr_tonnes!#REF!</f>
        <v>#REF!</v>
      </c>
      <c r="BG20" s="5" t="e">
        <f>CH4_100yr_tonnes!#REF!</f>
        <v>#REF!</v>
      </c>
      <c r="BH20" s="5" t="e">
        <f>CH4_100yr_tonnes!#REF!</f>
        <v>#REF!</v>
      </c>
      <c r="BI20" s="5" t="e">
        <f>CH4_100yr_tonnes!#REF!</f>
        <v>#REF!</v>
      </c>
      <c r="BJ20" s="5" t="e">
        <f>CH4_100yr_tonnes!#REF!</f>
        <v>#REF!</v>
      </c>
      <c r="BK20" s="5" t="e">
        <f>CH4_100yr_tonnes!#REF!</f>
        <v>#REF!</v>
      </c>
      <c r="BL20" s="5" t="e">
        <f>CH4_100yr_tonnes!#REF!</f>
        <v>#REF!</v>
      </c>
      <c r="BM20" s="5" t="e">
        <f>CH4_100yr_tonnes!#REF!</f>
        <v>#REF!</v>
      </c>
      <c r="BN20" s="5" t="e">
        <f>CH4_100yr_tonnes!#REF!</f>
        <v>#REF!</v>
      </c>
      <c r="BO20" s="5" t="e">
        <f>CH4_100yr_tonnes!#REF!</f>
        <v>#REF!</v>
      </c>
      <c r="BP20" s="5" t="e">
        <f>CH4_100yr_tonnes!#REF!</f>
        <v>#REF!</v>
      </c>
      <c r="BQ20" s="5" t="e">
        <f>CH4_100yr_tonnes!#REF!</f>
        <v>#REF!</v>
      </c>
      <c r="BR20" s="5" t="e">
        <f>CH4_100yr_tonnes!#REF!</f>
        <v>#REF!</v>
      </c>
      <c r="BS20" s="5" t="e">
        <f>CH4_100yr_tonnes!#REF!</f>
        <v>#REF!</v>
      </c>
      <c r="BT20" s="5" t="e">
        <f>CH4_100yr_tonnes!#REF!</f>
        <v>#REF!</v>
      </c>
      <c r="BU20" s="5" t="e">
        <f>CH4_100yr_tonnes!#REF!</f>
        <v>#REF!</v>
      </c>
      <c r="BV20" s="5" t="e">
        <f>CH4_100yr_tonnes!#REF!</f>
        <v>#REF!</v>
      </c>
      <c r="BW20" s="5" t="e">
        <f>CH4_100yr_tonnes!#REF!</f>
        <v>#REF!</v>
      </c>
      <c r="BX20" s="5" t="e">
        <f>CH4_100yr_tonnes!#REF!</f>
        <v>#REF!</v>
      </c>
      <c r="BY20" s="5" t="e">
        <f>CH4_100yr_tonnes!#REF!</f>
        <v>#REF!</v>
      </c>
      <c r="BZ20" s="5" t="e">
        <f>CH4_100yr_tonnes!#REF!</f>
        <v>#REF!</v>
      </c>
      <c r="CA20" s="5" t="e">
        <f>CH4_100yr_tonnes!#REF!</f>
        <v>#REF!</v>
      </c>
      <c r="CB20" s="5" t="e">
        <f>CH4_100yr_tonnes!#REF!</f>
        <v>#REF!</v>
      </c>
      <c r="CC20" s="5" t="e">
        <f>CH4_100yr_tonnes!#REF!</f>
        <v>#REF!</v>
      </c>
      <c r="CD20" s="5" t="e">
        <f>CH4_100yr_tonnes!#REF!</f>
        <v>#REF!</v>
      </c>
      <c r="CE20" s="5" t="e">
        <f>CH4_100yr_tonnes!#REF!</f>
        <v>#REF!</v>
      </c>
      <c r="CF20" s="5" t="e">
        <f>CH4_100yr_tonnes!#REF!</f>
        <v>#REF!</v>
      </c>
      <c r="CG20" s="5" t="e">
        <f>CH4_100yr_tonnes!#REF!</f>
        <v>#REF!</v>
      </c>
      <c r="CH20" s="5" t="e">
        <f>CH4_100yr_tonnes!#REF!</f>
        <v>#REF!</v>
      </c>
      <c r="CI20" s="5" t="e">
        <f>CH4_100yr_tonnes!#REF!</f>
        <v>#REF!</v>
      </c>
      <c r="CJ20" s="5" t="e">
        <f>CH4_100yr_tonnes!#REF!</f>
        <v>#REF!</v>
      </c>
      <c r="CK20" s="5" t="e">
        <f>CH4_100yr_tonnes!#REF!</f>
        <v>#REF!</v>
      </c>
      <c r="CL20" s="5" t="e">
        <f>CH4_100yr_tonnes!#REF!</f>
        <v>#REF!</v>
      </c>
      <c r="CM20" s="5" t="e">
        <f>CH4_100yr_tonnes!#REF!</f>
        <v>#REF!</v>
      </c>
      <c r="CN20" s="5" t="e">
        <f>CH4_100yr_tonnes!#REF!</f>
        <v>#REF!</v>
      </c>
      <c r="CO20" s="5" t="e">
        <f>CH4_100yr_tonnes!#REF!</f>
        <v>#REF!</v>
      </c>
      <c r="CP20" s="5" t="e">
        <f>CH4_100yr_tonnes!#REF!</f>
        <v>#REF!</v>
      </c>
      <c r="CQ20" s="5" t="e">
        <f>CH4_100yr_tonnes!#REF!</f>
        <v>#REF!</v>
      </c>
      <c r="CR20" s="5" t="e">
        <f>CH4_100yr_tonnes!#REF!</f>
        <v>#REF!</v>
      </c>
      <c r="CS20" s="5" t="e">
        <f>CH4_100yr_tonnes!#REF!</f>
        <v>#REF!</v>
      </c>
      <c r="CT20" s="5" t="e">
        <f>CH4_100yr_tonnes!#REF!</f>
        <v>#REF!</v>
      </c>
      <c r="CU20" s="5" t="e">
        <f>CH4_100yr_tonnes!#REF!</f>
        <v>#REF!</v>
      </c>
      <c r="CV20" s="5" t="e">
        <f>CH4_100yr_tonnes!#REF!</f>
        <v>#REF!</v>
      </c>
    </row>
    <row r="21" spans="1:100" ht="15" customHeight="1" x14ac:dyDescent="0.15">
      <c r="A21" s="5" t="e">
        <f>CH4_100yr_tonnes!#REF!</f>
        <v>#REF!</v>
      </c>
      <c r="B21" s="5" t="e">
        <f>CH4_100yr_tonnes!#REF!</f>
        <v>#REF!</v>
      </c>
      <c r="C21" s="5" t="e">
        <f>CH4_100yr_tonnes!#REF!</f>
        <v>#REF!</v>
      </c>
      <c r="D21" s="5" t="e">
        <f>CH4_100yr_tonnes!#REF!</f>
        <v>#REF!</v>
      </c>
      <c r="E21" s="5" t="e">
        <f>CH4_100yr_tonnes!#REF!</f>
        <v>#REF!</v>
      </c>
      <c r="F21" s="5" t="e">
        <f>CH4_100yr_tonnes!#REF!</f>
        <v>#REF!</v>
      </c>
      <c r="G21" s="5" t="e">
        <f>CH4_100yr_tonnes!#REF!</f>
        <v>#REF!</v>
      </c>
      <c r="H21" s="5" t="e">
        <f>CH4_100yr_tonnes!#REF!</f>
        <v>#REF!</v>
      </c>
      <c r="I21" s="5" t="e">
        <f>CH4_100yr_tonnes!#REF!</f>
        <v>#REF!</v>
      </c>
      <c r="J21" s="5" t="e">
        <f>CH4_100yr_tonnes!#REF!</f>
        <v>#REF!</v>
      </c>
      <c r="K21" s="5" t="e">
        <f>CH4_100yr_tonnes!#REF!</f>
        <v>#REF!</v>
      </c>
      <c r="L21" s="5" t="e">
        <f>CH4_100yr_tonnes!#REF!</f>
        <v>#REF!</v>
      </c>
      <c r="M21" s="5" t="e">
        <f>CH4_100yr_tonnes!#REF!</f>
        <v>#REF!</v>
      </c>
      <c r="N21" s="5" t="e">
        <f>CH4_100yr_tonnes!#REF!</f>
        <v>#REF!</v>
      </c>
      <c r="O21" s="5" t="e">
        <f>CH4_100yr_tonnes!#REF!</f>
        <v>#REF!</v>
      </c>
      <c r="P21" s="5" t="e">
        <f>CH4_100yr_tonnes!#REF!</f>
        <v>#REF!</v>
      </c>
      <c r="Q21" s="5" t="e">
        <f>CH4_100yr_tonnes!#REF!</f>
        <v>#REF!</v>
      </c>
      <c r="R21" s="5" t="e">
        <f>CH4_100yr_tonnes!#REF!</f>
        <v>#REF!</v>
      </c>
      <c r="S21" s="5" t="e">
        <f>CH4_100yr_tonnes!#REF!</f>
        <v>#REF!</v>
      </c>
      <c r="T21" s="5" t="e">
        <f>CH4_100yr_tonnes!#REF!</f>
        <v>#REF!</v>
      </c>
      <c r="U21" s="5" t="e">
        <f>CH4_100yr_tonnes!#REF!</f>
        <v>#REF!</v>
      </c>
      <c r="V21" s="5" t="e">
        <f>CH4_100yr_tonnes!#REF!</f>
        <v>#REF!</v>
      </c>
      <c r="W21" s="5" t="e">
        <f>CH4_100yr_tonnes!#REF!</f>
        <v>#REF!</v>
      </c>
      <c r="X21" s="5" t="e">
        <f>CH4_100yr_tonnes!#REF!</f>
        <v>#REF!</v>
      </c>
      <c r="Y21" s="5" t="e">
        <f>CH4_100yr_tonnes!#REF!</f>
        <v>#REF!</v>
      </c>
      <c r="Z21" s="5" t="e">
        <f>CH4_100yr_tonnes!#REF!</f>
        <v>#REF!</v>
      </c>
      <c r="AA21" s="5" t="e">
        <f>CH4_100yr_tonnes!#REF!</f>
        <v>#REF!</v>
      </c>
      <c r="AB21" s="5" t="e">
        <f>CH4_100yr_tonnes!#REF!</f>
        <v>#REF!</v>
      </c>
      <c r="AC21" s="5" t="e">
        <f>CH4_100yr_tonnes!#REF!</f>
        <v>#REF!</v>
      </c>
      <c r="AD21" s="5" t="e">
        <f>CH4_100yr_tonnes!#REF!</f>
        <v>#REF!</v>
      </c>
      <c r="AE21" s="5" t="e">
        <f>CH4_100yr_tonnes!#REF!</f>
        <v>#REF!</v>
      </c>
      <c r="AF21" s="5" t="e">
        <f>CH4_100yr_tonnes!#REF!</f>
        <v>#REF!</v>
      </c>
      <c r="AG21" s="5" t="e">
        <f>CH4_100yr_tonnes!#REF!</f>
        <v>#REF!</v>
      </c>
      <c r="AH21" s="5" t="e">
        <f>CH4_100yr_tonnes!#REF!</f>
        <v>#REF!</v>
      </c>
      <c r="AI21" s="5" t="e">
        <f>CH4_100yr_tonnes!#REF!</f>
        <v>#REF!</v>
      </c>
      <c r="AJ21" s="5" t="e">
        <f>CH4_100yr_tonnes!#REF!</f>
        <v>#REF!</v>
      </c>
      <c r="AK21" s="5" t="e">
        <f>CH4_100yr_tonnes!#REF!</f>
        <v>#REF!</v>
      </c>
      <c r="AL21" s="5" t="e">
        <f>CH4_100yr_tonnes!#REF!</f>
        <v>#REF!</v>
      </c>
      <c r="AM21" s="5" t="e">
        <f>CH4_100yr_tonnes!#REF!</f>
        <v>#REF!</v>
      </c>
      <c r="AN21" s="5" t="e">
        <f>CH4_100yr_tonnes!#REF!</f>
        <v>#REF!</v>
      </c>
      <c r="AO21" s="5" t="e">
        <f>CH4_100yr_tonnes!#REF!</f>
        <v>#REF!</v>
      </c>
      <c r="AP21" s="5" t="e">
        <f>CH4_100yr_tonnes!#REF!</f>
        <v>#REF!</v>
      </c>
      <c r="AQ21" s="5" t="e">
        <f>CH4_100yr_tonnes!#REF!</f>
        <v>#REF!</v>
      </c>
      <c r="AR21" s="5" t="e">
        <f>CH4_100yr_tonnes!#REF!</f>
        <v>#REF!</v>
      </c>
      <c r="AS21" s="5" t="e">
        <f>CH4_100yr_tonnes!#REF!</f>
        <v>#REF!</v>
      </c>
      <c r="AT21" s="5" t="e">
        <f>CH4_100yr_tonnes!#REF!</f>
        <v>#REF!</v>
      </c>
      <c r="AU21" s="5" t="e">
        <f>CH4_100yr_tonnes!#REF!</f>
        <v>#REF!</v>
      </c>
      <c r="AV21" s="5" t="e">
        <f>CH4_100yr_tonnes!#REF!</f>
        <v>#REF!</v>
      </c>
      <c r="AW21" s="5" t="e">
        <f>CH4_100yr_tonnes!#REF!</f>
        <v>#REF!</v>
      </c>
      <c r="AX21" s="5" t="e">
        <f>CH4_100yr_tonnes!#REF!</f>
        <v>#REF!</v>
      </c>
      <c r="AY21" s="5" t="e">
        <f>CH4_100yr_tonnes!#REF!</f>
        <v>#REF!</v>
      </c>
      <c r="AZ21" s="5" t="e">
        <f>CH4_100yr_tonnes!#REF!</f>
        <v>#REF!</v>
      </c>
      <c r="BA21" s="5" t="e">
        <f>CH4_100yr_tonnes!#REF!</f>
        <v>#REF!</v>
      </c>
      <c r="BB21" s="5" t="e">
        <f>CH4_100yr_tonnes!#REF!</f>
        <v>#REF!</v>
      </c>
      <c r="BC21" s="5" t="e">
        <f>CH4_100yr_tonnes!#REF!</f>
        <v>#REF!</v>
      </c>
      <c r="BD21" s="5" t="e">
        <f>CH4_100yr_tonnes!#REF!</f>
        <v>#REF!</v>
      </c>
      <c r="BE21" s="5" t="e">
        <f>CH4_100yr_tonnes!#REF!</f>
        <v>#REF!</v>
      </c>
      <c r="BF21" s="5" t="e">
        <f>CH4_100yr_tonnes!#REF!</f>
        <v>#REF!</v>
      </c>
      <c r="BG21" s="5" t="e">
        <f>CH4_100yr_tonnes!#REF!</f>
        <v>#REF!</v>
      </c>
      <c r="BH21" s="5" t="e">
        <f>CH4_100yr_tonnes!#REF!</f>
        <v>#REF!</v>
      </c>
      <c r="BI21" s="5" t="e">
        <f>CH4_100yr_tonnes!#REF!</f>
        <v>#REF!</v>
      </c>
      <c r="BJ21" s="5" t="e">
        <f>CH4_100yr_tonnes!#REF!</f>
        <v>#REF!</v>
      </c>
      <c r="BK21" s="5" t="e">
        <f>CH4_100yr_tonnes!#REF!</f>
        <v>#REF!</v>
      </c>
      <c r="BL21" s="5" t="e">
        <f>CH4_100yr_tonnes!#REF!</f>
        <v>#REF!</v>
      </c>
      <c r="BM21" s="5" t="e">
        <f>CH4_100yr_tonnes!#REF!</f>
        <v>#REF!</v>
      </c>
      <c r="BN21" s="5" t="e">
        <f>CH4_100yr_tonnes!#REF!</f>
        <v>#REF!</v>
      </c>
      <c r="BO21" s="5" t="e">
        <f>CH4_100yr_tonnes!#REF!</f>
        <v>#REF!</v>
      </c>
      <c r="BP21" s="5" t="e">
        <f>CH4_100yr_tonnes!#REF!</f>
        <v>#REF!</v>
      </c>
      <c r="BQ21" s="5" t="e">
        <f>CH4_100yr_tonnes!#REF!</f>
        <v>#REF!</v>
      </c>
      <c r="BR21" s="5" t="e">
        <f>CH4_100yr_tonnes!#REF!</f>
        <v>#REF!</v>
      </c>
      <c r="BS21" s="5" t="e">
        <f>CH4_100yr_tonnes!#REF!</f>
        <v>#REF!</v>
      </c>
      <c r="BT21" s="5" t="e">
        <f>CH4_100yr_tonnes!#REF!</f>
        <v>#REF!</v>
      </c>
      <c r="BU21" s="5" t="e">
        <f>CH4_100yr_tonnes!#REF!</f>
        <v>#REF!</v>
      </c>
      <c r="BV21" s="5" t="e">
        <f>CH4_100yr_tonnes!#REF!</f>
        <v>#REF!</v>
      </c>
      <c r="BW21" s="5" t="e">
        <f>CH4_100yr_tonnes!#REF!</f>
        <v>#REF!</v>
      </c>
      <c r="BX21" s="5" t="e">
        <f>CH4_100yr_tonnes!#REF!</f>
        <v>#REF!</v>
      </c>
      <c r="BY21" s="5" t="e">
        <f>CH4_100yr_tonnes!#REF!</f>
        <v>#REF!</v>
      </c>
      <c r="BZ21" s="5" t="e">
        <f>CH4_100yr_tonnes!#REF!</f>
        <v>#REF!</v>
      </c>
      <c r="CA21" s="5" t="e">
        <f>CH4_100yr_tonnes!#REF!</f>
        <v>#REF!</v>
      </c>
      <c r="CB21" s="5" t="e">
        <f>CH4_100yr_tonnes!#REF!</f>
        <v>#REF!</v>
      </c>
      <c r="CC21" s="5" t="e">
        <f>CH4_100yr_tonnes!#REF!</f>
        <v>#REF!</v>
      </c>
      <c r="CD21" s="5" t="e">
        <f>CH4_100yr_tonnes!#REF!</f>
        <v>#REF!</v>
      </c>
      <c r="CE21" s="5" t="e">
        <f>CH4_100yr_tonnes!#REF!</f>
        <v>#REF!</v>
      </c>
      <c r="CF21" s="5" t="e">
        <f>CH4_100yr_tonnes!#REF!</f>
        <v>#REF!</v>
      </c>
      <c r="CG21" s="5" t="e">
        <f>CH4_100yr_tonnes!#REF!</f>
        <v>#REF!</v>
      </c>
      <c r="CH21" s="5" t="e">
        <f>CH4_100yr_tonnes!#REF!</f>
        <v>#REF!</v>
      </c>
      <c r="CI21" s="5" t="e">
        <f>CH4_100yr_tonnes!#REF!</f>
        <v>#REF!</v>
      </c>
      <c r="CJ21" s="5" t="e">
        <f>CH4_100yr_tonnes!#REF!</f>
        <v>#REF!</v>
      </c>
      <c r="CK21" s="5" t="e">
        <f>CH4_100yr_tonnes!#REF!</f>
        <v>#REF!</v>
      </c>
      <c r="CL21" s="5" t="e">
        <f>CH4_100yr_tonnes!#REF!</f>
        <v>#REF!</v>
      </c>
      <c r="CM21" s="5" t="e">
        <f>CH4_100yr_tonnes!#REF!</f>
        <v>#REF!</v>
      </c>
      <c r="CN21" s="5" t="e">
        <f>CH4_100yr_tonnes!#REF!</f>
        <v>#REF!</v>
      </c>
      <c r="CO21" s="5" t="e">
        <f>CH4_100yr_tonnes!#REF!</f>
        <v>#REF!</v>
      </c>
      <c r="CP21" s="5" t="e">
        <f>CH4_100yr_tonnes!#REF!</f>
        <v>#REF!</v>
      </c>
      <c r="CQ21" s="5" t="e">
        <f>CH4_100yr_tonnes!#REF!</f>
        <v>#REF!</v>
      </c>
      <c r="CR21" s="5" t="e">
        <f>CH4_100yr_tonnes!#REF!</f>
        <v>#REF!</v>
      </c>
      <c r="CS21" s="5" t="e">
        <f>CH4_100yr_tonnes!#REF!</f>
        <v>#REF!</v>
      </c>
      <c r="CT21" s="5" t="e">
        <f>CH4_100yr_tonnes!#REF!</f>
        <v>#REF!</v>
      </c>
      <c r="CU21" s="5" t="e">
        <f>CH4_100yr_tonnes!#REF!</f>
        <v>#REF!</v>
      </c>
      <c r="CV21" s="5" t="e">
        <f>CH4_100yr_tonnes!#REF!</f>
        <v>#REF!</v>
      </c>
    </row>
    <row r="22" spans="1:100" ht="15" customHeight="1" x14ac:dyDescent="0.15">
      <c r="A22" s="5" t="e">
        <f>CH4_100yr_tonnes!#REF!</f>
        <v>#REF!</v>
      </c>
      <c r="B22" s="5" t="e">
        <f>CH4_100yr_tonnes!#REF!</f>
        <v>#REF!</v>
      </c>
      <c r="C22" s="5" t="e">
        <f>CH4_100yr_tonnes!#REF!</f>
        <v>#REF!</v>
      </c>
      <c r="D22" s="5" t="e">
        <f>CH4_100yr_tonnes!#REF!</f>
        <v>#REF!</v>
      </c>
      <c r="E22" s="5" t="e">
        <f>CH4_100yr_tonnes!#REF!</f>
        <v>#REF!</v>
      </c>
      <c r="F22" s="5" t="e">
        <f>CH4_100yr_tonnes!#REF!</f>
        <v>#REF!</v>
      </c>
      <c r="G22" s="5" t="e">
        <f>CH4_100yr_tonnes!#REF!</f>
        <v>#REF!</v>
      </c>
      <c r="H22" s="5" t="e">
        <f>CH4_100yr_tonnes!#REF!</f>
        <v>#REF!</v>
      </c>
      <c r="I22" s="5" t="e">
        <f>CH4_100yr_tonnes!#REF!</f>
        <v>#REF!</v>
      </c>
      <c r="J22" s="5" t="e">
        <f>CH4_100yr_tonnes!#REF!</f>
        <v>#REF!</v>
      </c>
      <c r="K22" s="5" t="e">
        <f>CH4_100yr_tonnes!#REF!</f>
        <v>#REF!</v>
      </c>
      <c r="L22" s="5" t="e">
        <f>CH4_100yr_tonnes!#REF!</f>
        <v>#REF!</v>
      </c>
      <c r="M22" s="5" t="e">
        <f>CH4_100yr_tonnes!#REF!</f>
        <v>#REF!</v>
      </c>
      <c r="N22" s="5" t="e">
        <f>CH4_100yr_tonnes!#REF!</f>
        <v>#REF!</v>
      </c>
      <c r="O22" s="5" t="e">
        <f>CH4_100yr_tonnes!#REF!</f>
        <v>#REF!</v>
      </c>
      <c r="P22" s="5" t="e">
        <f>CH4_100yr_tonnes!#REF!</f>
        <v>#REF!</v>
      </c>
      <c r="Q22" s="5" t="e">
        <f>CH4_100yr_tonnes!#REF!</f>
        <v>#REF!</v>
      </c>
      <c r="R22" s="5" t="e">
        <f>CH4_100yr_tonnes!#REF!</f>
        <v>#REF!</v>
      </c>
      <c r="S22" s="5" t="e">
        <f>CH4_100yr_tonnes!#REF!</f>
        <v>#REF!</v>
      </c>
      <c r="T22" s="5" t="e">
        <f>CH4_100yr_tonnes!#REF!</f>
        <v>#REF!</v>
      </c>
      <c r="U22" s="5" t="e">
        <f>CH4_100yr_tonnes!#REF!</f>
        <v>#REF!</v>
      </c>
      <c r="V22" s="5" t="e">
        <f>CH4_100yr_tonnes!#REF!</f>
        <v>#REF!</v>
      </c>
      <c r="W22" s="5" t="e">
        <f>CH4_100yr_tonnes!#REF!</f>
        <v>#REF!</v>
      </c>
      <c r="X22" s="5" t="e">
        <f>CH4_100yr_tonnes!#REF!</f>
        <v>#REF!</v>
      </c>
      <c r="Y22" s="5" t="e">
        <f>CH4_100yr_tonnes!#REF!</f>
        <v>#REF!</v>
      </c>
      <c r="Z22" s="5" t="e">
        <f>CH4_100yr_tonnes!#REF!</f>
        <v>#REF!</v>
      </c>
      <c r="AA22" s="5" t="e">
        <f>CH4_100yr_tonnes!#REF!</f>
        <v>#REF!</v>
      </c>
      <c r="AB22" s="5" t="e">
        <f>CH4_100yr_tonnes!#REF!</f>
        <v>#REF!</v>
      </c>
      <c r="AC22" s="5" t="e">
        <f>CH4_100yr_tonnes!#REF!</f>
        <v>#REF!</v>
      </c>
      <c r="AD22" s="5" t="e">
        <f>CH4_100yr_tonnes!#REF!</f>
        <v>#REF!</v>
      </c>
      <c r="AE22" s="5" t="e">
        <f>CH4_100yr_tonnes!#REF!</f>
        <v>#REF!</v>
      </c>
      <c r="AF22" s="5" t="e">
        <f>CH4_100yr_tonnes!#REF!</f>
        <v>#REF!</v>
      </c>
      <c r="AG22" s="5" t="e">
        <f>CH4_100yr_tonnes!#REF!</f>
        <v>#REF!</v>
      </c>
      <c r="AH22" s="5" t="e">
        <f>CH4_100yr_tonnes!#REF!</f>
        <v>#REF!</v>
      </c>
      <c r="AI22" s="5" t="e">
        <f>CH4_100yr_tonnes!#REF!</f>
        <v>#REF!</v>
      </c>
      <c r="AJ22" s="5" t="e">
        <f>CH4_100yr_tonnes!#REF!</f>
        <v>#REF!</v>
      </c>
      <c r="AK22" s="5" t="e">
        <f>CH4_100yr_tonnes!#REF!</f>
        <v>#REF!</v>
      </c>
      <c r="AL22" s="5" t="e">
        <f>CH4_100yr_tonnes!#REF!</f>
        <v>#REF!</v>
      </c>
      <c r="AM22" s="5" t="e">
        <f>CH4_100yr_tonnes!#REF!</f>
        <v>#REF!</v>
      </c>
      <c r="AN22" s="5" t="e">
        <f>CH4_100yr_tonnes!#REF!</f>
        <v>#REF!</v>
      </c>
      <c r="AO22" s="5" t="e">
        <f>CH4_100yr_tonnes!#REF!</f>
        <v>#REF!</v>
      </c>
      <c r="AP22" s="5" t="e">
        <f>CH4_100yr_tonnes!#REF!</f>
        <v>#REF!</v>
      </c>
      <c r="AQ22" s="5" t="e">
        <f>CH4_100yr_tonnes!#REF!</f>
        <v>#REF!</v>
      </c>
      <c r="AR22" s="5" t="e">
        <f>CH4_100yr_tonnes!#REF!</f>
        <v>#REF!</v>
      </c>
      <c r="AS22" s="5" t="e">
        <f>CH4_100yr_tonnes!#REF!</f>
        <v>#REF!</v>
      </c>
      <c r="AT22" s="5" t="e">
        <f>CH4_100yr_tonnes!#REF!</f>
        <v>#REF!</v>
      </c>
      <c r="AU22" s="5" t="e">
        <f>CH4_100yr_tonnes!#REF!</f>
        <v>#REF!</v>
      </c>
      <c r="AV22" s="5" t="e">
        <f>CH4_100yr_tonnes!#REF!</f>
        <v>#REF!</v>
      </c>
      <c r="AW22" s="5" t="e">
        <f>CH4_100yr_tonnes!#REF!</f>
        <v>#REF!</v>
      </c>
      <c r="AX22" s="5" t="e">
        <f>CH4_100yr_tonnes!#REF!</f>
        <v>#REF!</v>
      </c>
      <c r="AY22" s="5" t="e">
        <f>CH4_100yr_tonnes!#REF!</f>
        <v>#REF!</v>
      </c>
      <c r="AZ22" s="5" t="e">
        <f>CH4_100yr_tonnes!#REF!</f>
        <v>#REF!</v>
      </c>
      <c r="BA22" s="5" t="e">
        <f>CH4_100yr_tonnes!#REF!</f>
        <v>#REF!</v>
      </c>
      <c r="BB22" s="5" t="e">
        <f>CH4_100yr_tonnes!#REF!</f>
        <v>#REF!</v>
      </c>
      <c r="BC22" s="5" t="e">
        <f>CH4_100yr_tonnes!#REF!</f>
        <v>#REF!</v>
      </c>
      <c r="BD22" s="5" t="e">
        <f>CH4_100yr_tonnes!#REF!</f>
        <v>#REF!</v>
      </c>
      <c r="BE22" s="5" t="e">
        <f>CH4_100yr_tonnes!#REF!</f>
        <v>#REF!</v>
      </c>
      <c r="BF22" s="5" t="e">
        <f>CH4_100yr_tonnes!#REF!</f>
        <v>#REF!</v>
      </c>
      <c r="BG22" s="5" t="e">
        <f>CH4_100yr_tonnes!#REF!</f>
        <v>#REF!</v>
      </c>
      <c r="BH22" s="5" t="e">
        <f>CH4_100yr_tonnes!#REF!</f>
        <v>#REF!</v>
      </c>
      <c r="BI22" s="5" t="e">
        <f>CH4_100yr_tonnes!#REF!</f>
        <v>#REF!</v>
      </c>
      <c r="BJ22" s="5" t="e">
        <f>CH4_100yr_tonnes!#REF!</f>
        <v>#REF!</v>
      </c>
      <c r="BK22" s="5" t="e">
        <f>CH4_100yr_tonnes!#REF!</f>
        <v>#REF!</v>
      </c>
      <c r="BL22" s="5" t="e">
        <f>CH4_100yr_tonnes!#REF!</f>
        <v>#REF!</v>
      </c>
      <c r="BM22" s="5" t="e">
        <f>CH4_100yr_tonnes!#REF!</f>
        <v>#REF!</v>
      </c>
      <c r="BN22" s="5" t="e">
        <f>CH4_100yr_tonnes!#REF!</f>
        <v>#REF!</v>
      </c>
      <c r="BO22" s="5" t="e">
        <f>CH4_100yr_tonnes!#REF!</f>
        <v>#REF!</v>
      </c>
      <c r="BP22" s="5" t="e">
        <f>CH4_100yr_tonnes!#REF!</f>
        <v>#REF!</v>
      </c>
      <c r="BQ22" s="5" t="e">
        <f>CH4_100yr_tonnes!#REF!</f>
        <v>#REF!</v>
      </c>
      <c r="BR22" s="5" t="e">
        <f>CH4_100yr_tonnes!#REF!</f>
        <v>#REF!</v>
      </c>
      <c r="BS22" s="5" t="e">
        <f>CH4_100yr_tonnes!#REF!</f>
        <v>#REF!</v>
      </c>
      <c r="BT22" s="5" t="e">
        <f>CH4_100yr_tonnes!#REF!</f>
        <v>#REF!</v>
      </c>
      <c r="BU22" s="5" t="e">
        <f>CH4_100yr_tonnes!#REF!</f>
        <v>#REF!</v>
      </c>
      <c r="BV22" s="5" t="e">
        <f>CH4_100yr_tonnes!#REF!</f>
        <v>#REF!</v>
      </c>
      <c r="BW22" s="5" t="e">
        <f>CH4_100yr_tonnes!#REF!</f>
        <v>#REF!</v>
      </c>
      <c r="BX22" s="5" t="e">
        <f>CH4_100yr_tonnes!#REF!</f>
        <v>#REF!</v>
      </c>
      <c r="BY22" s="5" t="e">
        <f>CH4_100yr_tonnes!#REF!</f>
        <v>#REF!</v>
      </c>
      <c r="BZ22" s="5" t="e">
        <f>CH4_100yr_tonnes!#REF!</f>
        <v>#REF!</v>
      </c>
      <c r="CA22" s="5" t="e">
        <f>CH4_100yr_tonnes!#REF!</f>
        <v>#REF!</v>
      </c>
      <c r="CB22" s="5" t="e">
        <f>CH4_100yr_tonnes!#REF!</f>
        <v>#REF!</v>
      </c>
      <c r="CC22" s="5" t="e">
        <f>CH4_100yr_tonnes!#REF!</f>
        <v>#REF!</v>
      </c>
      <c r="CD22" s="5" t="e">
        <f>CH4_100yr_tonnes!#REF!</f>
        <v>#REF!</v>
      </c>
      <c r="CE22" s="5" t="e">
        <f>CH4_100yr_tonnes!#REF!</f>
        <v>#REF!</v>
      </c>
      <c r="CF22" s="5" t="e">
        <f>CH4_100yr_tonnes!#REF!</f>
        <v>#REF!</v>
      </c>
      <c r="CG22" s="5" t="e">
        <f>CH4_100yr_tonnes!#REF!</f>
        <v>#REF!</v>
      </c>
      <c r="CH22" s="5" t="e">
        <f>CH4_100yr_tonnes!#REF!</f>
        <v>#REF!</v>
      </c>
      <c r="CI22" s="5" t="e">
        <f>CH4_100yr_tonnes!#REF!</f>
        <v>#REF!</v>
      </c>
      <c r="CJ22" s="5" t="e">
        <f>CH4_100yr_tonnes!#REF!</f>
        <v>#REF!</v>
      </c>
      <c r="CK22" s="5" t="e">
        <f>CH4_100yr_tonnes!#REF!</f>
        <v>#REF!</v>
      </c>
      <c r="CL22" s="5" t="e">
        <f>CH4_100yr_tonnes!#REF!</f>
        <v>#REF!</v>
      </c>
      <c r="CM22" s="5" t="e">
        <f>CH4_100yr_tonnes!#REF!</f>
        <v>#REF!</v>
      </c>
      <c r="CN22" s="5" t="e">
        <f>CH4_100yr_tonnes!#REF!</f>
        <v>#REF!</v>
      </c>
      <c r="CO22" s="5" t="e">
        <f>CH4_100yr_tonnes!#REF!</f>
        <v>#REF!</v>
      </c>
      <c r="CP22" s="5" t="e">
        <f>CH4_100yr_tonnes!#REF!</f>
        <v>#REF!</v>
      </c>
      <c r="CQ22" s="5" t="e">
        <f>CH4_100yr_tonnes!#REF!</f>
        <v>#REF!</v>
      </c>
      <c r="CR22" s="5" t="e">
        <f>CH4_100yr_tonnes!#REF!</f>
        <v>#REF!</v>
      </c>
      <c r="CS22" s="5" t="e">
        <f>CH4_100yr_tonnes!#REF!</f>
        <v>#REF!</v>
      </c>
      <c r="CT22" s="5" t="e">
        <f>CH4_100yr_tonnes!#REF!</f>
        <v>#REF!</v>
      </c>
      <c r="CU22" s="5" t="e">
        <f>CH4_100yr_tonnes!#REF!</f>
        <v>#REF!</v>
      </c>
      <c r="CV22" s="5" t="e">
        <f>CH4_100yr_tonnes!#REF!</f>
        <v>#REF!</v>
      </c>
    </row>
    <row r="23" spans="1:100" ht="15" customHeight="1" x14ac:dyDescent="0.15">
      <c r="A23" s="5" t="e">
        <f>CH4_100yr_tonnes!#REF!</f>
        <v>#REF!</v>
      </c>
      <c r="B23" s="5" t="e">
        <f>CH4_100yr_tonnes!#REF!</f>
        <v>#REF!</v>
      </c>
      <c r="C23" s="5" t="e">
        <f>CH4_100yr_tonnes!#REF!</f>
        <v>#REF!</v>
      </c>
      <c r="D23" s="5" t="e">
        <f>CH4_100yr_tonnes!#REF!</f>
        <v>#REF!</v>
      </c>
      <c r="E23" s="5" t="e">
        <f>CH4_100yr_tonnes!#REF!</f>
        <v>#REF!</v>
      </c>
      <c r="F23" s="5" t="e">
        <f>CH4_100yr_tonnes!#REF!</f>
        <v>#REF!</v>
      </c>
      <c r="G23" s="5" t="e">
        <f>CH4_100yr_tonnes!#REF!</f>
        <v>#REF!</v>
      </c>
      <c r="H23" s="5" t="e">
        <f>CH4_100yr_tonnes!#REF!</f>
        <v>#REF!</v>
      </c>
      <c r="I23" s="5" t="e">
        <f>CH4_100yr_tonnes!#REF!</f>
        <v>#REF!</v>
      </c>
      <c r="J23" s="5" t="e">
        <f>CH4_100yr_tonnes!#REF!</f>
        <v>#REF!</v>
      </c>
      <c r="K23" s="5" t="e">
        <f>CH4_100yr_tonnes!#REF!</f>
        <v>#REF!</v>
      </c>
      <c r="L23" s="5" t="e">
        <f>CH4_100yr_tonnes!#REF!</f>
        <v>#REF!</v>
      </c>
      <c r="M23" s="5" t="e">
        <f>CH4_100yr_tonnes!#REF!</f>
        <v>#REF!</v>
      </c>
      <c r="N23" s="5" t="e">
        <f>CH4_100yr_tonnes!#REF!</f>
        <v>#REF!</v>
      </c>
      <c r="O23" s="5" t="e">
        <f>CH4_100yr_tonnes!#REF!</f>
        <v>#REF!</v>
      </c>
      <c r="P23" s="5" t="e">
        <f>CH4_100yr_tonnes!#REF!</f>
        <v>#REF!</v>
      </c>
      <c r="Q23" s="5" t="e">
        <f>CH4_100yr_tonnes!#REF!</f>
        <v>#REF!</v>
      </c>
      <c r="R23" s="5" t="e">
        <f>CH4_100yr_tonnes!#REF!</f>
        <v>#REF!</v>
      </c>
      <c r="S23" s="5" t="e">
        <f>CH4_100yr_tonnes!#REF!</f>
        <v>#REF!</v>
      </c>
      <c r="T23" s="5" t="e">
        <f>CH4_100yr_tonnes!#REF!</f>
        <v>#REF!</v>
      </c>
      <c r="U23" s="5" t="e">
        <f>CH4_100yr_tonnes!#REF!</f>
        <v>#REF!</v>
      </c>
      <c r="V23" s="5" t="e">
        <f>CH4_100yr_tonnes!#REF!</f>
        <v>#REF!</v>
      </c>
      <c r="W23" s="5" t="e">
        <f>CH4_100yr_tonnes!#REF!</f>
        <v>#REF!</v>
      </c>
      <c r="X23" s="5" t="e">
        <f>CH4_100yr_tonnes!#REF!</f>
        <v>#REF!</v>
      </c>
      <c r="Y23" s="5" t="e">
        <f>CH4_100yr_tonnes!#REF!</f>
        <v>#REF!</v>
      </c>
      <c r="Z23" s="5" t="e">
        <f>CH4_100yr_tonnes!#REF!</f>
        <v>#REF!</v>
      </c>
      <c r="AA23" s="5" t="e">
        <f>CH4_100yr_tonnes!#REF!</f>
        <v>#REF!</v>
      </c>
      <c r="AB23" s="5" t="e">
        <f>CH4_100yr_tonnes!#REF!</f>
        <v>#REF!</v>
      </c>
      <c r="AC23" s="5" t="e">
        <f>CH4_100yr_tonnes!#REF!</f>
        <v>#REF!</v>
      </c>
      <c r="AD23" s="5" t="e">
        <f>CH4_100yr_tonnes!#REF!</f>
        <v>#REF!</v>
      </c>
      <c r="AE23" s="5" t="e">
        <f>CH4_100yr_tonnes!#REF!</f>
        <v>#REF!</v>
      </c>
      <c r="AF23" s="5" t="e">
        <f>CH4_100yr_tonnes!#REF!</f>
        <v>#REF!</v>
      </c>
      <c r="AG23" s="5" t="e">
        <f>CH4_100yr_tonnes!#REF!</f>
        <v>#REF!</v>
      </c>
      <c r="AH23" s="5" t="e">
        <f>CH4_100yr_tonnes!#REF!</f>
        <v>#REF!</v>
      </c>
      <c r="AI23" s="5" t="e">
        <f>CH4_100yr_tonnes!#REF!</f>
        <v>#REF!</v>
      </c>
      <c r="AJ23" s="5" t="e">
        <f>CH4_100yr_tonnes!#REF!</f>
        <v>#REF!</v>
      </c>
      <c r="AK23" s="5" t="e">
        <f>CH4_100yr_tonnes!#REF!</f>
        <v>#REF!</v>
      </c>
      <c r="AL23" s="5" t="e">
        <f>CH4_100yr_tonnes!#REF!</f>
        <v>#REF!</v>
      </c>
      <c r="AM23" s="5" t="e">
        <f>CH4_100yr_tonnes!#REF!</f>
        <v>#REF!</v>
      </c>
      <c r="AN23" s="5" t="e">
        <f>CH4_100yr_tonnes!#REF!</f>
        <v>#REF!</v>
      </c>
      <c r="AO23" s="5" t="e">
        <f>CH4_100yr_tonnes!#REF!</f>
        <v>#REF!</v>
      </c>
      <c r="AP23" s="5" t="e">
        <f>CH4_100yr_tonnes!#REF!</f>
        <v>#REF!</v>
      </c>
      <c r="AQ23" s="5" t="e">
        <f>CH4_100yr_tonnes!#REF!</f>
        <v>#REF!</v>
      </c>
      <c r="AR23" s="5" t="e">
        <f>CH4_100yr_tonnes!#REF!</f>
        <v>#REF!</v>
      </c>
      <c r="AS23" s="5" t="e">
        <f>CH4_100yr_tonnes!#REF!</f>
        <v>#REF!</v>
      </c>
      <c r="AT23" s="5" t="e">
        <f>CH4_100yr_tonnes!#REF!</f>
        <v>#REF!</v>
      </c>
      <c r="AU23" s="5" t="e">
        <f>CH4_100yr_tonnes!#REF!</f>
        <v>#REF!</v>
      </c>
      <c r="AV23" s="5" t="e">
        <f>CH4_100yr_tonnes!#REF!</f>
        <v>#REF!</v>
      </c>
      <c r="AW23" s="5" t="e">
        <f>CH4_100yr_tonnes!#REF!</f>
        <v>#REF!</v>
      </c>
      <c r="AX23" s="5" t="e">
        <f>CH4_100yr_tonnes!#REF!</f>
        <v>#REF!</v>
      </c>
      <c r="AY23" s="5" t="e">
        <f>CH4_100yr_tonnes!#REF!</f>
        <v>#REF!</v>
      </c>
      <c r="AZ23" s="5" t="e">
        <f>CH4_100yr_tonnes!#REF!</f>
        <v>#REF!</v>
      </c>
      <c r="BA23" s="5" t="e">
        <f>CH4_100yr_tonnes!#REF!</f>
        <v>#REF!</v>
      </c>
      <c r="BB23" s="5" t="e">
        <f>CH4_100yr_tonnes!#REF!</f>
        <v>#REF!</v>
      </c>
      <c r="BC23" s="5" t="e">
        <f>CH4_100yr_tonnes!#REF!</f>
        <v>#REF!</v>
      </c>
      <c r="BD23" s="5" t="e">
        <f>CH4_100yr_tonnes!#REF!</f>
        <v>#REF!</v>
      </c>
      <c r="BE23" s="5" t="e">
        <f>CH4_100yr_tonnes!#REF!</f>
        <v>#REF!</v>
      </c>
      <c r="BF23" s="5" t="e">
        <f>CH4_100yr_tonnes!#REF!</f>
        <v>#REF!</v>
      </c>
      <c r="BG23" s="5" t="e">
        <f>CH4_100yr_tonnes!#REF!</f>
        <v>#REF!</v>
      </c>
      <c r="BH23" s="5" t="e">
        <f>CH4_100yr_tonnes!#REF!</f>
        <v>#REF!</v>
      </c>
      <c r="BI23" s="5" t="e">
        <f>CH4_100yr_tonnes!#REF!</f>
        <v>#REF!</v>
      </c>
      <c r="BJ23" s="5" t="e">
        <f>CH4_100yr_tonnes!#REF!</f>
        <v>#REF!</v>
      </c>
      <c r="BK23" s="5" t="e">
        <f>CH4_100yr_tonnes!#REF!</f>
        <v>#REF!</v>
      </c>
      <c r="BL23" s="5" t="e">
        <f>CH4_100yr_tonnes!#REF!</f>
        <v>#REF!</v>
      </c>
      <c r="BM23" s="5" t="e">
        <f>CH4_100yr_tonnes!#REF!</f>
        <v>#REF!</v>
      </c>
      <c r="BN23" s="5" t="e">
        <f>CH4_100yr_tonnes!#REF!</f>
        <v>#REF!</v>
      </c>
      <c r="BO23" s="5" t="e">
        <f>CH4_100yr_tonnes!#REF!</f>
        <v>#REF!</v>
      </c>
      <c r="BP23" s="5" t="e">
        <f>CH4_100yr_tonnes!#REF!</f>
        <v>#REF!</v>
      </c>
      <c r="BQ23" s="5" t="e">
        <f>CH4_100yr_tonnes!#REF!</f>
        <v>#REF!</v>
      </c>
      <c r="BR23" s="5" t="e">
        <f>CH4_100yr_tonnes!#REF!</f>
        <v>#REF!</v>
      </c>
      <c r="BS23" s="5" t="e">
        <f>CH4_100yr_tonnes!#REF!</f>
        <v>#REF!</v>
      </c>
      <c r="BT23" s="5" t="e">
        <f>CH4_100yr_tonnes!#REF!</f>
        <v>#REF!</v>
      </c>
      <c r="BU23" s="5" t="e">
        <f>CH4_100yr_tonnes!#REF!</f>
        <v>#REF!</v>
      </c>
      <c r="BV23" s="5" t="e">
        <f>CH4_100yr_tonnes!#REF!</f>
        <v>#REF!</v>
      </c>
      <c r="BW23" s="5" t="e">
        <f>CH4_100yr_tonnes!#REF!</f>
        <v>#REF!</v>
      </c>
      <c r="BX23" s="5" t="e">
        <f>CH4_100yr_tonnes!#REF!</f>
        <v>#REF!</v>
      </c>
      <c r="BY23" s="5" t="e">
        <f>CH4_100yr_tonnes!#REF!</f>
        <v>#REF!</v>
      </c>
      <c r="BZ23" s="5" t="e">
        <f>CH4_100yr_tonnes!#REF!</f>
        <v>#REF!</v>
      </c>
      <c r="CA23" s="5" t="e">
        <f>CH4_100yr_tonnes!#REF!</f>
        <v>#REF!</v>
      </c>
      <c r="CB23" s="5" t="e">
        <f>CH4_100yr_tonnes!#REF!</f>
        <v>#REF!</v>
      </c>
      <c r="CC23" s="5" t="e">
        <f>CH4_100yr_tonnes!#REF!</f>
        <v>#REF!</v>
      </c>
      <c r="CD23" s="5" t="e">
        <f>CH4_100yr_tonnes!#REF!</f>
        <v>#REF!</v>
      </c>
      <c r="CE23" s="5" t="e">
        <f>CH4_100yr_tonnes!#REF!</f>
        <v>#REF!</v>
      </c>
      <c r="CF23" s="5" t="e">
        <f>CH4_100yr_tonnes!#REF!</f>
        <v>#REF!</v>
      </c>
      <c r="CG23" s="5" t="e">
        <f>CH4_100yr_tonnes!#REF!</f>
        <v>#REF!</v>
      </c>
      <c r="CH23" s="5" t="e">
        <f>CH4_100yr_tonnes!#REF!</f>
        <v>#REF!</v>
      </c>
      <c r="CI23" s="5" t="e">
        <f>CH4_100yr_tonnes!#REF!</f>
        <v>#REF!</v>
      </c>
      <c r="CJ23" s="5" t="e">
        <f>CH4_100yr_tonnes!#REF!</f>
        <v>#REF!</v>
      </c>
      <c r="CK23" s="5" t="e">
        <f>CH4_100yr_tonnes!#REF!</f>
        <v>#REF!</v>
      </c>
      <c r="CL23" s="5" t="e">
        <f>CH4_100yr_tonnes!#REF!</f>
        <v>#REF!</v>
      </c>
      <c r="CM23" s="5" t="e">
        <f>CH4_100yr_tonnes!#REF!</f>
        <v>#REF!</v>
      </c>
      <c r="CN23" s="5" t="e">
        <f>CH4_100yr_tonnes!#REF!</f>
        <v>#REF!</v>
      </c>
      <c r="CO23" s="5" t="e">
        <f>CH4_100yr_tonnes!#REF!</f>
        <v>#REF!</v>
      </c>
      <c r="CP23" s="5" t="e">
        <f>CH4_100yr_tonnes!#REF!</f>
        <v>#REF!</v>
      </c>
      <c r="CQ23" s="5" t="e">
        <f>CH4_100yr_tonnes!#REF!</f>
        <v>#REF!</v>
      </c>
      <c r="CR23" s="5" t="e">
        <f>CH4_100yr_tonnes!#REF!</f>
        <v>#REF!</v>
      </c>
      <c r="CS23" s="5" t="e">
        <f>CH4_100yr_tonnes!#REF!</f>
        <v>#REF!</v>
      </c>
      <c r="CT23" s="5" t="e">
        <f>CH4_100yr_tonnes!#REF!</f>
        <v>#REF!</v>
      </c>
      <c r="CU23" s="5" t="e">
        <f>CH4_100yr_tonnes!#REF!</f>
        <v>#REF!</v>
      </c>
      <c r="CV23" s="5" t="e">
        <f>CH4_100yr_tonnes!#REF!</f>
        <v>#REF!</v>
      </c>
    </row>
    <row r="24" spans="1:100" ht="11" x14ac:dyDescent="0.15">
      <c r="A24" s="5" t="e">
        <f>CH4_100yr_tonnes!#REF!</f>
        <v>#REF!</v>
      </c>
      <c r="B24" s="5" t="e">
        <f>CH4_100yr_tonnes!#REF!</f>
        <v>#REF!</v>
      </c>
      <c r="C24" s="5" t="e">
        <f>CH4_100yr_tonnes!#REF!</f>
        <v>#REF!</v>
      </c>
      <c r="D24" s="5" t="e">
        <f>CH4_100yr_tonnes!#REF!</f>
        <v>#REF!</v>
      </c>
      <c r="E24" s="5" t="e">
        <f>CH4_100yr_tonnes!#REF!</f>
        <v>#REF!</v>
      </c>
      <c r="F24" s="5" t="e">
        <f>CH4_100yr_tonnes!#REF!</f>
        <v>#REF!</v>
      </c>
      <c r="G24" s="5" t="e">
        <f>CH4_100yr_tonnes!#REF!</f>
        <v>#REF!</v>
      </c>
      <c r="H24" s="5" t="e">
        <f>CH4_100yr_tonnes!#REF!</f>
        <v>#REF!</v>
      </c>
      <c r="I24" s="5" t="e">
        <f>CH4_100yr_tonnes!#REF!</f>
        <v>#REF!</v>
      </c>
      <c r="J24" s="5" t="e">
        <f>CH4_100yr_tonnes!#REF!</f>
        <v>#REF!</v>
      </c>
      <c r="K24" s="5" t="e">
        <f>CH4_100yr_tonnes!#REF!</f>
        <v>#REF!</v>
      </c>
      <c r="L24" s="5" t="e">
        <f>CH4_100yr_tonnes!#REF!</f>
        <v>#REF!</v>
      </c>
      <c r="M24" s="5" t="e">
        <f>CH4_100yr_tonnes!#REF!</f>
        <v>#REF!</v>
      </c>
      <c r="N24" s="5" t="e">
        <f>CH4_100yr_tonnes!#REF!</f>
        <v>#REF!</v>
      </c>
      <c r="O24" s="5" t="e">
        <f>CH4_100yr_tonnes!#REF!</f>
        <v>#REF!</v>
      </c>
      <c r="P24" s="5" t="e">
        <f>CH4_100yr_tonnes!#REF!</f>
        <v>#REF!</v>
      </c>
      <c r="Q24" s="5" t="e">
        <f>CH4_100yr_tonnes!#REF!</f>
        <v>#REF!</v>
      </c>
      <c r="R24" s="5" t="e">
        <f>CH4_100yr_tonnes!#REF!</f>
        <v>#REF!</v>
      </c>
      <c r="S24" s="5" t="e">
        <f>CH4_100yr_tonnes!#REF!</f>
        <v>#REF!</v>
      </c>
      <c r="T24" s="5" t="e">
        <f>CH4_100yr_tonnes!#REF!</f>
        <v>#REF!</v>
      </c>
      <c r="U24" s="5" t="e">
        <f>CH4_100yr_tonnes!#REF!</f>
        <v>#REF!</v>
      </c>
      <c r="V24" s="5" t="e">
        <f>CH4_100yr_tonnes!#REF!</f>
        <v>#REF!</v>
      </c>
      <c r="W24" s="5" t="e">
        <f>CH4_100yr_tonnes!#REF!</f>
        <v>#REF!</v>
      </c>
      <c r="X24" s="5" t="e">
        <f>CH4_100yr_tonnes!#REF!</f>
        <v>#REF!</v>
      </c>
      <c r="Y24" s="5" t="e">
        <f>CH4_100yr_tonnes!#REF!</f>
        <v>#REF!</v>
      </c>
      <c r="Z24" s="5" t="e">
        <f>CH4_100yr_tonnes!#REF!</f>
        <v>#REF!</v>
      </c>
      <c r="AA24" s="5" t="e">
        <f>CH4_100yr_tonnes!#REF!</f>
        <v>#REF!</v>
      </c>
      <c r="AB24" s="5" t="e">
        <f>CH4_100yr_tonnes!#REF!</f>
        <v>#REF!</v>
      </c>
      <c r="AC24" s="5" t="e">
        <f>CH4_100yr_tonnes!#REF!</f>
        <v>#REF!</v>
      </c>
      <c r="AD24" s="5" t="e">
        <f>CH4_100yr_tonnes!#REF!</f>
        <v>#REF!</v>
      </c>
      <c r="AE24" s="5" t="e">
        <f>CH4_100yr_tonnes!#REF!</f>
        <v>#REF!</v>
      </c>
      <c r="AF24" s="5" t="e">
        <f>CH4_100yr_tonnes!#REF!</f>
        <v>#REF!</v>
      </c>
      <c r="AG24" s="5" t="e">
        <f>CH4_100yr_tonnes!#REF!</f>
        <v>#REF!</v>
      </c>
      <c r="AH24" s="5" t="e">
        <f>CH4_100yr_tonnes!#REF!</f>
        <v>#REF!</v>
      </c>
      <c r="AI24" s="5" t="e">
        <f>CH4_100yr_tonnes!#REF!</f>
        <v>#REF!</v>
      </c>
      <c r="AJ24" s="5" t="e">
        <f>CH4_100yr_tonnes!#REF!</f>
        <v>#REF!</v>
      </c>
      <c r="AK24" s="5" t="e">
        <f>CH4_100yr_tonnes!#REF!</f>
        <v>#REF!</v>
      </c>
      <c r="AL24" s="5" t="e">
        <f>CH4_100yr_tonnes!#REF!</f>
        <v>#REF!</v>
      </c>
      <c r="AM24" s="5" t="e">
        <f>CH4_100yr_tonnes!#REF!</f>
        <v>#REF!</v>
      </c>
      <c r="AN24" s="5" t="e">
        <f>CH4_100yr_tonnes!#REF!</f>
        <v>#REF!</v>
      </c>
      <c r="AO24" s="5" t="e">
        <f>CH4_100yr_tonnes!#REF!</f>
        <v>#REF!</v>
      </c>
      <c r="AP24" s="5" t="e">
        <f>CH4_100yr_tonnes!#REF!</f>
        <v>#REF!</v>
      </c>
      <c r="AQ24" s="5" t="e">
        <f>CH4_100yr_tonnes!#REF!</f>
        <v>#REF!</v>
      </c>
      <c r="AR24" s="5" t="e">
        <f>CH4_100yr_tonnes!#REF!</f>
        <v>#REF!</v>
      </c>
      <c r="AS24" s="5" t="e">
        <f>CH4_100yr_tonnes!#REF!</f>
        <v>#REF!</v>
      </c>
      <c r="AT24" s="5" t="e">
        <f>CH4_100yr_tonnes!#REF!</f>
        <v>#REF!</v>
      </c>
      <c r="AU24" s="5" t="e">
        <f>CH4_100yr_tonnes!#REF!</f>
        <v>#REF!</v>
      </c>
      <c r="AV24" s="5" t="e">
        <f>CH4_100yr_tonnes!#REF!</f>
        <v>#REF!</v>
      </c>
      <c r="AW24" s="5" t="e">
        <f>CH4_100yr_tonnes!#REF!</f>
        <v>#REF!</v>
      </c>
      <c r="AX24" s="5" t="e">
        <f>CH4_100yr_tonnes!#REF!</f>
        <v>#REF!</v>
      </c>
      <c r="AY24" s="5" t="e">
        <f>CH4_100yr_tonnes!#REF!</f>
        <v>#REF!</v>
      </c>
      <c r="AZ24" s="5" t="e">
        <f>CH4_100yr_tonnes!#REF!</f>
        <v>#REF!</v>
      </c>
      <c r="BA24" s="5" t="e">
        <f>CH4_100yr_tonnes!#REF!</f>
        <v>#REF!</v>
      </c>
      <c r="BB24" s="5" t="e">
        <f>CH4_100yr_tonnes!#REF!</f>
        <v>#REF!</v>
      </c>
      <c r="BC24" s="5" t="e">
        <f>CH4_100yr_tonnes!#REF!</f>
        <v>#REF!</v>
      </c>
      <c r="BD24" s="5" t="e">
        <f>CH4_100yr_tonnes!#REF!</f>
        <v>#REF!</v>
      </c>
      <c r="BE24" s="5" t="e">
        <f>CH4_100yr_tonnes!#REF!</f>
        <v>#REF!</v>
      </c>
      <c r="BF24" s="5" t="e">
        <f>CH4_100yr_tonnes!#REF!</f>
        <v>#REF!</v>
      </c>
      <c r="BG24" s="5" t="e">
        <f>CH4_100yr_tonnes!#REF!</f>
        <v>#REF!</v>
      </c>
      <c r="BH24" s="5" t="e">
        <f>CH4_100yr_tonnes!#REF!</f>
        <v>#REF!</v>
      </c>
      <c r="BI24" s="5" t="e">
        <f>CH4_100yr_tonnes!#REF!</f>
        <v>#REF!</v>
      </c>
      <c r="BJ24" s="5" t="e">
        <f>CH4_100yr_tonnes!#REF!</f>
        <v>#REF!</v>
      </c>
      <c r="BK24" s="5" t="e">
        <f>CH4_100yr_tonnes!#REF!</f>
        <v>#REF!</v>
      </c>
      <c r="BL24" s="5" t="e">
        <f>CH4_100yr_tonnes!#REF!</f>
        <v>#REF!</v>
      </c>
      <c r="BM24" s="5" t="e">
        <f>CH4_100yr_tonnes!#REF!</f>
        <v>#REF!</v>
      </c>
      <c r="BN24" s="5" t="e">
        <f>CH4_100yr_tonnes!#REF!</f>
        <v>#REF!</v>
      </c>
      <c r="BO24" s="5" t="e">
        <f>CH4_100yr_tonnes!#REF!</f>
        <v>#REF!</v>
      </c>
      <c r="BP24" s="5" t="e">
        <f>CH4_100yr_tonnes!#REF!</f>
        <v>#REF!</v>
      </c>
      <c r="BQ24" s="5" t="e">
        <f>CH4_100yr_tonnes!#REF!</f>
        <v>#REF!</v>
      </c>
      <c r="BR24" s="5" t="e">
        <f>CH4_100yr_tonnes!#REF!</f>
        <v>#REF!</v>
      </c>
      <c r="BS24" s="5" t="e">
        <f>CH4_100yr_tonnes!#REF!</f>
        <v>#REF!</v>
      </c>
      <c r="BT24" s="5" t="e">
        <f>CH4_100yr_tonnes!#REF!</f>
        <v>#REF!</v>
      </c>
      <c r="BU24" s="5" t="e">
        <f>CH4_100yr_tonnes!#REF!</f>
        <v>#REF!</v>
      </c>
      <c r="BV24" s="5" t="e">
        <f>CH4_100yr_tonnes!#REF!</f>
        <v>#REF!</v>
      </c>
      <c r="BW24" s="5" t="e">
        <f>CH4_100yr_tonnes!#REF!</f>
        <v>#REF!</v>
      </c>
      <c r="BX24" s="5" t="e">
        <f>CH4_100yr_tonnes!#REF!</f>
        <v>#REF!</v>
      </c>
      <c r="BY24" s="5" t="e">
        <f>CH4_100yr_tonnes!#REF!</f>
        <v>#REF!</v>
      </c>
      <c r="BZ24" s="5" t="e">
        <f>CH4_100yr_tonnes!#REF!</f>
        <v>#REF!</v>
      </c>
      <c r="CA24" s="5" t="e">
        <f>CH4_100yr_tonnes!#REF!</f>
        <v>#REF!</v>
      </c>
      <c r="CB24" s="5" t="e">
        <f>CH4_100yr_tonnes!#REF!</f>
        <v>#REF!</v>
      </c>
      <c r="CC24" s="5" t="e">
        <f>CH4_100yr_tonnes!#REF!</f>
        <v>#REF!</v>
      </c>
      <c r="CD24" s="5" t="e">
        <f>CH4_100yr_tonnes!#REF!</f>
        <v>#REF!</v>
      </c>
      <c r="CE24" s="5" t="e">
        <f>CH4_100yr_tonnes!#REF!</f>
        <v>#REF!</v>
      </c>
      <c r="CF24" s="5" t="e">
        <f>CH4_100yr_tonnes!#REF!</f>
        <v>#REF!</v>
      </c>
      <c r="CG24" s="5" t="e">
        <f>CH4_100yr_tonnes!#REF!</f>
        <v>#REF!</v>
      </c>
      <c r="CH24" s="5" t="e">
        <f>CH4_100yr_tonnes!#REF!</f>
        <v>#REF!</v>
      </c>
      <c r="CI24" s="5" t="e">
        <f>CH4_100yr_tonnes!#REF!</f>
        <v>#REF!</v>
      </c>
      <c r="CJ24" s="5" t="e">
        <f>CH4_100yr_tonnes!#REF!</f>
        <v>#REF!</v>
      </c>
      <c r="CK24" s="5" t="e">
        <f>CH4_100yr_tonnes!#REF!</f>
        <v>#REF!</v>
      </c>
      <c r="CL24" s="5" t="e">
        <f>CH4_100yr_tonnes!#REF!</f>
        <v>#REF!</v>
      </c>
      <c r="CM24" s="5" t="e">
        <f>CH4_100yr_tonnes!#REF!</f>
        <v>#REF!</v>
      </c>
      <c r="CN24" s="5" t="e">
        <f>CH4_100yr_tonnes!#REF!</f>
        <v>#REF!</v>
      </c>
      <c r="CO24" s="5" t="e">
        <f>CH4_100yr_tonnes!#REF!</f>
        <v>#REF!</v>
      </c>
      <c r="CP24" s="5" t="e">
        <f>CH4_100yr_tonnes!#REF!</f>
        <v>#REF!</v>
      </c>
      <c r="CQ24" s="5" t="e">
        <f>CH4_100yr_tonnes!#REF!</f>
        <v>#REF!</v>
      </c>
      <c r="CR24" s="5" t="e">
        <f>CH4_100yr_tonnes!#REF!</f>
        <v>#REF!</v>
      </c>
      <c r="CS24" s="5" t="e">
        <f>CH4_100yr_tonnes!#REF!</f>
        <v>#REF!</v>
      </c>
      <c r="CT24" s="5" t="e">
        <f>CH4_100yr_tonnes!#REF!</f>
        <v>#REF!</v>
      </c>
      <c r="CU24" s="5" t="e">
        <f>CH4_100yr_tonnes!#REF!</f>
        <v>#REF!</v>
      </c>
      <c r="CV24" s="5" t="e">
        <f>CH4_100yr_tonnes!#REF!</f>
        <v>#REF!</v>
      </c>
    </row>
    <row r="25" spans="1:100" ht="11" x14ac:dyDescent="0.15">
      <c r="A25" s="5" t="e">
        <f>CH4_100yr_tonnes!#REF!</f>
        <v>#REF!</v>
      </c>
      <c r="B25" s="5" t="e">
        <f>CH4_100yr_tonnes!#REF!</f>
        <v>#REF!</v>
      </c>
      <c r="C25" s="5" t="e">
        <f>CH4_100yr_tonnes!#REF!</f>
        <v>#REF!</v>
      </c>
      <c r="D25" s="5" t="e">
        <f>CH4_100yr_tonnes!#REF!</f>
        <v>#REF!</v>
      </c>
      <c r="E25" s="5" t="e">
        <f>CH4_100yr_tonnes!#REF!</f>
        <v>#REF!</v>
      </c>
      <c r="F25" s="5" t="e">
        <f>CH4_100yr_tonnes!#REF!</f>
        <v>#REF!</v>
      </c>
      <c r="G25" s="5" t="e">
        <f>CH4_100yr_tonnes!#REF!</f>
        <v>#REF!</v>
      </c>
      <c r="H25" s="5" t="e">
        <f>CH4_100yr_tonnes!#REF!</f>
        <v>#REF!</v>
      </c>
      <c r="I25" s="5" t="e">
        <f>CH4_100yr_tonnes!#REF!</f>
        <v>#REF!</v>
      </c>
      <c r="J25" s="5" t="e">
        <f>CH4_100yr_tonnes!#REF!</f>
        <v>#REF!</v>
      </c>
      <c r="K25" s="5" t="e">
        <f>CH4_100yr_tonnes!#REF!</f>
        <v>#REF!</v>
      </c>
      <c r="L25" s="5" t="e">
        <f>CH4_100yr_tonnes!#REF!</f>
        <v>#REF!</v>
      </c>
      <c r="M25" s="5" t="e">
        <f>CH4_100yr_tonnes!#REF!</f>
        <v>#REF!</v>
      </c>
      <c r="N25" s="5" t="e">
        <f>CH4_100yr_tonnes!#REF!</f>
        <v>#REF!</v>
      </c>
      <c r="O25" s="5" t="e">
        <f>CH4_100yr_tonnes!#REF!</f>
        <v>#REF!</v>
      </c>
      <c r="P25" s="5" t="e">
        <f>CH4_100yr_tonnes!#REF!</f>
        <v>#REF!</v>
      </c>
      <c r="Q25" s="5" t="e">
        <f>CH4_100yr_tonnes!#REF!</f>
        <v>#REF!</v>
      </c>
      <c r="R25" s="5" t="e">
        <f>CH4_100yr_tonnes!#REF!</f>
        <v>#REF!</v>
      </c>
      <c r="S25" s="5" t="e">
        <f>CH4_100yr_tonnes!#REF!</f>
        <v>#REF!</v>
      </c>
      <c r="T25" s="5" t="e">
        <f>CH4_100yr_tonnes!#REF!</f>
        <v>#REF!</v>
      </c>
      <c r="U25" s="5" t="e">
        <f>CH4_100yr_tonnes!#REF!</f>
        <v>#REF!</v>
      </c>
      <c r="V25" s="5" t="e">
        <f>CH4_100yr_tonnes!#REF!</f>
        <v>#REF!</v>
      </c>
      <c r="W25" s="5" t="e">
        <f>CH4_100yr_tonnes!#REF!</f>
        <v>#REF!</v>
      </c>
      <c r="X25" s="5" t="e">
        <f>CH4_100yr_tonnes!#REF!</f>
        <v>#REF!</v>
      </c>
      <c r="Y25" s="5" t="e">
        <f>CH4_100yr_tonnes!#REF!</f>
        <v>#REF!</v>
      </c>
      <c r="Z25" s="5" t="e">
        <f>CH4_100yr_tonnes!#REF!</f>
        <v>#REF!</v>
      </c>
      <c r="AA25" s="5" t="e">
        <f>CH4_100yr_tonnes!#REF!</f>
        <v>#REF!</v>
      </c>
      <c r="AB25" s="5" t="e">
        <f>CH4_100yr_tonnes!#REF!</f>
        <v>#REF!</v>
      </c>
      <c r="AC25" s="5" t="e">
        <f>CH4_100yr_tonnes!#REF!</f>
        <v>#REF!</v>
      </c>
      <c r="AD25" s="5" t="e">
        <f>CH4_100yr_tonnes!#REF!</f>
        <v>#REF!</v>
      </c>
      <c r="AE25" s="5" t="e">
        <f>CH4_100yr_tonnes!#REF!</f>
        <v>#REF!</v>
      </c>
      <c r="AF25" s="5" t="e">
        <f>CH4_100yr_tonnes!#REF!</f>
        <v>#REF!</v>
      </c>
      <c r="AG25" s="5" t="e">
        <f>CH4_100yr_tonnes!#REF!</f>
        <v>#REF!</v>
      </c>
      <c r="AH25" s="5" t="e">
        <f>CH4_100yr_tonnes!#REF!</f>
        <v>#REF!</v>
      </c>
      <c r="AI25" s="5" t="e">
        <f>CH4_100yr_tonnes!#REF!</f>
        <v>#REF!</v>
      </c>
      <c r="AJ25" s="5" t="e">
        <f>CH4_100yr_tonnes!#REF!</f>
        <v>#REF!</v>
      </c>
      <c r="AK25" s="5" t="e">
        <f>CH4_100yr_tonnes!#REF!</f>
        <v>#REF!</v>
      </c>
      <c r="AL25" s="5" t="e">
        <f>CH4_100yr_tonnes!#REF!</f>
        <v>#REF!</v>
      </c>
      <c r="AM25" s="5" t="e">
        <f>CH4_100yr_tonnes!#REF!</f>
        <v>#REF!</v>
      </c>
      <c r="AN25" s="5" t="e">
        <f>CH4_100yr_tonnes!#REF!</f>
        <v>#REF!</v>
      </c>
      <c r="AO25" s="5" t="e">
        <f>CH4_100yr_tonnes!#REF!</f>
        <v>#REF!</v>
      </c>
      <c r="AP25" s="5" t="e">
        <f>CH4_100yr_tonnes!#REF!</f>
        <v>#REF!</v>
      </c>
      <c r="AQ25" s="5" t="e">
        <f>CH4_100yr_tonnes!#REF!</f>
        <v>#REF!</v>
      </c>
      <c r="AR25" s="5" t="e">
        <f>CH4_100yr_tonnes!#REF!</f>
        <v>#REF!</v>
      </c>
      <c r="AS25" s="5" t="e">
        <f>CH4_100yr_tonnes!#REF!</f>
        <v>#REF!</v>
      </c>
      <c r="AT25" s="5" t="e">
        <f>CH4_100yr_tonnes!#REF!</f>
        <v>#REF!</v>
      </c>
      <c r="AU25" s="5" t="e">
        <f>CH4_100yr_tonnes!#REF!</f>
        <v>#REF!</v>
      </c>
      <c r="AV25" s="5" t="e">
        <f>CH4_100yr_tonnes!#REF!</f>
        <v>#REF!</v>
      </c>
      <c r="AW25" s="5" t="e">
        <f>CH4_100yr_tonnes!#REF!</f>
        <v>#REF!</v>
      </c>
      <c r="AX25" s="5" t="e">
        <f>CH4_100yr_tonnes!#REF!</f>
        <v>#REF!</v>
      </c>
      <c r="AY25" s="5" t="e">
        <f>CH4_100yr_tonnes!#REF!</f>
        <v>#REF!</v>
      </c>
      <c r="AZ25" s="5" t="e">
        <f>CH4_100yr_tonnes!#REF!</f>
        <v>#REF!</v>
      </c>
      <c r="BA25" s="5" t="e">
        <f>CH4_100yr_tonnes!#REF!</f>
        <v>#REF!</v>
      </c>
      <c r="BB25" s="5" t="e">
        <f>CH4_100yr_tonnes!#REF!</f>
        <v>#REF!</v>
      </c>
      <c r="BC25" s="5" t="e">
        <f>CH4_100yr_tonnes!#REF!</f>
        <v>#REF!</v>
      </c>
      <c r="BD25" s="5" t="e">
        <f>CH4_100yr_tonnes!#REF!</f>
        <v>#REF!</v>
      </c>
      <c r="BE25" s="5" t="e">
        <f>CH4_100yr_tonnes!#REF!</f>
        <v>#REF!</v>
      </c>
      <c r="BF25" s="5" t="e">
        <f>CH4_100yr_tonnes!#REF!</f>
        <v>#REF!</v>
      </c>
      <c r="BG25" s="5" t="e">
        <f>CH4_100yr_tonnes!#REF!</f>
        <v>#REF!</v>
      </c>
      <c r="BH25" s="5" t="e">
        <f>CH4_100yr_tonnes!#REF!</f>
        <v>#REF!</v>
      </c>
      <c r="BI25" s="5" t="e">
        <f>CH4_100yr_tonnes!#REF!</f>
        <v>#REF!</v>
      </c>
      <c r="BJ25" s="5" t="e">
        <f>CH4_100yr_tonnes!#REF!</f>
        <v>#REF!</v>
      </c>
      <c r="BK25" s="5" t="e">
        <f>CH4_100yr_tonnes!#REF!</f>
        <v>#REF!</v>
      </c>
      <c r="BL25" s="5" t="e">
        <f>CH4_100yr_tonnes!#REF!</f>
        <v>#REF!</v>
      </c>
      <c r="BM25" s="5" t="e">
        <f>CH4_100yr_tonnes!#REF!</f>
        <v>#REF!</v>
      </c>
      <c r="BN25" s="5" t="e">
        <f>CH4_100yr_tonnes!#REF!</f>
        <v>#REF!</v>
      </c>
      <c r="BO25" s="5" t="e">
        <f>CH4_100yr_tonnes!#REF!</f>
        <v>#REF!</v>
      </c>
      <c r="BP25" s="5" t="e">
        <f>CH4_100yr_tonnes!#REF!</f>
        <v>#REF!</v>
      </c>
      <c r="BQ25" s="5" t="e">
        <f>CH4_100yr_tonnes!#REF!</f>
        <v>#REF!</v>
      </c>
      <c r="BR25" s="5" t="e">
        <f>CH4_100yr_tonnes!#REF!</f>
        <v>#REF!</v>
      </c>
      <c r="BS25" s="5" t="e">
        <f>CH4_100yr_tonnes!#REF!</f>
        <v>#REF!</v>
      </c>
      <c r="BT25" s="5" t="e">
        <f>CH4_100yr_tonnes!#REF!</f>
        <v>#REF!</v>
      </c>
      <c r="BU25" s="5" t="e">
        <f>CH4_100yr_tonnes!#REF!</f>
        <v>#REF!</v>
      </c>
      <c r="BV25" s="5" t="e">
        <f>CH4_100yr_tonnes!#REF!</f>
        <v>#REF!</v>
      </c>
      <c r="BW25" s="5" t="e">
        <f>CH4_100yr_tonnes!#REF!</f>
        <v>#REF!</v>
      </c>
      <c r="BX25" s="5" t="e">
        <f>CH4_100yr_tonnes!#REF!</f>
        <v>#REF!</v>
      </c>
      <c r="BY25" s="5" t="e">
        <f>CH4_100yr_tonnes!#REF!</f>
        <v>#REF!</v>
      </c>
      <c r="BZ25" s="5" t="e">
        <f>CH4_100yr_tonnes!#REF!</f>
        <v>#REF!</v>
      </c>
      <c r="CA25" s="5" t="e">
        <f>CH4_100yr_tonnes!#REF!</f>
        <v>#REF!</v>
      </c>
      <c r="CB25" s="5" t="e">
        <f>CH4_100yr_tonnes!#REF!</f>
        <v>#REF!</v>
      </c>
      <c r="CC25" s="5" t="e">
        <f>CH4_100yr_tonnes!#REF!</f>
        <v>#REF!</v>
      </c>
      <c r="CD25" s="5" t="e">
        <f>CH4_100yr_tonnes!#REF!</f>
        <v>#REF!</v>
      </c>
      <c r="CE25" s="5" t="e">
        <f>CH4_100yr_tonnes!#REF!</f>
        <v>#REF!</v>
      </c>
      <c r="CF25" s="5" t="e">
        <f>CH4_100yr_tonnes!#REF!</f>
        <v>#REF!</v>
      </c>
      <c r="CG25" s="5" t="e">
        <f>CH4_100yr_tonnes!#REF!</f>
        <v>#REF!</v>
      </c>
      <c r="CH25" s="5" t="e">
        <f>CH4_100yr_tonnes!#REF!</f>
        <v>#REF!</v>
      </c>
      <c r="CI25" s="5" t="e">
        <f>CH4_100yr_tonnes!#REF!</f>
        <v>#REF!</v>
      </c>
      <c r="CJ25" s="5" t="e">
        <f>CH4_100yr_tonnes!#REF!</f>
        <v>#REF!</v>
      </c>
      <c r="CK25" s="5" t="e">
        <f>CH4_100yr_tonnes!#REF!</f>
        <v>#REF!</v>
      </c>
      <c r="CL25" s="5" t="e">
        <f>CH4_100yr_tonnes!#REF!</f>
        <v>#REF!</v>
      </c>
      <c r="CM25" s="5" t="e">
        <f>CH4_100yr_tonnes!#REF!</f>
        <v>#REF!</v>
      </c>
      <c r="CN25" s="5" t="e">
        <f>CH4_100yr_tonnes!#REF!</f>
        <v>#REF!</v>
      </c>
      <c r="CO25" s="5" t="e">
        <f>CH4_100yr_tonnes!#REF!</f>
        <v>#REF!</v>
      </c>
      <c r="CP25" s="5" t="e">
        <f>CH4_100yr_tonnes!#REF!</f>
        <v>#REF!</v>
      </c>
      <c r="CQ25" s="5" t="e">
        <f>CH4_100yr_tonnes!#REF!</f>
        <v>#REF!</v>
      </c>
      <c r="CR25" s="5" t="e">
        <f>CH4_100yr_tonnes!#REF!</f>
        <v>#REF!</v>
      </c>
      <c r="CS25" s="5" t="e">
        <f>CH4_100yr_tonnes!#REF!</f>
        <v>#REF!</v>
      </c>
      <c r="CT25" s="5" t="e">
        <f>CH4_100yr_tonnes!#REF!</f>
        <v>#REF!</v>
      </c>
      <c r="CU25" s="5" t="e">
        <f>CH4_100yr_tonnes!#REF!</f>
        <v>#REF!</v>
      </c>
      <c r="CV25" s="5" t="e">
        <f>CH4_100yr_tonnes!#REF!</f>
        <v>#REF!</v>
      </c>
    </row>
    <row r="26" spans="1:100" ht="11" x14ac:dyDescent="0.15">
      <c r="A26" s="5" t="e">
        <f>CH4_100yr_tonnes!#REF!</f>
        <v>#REF!</v>
      </c>
      <c r="B26" s="5" t="e">
        <f>CH4_100yr_tonnes!#REF!</f>
        <v>#REF!</v>
      </c>
      <c r="C26" s="5" t="e">
        <f>CH4_100yr_tonnes!#REF!</f>
        <v>#REF!</v>
      </c>
      <c r="D26" s="5" t="e">
        <f>CH4_100yr_tonnes!#REF!</f>
        <v>#REF!</v>
      </c>
      <c r="E26" s="5" t="e">
        <f>CH4_100yr_tonnes!#REF!</f>
        <v>#REF!</v>
      </c>
      <c r="F26" s="5" t="e">
        <f>CH4_100yr_tonnes!#REF!</f>
        <v>#REF!</v>
      </c>
      <c r="G26" s="5" t="e">
        <f>CH4_100yr_tonnes!#REF!</f>
        <v>#REF!</v>
      </c>
      <c r="H26" s="5" t="e">
        <f>CH4_100yr_tonnes!#REF!</f>
        <v>#REF!</v>
      </c>
      <c r="I26" s="5" t="e">
        <f>CH4_100yr_tonnes!#REF!</f>
        <v>#REF!</v>
      </c>
      <c r="J26" s="5" t="e">
        <f>CH4_100yr_tonnes!#REF!</f>
        <v>#REF!</v>
      </c>
      <c r="K26" s="5" t="e">
        <f>CH4_100yr_tonnes!#REF!</f>
        <v>#REF!</v>
      </c>
      <c r="L26" s="5" t="e">
        <f>CH4_100yr_tonnes!#REF!</f>
        <v>#REF!</v>
      </c>
      <c r="M26" s="5" t="e">
        <f>CH4_100yr_tonnes!#REF!</f>
        <v>#REF!</v>
      </c>
      <c r="N26" s="5" t="e">
        <f>CH4_100yr_tonnes!#REF!</f>
        <v>#REF!</v>
      </c>
      <c r="O26" s="5" t="e">
        <f>CH4_100yr_tonnes!#REF!</f>
        <v>#REF!</v>
      </c>
      <c r="P26" s="5" t="e">
        <f>CH4_100yr_tonnes!#REF!</f>
        <v>#REF!</v>
      </c>
      <c r="Q26" s="5" t="e">
        <f>CH4_100yr_tonnes!#REF!</f>
        <v>#REF!</v>
      </c>
      <c r="R26" s="5" t="e">
        <f>CH4_100yr_tonnes!#REF!</f>
        <v>#REF!</v>
      </c>
      <c r="S26" s="5" t="e">
        <f>CH4_100yr_tonnes!#REF!</f>
        <v>#REF!</v>
      </c>
      <c r="T26" s="5" t="e">
        <f>CH4_100yr_tonnes!#REF!</f>
        <v>#REF!</v>
      </c>
      <c r="U26" s="5" t="e">
        <f>CH4_100yr_tonnes!#REF!</f>
        <v>#REF!</v>
      </c>
      <c r="V26" s="5" t="e">
        <f>CH4_100yr_tonnes!#REF!</f>
        <v>#REF!</v>
      </c>
      <c r="W26" s="5" t="e">
        <f>CH4_100yr_tonnes!#REF!</f>
        <v>#REF!</v>
      </c>
      <c r="X26" s="5" t="e">
        <f>CH4_100yr_tonnes!#REF!</f>
        <v>#REF!</v>
      </c>
      <c r="Y26" s="5" t="e">
        <f>CH4_100yr_tonnes!#REF!</f>
        <v>#REF!</v>
      </c>
      <c r="Z26" s="5" t="e">
        <f>CH4_100yr_tonnes!#REF!</f>
        <v>#REF!</v>
      </c>
      <c r="AA26" s="5" t="e">
        <f>CH4_100yr_tonnes!#REF!</f>
        <v>#REF!</v>
      </c>
      <c r="AB26" s="5" t="e">
        <f>CH4_100yr_tonnes!#REF!</f>
        <v>#REF!</v>
      </c>
      <c r="AC26" s="5" t="e">
        <f>CH4_100yr_tonnes!#REF!</f>
        <v>#REF!</v>
      </c>
      <c r="AD26" s="5" t="e">
        <f>CH4_100yr_tonnes!#REF!</f>
        <v>#REF!</v>
      </c>
      <c r="AE26" s="5" t="e">
        <f>CH4_100yr_tonnes!#REF!</f>
        <v>#REF!</v>
      </c>
      <c r="AF26" s="5" t="e">
        <f>CH4_100yr_tonnes!#REF!</f>
        <v>#REF!</v>
      </c>
      <c r="AG26" s="5" t="e">
        <f>CH4_100yr_tonnes!#REF!</f>
        <v>#REF!</v>
      </c>
      <c r="AH26" s="5" t="e">
        <f>CH4_100yr_tonnes!#REF!</f>
        <v>#REF!</v>
      </c>
      <c r="AI26" s="5" t="e">
        <f>CH4_100yr_tonnes!#REF!</f>
        <v>#REF!</v>
      </c>
      <c r="AJ26" s="5" t="e">
        <f>CH4_100yr_tonnes!#REF!</f>
        <v>#REF!</v>
      </c>
      <c r="AK26" s="5" t="e">
        <f>CH4_100yr_tonnes!#REF!</f>
        <v>#REF!</v>
      </c>
      <c r="AL26" s="5" t="e">
        <f>CH4_100yr_tonnes!#REF!</f>
        <v>#REF!</v>
      </c>
      <c r="AM26" s="5" t="e">
        <f>CH4_100yr_tonnes!#REF!</f>
        <v>#REF!</v>
      </c>
      <c r="AN26" s="5" t="e">
        <f>CH4_100yr_tonnes!#REF!</f>
        <v>#REF!</v>
      </c>
      <c r="AO26" s="5" t="e">
        <f>CH4_100yr_tonnes!#REF!</f>
        <v>#REF!</v>
      </c>
      <c r="AP26" s="5" t="e">
        <f>CH4_100yr_tonnes!#REF!</f>
        <v>#REF!</v>
      </c>
      <c r="AQ26" s="5" t="e">
        <f>CH4_100yr_tonnes!#REF!</f>
        <v>#REF!</v>
      </c>
      <c r="AR26" s="5" t="e">
        <f>CH4_100yr_tonnes!#REF!</f>
        <v>#REF!</v>
      </c>
      <c r="AS26" s="5" t="e">
        <f>CH4_100yr_tonnes!#REF!</f>
        <v>#REF!</v>
      </c>
      <c r="AT26" s="5" t="e">
        <f>CH4_100yr_tonnes!#REF!</f>
        <v>#REF!</v>
      </c>
      <c r="AU26" s="5" t="e">
        <f>CH4_100yr_tonnes!#REF!</f>
        <v>#REF!</v>
      </c>
      <c r="AV26" s="5" t="e">
        <f>CH4_100yr_tonnes!#REF!</f>
        <v>#REF!</v>
      </c>
      <c r="AW26" s="5" t="e">
        <f>CH4_100yr_tonnes!#REF!</f>
        <v>#REF!</v>
      </c>
      <c r="AX26" s="5" t="e">
        <f>CH4_100yr_tonnes!#REF!</f>
        <v>#REF!</v>
      </c>
      <c r="AY26" s="5" t="e">
        <f>CH4_100yr_tonnes!#REF!</f>
        <v>#REF!</v>
      </c>
      <c r="AZ26" s="5" t="e">
        <f>CH4_100yr_tonnes!#REF!</f>
        <v>#REF!</v>
      </c>
      <c r="BA26" s="5" t="e">
        <f>CH4_100yr_tonnes!#REF!</f>
        <v>#REF!</v>
      </c>
      <c r="BB26" s="5" t="e">
        <f>CH4_100yr_tonnes!#REF!</f>
        <v>#REF!</v>
      </c>
      <c r="BC26" s="5" t="e">
        <f>CH4_100yr_tonnes!#REF!</f>
        <v>#REF!</v>
      </c>
      <c r="BD26" s="5" t="e">
        <f>CH4_100yr_tonnes!#REF!</f>
        <v>#REF!</v>
      </c>
      <c r="BE26" s="5" t="e">
        <f>CH4_100yr_tonnes!#REF!</f>
        <v>#REF!</v>
      </c>
      <c r="BF26" s="5" t="e">
        <f>CH4_100yr_tonnes!#REF!</f>
        <v>#REF!</v>
      </c>
      <c r="BG26" s="5" t="e">
        <f>CH4_100yr_tonnes!#REF!</f>
        <v>#REF!</v>
      </c>
      <c r="BH26" s="5" t="e">
        <f>CH4_100yr_tonnes!#REF!</f>
        <v>#REF!</v>
      </c>
      <c r="BI26" s="5" t="e">
        <f>CH4_100yr_tonnes!#REF!</f>
        <v>#REF!</v>
      </c>
      <c r="BJ26" s="5" t="e">
        <f>CH4_100yr_tonnes!#REF!</f>
        <v>#REF!</v>
      </c>
      <c r="BK26" s="5" t="e">
        <f>CH4_100yr_tonnes!#REF!</f>
        <v>#REF!</v>
      </c>
      <c r="BL26" s="5" t="e">
        <f>CH4_100yr_tonnes!#REF!</f>
        <v>#REF!</v>
      </c>
      <c r="BM26" s="5" t="e">
        <f>CH4_100yr_tonnes!#REF!</f>
        <v>#REF!</v>
      </c>
      <c r="BN26" s="5" t="e">
        <f>CH4_100yr_tonnes!#REF!</f>
        <v>#REF!</v>
      </c>
      <c r="BO26" s="5" t="e">
        <f>CH4_100yr_tonnes!#REF!</f>
        <v>#REF!</v>
      </c>
      <c r="BP26" s="5" t="e">
        <f>CH4_100yr_tonnes!#REF!</f>
        <v>#REF!</v>
      </c>
      <c r="BQ26" s="5" t="e">
        <f>CH4_100yr_tonnes!#REF!</f>
        <v>#REF!</v>
      </c>
      <c r="BR26" s="5" t="e">
        <f>CH4_100yr_tonnes!#REF!</f>
        <v>#REF!</v>
      </c>
      <c r="BS26" s="5" t="e">
        <f>CH4_100yr_tonnes!#REF!</f>
        <v>#REF!</v>
      </c>
      <c r="BT26" s="5" t="e">
        <f>CH4_100yr_tonnes!#REF!</f>
        <v>#REF!</v>
      </c>
      <c r="BU26" s="5" t="e">
        <f>CH4_100yr_tonnes!#REF!</f>
        <v>#REF!</v>
      </c>
      <c r="BV26" s="5" t="e">
        <f>CH4_100yr_tonnes!#REF!</f>
        <v>#REF!</v>
      </c>
      <c r="BW26" s="5" t="e">
        <f>CH4_100yr_tonnes!#REF!</f>
        <v>#REF!</v>
      </c>
      <c r="BX26" s="5" t="e">
        <f>CH4_100yr_tonnes!#REF!</f>
        <v>#REF!</v>
      </c>
      <c r="BY26" s="5" t="e">
        <f>CH4_100yr_tonnes!#REF!</f>
        <v>#REF!</v>
      </c>
      <c r="BZ26" s="5" t="e">
        <f>CH4_100yr_tonnes!#REF!</f>
        <v>#REF!</v>
      </c>
      <c r="CA26" s="5" t="e">
        <f>CH4_100yr_tonnes!#REF!</f>
        <v>#REF!</v>
      </c>
      <c r="CB26" s="5" t="e">
        <f>CH4_100yr_tonnes!#REF!</f>
        <v>#REF!</v>
      </c>
      <c r="CC26" s="5" t="e">
        <f>CH4_100yr_tonnes!#REF!</f>
        <v>#REF!</v>
      </c>
      <c r="CD26" s="5" t="e">
        <f>CH4_100yr_tonnes!#REF!</f>
        <v>#REF!</v>
      </c>
      <c r="CE26" s="5" t="e">
        <f>CH4_100yr_tonnes!#REF!</f>
        <v>#REF!</v>
      </c>
      <c r="CF26" s="5" t="e">
        <f>CH4_100yr_tonnes!#REF!</f>
        <v>#REF!</v>
      </c>
      <c r="CG26" s="5" t="e">
        <f>CH4_100yr_tonnes!#REF!</f>
        <v>#REF!</v>
      </c>
      <c r="CH26" s="5" t="e">
        <f>CH4_100yr_tonnes!#REF!</f>
        <v>#REF!</v>
      </c>
      <c r="CI26" s="5" t="e">
        <f>CH4_100yr_tonnes!#REF!</f>
        <v>#REF!</v>
      </c>
      <c r="CJ26" s="5" t="e">
        <f>CH4_100yr_tonnes!#REF!</f>
        <v>#REF!</v>
      </c>
      <c r="CK26" s="5" t="e">
        <f>CH4_100yr_tonnes!#REF!</f>
        <v>#REF!</v>
      </c>
      <c r="CL26" s="5" t="e">
        <f>CH4_100yr_tonnes!#REF!</f>
        <v>#REF!</v>
      </c>
      <c r="CM26" s="5" t="e">
        <f>CH4_100yr_tonnes!#REF!</f>
        <v>#REF!</v>
      </c>
      <c r="CN26" s="5" t="e">
        <f>CH4_100yr_tonnes!#REF!</f>
        <v>#REF!</v>
      </c>
      <c r="CO26" s="5" t="e">
        <f>CH4_100yr_tonnes!#REF!</f>
        <v>#REF!</v>
      </c>
      <c r="CP26" s="5" t="e">
        <f>CH4_100yr_tonnes!#REF!</f>
        <v>#REF!</v>
      </c>
      <c r="CQ26" s="5" t="e">
        <f>CH4_100yr_tonnes!#REF!</f>
        <v>#REF!</v>
      </c>
      <c r="CR26" s="5" t="e">
        <f>CH4_100yr_tonnes!#REF!</f>
        <v>#REF!</v>
      </c>
      <c r="CS26" s="5" t="e">
        <f>CH4_100yr_tonnes!#REF!</f>
        <v>#REF!</v>
      </c>
      <c r="CT26" s="5" t="e">
        <f>CH4_100yr_tonnes!#REF!</f>
        <v>#REF!</v>
      </c>
      <c r="CU26" s="5" t="e">
        <f>CH4_100yr_tonnes!#REF!</f>
        <v>#REF!</v>
      </c>
      <c r="CV26" s="5" t="e">
        <f>CH4_100yr_tonnes!#REF!</f>
        <v>#REF!</v>
      </c>
    </row>
    <row r="27" spans="1:100" ht="11" x14ac:dyDescent="0.15">
      <c r="A27" s="5" t="e">
        <f>CH4_100yr_tonnes!#REF!</f>
        <v>#REF!</v>
      </c>
      <c r="B27" s="5" t="e">
        <f>CH4_100yr_tonnes!#REF!</f>
        <v>#REF!</v>
      </c>
      <c r="C27" s="5" t="e">
        <f>CH4_100yr_tonnes!#REF!</f>
        <v>#REF!</v>
      </c>
      <c r="D27" s="5" t="e">
        <f>CH4_100yr_tonnes!#REF!</f>
        <v>#REF!</v>
      </c>
      <c r="E27" s="5" t="e">
        <f>CH4_100yr_tonnes!#REF!</f>
        <v>#REF!</v>
      </c>
      <c r="F27" s="5" t="e">
        <f>CH4_100yr_tonnes!#REF!</f>
        <v>#REF!</v>
      </c>
      <c r="G27" s="5" t="e">
        <f>CH4_100yr_tonnes!#REF!</f>
        <v>#REF!</v>
      </c>
      <c r="H27" s="5" t="e">
        <f>CH4_100yr_tonnes!#REF!</f>
        <v>#REF!</v>
      </c>
      <c r="I27" s="5" t="e">
        <f>CH4_100yr_tonnes!#REF!</f>
        <v>#REF!</v>
      </c>
      <c r="J27" s="5" t="e">
        <f>CH4_100yr_tonnes!#REF!</f>
        <v>#REF!</v>
      </c>
      <c r="K27" s="5" t="e">
        <f>CH4_100yr_tonnes!#REF!</f>
        <v>#REF!</v>
      </c>
      <c r="L27" s="5" t="e">
        <f>CH4_100yr_tonnes!#REF!</f>
        <v>#REF!</v>
      </c>
      <c r="M27" s="5" t="e">
        <f>CH4_100yr_tonnes!#REF!</f>
        <v>#REF!</v>
      </c>
      <c r="N27" s="5" t="e">
        <f>CH4_100yr_tonnes!#REF!</f>
        <v>#REF!</v>
      </c>
      <c r="O27" s="5" t="e">
        <f>CH4_100yr_tonnes!#REF!</f>
        <v>#REF!</v>
      </c>
      <c r="P27" s="5" t="e">
        <f>CH4_100yr_tonnes!#REF!</f>
        <v>#REF!</v>
      </c>
      <c r="Q27" s="5" t="e">
        <f>CH4_100yr_tonnes!#REF!</f>
        <v>#REF!</v>
      </c>
      <c r="R27" s="5" t="e">
        <f>CH4_100yr_tonnes!#REF!</f>
        <v>#REF!</v>
      </c>
      <c r="S27" s="5" t="e">
        <f>CH4_100yr_tonnes!#REF!</f>
        <v>#REF!</v>
      </c>
      <c r="T27" s="5" t="e">
        <f>CH4_100yr_tonnes!#REF!</f>
        <v>#REF!</v>
      </c>
      <c r="U27" s="5" t="e">
        <f>CH4_100yr_tonnes!#REF!</f>
        <v>#REF!</v>
      </c>
      <c r="V27" s="5" t="e">
        <f>CH4_100yr_tonnes!#REF!</f>
        <v>#REF!</v>
      </c>
      <c r="W27" s="5" t="e">
        <f>CH4_100yr_tonnes!#REF!</f>
        <v>#REF!</v>
      </c>
      <c r="X27" s="5" t="e">
        <f>CH4_100yr_tonnes!#REF!</f>
        <v>#REF!</v>
      </c>
      <c r="Y27" s="5" t="e">
        <f>CH4_100yr_tonnes!#REF!</f>
        <v>#REF!</v>
      </c>
      <c r="Z27" s="5" t="e">
        <f>CH4_100yr_tonnes!#REF!</f>
        <v>#REF!</v>
      </c>
      <c r="AA27" s="5" t="e">
        <f>CH4_100yr_tonnes!#REF!</f>
        <v>#REF!</v>
      </c>
      <c r="AB27" s="5" t="e">
        <f>CH4_100yr_tonnes!#REF!</f>
        <v>#REF!</v>
      </c>
      <c r="AC27" s="5" t="e">
        <f>CH4_100yr_tonnes!#REF!</f>
        <v>#REF!</v>
      </c>
      <c r="AD27" s="5" t="e">
        <f>CH4_100yr_tonnes!#REF!</f>
        <v>#REF!</v>
      </c>
      <c r="AE27" s="5" t="e">
        <f>CH4_100yr_tonnes!#REF!</f>
        <v>#REF!</v>
      </c>
      <c r="AF27" s="5" t="e">
        <f>CH4_100yr_tonnes!#REF!</f>
        <v>#REF!</v>
      </c>
      <c r="AG27" s="5" t="e">
        <f>CH4_100yr_tonnes!#REF!</f>
        <v>#REF!</v>
      </c>
      <c r="AH27" s="5" t="e">
        <f>CH4_100yr_tonnes!#REF!</f>
        <v>#REF!</v>
      </c>
      <c r="AI27" s="5" t="e">
        <f>CH4_100yr_tonnes!#REF!</f>
        <v>#REF!</v>
      </c>
      <c r="AJ27" s="5" t="e">
        <f>CH4_100yr_tonnes!#REF!</f>
        <v>#REF!</v>
      </c>
      <c r="AK27" s="5" t="e">
        <f>CH4_100yr_tonnes!#REF!</f>
        <v>#REF!</v>
      </c>
      <c r="AL27" s="5" t="e">
        <f>CH4_100yr_tonnes!#REF!</f>
        <v>#REF!</v>
      </c>
      <c r="AM27" s="5" t="e">
        <f>CH4_100yr_tonnes!#REF!</f>
        <v>#REF!</v>
      </c>
      <c r="AN27" s="5" t="e">
        <f>CH4_100yr_tonnes!#REF!</f>
        <v>#REF!</v>
      </c>
      <c r="AO27" s="5" t="e">
        <f>CH4_100yr_tonnes!#REF!</f>
        <v>#REF!</v>
      </c>
      <c r="AP27" s="5" t="e">
        <f>CH4_100yr_tonnes!#REF!</f>
        <v>#REF!</v>
      </c>
      <c r="AQ27" s="5" t="e">
        <f>CH4_100yr_tonnes!#REF!</f>
        <v>#REF!</v>
      </c>
      <c r="AR27" s="5" t="e">
        <f>CH4_100yr_tonnes!#REF!</f>
        <v>#REF!</v>
      </c>
      <c r="AS27" s="5" t="e">
        <f>CH4_100yr_tonnes!#REF!</f>
        <v>#REF!</v>
      </c>
      <c r="AT27" s="5" t="e">
        <f>CH4_100yr_tonnes!#REF!</f>
        <v>#REF!</v>
      </c>
      <c r="AU27" s="5" t="e">
        <f>CH4_100yr_tonnes!#REF!</f>
        <v>#REF!</v>
      </c>
      <c r="AV27" s="5" t="e">
        <f>CH4_100yr_tonnes!#REF!</f>
        <v>#REF!</v>
      </c>
      <c r="AW27" s="5" t="e">
        <f>CH4_100yr_tonnes!#REF!</f>
        <v>#REF!</v>
      </c>
      <c r="AX27" s="5" t="e">
        <f>CH4_100yr_tonnes!#REF!</f>
        <v>#REF!</v>
      </c>
      <c r="AY27" s="5" t="e">
        <f>CH4_100yr_tonnes!#REF!</f>
        <v>#REF!</v>
      </c>
      <c r="AZ27" s="5" t="e">
        <f>CH4_100yr_tonnes!#REF!</f>
        <v>#REF!</v>
      </c>
      <c r="BA27" s="5" t="e">
        <f>CH4_100yr_tonnes!#REF!</f>
        <v>#REF!</v>
      </c>
      <c r="BB27" s="5" t="e">
        <f>CH4_100yr_tonnes!#REF!</f>
        <v>#REF!</v>
      </c>
      <c r="BC27" s="5" t="e">
        <f>CH4_100yr_tonnes!#REF!</f>
        <v>#REF!</v>
      </c>
      <c r="BD27" s="5" t="e">
        <f>CH4_100yr_tonnes!#REF!</f>
        <v>#REF!</v>
      </c>
      <c r="BE27" s="5" t="e">
        <f>CH4_100yr_tonnes!#REF!</f>
        <v>#REF!</v>
      </c>
      <c r="BF27" s="5" t="e">
        <f>CH4_100yr_tonnes!#REF!</f>
        <v>#REF!</v>
      </c>
      <c r="BG27" s="5" t="e">
        <f>CH4_100yr_tonnes!#REF!</f>
        <v>#REF!</v>
      </c>
      <c r="BH27" s="5" t="e">
        <f>CH4_100yr_tonnes!#REF!</f>
        <v>#REF!</v>
      </c>
      <c r="BI27" s="5" t="e">
        <f>CH4_100yr_tonnes!#REF!</f>
        <v>#REF!</v>
      </c>
      <c r="BJ27" s="5" t="e">
        <f>CH4_100yr_tonnes!#REF!</f>
        <v>#REF!</v>
      </c>
      <c r="BK27" s="5" t="e">
        <f>CH4_100yr_tonnes!#REF!</f>
        <v>#REF!</v>
      </c>
      <c r="BL27" s="5" t="e">
        <f>CH4_100yr_tonnes!#REF!</f>
        <v>#REF!</v>
      </c>
      <c r="BM27" s="5" t="e">
        <f>CH4_100yr_tonnes!#REF!</f>
        <v>#REF!</v>
      </c>
      <c r="BN27" s="5" t="e">
        <f>CH4_100yr_tonnes!#REF!</f>
        <v>#REF!</v>
      </c>
      <c r="BO27" s="5" t="e">
        <f>CH4_100yr_tonnes!#REF!</f>
        <v>#REF!</v>
      </c>
      <c r="BP27" s="5" t="e">
        <f>CH4_100yr_tonnes!#REF!</f>
        <v>#REF!</v>
      </c>
      <c r="BQ27" s="5" t="e">
        <f>CH4_100yr_tonnes!#REF!</f>
        <v>#REF!</v>
      </c>
      <c r="BR27" s="5" t="e">
        <f>CH4_100yr_tonnes!#REF!</f>
        <v>#REF!</v>
      </c>
      <c r="BS27" s="5" t="e">
        <f>CH4_100yr_tonnes!#REF!</f>
        <v>#REF!</v>
      </c>
      <c r="BT27" s="5" t="e">
        <f>CH4_100yr_tonnes!#REF!</f>
        <v>#REF!</v>
      </c>
      <c r="BU27" s="5" t="e">
        <f>CH4_100yr_tonnes!#REF!</f>
        <v>#REF!</v>
      </c>
      <c r="BV27" s="5" t="e">
        <f>CH4_100yr_tonnes!#REF!</f>
        <v>#REF!</v>
      </c>
      <c r="BW27" s="5" t="e">
        <f>CH4_100yr_tonnes!#REF!</f>
        <v>#REF!</v>
      </c>
      <c r="BX27" s="5" t="e">
        <f>CH4_100yr_tonnes!#REF!</f>
        <v>#REF!</v>
      </c>
      <c r="BY27" s="5" t="e">
        <f>CH4_100yr_tonnes!#REF!</f>
        <v>#REF!</v>
      </c>
      <c r="BZ27" s="5" t="e">
        <f>CH4_100yr_tonnes!#REF!</f>
        <v>#REF!</v>
      </c>
      <c r="CA27" s="5" t="e">
        <f>CH4_100yr_tonnes!#REF!</f>
        <v>#REF!</v>
      </c>
      <c r="CB27" s="5" t="e">
        <f>CH4_100yr_tonnes!#REF!</f>
        <v>#REF!</v>
      </c>
      <c r="CC27" s="5" t="e">
        <f>CH4_100yr_tonnes!#REF!</f>
        <v>#REF!</v>
      </c>
      <c r="CD27" s="5" t="e">
        <f>CH4_100yr_tonnes!#REF!</f>
        <v>#REF!</v>
      </c>
      <c r="CE27" s="5" t="e">
        <f>CH4_100yr_tonnes!#REF!</f>
        <v>#REF!</v>
      </c>
      <c r="CF27" s="5" t="e">
        <f>CH4_100yr_tonnes!#REF!</f>
        <v>#REF!</v>
      </c>
      <c r="CG27" s="5" t="e">
        <f>CH4_100yr_tonnes!#REF!</f>
        <v>#REF!</v>
      </c>
      <c r="CH27" s="5" t="e">
        <f>CH4_100yr_tonnes!#REF!</f>
        <v>#REF!</v>
      </c>
      <c r="CI27" s="5" t="e">
        <f>CH4_100yr_tonnes!#REF!</f>
        <v>#REF!</v>
      </c>
      <c r="CJ27" s="5" t="e">
        <f>CH4_100yr_tonnes!#REF!</f>
        <v>#REF!</v>
      </c>
      <c r="CK27" s="5" t="e">
        <f>CH4_100yr_tonnes!#REF!</f>
        <v>#REF!</v>
      </c>
      <c r="CL27" s="5" t="e">
        <f>CH4_100yr_tonnes!#REF!</f>
        <v>#REF!</v>
      </c>
      <c r="CM27" s="5" t="e">
        <f>CH4_100yr_tonnes!#REF!</f>
        <v>#REF!</v>
      </c>
      <c r="CN27" s="5" t="e">
        <f>CH4_100yr_tonnes!#REF!</f>
        <v>#REF!</v>
      </c>
      <c r="CO27" s="5" t="e">
        <f>CH4_100yr_tonnes!#REF!</f>
        <v>#REF!</v>
      </c>
      <c r="CP27" s="5" t="e">
        <f>CH4_100yr_tonnes!#REF!</f>
        <v>#REF!</v>
      </c>
      <c r="CQ27" s="5" t="e">
        <f>CH4_100yr_tonnes!#REF!</f>
        <v>#REF!</v>
      </c>
      <c r="CR27" s="5" t="e">
        <f>CH4_100yr_tonnes!#REF!</f>
        <v>#REF!</v>
      </c>
      <c r="CS27" s="5" t="e">
        <f>CH4_100yr_tonnes!#REF!</f>
        <v>#REF!</v>
      </c>
      <c r="CT27" s="5" t="e">
        <f>CH4_100yr_tonnes!#REF!</f>
        <v>#REF!</v>
      </c>
      <c r="CU27" s="5" t="e">
        <f>CH4_100yr_tonnes!#REF!</f>
        <v>#REF!</v>
      </c>
      <c r="CV27" s="5" t="e">
        <f>CH4_100yr_tonnes!#REF!</f>
        <v>#REF!</v>
      </c>
    </row>
    <row r="28" spans="1:100" ht="11" x14ac:dyDescent="0.15">
      <c r="A28" s="5" t="e">
        <f>CH4_100yr_tonnes!#REF!</f>
        <v>#REF!</v>
      </c>
      <c r="B28" s="5" t="e">
        <f>CH4_100yr_tonnes!#REF!</f>
        <v>#REF!</v>
      </c>
      <c r="C28" s="5" t="e">
        <f>CH4_100yr_tonnes!#REF!</f>
        <v>#REF!</v>
      </c>
      <c r="D28" s="5" t="e">
        <f>CH4_100yr_tonnes!#REF!</f>
        <v>#REF!</v>
      </c>
      <c r="E28" s="5" t="e">
        <f>CH4_100yr_tonnes!#REF!</f>
        <v>#REF!</v>
      </c>
      <c r="F28" s="5" t="e">
        <f>CH4_100yr_tonnes!#REF!</f>
        <v>#REF!</v>
      </c>
      <c r="G28" s="5" t="e">
        <f>CH4_100yr_tonnes!#REF!</f>
        <v>#REF!</v>
      </c>
      <c r="H28" s="5" t="e">
        <f>CH4_100yr_tonnes!#REF!</f>
        <v>#REF!</v>
      </c>
      <c r="I28" s="5" t="e">
        <f>CH4_100yr_tonnes!#REF!</f>
        <v>#REF!</v>
      </c>
      <c r="J28" s="5" t="e">
        <f>CH4_100yr_tonnes!#REF!</f>
        <v>#REF!</v>
      </c>
      <c r="K28" s="5" t="e">
        <f>CH4_100yr_tonnes!#REF!</f>
        <v>#REF!</v>
      </c>
      <c r="L28" s="5" t="e">
        <f>CH4_100yr_tonnes!#REF!</f>
        <v>#REF!</v>
      </c>
      <c r="M28" s="5" t="e">
        <f>CH4_100yr_tonnes!#REF!</f>
        <v>#REF!</v>
      </c>
      <c r="N28" s="5" t="e">
        <f>CH4_100yr_tonnes!#REF!</f>
        <v>#REF!</v>
      </c>
      <c r="O28" s="5" t="e">
        <f>CH4_100yr_tonnes!#REF!</f>
        <v>#REF!</v>
      </c>
      <c r="P28" s="5" t="e">
        <f>CH4_100yr_tonnes!#REF!</f>
        <v>#REF!</v>
      </c>
      <c r="Q28" s="5" t="e">
        <f>CH4_100yr_tonnes!#REF!</f>
        <v>#REF!</v>
      </c>
      <c r="R28" s="5" t="e">
        <f>CH4_100yr_tonnes!#REF!</f>
        <v>#REF!</v>
      </c>
      <c r="S28" s="5" t="e">
        <f>CH4_100yr_tonnes!#REF!</f>
        <v>#REF!</v>
      </c>
      <c r="T28" s="5" t="e">
        <f>CH4_100yr_tonnes!#REF!</f>
        <v>#REF!</v>
      </c>
      <c r="U28" s="5" t="e">
        <f>CH4_100yr_tonnes!#REF!</f>
        <v>#REF!</v>
      </c>
      <c r="V28" s="5" t="e">
        <f>CH4_100yr_tonnes!#REF!</f>
        <v>#REF!</v>
      </c>
      <c r="W28" s="5" t="e">
        <f>CH4_100yr_tonnes!#REF!</f>
        <v>#REF!</v>
      </c>
      <c r="X28" s="5" t="e">
        <f>CH4_100yr_tonnes!#REF!</f>
        <v>#REF!</v>
      </c>
      <c r="Y28" s="5" t="e">
        <f>CH4_100yr_tonnes!#REF!</f>
        <v>#REF!</v>
      </c>
      <c r="Z28" s="5" t="e">
        <f>CH4_100yr_tonnes!#REF!</f>
        <v>#REF!</v>
      </c>
      <c r="AA28" s="5" t="e">
        <f>CH4_100yr_tonnes!#REF!</f>
        <v>#REF!</v>
      </c>
      <c r="AB28" s="5" t="e">
        <f>CH4_100yr_tonnes!#REF!</f>
        <v>#REF!</v>
      </c>
      <c r="AC28" s="5" t="e">
        <f>CH4_100yr_tonnes!#REF!</f>
        <v>#REF!</v>
      </c>
      <c r="AD28" s="5" t="e">
        <f>CH4_100yr_tonnes!#REF!</f>
        <v>#REF!</v>
      </c>
      <c r="AE28" s="5" t="e">
        <f>CH4_100yr_tonnes!#REF!</f>
        <v>#REF!</v>
      </c>
      <c r="AF28" s="5" t="e">
        <f>CH4_100yr_tonnes!#REF!</f>
        <v>#REF!</v>
      </c>
      <c r="AG28" s="5" t="e">
        <f>CH4_100yr_tonnes!#REF!</f>
        <v>#REF!</v>
      </c>
      <c r="AH28" s="5" t="e">
        <f>CH4_100yr_tonnes!#REF!</f>
        <v>#REF!</v>
      </c>
      <c r="AI28" s="5" t="e">
        <f>CH4_100yr_tonnes!#REF!</f>
        <v>#REF!</v>
      </c>
      <c r="AJ28" s="5" t="e">
        <f>CH4_100yr_tonnes!#REF!</f>
        <v>#REF!</v>
      </c>
      <c r="AK28" s="5" t="e">
        <f>CH4_100yr_tonnes!#REF!</f>
        <v>#REF!</v>
      </c>
      <c r="AL28" s="5" t="e">
        <f>CH4_100yr_tonnes!#REF!</f>
        <v>#REF!</v>
      </c>
      <c r="AM28" s="5" t="e">
        <f>CH4_100yr_tonnes!#REF!</f>
        <v>#REF!</v>
      </c>
      <c r="AN28" s="5" t="e">
        <f>CH4_100yr_tonnes!#REF!</f>
        <v>#REF!</v>
      </c>
      <c r="AO28" s="5" t="e">
        <f>CH4_100yr_tonnes!#REF!</f>
        <v>#REF!</v>
      </c>
      <c r="AP28" s="5" t="e">
        <f>CH4_100yr_tonnes!#REF!</f>
        <v>#REF!</v>
      </c>
      <c r="AQ28" s="5" t="e">
        <f>CH4_100yr_tonnes!#REF!</f>
        <v>#REF!</v>
      </c>
      <c r="AR28" s="5" t="e">
        <f>CH4_100yr_tonnes!#REF!</f>
        <v>#REF!</v>
      </c>
      <c r="AS28" s="5" t="e">
        <f>CH4_100yr_tonnes!#REF!</f>
        <v>#REF!</v>
      </c>
      <c r="AT28" s="5" t="e">
        <f>CH4_100yr_tonnes!#REF!</f>
        <v>#REF!</v>
      </c>
      <c r="AU28" s="5" t="e">
        <f>CH4_100yr_tonnes!#REF!</f>
        <v>#REF!</v>
      </c>
      <c r="AV28" s="5" t="e">
        <f>CH4_100yr_tonnes!#REF!</f>
        <v>#REF!</v>
      </c>
      <c r="AW28" s="5" t="e">
        <f>CH4_100yr_tonnes!#REF!</f>
        <v>#REF!</v>
      </c>
      <c r="AX28" s="5" t="e">
        <f>CH4_100yr_tonnes!#REF!</f>
        <v>#REF!</v>
      </c>
      <c r="AY28" s="5" t="e">
        <f>CH4_100yr_tonnes!#REF!</f>
        <v>#REF!</v>
      </c>
      <c r="AZ28" s="5" t="e">
        <f>CH4_100yr_tonnes!#REF!</f>
        <v>#REF!</v>
      </c>
      <c r="BA28" s="5" t="e">
        <f>CH4_100yr_tonnes!#REF!</f>
        <v>#REF!</v>
      </c>
      <c r="BB28" s="5" t="e">
        <f>CH4_100yr_tonnes!#REF!</f>
        <v>#REF!</v>
      </c>
      <c r="BC28" s="5" t="e">
        <f>CH4_100yr_tonnes!#REF!</f>
        <v>#REF!</v>
      </c>
      <c r="BD28" s="5" t="e">
        <f>CH4_100yr_tonnes!#REF!</f>
        <v>#REF!</v>
      </c>
      <c r="BE28" s="5" t="e">
        <f>CH4_100yr_tonnes!#REF!</f>
        <v>#REF!</v>
      </c>
      <c r="BF28" s="5" t="e">
        <f>CH4_100yr_tonnes!#REF!</f>
        <v>#REF!</v>
      </c>
      <c r="BG28" s="5" t="e">
        <f>CH4_100yr_tonnes!#REF!</f>
        <v>#REF!</v>
      </c>
      <c r="BH28" s="5" t="e">
        <f>CH4_100yr_tonnes!#REF!</f>
        <v>#REF!</v>
      </c>
      <c r="BI28" s="5" t="e">
        <f>CH4_100yr_tonnes!#REF!</f>
        <v>#REF!</v>
      </c>
      <c r="BJ28" s="5" t="e">
        <f>CH4_100yr_tonnes!#REF!</f>
        <v>#REF!</v>
      </c>
      <c r="BK28" s="5" t="e">
        <f>CH4_100yr_tonnes!#REF!</f>
        <v>#REF!</v>
      </c>
      <c r="BL28" s="5" t="e">
        <f>CH4_100yr_tonnes!#REF!</f>
        <v>#REF!</v>
      </c>
      <c r="BM28" s="5" t="e">
        <f>CH4_100yr_tonnes!#REF!</f>
        <v>#REF!</v>
      </c>
      <c r="BN28" s="5" t="e">
        <f>CH4_100yr_tonnes!#REF!</f>
        <v>#REF!</v>
      </c>
      <c r="BO28" s="5" t="e">
        <f>CH4_100yr_tonnes!#REF!</f>
        <v>#REF!</v>
      </c>
      <c r="BP28" s="5" t="e">
        <f>CH4_100yr_tonnes!#REF!</f>
        <v>#REF!</v>
      </c>
      <c r="BQ28" s="5" t="e">
        <f>CH4_100yr_tonnes!#REF!</f>
        <v>#REF!</v>
      </c>
      <c r="BR28" s="5" t="e">
        <f>CH4_100yr_tonnes!#REF!</f>
        <v>#REF!</v>
      </c>
      <c r="BS28" s="5" t="e">
        <f>CH4_100yr_tonnes!#REF!</f>
        <v>#REF!</v>
      </c>
      <c r="BT28" s="5" t="e">
        <f>CH4_100yr_tonnes!#REF!</f>
        <v>#REF!</v>
      </c>
      <c r="BU28" s="5" t="e">
        <f>CH4_100yr_tonnes!#REF!</f>
        <v>#REF!</v>
      </c>
      <c r="BV28" s="5" t="e">
        <f>CH4_100yr_tonnes!#REF!</f>
        <v>#REF!</v>
      </c>
      <c r="BW28" s="5" t="e">
        <f>CH4_100yr_tonnes!#REF!</f>
        <v>#REF!</v>
      </c>
      <c r="BX28" s="5" t="e">
        <f>CH4_100yr_tonnes!#REF!</f>
        <v>#REF!</v>
      </c>
      <c r="BY28" s="5" t="e">
        <f>CH4_100yr_tonnes!#REF!</f>
        <v>#REF!</v>
      </c>
      <c r="BZ28" s="5" t="e">
        <f>CH4_100yr_tonnes!#REF!</f>
        <v>#REF!</v>
      </c>
      <c r="CA28" s="5" t="e">
        <f>CH4_100yr_tonnes!#REF!</f>
        <v>#REF!</v>
      </c>
      <c r="CB28" s="5" t="e">
        <f>CH4_100yr_tonnes!#REF!</f>
        <v>#REF!</v>
      </c>
      <c r="CC28" s="5" t="e">
        <f>CH4_100yr_tonnes!#REF!</f>
        <v>#REF!</v>
      </c>
      <c r="CD28" s="5" t="e">
        <f>CH4_100yr_tonnes!#REF!</f>
        <v>#REF!</v>
      </c>
      <c r="CE28" s="5" t="e">
        <f>CH4_100yr_tonnes!#REF!</f>
        <v>#REF!</v>
      </c>
      <c r="CF28" s="5" t="e">
        <f>CH4_100yr_tonnes!#REF!</f>
        <v>#REF!</v>
      </c>
      <c r="CG28" s="5" t="e">
        <f>CH4_100yr_tonnes!#REF!</f>
        <v>#REF!</v>
      </c>
      <c r="CH28" s="5" t="e">
        <f>CH4_100yr_tonnes!#REF!</f>
        <v>#REF!</v>
      </c>
      <c r="CI28" s="5" t="e">
        <f>CH4_100yr_tonnes!#REF!</f>
        <v>#REF!</v>
      </c>
      <c r="CJ28" s="5" t="e">
        <f>CH4_100yr_tonnes!#REF!</f>
        <v>#REF!</v>
      </c>
      <c r="CK28" s="5" t="e">
        <f>CH4_100yr_tonnes!#REF!</f>
        <v>#REF!</v>
      </c>
      <c r="CL28" s="5" t="e">
        <f>CH4_100yr_tonnes!#REF!</f>
        <v>#REF!</v>
      </c>
      <c r="CM28" s="5" t="e">
        <f>CH4_100yr_tonnes!#REF!</f>
        <v>#REF!</v>
      </c>
      <c r="CN28" s="5" t="e">
        <f>CH4_100yr_tonnes!#REF!</f>
        <v>#REF!</v>
      </c>
      <c r="CO28" s="5" t="e">
        <f>CH4_100yr_tonnes!#REF!</f>
        <v>#REF!</v>
      </c>
      <c r="CP28" s="5" t="e">
        <f>CH4_100yr_tonnes!#REF!</f>
        <v>#REF!</v>
      </c>
      <c r="CQ28" s="5" t="e">
        <f>CH4_100yr_tonnes!#REF!</f>
        <v>#REF!</v>
      </c>
      <c r="CR28" s="5" t="e">
        <f>CH4_100yr_tonnes!#REF!</f>
        <v>#REF!</v>
      </c>
      <c r="CS28" s="5" t="e">
        <f>CH4_100yr_tonnes!#REF!</f>
        <v>#REF!</v>
      </c>
      <c r="CT28" s="5" t="e">
        <f>CH4_100yr_tonnes!#REF!</f>
        <v>#REF!</v>
      </c>
      <c r="CU28" s="5" t="e">
        <f>CH4_100yr_tonnes!#REF!</f>
        <v>#REF!</v>
      </c>
      <c r="CV28" s="5" t="e">
        <f>CH4_100yr_tonnes!#REF!</f>
        <v>#REF!</v>
      </c>
    </row>
    <row r="29" spans="1:100" ht="11" x14ac:dyDescent="0.15">
      <c r="A29" s="5" t="e">
        <f>CH4_100yr_tonnes!#REF!</f>
        <v>#REF!</v>
      </c>
      <c r="B29" s="5" t="e">
        <f>CH4_100yr_tonnes!#REF!</f>
        <v>#REF!</v>
      </c>
      <c r="C29" s="5" t="e">
        <f>CH4_100yr_tonnes!#REF!</f>
        <v>#REF!</v>
      </c>
      <c r="D29" s="5" t="e">
        <f>CH4_100yr_tonnes!#REF!</f>
        <v>#REF!</v>
      </c>
      <c r="E29" s="5" t="e">
        <f>CH4_100yr_tonnes!#REF!</f>
        <v>#REF!</v>
      </c>
      <c r="F29" s="5" t="e">
        <f>CH4_100yr_tonnes!#REF!</f>
        <v>#REF!</v>
      </c>
      <c r="G29" s="5" t="e">
        <f>CH4_100yr_tonnes!#REF!</f>
        <v>#REF!</v>
      </c>
      <c r="H29" s="5" t="e">
        <f>CH4_100yr_tonnes!#REF!</f>
        <v>#REF!</v>
      </c>
      <c r="I29" s="5" t="e">
        <f>CH4_100yr_tonnes!#REF!</f>
        <v>#REF!</v>
      </c>
      <c r="J29" s="5" t="e">
        <f>CH4_100yr_tonnes!#REF!</f>
        <v>#REF!</v>
      </c>
      <c r="K29" s="5" t="e">
        <f>CH4_100yr_tonnes!#REF!</f>
        <v>#REF!</v>
      </c>
      <c r="L29" s="5" t="e">
        <f>CH4_100yr_tonnes!#REF!</f>
        <v>#REF!</v>
      </c>
      <c r="M29" s="5" t="e">
        <f>CH4_100yr_tonnes!#REF!</f>
        <v>#REF!</v>
      </c>
      <c r="N29" s="5" t="e">
        <f>CH4_100yr_tonnes!#REF!</f>
        <v>#REF!</v>
      </c>
      <c r="O29" s="5" t="e">
        <f>CH4_100yr_tonnes!#REF!</f>
        <v>#REF!</v>
      </c>
      <c r="P29" s="5" t="e">
        <f>CH4_100yr_tonnes!#REF!</f>
        <v>#REF!</v>
      </c>
      <c r="Q29" s="5" t="e">
        <f>CH4_100yr_tonnes!#REF!</f>
        <v>#REF!</v>
      </c>
      <c r="R29" s="5" t="e">
        <f>CH4_100yr_tonnes!#REF!</f>
        <v>#REF!</v>
      </c>
      <c r="S29" s="5" t="e">
        <f>CH4_100yr_tonnes!#REF!</f>
        <v>#REF!</v>
      </c>
      <c r="T29" s="5" t="e">
        <f>CH4_100yr_tonnes!#REF!</f>
        <v>#REF!</v>
      </c>
      <c r="U29" s="5" t="e">
        <f>CH4_100yr_tonnes!#REF!</f>
        <v>#REF!</v>
      </c>
      <c r="V29" s="5" t="e">
        <f>CH4_100yr_tonnes!#REF!</f>
        <v>#REF!</v>
      </c>
      <c r="W29" s="5" t="e">
        <f>CH4_100yr_tonnes!#REF!</f>
        <v>#REF!</v>
      </c>
      <c r="X29" s="5" t="e">
        <f>CH4_100yr_tonnes!#REF!</f>
        <v>#REF!</v>
      </c>
      <c r="Y29" s="5" t="e">
        <f>CH4_100yr_tonnes!#REF!</f>
        <v>#REF!</v>
      </c>
      <c r="Z29" s="5" t="e">
        <f>CH4_100yr_tonnes!#REF!</f>
        <v>#REF!</v>
      </c>
      <c r="AA29" s="5" t="e">
        <f>CH4_100yr_tonnes!#REF!</f>
        <v>#REF!</v>
      </c>
      <c r="AB29" s="5" t="e">
        <f>CH4_100yr_tonnes!#REF!</f>
        <v>#REF!</v>
      </c>
      <c r="AC29" s="5" t="e">
        <f>CH4_100yr_tonnes!#REF!</f>
        <v>#REF!</v>
      </c>
      <c r="AD29" s="5" t="e">
        <f>CH4_100yr_tonnes!#REF!</f>
        <v>#REF!</v>
      </c>
      <c r="AE29" s="5" t="e">
        <f>CH4_100yr_tonnes!#REF!</f>
        <v>#REF!</v>
      </c>
      <c r="AF29" s="5" t="e">
        <f>CH4_100yr_tonnes!#REF!</f>
        <v>#REF!</v>
      </c>
      <c r="AG29" s="5" t="e">
        <f>CH4_100yr_tonnes!#REF!</f>
        <v>#REF!</v>
      </c>
      <c r="AH29" s="5" t="e">
        <f>CH4_100yr_tonnes!#REF!</f>
        <v>#REF!</v>
      </c>
      <c r="AI29" s="5" t="e">
        <f>CH4_100yr_tonnes!#REF!</f>
        <v>#REF!</v>
      </c>
      <c r="AJ29" s="5" t="e">
        <f>CH4_100yr_tonnes!#REF!</f>
        <v>#REF!</v>
      </c>
      <c r="AK29" s="5" t="e">
        <f>CH4_100yr_tonnes!#REF!</f>
        <v>#REF!</v>
      </c>
      <c r="AL29" s="5" t="e">
        <f>CH4_100yr_tonnes!#REF!</f>
        <v>#REF!</v>
      </c>
      <c r="AM29" s="5" t="e">
        <f>CH4_100yr_tonnes!#REF!</f>
        <v>#REF!</v>
      </c>
      <c r="AN29" s="5" t="e">
        <f>CH4_100yr_tonnes!#REF!</f>
        <v>#REF!</v>
      </c>
      <c r="AO29" s="5" t="e">
        <f>CH4_100yr_tonnes!#REF!</f>
        <v>#REF!</v>
      </c>
      <c r="AP29" s="5" t="e">
        <f>CH4_100yr_tonnes!#REF!</f>
        <v>#REF!</v>
      </c>
      <c r="AQ29" s="5" t="e">
        <f>CH4_100yr_tonnes!#REF!</f>
        <v>#REF!</v>
      </c>
      <c r="AR29" s="5" t="e">
        <f>CH4_100yr_tonnes!#REF!</f>
        <v>#REF!</v>
      </c>
      <c r="AS29" s="5" t="e">
        <f>CH4_100yr_tonnes!#REF!</f>
        <v>#REF!</v>
      </c>
      <c r="AT29" s="5" t="e">
        <f>CH4_100yr_tonnes!#REF!</f>
        <v>#REF!</v>
      </c>
      <c r="AU29" s="5" t="e">
        <f>CH4_100yr_tonnes!#REF!</f>
        <v>#REF!</v>
      </c>
      <c r="AV29" s="5" t="e">
        <f>CH4_100yr_tonnes!#REF!</f>
        <v>#REF!</v>
      </c>
      <c r="AW29" s="5" t="e">
        <f>CH4_100yr_tonnes!#REF!</f>
        <v>#REF!</v>
      </c>
      <c r="AX29" s="5" t="e">
        <f>CH4_100yr_tonnes!#REF!</f>
        <v>#REF!</v>
      </c>
      <c r="AY29" s="5" t="e">
        <f>CH4_100yr_tonnes!#REF!</f>
        <v>#REF!</v>
      </c>
      <c r="AZ29" s="5" t="e">
        <f>CH4_100yr_tonnes!#REF!</f>
        <v>#REF!</v>
      </c>
      <c r="BA29" s="5" t="e">
        <f>CH4_100yr_tonnes!#REF!</f>
        <v>#REF!</v>
      </c>
      <c r="BB29" s="5" t="e">
        <f>CH4_100yr_tonnes!#REF!</f>
        <v>#REF!</v>
      </c>
      <c r="BC29" s="5" t="e">
        <f>CH4_100yr_tonnes!#REF!</f>
        <v>#REF!</v>
      </c>
      <c r="BD29" s="5" t="e">
        <f>CH4_100yr_tonnes!#REF!</f>
        <v>#REF!</v>
      </c>
      <c r="BE29" s="5" t="e">
        <f>CH4_100yr_tonnes!#REF!</f>
        <v>#REF!</v>
      </c>
      <c r="BF29" s="5" t="e">
        <f>CH4_100yr_tonnes!#REF!</f>
        <v>#REF!</v>
      </c>
      <c r="BG29" s="5" t="e">
        <f>CH4_100yr_tonnes!#REF!</f>
        <v>#REF!</v>
      </c>
      <c r="BH29" s="5" t="e">
        <f>CH4_100yr_tonnes!#REF!</f>
        <v>#REF!</v>
      </c>
      <c r="BI29" s="5" t="e">
        <f>CH4_100yr_tonnes!#REF!</f>
        <v>#REF!</v>
      </c>
      <c r="BJ29" s="5" t="e">
        <f>CH4_100yr_tonnes!#REF!</f>
        <v>#REF!</v>
      </c>
      <c r="BK29" s="5" t="e">
        <f>CH4_100yr_tonnes!#REF!</f>
        <v>#REF!</v>
      </c>
      <c r="BL29" s="5" t="e">
        <f>CH4_100yr_tonnes!#REF!</f>
        <v>#REF!</v>
      </c>
      <c r="BM29" s="5" t="e">
        <f>CH4_100yr_tonnes!#REF!</f>
        <v>#REF!</v>
      </c>
      <c r="BN29" s="5" t="e">
        <f>CH4_100yr_tonnes!#REF!</f>
        <v>#REF!</v>
      </c>
      <c r="BO29" s="5" t="e">
        <f>CH4_100yr_tonnes!#REF!</f>
        <v>#REF!</v>
      </c>
      <c r="BP29" s="5" t="e">
        <f>CH4_100yr_tonnes!#REF!</f>
        <v>#REF!</v>
      </c>
      <c r="BQ29" s="5" t="e">
        <f>CH4_100yr_tonnes!#REF!</f>
        <v>#REF!</v>
      </c>
      <c r="BR29" s="5" t="e">
        <f>CH4_100yr_tonnes!#REF!</f>
        <v>#REF!</v>
      </c>
      <c r="BS29" s="5" t="e">
        <f>CH4_100yr_tonnes!#REF!</f>
        <v>#REF!</v>
      </c>
      <c r="BT29" s="5" t="e">
        <f>CH4_100yr_tonnes!#REF!</f>
        <v>#REF!</v>
      </c>
      <c r="BU29" s="5" t="e">
        <f>CH4_100yr_tonnes!#REF!</f>
        <v>#REF!</v>
      </c>
      <c r="BV29" s="5" t="e">
        <f>CH4_100yr_tonnes!#REF!</f>
        <v>#REF!</v>
      </c>
      <c r="BW29" s="5" t="e">
        <f>CH4_100yr_tonnes!#REF!</f>
        <v>#REF!</v>
      </c>
      <c r="BX29" s="5" t="e">
        <f>CH4_100yr_tonnes!#REF!</f>
        <v>#REF!</v>
      </c>
      <c r="BY29" s="5" t="e">
        <f>CH4_100yr_tonnes!#REF!</f>
        <v>#REF!</v>
      </c>
      <c r="BZ29" s="5" t="e">
        <f>CH4_100yr_tonnes!#REF!</f>
        <v>#REF!</v>
      </c>
      <c r="CA29" s="5" t="e">
        <f>CH4_100yr_tonnes!#REF!</f>
        <v>#REF!</v>
      </c>
      <c r="CB29" s="5" t="e">
        <f>CH4_100yr_tonnes!#REF!</f>
        <v>#REF!</v>
      </c>
      <c r="CC29" s="5" t="e">
        <f>CH4_100yr_tonnes!#REF!</f>
        <v>#REF!</v>
      </c>
      <c r="CD29" s="5" t="e">
        <f>CH4_100yr_tonnes!#REF!</f>
        <v>#REF!</v>
      </c>
      <c r="CE29" s="5" t="e">
        <f>CH4_100yr_tonnes!#REF!</f>
        <v>#REF!</v>
      </c>
      <c r="CF29" s="5" t="e">
        <f>CH4_100yr_tonnes!#REF!</f>
        <v>#REF!</v>
      </c>
      <c r="CG29" s="5" t="e">
        <f>CH4_100yr_tonnes!#REF!</f>
        <v>#REF!</v>
      </c>
      <c r="CH29" s="5" t="e">
        <f>CH4_100yr_tonnes!#REF!</f>
        <v>#REF!</v>
      </c>
      <c r="CI29" s="5" t="e">
        <f>CH4_100yr_tonnes!#REF!</f>
        <v>#REF!</v>
      </c>
      <c r="CJ29" s="5" t="e">
        <f>CH4_100yr_tonnes!#REF!</f>
        <v>#REF!</v>
      </c>
      <c r="CK29" s="5" t="e">
        <f>CH4_100yr_tonnes!#REF!</f>
        <v>#REF!</v>
      </c>
      <c r="CL29" s="5" t="e">
        <f>CH4_100yr_tonnes!#REF!</f>
        <v>#REF!</v>
      </c>
      <c r="CM29" s="5" t="e">
        <f>CH4_100yr_tonnes!#REF!</f>
        <v>#REF!</v>
      </c>
      <c r="CN29" s="5" t="e">
        <f>CH4_100yr_tonnes!#REF!</f>
        <v>#REF!</v>
      </c>
      <c r="CO29" s="5" t="e">
        <f>CH4_100yr_tonnes!#REF!</f>
        <v>#REF!</v>
      </c>
      <c r="CP29" s="5" t="e">
        <f>CH4_100yr_tonnes!#REF!</f>
        <v>#REF!</v>
      </c>
      <c r="CQ29" s="5" t="e">
        <f>CH4_100yr_tonnes!#REF!</f>
        <v>#REF!</v>
      </c>
      <c r="CR29" s="5" t="e">
        <f>CH4_100yr_tonnes!#REF!</f>
        <v>#REF!</v>
      </c>
      <c r="CS29" s="5" t="e">
        <f>CH4_100yr_tonnes!#REF!</f>
        <v>#REF!</v>
      </c>
      <c r="CT29" s="5" t="e">
        <f>CH4_100yr_tonnes!#REF!</f>
        <v>#REF!</v>
      </c>
      <c r="CU29" s="5" t="e">
        <f>CH4_100yr_tonnes!#REF!</f>
        <v>#REF!</v>
      </c>
      <c r="CV29" s="5" t="e">
        <f>CH4_100yr_tonnes!#REF!</f>
        <v>#REF!</v>
      </c>
    </row>
    <row r="30" spans="1:100" ht="11" x14ac:dyDescent="0.15">
      <c r="A30" s="5" t="e">
        <f>CH4_100yr_tonnes!#REF!</f>
        <v>#REF!</v>
      </c>
      <c r="B30" s="5" t="e">
        <f>CH4_100yr_tonnes!#REF!</f>
        <v>#REF!</v>
      </c>
      <c r="C30" s="5" t="e">
        <f>CH4_100yr_tonnes!#REF!</f>
        <v>#REF!</v>
      </c>
      <c r="D30" s="5" t="e">
        <f>CH4_100yr_tonnes!#REF!</f>
        <v>#REF!</v>
      </c>
      <c r="E30" s="5" t="e">
        <f>CH4_100yr_tonnes!#REF!</f>
        <v>#REF!</v>
      </c>
      <c r="F30" s="5" t="e">
        <f>CH4_100yr_tonnes!#REF!</f>
        <v>#REF!</v>
      </c>
      <c r="G30" s="5" t="e">
        <f>CH4_100yr_tonnes!#REF!</f>
        <v>#REF!</v>
      </c>
      <c r="H30" s="5" t="e">
        <f>CH4_100yr_tonnes!#REF!</f>
        <v>#REF!</v>
      </c>
      <c r="I30" s="5" t="e">
        <f>CH4_100yr_tonnes!#REF!</f>
        <v>#REF!</v>
      </c>
      <c r="J30" s="5" t="e">
        <f>CH4_100yr_tonnes!#REF!</f>
        <v>#REF!</v>
      </c>
      <c r="K30" s="5" t="e">
        <f>CH4_100yr_tonnes!#REF!</f>
        <v>#REF!</v>
      </c>
      <c r="L30" s="5" t="e">
        <f>CH4_100yr_tonnes!#REF!</f>
        <v>#REF!</v>
      </c>
      <c r="M30" s="5" t="e">
        <f>CH4_100yr_tonnes!#REF!</f>
        <v>#REF!</v>
      </c>
      <c r="N30" s="5" t="e">
        <f>CH4_100yr_tonnes!#REF!</f>
        <v>#REF!</v>
      </c>
      <c r="O30" s="5" t="e">
        <f>CH4_100yr_tonnes!#REF!</f>
        <v>#REF!</v>
      </c>
      <c r="P30" s="5" t="e">
        <f>CH4_100yr_tonnes!#REF!</f>
        <v>#REF!</v>
      </c>
      <c r="Q30" s="5" t="e">
        <f>CH4_100yr_tonnes!#REF!</f>
        <v>#REF!</v>
      </c>
      <c r="R30" s="5" t="e">
        <f>CH4_100yr_tonnes!#REF!</f>
        <v>#REF!</v>
      </c>
      <c r="S30" s="5" t="e">
        <f>CH4_100yr_tonnes!#REF!</f>
        <v>#REF!</v>
      </c>
      <c r="T30" s="5" t="e">
        <f>CH4_100yr_tonnes!#REF!</f>
        <v>#REF!</v>
      </c>
      <c r="U30" s="5" t="e">
        <f>CH4_100yr_tonnes!#REF!</f>
        <v>#REF!</v>
      </c>
      <c r="V30" s="5" t="e">
        <f>CH4_100yr_tonnes!#REF!</f>
        <v>#REF!</v>
      </c>
      <c r="W30" s="5" t="e">
        <f>CH4_100yr_tonnes!#REF!</f>
        <v>#REF!</v>
      </c>
      <c r="X30" s="5" t="e">
        <f>CH4_100yr_tonnes!#REF!</f>
        <v>#REF!</v>
      </c>
      <c r="Y30" s="5" t="e">
        <f>CH4_100yr_tonnes!#REF!</f>
        <v>#REF!</v>
      </c>
      <c r="Z30" s="5" t="e">
        <f>CH4_100yr_tonnes!#REF!</f>
        <v>#REF!</v>
      </c>
      <c r="AA30" s="5" t="e">
        <f>CH4_100yr_tonnes!#REF!</f>
        <v>#REF!</v>
      </c>
      <c r="AB30" s="5" t="e">
        <f>CH4_100yr_tonnes!#REF!</f>
        <v>#REF!</v>
      </c>
      <c r="AC30" s="5" t="e">
        <f>CH4_100yr_tonnes!#REF!</f>
        <v>#REF!</v>
      </c>
      <c r="AD30" s="5" t="e">
        <f>CH4_100yr_tonnes!#REF!</f>
        <v>#REF!</v>
      </c>
      <c r="AE30" s="5" t="e">
        <f>CH4_100yr_tonnes!#REF!</f>
        <v>#REF!</v>
      </c>
      <c r="AF30" s="5" t="e">
        <f>CH4_100yr_tonnes!#REF!</f>
        <v>#REF!</v>
      </c>
      <c r="AG30" s="5" t="e">
        <f>CH4_100yr_tonnes!#REF!</f>
        <v>#REF!</v>
      </c>
      <c r="AH30" s="5" t="e">
        <f>CH4_100yr_tonnes!#REF!</f>
        <v>#REF!</v>
      </c>
      <c r="AI30" s="5" t="e">
        <f>CH4_100yr_tonnes!#REF!</f>
        <v>#REF!</v>
      </c>
      <c r="AJ30" s="5" t="e">
        <f>CH4_100yr_tonnes!#REF!</f>
        <v>#REF!</v>
      </c>
      <c r="AK30" s="5" t="e">
        <f>CH4_100yr_tonnes!#REF!</f>
        <v>#REF!</v>
      </c>
      <c r="AL30" s="5" t="e">
        <f>CH4_100yr_tonnes!#REF!</f>
        <v>#REF!</v>
      </c>
      <c r="AM30" s="5" t="e">
        <f>CH4_100yr_tonnes!#REF!</f>
        <v>#REF!</v>
      </c>
      <c r="AN30" s="5" t="e">
        <f>CH4_100yr_tonnes!#REF!</f>
        <v>#REF!</v>
      </c>
      <c r="AO30" s="5" t="e">
        <f>CH4_100yr_tonnes!#REF!</f>
        <v>#REF!</v>
      </c>
      <c r="AP30" s="5" t="e">
        <f>CH4_100yr_tonnes!#REF!</f>
        <v>#REF!</v>
      </c>
      <c r="AQ30" s="5" t="e">
        <f>CH4_100yr_tonnes!#REF!</f>
        <v>#REF!</v>
      </c>
      <c r="AR30" s="5" t="e">
        <f>CH4_100yr_tonnes!#REF!</f>
        <v>#REF!</v>
      </c>
      <c r="AS30" s="5" t="e">
        <f>CH4_100yr_tonnes!#REF!</f>
        <v>#REF!</v>
      </c>
      <c r="AT30" s="5" t="e">
        <f>CH4_100yr_tonnes!#REF!</f>
        <v>#REF!</v>
      </c>
      <c r="AU30" s="5" t="e">
        <f>CH4_100yr_tonnes!#REF!</f>
        <v>#REF!</v>
      </c>
      <c r="AV30" s="5" t="e">
        <f>CH4_100yr_tonnes!#REF!</f>
        <v>#REF!</v>
      </c>
      <c r="AW30" s="5" t="e">
        <f>CH4_100yr_tonnes!#REF!</f>
        <v>#REF!</v>
      </c>
      <c r="AX30" s="5" t="e">
        <f>CH4_100yr_tonnes!#REF!</f>
        <v>#REF!</v>
      </c>
      <c r="AY30" s="5" t="e">
        <f>CH4_100yr_tonnes!#REF!</f>
        <v>#REF!</v>
      </c>
      <c r="AZ30" s="5" t="e">
        <f>CH4_100yr_tonnes!#REF!</f>
        <v>#REF!</v>
      </c>
      <c r="BA30" s="5" t="e">
        <f>CH4_100yr_tonnes!#REF!</f>
        <v>#REF!</v>
      </c>
      <c r="BB30" s="5" t="e">
        <f>CH4_100yr_tonnes!#REF!</f>
        <v>#REF!</v>
      </c>
      <c r="BC30" s="5" t="e">
        <f>CH4_100yr_tonnes!#REF!</f>
        <v>#REF!</v>
      </c>
      <c r="BD30" s="5" t="e">
        <f>CH4_100yr_tonnes!#REF!</f>
        <v>#REF!</v>
      </c>
      <c r="BE30" s="5" t="e">
        <f>CH4_100yr_tonnes!#REF!</f>
        <v>#REF!</v>
      </c>
      <c r="BF30" s="5" t="e">
        <f>CH4_100yr_tonnes!#REF!</f>
        <v>#REF!</v>
      </c>
      <c r="BG30" s="5" t="e">
        <f>CH4_100yr_tonnes!#REF!</f>
        <v>#REF!</v>
      </c>
      <c r="BH30" s="5" t="e">
        <f>CH4_100yr_tonnes!#REF!</f>
        <v>#REF!</v>
      </c>
      <c r="BI30" s="5" t="e">
        <f>CH4_100yr_tonnes!#REF!</f>
        <v>#REF!</v>
      </c>
      <c r="BJ30" s="5" t="e">
        <f>CH4_100yr_tonnes!#REF!</f>
        <v>#REF!</v>
      </c>
      <c r="BK30" s="5" t="e">
        <f>CH4_100yr_tonnes!#REF!</f>
        <v>#REF!</v>
      </c>
      <c r="BL30" s="5" t="e">
        <f>CH4_100yr_tonnes!#REF!</f>
        <v>#REF!</v>
      </c>
      <c r="BM30" s="5" t="e">
        <f>CH4_100yr_tonnes!#REF!</f>
        <v>#REF!</v>
      </c>
      <c r="BN30" s="5" t="e">
        <f>CH4_100yr_tonnes!#REF!</f>
        <v>#REF!</v>
      </c>
      <c r="BO30" s="5" t="e">
        <f>CH4_100yr_tonnes!#REF!</f>
        <v>#REF!</v>
      </c>
      <c r="BP30" s="5" t="e">
        <f>CH4_100yr_tonnes!#REF!</f>
        <v>#REF!</v>
      </c>
      <c r="BQ30" s="5" t="e">
        <f>CH4_100yr_tonnes!#REF!</f>
        <v>#REF!</v>
      </c>
      <c r="BR30" s="5" t="e">
        <f>CH4_100yr_tonnes!#REF!</f>
        <v>#REF!</v>
      </c>
      <c r="BS30" s="5" t="e">
        <f>CH4_100yr_tonnes!#REF!</f>
        <v>#REF!</v>
      </c>
      <c r="BT30" s="5" t="e">
        <f>CH4_100yr_tonnes!#REF!</f>
        <v>#REF!</v>
      </c>
      <c r="BU30" s="5" t="e">
        <f>CH4_100yr_tonnes!#REF!</f>
        <v>#REF!</v>
      </c>
      <c r="BV30" s="5" t="e">
        <f>CH4_100yr_tonnes!#REF!</f>
        <v>#REF!</v>
      </c>
      <c r="BW30" s="5" t="e">
        <f>CH4_100yr_tonnes!#REF!</f>
        <v>#REF!</v>
      </c>
      <c r="BX30" s="5" t="e">
        <f>CH4_100yr_tonnes!#REF!</f>
        <v>#REF!</v>
      </c>
      <c r="BY30" s="5" t="e">
        <f>CH4_100yr_tonnes!#REF!</f>
        <v>#REF!</v>
      </c>
      <c r="BZ30" s="5" t="e">
        <f>CH4_100yr_tonnes!#REF!</f>
        <v>#REF!</v>
      </c>
      <c r="CA30" s="5" t="e">
        <f>CH4_100yr_tonnes!#REF!</f>
        <v>#REF!</v>
      </c>
      <c r="CB30" s="5" t="e">
        <f>CH4_100yr_tonnes!#REF!</f>
        <v>#REF!</v>
      </c>
      <c r="CC30" s="5" t="e">
        <f>CH4_100yr_tonnes!#REF!</f>
        <v>#REF!</v>
      </c>
      <c r="CD30" s="5" t="e">
        <f>CH4_100yr_tonnes!#REF!</f>
        <v>#REF!</v>
      </c>
      <c r="CE30" s="5" t="e">
        <f>CH4_100yr_tonnes!#REF!</f>
        <v>#REF!</v>
      </c>
      <c r="CF30" s="5" t="e">
        <f>CH4_100yr_tonnes!#REF!</f>
        <v>#REF!</v>
      </c>
      <c r="CG30" s="5" t="e">
        <f>CH4_100yr_tonnes!#REF!</f>
        <v>#REF!</v>
      </c>
      <c r="CH30" s="5" t="e">
        <f>CH4_100yr_tonnes!#REF!</f>
        <v>#REF!</v>
      </c>
      <c r="CI30" s="5" t="e">
        <f>CH4_100yr_tonnes!#REF!</f>
        <v>#REF!</v>
      </c>
      <c r="CJ30" s="5" t="e">
        <f>CH4_100yr_tonnes!#REF!</f>
        <v>#REF!</v>
      </c>
      <c r="CK30" s="5" t="e">
        <f>CH4_100yr_tonnes!#REF!</f>
        <v>#REF!</v>
      </c>
      <c r="CL30" s="5" t="e">
        <f>CH4_100yr_tonnes!#REF!</f>
        <v>#REF!</v>
      </c>
      <c r="CM30" s="5" t="e">
        <f>CH4_100yr_tonnes!#REF!</f>
        <v>#REF!</v>
      </c>
      <c r="CN30" s="5" t="e">
        <f>CH4_100yr_tonnes!#REF!</f>
        <v>#REF!</v>
      </c>
      <c r="CO30" s="5" t="e">
        <f>CH4_100yr_tonnes!#REF!</f>
        <v>#REF!</v>
      </c>
      <c r="CP30" s="5" t="e">
        <f>CH4_100yr_tonnes!#REF!</f>
        <v>#REF!</v>
      </c>
      <c r="CQ30" s="5" t="e">
        <f>CH4_100yr_tonnes!#REF!</f>
        <v>#REF!</v>
      </c>
      <c r="CR30" s="5" t="e">
        <f>CH4_100yr_tonnes!#REF!</f>
        <v>#REF!</v>
      </c>
      <c r="CS30" s="5" t="e">
        <f>CH4_100yr_tonnes!#REF!</f>
        <v>#REF!</v>
      </c>
      <c r="CT30" s="5" t="e">
        <f>CH4_100yr_tonnes!#REF!</f>
        <v>#REF!</v>
      </c>
      <c r="CU30" s="5" t="e">
        <f>CH4_100yr_tonnes!#REF!</f>
        <v>#REF!</v>
      </c>
      <c r="CV30" s="5" t="e">
        <f>CH4_100yr_tonnes!#REF!</f>
        <v>#REF!</v>
      </c>
    </row>
    <row r="31" spans="1:100" ht="11" x14ac:dyDescent="0.15">
      <c r="A31" s="5" t="e">
        <f>CH4_100yr_tonnes!#REF!</f>
        <v>#REF!</v>
      </c>
      <c r="B31" s="5" t="e">
        <f>CH4_100yr_tonnes!#REF!</f>
        <v>#REF!</v>
      </c>
      <c r="C31" s="5" t="e">
        <f>CH4_100yr_tonnes!#REF!</f>
        <v>#REF!</v>
      </c>
      <c r="D31" s="5" t="e">
        <f>CH4_100yr_tonnes!#REF!</f>
        <v>#REF!</v>
      </c>
      <c r="E31" s="5" t="e">
        <f>CH4_100yr_tonnes!#REF!</f>
        <v>#REF!</v>
      </c>
      <c r="F31" s="5" t="e">
        <f>CH4_100yr_tonnes!#REF!</f>
        <v>#REF!</v>
      </c>
      <c r="G31" s="5" t="e">
        <f>CH4_100yr_tonnes!#REF!</f>
        <v>#REF!</v>
      </c>
      <c r="H31" s="5" t="e">
        <f>CH4_100yr_tonnes!#REF!</f>
        <v>#REF!</v>
      </c>
      <c r="I31" s="5" t="e">
        <f>CH4_100yr_tonnes!#REF!</f>
        <v>#REF!</v>
      </c>
      <c r="J31" s="5" t="e">
        <f>CH4_100yr_tonnes!#REF!</f>
        <v>#REF!</v>
      </c>
      <c r="K31" s="5" t="e">
        <f>CH4_100yr_tonnes!#REF!</f>
        <v>#REF!</v>
      </c>
      <c r="L31" s="5" t="e">
        <f>CH4_100yr_tonnes!#REF!</f>
        <v>#REF!</v>
      </c>
      <c r="M31" s="5" t="e">
        <f>CH4_100yr_tonnes!#REF!</f>
        <v>#REF!</v>
      </c>
      <c r="N31" s="5" t="e">
        <f>CH4_100yr_tonnes!#REF!</f>
        <v>#REF!</v>
      </c>
      <c r="O31" s="5" t="e">
        <f>CH4_100yr_tonnes!#REF!</f>
        <v>#REF!</v>
      </c>
      <c r="P31" s="5" t="e">
        <f>CH4_100yr_tonnes!#REF!</f>
        <v>#REF!</v>
      </c>
      <c r="Q31" s="5" t="e">
        <f>CH4_100yr_tonnes!#REF!</f>
        <v>#REF!</v>
      </c>
      <c r="R31" s="5" t="e">
        <f>CH4_100yr_tonnes!#REF!</f>
        <v>#REF!</v>
      </c>
      <c r="S31" s="5" t="e">
        <f>CH4_100yr_tonnes!#REF!</f>
        <v>#REF!</v>
      </c>
      <c r="T31" s="5" t="e">
        <f>CH4_100yr_tonnes!#REF!</f>
        <v>#REF!</v>
      </c>
      <c r="U31" s="5" t="e">
        <f>CH4_100yr_tonnes!#REF!</f>
        <v>#REF!</v>
      </c>
      <c r="V31" s="5" t="e">
        <f>CH4_100yr_tonnes!#REF!</f>
        <v>#REF!</v>
      </c>
      <c r="W31" s="5" t="e">
        <f>CH4_100yr_tonnes!#REF!</f>
        <v>#REF!</v>
      </c>
      <c r="X31" s="5" t="e">
        <f>CH4_100yr_tonnes!#REF!</f>
        <v>#REF!</v>
      </c>
      <c r="Y31" s="5" t="e">
        <f>CH4_100yr_tonnes!#REF!</f>
        <v>#REF!</v>
      </c>
      <c r="Z31" s="5" t="e">
        <f>CH4_100yr_tonnes!#REF!</f>
        <v>#REF!</v>
      </c>
      <c r="AA31" s="5" t="e">
        <f>CH4_100yr_tonnes!#REF!</f>
        <v>#REF!</v>
      </c>
      <c r="AB31" s="5" t="e">
        <f>CH4_100yr_tonnes!#REF!</f>
        <v>#REF!</v>
      </c>
      <c r="AC31" s="5" t="e">
        <f>CH4_100yr_tonnes!#REF!</f>
        <v>#REF!</v>
      </c>
      <c r="AD31" s="5" t="e">
        <f>CH4_100yr_tonnes!#REF!</f>
        <v>#REF!</v>
      </c>
      <c r="AE31" s="5" t="e">
        <f>CH4_100yr_tonnes!#REF!</f>
        <v>#REF!</v>
      </c>
      <c r="AF31" s="5" t="e">
        <f>CH4_100yr_tonnes!#REF!</f>
        <v>#REF!</v>
      </c>
      <c r="AG31" s="5" t="e">
        <f>CH4_100yr_tonnes!#REF!</f>
        <v>#REF!</v>
      </c>
      <c r="AH31" s="5" t="e">
        <f>CH4_100yr_tonnes!#REF!</f>
        <v>#REF!</v>
      </c>
      <c r="AI31" s="5" t="e">
        <f>CH4_100yr_tonnes!#REF!</f>
        <v>#REF!</v>
      </c>
      <c r="AJ31" s="5" t="e">
        <f>CH4_100yr_tonnes!#REF!</f>
        <v>#REF!</v>
      </c>
      <c r="AK31" s="5" t="e">
        <f>CH4_100yr_tonnes!#REF!</f>
        <v>#REF!</v>
      </c>
      <c r="AL31" s="5" t="e">
        <f>CH4_100yr_tonnes!#REF!</f>
        <v>#REF!</v>
      </c>
      <c r="AM31" s="5" t="e">
        <f>CH4_100yr_tonnes!#REF!</f>
        <v>#REF!</v>
      </c>
      <c r="AN31" s="5" t="e">
        <f>CH4_100yr_tonnes!#REF!</f>
        <v>#REF!</v>
      </c>
      <c r="AO31" s="5" t="e">
        <f>CH4_100yr_tonnes!#REF!</f>
        <v>#REF!</v>
      </c>
      <c r="AP31" s="5" t="e">
        <f>CH4_100yr_tonnes!#REF!</f>
        <v>#REF!</v>
      </c>
      <c r="AQ31" s="5" t="e">
        <f>CH4_100yr_tonnes!#REF!</f>
        <v>#REF!</v>
      </c>
      <c r="AR31" s="5" t="e">
        <f>CH4_100yr_tonnes!#REF!</f>
        <v>#REF!</v>
      </c>
      <c r="AS31" s="5" t="e">
        <f>CH4_100yr_tonnes!#REF!</f>
        <v>#REF!</v>
      </c>
      <c r="AT31" s="5" t="e">
        <f>CH4_100yr_tonnes!#REF!</f>
        <v>#REF!</v>
      </c>
      <c r="AU31" s="5" t="e">
        <f>CH4_100yr_tonnes!#REF!</f>
        <v>#REF!</v>
      </c>
      <c r="AV31" s="5" t="e">
        <f>CH4_100yr_tonnes!#REF!</f>
        <v>#REF!</v>
      </c>
      <c r="AW31" s="5" t="e">
        <f>CH4_100yr_tonnes!#REF!</f>
        <v>#REF!</v>
      </c>
      <c r="AX31" s="5" t="e">
        <f>CH4_100yr_tonnes!#REF!</f>
        <v>#REF!</v>
      </c>
      <c r="AY31" s="5" t="e">
        <f>CH4_100yr_tonnes!#REF!</f>
        <v>#REF!</v>
      </c>
      <c r="AZ31" s="5" t="e">
        <f>CH4_100yr_tonnes!#REF!</f>
        <v>#REF!</v>
      </c>
      <c r="BA31" s="5" t="e">
        <f>CH4_100yr_tonnes!#REF!</f>
        <v>#REF!</v>
      </c>
      <c r="BB31" s="5" t="e">
        <f>CH4_100yr_tonnes!#REF!</f>
        <v>#REF!</v>
      </c>
      <c r="BC31" s="5" t="e">
        <f>CH4_100yr_tonnes!#REF!</f>
        <v>#REF!</v>
      </c>
      <c r="BD31" s="5" t="e">
        <f>CH4_100yr_tonnes!#REF!</f>
        <v>#REF!</v>
      </c>
      <c r="BE31" s="5" t="e">
        <f>CH4_100yr_tonnes!#REF!</f>
        <v>#REF!</v>
      </c>
      <c r="BF31" s="5" t="e">
        <f>CH4_100yr_tonnes!#REF!</f>
        <v>#REF!</v>
      </c>
      <c r="BG31" s="5" t="e">
        <f>CH4_100yr_tonnes!#REF!</f>
        <v>#REF!</v>
      </c>
      <c r="BH31" s="5" t="e">
        <f>CH4_100yr_tonnes!#REF!</f>
        <v>#REF!</v>
      </c>
      <c r="BI31" s="5" t="e">
        <f>CH4_100yr_tonnes!#REF!</f>
        <v>#REF!</v>
      </c>
      <c r="BJ31" s="5" t="e">
        <f>CH4_100yr_tonnes!#REF!</f>
        <v>#REF!</v>
      </c>
      <c r="BK31" s="5" t="e">
        <f>CH4_100yr_tonnes!#REF!</f>
        <v>#REF!</v>
      </c>
      <c r="BL31" s="5" t="e">
        <f>CH4_100yr_tonnes!#REF!</f>
        <v>#REF!</v>
      </c>
      <c r="BM31" s="5" t="e">
        <f>CH4_100yr_tonnes!#REF!</f>
        <v>#REF!</v>
      </c>
      <c r="BN31" s="5" t="e">
        <f>CH4_100yr_tonnes!#REF!</f>
        <v>#REF!</v>
      </c>
      <c r="BO31" s="5" t="e">
        <f>CH4_100yr_tonnes!#REF!</f>
        <v>#REF!</v>
      </c>
      <c r="BP31" s="5" t="e">
        <f>CH4_100yr_tonnes!#REF!</f>
        <v>#REF!</v>
      </c>
      <c r="BQ31" s="5" t="e">
        <f>CH4_100yr_tonnes!#REF!</f>
        <v>#REF!</v>
      </c>
      <c r="BR31" s="5" t="e">
        <f>CH4_100yr_tonnes!#REF!</f>
        <v>#REF!</v>
      </c>
      <c r="BS31" s="5" t="e">
        <f>CH4_100yr_tonnes!#REF!</f>
        <v>#REF!</v>
      </c>
      <c r="BT31" s="5" t="e">
        <f>CH4_100yr_tonnes!#REF!</f>
        <v>#REF!</v>
      </c>
      <c r="BU31" s="5" t="e">
        <f>CH4_100yr_tonnes!#REF!</f>
        <v>#REF!</v>
      </c>
      <c r="BV31" s="5" t="e">
        <f>CH4_100yr_tonnes!#REF!</f>
        <v>#REF!</v>
      </c>
      <c r="BW31" s="5" t="e">
        <f>CH4_100yr_tonnes!#REF!</f>
        <v>#REF!</v>
      </c>
      <c r="BX31" s="5" t="e">
        <f>CH4_100yr_tonnes!#REF!</f>
        <v>#REF!</v>
      </c>
      <c r="BY31" s="5" t="e">
        <f>CH4_100yr_tonnes!#REF!</f>
        <v>#REF!</v>
      </c>
      <c r="BZ31" s="5" t="e">
        <f>CH4_100yr_tonnes!#REF!</f>
        <v>#REF!</v>
      </c>
      <c r="CA31" s="5" t="e">
        <f>CH4_100yr_tonnes!#REF!</f>
        <v>#REF!</v>
      </c>
      <c r="CB31" s="5" t="e">
        <f>CH4_100yr_tonnes!#REF!</f>
        <v>#REF!</v>
      </c>
      <c r="CC31" s="5" t="e">
        <f>CH4_100yr_tonnes!#REF!</f>
        <v>#REF!</v>
      </c>
      <c r="CD31" s="5" t="e">
        <f>CH4_100yr_tonnes!#REF!</f>
        <v>#REF!</v>
      </c>
      <c r="CE31" s="5" t="e">
        <f>CH4_100yr_tonnes!#REF!</f>
        <v>#REF!</v>
      </c>
      <c r="CF31" s="5" t="e">
        <f>CH4_100yr_tonnes!#REF!</f>
        <v>#REF!</v>
      </c>
      <c r="CG31" s="5" t="e">
        <f>CH4_100yr_tonnes!#REF!</f>
        <v>#REF!</v>
      </c>
      <c r="CH31" s="5" t="e">
        <f>CH4_100yr_tonnes!#REF!</f>
        <v>#REF!</v>
      </c>
      <c r="CI31" s="5" t="e">
        <f>CH4_100yr_tonnes!#REF!</f>
        <v>#REF!</v>
      </c>
      <c r="CJ31" s="5" t="e">
        <f>CH4_100yr_tonnes!#REF!</f>
        <v>#REF!</v>
      </c>
      <c r="CK31" s="5" t="e">
        <f>CH4_100yr_tonnes!#REF!</f>
        <v>#REF!</v>
      </c>
      <c r="CL31" s="5" t="e">
        <f>CH4_100yr_tonnes!#REF!</f>
        <v>#REF!</v>
      </c>
      <c r="CM31" s="5" t="e">
        <f>CH4_100yr_tonnes!#REF!</f>
        <v>#REF!</v>
      </c>
      <c r="CN31" s="5" t="e">
        <f>CH4_100yr_tonnes!#REF!</f>
        <v>#REF!</v>
      </c>
      <c r="CO31" s="5" t="e">
        <f>CH4_100yr_tonnes!#REF!</f>
        <v>#REF!</v>
      </c>
      <c r="CP31" s="5" t="e">
        <f>CH4_100yr_tonnes!#REF!</f>
        <v>#REF!</v>
      </c>
      <c r="CQ31" s="5" t="e">
        <f>CH4_100yr_tonnes!#REF!</f>
        <v>#REF!</v>
      </c>
      <c r="CR31" s="5" t="e">
        <f>CH4_100yr_tonnes!#REF!</f>
        <v>#REF!</v>
      </c>
      <c r="CS31" s="5" t="e">
        <f>CH4_100yr_tonnes!#REF!</f>
        <v>#REF!</v>
      </c>
      <c r="CT31" s="5" t="e">
        <f>CH4_100yr_tonnes!#REF!</f>
        <v>#REF!</v>
      </c>
      <c r="CU31" s="5" t="e">
        <f>CH4_100yr_tonnes!#REF!</f>
        <v>#REF!</v>
      </c>
      <c r="CV31" s="5" t="e">
        <f>CH4_100yr_tonnes!#REF!</f>
        <v>#REF!</v>
      </c>
    </row>
    <row r="32" spans="1:100" ht="11" x14ac:dyDescent="0.15">
      <c r="A32" s="5" t="e">
        <f>CH4_100yr_tonnes!#REF!</f>
        <v>#REF!</v>
      </c>
      <c r="B32" s="5" t="e">
        <f>CH4_100yr_tonnes!#REF!</f>
        <v>#REF!</v>
      </c>
      <c r="C32" s="5" t="e">
        <f>CH4_100yr_tonnes!#REF!</f>
        <v>#REF!</v>
      </c>
      <c r="D32" s="5" t="e">
        <f>CH4_100yr_tonnes!#REF!</f>
        <v>#REF!</v>
      </c>
      <c r="E32" s="5" t="e">
        <f>CH4_100yr_tonnes!#REF!</f>
        <v>#REF!</v>
      </c>
      <c r="F32" s="5" t="e">
        <f>CH4_100yr_tonnes!#REF!</f>
        <v>#REF!</v>
      </c>
      <c r="G32" s="5" t="e">
        <f>CH4_100yr_tonnes!#REF!</f>
        <v>#REF!</v>
      </c>
      <c r="H32" s="5" t="e">
        <f>CH4_100yr_tonnes!#REF!</f>
        <v>#REF!</v>
      </c>
      <c r="I32" s="5" t="e">
        <f>CH4_100yr_tonnes!#REF!</f>
        <v>#REF!</v>
      </c>
      <c r="J32" s="5" t="e">
        <f>CH4_100yr_tonnes!#REF!</f>
        <v>#REF!</v>
      </c>
      <c r="K32" s="5" t="e">
        <f>CH4_100yr_tonnes!#REF!</f>
        <v>#REF!</v>
      </c>
      <c r="L32" s="5" t="e">
        <f>CH4_100yr_tonnes!#REF!</f>
        <v>#REF!</v>
      </c>
      <c r="M32" s="5" t="e">
        <f>CH4_100yr_tonnes!#REF!</f>
        <v>#REF!</v>
      </c>
      <c r="N32" s="5" t="e">
        <f>CH4_100yr_tonnes!#REF!</f>
        <v>#REF!</v>
      </c>
      <c r="O32" s="5" t="e">
        <f>CH4_100yr_tonnes!#REF!</f>
        <v>#REF!</v>
      </c>
      <c r="P32" s="5" t="e">
        <f>CH4_100yr_tonnes!#REF!</f>
        <v>#REF!</v>
      </c>
      <c r="Q32" s="5" t="e">
        <f>CH4_100yr_tonnes!#REF!</f>
        <v>#REF!</v>
      </c>
      <c r="R32" s="5" t="e">
        <f>CH4_100yr_tonnes!#REF!</f>
        <v>#REF!</v>
      </c>
      <c r="S32" s="5" t="e">
        <f>CH4_100yr_tonnes!#REF!</f>
        <v>#REF!</v>
      </c>
      <c r="T32" s="5" t="e">
        <f>CH4_100yr_tonnes!#REF!</f>
        <v>#REF!</v>
      </c>
      <c r="U32" s="5" t="e">
        <f>CH4_100yr_tonnes!#REF!</f>
        <v>#REF!</v>
      </c>
      <c r="V32" s="5" t="e">
        <f>CH4_100yr_tonnes!#REF!</f>
        <v>#REF!</v>
      </c>
      <c r="W32" s="5" t="e">
        <f>CH4_100yr_tonnes!#REF!</f>
        <v>#REF!</v>
      </c>
      <c r="X32" s="5" t="e">
        <f>CH4_100yr_tonnes!#REF!</f>
        <v>#REF!</v>
      </c>
      <c r="Y32" s="5" t="e">
        <f>CH4_100yr_tonnes!#REF!</f>
        <v>#REF!</v>
      </c>
      <c r="Z32" s="5" t="e">
        <f>CH4_100yr_tonnes!#REF!</f>
        <v>#REF!</v>
      </c>
      <c r="AA32" s="5" t="e">
        <f>CH4_100yr_tonnes!#REF!</f>
        <v>#REF!</v>
      </c>
      <c r="AB32" s="5" t="e">
        <f>CH4_100yr_tonnes!#REF!</f>
        <v>#REF!</v>
      </c>
      <c r="AC32" s="5" t="e">
        <f>CH4_100yr_tonnes!#REF!</f>
        <v>#REF!</v>
      </c>
      <c r="AD32" s="5" t="e">
        <f>CH4_100yr_tonnes!#REF!</f>
        <v>#REF!</v>
      </c>
      <c r="AE32" s="5" t="e">
        <f>CH4_100yr_tonnes!#REF!</f>
        <v>#REF!</v>
      </c>
      <c r="AF32" s="5" t="e">
        <f>CH4_100yr_tonnes!#REF!</f>
        <v>#REF!</v>
      </c>
      <c r="AG32" s="5" t="e">
        <f>CH4_100yr_tonnes!#REF!</f>
        <v>#REF!</v>
      </c>
      <c r="AH32" s="5" t="e">
        <f>CH4_100yr_tonnes!#REF!</f>
        <v>#REF!</v>
      </c>
      <c r="AI32" s="5" t="e">
        <f>CH4_100yr_tonnes!#REF!</f>
        <v>#REF!</v>
      </c>
      <c r="AJ32" s="5" t="e">
        <f>CH4_100yr_tonnes!#REF!</f>
        <v>#REF!</v>
      </c>
      <c r="AK32" s="5" t="e">
        <f>CH4_100yr_tonnes!#REF!</f>
        <v>#REF!</v>
      </c>
      <c r="AL32" s="5" t="e">
        <f>CH4_100yr_tonnes!#REF!</f>
        <v>#REF!</v>
      </c>
      <c r="AM32" s="5" t="e">
        <f>CH4_100yr_tonnes!#REF!</f>
        <v>#REF!</v>
      </c>
      <c r="AN32" s="5" t="e">
        <f>CH4_100yr_tonnes!#REF!</f>
        <v>#REF!</v>
      </c>
      <c r="AO32" s="5" t="e">
        <f>CH4_100yr_tonnes!#REF!</f>
        <v>#REF!</v>
      </c>
      <c r="AP32" s="5" t="e">
        <f>CH4_100yr_tonnes!#REF!</f>
        <v>#REF!</v>
      </c>
      <c r="AQ32" s="5" t="e">
        <f>CH4_100yr_tonnes!#REF!</f>
        <v>#REF!</v>
      </c>
      <c r="AR32" s="5" t="e">
        <f>CH4_100yr_tonnes!#REF!</f>
        <v>#REF!</v>
      </c>
      <c r="AS32" s="5" t="e">
        <f>CH4_100yr_tonnes!#REF!</f>
        <v>#REF!</v>
      </c>
      <c r="AT32" s="5" t="e">
        <f>CH4_100yr_tonnes!#REF!</f>
        <v>#REF!</v>
      </c>
      <c r="AU32" s="5" t="e">
        <f>CH4_100yr_tonnes!#REF!</f>
        <v>#REF!</v>
      </c>
      <c r="AV32" s="5" t="e">
        <f>CH4_100yr_tonnes!#REF!</f>
        <v>#REF!</v>
      </c>
      <c r="AW32" s="5" t="e">
        <f>CH4_100yr_tonnes!#REF!</f>
        <v>#REF!</v>
      </c>
      <c r="AX32" s="5" t="e">
        <f>CH4_100yr_tonnes!#REF!</f>
        <v>#REF!</v>
      </c>
      <c r="AY32" s="5" t="e">
        <f>CH4_100yr_tonnes!#REF!</f>
        <v>#REF!</v>
      </c>
      <c r="AZ32" s="5" t="e">
        <f>CH4_100yr_tonnes!#REF!</f>
        <v>#REF!</v>
      </c>
      <c r="BA32" s="5" t="e">
        <f>CH4_100yr_tonnes!#REF!</f>
        <v>#REF!</v>
      </c>
      <c r="BB32" s="5" t="e">
        <f>CH4_100yr_tonnes!#REF!</f>
        <v>#REF!</v>
      </c>
      <c r="BC32" s="5" t="e">
        <f>CH4_100yr_tonnes!#REF!</f>
        <v>#REF!</v>
      </c>
      <c r="BD32" s="5" t="e">
        <f>CH4_100yr_tonnes!#REF!</f>
        <v>#REF!</v>
      </c>
      <c r="BE32" s="5" t="e">
        <f>CH4_100yr_tonnes!#REF!</f>
        <v>#REF!</v>
      </c>
      <c r="BF32" s="5" t="e">
        <f>CH4_100yr_tonnes!#REF!</f>
        <v>#REF!</v>
      </c>
      <c r="BG32" s="5" t="e">
        <f>CH4_100yr_tonnes!#REF!</f>
        <v>#REF!</v>
      </c>
      <c r="BH32" s="5" t="e">
        <f>CH4_100yr_tonnes!#REF!</f>
        <v>#REF!</v>
      </c>
      <c r="BI32" s="5" t="e">
        <f>CH4_100yr_tonnes!#REF!</f>
        <v>#REF!</v>
      </c>
      <c r="BJ32" s="5" t="e">
        <f>CH4_100yr_tonnes!#REF!</f>
        <v>#REF!</v>
      </c>
      <c r="BK32" s="5" t="e">
        <f>CH4_100yr_tonnes!#REF!</f>
        <v>#REF!</v>
      </c>
      <c r="BL32" s="5" t="e">
        <f>CH4_100yr_tonnes!#REF!</f>
        <v>#REF!</v>
      </c>
      <c r="BM32" s="5" t="e">
        <f>CH4_100yr_tonnes!#REF!</f>
        <v>#REF!</v>
      </c>
      <c r="BN32" s="5" t="e">
        <f>CH4_100yr_tonnes!#REF!</f>
        <v>#REF!</v>
      </c>
      <c r="BO32" s="5" t="e">
        <f>CH4_100yr_tonnes!#REF!</f>
        <v>#REF!</v>
      </c>
      <c r="BP32" s="5" t="e">
        <f>CH4_100yr_tonnes!#REF!</f>
        <v>#REF!</v>
      </c>
      <c r="BQ32" s="5" t="e">
        <f>CH4_100yr_tonnes!#REF!</f>
        <v>#REF!</v>
      </c>
      <c r="BR32" s="5" t="e">
        <f>CH4_100yr_tonnes!#REF!</f>
        <v>#REF!</v>
      </c>
      <c r="BS32" s="5" t="e">
        <f>CH4_100yr_tonnes!#REF!</f>
        <v>#REF!</v>
      </c>
      <c r="BT32" s="5" t="e">
        <f>CH4_100yr_tonnes!#REF!</f>
        <v>#REF!</v>
      </c>
      <c r="BU32" s="5" t="e">
        <f>CH4_100yr_tonnes!#REF!</f>
        <v>#REF!</v>
      </c>
      <c r="BV32" s="5" t="e">
        <f>CH4_100yr_tonnes!#REF!</f>
        <v>#REF!</v>
      </c>
      <c r="BW32" s="5" t="e">
        <f>CH4_100yr_tonnes!#REF!</f>
        <v>#REF!</v>
      </c>
      <c r="BX32" s="5" t="e">
        <f>CH4_100yr_tonnes!#REF!</f>
        <v>#REF!</v>
      </c>
      <c r="BY32" s="5" t="e">
        <f>CH4_100yr_tonnes!#REF!</f>
        <v>#REF!</v>
      </c>
      <c r="BZ32" s="5" t="e">
        <f>CH4_100yr_tonnes!#REF!</f>
        <v>#REF!</v>
      </c>
      <c r="CA32" s="5" t="e">
        <f>CH4_100yr_tonnes!#REF!</f>
        <v>#REF!</v>
      </c>
      <c r="CB32" s="5" t="e">
        <f>CH4_100yr_tonnes!#REF!</f>
        <v>#REF!</v>
      </c>
      <c r="CC32" s="5" t="e">
        <f>CH4_100yr_tonnes!#REF!</f>
        <v>#REF!</v>
      </c>
      <c r="CD32" s="5" t="e">
        <f>CH4_100yr_tonnes!#REF!</f>
        <v>#REF!</v>
      </c>
      <c r="CE32" s="5" t="e">
        <f>CH4_100yr_tonnes!#REF!</f>
        <v>#REF!</v>
      </c>
      <c r="CF32" s="5" t="e">
        <f>CH4_100yr_tonnes!#REF!</f>
        <v>#REF!</v>
      </c>
      <c r="CG32" s="5" t="e">
        <f>CH4_100yr_tonnes!#REF!</f>
        <v>#REF!</v>
      </c>
      <c r="CH32" s="5" t="e">
        <f>CH4_100yr_tonnes!#REF!</f>
        <v>#REF!</v>
      </c>
      <c r="CI32" s="5" t="e">
        <f>CH4_100yr_tonnes!#REF!</f>
        <v>#REF!</v>
      </c>
      <c r="CJ32" s="5" t="e">
        <f>CH4_100yr_tonnes!#REF!</f>
        <v>#REF!</v>
      </c>
      <c r="CK32" s="5" t="e">
        <f>CH4_100yr_tonnes!#REF!</f>
        <v>#REF!</v>
      </c>
      <c r="CL32" s="5" t="e">
        <f>CH4_100yr_tonnes!#REF!</f>
        <v>#REF!</v>
      </c>
      <c r="CM32" s="5" t="e">
        <f>CH4_100yr_tonnes!#REF!</f>
        <v>#REF!</v>
      </c>
      <c r="CN32" s="5" t="e">
        <f>CH4_100yr_tonnes!#REF!</f>
        <v>#REF!</v>
      </c>
      <c r="CO32" s="5" t="e">
        <f>CH4_100yr_tonnes!#REF!</f>
        <v>#REF!</v>
      </c>
      <c r="CP32" s="5" t="e">
        <f>CH4_100yr_tonnes!#REF!</f>
        <v>#REF!</v>
      </c>
      <c r="CQ32" s="5" t="e">
        <f>CH4_100yr_tonnes!#REF!</f>
        <v>#REF!</v>
      </c>
      <c r="CR32" s="5" t="e">
        <f>CH4_100yr_tonnes!#REF!</f>
        <v>#REF!</v>
      </c>
      <c r="CS32" s="5" t="e">
        <f>CH4_100yr_tonnes!#REF!</f>
        <v>#REF!</v>
      </c>
      <c r="CT32" s="5" t="e">
        <f>CH4_100yr_tonnes!#REF!</f>
        <v>#REF!</v>
      </c>
      <c r="CU32" s="5" t="e">
        <f>CH4_100yr_tonnes!#REF!</f>
        <v>#REF!</v>
      </c>
      <c r="CV32" s="5" t="e">
        <f>CH4_100yr_tonnes!#REF!</f>
        <v>#REF!</v>
      </c>
    </row>
    <row r="33" spans="1:100" ht="11" x14ac:dyDescent="0.15">
      <c r="A33" s="5" t="e">
        <f>CH4_100yr_tonnes!#REF!</f>
        <v>#REF!</v>
      </c>
      <c r="B33" s="5" t="e">
        <f>CH4_100yr_tonnes!#REF!</f>
        <v>#REF!</v>
      </c>
      <c r="C33" s="5" t="e">
        <f>CH4_100yr_tonnes!#REF!</f>
        <v>#REF!</v>
      </c>
      <c r="D33" s="5" t="e">
        <f>CH4_100yr_tonnes!#REF!</f>
        <v>#REF!</v>
      </c>
      <c r="E33" s="5" t="e">
        <f>CH4_100yr_tonnes!#REF!</f>
        <v>#REF!</v>
      </c>
      <c r="F33" s="5" t="e">
        <f>CH4_100yr_tonnes!#REF!</f>
        <v>#REF!</v>
      </c>
      <c r="G33" s="5" t="e">
        <f>CH4_100yr_tonnes!#REF!</f>
        <v>#REF!</v>
      </c>
      <c r="H33" s="5" t="e">
        <f>CH4_100yr_tonnes!#REF!</f>
        <v>#REF!</v>
      </c>
      <c r="I33" s="5" t="e">
        <f>CH4_100yr_tonnes!#REF!</f>
        <v>#REF!</v>
      </c>
      <c r="J33" s="5" t="e">
        <f>CH4_100yr_tonnes!#REF!</f>
        <v>#REF!</v>
      </c>
      <c r="K33" s="5" t="e">
        <f>CH4_100yr_tonnes!#REF!</f>
        <v>#REF!</v>
      </c>
      <c r="L33" s="5" t="e">
        <f>CH4_100yr_tonnes!#REF!</f>
        <v>#REF!</v>
      </c>
      <c r="M33" s="5" t="e">
        <f>CH4_100yr_tonnes!#REF!</f>
        <v>#REF!</v>
      </c>
      <c r="N33" s="5" t="e">
        <f>CH4_100yr_tonnes!#REF!</f>
        <v>#REF!</v>
      </c>
      <c r="O33" s="5" t="e">
        <f>CH4_100yr_tonnes!#REF!</f>
        <v>#REF!</v>
      </c>
      <c r="P33" s="5" t="e">
        <f>CH4_100yr_tonnes!#REF!</f>
        <v>#REF!</v>
      </c>
      <c r="Q33" s="5" t="e">
        <f>CH4_100yr_tonnes!#REF!</f>
        <v>#REF!</v>
      </c>
      <c r="R33" s="5" t="e">
        <f>CH4_100yr_tonnes!#REF!</f>
        <v>#REF!</v>
      </c>
      <c r="S33" s="5" t="e">
        <f>CH4_100yr_tonnes!#REF!</f>
        <v>#REF!</v>
      </c>
      <c r="T33" s="5" t="e">
        <f>CH4_100yr_tonnes!#REF!</f>
        <v>#REF!</v>
      </c>
      <c r="U33" s="5" t="e">
        <f>CH4_100yr_tonnes!#REF!</f>
        <v>#REF!</v>
      </c>
      <c r="V33" s="5" t="e">
        <f>CH4_100yr_tonnes!#REF!</f>
        <v>#REF!</v>
      </c>
      <c r="W33" s="5" t="e">
        <f>CH4_100yr_tonnes!#REF!</f>
        <v>#REF!</v>
      </c>
      <c r="X33" s="5" t="e">
        <f>CH4_100yr_tonnes!#REF!</f>
        <v>#REF!</v>
      </c>
      <c r="Y33" s="5" t="e">
        <f>CH4_100yr_tonnes!#REF!</f>
        <v>#REF!</v>
      </c>
      <c r="Z33" s="5" t="e">
        <f>CH4_100yr_tonnes!#REF!</f>
        <v>#REF!</v>
      </c>
      <c r="AA33" s="5" t="e">
        <f>CH4_100yr_tonnes!#REF!</f>
        <v>#REF!</v>
      </c>
      <c r="AB33" s="5" t="e">
        <f>CH4_100yr_tonnes!#REF!</f>
        <v>#REF!</v>
      </c>
      <c r="AC33" s="5" t="e">
        <f>CH4_100yr_tonnes!#REF!</f>
        <v>#REF!</v>
      </c>
      <c r="AD33" s="5" t="e">
        <f>CH4_100yr_tonnes!#REF!</f>
        <v>#REF!</v>
      </c>
      <c r="AE33" s="5" t="e">
        <f>CH4_100yr_tonnes!#REF!</f>
        <v>#REF!</v>
      </c>
      <c r="AF33" s="5" t="e">
        <f>CH4_100yr_tonnes!#REF!</f>
        <v>#REF!</v>
      </c>
      <c r="AG33" s="5" t="e">
        <f>CH4_100yr_tonnes!#REF!</f>
        <v>#REF!</v>
      </c>
      <c r="AH33" s="5" t="e">
        <f>CH4_100yr_tonnes!#REF!</f>
        <v>#REF!</v>
      </c>
      <c r="AI33" s="5" t="e">
        <f>CH4_100yr_tonnes!#REF!</f>
        <v>#REF!</v>
      </c>
      <c r="AJ33" s="5" t="e">
        <f>CH4_100yr_tonnes!#REF!</f>
        <v>#REF!</v>
      </c>
      <c r="AK33" s="5" t="e">
        <f>CH4_100yr_tonnes!#REF!</f>
        <v>#REF!</v>
      </c>
      <c r="AL33" s="5" t="e">
        <f>CH4_100yr_tonnes!#REF!</f>
        <v>#REF!</v>
      </c>
      <c r="AM33" s="5" t="e">
        <f>CH4_100yr_tonnes!#REF!</f>
        <v>#REF!</v>
      </c>
      <c r="AN33" s="5" t="e">
        <f>CH4_100yr_tonnes!#REF!</f>
        <v>#REF!</v>
      </c>
      <c r="AO33" s="5" t="e">
        <f>CH4_100yr_tonnes!#REF!</f>
        <v>#REF!</v>
      </c>
      <c r="AP33" s="5" t="e">
        <f>CH4_100yr_tonnes!#REF!</f>
        <v>#REF!</v>
      </c>
      <c r="AQ33" s="5" t="e">
        <f>CH4_100yr_tonnes!#REF!</f>
        <v>#REF!</v>
      </c>
      <c r="AR33" s="5" t="e">
        <f>CH4_100yr_tonnes!#REF!</f>
        <v>#REF!</v>
      </c>
      <c r="AS33" s="5" t="e">
        <f>CH4_100yr_tonnes!#REF!</f>
        <v>#REF!</v>
      </c>
      <c r="AT33" s="5" t="e">
        <f>CH4_100yr_tonnes!#REF!</f>
        <v>#REF!</v>
      </c>
      <c r="AU33" s="5" t="e">
        <f>CH4_100yr_tonnes!#REF!</f>
        <v>#REF!</v>
      </c>
      <c r="AV33" s="5" t="e">
        <f>CH4_100yr_tonnes!#REF!</f>
        <v>#REF!</v>
      </c>
      <c r="AW33" s="5" t="e">
        <f>CH4_100yr_tonnes!#REF!</f>
        <v>#REF!</v>
      </c>
      <c r="AX33" s="5" t="e">
        <f>CH4_100yr_tonnes!#REF!</f>
        <v>#REF!</v>
      </c>
      <c r="AY33" s="5" t="e">
        <f>CH4_100yr_tonnes!#REF!</f>
        <v>#REF!</v>
      </c>
      <c r="AZ33" s="5" t="e">
        <f>CH4_100yr_tonnes!#REF!</f>
        <v>#REF!</v>
      </c>
      <c r="BA33" s="5" t="e">
        <f>CH4_100yr_tonnes!#REF!</f>
        <v>#REF!</v>
      </c>
      <c r="BB33" s="5" t="e">
        <f>CH4_100yr_tonnes!#REF!</f>
        <v>#REF!</v>
      </c>
      <c r="BC33" s="5" t="e">
        <f>CH4_100yr_tonnes!#REF!</f>
        <v>#REF!</v>
      </c>
      <c r="BD33" s="5" t="e">
        <f>CH4_100yr_tonnes!#REF!</f>
        <v>#REF!</v>
      </c>
      <c r="BE33" s="5" t="e">
        <f>CH4_100yr_tonnes!#REF!</f>
        <v>#REF!</v>
      </c>
      <c r="BF33" s="5" t="e">
        <f>CH4_100yr_tonnes!#REF!</f>
        <v>#REF!</v>
      </c>
      <c r="BG33" s="5" t="e">
        <f>CH4_100yr_tonnes!#REF!</f>
        <v>#REF!</v>
      </c>
      <c r="BH33" s="5" t="e">
        <f>CH4_100yr_tonnes!#REF!</f>
        <v>#REF!</v>
      </c>
      <c r="BI33" s="5" t="e">
        <f>CH4_100yr_tonnes!#REF!</f>
        <v>#REF!</v>
      </c>
      <c r="BJ33" s="5" t="e">
        <f>CH4_100yr_tonnes!#REF!</f>
        <v>#REF!</v>
      </c>
      <c r="BK33" s="5" t="e">
        <f>CH4_100yr_tonnes!#REF!</f>
        <v>#REF!</v>
      </c>
      <c r="BL33" s="5" t="e">
        <f>CH4_100yr_tonnes!#REF!</f>
        <v>#REF!</v>
      </c>
      <c r="BM33" s="5" t="e">
        <f>CH4_100yr_tonnes!#REF!</f>
        <v>#REF!</v>
      </c>
      <c r="BN33" s="5" t="e">
        <f>CH4_100yr_tonnes!#REF!</f>
        <v>#REF!</v>
      </c>
      <c r="BO33" s="5" t="e">
        <f>CH4_100yr_tonnes!#REF!</f>
        <v>#REF!</v>
      </c>
      <c r="BP33" s="5" t="e">
        <f>CH4_100yr_tonnes!#REF!</f>
        <v>#REF!</v>
      </c>
      <c r="BQ33" s="5" t="e">
        <f>CH4_100yr_tonnes!#REF!</f>
        <v>#REF!</v>
      </c>
      <c r="BR33" s="5" t="e">
        <f>CH4_100yr_tonnes!#REF!</f>
        <v>#REF!</v>
      </c>
      <c r="BS33" s="5" t="e">
        <f>CH4_100yr_tonnes!#REF!</f>
        <v>#REF!</v>
      </c>
      <c r="BT33" s="5" t="e">
        <f>CH4_100yr_tonnes!#REF!</f>
        <v>#REF!</v>
      </c>
      <c r="BU33" s="5" t="e">
        <f>CH4_100yr_tonnes!#REF!</f>
        <v>#REF!</v>
      </c>
      <c r="BV33" s="5" t="e">
        <f>CH4_100yr_tonnes!#REF!</f>
        <v>#REF!</v>
      </c>
      <c r="BW33" s="5" t="e">
        <f>CH4_100yr_tonnes!#REF!</f>
        <v>#REF!</v>
      </c>
      <c r="BX33" s="5" t="e">
        <f>CH4_100yr_tonnes!#REF!</f>
        <v>#REF!</v>
      </c>
      <c r="BY33" s="5" t="e">
        <f>CH4_100yr_tonnes!#REF!</f>
        <v>#REF!</v>
      </c>
      <c r="BZ33" s="5" t="e">
        <f>CH4_100yr_tonnes!#REF!</f>
        <v>#REF!</v>
      </c>
      <c r="CA33" s="5" t="e">
        <f>CH4_100yr_tonnes!#REF!</f>
        <v>#REF!</v>
      </c>
      <c r="CB33" s="5" t="e">
        <f>CH4_100yr_tonnes!#REF!</f>
        <v>#REF!</v>
      </c>
      <c r="CC33" s="5" t="e">
        <f>CH4_100yr_tonnes!#REF!</f>
        <v>#REF!</v>
      </c>
      <c r="CD33" s="5" t="e">
        <f>CH4_100yr_tonnes!#REF!</f>
        <v>#REF!</v>
      </c>
      <c r="CE33" s="5" t="e">
        <f>CH4_100yr_tonnes!#REF!</f>
        <v>#REF!</v>
      </c>
      <c r="CF33" s="5" t="e">
        <f>CH4_100yr_tonnes!#REF!</f>
        <v>#REF!</v>
      </c>
      <c r="CG33" s="5" t="e">
        <f>CH4_100yr_tonnes!#REF!</f>
        <v>#REF!</v>
      </c>
      <c r="CH33" s="5" t="e">
        <f>CH4_100yr_tonnes!#REF!</f>
        <v>#REF!</v>
      </c>
      <c r="CI33" s="5" t="e">
        <f>CH4_100yr_tonnes!#REF!</f>
        <v>#REF!</v>
      </c>
      <c r="CJ33" s="5" t="e">
        <f>CH4_100yr_tonnes!#REF!</f>
        <v>#REF!</v>
      </c>
      <c r="CK33" s="5" t="e">
        <f>CH4_100yr_tonnes!#REF!</f>
        <v>#REF!</v>
      </c>
      <c r="CL33" s="5" t="e">
        <f>CH4_100yr_tonnes!#REF!</f>
        <v>#REF!</v>
      </c>
      <c r="CM33" s="5" t="e">
        <f>CH4_100yr_tonnes!#REF!</f>
        <v>#REF!</v>
      </c>
      <c r="CN33" s="5" t="e">
        <f>CH4_100yr_tonnes!#REF!</f>
        <v>#REF!</v>
      </c>
      <c r="CO33" s="5" t="e">
        <f>CH4_100yr_tonnes!#REF!</f>
        <v>#REF!</v>
      </c>
      <c r="CP33" s="5" t="e">
        <f>CH4_100yr_tonnes!#REF!</f>
        <v>#REF!</v>
      </c>
      <c r="CQ33" s="5" t="e">
        <f>CH4_100yr_tonnes!#REF!</f>
        <v>#REF!</v>
      </c>
      <c r="CR33" s="5" t="e">
        <f>CH4_100yr_tonnes!#REF!</f>
        <v>#REF!</v>
      </c>
      <c r="CS33" s="5" t="e">
        <f>CH4_100yr_tonnes!#REF!</f>
        <v>#REF!</v>
      </c>
      <c r="CT33" s="5" t="e">
        <f>CH4_100yr_tonnes!#REF!</f>
        <v>#REF!</v>
      </c>
      <c r="CU33" s="5" t="e">
        <f>CH4_100yr_tonnes!#REF!</f>
        <v>#REF!</v>
      </c>
      <c r="CV33" s="5" t="e">
        <f>CH4_100yr_tonnes!#REF!</f>
        <v>#REF!</v>
      </c>
    </row>
    <row r="34" spans="1:100" ht="11" x14ac:dyDescent="0.15">
      <c r="A34" s="5" t="e">
        <f>CH4_100yr_tonnes!#REF!</f>
        <v>#REF!</v>
      </c>
      <c r="B34" s="5" t="e">
        <f>CH4_100yr_tonnes!#REF!</f>
        <v>#REF!</v>
      </c>
      <c r="C34" s="5" t="e">
        <f>CH4_100yr_tonnes!#REF!</f>
        <v>#REF!</v>
      </c>
      <c r="D34" s="5" t="e">
        <f>CH4_100yr_tonnes!#REF!</f>
        <v>#REF!</v>
      </c>
      <c r="E34" s="5" t="e">
        <f>CH4_100yr_tonnes!#REF!</f>
        <v>#REF!</v>
      </c>
      <c r="F34" s="5" t="e">
        <f>CH4_100yr_tonnes!#REF!</f>
        <v>#REF!</v>
      </c>
      <c r="G34" s="5" t="e">
        <f>CH4_100yr_tonnes!#REF!</f>
        <v>#REF!</v>
      </c>
      <c r="H34" s="5" t="e">
        <f>CH4_100yr_tonnes!#REF!</f>
        <v>#REF!</v>
      </c>
      <c r="I34" s="5" t="e">
        <f>CH4_100yr_tonnes!#REF!</f>
        <v>#REF!</v>
      </c>
      <c r="J34" s="5" t="e">
        <f>CH4_100yr_tonnes!#REF!</f>
        <v>#REF!</v>
      </c>
      <c r="K34" s="5" t="e">
        <f>CH4_100yr_tonnes!#REF!</f>
        <v>#REF!</v>
      </c>
      <c r="L34" s="5" t="e">
        <f>CH4_100yr_tonnes!#REF!</f>
        <v>#REF!</v>
      </c>
      <c r="M34" s="5" t="e">
        <f>CH4_100yr_tonnes!#REF!</f>
        <v>#REF!</v>
      </c>
      <c r="N34" s="5" t="e">
        <f>CH4_100yr_tonnes!#REF!</f>
        <v>#REF!</v>
      </c>
      <c r="O34" s="5" t="e">
        <f>CH4_100yr_tonnes!#REF!</f>
        <v>#REF!</v>
      </c>
      <c r="P34" s="5" t="e">
        <f>CH4_100yr_tonnes!#REF!</f>
        <v>#REF!</v>
      </c>
      <c r="Q34" s="5" t="e">
        <f>CH4_100yr_tonnes!#REF!</f>
        <v>#REF!</v>
      </c>
      <c r="R34" s="5" t="e">
        <f>CH4_100yr_tonnes!#REF!</f>
        <v>#REF!</v>
      </c>
      <c r="S34" s="5" t="e">
        <f>CH4_100yr_tonnes!#REF!</f>
        <v>#REF!</v>
      </c>
      <c r="T34" s="5" t="e">
        <f>CH4_100yr_tonnes!#REF!</f>
        <v>#REF!</v>
      </c>
      <c r="U34" s="5" t="e">
        <f>CH4_100yr_tonnes!#REF!</f>
        <v>#REF!</v>
      </c>
      <c r="V34" s="5" t="e">
        <f>CH4_100yr_tonnes!#REF!</f>
        <v>#REF!</v>
      </c>
      <c r="W34" s="5" t="e">
        <f>CH4_100yr_tonnes!#REF!</f>
        <v>#REF!</v>
      </c>
      <c r="X34" s="5" t="e">
        <f>CH4_100yr_tonnes!#REF!</f>
        <v>#REF!</v>
      </c>
      <c r="Y34" s="5" t="e">
        <f>CH4_100yr_tonnes!#REF!</f>
        <v>#REF!</v>
      </c>
      <c r="Z34" s="5" t="e">
        <f>CH4_100yr_tonnes!#REF!</f>
        <v>#REF!</v>
      </c>
      <c r="AA34" s="5" t="e">
        <f>CH4_100yr_tonnes!#REF!</f>
        <v>#REF!</v>
      </c>
      <c r="AB34" s="5" t="e">
        <f>CH4_100yr_tonnes!#REF!</f>
        <v>#REF!</v>
      </c>
      <c r="AC34" s="5" t="e">
        <f>CH4_100yr_tonnes!#REF!</f>
        <v>#REF!</v>
      </c>
      <c r="AD34" s="5" t="e">
        <f>CH4_100yr_tonnes!#REF!</f>
        <v>#REF!</v>
      </c>
      <c r="AE34" s="5" t="e">
        <f>CH4_100yr_tonnes!#REF!</f>
        <v>#REF!</v>
      </c>
      <c r="AF34" s="5" t="e">
        <f>CH4_100yr_tonnes!#REF!</f>
        <v>#REF!</v>
      </c>
      <c r="AG34" s="5" t="e">
        <f>CH4_100yr_tonnes!#REF!</f>
        <v>#REF!</v>
      </c>
      <c r="AH34" s="5" t="e">
        <f>CH4_100yr_tonnes!#REF!</f>
        <v>#REF!</v>
      </c>
      <c r="AI34" s="5" t="e">
        <f>CH4_100yr_tonnes!#REF!</f>
        <v>#REF!</v>
      </c>
      <c r="AJ34" s="5" t="e">
        <f>CH4_100yr_tonnes!#REF!</f>
        <v>#REF!</v>
      </c>
      <c r="AK34" s="5" t="e">
        <f>CH4_100yr_tonnes!#REF!</f>
        <v>#REF!</v>
      </c>
      <c r="AL34" s="5" t="e">
        <f>CH4_100yr_tonnes!#REF!</f>
        <v>#REF!</v>
      </c>
      <c r="AM34" s="5" t="e">
        <f>CH4_100yr_tonnes!#REF!</f>
        <v>#REF!</v>
      </c>
      <c r="AN34" s="5" t="e">
        <f>CH4_100yr_tonnes!#REF!</f>
        <v>#REF!</v>
      </c>
      <c r="AO34" s="5" t="e">
        <f>CH4_100yr_tonnes!#REF!</f>
        <v>#REF!</v>
      </c>
      <c r="AP34" s="5" t="e">
        <f>CH4_100yr_tonnes!#REF!</f>
        <v>#REF!</v>
      </c>
      <c r="AQ34" s="5" t="e">
        <f>CH4_100yr_tonnes!#REF!</f>
        <v>#REF!</v>
      </c>
      <c r="AR34" s="5" t="e">
        <f>CH4_100yr_tonnes!#REF!</f>
        <v>#REF!</v>
      </c>
      <c r="AS34" s="5" t="e">
        <f>CH4_100yr_tonnes!#REF!</f>
        <v>#REF!</v>
      </c>
      <c r="AT34" s="5" t="e">
        <f>CH4_100yr_tonnes!#REF!</f>
        <v>#REF!</v>
      </c>
      <c r="AU34" s="5" t="e">
        <f>CH4_100yr_tonnes!#REF!</f>
        <v>#REF!</v>
      </c>
      <c r="AV34" s="5" t="e">
        <f>CH4_100yr_tonnes!#REF!</f>
        <v>#REF!</v>
      </c>
      <c r="AW34" s="5" t="e">
        <f>CH4_100yr_tonnes!#REF!</f>
        <v>#REF!</v>
      </c>
      <c r="AX34" s="5" t="e">
        <f>CH4_100yr_tonnes!#REF!</f>
        <v>#REF!</v>
      </c>
      <c r="AY34" s="5" t="e">
        <f>CH4_100yr_tonnes!#REF!</f>
        <v>#REF!</v>
      </c>
      <c r="AZ34" s="5" t="e">
        <f>CH4_100yr_tonnes!#REF!</f>
        <v>#REF!</v>
      </c>
      <c r="BA34" s="5" t="e">
        <f>CH4_100yr_tonnes!#REF!</f>
        <v>#REF!</v>
      </c>
      <c r="BB34" s="5" t="e">
        <f>CH4_100yr_tonnes!#REF!</f>
        <v>#REF!</v>
      </c>
      <c r="BC34" s="5" t="e">
        <f>CH4_100yr_tonnes!#REF!</f>
        <v>#REF!</v>
      </c>
      <c r="BD34" s="5" t="e">
        <f>CH4_100yr_tonnes!#REF!</f>
        <v>#REF!</v>
      </c>
      <c r="BE34" s="5" t="e">
        <f>CH4_100yr_tonnes!#REF!</f>
        <v>#REF!</v>
      </c>
      <c r="BF34" s="5" t="e">
        <f>CH4_100yr_tonnes!#REF!</f>
        <v>#REF!</v>
      </c>
      <c r="BG34" s="5" t="e">
        <f>CH4_100yr_tonnes!#REF!</f>
        <v>#REF!</v>
      </c>
      <c r="BH34" s="5" t="e">
        <f>CH4_100yr_tonnes!#REF!</f>
        <v>#REF!</v>
      </c>
      <c r="BI34" s="5" t="e">
        <f>CH4_100yr_tonnes!#REF!</f>
        <v>#REF!</v>
      </c>
      <c r="BJ34" s="5" t="e">
        <f>CH4_100yr_tonnes!#REF!</f>
        <v>#REF!</v>
      </c>
      <c r="BK34" s="5" t="e">
        <f>CH4_100yr_tonnes!#REF!</f>
        <v>#REF!</v>
      </c>
      <c r="BL34" s="5" t="e">
        <f>CH4_100yr_tonnes!#REF!</f>
        <v>#REF!</v>
      </c>
      <c r="BM34" s="5" t="e">
        <f>CH4_100yr_tonnes!#REF!</f>
        <v>#REF!</v>
      </c>
      <c r="BN34" s="5" t="e">
        <f>CH4_100yr_tonnes!#REF!</f>
        <v>#REF!</v>
      </c>
      <c r="BO34" s="5" t="e">
        <f>CH4_100yr_tonnes!#REF!</f>
        <v>#REF!</v>
      </c>
      <c r="BP34" s="5" t="e">
        <f>CH4_100yr_tonnes!#REF!</f>
        <v>#REF!</v>
      </c>
      <c r="BQ34" s="5" t="e">
        <f>CH4_100yr_tonnes!#REF!</f>
        <v>#REF!</v>
      </c>
      <c r="BR34" s="5" t="e">
        <f>CH4_100yr_tonnes!#REF!</f>
        <v>#REF!</v>
      </c>
      <c r="BS34" s="5" t="e">
        <f>CH4_100yr_tonnes!#REF!</f>
        <v>#REF!</v>
      </c>
      <c r="BT34" s="5" t="e">
        <f>CH4_100yr_tonnes!#REF!</f>
        <v>#REF!</v>
      </c>
      <c r="BU34" s="5" t="e">
        <f>CH4_100yr_tonnes!#REF!</f>
        <v>#REF!</v>
      </c>
      <c r="BV34" s="5" t="e">
        <f>CH4_100yr_tonnes!#REF!</f>
        <v>#REF!</v>
      </c>
      <c r="BW34" s="5" t="e">
        <f>CH4_100yr_tonnes!#REF!</f>
        <v>#REF!</v>
      </c>
      <c r="BX34" s="5" t="e">
        <f>CH4_100yr_tonnes!#REF!</f>
        <v>#REF!</v>
      </c>
      <c r="BY34" s="5" t="e">
        <f>CH4_100yr_tonnes!#REF!</f>
        <v>#REF!</v>
      </c>
      <c r="BZ34" s="5" t="e">
        <f>CH4_100yr_tonnes!#REF!</f>
        <v>#REF!</v>
      </c>
      <c r="CA34" s="5" t="e">
        <f>CH4_100yr_tonnes!#REF!</f>
        <v>#REF!</v>
      </c>
      <c r="CB34" s="5" t="e">
        <f>CH4_100yr_tonnes!#REF!</f>
        <v>#REF!</v>
      </c>
      <c r="CC34" s="5" t="e">
        <f>CH4_100yr_tonnes!#REF!</f>
        <v>#REF!</v>
      </c>
      <c r="CD34" s="5" t="e">
        <f>CH4_100yr_tonnes!#REF!</f>
        <v>#REF!</v>
      </c>
      <c r="CE34" s="5" t="e">
        <f>CH4_100yr_tonnes!#REF!</f>
        <v>#REF!</v>
      </c>
      <c r="CF34" s="5" t="e">
        <f>CH4_100yr_tonnes!#REF!</f>
        <v>#REF!</v>
      </c>
      <c r="CG34" s="5" t="e">
        <f>CH4_100yr_tonnes!#REF!</f>
        <v>#REF!</v>
      </c>
      <c r="CH34" s="5" t="e">
        <f>CH4_100yr_tonnes!#REF!</f>
        <v>#REF!</v>
      </c>
      <c r="CI34" s="5" t="e">
        <f>CH4_100yr_tonnes!#REF!</f>
        <v>#REF!</v>
      </c>
      <c r="CJ34" s="5" t="e">
        <f>CH4_100yr_tonnes!#REF!</f>
        <v>#REF!</v>
      </c>
      <c r="CK34" s="5" t="e">
        <f>CH4_100yr_tonnes!#REF!</f>
        <v>#REF!</v>
      </c>
      <c r="CL34" s="5" t="e">
        <f>CH4_100yr_tonnes!#REF!</f>
        <v>#REF!</v>
      </c>
      <c r="CM34" s="5" t="e">
        <f>CH4_100yr_tonnes!#REF!</f>
        <v>#REF!</v>
      </c>
      <c r="CN34" s="5" t="e">
        <f>CH4_100yr_tonnes!#REF!</f>
        <v>#REF!</v>
      </c>
      <c r="CO34" s="5" t="e">
        <f>CH4_100yr_tonnes!#REF!</f>
        <v>#REF!</v>
      </c>
      <c r="CP34" s="5" t="e">
        <f>CH4_100yr_tonnes!#REF!</f>
        <v>#REF!</v>
      </c>
      <c r="CQ34" s="5" t="e">
        <f>CH4_100yr_tonnes!#REF!</f>
        <v>#REF!</v>
      </c>
      <c r="CR34" s="5" t="e">
        <f>CH4_100yr_tonnes!#REF!</f>
        <v>#REF!</v>
      </c>
      <c r="CS34" s="5" t="e">
        <f>CH4_100yr_tonnes!#REF!</f>
        <v>#REF!</v>
      </c>
      <c r="CT34" s="5" t="e">
        <f>CH4_100yr_tonnes!#REF!</f>
        <v>#REF!</v>
      </c>
      <c r="CU34" s="5" t="e">
        <f>CH4_100yr_tonnes!#REF!</f>
        <v>#REF!</v>
      </c>
      <c r="CV34" s="5" t="e">
        <f>CH4_100yr_tonnes!#REF!</f>
        <v>#REF!</v>
      </c>
    </row>
    <row r="35" spans="1:100" ht="11" x14ac:dyDescent="0.15">
      <c r="A35" s="5" t="e">
        <f>CH4_100yr_tonnes!#REF!</f>
        <v>#REF!</v>
      </c>
      <c r="B35" s="5" t="e">
        <f>CH4_100yr_tonnes!#REF!</f>
        <v>#REF!</v>
      </c>
      <c r="C35" s="5" t="e">
        <f>CH4_100yr_tonnes!#REF!</f>
        <v>#REF!</v>
      </c>
      <c r="D35" s="5" t="e">
        <f>CH4_100yr_tonnes!#REF!</f>
        <v>#REF!</v>
      </c>
      <c r="E35" s="5" t="e">
        <f>CH4_100yr_tonnes!#REF!</f>
        <v>#REF!</v>
      </c>
      <c r="F35" s="5" t="e">
        <f>CH4_100yr_tonnes!#REF!</f>
        <v>#REF!</v>
      </c>
      <c r="G35" s="5" t="e">
        <f>CH4_100yr_tonnes!#REF!</f>
        <v>#REF!</v>
      </c>
      <c r="H35" s="5" t="e">
        <f>CH4_100yr_tonnes!#REF!</f>
        <v>#REF!</v>
      </c>
      <c r="I35" s="5" t="e">
        <f>CH4_100yr_tonnes!#REF!</f>
        <v>#REF!</v>
      </c>
      <c r="J35" s="5" t="e">
        <f>CH4_100yr_tonnes!#REF!</f>
        <v>#REF!</v>
      </c>
      <c r="K35" s="5" t="e">
        <f>CH4_100yr_tonnes!#REF!</f>
        <v>#REF!</v>
      </c>
      <c r="L35" s="5" t="e">
        <f>CH4_100yr_tonnes!#REF!</f>
        <v>#REF!</v>
      </c>
      <c r="M35" s="5" t="e">
        <f>CH4_100yr_tonnes!#REF!</f>
        <v>#REF!</v>
      </c>
      <c r="N35" s="5" t="e">
        <f>CH4_100yr_tonnes!#REF!</f>
        <v>#REF!</v>
      </c>
      <c r="O35" s="5" t="e">
        <f>CH4_100yr_tonnes!#REF!</f>
        <v>#REF!</v>
      </c>
      <c r="P35" s="5" t="e">
        <f>CH4_100yr_tonnes!#REF!</f>
        <v>#REF!</v>
      </c>
      <c r="Q35" s="5" t="e">
        <f>CH4_100yr_tonnes!#REF!</f>
        <v>#REF!</v>
      </c>
      <c r="R35" s="5" t="e">
        <f>CH4_100yr_tonnes!#REF!</f>
        <v>#REF!</v>
      </c>
      <c r="S35" s="5" t="e">
        <f>CH4_100yr_tonnes!#REF!</f>
        <v>#REF!</v>
      </c>
      <c r="T35" s="5" t="e">
        <f>CH4_100yr_tonnes!#REF!</f>
        <v>#REF!</v>
      </c>
      <c r="U35" s="5" t="e">
        <f>CH4_100yr_tonnes!#REF!</f>
        <v>#REF!</v>
      </c>
      <c r="V35" s="5" t="e">
        <f>CH4_100yr_tonnes!#REF!</f>
        <v>#REF!</v>
      </c>
      <c r="W35" s="5" t="e">
        <f>CH4_100yr_tonnes!#REF!</f>
        <v>#REF!</v>
      </c>
      <c r="X35" s="5" t="e">
        <f>CH4_100yr_tonnes!#REF!</f>
        <v>#REF!</v>
      </c>
      <c r="Y35" s="5" t="e">
        <f>CH4_100yr_tonnes!#REF!</f>
        <v>#REF!</v>
      </c>
      <c r="Z35" s="5" t="e">
        <f>CH4_100yr_tonnes!#REF!</f>
        <v>#REF!</v>
      </c>
      <c r="AA35" s="5" t="e">
        <f>CH4_100yr_tonnes!#REF!</f>
        <v>#REF!</v>
      </c>
      <c r="AB35" s="5" t="e">
        <f>CH4_100yr_tonnes!#REF!</f>
        <v>#REF!</v>
      </c>
      <c r="AC35" s="5" t="e">
        <f>CH4_100yr_tonnes!#REF!</f>
        <v>#REF!</v>
      </c>
      <c r="AD35" s="5" t="e">
        <f>CH4_100yr_tonnes!#REF!</f>
        <v>#REF!</v>
      </c>
      <c r="AE35" s="5" t="e">
        <f>CH4_100yr_tonnes!#REF!</f>
        <v>#REF!</v>
      </c>
      <c r="AF35" s="5" t="e">
        <f>CH4_100yr_tonnes!#REF!</f>
        <v>#REF!</v>
      </c>
      <c r="AG35" s="5" t="e">
        <f>CH4_100yr_tonnes!#REF!</f>
        <v>#REF!</v>
      </c>
      <c r="AH35" s="5" t="e">
        <f>CH4_100yr_tonnes!#REF!</f>
        <v>#REF!</v>
      </c>
      <c r="AI35" s="5" t="e">
        <f>CH4_100yr_tonnes!#REF!</f>
        <v>#REF!</v>
      </c>
      <c r="AJ35" s="5" t="e">
        <f>CH4_100yr_tonnes!#REF!</f>
        <v>#REF!</v>
      </c>
      <c r="AK35" s="5" t="e">
        <f>CH4_100yr_tonnes!#REF!</f>
        <v>#REF!</v>
      </c>
      <c r="AL35" s="5" t="e">
        <f>CH4_100yr_tonnes!#REF!</f>
        <v>#REF!</v>
      </c>
      <c r="AM35" s="5" t="e">
        <f>CH4_100yr_tonnes!#REF!</f>
        <v>#REF!</v>
      </c>
      <c r="AN35" s="5" t="e">
        <f>CH4_100yr_tonnes!#REF!</f>
        <v>#REF!</v>
      </c>
      <c r="AO35" s="5" t="e">
        <f>CH4_100yr_tonnes!#REF!</f>
        <v>#REF!</v>
      </c>
      <c r="AP35" s="5" t="e">
        <f>CH4_100yr_tonnes!#REF!</f>
        <v>#REF!</v>
      </c>
      <c r="AQ35" s="5" t="e">
        <f>CH4_100yr_tonnes!#REF!</f>
        <v>#REF!</v>
      </c>
      <c r="AR35" s="5" t="e">
        <f>CH4_100yr_tonnes!#REF!</f>
        <v>#REF!</v>
      </c>
      <c r="AS35" s="5" t="e">
        <f>CH4_100yr_tonnes!#REF!</f>
        <v>#REF!</v>
      </c>
      <c r="AT35" s="5" t="e">
        <f>CH4_100yr_tonnes!#REF!</f>
        <v>#REF!</v>
      </c>
      <c r="AU35" s="5" t="e">
        <f>CH4_100yr_tonnes!#REF!</f>
        <v>#REF!</v>
      </c>
      <c r="AV35" s="5" t="e">
        <f>CH4_100yr_tonnes!#REF!</f>
        <v>#REF!</v>
      </c>
      <c r="AW35" s="5" t="e">
        <f>CH4_100yr_tonnes!#REF!</f>
        <v>#REF!</v>
      </c>
      <c r="AX35" s="5" t="e">
        <f>CH4_100yr_tonnes!#REF!</f>
        <v>#REF!</v>
      </c>
      <c r="AY35" s="5" t="e">
        <f>CH4_100yr_tonnes!#REF!</f>
        <v>#REF!</v>
      </c>
      <c r="AZ35" s="5" t="e">
        <f>CH4_100yr_tonnes!#REF!</f>
        <v>#REF!</v>
      </c>
      <c r="BA35" s="5" t="e">
        <f>CH4_100yr_tonnes!#REF!</f>
        <v>#REF!</v>
      </c>
      <c r="BB35" s="5" t="e">
        <f>CH4_100yr_tonnes!#REF!</f>
        <v>#REF!</v>
      </c>
      <c r="BC35" s="5" t="e">
        <f>CH4_100yr_tonnes!#REF!</f>
        <v>#REF!</v>
      </c>
      <c r="BD35" s="5" t="e">
        <f>CH4_100yr_tonnes!#REF!</f>
        <v>#REF!</v>
      </c>
      <c r="BE35" s="5" t="e">
        <f>CH4_100yr_tonnes!#REF!</f>
        <v>#REF!</v>
      </c>
      <c r="BF35" s="5" t="e">
        <f>CH4_100yr_tonnes!#REF!</f>
        <v>#REF!</v>
      </c>
      <c r="BG35" s="5" t="e">
        <f>CH4_100yr_tonnes!#REF!</f>
        <v>#REF!</v>
      </c>
      <c r="BH35" s="5" t="e">
        <f>CH4_100yr_tonnes!#REF!</f>
        <v>#REF!</v>
      </c>
      <c r="BI35" s="5" t="e">
        <f>CH4_100yr_tonnes!#REF!</f>
        <v>#REF!</v>
      </c>
      <c r="BJ35" s="5" t="e">
        <f>CH4_100yr_tonnes!#REF!</f>
        <v>#REF!</v>
      </c>
      <c r="BK35" s="5" t="e">
        <f>CH4_100yr_tonnes!#REF!</f>
        <v>#REF!</v>
      </c>
      <c r="BL35" s="5" t="e">
        <f>CH4_100yr_tonnes!#REF!</f>
        <v>#REF!</v>
      </c>
      <c r="BM35" s="5" t="e">
        <f>CH4_100yr_tonnes!#REF!</f>
        <v>#REF!</v>
      </c>
      <c r="BN35" s="5" t="e">
        <f>CH4_100yr_tonnes!#REF!</f>
        <v>#REF!</v>
      </c>
      <c r="BO35" s="5" t="e">
        <f>CH4_100yr_tonnes!#REF!</f>
        <v>#REF!</v>
      </c>
      <c r="BP35" s="5" t="e">
        <f>CH4_100yr_tonnes!#REF!</f>
        <v>#REF!</v>
      </c>
      <c r="BQ35" s="5" t="e">
        <f>CH4_100yr_tonnes!#REF!</f>
        <v>#REF!</v>
      </c>
      <c r="BR35" s="5" t="e">
        <f>CH4_100yr_tonnes!#REF!</f>
        <v>#REF!</v>
      </c>
      <c r="BS35" s="5" t="e">
        <f>CH4_100yr_tonnes!#REF!</f>
        <v>#REF!</v>
      </c>
      <c r="BT35" s="5" t="e">
        <f>CH4_100yr_tonnes!#REF!</f>
        <v>#REF!</v>
      </c>
      <c r="BU35" s="5" t="e">
        <f>CH4_100yr_tonnes!#REF!</f>
        <v>#REF!</v>
      </c>
      <c r="BV35" s="5" t="e">
        <f>CH4_100yr_tonnes!#REF!</f>
        <v>#REF!</v>
      </c>
      <c r="BW35" s="5" t="e">
        <f>CH4_100yr_tonnes!#REF!</f>
        <v>#REF!</v>
      </c>
      <c r="BX35" s="5" t="e">
        <f>CH4_100yr_tonnes!#REF!</f>
        <v>#REF!</v>
      </c>
      <c r="BY35" s="5" t="e">
        <f>CH4_100yr_tonnes!#REF!</f>
        <v>#REF!</v>
      </c>
      <c r="BZ35" s="5" t="e">
        <f>CH4_100yr_tonnes!#REF!</f>
        <v>#REF!</v>
      </c>
      <c r="CA35" s="5" t="e">
        <f>CH4_100yr_tonnes!#REF!</f>
        <v>#REF!</v>
      </c>
      <c r="CB35" s="5" t="e">
        <f>CH4_100yr_tonnes!#REF!</f>
        <v>#REF!</v>
      </c>
      <c r="CC35" s="5" t="e">
        <f>CH4_100yr_tonnes!#REF!</f>
        <v>#REF!</v>
      </c>
      <c r="CD35" s="5" t="e">
        <f>CH4_100yr_tonnes!#REF!</f>
        <v>#REF!</v>
      </c>
      <c r="CE35" s="5" t="e">
        <f>CH4_100yr_tonnes!#REF!</f>
        <v>#REF!</v>
      </c>
      <c r="CF35" s="5" t="e">
        <f>CH4_100yr_tonnes!#REF!</f>
        <v>#REF!</v>
      </c>
      <c r="CG35" s="5" t="e">
        <f>CH4_100yr_tonnes!#REF!</f>
        <v>#REF!</v>
      </c>
      <c r="CH35" s="5" t="e">
        <f>CH4_100yr_tonnes!#REF!</f>
        <v>#REF!</v>
      </c>
      <c r="CI35" s="5" t="e">
        <f>CH4_100yr_tonnes!#REF!</f>
        <v>#REF!</v>
      </c>
      <c r="CJ35" s="5" t="e">
        <f>CH4_100yr_tonnes!#REF!</f>
        <v>#REF!</v>
      </c>
      <c r="CK35" s="5" t="e">
        <f>CH4_100yr_tonnes!#REF!</f>
        <v>#REF!</v>
      </c>
      <c r="CL35" s="5" t="e">
        <f>CH4_100yr_tonnes!#REF!</f>
        <v>#REF!</v>
      </c>
      <c r="CM35" s="5" t="e">
        <f>CH4_100yr_tonnes!#REF!</f>
        <v>#REF!</v>
      </c>
      <c r="CN35" s="5" t="e">
        <f>CH4_100yr_tonnes!#REF!</f>
        <v>#REF!</v>
      </c>
      <c r="CO35" s="5" t="e">
        <f>CH4_100yr_tonnes!#REF!</f>
        <v>#REF!</v>
      </c>
      <c r="CP35" s="5" t="e">
        <f>CH4_100yr_tonnes!#REF!</f>
        <v>#REF!</v>
      </c>
      <c r="CQ35" s="5" t="e">
        <f>CH4_100yr_tonnes!#REF!</f>
        <v>#REF!</v>
      </c>
      <c r="CR35" s="5" t="e">
        <f>CH4_100yr_tonnes!#REF!</f>
        <v>#REF!</v>
      </c>
      <c r="CS35" s="5" t="e">
        <f>CH4_100yr_tonnes!#REF!</f>
        <v>#REF!</v>
      </c>
      <c r="CT35" s="5" t="e">
        <f>CH4_100yr_tonnes!#REF!</f>
        <v>#REF!</v>
      </c>
      <c r="CU35" s="5" t="e">
        <f>CH4_100yr_tonnes!#REF!</f>
        <v>#REF!</v>
      </c>
      <c r="CV35" s="5" t="e">
        <f>CH4_100yr_tonnes!#REF!</f>
        <v>#REF!</v>
      </c>
    </row>
    <row r="36" spans="1:100" ht="11" x14ac:dyDescent="0.15">
      <c r="A36" s="5" t="e">
        <f>CH4_100yr_tonnes!#REF!</f>
        <v>#REF!</v>
      </c>
      <c r="B36" s="5" t="e">
        <f>CH4_100yr_tonnes!#REF!</f>
        <v>#REF!</v>
      </c>
      <c r="C36" s="5" t="e">
        <f>CH4_100yr_tonnes!#REF!</f>
        <v>#REF!</v>
      </c>
      <c r="D36" s="5" t="e">
        <f>CH4_100yr_tonnes!#REF!</f>
        <v>#REF!</v>
      </c>
      <c r="E36" s="5" t="e">
        <f>CH4_100yr_tonnes!#REF!</f>
        <v>#REF!</v>
      </c>
      <c r="F36" s="5" t="e">
        <f>CH4_100yr_tonnes!#REF!</f>
        <v>#REF!</v>
      </c>
      <c r="G36" s="5" t="e">
        <f>CH4_100yr_tonnes!#REF!</f>
        <v>#REF!</v>
      </c>
      <c r="H36" s="5" t="e">
        <f>CH4_100yr_tonnes!#REF!</f>
        <v>#REF!</v>
      </c>
      <c r="I36" s="5" t="e">
        <f>CH4_100yr_tonnes!#REF!</f>
        <v>#REF!</v>
      </c>
      <c r="J36" s="5" t="e">
        <f>CH4_100yr_tonnes!#REF!</f>
        <v>#REF!</v>
      </c>
      <c r="K36" s="5" t="e">
        <f>CH4_100yr_tonnes!#REF!</f>
        <v>#REF!</v>
      </c>
      <c r="L36" s="5" t="e">
        <f>CH4_100yr_tonnes!#REF!</f>
        <v>#REF!</v>
      </c>
      <c r="M36" s="5" t="e">
        <f>CH4_100yr_tonnes!#REF!</f>
        <v>#REF!</v>
      </c>
      <c r="N36" s="5" t="e">
        <f>CH4_100yr_tonnes!#REF!</f>
        <v>#REF!</v>
      </c>
      <c r="O36" s="5" t="e">
        <f>CH4_100yr_tonnes!#REF!</f>
        <v>#REF!</v>
      </c>
      <c r="P36" s="5" t="e">
        <f>CH4_100yr_tonnes!#REF!</f>
        <v>#REF!</v>
      </c>
      <c r="Q36" s="5" t="e">
        <f>CH4_100yr_tonnes!#REF!</f>
        <v>#REF!</v>
      </c>
      <c r="R36" s="5" t="e">
        <f>CH4_100yr_tonnes!#REF!</f>
        <v>#REF!</v>
      </c>
      <c r="S36" s="5" t="e">
        <f>CH4_100yr_tonnes!#REF!</f>
        <v>#REF!</v>
      </c>
      <c r="T36" s="5" t="e">
        <f>CH4_100yr_tonnes!#REF!</f>
        <v>#REF!</v>
      </c>
      <c r="U36" s="5" t="e">
        <f>CH4_100yr_tonnes!#REF!</f>
        <v>#REF!</v>
      </c>
      <c r="V36" s="5" t="e">
        <f>CH4_100yr_tonnes!#REF!</f>
        <v>#REF!</v>
      </c>
      <c r="W36" s="5" t="e">
        <f>CH4_100yr_tonnes!#REF!</f>
        <v>#REF!</v>
      </c>
      <c r="X36" s="5" t="e">
        <f>CH4_100yr_tonnes!#REF!</f>
        <v>#REF!</v>
      </c>
      <c r="Y36" s="5" t="e">
        <f>CH4_100yr_tonnes!#REF!</f>
        <v>#REF!</v>
      </c>
      <c r="Z36" s="5" t="e">
        <f>CH4_100yr_tonnes!#REF!</f>
        <v>#REF!</v>
      </c>
      <c r="AA36" s="5" t="e">
        <f>CH4_100yr_tonnes!#REF!</f>
        <v>#REF!</v>
      </c>
      <c r="AB36" s="5" t="e">
        <f>CH4_100yr_tonnes!#REF!</f>
        <v>#REF!</v>
      </c>
      <c r="AC36" s="5" t="e">
        <f>CH4_100yr_tonnes!#REF!</f>
        <v>#REF!</v>
      </c>
      <c r="AD36" s="5" t="e">
        <f>CH4_100yr_tonnes!#REF!</f>
        <v>#REF!</v>
      </c>
      <c r="AE36" s="5" t="e">
        <f>CH4_100yr_tonnes!#REF!</f>
        <v>#REF!</v>
      </c>
      <c r="AF36" s="5" t="e">
        <f>CH4_100yr_tonnes!#REF!</f>
        <v>#REF!</v>
      </c>
      <c r="AG36" s="5" t="e">
        <f>CH4_100yr_tonnes!#REF!</f>
        <v>#REF!</v>
      </c>
      <c r="AH36" s="5" t="e">
        <f>CH4_100yr_tonnes!#REF!</f>
        <v>#REF!</v>
      </c>
      <c r="AI36" s="5" t="e">
        <f>CH4_100yr_tonnes!#REF!</f>
        <v>#REF!</v>
      </c>
      <c r="AJ36" s="5" t="e">
        <f>CH4_100yr_tonnes!#REF!</f>
        <v>#REF!</v>
      </c>
      <c r="AK36" s="5" t="e">
        <f>CH4_100yr_tonnes!#REF!</f>
        <v>#REF!</v>
      </c>
      <c r="AL36" s="5" t="e">
        <f>CH4_100yr_tonnes!#REF!</f>
        <v>#REF!</v>
      </c>
      <c r="AM36" s="5" t="e">
        <f>CH4_100yr_tonnes!#REF!</f>
        <v>#REF!</v>
      </c>
      <c r="AN36" s="5" t="e">
        <f>CH4_100yr_tonnes!#REF!</f>
        <v>#REF!</v>
      </c>
      <c r="AO36" s="5" t="e">
        <f>CH4_100yr_tonnes!#REF!</f>
        <v>#REF!</v>
      </c>
      <c r="AP36" s="5" t="e">
        <f>CH4_100yr_tonnes!#REF!</f>
        <v>#REF!</v>
      </c>
      <c r="AQ36" s="5" t="e">
        <f>CH4_100yr_tonnes!#REF!</f>
        <v>#REF!</v>
      </c>
      <c r="AR36" s="5" t="e">
        <f>CH4_100yr_tonnes!#REF!</f>
        <v>#REF!</v>
      </c>
      <c r="AS36" s="5" t="e">
        <f>CH4_100yr_tonnes!#REF!</f>
        <v>#REF!</v>
      </c>
      <c r="AT36" s="5" t="e">
        <f>CH4_100yr_tonnes!#REF!</f>
        <v>#REF!</v>
      </c>
      <c r="AU36" s="5" t="e">
        <f>CH4_100yr_tonnes!#REF!</f>
        <v>#REF!</v>
      </c>
      <c r="AV36" s="5" t="e">
        <f>CH4_100yr_tonnes!#REF!</f>
        <v>#REF!</v>
      </c>
      <c r="AW36" s="5" t="e">
        <f>CH4_100yr_tonnes!#REF!</f>
        <v>#REF!</v>
      </c>
      <c r="AX36" s="5" t="e">
        <f>CH4_100yr_tonnes!#REF!</f>
        <v>#REF!</v>
      </c>
      <c r="AY36" s="5" t="e">
        <f>CH4_100yr_tonnes!#REF!</f>
        <v>#REF!</v>
      </c>
      <c r="AZ36" s="5" t="e">
        <f>CH4_100yr_tonnes!#REF!</f>
        <v>#REF!</v>
      </c>
      <c r="BA36" s="5" t="e">
        <f>CH4_100yr_tonnes!#REF!</f>
        <v>#REF!</v>
      </c>
      <c r="BB36" s="5" t="e">
        <f>CH4_100yr_tonnes!#REF!</f>
        <v>#REF!</v>
      </c>
      <c r="BC36" s="5" t="e">
        <f>CH4_100yr_tonnes!#REF!</f>
        <v>#REF!</v>
      </c>
      <c r="BD36" s="5" t="e">
        <f>CH4_100yr_tonnes!#REF!</f>
        <v>#REF!</v>
      </c>
      <c r="BE36" s="5" t="e">
        <f>CH4_100yr_tonnes!#REF!</f>
        <v>#REF!</v>
      </c>
      <c r="BF36" s="5" t="e">
        <f>CH4_100yr_tonnes!#REF!</f>
        <v>#REF!</v>
      </c>
      <c r="BG36" s="5" t="e">
        <f>CH4_100yr_tonnes!#REF!</f>
        <v>#REF!</v>
      </c>
      <c r="BH36" s="5" t="e">
        <f>CH4_100yr_tonnes!#REF!</f>
        <v>#REF!</v>
      </c>
      <c r="BI36" s="5" t="e">
        <f>CH4_100yr_tonnes!#REF!</f>
        <v>#REF!</v>
      </c>
      <c r="BJ36" s="5" t="e">
        <f>CH4_100yr_tonnes!#REF!</f>
        <v>#REF!</v>
      </c>
      <c r="BK36" s="5" t="e">
        <f>CH4_100yr_tonnes!#REF!</f>
        <v>#REF!</v>
      </c>
      <c r="BL36" s="5" t="e">
        <f>CH4_100yr_tonnes!#REF!</f>
        <v>#REF!</v>
      </c>
      <c r="BM36" s="5" t="e">
        <f>CH4_100yr_tonnes!#REF!</f>
        <v>#REF!</v>
      </c>
      <c r="BN36" s="5" t="e">
        <f>CH4_100yr_tonnes!#REF!</f>
        <v>#REF!</v>
      </c>
      <c r="BO36" s="5" t="e">
        <f>CH4_100yr_tonnes!#REF!</f>
        <v>#REF!</v>
      </c>
      <c r="BP36" s="5" t="e">
        <f>CH4_100yr_tonnes!#REF!</f>
        <v>#REF!</v>
      </c>
      <c r="BQ36" s="5" t="e">
        <f>CH4_100yr_tonnes!#REF!</f>
        <v>#REF!</v>
      </c>
      <c r="BR36" s="5" t="e">
        <f>CH4_100yr_tonnes!#REF!</f>
        <v>#REF!</v>
      </c>
      <c r="BS36" s="5" t="e">
        <f>CH4_100yr_tonnes!#REF!</f>
        <v>#REF!</v>
      </c>
      <c r="BT36" s="5" t="e">
        <f>CH4_100yr_tonnes!#REF!</f>
        <v>#REF!</v>
      </c>
      <c r="BU36" s="5" t="e">
        <f>CH4_100yr_tonnes!#REF!</f>
        <v>#REF!</v>
      </c>
      <c r="BV36" s="5" t="e">
        <f>CH4_100yr_tonnes!#REF!</f>
        <v>#REF!</v>
      </c>
      <c r="BW36" s="5" t="e">
        <f>CH4_100yr_tonnes!#REF!</f>
        <v>#REF!</v>
      </c>
      <c r="BX36" s="5" t="e">
        <f>CH4_100yr_tonnes!#REF!</f>
        <v>#REF!</v>
      </c>
      <c r="BY36" s="5" t="e">
        <f>CH4_100yr_tonnes!#REF!</f>
        <v>#REF!</v>
      </c>
      <c r="BZ36" s="5" t="e">
        <f>CH4_100yr_tonnes!#REF!</f>
        <v>#REF!</v>
      </c>
      <c r="CA36" s="5" t="e">
        <f>CH4_100yr_tonnes!#REF!</f>
        <v>#REF!</v>
      </c>
      <c r="CB36" s="5" t="e">
        <f>CH4_100yr_tonnes!#REF!</f>
        <v>#REF!</v>
      </c>
      <c r="CC36" s="5" t="e">
        <f>CH4_100yr_tonnes!#REF!</f>
        <v>#REF!</v>
      </c>
      <c r="CD36" s="5" t="e">
        <f>CH4_100yr_tonnes!#REF!</f>
        <v>#REF!</v>
      </c>
      <c r="CE36" s="5" t="e">
        <f>CH4_100yr_tonnes!#REF!</f>
        <v>#REF!</v>
      </c>
      <c r="CF36" s="5" t="e">
        <f>CH4_100yr_tonnes!#REF!</f>
        <v>#REF!</v>
      </c>
      <c r="CG36" s="5" t="e">
        <f>CH4_100yr_tonnes!#REF!</f>
        <v>#REF!</v>
      </c>
      <c r="CH36" s="5" t="e">
        <f>CH4_100yr_tonnes!#REF!</f>
        <v>#REF!</v>
      </c>
      <c r="CI36" s="5" t="e">
        <f>CH4_100yr_tonnes!#REF!</f>
        <v>#REF!</v>
      </c>
      <c r="CJ36" s="5" t="e">
        <f>CH4_100yr_tonnes!#REF!</f>
        <v>#REF!</v>
      </c>
      <c r="CK36" s="5" t="e">
        <f>CH4_100yr_tonnes!#REF!</f>
        <v>#REF!</v>
      </c>
      <c r="CL36" s="5" t="e">
        <f>CH4_100yr_tonnes!#REF!</f>
        <v>#REF!</v>
      </c>
      <c r="CM36" s="5" t="e">
        <f>CH4_100yr_tonnes!#REF!</f>
        <v>#REF!</v>
      </c>
      <c r="CN36" s="5" t="e">
        <f>CH4_100yr_tonnes!#REF!</f>
        <v>#REF!</v>
      </c>
      <c r="CO36" s="5" t="e">
        <f>CH4_100yr_tonnes!#REF!</f>
        <v>#REF!</v>
      </c>
      <c r="CP36" s="5" t="e">
        <f>CH4_100yr_tonnes!#REF!</f>
        <v>#REF!</v>
      </c>
      <c r="CQ36" s="5" t="e">
        <f>CH4_100yr_tonnes!#REF!</f>
        <v>#REF!</v>
      </c>
      <c r="CR36" s="5" t="e">
        <f>CH4_100yr_tonnes!#REF!</f>
        <v>#REF!</v>
      </c>
      <c r="CS36" s="5" t="e">
        <f>CH4_100yr_tonnes!#REF!</f>
        <v>#REF!</v>
      </c>
      <c r="CT36" s="5" t="e">
        <f>CH4_100yr_tonnes!#REF!</f>
        <v>#REF!</v>
      </c>
      <c r="CU36" s="5" t="e">
        <f>CH4_100yr_tonnes!#REF!</f>
        <v>#REF!</v>
      </c>
      <c r="CV36" s="5" t="e">
        <f>CH4_100yr_tonnes!#REF!</f>
        <v>#REF!</v>
      </c>
    </row>
    <row r="37" spans="1:100" ht="11" x14ac:dyDescent="0.15">
      <c r="A37" s="5" t="e">
        <f>CH4_100yr_tonnes!#REF!</f>
        <v>#REF!</v>
      </c>
      <c r="B37" s="5" t="e">
        <f>CH4_100yr_tonnes!#REF!</f>
        <v>#REF!</v>
      </c>
      <c r="C37" s="5" t="e">
        <f>CH4_100yr_tonnes!#REF!</f>
        <v>#REF!</v>
      </c>
      <c r="D37" s="5" t="e">
        <f>CH4_100yr_tonnes!#REF!</f>
        <v>#REF!</v>
      </c>
      <c r="E37" s="5" t="e">
        <f>CH4_100yr_tonnes!#REF!</f>
        <v>#REF!</v>
      </c>
      <c r="F37" s="5" t="e">
        <f>CH4_100yr_tonnes!#REF!</f>
        <v>#REF!</v>
      </c>
      <c r="G37" s="5" t="e">
        <f>CH4_100yr_tonnes!#REF!</f>
        <v>#REF!</v>
      </c>
      <c r="H37" s="5" t="e">
        <f>CH4_100yr_tonnes!#REF!</f>
        <v>#REF!</v>
      </c>
      <c r="I37" s="5" t="e">
        <f>CH4_100yr_tonnes!#REF!</f>
        <v>#REF!</v>
      </c>
      <c r="J37" s="5" t="e">
        <f>CH4_100yr_tonnes!#REF!</f>
        <v>#REF!</v>
      </c>
      <c r="K37" s="5" t="e">
        <f>CH4_100yr_tonnes!#REF!</f>
        <v>#REF!</v>
      </c>
      <c r="L37" s="5" t="e">
        <f>CH4_100yr_tonnes!#REF!</f>
        <v>#REF!</v>
      </c>
      <c r="M37" s="5" t="e">
        <f>CH4_100yr_tonnes!#REF!</f>
        <v>#REF!</v>
      </c>
      <c r="N37" s="5" t="e">
        <f>CH4_100yr_tonnes!#REF!</f>
        <v>#REF!</v>
      </c>
      <c r="O37" s="5" t="e">
        <f>CH4_100yr_tonnes!#REF!</f>
        <v>#REF!</v>
      </c>
      <c r="P37" s="5" t="e">
        <f>CH4_100yr_tonnes!#REF!</f>
        <v>#REF!</v>
      </c>
      <c r="Q37" s="5" t="e">
        <f>CH4_100yr_tonnes!#REF!</f>
        <v>#REF!</v>
      </c>
      <c r="R37" s="5" t="e">
        <f>CH4_100yr_tonnes!#REF!</f>
        <v>#REF!</v>
      </c>
      <c r="S37" s="5" t="e">
        <f>CH4_100yr_tonnes!#REF!</f>
        <v>#REF!</v>
      </c>
      <c r="T37" s="5" t="e">
        <f>CH4_100yr_tonnes!#REF!</f>
        <v>#REF!</v>
      </c>
      <c r="U37" s="5" t="e">
        <f>CH4_100yr_tonnes!#REF!</f>
        <v>#REF!</v>
      </c>
      <c r="V37" s="5" t="e">
        <f>CH4_100yr_tonnes!#REF!</f>
        <v>#REF!</v>
      </c>
      <c r="W37" s="5" t="e">
        <f>CH4_100yr_tonnes!#REF!</f>
        <v>#REF!</v>
      </c>
      <c r="X37" s="5" t="e">
        <f>CH4_100yr_tonnes!#REF!</f>
        <v>#REF!</v>
      </c>
      <c r="Y37" s="5" t="e">
        <f>CH4_100yr_tonnes!#REF!</f>
        <v>#REF!</v>
      </c>
      <c r="Z37" s="5" t="e">
        <f>CH4_100yr_tonnes!#REF!</f>
        <v>#REF!</v>
      </c>
      <c r="AA37" s="5" t="e">
        <f>CH4_100yr_tonnes!#REF!</f>
        <v>#REF!</v>
      </c>
      <c r="AB37" s="5" t="e">
        <f>CH4_100yr_tonnes!#REF!</f>
        <v>#REF!</v>
      </c>
      <c r="AC37" s="5" t="e">
        <f>CH4_100yr_tonnes!#REF!</f>
        <v>#REF!</v>
      </c>
      <c r="AD37" s="5" t="e">
        <f>CH4_100yr_tonnes!#REF!</f>
        <v>#REF!</v>
      </c>
      <c r="AE37" s="5" t="e">
        <f>CH4_100yr_tonnes!#REF!</f>
        <v>#REF!</v>
      </c>
      <c r="AF37" s="5" t="e">
        <f>CH4_100yr_tonnes!#REF!</f>
        <v>#REF!</v>
      </c>
      <c r="AG37" s="5" t="e">
        <f>CH4_100yr_tonnes!#REF!</f>
        <v>#REF!</v>
      </c>
      <c r="AH37" s="5" t="e">
        <f>CH4_100yr_tonnes!#REF!</f>
        <v>#REF!</v>
      </c>
      <c r="AI37" s="5" t="e">
        <f>CH4_100yr_tonnes!#REF!</f>
        <v>#REF!</v>
      </c>
      <c r="AJ37" s="5" t="e">
        <f>CH4_100yr_tonnes!#REF!</f>
        <v>#REF!</v>
      </c>
      <c r="AK37" s="5" t="e">
        <f>CH4_100yr_tonnes!#REF!</f>
        <v>#REF!</v>
      </c>
      <c r="AL37" s="5" t="e">
        <f>CH4_100yr_tonnes!#REF!</f>
        <v>#REF!</v>
      </c>
      <c r="AM37" s="5" t="e">
        <f>CH4_100yr_tonnes!#REF!</f>
        <v>#REF!</v>
      </c>
      <c r="AN37" s="5" t="e">
        <f>CH4_100yr_tonnes!#REF!</f>
        <v>#REF!</v>
      </c>
      <c r="AO37" s="5" t="e">
        <f>CH4_100yr_tonnes!#REF!</f>
        <v>#REF!</v>
      </c>
      <c r="AP37" s="5" t="e">
        <f>CH4_100yr_tonnes!#REF!</f>
        <v>#REF!</v>
      </c>
      <c r="AQ37" s="5" t="e">
        <f>CH4_100yr_tonnes!#REF!</f>
        <v>#REF!</v>
      </c>
      <c r="AR37" s="5" t="e">
        <f>CH4_100yr_tonnes!#REF!</f>
        <v>#REF!</v>
      </c>
      <c r="AS37" s="5" t="e">
        <f>CH4_100yr_tonnes!#REF!</f>
        <v>#REF!</v>
      </c>
      <c r="AT37" s="5" t="e">
        <f>CH4_100yr_tonnes!#REF!</f>
        <v>#REF!</v>
      </c>
      <c r="AU37" s="5" t="e">
        <f>CH4_100yr_tonnes!#REF!</f>
        <v>#REF!</v>
      </c>
      <c r="AV37" s="5" t="e">
        <f>CH4_100yr_tonnes!#REF!</f>
        <v>#REF!</v>
      </c>
      <c r="AW37" s="5" t="e">
        <f>CH4_100yr_tonnes!#REF!</f>
        <v>#REF!</v>
      </c>
      <c r="AX37" s="5" t="e">
        <f>CH4_100yr_tonnes!#REF!</f>
        <v>#REF!</v>
      </c>
      <c r="AY37" s="5" t="e">
        <f>CH4_100yr_tonnes!#REF!</f>
        <v>#REF!</v>
      </c>
      <c r="AZ37" s="5" t="e">
        <f>CH4_100yr_tonnes!#REF!</f>
        <v>#REF!</v>
      </c>
      <c r="BA37" s="5" t="e">
        <f>CH4_100yr_tonnes!#REF!</f>
        <v>#REF!</v>
      </c>
      <c r="BB37" s="5" t="e">
        <f>CH4_100yr_tonnes!#REF!</f>
        <v>#REF!</v>
      </c>
      <c r="BC37" s="5" t="e">
        <f>CH4_100yr_tonnes!#REF!</f>
        <v>#REF!</v>
      </c>
      <c r="BD37" s="5" t="e">
        <f>CH4_100yr_tonnes!#REF!</f>
        <v>#REF!</v>
      </c>
      <c r="BE37" s="5" t="e">
        <f>CH4_100yr_tonnes!#REF!</f>
        <v>#REF!</v>
      </c>
      <c r="BF37" s="5" t="e">
        <f>CH4_100yr_tonnes!#REF!</f>
        <v>#REF!</v>
      </c>
      <c r="BG37" s="5" t="e">
        <f>CH4_100yr_tonnes!#REF!</f>
        <v>#REF!</v>
      </c>
      <c r="BH37" s="5" t="e">
        <f>CH4_100yr_tonnes!#REF!</f>
        <v>#REF!</v>
      </c>
      <c r="BI37" s="5" t="e">
        <f>CH4_100yr_tonnes!#REF!</f>
        <v>#REF!</v>
      </c>
      <c r="BJ37" s="5" t="e">
        <f>CH4_100yr_tonnes!#REF!</f>
        <v>#REF!</v>
      </c>
      <c r="BK37" s="5" t="e">
        <f>CH4_100yr_tonnes!#REF!</f>
        <v>#REF!</v>
      </c>
      <c r="BL37" s="5" t="e">
        <f>CH4_100yr_tonnes!#REF!</f>
        <v>#REF!</v>
      </c>
      <c r="BM37" s="5" t="e">
        <f>CH4_100yr_tonnes!#REF!</f>
        <v>#REF!</v>
      </c>
      <c r="BN37" s="5" t="e">
        <f>CH4_100yr_tonnes!#REF!</f>
        <v>#REF!</v>
      </c>
      <c r="BO37" s="5" t="e">
        <f>CH4_100yr_tonnes!#REF!</f>
        <v>#REF!</v>
      </c>
      <c r="BP37" s="5" t="e">
        <f>CH4_100yr_tonnes!#REF!</f>
        <v>#REF!</v>
      </c>
      <c r="BQ37" s="5" t="e">
        <f>CH4_100yr_tonnes!#REF!</f>
        <v>#REF!</v>
      </c>
      <c r="BR37" s="5" t="e">
        <f>CH4_100yr_tonnes!#REF!</f>
        <v>#REF!</v>
      </c>
      <c r="BS37" s="5" t="e">
        <f>CH4_100yr_tonnes!#REF!</f>
        <v>#REF!</v>
      </c>
      <c r="BT37" s="5" t="e">
        <f>CH4_100yr_tonnes!#REF!</f>
        <v>#REF!</v>
      </c>
      <c r="BU37" s="5" t="e">
        <f>CH4_100yr_tonnes!#REF!</f>
        <v>#REF!</v>
      </c>
      <c r="BV37" s="5" t="e">
        <f>CH4_100yr_tonnes!#REF!</f>
        <v>#REF!</v>
      </c>
      <c r="BW37" s="5" t="e">
        <f>CH4_100yr_tonnes!#REF!</f>
        <v>#REF!</v>
      </c>
      <c r="BX37" s="5" t="e">
        <f>CH4_100yr_tonnes!#REF!</f>
        <v>#REF!</v>
      </c>
      <c r="BY37" s="5" t="e">
        <f>CH4_100yr_tonnes!#REF!</f>
        <v>#REF!</v>
      </c>
      <c r="BZ37" s="5" t="e">
        <f>CH4_100yr_tonnes!#REF!</f>
        <v>#REF!</v>
      </c>
      <c r="CA37" s="5" t="e">
        <f>CH4_100yr_tonnes!#REF!</f>
        <v>#REF!</v>
      </c>
      <c r="CB37" s="5" t="e">
        <f>CH4_100yr_tonnes!#REF!</f>
        <v>#REF!</v>
      </c>
      <c r="CC37" s="5" t="e">
        <f>CH4_100yr_tonnes!#REF!</f>
        <v>#REF!</v>
      </c>
      <c r="CD37" s="5" t="e">
        <f>CH4_100yr_tonnes!#REF!</f>
        <v>#REF!</v>
      </c>
      <c r="CE37" s="5" t="e">
        <f>CH4_100yr_tonnes!#REF!</f>
        <v>#REF!</v>
      </c>
      <c r="CF37" s="5" t="e">
        <f>CH4_100yr_tonnes!#REF!</f>
        <v>#REF!</v>
      </c>
      <c r="CG37" s="5" t="e">
        <f>CH4_100yr_tonnes!#REF!</f>
        <v>#REF!</v>
      </c>
      <c r="CH37" s="5" t="e">
        <f>CH4_100yr_tonnes!#REF!</f>
        <v>#REF!</v>
      </c>
      <c r="CI37" s="5" t="e">
        <f>CH4_100yr_tonnes!#REF!</f>
        <v>#REF!</v>
      </c>
      <c r="CJ37" s="5" t="e">
        <f>CH4_100yr_tonnes!#REF!</f>
        <v>#REF!</v>
      </c>
      <c r="CK37" s="5" t="e">
        <f>CH4_100yr_tonnes!#REF!</f>
        <v>#REF!</v>
      </c>
      <c r="CL37" s="5" t="e">
        <f>CH4_100yr_tonnes!#REF!</f>
        <v>#REF!</v>
      </c>
      <c r="CM37" s="5" t="e">
        <f>CH4_100yr_tonnes!#REF!</f>
        <v>#REF!</v>
      </c>
      <c r="CN37" s="5" t="e">
        <f>CH4_100yr_tonnes!#REF!</f>
        <v>#REF!</v>
      </c>
      <c r="CO37" s="5" t="e">
        <f>CH4_100yr_tonnes!#REF!</f>
        <v>#REF!</v>
      </c>
      <c r="CP37" s="5" t="e">
        <f>CH4_100yr_tonnes!#REF!</f>
        <v>#REF!</v>
      </c>
      <c r="CQ37" s="5" t="e">
        <f>CH4_100yr_tonnes!#REF!</f>
        <v>#REF!</v>
      </c>
      <c r="CR37" s="5" t="e">
        <f>CH4_100yr_tonnes!#REF!</f>
        <v>#REF!</v>
      </c>
      <c r="CS37" s="5" t="e">
        <f>CH4_100yr_tonnes!#REF!</f>
        <v>#REF!</v>
      </c>
      <c r="CT37" s="5" t="e">
        <f>CH4_100yr_tonnes!#REF!</f>
        <v>#REF!</v>
      </c>
      <c r="CU37" s="5" t="e">
        <f>CH4_100yr_tonnes!#REF!</f>
        <v>#REF!</v>
      </c>
      <c r="CV37" s="5" t="e">
        <f>CH4_100yr_tonnes!#REF!</f>
        <v>#REF!</v>
      </c>
    </row>
    <row r="38" spans="1:100" ht="11" x14ac:dyDescent="0.15">
      <c r="A38" s="5" t="e">
        <f>CH4_100yr_tonnes!#REF!</f>
        <v>#REF!</v>
      </c>
      <c r="B38" s="5" t="e">
        <f>CH4_100yr_tonnes!#REF!</f>
        <v>#REF!</v>
      </c>
      <c r="C38" s="5" t="e">
        <f>CH4_100yr_tonnes!#REF!</f>
        <v>#REF!</v>
      </c>
      <c r="D38" s="5" t="e">
        <f>CH4_100yr_tonnes!#REF!</f>
        <v>#REF!</v>
      </c>
      <c r="E38" s="5" t="e">
        <f>CH4_100yr_tonnes!#REF!</f>
        <v>#REF!</v>
      </c>
      <c r="F38" s="5" t="e">
        <f>CH4_100yr_tonnes!#REF!</f>
        <v>#REF!</v>
      </c>
      <c r="G38" s="5" t="e">
        <f>CH4_100yr_tonnes!#REF!</f>
        <v>#REF!</v>
      </c>
      <c r="H38" s="5" t="e">
        <f>CH4_100yr_tonnes!#REF!</f>
        <v>#REF!</v>
      </c>
      <c r="I38" s="5" t="e">
        <f>CH4_100yr_tonnes!#REF!</f>
        <v>#REF!</v>
      </c>
      <c r="J38" s="5" t="e">
        <f>CH4_100yr_tonnes!#REF!</f>
        <v>#REF!</v>
      </c>
      <c r="K38" s="5" t="e">
        <f>CH4_100yr_tonnes!#REF!</f>
        <v>#REF!</v>
      </c>
      <c r="L38" s="5" t="e">
        <f>CH4_100yr_tonnes!#REF!</f>
        <v>#REF!</v>
      </c>
      <c r="M38" s="5" t="e">
        <f>CH4_100yr_tonnes!#REF!</f>
        <v>#REF!</v>
      </c>
      <c r="N38" s="5" t="e">
        <f>CH4_100yr_tonnes!#REF!</f>
        <v>#REF!</v>
      </c>
      <c r="O38" s="5" t="e">
        <f>CH4_100yr_tonnes!#REF!</f>
        <v>#REF!</v>
      </c>
      <c r="P38" s="5" t="e">
        <f>CH4_100yr_tonnes!#REF!</f>
        <v>#REF!</v>
      </c>
      <c r="Q38" s="5" t="e">
        <f>CH4_100yr_tonnes!#REF!</f>
        <v>#REF!</v>
      </c>
      <c r="R38" s="5" t="e">
        <f>CH4_100yr_tonnes!#REF!</f>
        <v>#REF!</v>
      </c>
      <c r="S38" s="5" t="e">
        <f>CH4_100yr_tonnes!#REF!</f>
        <v>#REF!</v>
      </c>
      <c r="T38" s="5" t="e">
        <f>CH4_100yr_tonnes!#REF!</f>
        <v>#REF!</v>
      </c>
      <c r="U38" s="5" t="e">
        <f>CH4_100yr_tonnes!#REF!</f>
        <v>#REF!</v>
      </c>
      <c r="V38" s="5" t="e">
        <f>CH4_100yr_tonnes!#REF!</f>
        <v>#REF!</v>
      </c>
      <c r="W38" s="5" t="e">
        <f>CH4_100yr_tonnes!#REF!</f>
        <v>#REF!</v>
      </c>
      <c r="X38" s="5" t="e">
        <f>CH4_100yr_tonnes!#REF!</f>
        <v>#REF!</v>
      </c>
      <c r="Y38" s="5" t="e">
        <f>CH4_100yr_tonnes!#REF!</f>
        <v>#REF!</v>
      </c>
      <c r="Z38" s="5" t="e">
        <f>CH4_100yr_tonnes!#REF!</f>
        <v>#REF!</v>
      </c>
      <c r="AA38" s="5" t="e">
        <f>CH4_100yr_tonnes!#REF!</f>
        <v>#REF!</v>
      </c>
      <c r="AB38" s="5" t="e">
        <f>CH4_100yr_tonnes!#REF!</f>
        <v>#REF!</v>
      </c>
      <c r="AC38" s="5" t="e">
        <f>CH4_100yr_tonnes!#REF!</f>
        <v>#REF!</v>
      </c>
      <c r="AD38" s="5" t="e">
        <f>CH4_100yr_tonnes!#REF!</f>
        <v>#REF!</v>
      </c>
      <c r="AE38" s="5" t="e">
        <f>CH4_100yr_tonnes!#REF!</f>
        <v>#REF!</v>
      </c>
      <c r="AF38" s="5" t="e">
        <f>CH4_100yr_tonnes!#REF!</f>
        <v>#REF!</v>
      </c>
      <c r="AG38" s="5" t="e">
        <f>CH4_100yr_tonnes!#REF!</f>
        <v>#REF!</v>
      </c>
      <c r="AH38" s="5" t="e">
        <f>CH4_100yr_tonnes!#REF!</f>
        <v>#REF!</v>
      </c>
      <c r="AI38" s="5" t="e">
        <f>CH4_100yr_tonnes!#REF!</f>
        <v>#REF!</v>
      </c>
      <c r="AJ38" s="5" t="e">
        <f>CH4_100yr_tonnes!#REF!</f>
        <v>#REF!</v>
      </c>
      <c r="AK38" s="5" t="e">
        <f>CH4_100yr_tonnes!#REF!</f>
        <v>#REF!</v>
      </c>
      <c r="AL38" s="5" t="e">
        <f>CH4_100yr_tonnes!#REF!</f>
        <v>#REF!</v>
      </c>
      <c r="AM38" s="5" t="e">
        <f>CH4_100yr_tonnes!#REF!</f>
        <v>#REF!</v>
      </c>
      <c r="AN38" s="5" t="e">
        <f>CH4_100yr_tonnes!#REF!</f>
        <v>#REF!</v>
      </c>
      <c r="AO38" s="5" t="e">
        <f>CH4_100yr_tonnes!#REF!</f>
        <v>#REF!</v>
      </c>
      <c r="AP38" s="5" t="e">
        <f>CH4_100yr_tonnes!#REF!</f>
        <v>#REF!</v>
      </c>
      <c r="AQ38" s="5" t="e">
        <f>CH4_100yr_tonnes!#REF!</f>
        <v>#REF!</v>
      </c>
      <c r="AR38" s="5" t="e">
        <f>CH4_100yr_tonnes!#REF!</f>
        <v>#REF!</v>
      </c>
      <c r="AS38" s="5" t="e">
        <f>CH4_100yr_tonnes!#REF!</f>
        <v>#REF!</v>
      </c>
      <c r="AT38" s="5" t="e">
        <f>CH4_100yr_tonnes!#REF!</f>
        <v>#REF!</v>
      </c>
      <c r="AU38" s="5" t="e">
        <f>CH4_100yr_tonnes!#REF!</f>
        <v>#REF!</v>
      </c>
      <c r="AV38" s="5" t="e">
        <f>CH4_100yr_tonnes!#REF!</f>
        <v>#REF!</v>
      </c>
      <c r="AW38" s="5" t="e">
        <f>CH4_100yr_tonnes!#REF!</f>
        <v>#REF!</v>
      </c>
      <c r="AX38" s="5" t="e">
        <f>CH4_100yr_tonnes!#REF!</f>
        <v>#REF!</v>
      </c>
      <c r="AY38" s="5" t="e">
        <f>CH4_100yr_tonnes!#REF!</f>
        <v>#REF!</v>
      </c>
      <c r="AZ38" s="5" t="e">
        <f>CH4_100yr_tonnes!#REF!</f>
        <v>#REF!</v>
      </c>
      <c r="BA38" s="5" t="e">
        <f>CH4_100yr_tonnes!#REF!</f>
        <v>#REF!</v>
      </c>
      <c r="BB38" s="5" t="e">
        <f>CH4_100yr_tonnes!#REF!</f>
        <v>#REF!</v>
      </c>
      <c r="BC38" s="5" t="e">
        <f>CH4_100yr_tonnes!#REF!</f>
        <v>#REF!</v>
      </c>
      <c r="BD38" s="5" t="e">
        <f>CH4_100yr_tonnes!#REF!</f>
        <v>#REF!</v>
      </c>
      <c r="BE38" s="5" t="e">
        <f>CH4_100yr_tonnes!#REF!</f>
        <v>#REF!</v>
      </c>
      <c r="BF38" s="5" t="e">
        <f>CH4_100yr_tonnes!#REF!</f>
        <v>#REF!</v>
      </c>
      <c r="BG38" s="5" t="e">
        <f>CH4_100yr_tonnes!#REF!</f>
        <v>#REF!</v>
      </c>
      <c r="BH38" s="5" t="e">
        <f>CH4_100yr_tonnes!#REF!</f>
        <v>#REF!</v>
      </c>
      <c r="BI38" s="5" t="e">
        <f>CH4_100yr_tonnes!#REF!</f>
        <v>#REF!</v>
      </c>
      <c r="BJ38" s="5" t="e">
        <f>CH4_100yr_tonnes!#REF!</f>
        <v>#REF!</v>
      </c>
      <c r="BK38" s="5" t="e">
        <f>CH4_100yr_tonnes!#REF!</f>
        <v>#REF!</v>
      </c>
      <c r="BL38" s="5" t="e">
        <f>CH4_100yr_tonnes!#REF!</f>
        <v>#REF!</v>
      </c>
      <c r="BM38" s="5" t="e">
        <f>CH4_100yr_tonnes!#REF!</f>
        <v>#REF!</v>
      </c>
      <c r="BN38" s="5" t="e">
        <f>CH4_100yr_tonnes!#REF!</f>
        <v>#REF!</v>
      </c>
      <c r="BO38" s="5" t="e">
        <f>CH4_100yr_tonnes!#REF!</f>
        <v>#REF!</v>
      </c>
      <c r="BP38" s="5" t="e">
        <f>CH4_100yr_tonnes!#REF!</f>
        <v>#REF!</v>
      </c>
      <c r="BQ38" s="5" t="e">
        <f>CH4_100yr_tonnes!#REF!</f>
        <v>#REF!</v>
      </c>
      <c r="BR38" s="5" t="e">
        <f>CH4_100yr_tonnes!#REF!</f>
        <v>#REF!</v>
      </c>
      <c r="BS38" s="5" t="e">
        <f>CH4_100yr_tonnes!#REF!</f>
        <v>#REF!</v>
      </c>
      <c r="BT38" s="5" t="e">
        <f>CH4_100yr_tonnes!#REF!</f>
        <v>#REF!</v>
      </c>
      <c r="BU38" s="5" t="e">
        <f>CH4_100yr_tonnes!#REF!</f>
        <v>#REF!</v>
      </c>
      <c r="BV38" s="5" t="e">
        <f>CH4_100yr_tonnes!#REF!</f>
        <v>#REF!</v>
      </c>
      <c r="BW38" s="5" t="e">
        <f>CH4_100yr_tonnes!#REF!</f>
        <v>#REF!</v>
      </c>
      <c r="BX38" s="5" t="e">
        <f>CH4_100yr_tonnes!#REF!</f>
        <v>#REF!</v>
      </c>
      <c r="BY38" s="5" t="e">
        <f>CH4_100yr_tonnes!#REF!</f>
        <v>#REF!</v>
      </c>
      <c r="BZ38" s="5" t="e">
        <f>CH4_100yr_tonnes!#REF!</f>
        <v>#REF!</v>
      </c>
      <c r="CA38" s="5" t="e">
        <f>CH4_100yr_tonnes!#REF!</f>
        <v>#REF!</v>
      </c>
      <c r="CB38" s="5" t="e">
        <f>CH4_100yr_tonnes!#REF!</f>
        <v>#REF!</v>
      </c>
      <c r="CC38" s="5" t="e">
        <f>CH4_100yr_tonnes!#REF!</f>
        <v>#REF!</v>
      </c>
      <c r="CD38" s="5" t="e">
        <f>CH4_100yr_tonnes!#REF!</f>
        <v>#REF!</v>
      </c>
      <c r="CE38" s="5" t="e">
        <f>CH4_100yr_tonnes!#REF!</f>
        <v>#REF!</v>
      </c>
      <c r="CF38" s="5" t="e">
        <f>CH4_100yr_tonnes!#REF!</f>
        <v>#REF!</v>
      </c>
      <c r="CG38" s="5" t="e">
        <f>CH4_100yr_tonnes!#REF!</f>
        <v>#REF!</v>
      </c>
      <c r="CH38" s="5" t="e">
        <f>CH4_100yr_tonnes!#REF!</f>
        <v>#REF!</v>
      </c>
      <c r="CI38" s="5" t="e">
        <f>CH4_100yr_tonnes!#REF!</f>
        <v>#REF!</v>
      </c>
      <c r="CJ38" s="5" t="e">
        <f>CH4_100yr_tonnes!#REF!</f>
        <v>#REF!</v>
      </c>
      <c r="CK38" s="5" t="e">
        <f>CH4_100yr_tonnes!#REF!</f>
        <v>#REF!</v>
      </c>
      <c r="CL38" s="5" t="e">
        <f>CH4_100yr_tonnes!#REF!</f>
        <v>#REF!</v>
      </c>
      <c r="CM38" s="5" t="e">
        <f>CH4_100yr_tonnes!#REF!</f>
        <v>#REF!</v>
      </c>
      <c r="CN38" s="5" t="e">
        <f>CH4_100yr_tonnes!#REF!</f>
        <v>#REF!</v>
      </c>
      <c r="CO38" s="5" t="e">
        <f>CH4_100yr_tonnes!#REF!</f>
        <v>#REF!</v>
      </c>
      <c r="CP38" s="5" t="e">
        <f>CH4_100yr_tonnes!#REF!</f>
        <v>#REF!</v>
      </c>
      <c r="CQ38" s="5" t="e">
        <f>CH4_100yr_tonnes!#REF!</f>
        <v>#REF!</v>
      </c>
      <c r="CR38" s="5" t="e">
        <f>CH4_100yr_tonnes!#REF!</f>
        <v>#REF!</v>
      </c>
      <c r="CS38" s="5" t="e">
        <f>CH4_100yr_tonnes!#REF!</f>
        <v>#REF!</v>
      </c>
      <c r="CT38" s="5" t="e">
        <f>CH4_100yr_tonnes!#REF!</f>
        <v>#REF!</v>
      </c>
      <c r="CU38" s="5" t="e">
        <f>CH4_100yr_tonnes!#REF!</f>
        <v>#REF!</v>
      </c>
      <c r="CV38" s="5" t="e">
        <f>CH4_100yr_tonnes!#REF!</f>
        <v>#REF!</v>
      </c>
    </row>
    <row r="39" spans="1:100" ht="11" x14ac:dyDescent="0.15">
      <c r="A39" s="5" t="e">
        <f>CH4_100yr_tonnes!#REF!</f>
        <v>#REF!</v>
      </c>
      <c r="B39" s="5" t="e">
        <f>CH4_100yr_tonnes!#REF!</f>
        <v>#REF!</v>
      </c>
      <c r="C39" s="5" t="e">
        <f>CH4_100yr_tonnes!#REF!</f>
        <v>#REF!</v>
      </c>
      <c r="D39" s="5" t="e">
        <f>CH4_100yr_tonnes!#REF!</f>
        <v>#REF!</v>
      </c>
      <c r="E39" s="5" t="e">
        <f>CH4_100yr_tonnes!#REF!</f>
        <v>#REF!</v>
      </c>
      <c r="F39" s="5" t="e">
        <f>CH4_100yr_tonnes!#REF!</f>
        <v>#REF!</v>
      </c>
      <c r="G39" s="5" t="e">
        <f>CH4_100yr_tonnes!#REF!</f>
        <v>#REF!</v>
      </c>
      <c r="H39" s="5" t="e">
        <f>CH4_100yr_tonnes!#REF!</f>
        <v>#REF!</v>
      </c>
      <c r="I39" s="5" t="e">
        <f>CH4_100yr_tonnes!#REF!</f>
        <v>#REF!</v>
      </c>
      <c r="J39" s="5" t="e">
        <f>CH4_100yr_tonnes!#REF!</f>
        <v>#REF!</v>
      </c>
      <c r="K39" s="5" t="e">
        <f>CH4_100yr_tonnes!#REF!</f>
        <v>#REF!</v>
      </c>
      <c r="L39" s="5" t="e">
        <f>CH4_100yr_tonnes!#REF!</f>
        <v>#REF!</v>
      </c>
      <c r="M39" s="5" t="e">
        <f>CH4_100yr_tonnes!#REF!</f>
        <v>#REF!</v>
      </c>
      <c r="N39" s="5" t="e">
        <f>CH4_100yr_tonnes!#REF!</f>
        <v>#REF!</v>
      </c>
      <c r="O39" s="5" t="e">
        <f>CH4_100yr_tonnes!#REF!</f>
        <v>#REF!</v>
      </c>
      <c r="P39" s="5" t="e">
        <f>CH4_100yr_tonnes!#REF!</f>
        <v>#REF!</v>
      </c>
      <c r="Q39" s="5" t="e">
        <f>CH4_100yr_tonnes!#REF!</f>
        <v>#REF!</v>
      </c>
      <c r="R39" s="5" t="e">
        <f>CH4_100yr_tonnes!#REF!</f>
        <v>#REF!</v>
      </c>
      <c r="S39" s="5" t="e">
        <f>CH4_100yr_tonnes!#REF!</f>
        <v>#REF!</v>
      </c>
      <c r="T39" s="5" t="e">
        <f>CH4_100yr_tonnes!#REF!</f>
        <v>#REF!</v>
      </c>
      <c r="U39" s="5" t="e">
        <f>CH4_100yr_tonnes!#REF!</f>
        <v>#REF!</v>
      </c>
      <c r="V39" s="5" t="e">
        <f>CH4_100yr_tonnes!#REF!</f>
        <v>#REF!</v>
      </c>
      <c r="W39" s="5" t="e">
        <f>CH4_100yr_tonnes!#REF!</f>
        <v>#REF!</v>
      </c>
      <c r="X39" s="5" t="e">
        <f>CH4_100yr_tonnes!#REF!</f>
        <v>#REF!</v>
      </c>
      <c r="Y39" s="5" t="e">
        <f>CH4_100yr_tonnes!#REF!</f>
        <v>#REF!</v>
      </c>
      <c r="Z39" s="5" t="e">
        <f>CH4_100yr_tonnes!#REF!</f>
        <v>#REF!</v>
      </c>
      <c r="AA39" s="5" t="e">
        <f>CH4_100yr_tonnes!#REF!</f>
        <v>#REF!</v>
      </c>
      <c r="AB39" s="5" t="e">
        <f>CH4_100yr_tonnes!#REF!</f>
        <v>#REF!</v>
      </c>
      <c r="AC39" s="5" t="e">
        <f>CH4_100yr_tonnes!#REF!</f>
        <v>#REF!</v>
      </c>
      <c r="AD39" s="5" t="e">
        <f>CH4_100yr_tonnes!#REF!</f>
        <v>#REF!</v>
      </c>
      <c r="AE39" s="5" t="e">
        <f>CH4_100yr_tonnes!#REF!</f>
        <v>#REF!</v>
      </c>
      <c r="AF39" s="5" t="e">
        <f>CH4_100yr_tonnes!#REF!</f>
        <v>#REF!</v>
      </c>
      <c r="AG39" s="5" t="e">
        <f>CH4_100yr_tonnes!#REF!</f>
        <v>#REF!</v>
      </c>
      <c r="AH39" s="5" t="e">
        <f>CH4_100yr_tonnes!#REF!</f>
        <v>#REF!</v>
      </c>
      <c r="AI39" s="5" t="e">
        <f>CH4_100yr_tonnes!#REF!</f>
        <v>#REF!</v>
      </c>
      <c r="AJ39" s="5" t="e">
        <f>CH4_100yr_tonnes!#REF!</f>
        <v>#REF!</v>
      </c>
      <c r="AK39" s="5" t="e">
        <f>CH4_100yr_tonnes!#REF!</f>
        <v>#REF!</v>
      </c>
      <c r="AL39" s="5" t="e">
        <f>CH4_100yr_tonnes!#REF!</f>
        <v>#REF!</v>
      </c>
      <c r="AM39" s="5" t="e">
        <f>CH4_100yr_tonnes!#REF!</f>
        <v>#REF!</v>
      </c>
      <c r="AN39" s="5" t="e">
        <f>CH4_100yr_tonnes!#REF!</f>
        <v>#REF!</v>
      </c>
      <c r="AO39" s="5" t="e">
        <f>CH4_100yr_tonnes!#REF!</f>
        <v>#REF!</v>
      </c>
      <c r="AP39" s="5" t="e">
        <f>CH4_100yr_tonnes!#REF!</f>
        <v>#REF!</v>
      </c>
      <c r="AQ39" s="5" t="e">
        <f>CH4_100yr_tonnes!#REF!</f>
        <v>#REF!</v>
      </c>
      <c r="AR39" s="5" t="e">
        <f>CH4_100yr_tonnes!#REF!</f>
        <v>#REF!</v>
      </c>
      <c r="AS39" s="5" t="e">
        <f>CH4_100yr_tonnes!#REF!</f>
        <v>#REF!</v>
      </c>
      <c r="AT39" s="5" t="e">
        <f>CH4_100yr_tonnes!#REF!</f>
        <v>#REF!</v>
      </c>
      <c r="AU39" s="5" t="e">
        <f>CH4_100yr_tonnes!#REF!</f>
        <v>#REF!</v>
      </c>
      <c r="AV39" s="5" t="e">
        <f>CH4_100yr_tonnes!#REF!</f>
        <v>#REF!</v>
      </c>
      <c r="AW39" s="5" t="e">
        <f>CH4_100yr_tonnes!#REF!</f>
        <v>#REF!</v>
      </c>
      <c r="AX39" s="5" t="e">
        <f>CH4_100yr_tonnes!#REF!</f>
        <v>#REF!</v>
      </c>
      <c r="AY39" s="5" t="e">
        <f>CH4_100yr_tonnes!#REF!</f>
        <v>#REF!</v>
      </c>
      <c r="AZ39" s="5" t="e">
        <f>CH4_100yr_tonnes!#REF!</f>
        <v>#REF!</v>
      </c>
      <c r="BA39" s="5" t="e">
        <f>CH4_100yr_tonnes!#REF!</f>
        <v>#REF!</v>
      </c>
      <c r="BB39" s="5" t="e">
        <f>CH4_100yr_tonnes!#REF!</f>
        <v>#REF!</v>
      </c>
      <c r="BC39" s="5" t="e">
        <f>CH4_100yr_tonnes!#REF!</f>
        <v>#REF!</v>
      </c>
      <c r="BD39" s="5" t="e">
        <f>CH4_100yr_tonnes!#REF!</f>
        <v>#REF!</v>
      </c>
      <c r="BE39" s="5" t="e">
        <f>CH4_100yr_tonnes!#REF!</f>
        <v>#REF!</v>
      </c>
      <c r="BF39" s="5" t="e">
        <f>CH4_100yr_tonnes!#REF!</f>
        <v>#REF!</v>
      </c>
      <c r="BG39" s="5" t="e">
        <f>CH4_100yr_tonnes!#REF!</f>
        <v>#REF!</v>
      </c>
      <c r="BH39" s="5" t="e">
        <f>CH4_100yr_tonnes!#REF!</f>
        <v>#REF!</v>
      </c>
      <c r="BI39" s="5" t="e">
        <f>CH4_100yr_tonnes!#REF!</f>
        <v>#REF!</v>
      </c>
      <c r="BJ39" s="5" t="e">
        <f>CH4_100yr_tonnes!#REF!</f>
        <v>#REF!</v>
      </c>
      <c r="BK39" s="5" t="e">
        <f>CH4_100yr_tonnes!#REF!</f>
        <v>#REF!</v>
      </c>
      <c r="BL39" s="5" t="e">
        <f>CH4_100yr_tonnes!#REF!</f>
        <v>#REF!</v>
      </c>
      <c r="BM39" s="5" t="e">
        <f>CH4_100yr_tonnes!#REF!</f>
        <v>#REF!</v>
      </c>
      <c r="BN39" s="5" t="e">
        <f>CH4_100yr_tonnes!#REF!</f>
        <v>#REF!</v>
      </c>
      <c r="BO39" s="5" t="e">
        <f>CH4_100yr_tonnes!#REF!</f>
        <v>#REF!</v>
      </c>
      <c r="BP39" s="5" t="e">
        <f>CH4_100yr_tonnes!#REF!</f>
        <v>#REF!</v>
      </c>
      <c r="BQ39" s="5" t="e">
        <f>CH4_100yr_tonnes!#REF!</f>
        <v>#REF!</v>
      </c>
      <c r="BR39" s="5" t="e">
        <f>CH4_100yr_tonnes!#REF!</f>
        <v>#REF!</v>
      </c>
      <c r="BS39" s="5" t="e">
        <f>CH4_100yr_tonnes!#REF!</f>
        <v>#REF!</v>
      </c>
      <c r="BT39" s="5" t="e">
        <f>CH4_100yr_tonnes!#REF!</f>
        <v>#REF!</v>
      </c>
      <c r="BU39" s="5" t="e">
        <f>CH4_100yr_tonnes!#REF!</f>
        <v>#REF!</v>
      </c>
      <c r="BV39" s="5" t="e">
        <f>CH4_100yr_tonnes!#REF!</f>
        <v>#REF!</v>
      </c>
      <c r="BW39" s="5" t="e">
        <f>CH4_100yr_tonnes!#REF!</f>
        <v>#REF!</v>
      </c>
      <c r="BX39" s="5" t="e">
        <f>CH4_100yr_tonnes!#REF!</f>
        <v>#REF!</v>
      </c>
      <c r="BY39" s="5" t="e">
        <f>CH4_100yr_tonnes!#REF!</f>
        <v>#REF!</v>
      </c>
      <c r="BZ39" s="5" t="e">
        <f>CH4_100yr_tonnes!#REF!</f>
        <v>#REF!</v>
      </c>
      <c r="CA39" s="5" t="e">
        <f>CH4_100yr_tonnes!#REF!</f>
        <v>#REF!</v>
      </c>
      <c r="CB39" s="5" t="e">
        <f>CH4_100yr_tonnes!#REF!</f>
        <v>#REF!</v>
      </c>
      <c r="CC39" s="5" t="e">
        <f>CH4_100yr_tonnes!#REF!</f>
        <v>#REF!</v>
      </c>
      <c r="CD39" s="5" t="e">
        <f>CH4_100yr_tonnes!#REF!</f>
        <v>#REF!</v>
      </c>
      <c r="CE39" s="5" t="e">
        <f>CH4_100yr_tonnes!#REF!</f>
        <v>#REF!</v>
      </c>
      <c r="CF39" s="5" t="e">
        <f>CH4_100yr_tonnes!#REF!</f>
        <v>#REF!</v>
      </c>
      <c r="CG39" s="5" t="e">
        <f>CH4_100yr_tonnes!#REF!</f>
        <v>#REF!</v>
      </c>
      <c r="CH39" s="5" t="e">
        <f>CH4_100yr_tonnes!#REF!</f>
        <v>#REF!</v>
      </c>
      <c r="CI39" s="5" t="e">
        <f>CH4_100yr_tonnes!#REF!</f>
        <v>#REF!</v>
      </c>
      <c r="CJ39" s="5" t="e">
        <f>CH4_100yr_tonnes!#REF!</f>
        <v>#REF!</v>
      </c>
      <c r="CK39" s="5" t="e">
        <f>CH4_100yr_tonnes!#REF!</f>
        <v>#REF!</v>
      </c>
      <c r="CL39" s="5" t="e">
        <f>CH4_100yr_tonnes!#REF!</f>
        <v>#REF!</v>
      </c>
      <c r="CM39" s="5" t="e">
        <f>CH4_100yr_tonnes!#REF!</f>
        <v>#REF!</v>
      </c>
      <c r="CN39" s="5" t="e">
        <f>CH4_100yr_tonnes!#REF!</f>
        <v>#REF!</v>
      </c>
      <c r="CO39" s="5" t="e">
        <f>CH4_100yr_tonnes!#REF!</f>
        <v>#REF!</v>
      </c>
      <c r="CP39" s="5" t="e">
        <f>CH4_100yr_tonnes!#REF!</f>
        <v>#REF!</v>
      </c>
      <c r="CQ39" s="5" t="e">
        <f>CH4_100yr_tonnes!#REF!</f>
        <v>#REF!</v>
      </c>
      <c r="CR39" s="5" t="e">
        <f>CH4_100yr_tonnes!#REF!</f>
        <v>#REF!</v>
      </c>
      <c r="CS39" s="5" t="e">
        <f>CH4_100yr_tonnes!#REF!</f>
        <v>#REF!</v>
      </c>
      <c r="CT39" s="5" t="e">
        <f>CH4_100yr_tonnes!#REF!</f>
        <v>#REF!</v>
      </c>
      <c r="CU39" s="5" t="e">
        <f>CH4_100yr_tonnes!#REF!</f>
        <v>#REF!</v>
      </c>
      <c r="CV39" s="5" t="e">
        <f>CH4_100yr_tonnes!#REF!</f>
        <v>#REF!</v>
      </c>
    </row>
    <row r="40" spans="1:100" ht="11" x14ac:dyDescent="0.15">
      <c r="A40" s="5" t="e">
        <f>CH4_100yr_tonnes!#REF!</f>
        <v>#REF!</v>
      </c>
      <c r="B40" s="5" t="e">
        <f>CH4_100yr_tonnes!#REF!</f>
        <v>#REF!</v>
      </c>
      <c r="C40" s="5" t="e">
        <f>CH4_100yr_tonnes!#REF!</f>
        <v>#REF!</v>
      </c>
      <c r="D40" s="5" t="e">
        <f>CH4_100yr_tonnes!#REF!</f>
        <v>#REF!</v>
      </c>
      <c r="E40" s="5" t="e">
        <f>CH4_100yr_tonnes!#REF!</f>
        <v>#REF!</v>
      </c>
      <c r="F40" s="5" t="e">
        <f>CH4_100yr_tonnes!#REF!</f>
        <v>#REF!</v>
      </c>
      <c r="G40" s="5" t="e">
        <f>CH4_100yr_tonnes!#REF!</f>
        <v>#REF!</v>
      </c>
      <c r="H40" s="5" t="e">
        <f>CH4_100yr_tonnes!#REF!</f>
        <v>#REF!</v>
      </c>
      <c r="I40" s="5" t="e">
        <f>CH4_100yr_tonnes!#REF!</f>
        <v>#REF!</v>
      </c>
      <c r="J40" s="5" t="e">
        <f>CH4_100yr_tonnes!#REF!</f>
        <v>#REF!</v>
      </c>
      <c r="K40" s="5" t="e">
        <f>CH4_100yr_tonnes!#REF!</f>
        <v>#REF!</v>
      </c>
      <c r="L40" s="5" t="e">
        <f>CH4_100yr_tonnes!#REF!</f>
        <v>#REF!</v>
      </c>
      <c r="M40" s="5" t="e">
        <f>CH4_100yr_tonnes!#REF!</f>
        <v>#REF!</v>
      </c>
      <c r="N40" s="5" t="e">
        <f>CH4_100yr_tonnes!#REF!</f>
        <v>#REF!</v>
      </c>
      <c r="O40" s="5" t="e">
        <f>CH4_100yr_tonnes!#REF!</f>
        <v>#REF!</v>
      </c>
      <c r="P40" s="5" t="e">
        <f>CH4_100yr_tonnes!#REF!</f>
        <v>#REF!</v>
      </c>
      <c r="Q40" s="5" t="e">
        <f>CH4_100yr_tonnes!#REF!</f>
        <v>#REF!</v>
      </c>
      <c r="R40" s="5" t="e">
        <f>CH4_100yr_tonnes!#REF!</f>
        <v>#REF!</v>
      </c>
      <c r="S40" s="5" t="e">
        <f>CH4_100yr_tonnes!#REF!</f>
        <v>#REF!</v>
      </c>
      <c r="T40" s="5" t="e">
        <f>CH4_100yr_tonnes!#REF!</f>
        <v>#REF!</v>
      </c>
      <c r="U40" s="5" t="e">
        <f>CH4_100yr_tonnes!#REF!</f>
        <v>#REF!</v>
      </c>
      <c r="V40" s="5" t="e">
        <f>CH4_100yr_tonnes!#REF!</f>
        <v>#REF!</v>
      </c>
      <c r="W40" s="5" t="e">
        <f>CH4_100yr_tonnes!#REF!</f>
        <v>#REF!</v>
      </c>
      <c r="X40" s="5" t="e">
        <f>CH4_100yr_tonnes!#REF!</f>
        <v>#REF!</v>
      </c>
      <c r="Y40" s="5" t="e">
        <f>CH4_100yr_tonnes!#REF!</f>
        <v>#REF!</v>
      </c>
      <c r="Z40" s="5" t="e">
        <f>CH4_100yr_tonnes!#REF!</f>
        <v>#REF!</v>
      </c>
      <c r="AA40" s="5" t="e">
        <f>CH4_100yr_tonnes!#REF!</f>
        <v>#REF!</v>
      </c>
      <c r="AB40" s="5" t="e">
        <f>CH4_100yr_tonnes!#REF!</f>
        <v>#REF!</v>
      </c>
      <c r="AC40" s="5" t="e">
        <f>CH4_100yr_tonnes!#REF!</f>
        <v>#REF!</v>
      </c>
      <c r="AD40" s="5" t="e">
        <f>CH4_100yr_tonnes!#REF!</f>
        <v>#REF!</v>
      </c>
      <c r="AE40" s="5" t="e">
        <f>CH4_100yr_tonnes!#REF!</f>
        <v>#REF!</v>
      </c>
      <c r="AF40" s="5" t="e">
        <f>CH4_100yr_tonnes!#REF!</f>
        <v>#REF!</v>
      </c>
      <c r="AG40" s="5" t="e">
        <f>CH4_100yr_tonnes!#REF!</f>
        <v>#REF!</v>
      </c>
      <c r="AH40" s="5" t="e">
        <f>CH4_100yr_tonnes!#REF!</f>
        <v>#REF!</v>
      </c>
      <c r="AI40" s="5" t="e">
        <f>CH4_100yr_tonnes!#REF!</f>
        <v>#REF!</v>
      </c>
      <c r="AJ40" s="5" t="e">
        <f>CH4_100yr_tonnes!#REF!</f>
        <v>#REF!</v>
      </c>
      <c r="AK40" s="5" t="e">
        <f>CH4_100yr_tonnes!#REF!</f>
        <v>#REF!</v>
      </c>
      <c r="AL40" s="5" t="e">
        <f>CH4_100yr_tonnes!#REF!</f>
        <v>#REF!</v>
      </c>
      <c r="AM40" s="5" t="e">
        <f>CH4_100yr_tonnes!#REF!</f>
        <v>#REF!</v>
      </c>
      <c r="AN40" s="5" t="e">
        <f>CH4_100yr_tonnes!#REF!</f>
        <v>#REF!</v>
      </c>
      <c r="AO40" s="5" t="e">
        <f>CH4_100yr_tonnes!#REF!</f>
        <v>#REF!</v>
      </c>
      <c r="AP40" s="5" t="e">
        <f>CH4_100yr_tonnes!#REF!</f>
        <v>#REF!</v>
      </c>
      <c r="AQ40" s="5" t="e">
        <f>CH4_100yr_tonnes!#REF!</f>
        <v>#REF!</v>
      </c>
      <c r="AR40" s="5" t="e">
        <f>CH4_100yr_tonnes!#REF!</f>
        <v>#REF!</v>
      </c>
      <c r="AS40" s="5" t="e">
        <f>CH4_100yr_tonnes!#REF!</f>
        <v>#REF!</v>
      </c>
      <c r="AT40" s="5" t="e">
        <f>CH4_100yr_tonnes!#REF!</f>
        <v>#REF!</v>
      </c>
      <c r="AU40" s="5" t="e">
        <f>CH4_100yr_tonnes!#REF!</f>
        <v>#REF!</v>
      </c>
      <c r="AV40" s="5" t="e">
        <f>CH4_100yr_tonnes!#REF!</f>
        <v>#REF!</v>
      </c>
      <c r="AW40" s="5" t="e">
        <f>CH4_100yr_tonnes!#REF!</f>
        <v>#REF!</v>
      </c>
      <c r="AX40" s="5" t="e">
        <f>CH4_100yr_tonnes!#REF!</f>
        <v>#REF!</v>
      </c>
      <c r="AY40" s="5" t="e">
        <f>CH4_100yr_tonnes!#REF!</f>
        <v>#REF!</v>
      </c>
      <c r="AZ40" s="5" t="e">
        <f>CH4_100yr_tonnes!#REF!</f>
        <v>#REF!</v>
      </c>
      <c r="BA40" s="5" t="e">
        <f>CH4_100yr_tonnes!#REF!</f>
        <v>#REF!</v>
      </c>
      <c r="BB40" s="5" t="e">
        <f>CH4_100yr_tonnes!#REF!</f>
        <v>#REF!</v>
      </c>
      <c r="BC40" s="5" t="e">
        <f>CH4_100yr_tonnes!#REF!</f>
        <v>#REF!</v>
      </c>
      <c r="BD40" s="5" t="e">
        <f>CH4_100yr_tonnes!#REF!</f>
        <v>#REF!</v>
      </c>
      <c r="BE40" s="5" t="e">
        <f>CH4_100yr_tonnes!#REF!</f>
        <v>#REF!</v>
      </c>
      <c r="BF40" s="5" t="e">
        <f>CH4_100yr_tonnes!#REF!</f>
        <v>#REF!</v>
      </c>
      <c r="BG40" s="5" t="e">
        <f>CH4_100yr_tonnes!#REF!</f>
        <v>#REF!</v>
      </c>
      <c r="BH40" s="5" t="e">
        <f>CH4_100yr_tonnes!#REF!</f>
        <v>#REF!</v>
      </c>
      <c r="BI40" s="5" t="e">
        <f>CH4_100yr_tonnes!#REF!</f>
        <v>#REF!</v>
      </c>
      <c r="BJ40" s="5" t="e">
        <f>CH4_100yr_tonnes!#REF!</f>
        <v>#REF!</v>
      </c>
      <c r="BK40" s="5" t="e">
        <f>CH4_100yr_tonnes!#REF!</f>
        <v>#REF!</v>
      </c>
      <c r="BL40" s="5" t="e">
        <f>CH4_100yr_tonnes!#REF!</f>
        <v>#REF!</v>
      </c>
      <c r="BM40" s="5" t="e">
        <f>CH4_100yr_tonnes!#REF!</f>
        <v>#REF!</v>
      </c>
      <c r="BN40" s="5" t="e">
        <f>CH4_100yr_tonnes!#REF!</f>
        <v>#REF!</v>
      </c>
      <c r="BO40" s="5" t="e">
        <f>CH4_100yr_tonnes!#REF!</f>
        <v>#REF!</v>
      </c>
      <c r="BP40" s="5" t="e">
        <f>CH4_100yr_tonnes!#REF!</f>
        <v>#REF!</v>
      </c>
      <c r="BQ40" s="5" t="e">
        <f>CH4_100yr_tonnes!#REF!</f>
        <v>#REF!</v>
      </c>
      <c r="BR40" s="5" t="e">
        <f>CH4_100yr_tonnes!#REF!</f>
        <v>#REF!</v>
      </c>
      <c r="BS40" s="5" t="e">
        <f>CH4_100yr_tonnes!#REF!</f>
        <v>#REF!</v>
      </c>
      <c r="BT40" s="5" t="e">
        <f>CH4_100yr_tonnes!#REF!</f>
        <v>#REF!</v>
      </c>
      <c r="BU40" s="5" t="e">
        <f>CH4_100yr_tonnes!#REF!</f>
        <v>#REF!</v>
      </c>
      <c r="BV40" s="5" t="e">
        <f>CH4_100yr_tonnes!#REF!</f>
        <v>#REF!</v>
      </c>
      <c r="BW40" s="5" t="e">
        <f>CH4_100yr_tonnes!#REF!</f>
        <v>#REF!</v>
      </c>
      <c r="BX40" s="5" t="e">
        <f>CH4_100yr_tonnes!#REF!</f>
        <v>#REF!</v>
      </c>
      <c r="BY40" s="5" t="e">
        <f>CH4_100yr_tonnes!#REF!</f>
        <v>#REF!</v>
      </c>
      <c r="BZ40" s="5" t="e">
        <f>CH4_100yr_tonnes!#REF!</f>
        <v>#REF!</v>
      </c>
      <c r="CA40" s="5" t="e">
        <f>CH4_100yr_tonnes!#REF!</f>
        <v>#REF!</v>
      </c>
      <c r="CB40" s="5" t="e">
        <f>CH4_100yr_tonnes!#REF!</f>
        <v>#REF!</v>
      </c>
      <c r="CC40" s="5" t="e">
        <f>CH4_100yr_tonnes!#REF!</f>
        <v>#REF!</v>
      </c>
      <c r="CD40" s="5" t="e">
        <f>CH4_100yr_tonnes!#REF!</f>
        <v>#REF!</v>
      </c>
      <c r="CE40" s="5" t="e">
        <f>CH4_100yr_tonnes!#REF!</f>
        <v>#REF!</v>
      </c>
      <c r="CF40" s="5" t="e">
        <f>CH4_100yr_tonnes!#REF!</f>
        <v>#REF!</v>
      </c>
      <c r="CG40" s="5" t="e">
        <f>CH4_100yr_tonnes!#REF!</f>
        <v>#REF!</v>
      </c>
      <c r="CH40" s="5" t="e">
        <f>CH4_100yr_tonnes!#REF!</f>
        <v>#REF!</v>
      </c>
      <c r="CI40" s="5" t="e">
        <f>CH4_100yr_tonnes!#REF!</f>
        <v>#REF!</v>
      </c>
      <c r="CJ40" s="5" t="e">
        <f>CH4_100yr_tonnes!#REF!</f>
        <v>#REF!</v>
      </c>
      <c r="CK40" s="5" t="e">
        <f>CH4_100yr_tonnes!#REF!</f>
        <v>#REF!</v>
      </c>
      <c r="CL40" s="5" t="e">
        <f>CH4_100yr_tonnes!#REF!</f>
        <v>#REF!</v>
      </c>
      <c r="CM40" s="5" t="e">
        <f>CH4_100yr_tonnes!#REF!</f>
        <v>#REF!</v>
      </c>
      <c r="CN40" s="5" t="e">
        <f>CH4_100yr_tonnes!#REF!</f>
        <v>#REF!</v>
      </c>
      <c r="CO40" s="5" t="e">
        <f>CH4_100yr_tonnes!#REF!</f>
        <v>#REF!</v>
      </c>
      <c r="CP40" s="5" t="e">
        <f>CH4_100yr_tonnes!#REF!</f>
        <v>#REF!</v>
      </c>
      <c r="CQ40" s="5" t="e">
        <f>CH4_100yr_tonnes!#REF!</f>
        <v>#REF!</v>
      </c>
      <c r="CR40" s="5" t="e">
        <f>CH4_100yr_tonnes!#REF!</f>
        <v>#REF!</v>
      </c>
      <c r="CS40" s="5" t="e">
        <f>CH4_100yr_tonnes!#REF!</f>
        <v>#REF!</v>
      </c>
      <c r="CT40" s="5" t="e">
        <f>CH4_100yr_tonnes!#REF!</f>
        <v>#REF!</v>
      </c>
      <c r="CU40" s="5" t="e">
        <f>CH4_100yr_tonnes!#REF!</f>
        <v>#REF!</v>
      </c>
      <c r="CV40" s="5" t="e">
        <f>CH4_100yr_tonnes!#REF!</f>
        <v>#REF!</v>
      </c>
    </row>
    <row r="41" spans="1:100" ht="11" x14ac:dyDescent="0.15">
      <c r="A41" s="5" t="e">
        <f>CH4_100yr_tonnes!#REF!</f>
        <v>#REF!</v>
      </c>
      <c r="B41" s="5" t="e">
        <f>CH4_100yr_tonnes!#REF!</f>
        <v>#REF!</v>
      </c>
      <c r="C41" s="5" t="e">
        <f>CH4_100yr_tonnes!#REF!</f>
        <v>#REF!</v>
      </c>
      <c r="D41" s="5" t="e">
        <f>CH4_100yr_tonnes!#REF!</f>
        <v>#REF!</v>
      </c>
      <c r="E41" s="5" t="e">
        <f>CH4_100yr_tonnes!#REF!</f>
        <v>#REF!</v>
      </c>
      <c r="F41" s="5" t="e">
        <f>CH4_100yr_tonnes!#REF!</f>
        <v>#REF!</v>
      </c>
      <c r="G41" s="5" t="e">
        <f>CH4_100yr_tonnes!#REF!</f>
        <v>#REF!</v>
      </c>
      <c r="H41" s="5" t="e">
        <f>CH4_100yr_tonnes!#REF!</f>
        <v>#REF!</v>
      </c>
      <c r="I41" s="5" t="e">
        <f>CH4_100yr_tonnes!#REF!</f>
        <v>#REF!</v>
      </c>
      <c r="J41" s="5" t="e">
        <f>CH4_100yr_tonnes!#REF!</f>
        <v>#REF!</v>
      </c>
      <c r="K41" s="5" t="e">
        <f>CH4_100yr_tonnes!#REF!</f>
        <v>#REF!</v>
      </c>
      <c r="L41" s="5" t="e">
        <f>CH4_100yr_tonnes!#REF!</f>
        <v>#REF!</v>
      </c>
      <c r="M41" s="5" t="e">
        <f>CH4_100yr_tonnes!#REF!</f>
        <v>#REF!</v>
      </c>
      <c r="N41" s="5" t="e">
        <f>CH4_100yr_tonnes!#REF!</f>
        <v>#REF!</v>
      </c>
      <c r="O41" s="5" t="e">
        <f>CH4_100yr_tonnes!#REF!</f>
        <v>#REF!</v>
      </c>
      <c r="P41" s="5" t="e">
        <f>CH4_100yr_tonnes!#REF!</f>
        <v>#REF!</v>
      </c>
      <c r="Q41" s="5" t="e">
        <f>CH4_100yr_tonnes!#REF!</f>
        <v>#REF!</v>
      </c>
      <c r="R41" s="5" t="e">
        <f>CH4_100yr_tonnes!#REF!</f>
        <v>#REF!</v>
      </c>
      <c r="S41" s="5" t="e">
        <f>CH4_100yr_tonnes!#REF!</f>
        <v>#REF!</v>
      </c>
      <c r="T41" s="5" t="e">
        <f>CH4_100yr_tonnes!#REF!</f>
        <v>#REF!</v>
      </c>
      <c r="U41" s="5" t="e">
        <f>CH4_100yr_tonnes!#REF!</f>
        <v>#REF!</v>
      </c>
      <c r="V41" s="5" t="e">
        <f>CH4_100yr_tonnes!#REF!</f>
        <v>#REF!</v>
      </c>
      <c r="W41" s="5" t="e">
        <f>CH4_100yr_tonnes!#REF!</f>
        <v>#REF!</v>
      </c>
      <c r="X41" s="5" t="e">
        <f>CH4_100yr_tonnes!#REF!</f>
        <v>#REF!</v>
      </c>
      <c r="Y41" s="5" t="e">
        <f>CH4_100yr_tonnes!#REF!</f>
        <v>#REF!</v>
      </c>
      <c r="Z41" s="5" t="e">
        <f>CH4_100yr_tonnes!#REF!</f>
        <v>#REF!</v>
      </c>
      <c r="AA41" s="5" t="e">
        <f>CH4_100yr_tonnes!#REF!</f>
        <v>#REF!</v>
      </c>
      <c r="AB41" s="5" t="e">
        <f>CH4_100yr_tonnes!#REF!</f>
        <v>#REF!</v>
      </c>
      <c r="AC41" s="5" t="e">
        <f>CH4_100yr_tonnes!#REF!</f>
        <v>#REF!</v>
      </c>
      <c r="AD41" s="5" t="e">
        <f>CH4_100yr_tonnes!#REF!</f>
        <v>#REF!</v>
      </c>
      <c r="AE41" s="5" t="e">
        <f>CH4_100yr_tonnes!#REF!</f>
        <v>#REF!</v>
      </c>
      <c r="AF41" s="5" t="e">
        <f>CH4_100yr_tonnes!#REF!</f>
        <v>#REF!</v>
      </c>
      <c r="AG41" s="5" t="e">
        <f>CH4_100yr_tonnes!#REF!</f>
        <v>#REF!</v>
      </c>
      <c r="AH41" s="5" t="e">
        <f>CH4_100yr_tonnes!#REF!</f>
        <v>#REF!</v>
      </c>
      <c r="AI41" s="5" t="e">
        <f>CH4_100yr_tonnes!#REF!</f>
        <v>#REF!</v>
      </c>
      <c r="AJ41" s="5" t="e">
        <f>CH4_100yr_tonnes!#REF!</f>
        <v>#REF!</v>
      </c>
      <c r="AK41" s="5" t="e">
        <f>CH4_100yr_tonnes!#REF!</f>
        <v>#REF!</v>
      </c>
      <c r="AL41" s="5" t="e">
        <f>CH4_100yr_tonnes!#REF!</f>
        <v>#REF!</v>
      </c>
      <c r="AM41" s="5" t="e">
        <f>CH4_100yr_tonnes!#REF!</f>
        <v>#REF!</v>
      </c>
      <c r="AN41" s="5" t="e">
        <f>CH4_100yr_tonnes!#REF!</f>
        <v>#REF!</v>
      </c>
      <c r="AO41" s="5" t="e">
        <f>CH4_100yr_tonnes!#REF!</f>
        <v>#REF!</v>
      </c>
      <c r="AP41" s="5" t="e">
        <f>CH4_100yr_tonnes!#REF!</f>
        <v>#REF!</v>
      </c>
      <c r="AQ41" s="5" t="e">
        <f>CH4_100yr_tonnes!#REF!</f>
        <v>#REF!</v>
      </c>
      <c r="AR41" s="5" t="e">
        <f>CH4_100yr_tonnes!#REF!</f>
        <v>#REF!</v>
      </c>
      <c r="AS41" s="5" t="e">
        <f>CH4_100yr_tonnes!#REF!</f>
        <v>#REF!</v>
      </c>
      <c r="AT41" s="5" t="e">
        <f>CH4_100yr_tonnes!#REF!</f>
        <v>#REF!</v>
      </c>
      <c r="AU41" s="5" t="e">
        <f>CH4_100yr_tonnes!#REF!</f>
        <v>#REF!</v>
      </c>
      <c r="AV41" s="5" t="e">
        <f>CH4_100yr_tonnes!#REF!</f>
        <v>#REF!</v>
      </c>
      <c r="AW41" s="5" t="e">
        <f>CH4_100yr_tonnes!#REF!</f>
        <v>#REF!</v>
      </c>
      <c r="AX41" s="5" t="e">
        <f>CH4_100yr_tonnes!#REF!</f>
        <v>#REF!</v>
      </c>
      <c r="AY41" s="5" t="e">
        <f>CH4_100yr_tonnes!#REF!</f>
        <v>#REF!</v>
      </c>
      <c r="AZ41" s="5" t="e">
        <f>CH4_100yr_tonnes!#REF!</f>
        <v>#REF!</v>
      </c>
      <c r="BA41" s="5" t="e">
        <f>CH4_100yr_tonnes!#REF!</f>
        <v>#REF!</v>
      </c>
      <c r="BB41" s="5" t="e">
        <f>CH4_100yr_tonnes!#REF!</f>
        <v>#REF!</v>
      </c>
      <c r="BC41" s="5" t="e">
        <f>CH4_100yr_tonnes!#REF!</f>
        <v>#REF!</v>
      </c>
      <c r="BD41" s="5" t="e">
        <f>CH4_100yr_tonnes!#REF!</f>
        <v>#REF!</v>
      </c>
      <c r="BE41" s="5" t="e">
        <f>CH4_100yr_tonnes!#REF!</f>
        <v>#REF!</v>
      </c>
      <c r="BF41" s="5" t="e">
        <f>CH4_100yr_tonnes!#REF!</f>
        <v>#REF!</v>
      </c>
      <c r="BG41" s="5" t="e">
        <f>CH4_100yr_tonnes!#REF!</f>
        <v>#REF!</v>
      </c>
      <c r="BH41" s="5" t="e">
        <f>CH4_100yr_tonnes!#REF!</f>
        <v>#REF!</v>
      </c>
      <c r="BI41" s="5" t="e">
        <f>CH4_100yr_tonnes!#REF!</f>
        <v>#REF!</v>
      </c>
      <c r="BJ41" s="5" t="e">
        <f>CH4_100yr_tonnes!#REF!</f>
        <v>#REF!</v>
      </c>
      <c r="BK41" s="5" t="e">
        <f>CH4_100yr_tonnes!#REF!</f>
        <v>#REF!</v>
      </c>
      <c r="BL41" s="5" t="e">
        <f>CH4_100yr_tonnes!#REF!</f>
        <v>#REF!</v>
      </c>
      <c r="BM41" s="5" t="e">
        <f>CH4_100yr_tonnes!#REF!</f>
        <v>#REF!</v>
      </c>
      <c r="BN41" s="5" t="e">
        <f>CH4_100yr_tonnes!#REF!</f>
        <v>#REF!</v>
      </c>
      <c r="BO41" s="5" t="e">
        <f>CH4_100yr_tonnes!#REF!</f>
        <v>#REF!</v>
      </c>
      <c r="BP41" s="5" t="e">
        <f>CH4_100yr_tonnes!#REF!</f>
        <v>#REF!</v>
      </c>
      <c r="BQ41" s="5" t="e">
        <f>CH4_100yr_tonnes!#REF!</f>
        <v>#REF!</v>
      </c>
      <c r="BR41" s="5" t="e">
        <f>CH4_100yr_tonnes!#REF!</f>
        <v>#REF!</v>
      </c>
      <c r="BS41" s="5" t="e">
        <f>CH4_100yr_tonnes!#REF!</f>
        <v>#REF!</v>
      </c>
      <c r="BT41" s="5" t="e">
        <f>CH4_100yr_tonnes!#REF!</f>
        <v>#REF!</v>
      </c>
      <c r="BU41" s="5" t="e">
        <f>CH4_100yr_tonnes!#REF!</f>
        <v>#REF!</v>
      </c>
      <c r="BV41" s="5" t="e">
        <f>CH4_100yr_tonnes!#REF!</f>
        <v>#REF!</v>
      </c>
      <c r="BW41" s="5" t="e">
        <f>CH4_100yr_tonnes!#REF!</f>
        <v>#REF!</v>
      </c>
      <c r="BX41" s="5" t="e">
        <f>CH4_100yr_tonnes!#REF!</f>
        <v>#REF!</v>
      </c>
      <c r="BY41" s="5" t="e">
        <f>CH4_100yr_tonnes!#REF!</f>
        <v>#REF!</v>
      </c>
      <c r="BZ41" s="5" t="e">
        <f>CH4_100yr_tonnes!#REF!</f>
        <v>#REF!</v>
      </c>
      <c r="CA41" s="5" t="e">
        <f>CH4_100yr_tonnes!#REF!</f>
        <v>#REF!</v>
      </c>
      <c r="CB41" s="5" t="e">
        <f>CH4_100yr_tonnes!#REF!</f>
        <v>#REF!</v>
      </c>
      <c r="CC41" s="5" t="e">
        <f>CH4_100yr_tonnes!#REF!</f>
        <v>#REF!</v>
      </c>
      <c r="CD41" s="5" t="e">
        <f>CH4_100yr_tonnes!#REF!</f>
        <v>#REF!</v>
      </c>
      <c r="CE41" s="5" t="e">
        <f>CH4_100yr_tonnes!#REF!</f>
        <v>#REF!</v>
      </c>
      <c r="CF41" s="5" t="e">
        <f>CH4_100yr_tonnes!#REF!</f>
        <v>#REF!</v>
      </c>
      <c r="CG41" s="5" t="e">
        <f>CH4_100yr_tonnes!#REF!</f>
        <v>#REF!</v>
      </c>
      <c r="CH41" s="5" t="e">
        <f>CH4_100yr_tonnes!#REF!</f>
        <v>#REF!</v>
      </c>
      <c r="CI41" s="5" t="e">
        <f>CH4_100yr_tonnes!#REF!</f>
        <v>#REF!</v>
      </c>
      <c r="CJ41" s="5" t="e">
        <f>CH4_100yr_tonnes!#REF!</f>
        <v>#REF!</v>
      </c>
      <c r="CK41" s="5" t="e">
        <f>CH4_100yr_tonnes!#REF!</f>
        <v>#REF!</v>
      </c>
      <c r="CL41" s="5" t="e">
        <f>CH4_100yr_tonnes!#REF!</f>
        <v>#REF!</v>
      </c>
      <c r="CM41" s="5" t="e">
        <f>CH4_100yr_tonnes!#REF!</f>
        <v>#REF!</v>
      </c>
      <c r="CN41" s="5" t="e">
        <f>CH4_100yr_tonnes!#REF!</f>
        <v>#REF!</v>
      </c>
      <c r="CO41" s="5" t="e">
        <f>CH4_100yr_tonnes!#REF!</f>
        <v>#REF!</v>
      </c>
      <c r="CP41" s="5" t="e">
        <f>CH4_100yr_tonnes!#REF!</f>
        <v>#REF!</v>
      </c>
      <c r="CQ41" s="5" t="e">
        <f>CH4_100yr_tonnes!#REF!</f>
        <v>#REF!</v>
      </c>
      <c r="CR41" s="5" t="e">
        <f>CH4_100yr_tonnes!#REF!</f>
        <v>#REF!</v>
      </c>
      <c r="CS41" s="5" t="e">
        <f>CH4_100yr_tonnes!#REF!</f>
        <v>#REF!</v>
      </c>
      <c r="CT41" s="5" t="e">
        <f>CH4_100yr_tonnes!#REF!</f>
        <v>#REF!</v>
      </c>
      <c r="CU41" s="5" t="e">
        <f>CH4_100yr_tonnes!#REF!</f>
        <v>#REF!</v>
      </c>
      <c r="CV41" s="5" t="e">
        <f>CH4_100yr_tonnes!#REF!</f>
        <v>#REF!</v>
      </c>
    </row>
    <row r="42" spans="1:100" ht="11" x14ac:dyDescent="0.15">
      <c r="A42" s="5" t="e">
        <f>CH4_100yr_tonnes!#REF!</f>
        <v>#REF!</v>
      </c>
      <c r="B42" s="5" t="e">
        <f>CH4_100yr_tonnes!#REF!</f>
        <v>#REF!</v>
      </c>
      <c r="C42" s="5" t="e">
        <f>CH4_100yr_tonnes!#REF!</f>
        <v>#REF!</v>
      </c>
      <c r="D42" s="5" t="e">
        <f>CH4_100yr_tonnes!#REF!</f>
        <v>#REF!</v>
      </c>
      <c r="E42" s="5" t="e">
        <f>CH4_100yr_tonnes!#REF!</f>
        <v>#REF!</v>
      </c>
      <c r="F42" s="5" t="e">
        <f>CH4_100yr_tonnes!#REF!</f>
        <v>#REF!</v>
      </c>
      <c r="G42" s="5" t="e">
        <f>CH4_100yr_tonnes!#REF!</f>
        <v>#REF!</v>
      </c>
      <c r="H42" s="5" t="e">
        <f>CH4_100yr_tonnes!#REF!</f>
        <v>#REF!</v>
      </c>
      <c r="I42" s="5" t="e">
        <f>CH4_100yr_tonnes!#REF!</f>
        <v>#REF!</v>
      </c>
      <c r="J42" s="5" t="e">
        <f>CH4_100yr_tonnes!#REF!</f>
        <v>#REF!</v>
      </c>
      <c r="K42" s="5" t="e">
        <f>CH4_100yr_tonnes!#REF!</f>
        <v>#REF!</v>
      </c>
      <c r="L42" s="5" t="e">
        <f>CH4_100yr_tonnes!#REF!</f>
        <v>#REF!</v>
      </c>
      <c r="M42" s="5" t="e">
        <f>CH4_100yr_tonnes!#REF!</f>
        <v>#REF!</v>
      </c>
      <c r="N42" s="5" t="e">
        <f>CH4_100yr_tonnes!#REF!</f>
        <v>#REF!</v>
      </c>
      <c r="O42" s="5" t="e">
        <f>CH4_100yr_tonnes!#REF!</f>
        <v>#REF!</v>
      </c>
      <c r="P42" s="5" t="e">
        <f>CH4_100yr_tonnes!#REF!</f>
        <v>#REF!</v>
      </c>
      <c r="Q42" s="5" t="e">
        <f>CH4_100yr_tonnes!#REF!</f>
        <v>#REF!</v>
      </c>
      <c r="R42" s="5" t="e">
        <f>CH4_100yr_tonnes!#REF!</f>
        <v>#REF!</v>
      </c>
      <c r="S42" s="5" t="e">
        <f>CH4_100yr_tonnes!#REF!</f>
        <v>#REF!</v>
      </c>
      <c r="T42" s="5" t="e">
        <f>CH4_100yr_tonnes!#REF!</f>
        <v>#REF!</v>
      </c>
      <c r="U42" s="5" t="e">
        <f>CH4_100yr_tonnes!#REF!</f>
        <v>#REF!</v>
      </c>
      <c r="V42" s="5" t="e">
        <f>CH4_100yr_tonnes!#REF!</f>
        <v>#REF!</v>
      </c>
      <c r="W42" s="5" t="e">
        <f>CH4_100yr_tonnes!#REF!</f>
        <v>#REF!</v>
      </c>
      <c r="X42" s="5" t="e">
        <f>CH4_100yr_tonnes!#REF!</f>
        <v>#REF!</v>
      </c>
      <c r="Y42" s="5" t="e">
        <f>CH4_100yr_tonnes!#REF!</f>
        <v>#REF!</v>
      </c>
      <c r="Z42" s="5" t="e">
        <f>CH4_100yr_tonnes!#REF!</f>
        <v>#REF!</v>
      </c>
      <c r="AA42" s="5" t="e">
        <f>CH4_100yr_tonnes!#REF!</f>
        <v>#REF!</v>
      </c>
      <c r="AB42" s="5" t="e">
        <f>CH4_100yr_tonnes!#REF!</f>
        <v>#REF!</v>
      </c>
      <c r="AC42" s="5" t="e">
        <f>CH4_100yr_tonnes!#REF!</f>
        <v>#REF!</v>
      </c>
      <c r="AD42" s="5" t="e">
        <f>CH4_100yr_tonnes!#REF!</f>
        <v>#REF!</v>
      </c>
      <c r="AE42" s="5" t="e">
        <f>CH4_100yr_tonnes!#REF!</f>
        <v>#REF!</v>
      </c>
      <c r="AF42" s="5" t="e">
        <f>CH4_100yr_tonnes!#REF!</f>
        <v>#REF!</v>
      </c>
      <c r="AG42" s="5" t="e">
        <f>CH4_100yr_tonnes!#REF!</f>
        <v>#REF!</v>
      </c>
      <c r="AH42" s="5" t="e">
        <f>CH4_100yr_tonnes!#REF!</f>
        <v>#REF!</v>
      </c>
      <c r="AI42" s="5" t="e">
        <f>CH4_100yr_tonnes!#REF!</f>
        <v>#REF!</v>
      </c>
      <c r="AJ42" s="5" t="e">
        <f>CH4_100yr_tonnes!#REF!</f>
        <v>#REF!</v>
      </c>
      <c r="AK42" s="5" t="e">
        <f>CH4_100yr_tonnes!#REF!</f>
        <v>#REF!</v>
      </c>
      <c r="AL42" s="5" t="e">
        <f>CH4_100yr_tonnes!#REF!</f>
        <v>#REF!</v>
      </c>
      <c r="AM42" s="5" t="e">
        <f>CH4_100yr_tonnes!#REF!</f>
        <v>#REF!</v>
      </c>
      <c r="AN42" s="5" t="e">
        <f>CH4_100yr_tonnes!#REF!</f>
        <v>#REF!</v>
      </c>
      <c r="AO42" s="5" t="e">
        <f>CH4_100yr_tonnes!#REF!</f>
        <v>#REF!</v>
      </c>
      <c r="AP42" s="5" t="e">
        <f>CH4_100yr_tonnes!#REF!</f>
        <v>#REF!</v>
      </c>
      <c r="AQ42" s="5" t="e">
        <f>CH4_100yr_tonnes!#REF!</f>
        <v>#REF!</v>
      </c>
      <c r="AR42" s="5" t="e">
        <f>CH4_100yr_tonnes!#REF!</f>
        <v>#REF!</v>
      </c>
      <c r="AS42" s="5" t="e">
        <f>CH4_100yr_tonnes!#REF!</f>
        <v>#REF!</v>
      </c>
      <c r="AT42" s="5" t="e">
        <f>CH4_100yr_tonnes!#REF!</f>
        <v>#REF!</v>
      </c>
      <c r="AU42" s="5" t="e">
        <f>CH4_100yr_tonnes!#REF!</f>
        <v>#REF!</v>
      </c>
      <c r="AV42" s="5" t="e">
        <f>CH4_100yr_tonnes!#REF!</f>
        <v>#REF!</v>
      </c>
      <c r="AW42" s="5" t="e">
        <f>CH4_100yr_tonnes!#REF!</f>
        <v>#REF!</v>
      </c>
      <c r="AX42" s="5" t="e">
        <f>CH4_100yr_tonnes!#REF!</f>
        <v>#REF!</v>
      </c>
      <c r="AY42" s="5" t="e">
        <f>CH4_100yr_tonnes!#REF!</f>
        <v>#REF!</v>
      </c>
      <c r="AZ42" s="5" t="e">
        <f>CH4_100yr_tonnes!#REF!</f>
        <v>#REF!</v>
      </c>
      <c r="BA42" s="5" t="e">
        <f>CH4_100yr_tonnes!#REF!</f>
        <v>#REF!</v>
      </c>
      <c r="BB42" s="5" t="e">
        <f>CH4_100yr_tonnes!#REF!</f>
        <v>#REF!</v>
      </c>
      <c r="BC42" s="5" t="e">
        <f>CH4_100yr_tonnes!#REF!</f>
        <v>#REF!</v>
      </c>
      <c r="BD42" s="5" t="e">
        <f>CH4_100yr_tonnes!#REF!</f>
        <v>#REF!</v>
      </c>
      <c r="BE42" s="5" t="e">
        <f>CH4_100yr_tonnes!#REF!</f>
        <v>#REF!</v>
      </c>
      <c r="BF42" s="5" t="e">
        <f>CH4_100yr_tonnes!#REF!</f>
        <v>#REF!</v>
      </c>
      <c r="BG42" s="5" t="e">
        <f>CH4_100yr_tonnes!#REF!</f>
        <v>#REF!</v>
      </c>
      <c r="BH42" s="5" t="e">
        <f>CH4_100yr_tonnes!#REF!</f>
        <v>#REF!</v>
      </c>
      <c r="BI42" s="5" t="e">
        <f>CH4_100yr_tonnes!#REF!</f>
        <v>#REF!</v>
      </c>
      <c r="BJ42" s="5" t="e">
        <f>CH4_100yr_tonnes!#REF!</f>
        <v>#REF!</v>
      </c>
      <c r="BK42" s="5" t="e">
        <f>CH4_100yr_tonnes!#REF!</f>
        <v>#REF!</v>
      </c>
      <c r="BL42" s="5" t="e">
        <f>CH4_100yr_tonnes!#REF!</f>
        <v>#REF!</v>
      </c>
      <c r="BM42" s="5" t="e">
        <f>CH4_100yr_tonnes!#REF!</f>
        <v>#REF!</v>
      </c>
      <c r="BN42" s="5" t="e">
        <f>CH4_100yr_tonnes!#REF!</f>
        <v>#REF!</v>
      </c>
      <c r="BO42" s="5" t="e">
        <f>CH4_100yr_tonnes!#REF!</f>
        <v>#REF!</v>
      </c>
      <c r="BP42" s="5" t="e">
        <f>CH4_100yr_tonnes!#REF!</f>
        <v>#REF!</v>
      </c>
      <c r="BQ42" s="5" t="e">
        <f>CH4_100yr_tonnes!#REF!</f>
        <v>#REF!</v>
      </c>
      <c r="BR42" s="5" t="e">
        <f>CH4_100yr_tonnes!#REF!</f>
        <v>#REF!</v>
      </c>
      <c r="BS42" s="5" t="e">
        <f>CH4_100yr_tonnes!#REF!</f>
        <v>#REF!</v>
      </c>
      <c r="BT42" s="5" t="e">
        <f>CH4_100yr_tonnes!#REF!</f>
        <v>#REF!</v>
      </c>
      <c r="BU42" s="5" t="e">
        <f>CH4_100yr_tonnes!#REF!</f>
        <v>#REF!</v>
      </c>
      <c r="BV42" s="5" t="e">
        <f>CH4_100yr_tonnes!#REF!</f>
        <v>#REF!</v>
      </c>
      <c r="BW42" s="5" t="e">
        <f>CH4_100yr_tonnes!#REF!</f>
        <v>#REF!</v>
      </c>
      <c r="BX42" s="5" t="e">
        <f>CH4_100yr_tonnes!#REF!</f>
        <v>#REF!</v>
      </c>
      <c r="BY42" s="5" t="e">
        <f>CH4_100yr_tonnes!#REF!</f>
        <v>#REF!</v>
      </c>
      <c r="BZ42" s="5" t="e">
        <f>CH4_100yr_tonnes!#REF!</f>
        <v>#REF!</v>
      </c>
      <c r="CA42" s="5" t="e">
        <f>CH4_100yr_tonnes!#REF!</f>
        <v>#REF!</v>
      </c>
      <c r="CB42" s="5" t="e">
        <f>CH4_100yr_tonnes!#REF!</f>
        <v>#REF!</v>
      </c>
      <c r="CC42" s="5" t="e">
        <f>CH4_100yr_tonnes!#REF!</f>
        <v>#REF!</v>
      </c>
      <c r="CD42" s="5" t="e">
        <f>CH4_100yr_tonnes!#REF!</f>
        <v>#REF!</v>
      </c>
      <c r="CE42" s="5" t="e">
        <f>CH4_100yr_tonnes!#REF!</f>
        <v>#REF!</v>
      </c>
      <c r="CF42" s="5" t="e">
        <f>CH4_100yr_tonnes!#REF!</f>
        <v>#REF!</v>
      </c>
      <c r="CG42" s="5" t="e">
        <f>CH4_100yr_tonnes!#REF!</f>
        <v>#REF!</v>
      </c>
      <c r="CH42" s="5" t="e">
        <f>CH4_100yr_tonnes!#REF!</f>
        <v>#REF!</v>
      </c>
      <c r="CI42" s="5" t="e">
        <f>CH4_100yr_tonnes!#REF!</f>
        <v>#REF!</v>
      </c>
      <c r="CJ42" s="5" t="e">
        <f>CH4_100yr_tonnes!#REF!</f>
        <v>#REF!</v>
      </c>
      <c r="CK42" s="5" t="e">
        <f>CH4_100yr_tonnes!#REF!</f>
        <v>#REF!</v>
      </c>
      <c r="CL42" s="5" t="e">
        <f>CH4_100yr_tonnes!#REF!</f>
        <v>#REF!</v>
      </c>
      <c r="CM42" s="5" t="e">
        <f>CH4_100yr_tonnes!#REF!</f>
        <v>#REF!</v>
      </c>
      <c r="CN42" s="5" t="e">
        <f>CH4_100yr_tonnes!#REF!</f>
        <v>#REF!</v>
      </c>
      <c r="CO42" s="5" t="e">
        <f>CH4_100yr_tonnes!#REF!</f>
        <v>#REF!</v>
      </c>
      <c r="CP42" s="5" t="e">
        <f>CH4_100yr_tonnes!#REF!</f>
        <v>#REF!</v>
      </c>
      <c r="CQ42" s="5" t="e">
        <f>CH4_100yr_tonnes!#REF!</f>
        <v>#REF!</v>
      </c>
      <c r="CR42" s="5" t="e">
        <f>CH4_100yr_tonnes!#REF!</f>
        <v>#REF!</v>
      </c>
      <c r="CS42" s="5" t="e">
        <f>CH4_100yr_tonnes!#REF!</f>
        <v>#REF!</v>
      </c>
      <c r="CT42" s="5" t="e">
        <f>CH4_100yr_tonnes!#REF!</f>
        <v>#REF!</v>
      </c>
      <c r="CU42" s="5" t="e">
        <f>CH4_100yr_tonnes!#REF!</f>
        <v>#REF!</v>
      </c>
      <c r="CV42" s="5" t="e">
        <f>CH4_100yr_tonnes!#REF!</f>
        <v>#REF!</v>
      </c>
    </row>
    <row r="43" spans="1:100" ht="11" x14ac:dyDescent="0.15">
      <c r="A43" s="5" t="e">
        <f>CH4_100yr_tonnes!#REF!</f>
        <v>#REF!</v>
      </c>
      <c r="B43" s="5" t="e">
        <f>CH4_100yr_tonnes!#REF!</f>
        <v>#REF!</v>
      </c>
      <c r="C43" s="5" t="e">
        <f>CH4_100yr_tonnes!#REF!</f>
        <v>#REF!</v>
      </c>
      <c r="D43" s="5" t="e">
        <f>CH4_100yr_tonnes!#REF!</f>
        <v>#REF!</v>
      </c>
      <c r="E43" s="5" t="e">
        <f>CH4_100yr_tonnes!#REF!</f>
        <v>#REF!</v>
      </c>
      <c r="F43" s="5" t="e">
        <f>CH4_100yr_tonnes!#REF!</f>
        <v>#REF!</v>
      </c>
      <c r="G43" s="5" t="e">
        <f>CH4_100yr_tonnes!#REF!</f>
        <v>#REF!</v>
      </c>
      <c r="H43" s="5" t="e">
        <f>CH4_100yr_tonnes!#REF!</f>
        <v>#REF!</v>
      </c>
      <c r="I43" s="5" t="e">
        <f>CH4_100yr_tonnes!#REF!</f>
        <v>#REF!</v>
      </c>
      <c r="J43" s="5" t="e">
        <f>CH4_100yr_tonnes!#REF!</f>
        <v>#REF!</v>
      </c>
      <c r="K43" s="5" t="e">
        <f>CH4_100yr_tonnes!#REF!</f>
        <v>#REF!</v>
      </c>
      <c r="L43" s="5" t="e">
        <f>CH4_100yr_tonnes!#REF!</f>
        <v>#REF!</v>
      </c>
      <c r="M43" s="5" t="e">
        <f>CH4_100yr_tonnes!#REF!</f>
        <v>#REF!</v>
      </c>
      <c r="N43" s="5" t="e">
        <f>CH4_100yr_tonnes!#REF!</f>
        <v>#REF!</v>
      </c>
      <c r="O43" s="5" t="e">
        <f>CH4_100yr_tonnes!#REF!</f>
        <v>#REF!</v>
      </c>
      <c r="P43" s="5" t="e">
        <f>CH4_100yr_tonnes!#REF!</f>
        <v>#REF!</v>
      </c>
      <c r="Q43" s="5" t="e">
        <f>CH4_100yr_tonnes!#REF!</f>
        <v>#REF!</v>
      </c>
      <c r="R43" s="5" t="e">
        <f>CH4_100yr_tonnes!#REF!</f>
        <v>#REF!</v>
      </c>
      <c r="S43" s="5" t="e">
        <f>CH4_100yr_tonnes!#REF!</f>
        <v>#REF!</v>
      </c>
      <c r="T43" s="5" t="e">
        <f>CH4_100yr_tonnes!#REF!</f>
        <v>#REF!</v>
      </c>
      <c r="U43" s="5" t="e">
        <f>CH4_100yr_tonnes!#REF!</f>
        <v>#REF!</v>
      </c>
      <c r="V43" s="5" t="e">
        <f>CH4_100yr_tonnes!#REF!</f>
        <v>#REF!</v>
      </c>
      <c r="W43" s="5" t="e">
        <f>CH4_100yr_tonnes!#REF!</f>
        <v>#REF!</v>
      </c>
      <c r="X43" s="5" t="e">
        <f>CH4_100yr_tonnes!#REF!</f>
        <v>#REF!</v>
      </c>
      <c r="Y43" s="5" t="e">
        <f>CH4_100yr_tonnes!#REF!</f>
        <v>#REF!</v>
      </c>
      <c r="Z43" s="5" t="e">
        <f>CH4_100yr_tonnes!#REF!</f>
        <v>#REF!</v>
      </c>
      <c r="AA43" s="5" t="e">
        <f>CH4_100yr_tonnes!#REF!</f>
        <v>#REF!</v>
      </c>
      <c r="AB43" s="5" t="e">
        <f>CH4_100yr_tonnes!#REF!</f>
        <v>#REF!</v>
      </c>
      <c r="AC43" s="5" t="e">
        <f>CH4_100yr_tonnes!#REF!</f>
        <v>#REF!</v>
      </c>
      <c r="AD43" s="5" t="e">
        <f>CH4_100yr_tonnes!#REF!</f>
        <v>#REF!</v>
      </c>
      <c r="AE43" s="5" t="e">
        <f>CH4_100yr_tonnes!#REF!</f>
        <v>#REF!</v>
      </c>
      <c r="AF43" s="5" t="e">
        <f>CH4_100yr_tonnes!#REF!</f>
        <v>#REF!</v>
      </c>
      <c r="AG43" s="5" t="e">
        <f>CH4_100yr_tonnes!#REF!</f>
        <v>#REF!</v>
      </c>
      <c r="AH43" s="5" t="e">
        <f>CH4_100yr_tonnes!#REF!</f>
        <v>#REF!</v>
      </c>
      <c r="AI43" s="5" t="e">
        <f>CH4_100yr_tonnes!#REF!</f>
        <v>#REF!</v>
      </c>
      <c r="AJ43" s="5" t="e">
        <f>CH4_100yr_tonnes!#REF!</f>
        <v>#REF!</v>
      </c>
      <c r="AK43" s="5" t="e">
        <f>CH4_100yr_tonnes!#REF!</f>
        <v>#REF!</v>
      </c>
      <c r="AL43" s="5" t="e">
        <f>CH4_100yr_tonnes!#REF!</f>
        <v>#REF!</v>
      </c>
      <c r="AM43" s="5" t="e">
        <f>CH4_100yr_tonnes!#REF!</f>
        <v>#REF!</v>
      </c>
      <c r="AN43" s="5" t="e">
        <f>CH4_100yr_tonnes!#REF!</f>
        <v>#REF!</v>
      </c>
      <c r="AO43" s="5" t="e">
        <f>CH4_100yr_tonnes!#REF!</f>
        <v>#REF!</v>
      </c>
      <c r="AP43" s="5" t="e">
        <f>CH4_100yr_tonnes!#REF!</f>
        <v>#REF!</v>
      </c>
      <c r="AQ43" s="5" t="e">
        <f>CH4_100yr_tonnes!#REF!</f>
        <v>#REF!</v>
      </c>
      <c r="AR43" s="5" t="e">
        <f>CH4_100yr_tonnes!#REF!</f>
        <v>#REF!</v>
      </c>
      <c r="AS43" s="5" t="e">
        <f>CH4_100yr_tonnes!#REF!</f>
        <v>#REF!</v>
      </c>
      <c r="AT43" s="5" t="e">
        <f>CH4_100yr_tonnes!#REF!</f>
        <v>#REF!</v>
      </c>
      <c r="AU43" s="5" t="e">
        <f>CH4_100yr_tonnes!#REF!</f>
        <v>#REF!</v>
      </c>
      <c r="AV43" s="5" t="e">
        <f>CH4_100yr_tonnes!#REF!</f>
        <v>#REF!</v>
      </c>
      <c r="AW43" s="5" t="e">
        <f>CH4_100yr_tonnes!#REF!</f>
        <v>#REF!</v>
      </c>
      <c r="AX43" s="5" t="e">
        <f>CH4_100yr_tonnes!#REF!</f>
        <v>#REF!</v>
      </c>
      <c r="AY43" s="5" t="e">
        <f>CH4_100yr_tonnes!#REF!</f>
        <v>#REF!</v>
      </c>
      <c r="AZ43" s="5" t="e">
        <f>CH4_100yr_tonnes!#REF!</f>
        <v>#REF!</v>
      </c>
      <c r="BA43" s="5" t="e">
        <f>CH4_100yr_tonnes!#REF!</f>
        <v>#REF!</v>
      </c>
      <c r="BB43" s="5" t="e">
        <f>CH4_100yr_tonnes!#REF!</f>
        <v>#REF!</v>
      </c>
      <c r="BC43" s="5" t="e">
        <f>CH4_100yr_tonnes!#REF!</f>
        <v>#REF!</v>
      </c>
      <c r="BD43" s="5" t="e">
        <f>CH4_100yr_tonnes!#REF!</f>
        <v>#REF!</v>
      </c>
      <c r="BE43" s="5" t="e">
        <f>CH4_100yr_tonnes!#REF!</f>
        <v>#REF!</v>
      </c>
      <c r="BF43" s="5" t="e">
        <f>CH4_100yr_tonnes!#REF!</f>
        <v>#REF!</v>
      </c>
      <c r="BG43" s="5" t="e">
        <f>CH4_100yr_tonnes!#REF!</f>
        <v>#REF!</v>
      </c>
      <c r="BH43" s="5" t="e">
        <f>CH4_100yr_tonnes!#REF!</f>
        <v>#REF!</v>
      </c>
      <c r="BI43" s="5" t="e">
        <f>CH4_100yr_tonnes!#REF!</f>
        <v>#REF!</v>
      </c>
      <c r="BJ43" s="5" t="e">
        <f>CH4_100yr_tonnes!#REF!</f>
        <v>#REF!</v>
      </c>
      <c r="BK43" s="5" t="e">
        <f>CH4_100yr_tonnes!#REF!</f>
        <v>#REF!</v>
      </c>
      <c r="BL43" s="5" t="e">
        <f>CH4_100yr_tonnes!#REF!</f>
        <v>#REF!</v>
      </c>
      <c r="BM43" s="5" t="e">
        <f>CH4_100yr_tonnes!#REF!</f>
        <v>#REF!</v>
      </c>
      <c r="BN43" s="5" t="e">
        <f>CH4_100yr_tonnes!#REF!</f>
        <v>#REF!</v>
      </c>
      <c r="BO43" s="5" t="e">
        <f>CH4_100yr_tonnes!#REF!</f>
        <v>#REF!</v>
      </c>
      <c r="BP43" s="5" t="e">
        <f>CH4_100yr_tonnes!#REF!</f>
        <v>#REF!</v>
      </c>
      <c r="BQ43" s="5" t="e">
        <f>CH4_100yr_tonnes!#REF!</f>
        <v>#REF!</v>
      </c>
      <c r="BR43" s="5" t="e">
        <f>CH4_100yr_tonnes!#REF!</f>
        <v>#REF!</v>
      </c>
      <c r="BS43" s="5" t="e">
        <f>CH4_100yr_tonnes!#REF!</f>
        <v>#REF!</v>
      </c>
      <c r="BT43" s="5" t="e">
        <f>CH4_100yr_tonnes!#REF!</f>
        <v>#REF!</v>
      </c>
      <c r="BU43" s="5" t="e">
        <f>CH4_100yr_tonnes!#REF!</f>
        <v>#REF!</v>
      </c>
      <c r="BV43" s="5" t="e">
        <f>CH4_100yr_tonnes!#REF!</f>
        <v>#REF!</v>
      </c>
      <c r="BW43" s="5" t="e">
        <f>CH4_100yr_tonnes!#REF!</f>
        <v>#REF!</v>
      </c>
      <c r="BX43" s="5" t="e">
        <f>CH4_100yr_tonnes!#REF!</f>
        <v>#REF!</v>
      </c>
      <c r="BY43" s="5" t="e">
        <f>CH4_100yr_tonnes!#REF!</f>
        <v>#REF!</v>
      </c>
      <c r="BZ43" s="5" t="e">
        <f>CH4_100yr_tonnes!#REF!</f>
        <v>#REF!</v>
      </c>
      <c r="CA43" s="5" t="e">
        <f>CH4_100yr_tonnes!#REF!</f>
        <v>#REF!</v>
      </c>
      <c r="CB43" s="5" t="e">
        <f>CH4_100yr_tonnes!#REF!</f>
        <v>#REF!</v>
      </c>
      <c r="CC43" s="5" t="e">
        <f>CH4_100yr_tonnes!#REF!</f>
        <v>#REF!</v>
      </c>
      <c r="CD43" s="5" t="e">
        <f>CH4_100yr_tonnes!#REF!</f>
        <v>#REF!</v>
      </c>
      <c r="CE43" s="5" t="e">
        <f>CH4_100yr_tonnes!#REF!</f>
        <v>#REF!</v>
      </c>
      <c r="CF43" s="5" t="e">
        <f>CH4_100yr_tonnes!#REF!</f>
        <v>#REF!</v>
      </c>
      <c r="CG43" s="5" t="e">
        <f>CH4_100yr_tonnes!#REF!</f>
        <v>#REF!</v>
      </c>
      <c r="CH43" s="5" t="e">
        <f>CH4_100yr_tonnes!#REF!</f>
        <v>#REF!</v>
      </c>
      <c r="CI43" s="5" t="e">
        <f>CH4_100yr_tonnes!#REF!</f>
        <v>#REF!</v>
      </c>
      <c r="CJ43" s="5" t="e">
        <f>CH4_100yr_tonnes!#REF!</f>
        <v>#REF!</v>
      </c>
      <c r="CK43" s="5" t="e">
        <f>CH4_100yr_tonnes!#REF!</f>
        <v>#REF!</v>
      </c>
      <c r="CL43" s="5" t="e">
        <f>CH4_100yr_tonnes!#REF!</f>
        <v>#REF!</v>
      </c>
      <c r="CM43" s="5" t="e">
        <f>CH4_100yr_tonnes!#REF!</f>
        <v>#REF!</v>
      </c>
      <c r="CN43" s="5" t="e">
        <f>CH4_100yr_tonnes!#REF!</f>
        <v>#REF!</v>
      </c>
      <c r="CO43" s="5" t="e">
        <f>CH4_100yr_tonnes!#REF!</f>
        <v>#REF!</v>
      </c>
      <c r="CP43" s="5" t="e">
        <f>CH4_100yr_tonnes!#REF!</f>
        <v>#REF!</v>
      </c>
      <c r="CQ43" s="5" t="e">
        <f>CH4_100yr_tonnes!#REF!</f>
        <v>#REF!</v>
      </c>
      <c r="CR43" s="5" t="e">
        <f>CH4_100yr_tonnes!#REF!</f>
        <v>#REF!</v>
      </c>
      <c r="CS43" s="5" t="e">
        <f>CH4_100yr_tonnes!#REF!</f>
        <v>#REF!</v>
      </c>
      <c r="CT43" s="5" t="e">
        <f>CH4_100yr_tonnes!#REF!</f>
        <v>#REF!</v>
      </c>
      <c r="CU43" s="5" t="e">
        <f>CH4_100yr_tonnes!#REF!</f>
        <v>#REF!</v>
      </c>
      <c r="CV43" s="5" t="e">
        <f>CH4_100yr_tonnes!#REF!</f>
        <v>#REF!</v>
      </c>
    </row>
    <row r="44" spans="1:100" ht="11" x14ac:dyDescent="0.15">
      <c r="A44" s="5" t="e">
        <f>CH4_100yr_tonnes!#REF!</f>
        <v>#REF!</v>
      </c>
      <c r="B44" s="5" t="e">
        <f>CH4_100yr_tonnes!#REF!</f>
        <v>#REF!</v>
      </c>
      <c r="C44" s="5" t="e">
        <f>CH4_100yr_tonnes!#REF!</f>
        <v>#REF!</v>
      </c>
      <c r="D44" s="5" t="e">
        <f>CH4_100yr_tonnes!#REF!</f>
        <v>#REF!</v>
      </c>
      <c r="E44" s="5" t="e">
        <f>CH4_100yr_tonnes!#REF!</f>
        <v>#REF!</v>
      </c>
      <c r="F44" s="5" t="e">
        <f>CH4_100yr_tonnes!#REF!</f>
        <v>#REF!</v>
      </c>
      <c r="G44" s="5" t="e">
        <f>CH4_100yr_tonnes!#REF!</f>
        <v>#REF!</v>
      </c>
      <c r="H44" s="5" t="e">
        <f>CH4_100yr_tonnes!#REF!</f>
        <v>#REF!</v>
      </c>
      <c r="I44" s="5" t="e">
        <f>CH4_100yr_tonnes!#REF!</f>
        <v>#REF!</v>
      </c>
      <c r="J44" s="5" t="e">
        <f>CH4_100yr_tonnes!#REF!</f>
        <v>#REF!</v>
      </c>
      <c r="K44" s="5" t="e">
        <f>CH4_100yr_tonnes!#REF!</f>
        <v>#REF!</v>
      </c>
      <c r="L44" s="5" t="e">
        <f>CH4_100yr_tonnes!#REF!</f>
        <v>#REF!</v>
      </c>
      <c r="M44" s="5" t="e">
        <f>CH4_100yr_tonnes!#REF!</f>
        <v>#REF!</v>
      </c>
      <c r="N44" s="5" t="e">
        <f>CH4_100yr_tonnes!#REF!</f>
        <v>#REF!</v>
      </c>
      <c r="O44" s="5" t="e">
        <f>CH4_100yr_tonnes!#REF!</f>
        <v>#REF!</v>
      </c>
      <c r="P44" s="5" t="e">
        <f>CH4_100yr_tonnes!#REF!</f>
        <v>#REF!</v>
      </c>
      <c r="Q44" s="5" t="e">
        <f>CH4_100yr_tonnes!#REF!</f>
        <v>#REF!</v>
      </c>
      <c r="R44" s="5" t="e">
        <f>CH4_100yr_tonnes!#REF!</f>
        <v>#REF!</v>
      </c>
      <c r="S44" s="5" t="e">
        <f>CH4_100yr_tonnes!#REF!</f>
        <v>#REF!</v>
      </c>
      <c r="T44" s="5" t="e">
        <f>CH4_100yr_tonnes!#REF!</f>
        <v>#REF!</v>
      </c>
      <c r="U44" s="5" t="e">
        <f>CH4_100yr_tonnes!#REF!</f>
        <v>#REF!</v>
      </c>
      <c r="V44" s="5" t="e">
        <f>CH4_100yr_tonnes!#REF!</f>
        <v>#REF!</v>
      </c>
      <c r="W44" s="5" t="e">
        <f>CH4_100yr_tonnes!#REF!</f>
        <v>#REF!</v>
      </c>
      <c r="X44" s="5" t="e">
        <f>CH4_100yr_tonnes!#REF!</f>
        <v>#REF!</v>
      </c>
      <c r="Y44" s="5" t="e">
        <f>CH4_100yr_tonnes!#REF!</f>
        <v>#REF!</v>
      </c>
      <c r="Z44" s="5" t="e">
        <f>CH4_100yr_tonnes!#REF!</f>
        <v>#REF!</v>
      </c>
      <c r="AA44" s="5" t="e">
        <f>CH4_100yr_tonnes!#REF!</f>
        <v>#REF!</v>
      </c>
      <c r="AB44" s="5" t="e">
        <f>CH4_100yr_tonnes!#REF!</f>
        <v>#REF!</v>
      </c>
      <c r="AC44" s="5" t="e">
        <f>CH4_100yr_tonnes!#REF!</f>
        <v>#REF!</v>
      </c>
      <c r="AD44" s="5" t="e">
        <f>CH4_100yr_tonnes!#REF!</f>
        <v>#REF!</v>
      </c>
      <c r="AE44" s="5" t="e">
        <f>CH4_100yr_tonnes!#REF!</f>
        <v>#REF!</v>
      </c>
      <c r="AF44" s="5" t="e">
        <f>CH4_100yr_tonnes!#REF!</f>
        <v>#REF!</v>
      </c>
      <c r="AG44" s="5" t="e">
        <f>CH4_100yr_tonnes!#REF!</f>
        <v>#REF!</v>
      </c>
      <c r="AH44" s="5" t="e">
        <f>CH4_100yr_tonnes!#REF!</f>
        <v>#REF!</v>
      </c>
      <c r="AI44" s="5" t="e">
        <f>CH4_100yr_tonnes!#REF!</f>
        <v>#REF!</v>
      </c>
      <c r="AJ44" s="5" t="e">
        <f>CH4_100yr_tonnes!#REF!</f>
        <v>#REF!</v>
      </c>
      <c r="AK44" s="5" t="e">
        <f>CH4_100yr_tonnes!#REF!</f>
        <v>#REF!</v>
      </c>
      <c r="AL44" s="5" t="e">
        <f>CH4_100yr_tonnes!#REF!</f>
        <v>#REF!</v>
      </c>
      <c r="AM44" s="5" t="e">
        <f>CH4_100yr_tonnes!#REF!</f>
        <v>#REF!</v>
      </c>
      <c r="AN44" s="5" t="e">
        <f>CH4_100yr_tonnes!#REF!</f>
        <v>#REF!</v>
      </c>
      <c r="AO44" s="5" t="e">
        <f>CH4_100yr_tonnes!#REF!</f>
        <v>#REF!</v>
      </c>
      <c r="AP44" s="5" t="e">
        <f>CH4_100yr_tonnes!#REF!</f>
        <v>#REF!</v>
      </c>
      <c r="AQ44" s="5" t="e">
        <f>CH4_100yr_tonnes!#REF!</f>
        <v>#REF!</v>
      </c>
      <c r="AR44" s="5" t="e">
        <f>CH4_100yr_tonnes!#REF!</f>
        <v>#REF!</v>
      </c>
      <c r="AS44" s="5" t="e">
        <f>CH4_100yr_tonnes!#REF!</f>
        <v>#REF!</v>
      </c>
      <c r="AT44" s="5" t="e">
        <f>CH4_100yr_tonnes!#REF!</f>
        <v>#REF!</v>
      </c>
      <c r="AU44" s="5" t="e">
        <f>CH4_100yr_tonnes!#REF!</f>
        <v>#REF!</v>
      </c>
      <c r="AV44" s="5" t="e">
        <f>CH4_100yr_tonnes!#REF!</f>
        <v>#REF!</v>
      </c>
      <c r="AW44" s="5" t="e">
        <f>CH4_100yr_tonnes!#REF!</f>
        <v>#REF!</v>
      </c>
      <c r="AX44" s="5" t="e">
        <f>CH4_100yr_tonnes!#REF!</f>
        <v>#REF!</v>
      </c>
      <c r="AY44" s="5" t="e">
        <f>CH4_100yr_tonnes!#REF!</f>
        <v>#REF!</v>
      </c>
      <c r="AZ44" s="5" t="e">
        <f>CH4_100yr_tonnes!#REF!</f>
        <v>#REF!</v>
      </c>
      <c r="BA44" s="5" t="e">
        <f>CH4_100yr_tonnes!#REF!</f>
        <v>#REF!</v>
      </c>
      <c r="BB44" s="5" t="e">
        <f>CH4_100yr_tonnes!#REF!</f>
        <v>#REF!</v>
      </c>
      <c r="BC44" s="5" t="e">
        <f>CH4_100yr_tonnes!#REF!</f>
        <v>#REF!</v>
      </c>
      <c r="BD44" s="5" t="e">
        <f>CH4_100yr_tonnes!#REF!</f>
        <v>#REF!</v>
      </c>
      <c r="BE44" s="5" t="e">
        <f>CH4_100yr_tonnes!#REF!</f>
        <v>#REF!</v>
      </c>
      <c r="BF44" s="5" t="e">
        <f>CH4_100yr_tonnes!#REF!</f>
        <v>#REF!</v>
      </c>
      <c r="BG44" s="5" t="e">
        <f>CH4_100yr_tonnes!#REF!</f>
        <v>#REF!</v>
      </c>
      <c r="BH44" s="5" t="e">
        <f>CH4_100yr_tonnes!#REF!</f>
        <v>#REF!</v>
      </c>
      <c r="BI44" s="5" t="e">
        <f>CH4_100yr_tonnes!#REF!</f>
        <v>#REF!</v>
      </c>
      <c r="BJ44" s="5" t="e">
        <f>CH4_100yr_tonnes!#REF!</f>
        <v>#REF!</v>
      </c>
      <c r="BK44" s="5" t="e">
        <f>CH4_100yr_tonnes!#REF!</f>
        <v>#REF!</v>
      </c>
      <c r="BL44" s="5" t="e">
        <f>CH4_100yr_tonnes!#REF!</f>
        <v>#REF!</v>
      </c>
      <c r="BM44" s="5" t="e">
        <f>CH4_100yr_tonnes!#REF!</f>
        <v>#REF!</v>
      </c>
      <c r="BN44" s="5" t="e">
        <f>CH4_100yr_tonnes!#REF!</f>
        <v>#REF!</v>
      </c>
      <c r="BO44" s="5" t="e">
        <f>CH4_100yr_tonnes!#REF!</f>
        <v>#REF!</v>
      </c>
      <c r="BP44" s="5" t="e">
        <f>CH4_100yr_tonnes!#REF!</f>
        <v>#REF!</v>
      </c>
      <c r="BQ44" s="5" t="e">
        <f>CH4_100yr_tonnes!#REF!</f>
        <v>#REF!</v>
      </c>
      <c r="BR44" s="5" t="e">
        <f>CH4_100yr_tonnes!#REF!</f>
        <v>#REF!</v>
      </c>
      <c r="BS44" s="5" t="e">
        <f>CH4_100yr_tonnes!#REF!</f>
        <v>#REF!</v>
      </c>
      <c r="BT44" s="5" t="e">
        <f>CH4_100yr_tonnes!#REF!</f>
        <v>#REF!</v>
      </c>
      <c r="BU44" s="5" t="e">
        <f>CH4_100yr_tonnes!#REF!</f>
        <v>#REF!</v>
      </c>
      <c r="BV44" s="5" t="e">
        <f>CH4_100yr_tonnes!#REF!</f>
        <v>#REF!</v>
      </c>
      <c r="BW44" s="5" t="e">
        <f>CH4_100yr_tonnes!#REF!</f>
        <v>#REF!</v>
      </c>
      <c r="BX44" s="5" t="e">
        <f>CH4_100yr_tonnes!#REF!</f>
        <v>#REF!</v>
      </c>
      <c r="BY44" s="5" t="e">
        <f>CH4_100yr_tonnes!#REF!</f>
        <v>#REF!</v>
      </c>
      <c r="BZ44" s="5" t="e">
        <f>CH4_100yr_tonnes!#REF!</f>
        <v>#REF!</v>
      </c>
      <c r="CA44" s="5" t="e">
        <f>CH4_100yr_tonnes!#REF!</f>
        <v>#REF!</v>
      </c>
      <c r="CB44" s="5" t="e">
        <f>CH4_100yr_tonnes!#REF!</f>
        <v>#REF!</v>
      </c>
      <c r="CC44" s="5" t="e">
        <f>CH4_100yr_tonnes!#REF!</f>
        <v>#REF!</v>
      </c>
      <c r="CD44" s="5" t="e">
        <f>CH4_100yr_tonnes!#REF!</f>
        <v>#REF!</v>
      </c>
      <c r="CE44" s="5" t="e">
        <f>CH4_100yr_tonnes!#REF!</f>
        <v>#REF!</v>
      </c>
      <c r="CF44" s="5" t="e">
        <f>CH4_100yr_tonnes!#REF!</f>
        <v>#REF!</v>
      </c>
      <c r="CG44" s="5" t="e">
        <f>CH4_100yr_tonnes!#REF!</f>
        <v>#REF!</v>
      </c>
      <c r="CH44" s="5" t="e">
        <f>CH4_100yr_tonnes!#REF!</f>
        <v>#REF!</v>
      </c>
      <c r="CI44" s="5" t="e">
        <f>CH4_100yr_tonnes!#REF!</f>
        <v>#REF!</v>
      </c>
      <c r="CJ44" s="5" t="e">
        <f>CH4_100yr_tonnes!#REF!</f>
        <v>#REF!</v>
      </c>
      <c r="CK44" s="5" t="e">
        <f>CH4_100yr_tonnes!#REF!</f>
        <v>#REF!</v>
      </c>
      <c r="CL44" s="5" t="e">
        <f>CH4_100yr_tonnes!#REF!</f>
        <v>#REF!</v>
      </c>
      <c r="CM44" s="5" t="e">
        <f>CH4_100yr_tonnes!#REF!</f>
        <v>#REF!</v>
      </c>
      <c r="CN44" s="5" t="e">
        <f>CH4_100yr_tonnes!#REF!</f>
        <v>#REF!</v>
      </c>
      <c r="CO44" s="5" t="e">
        <f>CH4_100yr_tonnes!#REF!</f>
        <v>#REF!</v>
      </c>
      <c r="CP44" s="5" t="e">
        <f>CH4_100yr_tonnes!#REF!</f>
        <v>#REF!</v>
      </c>
      <c r="CQ44" s="5" t="e">
        <f>CH4_100yr_tonnes!#REF!</f>
        <v>#REF!</v>
      </c>
      <c r="CR44" s="5" t="e">
        <f>CH4_100yr_tonnes!#REF!</f>
        <v>#REF!</v>
      </c>
      <c r="CS44" s="5" t="e">
        <f>CH4_100yr_tonnes!#REF!</f>
        <v>#REF!</v>
      </c>
      <c r="CT44" s="5" t="e">
        <f>CH4_100yr_tonnes!#REF!</f>
        <v>#REF!</v>
      </c>
      <c r="CU44" s="5" t="e">
        <f>CH4_100yr_tonnes!#REF!</f>
        <v>#REF!</v>
      </c>
      <c r="CV44" s="5" t="e">
        <f>CH4_100yr_tonnes!#REF!</f>
        <v>#REF!</v>
      </c>
    </row>
    <row r="45" spans="1:100" ht="11" x14ac:dyDescent="0.15">
      <c r="A45" s="5" t="e">
        <f>CH4_100yr_tonnes!#REF!</f>
        <v>#REF!</v>
      </c>
      <c r="B45" s="5" t="e">
        <f>CH4_100yr_tonnes!#REF!</f>
        <v>#REF!</v>
      </c>
      <c r="C45" s="5" t="e">
        <f>CH4_100yr_tonnes!#REF!</f>
        <v>#REF!</v>
      </c>
      <c r="D45" s="5" t="e">
        <f>CH4_100yr_tonnes!#REF!</f>
        <v>#REF!</v>
      </c>
      <c r="E45" s="5" t="e">
        <f>CH4_100yr_tonnes!#REF!</f>
        <v>#REF!</v>
      </c>
      <c r="F45" s="5" t="e">
        <f>CH4_100yr_tonnes!#REF!</f>
        <v>#REF!</v>
      </c>
      <c r="G45" s="5" t="e">
        <f>CH4_100yr_tonnes!#REF!</f>
        <v>#REF!</v>
      </c>
      <c r="H45" s="5" t="e">
        <f>CH4_100yr_tonnes!#REF!</f>
        <v>#REF!</v>
      </c>
      <c r="I45" s="5" t="e">
        <f>CH4_100yr_tonnes!#REF!</f>
        <v>#REF!</v>
      </c>
      <c r="J45" s="5" t="e">
        <f>CH4_100yr_tonnes!#REF!</f>
        <v>#REF!</v>
      </c>
      <c r="K45" s="5" t="e">
        <f>CH4_100yr_tonnes!#REF!</f>
        <v>#REF!</v>
      </c>
      <c r="L45" s="5" t="e">
        <f>CH4_100yr_tonnes!#REF!</f>
        <v>#REF!</v>
      </c>
      <c r="M45" s="5" t="e">
        <f>CH4_100yr_tonnes!#REF!</f>
        <v>#REF!</v>
      </c>
      <c r="N45" s="5" t="e">
        <f>CH4_100yr_tonnes!#REF!</f>
        <v>#REF!</v>
      </c>
      <c r="O45" s="5" t="e">
        <f>CH4_100yr_tonnes!#REF!</f>
        <v>#REF!</v>
      </c>
      <c r="P45" s="5" t="e">
        <f>CH4_100yr_tonnes!#REF!</f>
        <v>#REF!</v>
      </c>
      <c r="Q45" s="5" t="e">
        <f>CH4_100yr_tonnes!#REF!</f>
        <v>#REF!</v>
      </c>
      <c r="R45" s="5" t="e">
        <f>CH4_100yr_tonnes!#REF!</f>
        <v>#REF!</v>
      </c>
      <c r="S45" s="5" t="e">
        <f>CH4_100yr_tonnes!#REF!</f>
        <v>#REF!</v>
      </c>
      <c r="T45" s="5" t="e">
        <f>CH4_100yr_tonnes!#REF!</f>
        <v>#REF!</v>
      </c>
      <c r="U45" s="5" t="e">
        <f>CH4_100yr_tonnes!#REF!</f>
        <v>#REF!</v>
      </c>
      <c r="V45" s="5" t="e">
        <f>CH4_100yr_tonnes!#REF!</f>
        <v>#REF!</v>
      </c>
      <c r="W45" s="5" t="e">
        <f>CH4_100yr_tonnes!#REF!</f>
        <v>#REF!</v>
      </c>
      <c r="X45" s="5" t="e">
        <f>CH4_100yr_tonnes!#REF!</f>
        <v>#REF!</v>
      </c>
      <c r="Y45" s="5" t="e">
        <f>CH4_100yr_tonnes!#REF!</f>
        <v>#REF!</v>
      </c>
      <c r="Z45" s="5" t="e">
        <f>CH4_100yr_tonnes!#REF!</f>
        <v>#REF!</v>
      </c>
      <c r="AA45" s="5" t="e">
        <f>CH4_100yr_tonnes!#REF!</f>
        <v>#REF!</v>
      </c>
      <c r="AB45" s="5" t="e">
        <f>CH4_100yr_tonnes!#REF!</f>
        <v>#REF!</v>
      </c>
      <c r="AC45" s="5" t="e">
        <f>CH4_100yr_tonnes!#REF!</f>
        <v>#REF!</v>
      </c>
      <c r="AD45" s="5" t="e">
        <f>CH4_100yr_tonnes!#REF!</f>
        <v>#REF!</v>
      </c>
      <c r="AE45" s="5" t="e">
        <f>CH4_100yr_tonnes!#REF!</f>
        <v>#REF!</v>
      </c>
      <c r="AF45" s="5" t="e">
        <f>CH4_100yr_tonnes!#REF!</f>
        <v>#REF!</v>
      </c>
      <c r="AG45" s="5" t="e">
        <f>CH4_100yr_tonnes!#REF!</f>
        <v>#REF!</v>
      </c>
      <c r="AH45" s="5" t="e">
        <f>CH4_100yr_tonnes!#REF!</f>
        <v>#REF!</v>
      </c>
      <c r="AI45" s="5" t="e">
        <f>CH4_100yr_tonnes!#REF!</f>
        <v>#REF!</v>
      </c>
      <c r="AJ45" s="5" t="e">
        <f>CH4_100yr_tonnes!#REF!</f>
        <v>#REF!</v>
      </c>
      <c r="AK45" s="5" t="e">
        <f>CH4_100yr_tonnes!#REF!</f>
        <v>#REF!</v>
      </c>
      <c r="AL45" s="5" t="e">
        <f>CH4_100yr_tonnes!#REF!</f>
        <v>#REF!</v>
      </c>
      <c r="AM45" s="5" t="e">
        <f>CH4_100yr_tonnes!#REF!</f>
        <v>#REF!</v>
      </c>
      <c r="AN45" s="5" t="e">
        <f>CH4_100yr_tonnes!#REF!</f>
        <v>#REF!</v>
      </c>
      <c r="AO45" s="5" t="e">
        <f>CH4_100yr_tonnes!#REF!</f>
        <v>#REF!</v>
      </c>
      <c r="AP45" s="5" t="e">
        <f>CH4_100yr_tonnes!#REF!</f>
        <v>#REF!</v>
      </c>
      <c r="AQ45" s="5" t="e">
        <f>CH4_100yr_tonnes!#REF!</f>
        <v>#REF!</v>
      </c>
      <c r="AR45" s="5" t="e">
        <f>CH4_100yr_tonnes!#REF!</f>
        <v>#REF!</v>
      </c>
      <c r="AS45" s="5" t="e">
        <f>CH4_100yr_tonnes!#REF!</f>
        <v>#REF!</v>
      </c>
      <c r="AT45" s="5" t="e">
        <f>CH4_100yr_tonnes!#REF!</f>
        <v>#REF!</v>
      </c>
      <c r="AU45" s="5" t="e">
        <f>CH4_100yr_tonnes!#REF!</f>
        <v>#REF!</v>
      </c>
      <c r="AV45" s="5" t="e">
        <f>CH4_100yr_tonnes!#REF!</f>
        <v>#REF!</v>
      </c>
      <c r="AW45" s="5" t="e">
        <f>CH4_100yr_tonnes!#REF!</f>
        <v>#REF!</v>
      </c>
      <c r="AX45" s="5" t="e">
        <f>CH4_100yr_tonnes!#REF!</f>
        <v>#REF!</v>
      </c>
      <c r="AY45" s="5" t="e">
        <f>CH4_100yr_tonnes!#REF!</f>
        <v>#REF!</v>
      </c>
      <c r="AZ45" s="5" t="e">
        <f>CH4_100yr_tonnes!#REF!</f>
        <v>#REF!</v>
      </c>
      <c r="BA45" s="5" t="e">
        <f>CH4_100yr_tonnes!#REF!</f>
        <v>#REF!</v>
      </c>
      <c r="BB45" s="5" t="e">
        <f>CH4_100yr_tonnes!#REF!</f>
        <v>#REF!</v>
      </c>
      <c r="BC45" s="5" t="e">
        <f>CH4_100yr_tonnes!#REF!</f>
        <v>#REF!</v>
      </c>
      <c r="BD45" s="5" t="e">
        <f>CH4_100yr_tonnes!#REF!</f>
        <v>#REF!</v>
      </c>
      <c r="BE45" s="5" t="e">
        <f>CH4_100yr_tonnes!#REF!</f>
        <v>#REF!</v>
      </c>
      <c r="BF45" s="5" t="e">
        <f>CH4_100yr_tonnes!#REF!</f>
        <v>#REF!</v>
      </c>
      <c r="BG45" s="5" t="e">
        <f>CH4_100yr_tonnes!#REF!</f>
        <v>#REF!</v>
      </c>
      <c r="BH45" s="5" t="e">
        <f>CH4_100yr_tonnes!#REF!</f>
        <v>#REF!</v>
      </c>
      <c r="BI45" s="5" t="e">
        <f>CH4_100yr_tonnes!#REF!</f>
        <v>#REF!</v>
      </c>
      <c r="BJ45" s="5" t="e">
        <f>CH4_100yr_tonnes!#REF!</f>
        <v>#REF!</v>
      </c>
      <c r="BK45" s="5" t="e">
        <f>CH4_100yr_tonnes!#REF!</f>
        <v>#REF!</v>
      </c>
      <c r="BL45" s="5" t="e">
        <f>CH4_100yr_tonnes!#REF!</f>
        <v>#REF!</v>
      </c>
      <c r="BM45" s="5" t="e">
        <f>CH4_100yr_tonnes!#REF!</f>
        <v>#REF!</v>
      </c>
      <c r="BN45" s="5" t="e">
        <f>CH4_100yr_tonnes!#REF!</f>
        <v>#REF!</v>
      </c>
      <c r="BO45" s="5" t="e">
        <f>CH4_100yr_tonnes!#REF!</f>
        <v>#REF!</v>
      </c>
      <c r="BP45" s="5" t="e">
        <f>CH4_100yr_tonnes!#REF!</f>
        <v>#REF!</v>
      </c>
      <c r="BQ45" s="5" t="e">
        <f>CH4_100yr_tonnes!#REF!</f>
        <v>#REF!</v>
      </c>
      <c r="BR45" s="5" t="e">
        <f>CH4_100yr_tonnes!#REF!</f>
        <v>#REF!</v>
      </c>
      <c r="BS45" s="5" t="e">
        <f>CH4_100yr_tonnes!#REF!</f>
        <v>#REF!</v>
      </c>
      <c r="BT45" s="5" t="e">
        <f>CH4_100yr_tonnes!#REF!</f>
        <v>#REF!</v>
      </c>
      <c r="BU45" s="5" t="e">
        <f>CH4_100yr_tonnes!#REF!</f>
        <v>#REF!</v>
      </c>
      <c r="BV45" s="5" t="e">
        <f>CH4_100yr_tonnes!#REF!</f>
        <v>#REF!</v>
      </c>
      <c r="BW45" s="5" t="e">
        <f>CH4_100yr_tonnes!#REF!</f>
        <v>#REF!</v>
      </c>
      <c r="BX45" s="5" t="e">
        <f>CH4_100yr_tonnes!#REF!</f>
        <v>#REF!</v>
      </c>
      <c r="BY45" s="5" t="e">
        <f>CH4_100yr_tonnes!#REF!</f>
        <v>#REF!</v>
      </c>
      <c r="BZ45" s="5" t="e">
        <f>CH4_100yr_tonnes!#REF!</f>
        <v>#REF!</v>
      </c>
      <c r="CA45" s="5" t="e">
        <f>CH4_100yr_tonnes!#REF!</f>
        <v>#REF!</v>
      </c>
      <c r="CB45" s="5" t="e">
        <f>CH4_100yr_tonnes!#REF!</f>
        <v>#REF!</v>
      </c>
      <c r="CC45" s="5" t="e">
        <f>CH4_100yr_tonnes!#REF!</f>
        <v>#REF!</v>
      </c>
      <c r="CD45" s="5" t="e">
        <f>CH4_100yr_tonnes!#REF!</f>
        <v>#REF!</v>
      </c>
      <c r="CE45" s="5" t="e">
        <f>CH4_100yr_tonnes!#REF!</f>
        <v>#REF!</v>
      </c>
      <c r="CF45" s="5" t="e">
        <f>CH4_100yr_tonnes!#REF!</f>
        <v>#REF!</v>
      </c>
      <c r="CG45" s="5" t="e">
        <f>CH4_100yr_tonnes!#REF!</f>
        <v>#REF!</v>
      </c>
      <c r="CH45" s="5" t="e">
        <f>CH4_100yr_tonnes!#REF!</f>
        <v>#REF!</v>
      </c>
      <c r="CI45" s="5" t="e">
        <f>CH4_100yr_tonnes!#REF!</f>
        <v>#REF!</v>
      </c>
      <c r="CJ45" s="5" t="e">
        <f>CH4_100yr_tonnes!#REF!</f>
        <v>#REF!</v>
      </c>
      <c r="CK45" s="5" t="e">
        <f>CH4_100yr_tonnes!#REF!</f>
        <v>#REF!</v>
      </c>
      <c r="CL45" s="5" t="e">
        <f>CH4_100yr_tonnes!#REF!</f>
        <v>#REF!</v>
      </c>
      <c r="CM45" s="5" t="e">
        <f>CH4_100yr_tonnes!#REF!</f>
        <v>#REF!</v>
      </c>
      <c r="CN45" s="5" t="e">
        <f>CH4_100yr_tonnes!#REF!</f>
        <v>#REF!</v>
      </c>
      <c r="CO45" s="5" t="e">
        <f>CH4_100yr_tonnes!#REF!</f>
        <v>#REF!</v>
      </c>
      <c r="CP45" s="5" t="e">
        <f>CH4_100yr_tonnes!#REF!</f>
        <v>#REF!</v>
      </c>
      <c r="CQ45" s="5" t="e">
        <f>CH4_100yr_tonnes!#REF!</f>
        <v>#REF!</v>
      </c>
      <c r="CR45" s="5" t="e">
        <f>CH4_100yr_tonnes!#REF!</f>
        <v>#REF!</v>
      </c>
      <c r="CS45" s="5" t="e">
        <f>CH4_100yr_tonnes!#REF!</f>
        <v>#REF!</v>
      </c>
      <c r="CT45" s="5" t="e">
        <f>CH4_100yr_tonnes!#REF!</f>
        <v>#REF!</v>
      </c>
      <c r="CU45" s="5" t="e">
        <f>CH4_100yr_tonnes!#REF!</f>
        <v>#REF!</v>
      </c>
      <c r="CV45" s="5" t="e">
        <f>CH4_100yr_tonnes!#REF!</f>
        <v>#REF!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V45"/>
  <sheetViews>
    <sheetView workbookViewId="0"/>
  </sheetViews>
  <sheetFormatPr baseColWidth="10" defaultColWidth="16.75" defaultRowHeight="15" customHeight="1" x14ac:dyDescent="0.15"/>
  <cols>
    <col min="1" max="100" width="16.75" customWidth="1"/>
  </cols>
  <sheetData>
    <row r="1" spans="1:100" ht="15" customHeight="1" x14ac:dyDescent="0.15">
      <c r="A1" s="5">
        <f>CH4_100yr_tonnes!B64</f>
        <v>8566.1537845799994</v>
      </c>
      <c r="B1" s="5">
        <f>CH4_100yr_tonnes!C64</f>
        <v>14862.062374440002</v>
      </c>
      <c r="C1" s="5">
        <f>CH4_100yr_tonnes!D64</f>
        <v>18985.072745160003</v>
      </c>
      <c r="D1" s="5">
        <f>CH4_100yr_tonnes!E64</f>
        <v>22045.602719940001</v>
      </c>
      <c r="E1" s="5">
        <f>CH4_100yr_tonnes!F64</f>
        <v>24410.325350160001</v>
      </c>
      <c r="F1" s="5">
        <f>CH4_100yr_tonnes!G64</f>
        <v>26737.339898459999</v>
      </c>
      <c r="G1" s="5">
        <f>CH4_100yr_tonnes!H64</f>
        <v>29457.491058540003</v>
      </c>
      <c r="H1" s="5">
        <f>CH4_100yr_tonnes!I64</f>
        <v>32429.957247300004</v>
      </c>
      <c r="I1" s="5">
        <f>CH4_100yr_tonnes!J64</f>
        <v>36189.419387280002</v>
      </c>
      <c r="J1" s="5">
        <f>CH4_100yr_tonnes!K64</f>
        <v>38218.565402220003</v>
      </c>
      <c r="K1" s="5">
        <f>CH4_100yr_tonnes!L64</f>
        <v>40836.348881460006</v>
      </c>
      <c r="L1" s="5">
        <f>CH4_100yr_tonnes!M64</f>
        <v>44669.589923760002</v>
      </c>
      <c r="M1" s="5">
        <f>CH4_100yr_tonnes!N64</f>
        <v>48687.652199879994</v>
      </c>
      <c r="N1" s="5">
        <f>CH4_100yr_tonnes!O64</f>
        <v>52440.398946479996</v>
      </c>
      <c r="O1" s="5">
        <f>CH4_100yr_tonnes!P64</f>
        <v>56042.65805382</v>
      </c>
      <c r="P1" s="5">
        <f>CH4_100yr_tonnes!Q64</f>
        <v>57459.732381959999</v>
      </c>
      <c r="Q1" s="5">
        <f>CH4_100yr_tonnes!R64</f>
        <v>58104.642815700012</v>
      </c>
      <c r="R1" s="5">
        <f>CH4_100yr_tonnes!S64</f>
        <v>60279.000741719996</v>
      </c>
      <c r="S1" s="5">
        <f>CH4_100yr_tonnes!T64</f>
        <v>61367.465670720005</v>
      </c>
      <c r="T1" s="5">
        <f>CH4_100yr_tonnes!U64</f>
        <v>61698.955539300005</v>
      </c>
      <c r="U1" s="5">
        <f>CH4_100yr_tonnes!V64</f>
        <v>60995.497656300002</v>
      </c>
      <c r="V1" s="5">
        <f>CH4_100yr_tonnes!W64</f>
        <v>61261.092223500003</v>
      </c>
      <c r="W1" s="5">
        <f>CH4_100yr_tonnes!X64</f>
        <v>62095.588488600006</v>
      </c>
      <c r="X1" s="5">
        <f>CH4_100yr_tonnes!Y64</f>
        <v>63441.778601520011</v>
      </c>
      <c r="Y1" s="5">
        <f>CH4_100yr_tonnes!Z64</f>
        <v>65201.967196379999</v>
      </c>
      <c r="Z1" s="5">
        <f>CH4_100yr_tonnes!AA64</f>
        <v>67305.878664660006</v>
      </c>
      <c r="AA1" s="5">
        <f>CH4_100yr_tonnes!AB64</f>
        <v>69626.241883800001</v>
      </c>
      <c r="AB1" s="5">
        <f>CH4_100yr_tonnes!AC64</f>
        <v>73499.538522000003</v>
      </c>
      <c r="AC1" s="5">
        <f>CH4_100yr_tonnes!AD64</f>
        <v>76969.140942600017</v>
      </c>
      <c r="AD1" s="5">
        <f>CH4_100yr_tonnes!AE64</f>
        <v>80187.650063399997</v>
      </c>
      <c r="AE1" s="5">
        <f>CH4_100yr_tonnes!AF64</f>
        <v>83257.4684958</v>
      </c>
      <c r="AF1" s="5">
        <f>CH4_100yr_tonnes!AG64</f>
        <v>86247.493514999995</v>
      </c>
      <c r="AG1" s="5">
        <f>CH4_100yr_tonnes!AH64</f>
        <v>89204.015977799994</v>
      </c>
      <c r="AH1" s="5">
        <f>CH4_100yr_tonnes!AI64</f>
        <v>92157.823864200007</v>
      </c>
      <c r="AI1" s="5">
        <f>CH4_100yr_tonnes!AJ64</f>
        <v>95129.151541800005</v>
      </c>
      <c r="AJ1" s="5">
        <f>CH4_100yr_tonnes!AK64</f>
        <v>98131.228214400006</v>
      </c>
      <c r="AK1" s="5">
        <f>CH4_100yr_tonnes!AL64</f>
        <v>101172.7516728</v>
      </c>
      <c r="AL1" s="5">
        <f>CH4_100yr_tonnes!AM64</f>
        <v>104259.56919240001</v>
      </c>
      <c r="AM1" s="5">
        <f>CH4_100yr_tonnes!AN64</f>
        <v>107395.7285688</v>
      </c>
      <c r="AN1" s="5">
        <f>CH4_100yr_tonnes!AO64</f>
        <v>110584.14065940001</v>
      </c>
      <c r="AO1" s="5">
        <f>CH4_100yr_tonnes!AP64</f>
        <v>113826.8429898</v>
      </c>
      <c r="AP1" s="5">
        <f>CH4_100yr_tonnes!AQ64</f>
        <v>117125.1815256</v>
      </c>
      <c r="AQ1" s="5">
        <f>CH4_100yr_tonnes!AR64</f>
        <v>120479.75480520001</v>
      </c>
      <c r="AR1" s="5">
        <f>CH4_100yr_tonnes!AS64</f>
        <v>123890.46221340002</v>
      </c>
      <c r="AS1" s="5">
        <f>CH4_100yr_tonnes!AT64</f>
        <v>127356.60690180001</v>
      </c>
      <c r="AT1" s="5">
        <f>CH4_100yr_tonnes!AU64</f>
        <v>130877.1798708</v>
      </c>
      <c r="AU1" s="5">
        <f>CH4_100yr_tonnes!AV64</f>
        <v>134451.1911048</v>
      </c>
      <c r="AV1" s="5">
        <f>CH4_100yr_tonnes!AW64</f>
        <v>138077.87676900002</v>
      </c>
      <c r="AW1" s="5">
        <f>CH4_100yr_tonnes!AX64</f>
        <v>141756.62605320002</v>
      </c>
      <c r="AX1" s="5">
        <f>CH4_100yr_tonnes!AY64</f>
        <v>145486.99547759999</v>
      </c>
      <c r="AY1" s="5">
        <f>CH4_100yr_tonnes!AZ64</f>
        <v>149268.62909220002</v>
      </c>
      <c r="AZ1" s="5">
        <f>CH4_100yr_tonnes!BA64</f>
        <v>153101.06626379999</v>
      </c>
      <c r="BA1" s="5">
        <f>CH4_100yr_tonnes!BB64</f>
        <v>156983.78594940001</v>
      </c>
      <c r="BB1" s="5">
        <f>CH4_100yr_tonnes!BC64</f>
        <v>160916.29788720002</v>
      </c>
      <c r="BC1" s="5">
        <f>CH4_100yr_tonnes!BD64</f>
        <v>164898.17710680002</v>
      </c>
      <c r="BD1" s="5">
        <f>CH4_100yr_tonnes!BE64</f>
        <v>168928.98555240003</v>
      </c>
      <c r="BE1" s="5">
        <f>CH4_100yr_tonnes!BF64</f>
        <v>173008.16889120001</v>
      </c>
      <c r="BF1" s="5">
        <f>CH4_100yr_tonnes!BG64</f>
        <v>177135.08654880003</v>
      </c>
      <c r="BG1" s="5">
        <f>CH4_100yr_tonnes!BH64</f>
        <v>181309.18398900001</v>
      </c>
      <c r="BH1" s="5">
        <f>CH4_100yr_tonnes!BI64</f>
        <v>185529.97576380003</v>
      </c>
      <c r="BI1" s="5">
        <f>CH4_100yr_tonnes!BJ64</f>
        <v>189796.9372368</v>
      </c>
      <c r="BJ1" s="5">
        <f>CH4_100yr_tonnes!BK64</f>
        <v>138267.56442240003</v>
      </c>
      <c r="BK1" s="5">
        <f>CH4_100yr_tonnes!BL64</f>
        <v>102979.82642880001</v>
      </c>
      <c r="BL1" s="5">
        <f>CH4_100yr_tonnes!BM64</f>
        <v>78629.654337000014</v>
      </c>
      <c r="BM1" s="5">
        <f>CH4_100yr_tonnes!BN64</f>
        <v>61658.212200540009</v>
      </c>
      <c r="BN1" s="5">
        <f>CH4_100yr_tonnes!BO64</f>
        <v>49676.759313780007</v>
      </c>
      <c r="BO1" s="5">
        <f>CH4_100yr_tonnes!BP64</f>
        <v>41081.108481540003</v>
      </c>
      <c r="BP1" s="5">
        <f>CH4_100yr_tonnes!BQ64</f>
        <v>34793.174941260004</v>
      </c>
      <c r="BQ1" s="5">
        <f>CH4_100yr_tonnes!BR64</f>
        <v>30087.717931020004</v>
      </c>
      <c r="BR1" s="5">
        <f>CH4_100yr_tonnes!BS64</f>
        <v>26476.18946532</v>
      </c>
      <c r="BS1" s="5">
        <f>CH4_100yr_tonnes!BT64</f>
        <v>23628.864021420002</v>
      </c>
      <c r="BT1" s="5">
        <f>CH4_100yr_tonnes!BU64</f>
        <v>21322.62952902</v>
      </c>
      <c r="BU1" s="5">
        <f>CH4_100yr_tonnes!BV64</f>
        <v>19405.980392879999</v>
      </c>
      <c r="BV1" s="5">
        <f>CH4_100yr_tonnes!BW64</f>
        <v>17775.542041140001</v>
      </c>
      <c r="BW1" s="5">
        <f>CH4_100yr_tonnes!BX64</f>
        <v>16360.32593472</v>
      </c>
      <c r="BX1" s="5">
        <f>CH4_100yr_tonnes!BY64</f>
        <v>15111.16713414</v>
      </c>
      <c r="BY1" s="5">
        <f>CH4_100yr_tonnes!BZ64</f>
        <v>13993.636277340001</v>
      </c>
      <c r="BZ1" s="5">
        <f>CH4_100yr_tonnes!CA64</f>
        <v>12983.2811655</v>
      </c>
      <c r="CA1" s="5">
        <f>CH4_100yr_tonnes!CB64</f>
        <v>12062.430325260002</v>
      </c>
      <c r="CB1" s="5">
        <f>CH4_100yr_tonnes!CC64</f>
        <v>11218.04416908</v>
      </c>
      <c r="CC1" s="5">
        <f>CH4_100yr_tonnes!CD64</f>
        <v>10440.26861784</v>
      </c>
      <c r="CD1" s="5">
        <f>CH4_100yr_tonnes!CE64</f>
        <v>9721.4602317600002</v>
      </c>
      <c r="CE1" s="5">
        <f>CH4_100yr_tonnes!CF64</f>
        <v>9055.5275401800009</v>
      </c>
      <c r="CF1" s="5">
        <f>CH4_100yr_tonnes!CG64</f>
        <v>8437.4848565400007</v>
      </c>
      <c r="CG1" s="5">
        <f>CH4_100yr_tonnes!CH64</f>
        <v>7863.148724220001</v>
      </c>
      <c r="CH1" s="5">
        <f>CH4_100yr_tonnes!CI64</f>
        <v>7328.9303129400005</v>
      </c>
      <c r="CI1" s="5">
        <f>CH4_100yr_tonnes!CJ64</f>
        <v>6831.6924489000012</v>
      </c>
      <c r="CJ1" s="5">
        <f>CH4_100yr_tonnes!CK64</f>
        <v>6368.6501420100003</v>
      </c>
      <c r="CK1" s="5">
        <f>CH4_100yr_tonnes!CL64</f>
        <v>5937.3006149339999</v>
      </c>
      <c r="CL1" s="5">
        <f>CH4_100yr_tonnes!CM64</f>
        <v>5535.3732375360005</v>
      </c>
      <c r="CM1" s="5">
        <f>CH4_100yr_tonnes!CN64</f>
        <v>5160.7930891260003</v>
      </c>
      <c r="CN1" s="5">
        <f>CH4_100yr_tonnes!CO64</f>
        <v>4811.6538133740005</v>
      </c>
      <c r="CO1" s="5">
        <f>CH4_100yr_tonnes!CP64</f>
        <v>4486.1968986300008</v>
      </c>
      <c r="CP1" s="5">
        <f>CH4_100yr_tonnes!CQ64</f>
        <v>4182.7954269419997</v>
      </c>
      <c r="CQ1" s="5">
        <f>CH4_100yr_tonnes!CR64</f>
        <v>3899.9409913680001</v>
      </c>
      <c r="CR1" s="5">
        <f>CH4_100yr_tonnes!CS64</f>
        <v>3636.2328737400003</v>
      </c>
      <c r="CS1" s="5">
        <f>CH4_100yr_tonnes!CT64</f>
        <v>3390.368880816</v>
      </c>
      <c r="CT1" s="5">
        <f>CH4_100yr_tonnes!CU64</f>
        <v>3161.1374218500005</v>
      </c>
      <c r="CU1" s="5">
        <f>CH4_100yr_tonnes!CV64</f>
        <v>2947.4105373960001</v>
      </c>
      <c r="CV1" s="5">
        <f>CH4_100yr_tonnes!CW64</f>
        <v>2748.1376779800003</v>
      </c>
    </row>
    <row r="2" spans="1:100" ht="15" customHeight="1" x14ac:dyDescent="0.15">
      <c r="A2" s="5">
        <f>CH4_100yr_tonnes!B65</f>
        <v>3826.5504772800005</v>
      </c>
      <c r="B2" s="5">
        <f>CH4_100yr_tonnes!C65</f>
        <v>6567.0318151740003</v>
      </c>
      <c r="C2" s="5">
        <f>CH4_100yr_tonnes!D65</f>
        <v>8474.7764498399993</v>
      </c>
      <c r="D2" s="5">
        <f>CH4_100yr_tonnes!E65</f>
        <v>9735.0349036799998</v>
      </c>
      <c r="E2" s="5">
        <f>CH4_100yr_tonnes!F65</f>
        <v>10668.75945198</v>
      </c>
      <c r="F2" s="5">
        <f>CH4_100yr_tonnes!G65</f>
        <v>11444.769314940002</v>
      </c>
      <c r="G2" s="5">
        <f>CH4_100yr_tonnes!H65</f>
        <v>12109.684714980001</v>
      </c>
      <c r="H2" s="5">
        <f>CH4_100yr_tonnes!I65</f>
        <v>12662.036819340003</v>
      </c>
      <c r="I2" s="5">
        <f>CH4_100yr_tonnes!J65</f>
        <v>13153.022730119999</v>
      </c>
      <c r="J2" s="5">
        <f>CH4_100yr_tonnes!K65</f>
        <v>13654.723644420003</v>
      </c>
      <c r="K2" s="5">
        <f>CH4_100yr_tonnes!L65</f>
        <v>14172.60593046</v>
      </c>
      <c r="L2" s="5">
        <f>CH4_100yr_tonnes!M65</f>
        <v>14669.329436580001</v>
      </c>
      <c r="M2" s="5">
        <f>CH4_100yr_tonnes!N65</f>
        <v>15173.018382480001</v>
      </c>
      <c r="N2" s="5">
        <f>CH4_100yr_tonnes!O65</f>
        <v>15679.299254580001</v>
      </c>
      <c r="O2" s="5">
        <f>CH4_100yr_tonnes!P65</f>
        <v>16198.042783679999</v>
      </c>
      <c r="P2" s="5">
        <f>CH4_100yr_tonnes!Q65</f>
        <v>16748.185048740001</v>
      </c>
      <c r="Q2" s="5">
        <f>CH4_100yr_tonnes!R65</f>
        <v>17299.610842380003</v>
      </c>
      <c r="R2" s="5">
        <f>CH4_100yr_tonnes!S65</f>
        <v>17846.747845320002</v>
      </c>
      <c r="S2" s="5">
        <f>CH4_100yr_tonnes!T65</f>
        <v>18394.779903179999</v>
      </c>
      <c r="T2" s="5">
        <f>CH4_100yr_tonnes!U65</f>
        <v>18956.42735364</v>
      </c>
      <c r="U2" s="5">
        <f>CH4_100yr_tonnes!V65</f>
        <v>19528.666669260001</v>
      </c>
      <c r="V2" s="5">
        <f>CH4_100yr_tonnes!W65</f>
        <v>20124.345339840002</v>
      </c>
      <c r="W2" s="5">
        <f>CH4_100yr_tonnes!X65</f>
        <v>20748.900294840001</v>
      </c>
      <c r="X2" s="5">
        <f>CH4_100yr_tonnes!Y65</f>
        <v>21400.996755660002</v>
      </c>
      <c r="Y2" s="5">
        <f>CH4_100yr_tonnes!Z65</f>
        <v>22085.8355925</v>
      </c>
      <c r="Z2" s="5">
        <f>CH4_100yr_tonnes!AA65</f>
        <v>22805.152661640004</v>
      </c>
      <c r="AA2" s="5">
        <f>CH4_100yr_tonnes!AB65</f>
        <v>23560.274049720003</v>
      </c>
      <c r="AB2" s="5">
        <f>CH4_100yr_tonnes!AC65</f>
        <v>24269.36714328</v>
      </c>
      <c r="AC2" s="5">
        <f>CH4_100yr_tonnes!AD65</f>
        <v>24973.50842994</v>
      </c>
      <c r="AD2" s="5">
        <f>CH4_100yr_tonnes!AE65</f>
        <v>25677.5043534</v>
      </c>
      <c r="AE2" s="5">
        <f>CH4_100yr_tonnes!AF65</f>
        <v>26384.542008600005</v>
      </c>
      <c r="AF2" s="5">
        <f>CH4_100yr_tonnes!AG65</f>
        <v>27096.740674380002</v>
      </c>
      <c r="AG2" s="5">
        <f>CH4_100yr_tonnes!AH65</f>
        <v>27815.498481660001</v>
      </c>
      <c r="AH2" s="5">
        <f>CH4_100yr_tonnes!AI65</f>
        <v>28541.700010260003</v>
      </c>
      <c r="AI2" s="5">
        <f>CH4_100yr_tonnes!AJ65</f>
        <v>29275.882080240001</v>
      </c>
      <c r="AJ2" s="5">
        <f>CH4_100yr_tonnes!AK65</f>
        <v>30018.349859400001</v>
      </c>
      <c r="AK2" s="5">
        <f>CH4_100yr_tonnes!AL65</f>
        <v>30769.257016440002</v>
      </c>
      <c r="AL2" s="5">
        <f>CH4_100yr_tonnes!AM65</f>
        <v>31528.638068340002</v>
      </c>
      <c r="AM2" s="5">
        <f>CH4_100yr_tonnes!AN65</f>
        <v>32296.415865479998</v>
      </c>
      <c r="AN2" s="5">
        <f>CH4_100yr_tonnes!AO65</f>
        <v>33072.435647580001</v>
      </c>
      <c r="AO2" s="5">
        <f>CH4_100yr_tonnes!AP65</f>
        <v>33856.465152180004</v>
      </c>
      <c r="AP2" s="5">
        <f>CH4_100yr_tonnes!AQ65</f>
        <v>34648.288117619995</v>
      </c>
      <c r="AQ2" s="5">
        <f>CH4_100yr_tonnes!AR65</f>
        <v>35447.688261900003</v>
      </c>
      <c r="AR2" s="5">
        <f>CH4_100yr_tonnes!AS65</f>
        <v>36254.468544660005</v>
      </c>
      <c r="AS2" s="5">
        <f>CH4_100yr_tonnes!AT65</f>
        <v>37068.46471362</v>
      </c>
      <c r="AT2" s="5">
        <f>CH4_100yr_tonnes!AU65</f>
        <v>37889.50762134001</v>
      </c>
      <c r="AU2" s="5">
        <f>CH4_100yr_tonnes!AV65</f>
        <v>38717.432832480001</v>
      </c>
      <c r="AV2" s="5">
        <f>CH4_100yr_tonnes!AW65</f>
        <v>39552.042628680007</v>
      </c>
      <c r="AW2" s="5">
        <f>CH4_100yr_tonnes!AX65</f>
        <v>40393.136884680003</v>
      </c>
      <c r="AX2" s="5">
        <f>CH4_100yr_tonnes!AY65</f>
        <v>41240.500694820003</v>
      </c>
      <c r="AY2" s="5">
        <f>CH4_100yr_tonnes!AZ65</f>
        <v>42093.915526140001</v>
      </c>
      <c r="AZ2" s="5">
        <f>CH4_100yr_tonnes!BA65</f>
        <v>42953.143292160006</v>
      </c>
      <c r="BA2" s="5">
        <f>CH4_100yr_tonnes!BB65</f>
        <v>43817.967880380005</v>
      </c>
      <c r="BB2" s="5">
        <f>CH4_100yr_tonnes!BC65</f>
        <v>44688.196481159997</v>
      </c>
      <c r="BC2" s="5">
        <f>CH4_100yr_tonnes!BD65</f>
        <v>45563.705691720003</v>
      </c>
      <c r="BD2" s="5">
        <f>CH4_100yr_tonnes!BE65</f>
        <v>46444.378855379997</v>
      </c>
      <c r="BE2" s="5">
        <f>CH4_100yr_tonnes!BF65</f>
        <v>47330.070785219999</v>
      </c>
      <c r="BF2" s="5">
        <f>CH4_100yr_tonnes!BG65</f>
        <v>48220.578840600007</v>
      </c>
      <c r="BG2" s="5">
        <f>CH4_100yr_tonnes!BH65</f>
        <v>49115.574503399999</v>
      </c>
      <c r="BH2" s="5">
        <f>CH4_100yr_tonnes!BI65</f>
        <v>50014.634294820004</v>
      </c>
      <c r="BI2" s="5">
        <f>CH4_100yr_tonnes!BJ65</f>
        <v>50917.29160170001</v>
      </c>
      <c r="BJ2" s="5">
        <f>CH4_100yr_tonnes!BK65</f>
        <v>37190.132281439997</v>
      </c>
      <c r="BK2" s="5">
        <f>CH4_100yr_tonnes!BL65</f>
        <v>27781.71793848</v>
      </c>
      <c r="BL2" s="5">
        <f>CH4_100yr_tonnes!BM65</f>
        <v>21282.22752258</v>
      </c>
      <c r="BM2" s="5">
        <f>CH4_100yr_tonnes!BN65</f>
        <v>16745.68442202</v>
      </c>
      <c r="BN2" s="5">
        <f>CH4_100yr_tonnes!BO65</f>
        <v>13537.100143200001</v>
      </c>
      <c r="BO2" s="5">
        <f>CH4_100yr_tonnes!BP65</f>
        <v>11230.007357040002</v>
      </c>
      <c r="BP2" s="5">
        <f>CH4_100yr_tonnes!BQ65</f>
        <v>9537.770207040001</v>
      </c>
      <c r="BQ2" s="5">
        <f>CH4_100yr_tonnes!BR65</f>
        <v>8267.5364883599996</v>
      </c>
      <c r="BR2" s="5">
        <f>CH4_100yr_tonnes!BS65</f>
        <v>7289.3673586200002</v>
      </c>
      <c r="BS2" s="5">
        <f>CH4_100yr_tonnes!BT65</f>
        <v>6515.5410787320006</v>
      </c>
      <c r="BT2" s="5">
        <f>CH4_100yr_tonnes!BU65</f>
        <v>5886.6768981120003</v>
      </c>
      <c r="BU2" s="5">
        <f>CH4_100yr_tonnes!BV65</f>
        <v>5362.43073525</v>
      </c>
      <c r="BV2" s="5">
        <f>CH4_100yr_tonnes!BW65</f>
        <v>4915.2556806660004</v>
      </c>
      <c r="BW2" s="5">
        <f>CH4_100yr_tonnes!BX65</f>
        <v>4526.2170608940005</v>
      </c>
      <c r="BX2" s="5">
        <f>CH4_100yr_tonnes!BY65</f>
        <v>4182.1848940440004</v>
      </c>
      <c r="BY2" s="5">
        <f>CH4_100yr_tonnes!BZ65</f>
        <v>3873.9497901780005</v>
      </c>
      <c r="BZ2" s="5">
        <f>CH4_100yr_tonnes!CA65</f>
        <v>3594.9579992520003</v>
      </c>
      <c r="CA2" s="5">
        <f>CH4_100yr_tonnes!CB65</f>
        <v>3340.4616269340004</v>
      </c>
      <c r="CB2" s="5">
        <f>CH4_100yr_tonnes!CC65</f>
        <v>3106.9472643419999</v>
      </c>
      <c r="CC2" s="5">
        <f>CH4_100yr_tonnes!CD65</f>
        <v>2891.7513674580005</v>
      </c>
      <c r="CD2" s="5">
        <f>CH4_100yr_tonnes!CE65</f>
        <v>2692.800925518</v>
      </c>
      <c r="CE2" s="5">
        <f>CH4_100yr_tonnes!CF65</f>
        <v>2508.438217674</v>
      </c>
      <c r="CF2" s="5">
        <f>CH4_100yr_tonnes!CG65</f>
        <v>2337.302026716</v>
      </c>
      <c r="CG2" s="5">
        <f>CH4_100yr_tonnes!CH65</f>
        <v>2178.2467916400001</v>
      </c>
      <c r="CH2" s="5">
        <f>CH4_100yr_tonnes!CI65</f>
        <v>2030.2872679320001</v>
      </c>
      <c r="CI2" s="5">
        <f>CH4_100yr_tonnes!CJ65</f>
        <v>1892.5603704060002</v>
      </c>
      <c r="CJ2" s="5">
        <f>CH4_100yr_tonnes!CK65</f>
        <v>1764.2985996720001</v>
      </c>
      <c r="CK2" s="5">
        <f>CH4_100yr_tonnes!CL65</f>
        <v>1644.8113056060001</v>
      </c>
      <c r="CL2" s="5">
        <f>CH4_100yr_tonnes!CM65</f>
        <v>1533.471258882</v>
      </c>
      <c r="CM2" s="5">
        <f>CH4_100yr_tonnes!CN65</f>
        <v>1429.7048531940002</v>
      </c>
      <c r="CN2" s="5">
        <f>CH4_100yr_tonnes!CO65</f>
        <v>1332.9847774320001</v>
      </c>
      <c r="CO2" s="5">
        <f>CH4_100yr_tonnes!CP65</f>
        <v>1242.8244093000001</v>
      </c>
      <c r="CP2" s="5">
        <f>CH4_100yr_tonnes!CQ65</f>
        <v>1158.7734042480001</v>
      </c>
      <c r="CQ2" s="5">
        <f>CH4_100yr_tonnes!CR65</f>
        <v>1080.4141278360003</v>
      </c>
      <c r="CR2" s="5">
        <f>CH4_100yr_tonnes!CS65</f>
        <v>1007.3586976200002</v>
      </c>
      <c r="CS2" s="5">
        <f>CH4_100yr_tonnes!CT65</f>
        <v>939.24647184000014</v>
      </c>
      <c r="CT2" s="5">
        <f>CH4_100yr_tonnes!CU65</f>
        <v>875.74187303999997</v>
      </c>
      <c r="CU2" s="5">
        <f>CH4_100yr_tonnes!CV65</f>
        <v>816.53246729399996</v>
      </c>
      <c r="CV2" s="5">
        <f>CH4_100yr_tonnes!CW65</f>
        <v>761.32725090000008</v>
      </c>
    </row>
    <row r="3" spans="1:100" ht="15" customHeight="1" x14ac:dyDescent="0.15">
      <c r="A3" s="5">
        <f>CH4_100yr_tonnes!B66</f>
        <v>258.47972903520002</v>
      </c>
      <c r="B3" s="5">
        <f>CH4_100yr_tonnes!C66</f>
        <v>497.04469994160002</v>
      </c>
      <c r="C3" s="5">
        <f>CH4_100yr_tonnes!D66</f>
        <v>720.43394057399996</v>
      </c>
      <c r="D3" s="5">
        <f>CH4_100yr_tonnes!E66</f>
        <v>960.65163289200007</v>
      </c>
      <c r="E3" s="5">
        <f>CH4_100yr_tonnes!F66</f>
        <v>1206.995967798</v>
      </c>
      <c r="F3" s="5">
        <f>CH4_100yr_tonnes!G66</f>
        <v>1453.8031068600001</v>
      </c>
      <c r="G3" s="5">
        <f>CH4_100yr_tonnes!H66</f>
        <v>1689.5160620880001</v>
      </c>
      <c r="H3" s="5">
        <f>CH4_100yr_tonnes!I66</f>
        <v>1923.606518568</v>
      </c>
      <c r="I3" s="5">
        <f>CH4_100yr_tonnes!J66</f>
        <v>2147.1395841540002</v>
      </c>
      <c r="J3" s="5">
        <f>CH4_100yr_tonnes!K66</f>
        <v>2348.8644563340004</v>
      </c>
      <c r="K3" s="5">
        <f>CH4_100yr_tonnes!L66</f>
        <v>2574.4710391500003</v>
      </c>
      <c r="L3" s="5">
        <f>CH4_100yr_tonnes!M66</f>
        <v>2821.6161429060003</v>
      </c>
      <c r="M3" s="5">
        <f>CH4_100yr_tonnes!N66</f>
        <v>3062.2841038380002</v>
      </c>
      <c r="N3" s="5">
        <f>CH4_100yr_tonnes!O66</f>
        <v>3273.338277714</v>
      </c>
      <c r="O3" s="5">
        <f>CH4_100yr_tonnes!P66</f>
        <v>3488.7867811260003</v>
      </c>
      <c r="P3" s="5">
        <f>CH4_100yr_tonnes!Q66</f>
        <v>3669.6443164320003</v>
      </c>
      <c r="Q3" s="5">
        <f>CH4_100yr_tonnes!R66</f>
        <v>3857.5312967520008</v>
      </c>
      <c r="R3" s="5">
        <f>CH4_100yr_tonnes!S66</f>
        <v>4058.6110159979999</v>
      </c>
      <c r="S3" s="5">
        <f>CH4_100yr_tonnes!T66</f>
        <v>4266.8427484200001</v>
      </c>
      <c r="T3" s="5">
        <f>CH4_100yr_tonnes!U66</f>
        <v>4462.5475202880007</v>
      </c>
      <c r="U3" s="5">
        <f>CH4_100yr_tonnes!V66</f>
        <v>4619.52284934</v>
      </c>
      <c r="V3" s="5">
        <f>CH4_100yr_tonnes!W66</f>
        <v>4805.7911602559998</v>
      </c>
      <c r="W3" s="5">
        <f>CH4_100yr_tonnes!X66</f>
        <v>5000.4510188640006</v>
      </c>
      <c r="X3" s="5">
        <f>CH4_100yr_tonnes!Y66</f>
        <v>5203.1032669020005</v>
      </c>
      <c r="Y3" s="5">
        <f>CH4_100yr_tonnes!Z66</f>
        <v>5410.2343029359999</v>
      </c>
      <c r="Z3" s="5">
        <f>CH4_100yr_tonnes!AA66</f>
        <v>5622.9146808300011</v>
      </c>
      <c r="AA3" s="5">
        <f>CH4_100yr_tonnes!AB66</f>
        <v>5843.4121960020011</v>
      </c>
      <c r="AB3" s="5">
        <f>CH4_100yr_tonnes!AC66</f>
        <v>5955.3573651839997</v>
      </c>
      <c r="AC3" s="5">
        <f>CH4_100yr_tonnes!AD66</f>
        <v>6067.9111519140006</v>
      </c>
      <c r="AD3" s="5">
        <f>CH4_100yr_tonnes!AE66</f>
        <v>6180.9654863820006</v>
      </c>
      <c r="AE3" s="5">
        <f>CH4_100yr_tonnes!AF66</f>
        <v>6294.4254729960003</v>
      </c>
      <c r="AF3" s="5">
        <f>CH4_100yr_tonnes!AG66</f>
        <v>6408.2067536400009</v>
      </c>
      <c r="AG3" s="5">
        <f>CH4_100yr_tonnes!AH66</f>
        <v>6522.2293446540007</v>
      </c>
      <c r="AH3" s="5">
        <f>CH4_100yr_tonnes!AI66</f>
        <v>6636.4254345120007</v>
      </c>
      <c r="AI3" s="5">
        <f>CH4_100yr_tonnes!AJ66</f>
        <v>6750.7243308660009</v>
      </c>
      <c r="AJ3" s="5">
        <f>CH4_100yr_tonnes!AK66</f>
        <v>6865.0602256800012</v>
      </c>
      <c r="AK3" s="5">
        <f>CH4_100yr_tonnes!AL66</f>
        <v>6979.3701307200008</v>
      </c>
      <c r="AL3" s="5">
        <f>CH4_100yr_tonnes!AM66</f>
        <v>7093.5912042000009</v>
      </c>
      <c r="AM3" s="5">
        <f>CH4_100yr_tonnes!AN66</f>
        <v>7207.651930680001</v>
      </c>
      <c r="AN3" s="5">
        <f>CH4_100yr_tonnes!AO66</f>
        <v>7321.4737503000006</v>
      </c>
      <c r="AO3" s="5">
        <f>CH4_100yr_tonnes!AP66</f>
        <v>7434.9703536600018</v>
      </c>
      <c r="AP3" s="5">
        <f>CH4_100yr_tonnes!AQ66</f>
        <v>7548.0535397400008</v>
      </c>
      <c r="AQ3" s="5">
        <f>CH4_100yr_tonnes!AR66</f>
        <v>7660.6390738200007</v>
      </c>
      <c r="AR3" s="5">
        <f>CH4_100yr_tonnes!AS66</f>
        <v>7772.6316155400009</v>
      </c>
      <c r="AS3" s="5">
        <f>CH4_100yr_tonnes!AT66</f>
        <v>7883.9392552200006</v>
      </c>
      <c r="AT3" s="5">
        <f>CH4_100yr_tonnes!AU66</f>
        <v>7994.4609776400011</v>
      </c>
      <c r="AU3" s="5">
        <f>CH4_100yr_tonnes!AV66</f>
        <v>8104.0956590999995</v>
      </c>
      <c r="AV3" s="5">
        <f>CH4_100yr_tonnes!AW66</f>
        <v>8212.7512746600005</v>
      </c>
      <c r="AW3" s="5">
        <f>CH4_100yr_tonnes!AX66</f>
        <v>8320.3327551600014</v>
      </c>
      <c r="AX3" s="5">
        <f>CH4_100yr_tonnes!AY66</f>
        <v>8426.7616017599994</v>
      </c>
      <c r="AY3" s="5">
        <f>CH4_100yr_tonnes!AZ66</f>
        <v>8531.95948512</v>
      </c>
      <c r="AZ3" s="5">
        <f>CH4_100yr_tonnes!BA66</f>
        <v>8635.8541575599993</v>
      </c>
      <c r="BA3" s="5">
        <f>CH4_100yr_tonnes!BB66</f>
        <v>8738.3748969000026</v>
      </c>
      <c r="BB3" s="5">
        <f>CH4_100yr_tonnes!BC66</f>
        <v>8839.4540116200005</v>
      </c>
      <c r="BC3" s="5">
        <f>CH4_100yr_tonnes!BD66</f>
        <v>8939.0220948599999</v>
      </c>
      <c r="BD3" s="5">
        <f>CH4_100yr_tonnes!BE66</f>
        <v>9037.0108042200009</v>
      </c>
      <c r="BE3" s="5">
        <f>CH4_100yr_tonnes!BF66</f>
        <v>9133.3605570599993</v>
      </c>
      <c r="BF3" s="5">
        <f>CH4_100yr_tonnes!BG66</f>
        <v>9228.0151404000026</v>
      </c>
      <c r="BG3" s="5">
        <f>CH4_100yr_tonnes!BH66</f>
        <v>9320.9265586199999</v>
      </c>
      <c r="BH3" s="5">
        <f>CH4_100yr_tonnes!BI66</f>
        <v>9412.0589048399997</v>
      </c>
      <c r="BI3" s="5">
        <f>CH4_100yr_tonnes!BJ66</f>
        <v>9501.3817504199997</v>
      </c>
      <c r="BJ3" s="5">
        <f>CH4_100yr_tonnes!BK66</f>
        <v>8813.6718547799992</v>
      </c>
      <c r="BK3" s="5">
        <f>CH4_100yr_tonnes!BL66</f>
        <v>8178.1940621400008</v>
      </c>
      <c r="BL3" s="5">
        <f>CH4_100yr_tonnes!BM66</f>
        <v>7590.8596595999998</v>
      </c>
      <c r="BM3" s="5">
        <f>CH4_100yr_tonnes!BN66</f>
        <v>7047.9057200400002</v>
      </c>
      <c r="BN3" s="5">
        <f>CH4_100yr_tonnes!BO66</f>
        <v>6545.8689258960003</v>
      </c>
      <c r="BO3" s="5">
        <f>CH4_100yr_tonnes!BP66</f>
        <v>6081.5614174439997</v>
      </c>
      <c r="BP3" s="5">
        <f>CH4_100yr_tonnes!BQ66</f>
        <v>5652.0486757620001</v>
      </c>
      <c r="BQ3" s="5">
        <f>CH4_100yr_tonnes!BR66</f>
        <v>5254.6291488300003</v>
      </c>
      <c r="BR3" s="5">
        <f>CH4_100yr_tonnes!BS66</f>
        <v>4886.8155394080004</v>
      </c>
      <c r="BS3" s="5">
        <f>CH4_100yr_tonnes!BT66</f>
        <v>4546.3176082440004</v>
      </c>
      <c r="BT3" s="5">
        <f>CH4_100yr_tonnes!BU66</f>
        <v>4231.026359724</v>
      </c>
      <c r="BU3" s="5">
        <f>CH4_100yr_tonnes!BV66</f>
        <v>3938.9995130100006</v>
      </c>
      <c r="BV3" s="5">
        <f>CH4_100yr_tonnes!BW66</f>
        <v>3668.4481420500001</v>
      </c>
      <c r="BW3" s="5">
        <f>CH4_100yr_tonnes!BX66</f>
        <v>3417.724394286</v>
      </c>
      <c r="BX3" s="5">
        <f>CH4_100yr_tonnes!BY66</f>
        <v>3185.3102033099999</v>
      </c>
      <c r="BY3" s="5">
        <f>CH4_100yr_tonnes!BZ66</f>
        <v>2969.8069100399998</v>
      </c>
      <c r="BZ3" s="5">
        <f>CH4_100yr_tonnes!CA66</f>
        <v>2769.9257205480003</v>
      </c>
      <c r="CA3" s="5">
        <f>CH4_100yr_tonnes!CB66</f>
        <v>2584.4789368080005</v>
      </c>
      <c r="CB3" s="5">
        <f>CH4_100yr_tonnes!CC66</f>
        <v>2412.3718884960003</v>
      </c>
      <c r="CC3" s="5">
        <f>CH4_100yr_tonnes!CD66</f>
        <v>2252.5955190600002</v>
      </c>
      <c r="CD3" s="5">
        <f>CH4_100yr_tonnes!CE66</f>
        <v>2104.2195670740002</v>
      </c>
      <c r="CE3" s="5">
        <f>CH4_100yr_tonnes!CF66</f>
        <v>1966.3862954160002</v>
      </c>
      <c r="CF3" s="5">
        <f>CH4_100yr_tonnes!CG66</f>
        <v>1838.3047275900001</v>
      </c>
      <c r="CG3" s="5">
        <f>CH4_100yr_tonnes!CH66</f>
        <v>1719.245343732</v>
      </c>
      <c r="CH3" s="5">
        <f>CH4_100yr_tonnes!CI66</f>
        <v>1608.5352057900002</v>
      </c>
      <c r="CI3" s="5">
        <f>CH4_100yr_tonnes!CJ66</f>
        <v>1505.5534711980001</v>
      </c>
      <c r="CJ3" s="5">
        <f>CH4_100yr_tonnes!CK66</f>
        <v>1409.7272706360002</v>
      </c>
      <c r="CK3" s="5">
        <f>CH4_100yr_tonnes!CL66</f>
        <v>1320.527912586</v>
      </c>
      <c r="CL3" s="5">
        <f>CH4_100yr_tonnes!CM66</f>
        <v>1237.4673936660001</v>
      </c>
      <c r="CM3" s="5">
        <f>CH4_100yr_tonnes!CN66</f>
        <v>1160.0951883</v>
      </c>
      <c r="CN3" s="5">
        <f>CH4_100yr_tonnes!CO66</f>
        <v>1087.995296028</v>
      </c>
      <c r="CO3" s="5">
        <f>CH4_100yr_tonnes!CP66</f>
        <v>1020.7835234040001</v>
      </c>
      <c r="CP3" s="5">
        <f>CH4_100yr_tonnes!CQ66</f>
        <v>958.1049862440002</v>
      </c>
      <c r="CQ3" s="5">
        <f>CH4_100yr_tonnes!CR66</f>
        <v>899.63180510400002</v>
      </c>
      <c r="CR3" s="5">
        <f>CH4_100yr_tonnes!CS66</f>
        <v>845.06099466600017</v>
      </c>
      <c r="CS3" s="5">
        <f>CH4_100yr_tonnes!CT66</f>
        <v>794.11250974200004</v>
      </c>
      <c r="CT3" s="5">
        <f>CH4_100yr_tonnes!CU66</f>
        <v>746.52745603200003</v>
      </c>
      <c r="CU3" s="5">
        <f>CH4_100yr_tonnes!CV66</f>
        <v>702.06644122800014</v>
      </c>
      <c r="CV3" s="5">
        <f>CH4_100yr_tonnes!CW66</f>
        <v>660.50805270060005</v>
      </c>
    </row>
    <row r="4" spans="1:100" ht="15" customHeight="1" x14ac:dyDescent="0.15">
      <c r="A4" s="5">
        <f>CH4_100yr_tonnes!B67</f>
        <v>2302.1097356640003</v>
      </c>
      <c r="B4" s="5">
        <f>CH4_100yr_tonnes!C67</f>
        <v>4452.9537585900007</v>
      </c>
      <c r="C4" s="5">
        <f>CH4_100yr_tonnes!D67</f>
        <v>6417.1983286200002</v>
      </c>
      <c r="D4" s="5">
        <f>CH4_100yr_tonnes!E67</f>
        <v>8092.8072845400002</v>
      </c>
      <c r="E4" s="5">
        <f>CH4_100yr_tonnes!F67</f>
        <v>9621.8492175600004</v>
      </c>
      <c r="F4" s="5">
        <f>CH4_100yr_tonnes!G67</f>
        <v>11034.63718224</v>
      </c>
      <c r="G4" s="5">
        <f>CH4_100yr_tonnes!H67</f>
        <v>12384.190880280001</v>
      </c>
      <c r="H4" s="5">
        <f>CH4_100yr_tonnes!I67</f>
        <v>13618.20758142</v>
      </c>
      <c r="I4" s="5">
        <f>CH4_100yr_tonnes!J67</f>
        <v>14721.555654540001</v>
      </c>
      <c r="J4" s="5">
        <f>CH4_100yr_tonnes!K67</f>
        <v>15825.804898140001</v>
      </c>
      <c r="K4" s="5">
        <f>CH4_100yr_tonnes!L67</f>
        <v>16895.241424920001</v>
      </c>
      <c r="L4" s="5">
        <f>CH4_100yr_tonnes!M67</f>
        <v>17883.707686440001</v>
      </c>
      <c r="M4" s="5">
        <f>CH4_100yr_tonnes!N67</f>
        <v>18864.207529320003</v>
      </c>
      <c r="N4" s="5">
        <f>CH4_100yr_tonnes!O67</f>
        <v>19827.286745280002</v>
      </c>
      <c r="O4" s="5">
        <f>CH4_100yr_tonnes!P67</f>
        <v>20788.492864200001</v>
      </c>
      <c r="P4" s="5">
        <f>CH4_100yr_tonnes!Q67</f>
        <v>21852.81835578</v>
      </c>
      <c r="Q4" s="5">
        <f>CH4_100yr_tonnes!R67</f>
        <v>22886.054598060004</v>
      </c>
      <c r="R4" s="5">
        <f>CH4_100yr_tonnes!S67</f>
        <v>23882.266046820001</v>
      </c>
      <c r="S4" s="5">
        <f>CH4_100yr_tonnes!T67</f>
        <v>24833.014253040001</v>
      </c>
      <c r="T4" s="5">
        <f>CH4_100yr_tonnes!U67</f>
        <v>25820.481596820002</v>
      </c>
      <c r="U4" s="5">
        <f>CH4_100yr_tonnes!V67</f>
        <v>26806.822538520006</v>
      </c>
      <c r="V4" s="5">
        <f>CH4_100yr_tonnes!W67</f>
        <v>27757.666546140004</v>
      </c>
      <c r="W4" s="5">
        <f>CH4_100yr_tonnes!X67</f>
        <v>28700.521923840002</v>
      </c>
      <c r="X4" s="5">
        <f>CH4_100yr_tonnes!Y67</f>
        <v>29642.672384939997</v>
      </c>
      <c r="Y4" s="5">
        <f>CH4_100yr_tonnes!Z67</f>
        <v>30588.372087900003</v>
      </c>
      <c r="Z4" s="5">
        <f>CH4_100yr_tonnes!AA67</f>
        <v>31541.757578520002</v>
      </c>
      <c r="AA4" s="5">
        <f>CH4_100yr_tonnes!AB67</f>
        <v>32506.390207740002</v>
      </c>
      <c r="AB4" s="5">
        <f>CH4_100yr_tonnes!AC67</f>
        <v>33888.090129960001</v>
      </c>
      <c r="AC4" s="5">
        <f>CH4_100yr_tonnes!AD67</f>
        <v>35270.39765544</v>
      </c>
      <c r="AD4" s="5">
        <f>CH4_100yr_tonnes!AE67</f>
        <v>36655.209062039998</v>
      </c>
      <c r="AE4" s="5">
        <f>CH4_100yr_tonnes!AF67</f>
        <v>38044.231004579997</v>
      </c>
      <c r="AF4" s="5">
        <f>CH4_100yr_tonnes!AG67</f>
        <v>39439.002122699996</v>
      </c>
      <c r="AG4" s="5">
        <f>CH4_100yr_tonnes!AH67</f>
        <v>40840.899725940006</v>
      </c>
      <c r="AH4" s="5">
        <f>CH4_100yr_tonnes!AI67</f>
        <v>42251.132471340003</v>
      </c>
      <c r="AI4" s="5">
        <f>CH4_100yr_tonnes!AJ67</f>
        <v>43670.741190600005</v>
      </c>
      <c r="AJ4" s="5">
        <f>CH4_100yr_tonnes!AK67</f>
        <v>45100.616246880003</v>
      </c>
      <c r="AK4" s="5">
        <f>CH4_100yr_tonnes!AL67</f>
        <v>46541.518546020008</v>
      </c>
      <c r="AL4" s="5">
        <f>CH4_100yr_tonnes!AM67</f>
        <v>47994.096445860006</v>
      </c>
      <c r="AM4" s="5">
        <f>CH4_100yr_tonnes!AN67</f>
        <v>49458.852676620008</v>
      </c>
      <c r="AN4" s="5">
        <f>CH4_100yr_tonnes!AO67</f>
        <v>50936.152232820001</v>
      </c>
      <c r="AO4" s="5">
        <f>CH4_100yr_tonnes!AP67</f>
        <v>52426.241581020004</v>
      </c>
      <c r="AP4" s="5">
        <f>CH4_100yr_tonnes!AQ67</f>
        <v>53929.272294900002</v>
      </c>
      <c r="AQ4" s="5">
        <f>CH4_100yr_tonnes!AR67</f>
        <v>55445.329158360008</v>
      </c>
      <c r="AR4" s="5">
        <f>CH4_100yr_tonnes!AS67</f>
        <v>56974.44258648</v>
      </c>
      <c r="AS4" s="5">
        <f>CH4_100yr_tonnes!AT67</f>
        <v>58516.605711120006</v>
      </c>
      <c r="AT4" s="5">
        <f>CH4_100yr_tonnes!AU67</f>
        <v>60071.77103838</v>
      </c>
      <c r="AU4" s="5">
        <f>CH4_100yr_tonnes!AV67</f>
        <v>61639.850089260006</v>
      </c>
      <c r="AV4" s="5">
        <f>CH4_100yr_tonnes!AW67</f>
        <v>63220.689927300002</v>
      </c>
      <c r="AW4" s="5">
        <f>CH4_100yr_tonnes!AX67</f>
        <v>64814.045882640006</v>
      </c>
      <c r="AX4" s="5">
        <f>CH4_100yr_tonnes!AY67</f>
        <v>66419.575212719996</v>
      </c>
      <c r="AY4" s="5">
        <f>CH4_100yr_tonnes!AZ67</f>
        <v>68036.862486600017</v>
      </c>
      <c r="AZ4" s="5">
        <f>CH4_100yr_tonnes!BA67</f>
        <v>69665.457268200014</v>
      </c>
      <c r="BA4" s="5">
        <f>CH4_100yr_tonnes!BB67</f>
        <v>71304.915304800001</v>
      </c>
      <c r="BB4" s="5">
        <f>CH4_100yr_tonnes!BC67</f>
        <v>72954.841322400011</v>
      </c>
      <c r="BC4" s="5">
        <f>CH4_100yr_tonnes!BD67</f>
        <v>74614.912050600004</v>
      </c>
      <c r="BD4" s="5">
        <f>CH4_100yr_tonnes!BE67</f>
        <v>76284.847543200012</v>
      </c>
      <c r="BE4" s="5">
        <f>CH4_100yr_tonnes!BF67</f>
        <v>77964.345480000004</v>
      </c>
      <c r="BF4" s="5">
        <f>CH4_100yr_tonnes!BG67</f>
        <v>79653.0681492</v>
      </c>
      <c r="BG4" s="5">
        <f>CH4_100yr_tonnes!BH67</f>
        <v>81350.667940200015</v>
      </c>
      <c r="BH4" s="5">
        <f>CH4_100yr_tonnes!BI67</f>
        <v>83056.789581000005</v>
      </c>
      <c r="BI4" s="5">
        <f>CH4_100yr_tonnes!BJ67</f>
        <v>84771.057052799995</v>
      </c>
      <c r="BJ4" s="5">
        <f>CH4_100yr_tonnes!BK67</f>
        <v>78601.100366999992</v>
      </c>
      <c r="BK4" s="5">
        <f>CH4_100yr_tonnes!BL67</f>
        <v>72901.452415799999</v>
      </c>
      <c r="BL4" s="5">
        <f>CH4_100yr_tonnes!BM67</f>
        <v>67635.217415520019</v>
      </c>
      <c r="BM4" s="5">
        <f>CH4_100yr_tonnes!BN67</f>
        <v>62768.443329660004</v>
      </c>
      <c r="BN4" s="5">
        <f>CH4_100yr_tonnes!BO67</f>
        <v>58269.88464348</v>
      </c>
      <c r="BO4" s="5">
        <f>CH4_100yr_tonnes!BP67</f>
        <v>54110.784549719996</v>
      </c>
      <c r="BP4" s="5">
        <f>CH4_100yr_tonnes!BQ67</f>
        <v>50264.67462672</v>
      </c>
      <c r="BQ4" s="5">
        <f>CH4_100yr_tonnes!BR67</f>
        <v>46707.190815659997</v>
      </c>
      <c r="BR4" s="5">
        <f>CH4_100yr_tonnes!BS67</f>
        <v>43415.904205320003</v>
      </c>
      <c r="BS4" s="5">
        <f>CH4_100yr_tonnes!BT67</f>
        <v>40370.165600579996</v>
      </c>
      <c r="BT4" s="5">
        <f>CH4_100yr_tonnes!BU67</f>
        <v>37550.962566119997</v>
      </c>
      <c r="BU4" s="5">
        <f>CH4_100yr_tonnes!BV67</f>
        <v>34940.788104600004</v>
      </c>
      <c r="BV4" s="5">
        <f>CH4_100yr_tonnes!BW67</f>
        <v>32523.519884520007</v>
      </c>
      <c r="BW4" s="5">
        <f>CH4_100yr_tonnes!BX67</f>
        <v>30284.309271960003</v>
      </c>
      <c r="BX4" s="5">
        <f>CH4_100yr_tonnes!BY67</f>
        <v>28209.479284800003</v>
      </c>
      <c r="BY4" s="5">
        <f>CH4_100yr_tonnes!BZ67</f>
        <v>26286.430818540004</v>
      </c>
      <c r="BZ4" s="5">
        <f>CH4_100yr_tonnes!CA67</f>
        <v>24503.556418260003</v>
      </c>
      <c r="CA4" s="5">
        <f>CH4_100yr_tonnes!CB67</f>
        <v>22850.161020420004</v>
      </c>
      <c r="CB4" s="5">
        <f>CH4_100yr_tonnes!CC67</f>
        <v>21316.389061080001</v>
      </c>
      <c r="CC4" s="5">
        <f>CH4_100yr_tonnes!CD67</f>
        <v>19893.157482719998</v>
      </c>
      <c r="CD4" s="5">
        <f>CH4_100yr_tonnes!CE67</f>
        <v>18572.094144719998</v>
      </c>
      <c r="CE4" s="5">
        <f>CH4_100yr_tonnes!CF67</f>
        <v>17345.481169679999</v>
      </c>
      <c r="CF4" s="5">
        <f>CH4_100yr_tonnes!CG67</f>
        <v>16206.202832340003</v>
      </c>
      <c r="CG4" s="5">
        <f>CH4_100yr_tonnes!CH67</f>
        <v>15147.697726679999</v>
      </c>
      <c r="CH4" s="5">
        <f>CH4_100yr_tonnes!CI67</f>
        <v>14163.914662020001</v>
      </c>
      <c r="CI4" s="5">
        <f>CH4_100yr_tonnes!CJ67</f>
        <v>13249.272199980001</v>
      </c>
      <c r="CJ4" s="5">
        <f>CH4_100yr_tonnes!CK67</f>
        <v>12398.62138482</v>
      </c>
      <c r="CK4" s="5">
        <f>CH4_100yr_tonnes!CL67</f>
        <v>11607.211490880001</v>
      </c>
      <c r="CL4" s="5">
        <f>CH4_100yr_tonnes!CM67</f>
        <v>10870.658515920002</v>
      </c>
      <c r="CM4" s="5">
        <f>CH4_100yr_tonnes!CN67</f>
        <v>10184.9161695</v>
      </c>
      <c r="CN4" s="5">
        <f>CH4_100yr_tonnes!CO67</f>
        <v>9546.2492614799994</v>
      </c>
      <c r="CO4" s="5">
        <f>CH4_100yr_tonnes!CP67</f>
        <v>8951.2091177400016</v>
      </c>
      <c r="CP4" s="5">
        <f>CH4_100yr_tonnes!CQ67</f>
        <v>8396.6110502400006</v>
      </c>
      <c r="CQ4" s="5">
        <f>CH4_100yr_tonnes!CR67</f>
        <v>7879.5135898800008</v>
      </c>
      <c r="CR4" s="5">
        <f>CH4_100yr_tonnes!CS67</f>
        <v>7397.1993736800014</v>
      </c>
      <c r="CS4" s="5">
        <f>CH4_100yr_tonnes!CT67</f>
        <v>6947.15759136</v>
      </c>
      <c r="CT4" s="5">
        <f>CH4_100yr_tonnes!CU67</f>
        <v>6527.0677845300006</v>
      </c>
      <c r="CU4" s="5">
        <f>CH4_100yr_tonnes!CV67</f>
        <v>6134.7849652679997</v>
      </c>
      <c r="CV4" s="5">
        <f>CH4_100yr_tonnes!CW67</f>
        <v>5768.3259327240003</v>
      </c>
    </row>
    <row r="5" spans="1:100" ht="15" customHeight="1" x14ac:dyDescent="0.15">
      <c r="A5" s="5">
        <f>CH4_100yr_tonnes!B68</f>
        <v>6150.3817545600004</v>
      </c>
      <c r="B5" s="5">
        <f>CH4_100yr_tonnes!C68</f>
        <v>10589.13901692</v>
      </c>
      <c r="C5" s="5">
        <f>CH4_100yr_tonnes!D68</f>
        <v>14111.284389960001</v>
      </c>
      <c r="D5" s="5">
        <f>CH4_100yr_tonnes!E68</f>
        <v>17021.854033200001</v>
      </c>
      <c r="E5" s="5">
        <f>CH4_100yr_tonnes!F68</f>
        <v>18916.97927964</v>
      </c>
      <c r="F5" s="5">
        <f>CH4_100yr_tonnes!G68</f>
        <v>19916.06369916</v>
      </c>
      <c r="G5" s="5">
        <f>CH4_100yr_tonnes!H68</f>
        <v>20590.74903852</v>
      </c>
      <c r="H5" s="5">
        <f>CH4_100yr_tonnes!I68</f>
        <v>21243.159176040001</v>
      </c>
      <c r="I5" s="5">
        <f>CH4_100yr_tonnes!J68</f>
        <v>21569.265765300002</v>
      </c>
      <c r="J5" s="5">
        <f>CH4_100yr_tonnes!K68</f>
        <v>21888.671822940003</v>
      </c>
      <c r="K5" s="5">
        <f>CH4_100yr_tonnes!L68</f>
        <v>22089.890405400001</v>
      </c>
      <c r="L5" s="5">
        <f>CH4_100yr_tonnes!M68</f>
        <v>22313.047542360004</v>
      </c>
      <c r="M5" s="5">
        <f>CH4_100yr_tonnes!N68</f>
        <v>22692.478390920001</v>
      </c>
      <c r="N5" s="5">
        <f>CH4_100yr_tonnes!O68</f>
        <v>23155.099093680001</v>
      </c>
      <c r="O5" s="5">
        <f>CH4_100yr_tonnes!P68</f>
        <v>23542.577571720005</v>
      </c>
      <c r="P5" s="5">
        <f>CH4_100yr_tonnes!Q68</f>
        <v>23770.408230479999</v>
      </c>
      <c r="Q5" s="5">
        <f>CH4_100yr_tonnes!R68</f>
        <v>24415.272356819998</v>
      </c>
      <c r="R5" s="5">
        <f>CH4_100yr_tonnes!S68</f>
        <v>25018.966384079999</v>
      </c>
      <c r="S5" s="5">
        <f>CH4_100yr_tonnes!T68</f>
        <v>25939.309598939999</v>
      </c>
      <c r="T5" s="5">
        <f>CH4_100yr_tonnes!U68</f>
        <v>27036.58797198</v>
      </c>
      <c r="U5" s="5">
        <f>CH4_100yr_tonnes!V68</f>
        <v>28142.240885760002</v>
      </c>
      <c r="V5" s="5">
        <f>CH4_100yr_tonnes!W68</f>
        <v>29044.429735320002</v>
      </c>
      <c r="W5" s="5">
        <f>CH4_100yr_tonnes!X68</f>
        <v>29855.341031399999</v>
      </c>
      <c r="X5" s="5">
        <f>CH4_100yr_tonnes!Y68</f>
        <v>30606.726056400003</v>
      </c>
      <c r="Y5" s="5">
        <f>CH4_100yr_tonnes!Z68</f>
        <v>31320.819101640005</v>
      </c>
      <c r="Z5" s="5">
        <f>CH4_100yr_tonnes!AA68</f>
        <v>32034.65671716</v>
      </c>
      <c r="AA5" s="5">
        <f>CH4_100yr_tonnes!AB68</f>
        <v>32751.508991880004</v>
      </c>
      <c r="AB5" s="5">
        <f>CH4_100yr_tonnes!AC68</f>
        <v>35182.560429899997</v>
      </c>
      <c r="AC5" s="5">
        <f>CH4_100yr_tonnes!AD68</f>
        <v>37211.685318360003</v>
      </c>
      <c r="AD5" s="5">
        <f>CH4_100yr_tonnes!AE68</f>
        <v>38975.948021999997</v>
      </c>
      <c r="AE5" s="5">
        <f>CH4_100yr_tonnes!AF68</f>
        <v>40567.450542300001</v>
      </c>
      <c r="AF5" s="5">
        <f>CH4_100yr_tonnes!AG68</f>
        <v>42048.054087420001</v>
      </c>
      <c r="AG5" s="5">
        <f>CH4_100yr_tonnes!AH68</f>
        <v>43459.335549660005</v>
      </c>
      <c r="AH5" s="5">
        <f>CH4_100yr_tonnes!AI68</f>
        <v>44829.351199560006</v>
      </c>
      <c r="AI5" s="5">
        <f>CH4_100yr_tonnes!AJ68</f>
        <v>46177.129995300005</v>
      </c>
      <c r="AJ5" s="5">
        <f>CH4_100yr_tonnes!AK68</f>
        <v>47515.567883340002</v>
      </c>
      <c r="AK5" s="5">
        <f>CH4_100yr_tonnes!AL68</f>
        <v>48853.407443160002</v>
      </c>
      <c r="AL5" s="5">
        <f>CH4_100yr_tonnes!AM68</f>
        <v>50196.511978080001</v>
      </c>
      <c r="AM5" s="5">
        <f>CH4_100yr_tonnes!AN68</f>
        <v>51548.871477420005</v>
      </c>
      <c r="AN5" s="5">
        <f>CH4_100yr_tonnes!AO68</f>
        <v>52913.177553720001</v>
      </c>
      <c r="AO5" s="5">
        <f>CH4_100yr_tonnes!AP68</f>
        <v>54291.219191340009</v>
      </c>
      <c r="AP5" s="5">
        <f>CH4_100yr_tonnes!AQ68</f>
        <v>55684.128989280005</v>
      </c>
      <c r="AQ5" s="5">
        <f>CH4_100yr_tonnes!AR68</f>
        <v>57092.589279959997</v>
      </c>
      <c r="AR5" s="5">
        <f>CH4_100yr_tonnes!AS68</f>
        <v>58516.875595799997</v>
      </c>
      <c r="AS5" s="5">
        <f>CH4_100yr_tonnes!AT68</f>
        <v>59956.982248379994</v>
      </c>
      <c r="AT5" s="5">
        <f>CH4_100yr_tonnes!AU68</f>
        <v>61412.687409660008</v>
      </c>
      <c r="AU5" s="5">
        <f>CH4_100yr_tonnes!AV68</f>
        <v>62883.661605540008</v>
      </c>
      <c r="AV5" s="5">
        <f>CH4_100yr_tonnes!AW68</f>
        <v>64369.474360259999</v>
      </c>
      <c r="AW5" s="5">
        <f>CH4_100yr_tonnes!AX68</f>
        <v>65869.454982659998</v>
      </c>
      <c r="AX5" s="5">
        <f>CH4_100yr_tonnes!AY68</f>
        <v>67382.728269660016</v>
      </c>
      <c r="AY5" s="5">
        <f>CH4_100yr_tonnes!AZ68</f>
        <v>68908.289174400008</v>
      </c>
      <c r="AZ5" s="5">
        <f>CH4_100yr_tonnes!BA68</f>
        <v>70445.173608000012</v>
      </c>
      <c r="BA5" s="5">
        <f>CH4_100yr_tonnes!BB68</f>
        <v>71992.509140400012</v>
      </c>
      <c r="BB5" s="5">
        <f>CH4_100yr_tonnes!BC68</f>
        <v>73549.449559799992</v>
      </c>
      <c r="BC5" s="5">
        <f>CH4_100yr_tonnes!BD68</f>
        <v>75115.188385200003</v>
      </c>
      <c r="BD5" s="5">
        <f>CH4_100yr_tonnes!BE68</f>
        <v>76688.944289399995</v>
      </c>
      <c r="BE5" s="5">
        <f>CH4_100yr_tonnes!BF68</f>
        <v>78269.961912600003</v>
      </c>
      <c r="BF5" s="5">
        <f>CH4_100yr_tonnes!BG68</f>
        <v>79857.490573200004</v>
      </c>
      <c r="BG5" s="5">
        <f>CH4_100yr_tonnes!BH68</f>
        <v>81450.727451400002</v>
      </c>
      <c r="BH5" s="5">
        <f>CH4_100yr_tonnes!BI68</f>
        <v>83048.8042326</v>
      </c>
      <c r="BI5" s="5">
        <f>CH4_100yr_tonnes!BJ68</f>
        <v>84650.883180000004</v>
      </c>
      <c r="BJ5" s="5">
        <f>CH4_100yr_tonnes!BK68</f>
        <v>61768.69432776</v>
      </c>
      <c r="BK5" s="5">
        <f>CH4_100yr_tonnes!BL68</f>
        <v>46090.548893580002</v>
      </c>
      <c r="BL5" s="5">
        <f>CH4_100yr_tonnes!BM68</f>
        <v>35264.387741400002</v>
      </c>
      <c r="BM5" s="5">
        <f>CH4_100yr_tonnes!BN68</f>
        <v>27712.025599800003</v>
      </c>
      <c r="BN5" s="5">
        <f>CH4_100yr_tonnes!BO68</f>
        <v>22374.125355420001</v>
      </c>
      <c r="BO5" s="5">
        <f>CH4_100yr_tonnes!BP68</f>
        <v>18539.24208186</v>
      </c>
      <c r="BP5" s="5">
        <f>CH4_100yr_tonnes!BQ68</f>
        <v>15729.221255640001</v>
      </c>
      <c r="BQ5" s="5">
        <f>CH4_100yr_tonnes!BR68</f>
        <v>13622.372650679999</v>
      </c>
      <c r="BR5" s="5">
        <f>CH4_100yr_tonnes!BS68</f>
        <v>12001.966576800001</v>
      </c>
      <c r="BS5" s="5">
        <f>CH4_100yr_tonnes!BT68</f>
        <v>10721.70443808</v>
      </c>
      <c r="BT5" s="5">
        <f>CH4_100yr_tonnes!BU68</f>
        <v>9682.5680364000018</v>
      </c>
      <c r="BU5" s="5">
        <f>CH4_100yr_tonnes!BV68</f>
        <v>8817.2964631200011</v>
      </c>
      <c r="BV5" s="5">
        <f>CH4_100yr_tonnes!BW68</f>
        <v>8079.9763108200004</v>
      </c>
      <c r="BW5" s="5">
        <f>CH4_100yr_tonnes!BX68</f>
        <v>7439.0597784600004</v>
      </c>
      <c r="BX5" s="5">
        <f>CH4_100yr_tonnes!BY68</f>
        <v>6872.6807355000001</v>
      </c>
      <c r="BY5" s="5">
        <f>CH4_100yr_tonnes!BZ68</f>
        <v>6365.5114772880006</v>
      </c>
      <c r="BZ5" s="5">
        <f>CH4_100yr_tonnes!CA68</f>
        <v>5906.6524588740003</v>
      </c>
      <c r="CA5" s="5">
        <f>CH4_100yr_tonnes!CB68</f>
        <v>5488.2146851500002</v>
      </c>
      <c r="CB5" s="5">
        <f>CH4_100yr_tonnes!CC68</f>
        <v>5104.3665899760008</v>
      </c>
      <c r="CC5" s="5">
        <f>CH4_100yr_tonnes!CD68</f>
        <v>4750.692484104</v>
      </c>
      <c r="CD5" s="5">
        <f>CH4_100yr_tonnes!CE68</f>
        <v>4423.7600196539997</v>
      </c>
      <c r="CE5" s="5">
        <f>CH4_100yr_tonnes!CF68</f>
        <v>4120.8279449940001</v>
      </c>
      <c r="CF5" s="5">
        <f>CH4_100yr_tonnes!CG68</f>
        <v>3839.6480399220004</v>
      </c>
      <c r="CG5" s="5">
        <f>CH4_100yr_tonnes!CH68</f>
        <v>3578.3303407920002</v>
      </c>
      <c r="CH5" s="5">
        <f>CH4_100yr_tonnes!CI68</f>
        <v>3335.2509203099999</v>
      </c>
      <c r="CI5" s="5">
        <f>CH4_100yr_tonnes!CJ68</f>
        <v>3108.9883162200003</v>
      </c>
      <c r="CJ5" s="5">
        <f>CH4_100yr_tonnes!CK68</f>
        <v>2898.2792931599997</v>
      </c>
      <c r="CK5" s="5">
        <f>CH4_100yr_tonnes!CL68</f>
        <v>2701.9876607640003</v>
      </c>
      <c r="CL5" s="5">
        <f>CH4_100yr_tonnes!CM68</f>
        <v>2519.0819572920004</v>
      </c>
      <c r="CM5" s="5">
        <f>CH4_100yr_tonnes!CN68</f>
        <v>2348.6191654260001</v>
      </c>
      <c r="CN5" s="5">
        <f>CH4_100yr_tonnes!CO68</f>
        <v>2189.7325652220002</v>
      </c>
      <c r="CO5" s="5">
        <f>CH4_100yr_tonnes!CP68</f>
        <v>2041.6224387300003</v>
      </c>
      <c r="CP5" s="5">
        <f>CH4_100yr_tonnes!CQ68</f>
        <v>1903.5487720020001</v>
      </c>
      <c r="CQ5" s="5">
        <f>CH4_100yr_tonnes!CR68</f>
        <v>1774.825355814</v>
      </c>
      <c r="CR5" s="5">
        <f>CH4_100yr_tonnes!CS68</f>
        <v>1654.8149074560001</v>
      </c>
      <c r="CS5" s="5">
        <f>CH4_100yr_tonnes!CT68</f>
        <v>1542.9249240840004</v>
      </c>
      <c r="CT5" s="5">
        <f>CH4_100yr_tonnes!CU68</f>
        <v>1438.6040994900002</v>
      </c>
      <c r="CU5" s="5">
        <f>CH4_100yr_tonnes!CV68</f>
        <v>1341.3391605540003</v>
      </c>
      <c r="CV5" s="5">
        <f>CH4_100yr_tonnes!CW68</f>
        <v>1250.6520460860002</v>
      </c>
    </row>
    <row r="6" spans="1:100" ht="15" customHeight="1" x14ac:dyDescent="0.15">
      <c r="A6" s="5">
        <f>CH4_100yr_tonnes!B69</f>
        <v>57.025083559080002</v>
      </c>
      <c r="B6" s="5">
        <f>CH4_100yr_tonnes!C69</f>
        <v>110.73653729580001</v>
      </c>
      <c r="C6" s="5">
        <f>CH4_100yr_tonnes!D69</f>
        <v>161.64046317840001</v>
      </c>
      <c r="D6" s="5">
        <f>CH4_100yr_tonnes!E69</f>
        <v>211.49980381740005</v>
      </c>
      <c r="E6" s="5">
        <f>CH4_100yr_tonnes!F69</f>
        <v>260.00274145320003</v>
      </c>
      <c r="F6" s="5">
        <f>CH4_100yr_tonnes!G69</f>
        <v>306.48510159060004</v>
      </c>
      <c r="G6" s="5">
        <f>CH4_100yr_tonnes!H69</f>
        <v>352.20440940780003</v>
      </c>
      <c r="H6" s="5">
        <f>CH4_100yr_tonnes!I69</f>
        <v>399.21796979880008</v>
      </c>
      <c r="I6" s="5">
        <f>CH4_100yr_tonnes!J69</f>
        <v>447.49248523440002</v>
      </c>
      <c r="J6" s="5">
        <f>CH4_100yr_tonnes!K69</f>
        <v>491.50977249720006</v>
      </c>
      <c r="K6" s="5">
        <f>CH4_100yr_tonnes!L69</f>
        <v>532.45010212320005</v>
      </c>
      <c r="L6" s="5">
        <f>CH4_100yr_tonnes!M69</f>
        <v>574.10215601160007</v>
      </c>
      <c r="M6" s="5">
        <f>CH4_100yr_tonnes!N69</f>
        <v>611.55253148760005</v>
      </c>
      <c r="N6" s="5">
        <f>CH4_100yr_tonnes!O69</f>
        <v>648.6155246802</v>
      </c>
      <c r="O6" s="5">
        <f>CH4_100yr_tonnes!P69</f>
        <v>683.83088881800006</v>
      </c>
      <c r="P6" s="5">
        <f>CH4_100yr_tonnes!Q69</f>
        <v>713.236911588</v>
      </c>
      <c r="Q6" s="5">
        <f>CH4_100yr_tonnes!R69</f>
        <v>742.18736175000004</v>
      </c>
      <c r="R6" s="5">
        <f>CH4_100yr_tonnes!S69</f>
        <v>771.31198333200007</v>
      </c>
      <c r="S6" s="5">
        <f>CH4_100yr_tonnes!T69</f>
        <v>802.44467209200002</v>
      </c>
      <c r="T6" s="5">
        <f>CH4_100yr_tonnes!U69</f>
        <v>832.20452882400002</v>
      </c>
      <c r="U6" s="5">
        <f>CH4_100yr_tonnes!V69</f>
        <v>856.95128881199992</v>
      </c>
      <c r="V6" s="5">
        <f>CH4_100yr_tonnes!W69</f>
        <v>884.33677937400012</v>
      </c>
      <c r="W6" s="5">
        <f>CH4_100yr_tonnes!X69</f>
        <v>913.00305126000001</v>
      </c>
      <c r="X6" s="5">
        <f>CH4_100yr_tonnes!Y69</f>
        <v>942.71981838000011</v>
      </c>
      <c r="Y6" s="5">
        <f>CH4_100yr_tonnes!Z69</f>
        <v>973.59050895600012</v>
      </c>
      <c r="Z6" s="5">
        <f>CH4_100yr_tonnes!AA69</f>
        <v>1005.741444558</v>
      </c>
      <c r="AA6" s="5">
        <f>CH4_100yr_tonnes!AB69</f>
        <v>1039.292362698</v>
      </c>
      <c r="AB6" s="5">
        <f>CH4_100yr_tonnes!AC69</f>
        <v>1055.8466127419999</v>
      </c>
      <c r="AC6" s="5">
        <f>CH4_100yr_tonnes!AD69</f>
        <v>1072.0611563099999</v>
      </c>
      <c r="AD6" s="5">
        <f>CH4_100yr_tonnes!AE69</f>
        <v>1087.9415265600001</v>
      </c>
      <c r="AE6" s="5">
        <f>CH4_100yr_tonnes!AF69</f>
        <v>1103.4950716560002</v>
      </c>
      <c r="AF6" s="5">
        <f>CH4_100yr_tonnes!AG69</f>
        <v>1118.7245415660002</v>
      </c>
      <c r="AG6" s="5">
        <f>CH4_100yr_tonnes!AH69</f>
        <v>1133.6331432300001</v>
      </c>
      <c r="AH6" s="5">
        <f>CH4_100yr_tonnes!AI69</f>
        <v>1148.226373194</v>
      </c>
      <c r="AI6" s="5">
        <f>CH4_100yr_tonnes!AJ69</f>
        <v>1162.5066831060001</v>
      </c>
      <c r="AJ6" s="5">
        <f>CH4_100yr_tonnes!AK69</f>
        <v>1176.4727861220001</v>
      </c>
      <c r="AK6" s="5">
        <f>CH4_100yr_tonnes!AL69</f>
        <v>1190.1281949600002</v>
      </c>
      <c r="AL6" s="5">
        <f>CH4_100yr_tonnes!AM69</f>
        <v>1203.47197398</v>
      </c>
      <c r="AM6" s="5">
        <f>CH4_100yr_tonnes!AN69</f>
        <v>1216.50420861</v>
      </c>
      <c r="AN6" s="5">
        <f>CH4_100yr_tonnes!AO69</f>
        <v>1229.22376998</v>
      </c>
      <c r="AO6" s="5">
        <f>CH4_100yr_tonnes!AP69</f>
        <v>1241.6299441560002</v>
      </c>
      <c r="AP6" s="5">
        <f>CH4_100yr_tonnes!AQ69</f>
        <v>1253.7183404100001</v>
      </c>
      <c r="AQ6" s="5">
        <f>CH4_100yr_tonnes!AR69</f>
        <v>1265.48819667</v>
      </c>
      <c r="AR6" s="5">
        <f>CH4_100yr_tonnes!AS69</f>
        <v>1276.9368083939999</v>
      </c>
      <c r="AS6" s="5">
        <f>CH4_100yr_tonnes!AT69</f>
        <v>1288.0598085839999</v>
      </c>
      <c r="AT6" s="5">
        <f>CH4_100yr_tonnes!AU69</f>
        <v>1298.8566080579999</v>
      </c>
      <c r="AU6" s="5">
        <f>CH4_100yr_tonnes!AV69</f>
        <v>1309.3223103000003</v>
      </c>
      <c r="AV6" s="5">
        <f>CH4_100yr_tonnes!AW69</f>
        <v>1319.4538087139999</v>
      </c>
      <c r="AW6" s="5">
        <f>CH4_100yr_tonnes!AX69</f>
        <v>1329.248074674</v>
      </c>
      <c r="AX6" s="5">
        <f>CH4_100yr_tonnes!AY69</f>
        <v>1338.699061776</v>
      </c>
      <c r="AY6" s="5">
        <f>CH4_100yr_tonnes!AZ69</f>
        <v>1347.8022531839999</v>
      </c>
      <c r="AZ6" s="5">
        <f>CH4_100yr_tonnes!BA69</f>
        <v>1356.5519469180001</v>
      </c>
      <c r="BA6" s="5">
        <f>CH4_100yr_tonnes!BB69</f>
        <v>1364.943476982</v>
      </c>
      <c r="BB6" s="5">
        <f>CH4_100yr_tonnes!BC69</f>
        <v>1372.9714593780002</v>
      </c>
      <c r="BC6" s="5">
        <f>CH4_100yr_tonnes!BD69</f>
        <v>1380.633094644</v>
      </c>
      <c r="BD6" s="5">
        <f>CH4_100yr_tonnes!BE69</f>
        <v>1387.9267393080002</v>
      </c>
      <c r="BE6" s="5">
        <f>CH4_100yr_tonnes!BF69</f>
        <v>1394.847590418</v>
      </c>
      <c r="BF6" s="5">
        <f>CH4_100yr_tonnes!BG69</f>
        <v>1401.3960534180001</v>
      </c>
      <c r="BG6" s="5">
        <f>CH4_100yr_tonnes!BH69</f>
        <v>1407.5707838340002</v>
      </c>
      <c r="BH6" s="5">
        <f>CH4_100yr_tonnes!BI69</f>
        <v>1413.3686750700001</v>
      </c>
      <c r="BI6" s="5">
        <f>CH4_100yr_tonnes!BJ69</f>
        <v>1418.7863778060002</v>
      </c>
      <c r="BJ6" s="5">
        <f>CH4_100yr_tonnes!BK69</f>
        <v>1316.4318298260002</v>
      </c>
      <c r="BK6" s="5">
        <f>CH4_100yr_tonnes!BL69</f>
        <v>1221.834485958</v>
      </c>
      <c r="BL6" s="5">
        <f>CH4_100yr_tonnes!BM69</f>
        <v>1134.3879016440001</v>
      </c>
      <c r="BM6" s="5">
        <f>CH4_100yr_tonnes!BN69</f>
        <v>1053.5339215200001</v>
      </c>
      <c r="BN6" s="5">
        <f>CH4_100yr_tonnes!BO69</f>
        <v>978.75879108600009</v>
      </c>
      <c r="BO6" s="5">
        <f>CH4_100yr_tonnes!BP69</f>
        <v>909.58958974800009</v>
      </c>
      <c r="BP6" s="5">
        <f>CH4_100yr_tonnes!BQ69</f>
        <v>845.59094726400008</v>
      </c>
      <c r="BQ6" s="5">
        <f>CH4_100yr_tonnes!BR69</f>
        <v>786.36202528800015</v>
      </c>
      <c r="BR6" s="5">
        <f>CH4_100yr_tonnes!BS69</f>
        <v>731.53374977400017</v>
      </c>
      <c r="BS6" s="5">
        <f>CH4_100yr_tonnes!BT69</f>
        <v>680.76625627200008</v>
      </c>
      <c r="BT6" s="5">
        <f>CH4_100yr_tonnes!BU69</f>
        <v>633.74655326879997</v>
      </c>
      <c r="BU6" s="5">
        <f>CH4_100yr_tonnes!BV69</f>
        <v>590.18636397839998</v>
      </c>
      <c r="BV6" s="5">
        <f>CH4_100yr_tonnes!BW69</f>
        <v>549.82015037880012</v>
      </c>
      <c r="BW6" s="5">
        <f>CH4_100yr_tonnes!BX69</f>
        <v>512.40329196840003</v>
      </c>
      <c r="BX6" s="5">
        <f>CH4_100yr_tonnes!BY69</f>
        <v>477.71041314000001</v>
      </c>
      <c r="BY6" s="5">
        <f>CH4_100yr_tonnes!BZ69</f>
        <v>445.53384540900004</v>
      </c>
      <c r="BZ6" s="5">
        <f>CH4_100yr_tonnes!CA69</f>
        <v>415.68221337660009</v>
      </c>
      <c r="CA6" s="5">
        <f>CH4_100yr_tonnes!CB69</f>
        <v>387.97913459700004</v>
      </c>
      <c r="CB6" s="5">
        <f>CH4_100yr_tonnes!CC69</f>
        <v>362.26202460240006</v>
      </c>
      <c r="CC6" s="5">
        <f>CH4_100yr_tonnes!CD69</f>
        <v>338.38099772940006</v>
      </c>
      <c r="CD6" s="5">
        <f>CH4_100yr_tonnes!CE69</f>
        <v>316.19785628880004</v>
      </c>
      <c r="CE6" s="5">
        <f>CH4_100yr_tonnes!CF69</f>
        <v>295.58516170560006</v>
      </c>
      <c r="CF6" s="5">
        <f>CH4_100yr_tonnes!CG69</f>
        <v>276.42537949320007</v>
      </c>
      <c r="CG6" s="5">
        <f>CH4_100yr_tonnes!CH69</f>
        <v>258.61009351920001</v>
      </c>
      <c r="CH6" s="5">
        <f>CH4_100yr_tonnes!CI69</f>
        <v>242.03928325740003</v>
      </c>
      <c r="CI6" s="5">
        <f>CH4_100yr_tonnes!CJ69</f>
        <v>226.6206587376</v>
      </c>
      <c r="CJ6" s="5">
        <f>CH4_100yr_tonnes!CK69</f>
        <v>212.26904932860003</v>
      </c>
      <c r="CK6" s="5">
        <f>CH4_100yr_tonnes!CL69</f>
        <v>198.90584106599999</v>
      </c>
      <c r="CL6" s="5">
        <f>CH4_100yr_tonnes!CM69</f>
        <v>186.45845927040003</v>
      </c>
      <c r="CM6" s="5">
        <f>CH4_100yr_tonnes!CN69</f>
        <v>174.8598926592</v>
      </c>
      <c r="CN6" s="5">
        <f>CH4_100yr_tonnes!CO69</f>
        <v>164.0482554264</v>
      </c>
      <c r="CO6" s="5">
        <f>CH4_100yr_tonnes!CP69</f>
        <v>153.96638410380004</v>
      </c>
      <c r="CP6" s="5">
        <f>CH4_100yr_tonnes!CQ69</f>
        <v>144.56146710180002</v>
      </c>
      <c r="CQ6" s="5">
        <f>CH4_100yr_tonnes!CR69</f>
        <v>135.78470353980001</v>
      </c>
      <c r="CR6" s="5">
        <f>CH4_100yr_tonnes!CS69</f>
        <v>127.5909891288</v>
      </c>
      <c r="CS6" s="5">
        <f>CH4_100yr_tonnes!CT69</f>
        <v>119.938627479</v>
      </c>
      <c r="CT6" s="5">
        <f>CH4_100yr_tonnes!CU69</f>
        <v>112.78906391700001</v>
      </c>
      <c r="CU6" s="5">
        <f>CH4_100yr_tonnes!CV69</f>
        <v>106.10664106680001</v>
      </c>
      <c r="CV6" s="5">
        <f>CH4_100yr_tonnes!CW69</f>
        <v>99.858373279200009</v>
      </c>
    </row>
    <row r="7" spans="1:100" ht="15" customHeight="1" x14ac:dyDescent="0.15">
      <c r="A7" s="5">
        <f>CH4_100yr_tonnes!B70</f>
        <v>8167.2257917200013</v>
      </c>
      <c r="B7" s="5">
        <f>CH4_100yr_tonnes!C70</f>
        <v>13948.102949940001</v>
      </c>
      <c r="C7" s="5">
        <f>CH4_100yr_tonnes!D70</f>
        <v>18031.45364964</v>
      </c>
      <c r="D7" s="5">
        <f>CH4_100yr_tonnes!E70</f>
        <v>20831.808331560002</v>
      </c>
      <c r="E7" s="5">
        <f>CH4_100yr_tonnes!F70</f>
        <v>22914.437691720002</v>
      </c>
      <c r="F7" s="5">
        <f>CH4_100yr_tonnes!G70</f>
        <v>24655.488651780001</v>
      </c>
      <c r="G7" s="5">
        <f>CH4_100yr_tonnes!H70</f>
        <v>26143.361373899999</v>
      </c>
      <c r="H7" s="5">
        <f>CH4_100yr_tonnes!I70</f>
        <v>27452.481213060004</v>
      </c>
      <c r="I7" s="5">
        <f>CH4_100yr_tonnes!J70</f>
        <v>28700.78969994</v>
      </c>
      <c r="J7" s="5">
        <f>CH4_100yr_tonnes!K70</f>
        <v>29888.06280978</v>
      </c>
      <c r="K7" s="5">
        <f>CH4_100yr_tonnes!L70</f>
        <v>31046.828365500001</v>
      </c>
      <c r="L7" s="5">
        <f>CH4_100yr_tonnes!M70</f>
        <v>32219.92107144</v>
      </c>
      <c r="M7" s="5">
        <f>CH4_100yr_tonnes!N70</f>
        <v>33369.308504040004</v>
      </c>
      <c r="N7" s="5">
        <f>CH4_100yr_tonnes!O70</f>
        <v>34560.37299666</v>
      </c>
      <c r="O7" s="5">
        <f>CH4_100yr_tonnes!P70</f>
        <v>35787.56493624</v>
      </c>
      <c r="P7" s="5">
        <f>CH4_100yr_tonnes!Q70</f>
        <v>36915.688892159997</v>
      </c>
      <c r="Q7" s="5">
        <f>CH4_100yr_tonnes!R70</f>
        <v>38076.336386039999</v>
      </c>
      <c r="R7" s="5">
        <f>CH4_100yr_tonnes!S70</f>
        <v>39276.937735140003</v>
      </c>
      <c r="S7" s="5">
        <f>CH4_100yr_tonnes!T70</f>
        <v>40547.636602500002</v>
      </c>
      <c r="T7" s="5">
        <f>CH4_100yr_tonnes!U70</f>
        <v>41791.913992920003</v>
      </c>
      <c r="U7" s="5">
        <f>CH4_100yr_tonnes!V70</f>
        <v>43023.967809480004</v>
      </c>
      <c r="V7" s="5">
        <f>CH4_100yr_tonnes!W70</f>
        <v>44399.010951420001</v>
      </c>
      <c r="W7" s="5">
        <f>CH4_100yr_tonnes!X70</f>
        <v>45818.698779719998</v>
      </c>
      <c r="X7" s="5">
        <f>CH4_100yr_tonnes!Y70</f>
        <v>47280.762245340004</v>
      </c>
      <c r="Y7" s="5">
        <f>CH4_100yr_tonnes!Z70</f>
        <v>48806.191028219997</v>
      </c>
      <c r="Z7" s="5">
        <f>CH4_100yr_tonnes!AA70</f>
        <v>50398.933413900006</v>
      </c>
      <c r="AA7" s="5">
        <f>CH4_100yr_tonnes!AB70</f>
        <v>52065.919050540011</v>
      </c>
      <c r="AB7" s="5">
        <f>CH4_100yr_tonnes!AC70</f>
        <v>53194.980077040011</v>
      </c>
      <c r="AC7" s="5">
        <f>CH4_100yr_tonnes!AD70</f>
        <v>54412.407047040011</v>
      </c>
      <c r="AD7" s="5">
        <f>CH4_100yr_tonnes!AE70</f>
        <v>55694.07455772</v>
      </c>
      <c r="AE7" s="5">
        <f>CH4_100yr_tonnes!AF70</f>
        <v>57023.687197740001</v>
      </c>
      <c r="AF7" s="5">
        <f>CH4_100yr_tonnes!AG70</f>
        <v>58390.255563420003</v>
      </c>
      <c r="AG7" s="5">
        <f>CH4_100yr_tonnes!AH70</f>
        <v>59786.384830799994</v>
      </c>
      <c r="AH7" s="5">
        <f>CH4_100yr_tonnes!AI70</f>
        <v>61207.087903079999</v>
      </c>
      <c r="AI7" s="5">
        <f>CH4_100yr_tonnes!AJ70</f>
        <v>62649.018755340003</v>
      </c>
      <c r="AJ7" s="5">
        <f>CH4_100yr_tonnes!AK70</f>
        <v>64109.867292420007</v>
      </c>
      <c r="AK7" s="5">
        <f>CH4_100yr_tonnes!AL70</f>
        <v>65588.007927960003</v>
      </c>
      <c r="AL7" s="5">
        <f>CH4_100yr_tonnes!AM70</f>
        <v>67082.201772900007</v>
      </c>
      <c r="AM7" s="5">
        <f>CH4_100yr_tonnes!AN70</f>
        <v>68591.417535000015</v>
      </c>
      <c r="AN7" s="5">
        <f>CH4_100yr_tonnes!AO70</f>
        <v>70114.741629600001</v>
      </c>
      <c r="AO7" s="5">
        <f>CH4_100yr_tonnes!AP70</f>
        <v>71651.338387800002</v>
      </c>
      <c r="AP7" s="5">
        <f>CH4_100yr_tonnes!AQ70</f>
        <v>73200.428991000008</v>
      </c>
      <c r="AQ7" s="5">
        <f>CH4_100yr_tonnes!AR70</f>
        <v>74761.334286600002</v>
      </c>
      <c r="AR7" s="5">
        <f>CH4_100yr_tonnes!AS70</f>
        <v>76333.483737600007</v>
      </c>
      <c r="AS7" s="5">
        <f>CH4_100yr_tonnes!AT70</f>
        <v>77916.402811799999</v>
      </c>
      <c r="AT7" s="5">
        <f>CH4_100yr_tonnes!AU70</f>
        <v>79509.615892200003</v>
      </c>
      <c r="AU7" s="5">
        <f>CH4_100yr_tonnes!AV70</f>
        <v>81112.67949900002</v>
      </c>
      <c r="AV7" s="5">
        <f>CH4_100yr_tonnes!AW70</f>
        <v>82725.012789600019</v>
      </c>
      <c r="AW7" s="5">
        <f>CH4_100yr_tonnes!AX70</f>
        <v>84345.777959400002</v>
      </c>
      <c r="AX7" s="5">
        <f>CH4_100yr_tonnes!AY70</f>
        <v>85973.879428200002</v>
      </c>
      <c r="AY7" s="5">
        <f>CH4_100yr_tonnes!AZ70</f>
        <v>87608.13015360001</v>
      </c>
      <c r="AZ7" s="5">
        <f>CH4_100yr_tonnes!BA70</f>
        <v>89247.436928400013</v>
      </c>
      <c r="BA7" s="5">
        <f>CH4_100yr_tonnes!BB70</f>
        <v>90890.915301600005</v>
      </c>
      <c r="BB7" s="5">
        <f>CH4_100yr_tonnes!BC70</f>
        <v>92537.910867599989</v>
      </c>
      <c r="BC7" s="5">
        <f>CH4_100yr_tonnes!BD70</f>
        <v>94187.956484400012</v>
      </c>
      <c r="BD7" s="5">
        <f>CH4_100yr_tonnes!BE70</f>
        <v>95840.712474</v>
      </c>
      <c r="BE7" s="5">
        <f>CH4_100yr_tonnes!BF70</f>
        <v>97495.780172400016</v>
      </c>
      <c r="BF7" s="5">
        <f>CH4_100yr_tonnes!BG70</f>
        <v>99152.669114400021</v>
      </c>
      <c r="BG7" s="5">
        <f>CH4_100yr_tonnes!BH70</f>
        <v>100810.869783</v>
      </c>
      <c r="BH7" s="5">
        <f>CH4_100yr_tonnes!BI70</f>
        <v>102469.8294048</v>
      </c>
      <c r="BI7" s="5">
        <f>CH4_100yr_tonnes!BJ70</f>
        <v>104128.99479960001</v>
      </c>
      <c r="BJ7" s="5">
        <f>CH4_100yr_tonnes!BK70</f>
        <v>76129.028905200001</v>
      </c>
      <c r="BK7" s="5">
        <f>CH4_100yr_tonnes!BL70</f>
        <v>56932.192311360006</v>
      </c>
      <c r="BL7" s="5">
        <f>CH4_100yr_tonnes!BM70</f>
        <v>43665.198282960002</v>
      </c>
      <c r="BM7" s="5">
        <f>CH4_100yr_tonnes!BN70</f>
        <v>34400.069409000003</v>
      </c>
      <c r="BN7" s="5">
        <f>CH4_100yr_tonnes!BO70</f>
        <v>27842.620264800003</v>
      </c>
      <c r="BO7" s="5">
        <f>CH4_100yr_tonnes!BP70</f>
        <v>23123.632150920002</v>
      </c>
      <c r="BP7" s="5">
        <f>CH4_100yr_tonnes!BQ70</f>
        <v>19658.865056820003</v>
      </c>
      <c r="BQ7" s="5">
        <f>CH4_100yr_tonnes!BR70</f>
        <v>17055.213070559999</v>
      </c>
      <c r="BR7" s="5">
        <f>CH4_100yr_tonnes!BS70</f>
        <v>15047.791226519999</v>
      </c>
      <c r="BS7" s="5">
        <f>CH4_100yr_tonnes!BT70</f>
        <v>13457.75679318</v>
      </c>
      <c r="BT7" s="5">
        <f>CH4_100yr_tonnes!BU70</f>
        <v>12164.029764300001</v>
      </c>
      <c r="BU7" s="5">
        <f>CH4_100yr_tonnes!BV70</f>
        <v>11084.330649840002</v>
      </c>
      <c r="BV7" s="5">
        <f>CH4_100yr_tonnes!BW70</f>
        <v>10162.464233400002</v>
      </c>
      <c r="BW7" s="5">
        <f>CH4_100yr_tonnes!BX70</f>
        <v>9359.7905424</v>
      </c>
      <c r="BX7" s="5">
        <f>CH4_100yr_tonnes!BY70</f>
        <v>8649.5028806400023</v>
      </c>
      <c r="BY7" s="5">
        <f>CH4_100yr_tonnes!BZ70</f>
        <v>8012.7878871600014</v>
      </c>
      <c r="BZ7" s="5">
        <f>CH4_100yr_tonnes!CA70</f>
        <v>7436.2473259799999</v>
      </c>
      <c r="CA7" s="5">
        <f>CH4_100yr_tonnes!CB70</f>
        <v>6910.1661012000004</v>
      </c>
      <c r="CB7" s="5">
        <f>CH4_100yr_tonnes!CC70</f>
        <v>6427.3475763960005</v>
      </c>
      <c r="CC7" s="5">
        <f>CH4_100yr_tonnes!CD70</f>
        <v>5982.3295957620003</v>
      </c>
      <c r="CD7" s="5">
        <f>CH4_100yr_tonnes!CE70</f>
        <v>5570.8557790320001</v>
      </c>
      <c r="CE7" s="5">
        <f>CH4_100yr_tonnes!CF70</f>
        <v>5189.5182351420008</v>
      </c>
      <c r="CF7" s="5">
        <f>CH4_100yr_tonnes!CG70</f>
        <v>4835.5153352040006</v>
      </c>
      <c r="CG7" s="5">
        <f>CH4_100yr_tonnes!CH70</f>
        <v>4506.4868079900007</v>
      </c>
      <c r="CH7" s="5">
        <f>CH4_100yr_tonnes!CI70</f>
        <v>4200.4008414059999</v>
      </c>
      <c r="CI7" s="5">
        <f>CH4_100yr_tonnes!CJ70</f>
        <v>3915.4761938520001</v>
      </c>
      <c r="CJ7" s="5">
        <f>CH4_100yr_tonnes!CK70</f>
        <v>3650.1279345600001</v>
      </c>
      <c r="CK7" s="5">
        <f>CH4_100yr_tonnes!CL70</f>
        <v>3402.9291501540001</v>
      </c>
      <c r="CL7" s="5">
        <f>CH4_100yr_tonnes!CM70</f>
        <v>3172.5834951420002</v>
      </c>
      <c r="CM7" s="5">
        <f>CH4_100yr_tonnes!CN70</f>
        <v>2957.9051210819998</v>
      </c>
      <c r="CN7" s="5">
        <f>CH4_100yr_tonnes!CO70</f>
        <v>2757.803670408</v>
      </c>
      <c r="CO7" s="5">
        <f>CH4_100yr_tonnes!CP70</f>
        <v>2571.2727728039999</v>
      </c>
      <c r="CP7" s="5">
        <f>CH4_100yr_tonnes!CQ70</f>
        <v>2397.3809762760002</v>
      </c>
      <c r="CQ7" s="5">
        <f>CH4_100yr_tonnes!CR70</f>
        <v>2235.2644172940004</v>
      </c>
      <c r="CR7" s="5">
        <f>CH4_100yr_tonnes!CS70</f>
        <v>2084.1207276059999</v>
      </c>
      <c r="CS7" s="5">
        <f>CH4_100yr_tonnes!CT70</f>
        <v>1943.2038570300001</v>
      </c>
      <c r="CT7" s="5">
        <f>CH4_100yr_tonnes!CU70</f>
        <v>1811.819584416</v>
      </c>
      <c r="CU7" s="5">
        <f>CH4_100yr_tonnes!CV70</f>
        <v>1689.3215520240001</v>
      </c>
      <c r="CV7" s="5">
        <f>CH4_100yr_tonnes!CW70</f>
        <v>1575.1077250080002</v>
      </c>
    </row>
    <row r="8" spans="1:100" ht="15" customHeight="1" x14ac:dyDescent="0.15">
      <c r="A8" s="5">
        <f>CH4_100yr_tonnes!B71</f>
        <v>2697.4028837400006</v>
      </c>
      <c r="B8" s="5">
        <f>CH4_100yr_tonnes!C71</f>
        <v>4594.6323689459996</v>
      </c>
      <c r="C8" s="5">
        <f>CH4_100yr_tonnes!D71</f>
        <v>5889.5510099459998</v>
      </c>
      <c r="D8" s="5">
        <f>CH4_100yr_tonnes!E71</f>
        <v>6669.3136259580006</v>
      </c>
      <c r="E8" s="5">
        <f>CH4_100yr_tonnes!F71</f>
        <v>7200.6158297400007</v>
      </c>
      <c r="F8" s="5">
        <f>CH4_100yr_tonnes!G71</f>
        <v>7584.9116605200006</v>
      </c>
      <c r="G8" s="5">
        <f>CH4_100yr_tonnes!H71</f>
        <v>7861.7752114800014</v>
      </c>
      <c r="H8" s="5">
        <f>CH4_100yr_tonnes!I71</f>
        <v>8024.565059040001</v>
      </c>
      <c r="I8" s="5">
        <f>CH4_100yr_tonnes!J71</f>
        <v>8100.8523850800002</v>
      </c>
      <c r="J8" s="5">
        <f>CH4_100yr_tonnes!K71</f>
        <v>8217.3653833200005</v>
      </c>
      <c r="K8" s="5">
        <f>CH4_100yr_tonnes!L71</f>
        <v>8331.3664254600008</v>
      </c>
      <c r="L8" s="5">
        <f>CH4_100yr_tonnes!M71</f>
        <v>8365.0579879200013</v>
      </c>
      <c r="M8" s="5">
        <f>CH4_100yr_tonnes!N71</f>
        <v>8398.145072700001</v>
      </c>
      <c r="N8" s="5">
        <f>CH4_100yr_tonnes!O71</f>
        <v>8774.5150156800009</v>
      </c>
      <c r="O8" s="5">
        <f>CH4_100yr_tonnes!P71</f>
        <v>8954.1281111400021</v>
      </c>
      <c r="P8" s="5">
        <f>CH4_100yr_tonnes!Q71</f>
        <v>9224.49824592</v>
      </c>
      <c r="Q8" s="5">
        <f>CH4_100yr_tonnes!R71</f>
        <v>9390.7856175000015</v>
      </c>
      <c r="R8" s="5">
        <f>CH4_100yr_tonnes!S71</f>
        <v>9449.2805420999994</v>
      </c>
      <c r="S8" s="5">
        <f>CH4_100yr_tonnes!T71</f>
        <v>9475.80429534</v>
      </c>
      <c r="T8" s="5">
        <f>CH4_100yr_tonnes!U71</f>
        <v>9567.6585895200005</v>
      </c>
      <c r="U8" s="5">
        <f>CH4_100yr_tonnes!V71</f>
        <v>9673.9134274200023</v>
      </c>
      <c r="V8" s="5">
        <f>CH4_100yr_tonnes!W71</f>
        <v>9712.5866965799996</v>
      </c>
      <c r="W8" s="5">
        <f>CH4_100yr_tonnes!X71</f>
        <v>9753.556582260002</v>
      </c>
      <c r="X8" s="5">
        <f>CH4_100yr_tonnes!Y71</f>
        <v>9808.6789992600006</v>
      </c>
      <c r="Y8" s="5">
        <f>CH4_100yr_tonnes!Z71</f>
        <v>9877.9324278599997</v>
      </c>
      <c r="Z8" s="5">
        <f>CH4_100yr_tonnes!AA71</f>
        <v>9961.0236330600001</v>
      </c>
      <c r="AA8" s="5">
        <f>CH4_100yr_tonnes!AB71</f>
        <v>10057.571477160001</v>
      </c>
      <c r="AB8" s="5">
        <f>CH4_100yr_tonnes!AC71</f>
        <v>10651.758859619998</v>
      </c>
      <c r="AC8" s="5">
        <f>CH4_100yr_tonnes!AD71</f>
        <v>11140.898074680001</v>
      </c>
      <c r="AD8" s="5">
        <f>CH4_100yr_tonnes!AE71</f>
        <v>11560.893588659999</v>
      </c>
      <c r="AE8" s="5">
        <f>CH4_100yr_tonnes!AF71</f>
        <v>11935.506230219999</v>
      </c>
      <c r="AF8" s="5">
        <f>CH4_100yr_tonnes!AG71</f>
        <v>12280.439828580002</v>
      </c>
      <c r="AG8" s="5">
        <f>CH4_100yr_tonnes!AH71</f>
        <v>12606.010004580001</v>
      </c>
      <c r="AH8" s="5">
        <f>CH4_100yr_tonnes!AI71</f>
        <v>12918.924327480001</v>
      </c>
      <c r="AI8" s="5">
        <f>CH4_100yr_tonnes!AJ71</f>
        <v>13223.49969108</v>
      </c>
      <c r="AJ8" s="5">
        <f>CH4_100yr_tonnes!AK71</f>
        <v>13522.458482340002</v>
      </c>
      <c r="AK8" s="5">
        <f>CH4_100yr_tonnes!AL71</f>
        <v>13817.456187420001</v>
      </c>
      <c r="AL8" s="5">
        <f>CH4_100yr_tonnes!AM71</f>
        <v>14109.496924320001</v>
      </c>
      <c r="AM8" s="5">
        <f>CH4_100yr_tonnes!AN71</f>
        <v>14399.194452540001</v>
      </c>
      <c r="AN8" s="5">
        <f>CH4_100yr_tonnes!AO71</f>
        <v>14686.937333880001</v>
      </c>
      <c r="AO8" s="5">
        <f>CH4_100yr_tonnes!AP71</f>
        <v>14972.973085800002</v>
      </c>
      <c r="AP8" s="5">
        <f>CH4_100yr_tonnes!AQ71</f>
        <v>15257.397936840001</v>
      </c>
      <c r="AQ8" s="5">
        <f>CH4_100yr_tonnes!AR71</f>
        <v>15540.205581600001</v>
      </c>
      <c r="AR8" s="5">
        <f>CH4_100yr_tonnes!AS71</f>
        <v>15821.407627440001</v>
      </c>
      <c r="AS8" s="5">
        <f>CH4_100yr_tonnes!AT71</f>
        <v>16101.046632420002</v>
      </c>
      <c r="AT8" s="5">
        <f>CH4_100yr_tonnes!AU71</f>
        <v>16379.181291000001</v>
      </c>
      <c r="AU8" s="5">
        <f>CH4_100yr_tonnes!AV71</f>
        <v>16655.823834300001</v>
      </c>
      <c r="AV8" s="5">
        <f>CH4_100yr_tonnes!AW71</f>
        <v>16930.934578980003</v>
      </c>
      <c r="AW8" s="5">
        <f>CH4_100yr_tonnes!AX71</f>
        <v>17204.470729680001</v>
      </c>
      <c r="AX8" s="5">
        <f>CH4_100yr_tonnes!AY71</f>
        <v>17476.3752666</v>
      </c>
      <c r="AY8" s="5">
        <f>CH4_100yr_tonnes!AZ71</f>
        <v>17746.568050140002</v>
      </c>
      <c r="AZ8" s="5">
        <f>CH4_100yr_tonnes!BA71</f>
        <v>18014.97092046</v>
      </c>
      <c r="BA8" s="5">
        <f>CH4_100yr_tonnes!BB71</f>
        <v>18281.506131300001</v>
      </c>
      <c r="BB8" s="5">
        <f>CH4_100yr_tonnes!BC71</f>
        <v>18546.07126398</v>
      </c>
      <c r="BC8" s="5">
        <f>CH4_100yr_tonnes!BD71</f>
        <v>18808.580863380004</v>
      </c>
      <c r="BD8" s="5">
        <f>CH4_100yr_tonnes!BE71</f>
        <v>19068.930307320003</v>
      </c>
      <c r="BE8" s="5">
        <f>CH4_100yr_tonnes!BF71</f>
        <v>19326.995270940002</v>
      </c>
      <c r="BF8" s="5">
        <f>CH4_100yr_tonnes!BG71</f>
        <v>19582.654426139998</v>
      </c>
      <c r="BG8" s="5">
        <f>CH4_100yr_tonnes!BH71</f>
        <v>19835.770593180001</v>
      </c>
      <c r="BH8" s="5">
        <f>CH4_100yr_tonnes!BI71</f>
        <v>20086.215135120001</v>
      </c>
      <c r="BI8" s="5">
        <f>CH4_100yr_tonnes!BJ71</f>
        <v>20333.837257980002</v>
      </c>
      <c r="BJ8" s="5">
        <f>CH4_100yr_tonnes!BK71</f>
        <v>14894.996536320003</v>
      </c>
      <c r="BK8" s="5">
        <f>CH4_100yr_tonnes!BL71</f>
        <v>11163.72308028</v>
      </c>
      <c r="BL8" s="5">
        <f>CH4_100yr_tonnes!BM71</f>
        <v>8582.8471480200005</v>
      </c>
      <c r="BM8" s="5">
        <f>CH4_100yr_tonnes!BN71</f>
        <v>6778.4958888660012</v>
      </c>
      <c r="BN8" s="5">
        <f>CH4_100yr_tonnes!BO71</f>
        <v>5499.6904148400008</v>
      </c>
      <c r="BO8" s="5">
        <f>CH4_100yr_tonnes!BP71</f>
        <v>4577.8547802780013</v>
      </c>
      <c r="BP8" s="5">
        <f>CH4_100yr_tonnes!BQ71</f>
        <v>3899.6723481060008</v>
      </c>
      <c r="BQ8" s="5">
        <f>CH4_100yr_tonnes!BR71</f>
        <v>3388.8893241300002</v>
      </c>
      <c r="BR8" s="5">
        <f>CH4_100yr_tonnes!BS71</f>
        <v>2994.1158461040004</v>
      </c>
      <c r="BS8" s="5">
        <f>CH4_100yr_tonnes!BT71</f>
        <v>2680.6474683840006</v>
      </c>
      <c r="BT8" s="5">
        <f>CH4_100yr_tonnes!BU71</f>
        <v>2424.9816721740003</v>
      </c>
      <c r="BU8" s="5">
        <f>CH4_100yr_tonnes!BV71</f>
        <v>2211.1410023700005</v>
      </c>
      <c r="BV8" s="5">
        <f>CH4_100yr_tonnes!BW71</f>
        <v>2028.207298176</v>
      </c>
      <c r="BW8" s="5">
        <f>CH4_100yr_tonnes!BX71</f>
        <v>1868.6678178720001</v>
      </c>
      <c r="BX8" s="5">
        <f>CH4_100yr_tonnes!BY71</f>
        <v>1727.3056606260002</v>
      </c>
      <c r="BY8" s="5">
        <f>CH4_100yr_tonnes!BZ71</f>
        <v>1600.4551082460002</v>
      </c>
      <c r="BZ8" s="5">
        <f>CH4_100yr_tonnes!CA71</f>
        <v>1485.501638148</v>
      </c>
      <c r="CA8" s="5">
        <f>CH4_100yr_tonnes!CB71</f>
        <v>1380.5460001200001</v>
      </c>
      <c r="CB8" s="5">
        <f>CH4_100yr_tonnes!CC71</f>
        <v>1284.178323672</v>
      </c>
      <c r="CC8" s="5">
        <f>CH4_100yr_tonnes!CD71</f>
        <v>1195.3260243300001</v>
      </c>
      <c r="CD8" s="5">
        <f>CH4_100yr_tonnes!CE71</f>
        <v>1113.151228338</v>
      </c>
      <c r="CE8" s="5">
        <f>CH4_100yr_tonnes!CF71</f>
        <v>1036.9814315640001</v>
      </c>
      <c r="CF8" s="5">
        <f>CH4_100yr_tonnes!CG71</f>
        <v>966.26247681000007</v>
      </c>
      <c r="CG8" s="5">
        <f>CH4_100yr_tonnes!CH71</f>
        <v>900.52652237999996</v>
      </c>
      <c r="CH8" s="5">
        <f>CH4_100yr_tonnes!CI71</f>
        <v>839.37010471200006</v>
      </c>
      <c r="CI8" s="5">
        <f>CH4_100yr_tonnes!CJ71</f>
        <v>782.43898643400007</v>
      </c>
      <c r="CJ8" s="5">
        <f>CH4_100yr_tonnes!CK71</f>
        <v>729.41759312400018</v>
      </c>
      <c r="CK8" s="5">
        <f>CH4_100yr_tonnes!CL71</f>
        <v>680.02154920800012</v>
      </c>
      <c r="CL8" s="5">
        <f>CH4_100yr_tonnes!CM71</f>
        <v>633.99231613260008</v>
      </c>
      <c r="CM8" s="5">
        <f>CH4_100yr_tonnes!CN71</f>
        <v>591.09326511780012</v>
      </c>
      <c r="CN8" s="5">
        <f>CH4_100yr_tonnes!CO71</f>
        <v>551.10673639980007</v>
      </c>
      <c r="CO8" s="5">
        <f>CH4_100yr_tonnes!CP71</f>
        <v>513.83177654159999</v>
      </c>
      <c r="CP8" s="5">
        <f>CH4_100yr_tonnes!CQ71</f>
        <v>479.08235278440003</v>
      </c>
      <c r="CQ8" s="5">
        <f>CH4_100yr_tonnes!CR71</f>
        <v>446.6859038226001</v>
      </c>
      <c r="CR8" s="5">
        <f>CH4_100yr_tonnes!CS71</f>
        <v>416.48213459100003</v>
      </c>
      <c r="CS8" s="5">
        <f>CH4_100yr_tonnes!CT71</f>
        <v>388.32198895920004</v>
      </c>
      <c r="CT8" s="5">
        <f>CH4_100yr_tonnes!CU71</f>
        <v>362.06675734800001</v>
      </c>
      <c r="CU8" s="5">
        <f>CH4_100yr_tonnes!CV71</f>
        <v>337.58728841880003</v>
      </c>
      <c r="CV8" s="5">
        <f>CH4_100yr_tonnes!CW71</f>
        <v>314.76328354680004</v>
      </c>
    </row>
    <row r="9" spans="1:100" ht="15" customHeight="1" x14ac:dyDescent="0.15">
      <c r="A9" s="5">
        <f>CH4_100yr_tonnes!B72</f>
        <v>1886.7133370520003</v>
      </c>
      <c r="B9" s="5">
        <f>CH4_100yr_tonnes!C72</f>
        <v>3565.4635340940004</v>
      </c>
      <c r="C9" s="5">
        <f>CH4_100yr_tonnes!D72</f>
        <v>5100.2547565980003</v>
      </c>
      <c r="D9" s="5">
        <f>CH4_100yr_tonnes!E72</f>
        <v>6391.5852127740009</v>
      </c>
      <c r="E9" s="5">
        <f>CH4_100yr_tonnes!F72</f>
        <v>7404.8323993800013</v>
      </c>
      <c r="F9" s="5">
        <f>CH4_100yr_tonnes!G72</f>
        <v>8297.7486158400006</v>
      </c>
      <c r="G9" s="5">
        <f>CH4_100yr_tonnes!H72</f>
        <v>9152.0772420000012</v>
      </c>
      <c r="H9" s="5">
        <f>CH4_100yr_tonnes!I72</f>
        <v>9960.6694255200018</v>
      </c>
      <c r="I9" s="5">
        <f>CH4_100yr_tonnes!J72</f>
        <v>10728.36620844</v>
      </c>
      <c r="J9" s="5">
        <f>CH4_100yr_tonnes!K72</f>
        <v>11522.725761719999</v>
      </c>
      <c r="K9" s="5">
        <f>CH4_100yr_tonnes!L72</f>
        <v>12287.694089580002</v>
      </c>
      <c r="L9" s="5">
        <f>CH4_100yr_tonnes!M72</f>
        <v>13034.662561560001</v>
      </c>
      <c r="M9" s="5">
        <f>CH4_100yr_tonnes!N72</f>
        <v>13786.531122600001</v>
      </c>
      <c r="N9" s="5">
        <f>CH4_100yr_tonnes!O72</f>
        <v>14540.089273199999</v>
      </c>
      <c r="O9" s="5">
        <f>CH4_100yr_tonnes!P72</f>
        <v>15291.808131840002</v>
      </c>
      <c r="P9" s="5">
        <f>CH4_100yr_tonnes!Q72</f>
        <v>16117.3996941</v>
      </c>
      <c r="Q9" s="5">
        <f>CH4_100yr_tonnes!R72</f>
        <v>16986.120565260004</v>
      </c>
      <c r="R9" s="5">
        <f>CH4_100yr_tonnes!S72</f>
        <v>17875.890244740003</v>
      </c>
      <c r="S9" s="5">
        <f>CH4_100yr_tonnes!T72</f>
        <v>18737.894230920003</v>
      </c>
      <c r="T9" s="5">
        <f>CH4_100yr_tonnes!U72</f>
        <v>19622.093503079999</v>
      </c>
      <c r="U9" s="5">
        <f>CH4_100yr_tonnes!V72</f>
        <v>20535.189874260002</v>
      </c>
      <c r="V9" s="5">
        <f>CH4_100yr_tonnes!W72</f>
        <v>21388.087350900001</v>
      </c>
      <c r="W9" s="5">
        <f>CH4_100yr_tonnes!X72</f>
        <v>22235.922323580002</v>
      </c>
      <c r="X9" s="5">
        <f>CH4_100yr_tonnes!Y72</f>
        <v>23082.32845194</v>
      </c>
      <c r="Y9" s="5">
        <f>CH4_100yr_tonnes!Z72</f>
        <v>23921.98720566</v>
      </c>
      <c r="Z9" s="5">
        <f>CH4_100yr_tonnes!AA72</f>
        <v>24756.901037399999</v>
      </c>
      <c r="AA9" s="5">
        <f>CH4_100yr_tonnes!AB72</f>
        <v>25591.085253000001</v>
      </c>
      <c r="AB9" s="5">
        <f>CH4_100yr_tonnes!AC72</f>
        <v>26688.60947562</v>
      </c>
      <c r="AC9" s="5">
        <f>CH4_100yr_tonnes!AD72</f>
        <v>27787.232654880001</v>
      </c>
      <c r="AD9" s="5">
        <f>CH4_100yr_tonnes!AE72</f>
        <v>28888.066188720004</v>
      </c>
      <c r="AE9" s="5">
        <f>CH4_100yr_tonnes!AF72</f>
        <v>29992.125070260005</v>
      </c>
      <c r="AF9" s="5">
        <f>CH4_100yr_tonnes!AG72</f>
        <v>31100.324287620002</v>
      </c>
      <c r="AG9" s="5">
        <f>CH4_100yr_tonnes!AH72</f>
        <v>32213.46156204</v>
      </c>
      <c r="AH9" s="5">
        <f>CH4_100yr_tonnes!AI72</f>
        <v>33332.216113920003</v>
      </c>
      <c r="AI9" s="5">
        <f>CH4_100yr_tonnes!AJ72</f>
        <v>34457.137997880003</v>
      </c>
      <c r="AJ9" s="5">
        <f>CH4_100yr_tonnes!AK72</f>
        <v>35588.674565100009</v>
      </c>
      <c r="AK9" s="5">
        <f>CH4_100yr_tonnes!AL72</f>
        <v>36727.188959159997</v>
      </c>
      <c r="AL9" s="5">
        <f>CH4_100yr_tonnes!AM72</f>
        <v>37872.988524240005</v>
      </c>
      <c r="AM9" s="5">
        <f>CH4_100yr_tonnes!AN72</f>
        <v>39026.342548380002</v>
      </c>
      <c r="AN9" s="5">
        <f>CH4_100yr_tonnes!AO72</f>
        <v>40187.493280980001</v>
      </c>
      <c r="AO9" s="5">
        <f>CH4_100yr_tonnes!AP72</f>
        <v>41356.650563040006</v>
      </c>
      <c r="AP9" s="5">
        <f>CH4_100yr_tonnes!AQ72</f>
        <v>42533.973656760005</v>
      </c>
      <c r="AQ9" s="5">
        <f>CH4_100yr_tonnes!AR72</f>
        <v>43719.557956739998</v>
      </c>
      <c r="AR9" s="5">
        <f>CH4_100yr_tonnes!AS72</f>
        <v>44913.422799540007</v>
      </c>
      <c r="AS9" s="5">
        <f>CH4_100yr_tonnes!AT72</f>
        <v>46115.500269900003</v>
      </c>
      <c r="AT9" s="5">
        <f>CH4_100yr_tonnes!AU72</f>
        <v>47325.660178260005</v>
      </c>
      <c r="AU9" s="5">
        <f>CH4_100yr_tonnes!AV72</f>
        <v>48543.734645040007</v>
      </c>
      <c r="AV9" s="5">
        <f>CH4_100yr_tonnes!AW72</f>
        <v>49769.527999440004</v>
      </c>
      <c r="AW9" s="5">
        <f>CH4_100yr_tonnes!AX72</f>
        <v>51002.828068139999</v>
      </c>
      <c r="AX9" s="5">
        <f>CH4_100yr_tonnes!AY72</f>
        <v>52243.409375459996</v>
      </c>
      <c r="AY9" s="5">
        <f>CH4_100yr_tonnes!AZ72</f>
        <v>53491.035638400004</v>
      </c>
      <c r="AZ9" s="5">
        <f>CH4_100yr_tonnes!BA72</f>
        <v>54745.440647040006</v>
      </c>
      <c r="BA9" s="5">
        <f>CH4_100yr_tonnes!BB72</f>
        <v>56006.331268080001</v>
      </c>
      <c r="BB9" s="5">
        <f>CH4_100yr_tonnes!BC72</f>
        <v>57273.399730200006</v>
      </c>
      <c r="BC9" s="5">
        <f>CH4_100yr_tonnes!BD72</f>
        <v>58546.320227280004</v>
      </c>
      <c r="BD9" s="5">
        <f>CH4_100yr_tonnes!BE72</f>
        <v>59824.754918700011</v>
      </c>
      <c r="BE9" s="5">
        <f>CH4_100yr_tonnes!BF72</f>
        <v>61108.347040860004</v>
      </c>
      <c r="BF9" s="5">
        <f>CH4_100yr_tonnes!BG72</f>
        <v>62396.713998360006</v>
      </c>
      <c r="BG9" s="5">
        <f>CH4_100yr_tonnes!BH72</f>
        <v>63689.445018120008</v>
      </c>
      <c r="BH9" s="5">
        <f>CH4_100yr_tonnes!BI72</f>
        <v>64986.096803400003</v>
      </c>
      <c r="BI9" s="5">
        <f>CH4_100yr_tonnes!BJ72</f>
        <v>66286.198191660005</v>
      </c>
      <c r="BJ9" s="5">
        <f>CH4_100yr_tonnes!BK72</f>
        <v>61462.187077740004</v>
      </c>
      <c r="BK9" s="5">
        <f>CH4_100yr_tonnes!BL72</f>
        <v>57005.862170940003</v>
      </c>
      <c r="BL9" s="5">
        <f>CH4_100yr_tonnes!BM72</f>
        <v>52888.379724059996</v>
      </c>
      <c r="BM9" s="5">
        <f>CH4_100yr_tonnes!BN72</f>
        <v>49083.197203260002</v>
      </c>
      <c r="BN9" s="5">
        <f>CH4_100yr_tonnes!BO72</f>
        <v>45565.887929640005</v>
      </c>
      <c r="BO9" s="5">
        <f>CH4_100yr_tonnes!BP72</f>
        <v>42313.970738520002</v>
      </c>
      <c r="BP9" s="5">
        <f>CH4_100yr_tonnes!BQ72</f>
        <v>39306.753395340005</v>
      </c>
      <c r="BQ9" s="5">
        <f>CH4_100yr_tonnes!BR72</f>
        <v>36525.188751180001</v>
      </c>
      <c r="BR9" s="5">
        <f>CH4_100yr_tonnes!BS72</f>
        <v>33951.74246496</v>
      </c>
      <c r="BS9" s="5">
        <f>CH4_100yr_tonnes!BT72</f>
        <v>31570.271471939999</v>
      </c>
      <c r="BT9" s="5">
        <f>CH4_100yr_tonnes!BU72</f>
        <v>29365.912276439998</v>
      </c>
      <c r="BU9" s="5">
        <f>CH4_100yr_tonnes!BV72</f>
        <v>27324.978214500003</v>
      </c>
      <c r="BV9" s="5">
        <f>CH4_100yr_tonnes!BW72</f>
        <v>25434.865137300003</v>
      </c>
      <c r="BW9" s="5">
        <f>CH4_100yr_tonnes!BX72</f>
        <v>23683.964579700001</v>
      </c>
      <c r="BX9" s="5">
        <f>CH4_100yr_tonnes!BY72</f>
        <v>22061.584041000002</v>
      </c>
      <c r="BY9" s="5">
        <f>CH4_100yr_tonnes!BZ72</f>
        <v>20557.873666020001</v>
      </c>
      <c r="BZ9" s="5">
        <f>CH4_100yr_tonnes!CA72</f>
        <v>19163.758811220003</v>
      </c>
      <c r="CA9" s="5">
        <f>CH4_100yr_tonnes!CB72</f>
        <v>17870.87811618</v>
      </c>
      <c r="CB9" s="5">
        <f>CH4_100yr_tonnes!CC72</f>
        <v>16671.526504140002</v>
      </c>
      <c r="CC9" s="5">
        <f>CH4_100yr_tonnes!CD72</f>
        <v>15558.60283362</v>
      </c>
      <c r="CD9" s="5">
        <f>CH4_100yr_tonnes!CE72</f>
        <v>14525.561712960001</v>
      </c>
      <c r="CE9" s="5">
        <f>CH4_100yr_tonnes!CF72</f>
        <v>13566.369226920002</v>
      </c>
      <c r="CF9" s="5">
        <f>CH4_100yr_tonnes!CG72</f>
        <v>12675.462236340001</v>
      </c>
      <c r="CG9" s="5">
        <f>CH4_100yr_tonnes!CH72</f>
        <v>11847.71092542</v>
      </c>
      <c r="CH9" s="5">
        <f>CH4_100yr_tonnes!CI72</f>
        <v>11078.38435932</v>
      </c>
      <c r="CI9" s="5">
        <f>CH4_100yr_tonnes!CJ72</f>
        <v>10363.118841900001</v>
      </c>
      <c r="CJ9" s="5">
        <f>CH4_100yr_tonnes!CK72</f>
        <v>9697.8887956199997</v>
      </c>
      <c r="CK9" s="5">
        <f>CH4_100yr_tonnes!CL72</f>
        <v>9078.979953420001</v>
      </c>
      <c r="CL9" s="5">
        <f>CH4_100yr_tonnes!CM72</f>
        <v>8502.9647473200002</v>
      </c>
      <c r="CM9" s="5">
        <f>CH4_100yr_tonnes!CN72</f>
        <v>7966.6796496600009</v>
      </c>
      <c r="CN9" s="5">
        <f>CH4_100yr_tonnes!CO72</f>
        <v>7467.20431104</v>
      </c>
      <c r="CO9" s="5">
        <f>CH4_100yr_tonnes!CP72</f>
        <v>7001.8424068200002</v>
      </c>
      <c r="CP9" s="5">
        <f>CH4_100yr_tonnes!CQ72</f>
        <v>6568.1039860680003</v>
      </c>
      <c r="CQ9" s="5">
        <f>CH4_100yr_tonnes!CR72</f>
        <v>6163.6892429520012</v>
      </c>
      <c r="CR9" s="5">
        <f>CH4_100yr_tonnes!CS72</f>
        <v>5786.4735817559995</v>
      </c>
      <c r="CS9" s="5">
        <f>CH4_100yr_tonnes!CT72</f>
        <v>5434.4938792440007</v>
      </c>
      <c r="CT9" s="5">
        <f>CH4_100yr_tonnes!CU72</f>
        <v>5105.9358379260002</v>
      </c>
      <c r="CU9" s="5">
        <f>CH4_100yr_tonnes!CV72</f>
        <v>4799.1223495440008</v>
      </c>
      <c r="CV9" s="5">
        <f>CH4_100yr_tonnes!CW72</f>
        <v>4512.5027833499998</v>
      </c>
    </row>
    <row r="10" spans="1:100" ht="15" customHeight="1" x14ac:dyDescent="0.15">
      <c r="A10" s="5">
        <f>CH4_100yr_tonnes!B73</f>
        <v>78.713238651600008</v>
      </c>
      <c r="B10" s="5">
        <f>CH4_100yr_tonnes!C73</f>
        <v>152.10708321120003</v>
      </c>
      <c r="C10" s="5">
        <f>CH4_100yr_tonnes!D73</f>
        <v>220.0288453668</v>
      </c>
      <c r="D10" s="5">
        <f>CH4_100yr_tonnes!E73</f>
        <v>282.12411282239998</v>
      </c>
      <c r="E10" s="5">
        <f>CH4_100yr_tonnes!F73</f>
        <v>340.74714450540006</v>
      </c>
      <c r="F10" s="5">
        <f>CH4_100yr_tonnes!G73</f>
        <v>396.78905154540001</v>
      </c>
      <c r="G10" s="5">
        <f>CH4_100yr_tonnes!H73</f>
        <v>450.54636571740002</v>
      </c>
      <c r="H10" s="5">
        <f>CH4_100yr_tonnes!I73</f>
        <v>502.11485892840005</v>
      </c>
      <c r="I10" s="5">
        <f>CH4_100yr_tonnes!J73</f>
        <v>552.17526107760011</v>
      </c>
      <c r="J10" s="5">
        <f>CH4_100yr_tonnes!K73</f>
        <v>600.55081261560008</v>
      </c>
      <c r="K10" s="5">
        <f>CH4_100yr_tonnes!L73</f>
        <v>647.50502970060006</v>
      </c>
      <c r="L10" s="5">
        <f>CH4_100yr_tonnes!M73</f>
        <v>693.60323842800017</v>
      </c>
      <c r="M10" s="5">
        <f>CH4_100yr_tonnes!N73</f>
        <v>738.46912635600006</v>
      </c>
      <c r="N10" s="5">
        <f>CH4_100yr_tonnes!O73</f>
        <v>782.79034434000005</v>
      </c>
      <c r="O10" s="5">
        <f>CH4_100yr_tonnes!P73</f>
        <v>826.28890085399996</v>
      </c>
      <c r="P10" s="5">
        <f>CH4_100yr_tonnes!Q73</f>
        <v>868.34148270000003</v>
      </c>
      <c r="Q10" s="5">
        <f>CH4_100yr_tonnes!R73</f>
        <v>909.74513447400011</v>
      </c>
      <c r="R10" s="5">
        <f>CH4_100yr_tonnes!S73</f>
        <v>950.60557197000003</v>
      </c>
      <c r="S10" s="5">
        <f>CH4_100yr_tonnes!T73</f>
        <v>991.14868648200002</v>
      </c>
      <c r="T10" s="5">
        <f>CH4_100yr_tonnes!U73</f>
        <v>1031.1554921460001</v>
      </c>
      <c r="U10" s="5">
        <f>CH4_100yr_tonnes!V73</f>
        <v>1070.7548042159999</v>
      </c>
      <c r="V10" s="5">
        <f>CH4_100yr_tonnes!W73</f>
        <v>1110.208340184</v>
      </c>
      <c r="W10" s="5">
        <f>CH4_100yr_tonnes!X73</f>
        <v>1149.4965160200002</v>
      </c>
      <c r="X10" s="5">
        <f>CH4_100yr_tonnes!Y73</f>
        <v>1188.6161519040002</v>
      </c>
      <c r="Y10" s="5">
        <f>CH4_100yr_tonnes!Z73</f>
        <v>1227.6335501340002</v>
      </c>
      <c r="Z10" s="5">
        <f>CH4_100yr_tonnes!AA73</f>
        <v>1266.579676326</v>
      </c>
      <c r="AA10" s="5">
        <f>CH4_100yr_tonnes!AB73</f>
        <v>1305.5206815840002</v>
      </c>
      <c r="AB10" s="5">
        <f>CH4_100yr_tonnes!AC73</f>
        <v>1344.5389890120002</v>
      </c>
      <c r="AC10" s="5">
        <f>CH4_100yr_tonnes!AD73</f>
        <v>1383.3861217800002</v>
      </c>
      <c r="AD10" s="5">
        <f>CH4_100yr_tonnes!AE73</f>
        <v>1422.0899789100004</v>
      </c>
      <c r="AE10" s="5">
        <f>CH4_100yr_tonnes!AF73</f>
        <v>1460.6749243320003</v>
      </c>
      <c r="AF10" s="5">
        <f>CH4_100yr_tonnes!AG73</f>
        <v>1499.1666461100001</v>
      </c>
      <c r="AG10" s="5">
        <f>CH4_100yr_tonnes!AH73</f>
        <v>1537.5873494220002</v>
      </c>
      <c r="AH10" s="5">
        <f>CH4_100yr_tonnes!AI73</f>
        <v>1575.9552202619998</v>
      </c>
      <c r="AI10" s="5">
        <f>CH4_100yr_tonnes!AJ73</f>
        <v>1614.2879747699999</v>
      </c>
      <c r="AJ10" s="5">
        <f>CH4_100yr_tonnes!AK73</f>
        <v>1652.5985756280002</v>
      </c>
      <c r="AK10" s="5">
        <f>CH4_100yr_tonnes!AL73</f>
        <v>1690.899112932</v>
      </c>
      <c r="AL10" s="5">
        <f>CH4_100yr_tonnes!AM73</f>
        <v>1729.2000604259999</v>
      </c>
      <c r="AM10" s="5">
        <f>CH4_100yr_tonnes!AN73</f>
        <v>1767.5116009920002</v>
      </c>
      <c r="AN10" s="5">
        <f>CH4_100yr_tonnes!AO73</f>
        <v>1805.8385613120001</v>
      </c>
      <c r="AO10" s="5">
        <f>CH4_100yr_tonnes!AP73</f>
        <v>1844.1855138180001</v>
      </c>
      <c r="AP10" s="5">
        <f>CH4_100yr_tonnes!AQ73</f>
        <v>1882.5569373780002</v>
      </c>
      <c r="AQ10" s="5">
        <f>CH4_100yr_tonnes!AR73</f>
        <v>1920.95426664</v>
      </c>
      <c r="AR10" s="5">
        <f>CH4_100yr_tonnes!AS73</f>
        <v>1959.3765137580003</v>
      </c>
      <c r="AS10" s="5">
        <f>CH4_100yr_tonnes!AT73</f>
        <v>1997.8198059960002</v>
      </c>
      <c r="AT10" s="5">
        <f>CH4_100yr_tonnes!AU73</f>
        <v>2036.2805384280002</v>
      </c>
      <c r="AU10" s="5">
        <f>CH4_100yr_tonnes!AV73</f>
        <v>2074.75133577</v>
      </c>
      <c r="AV10" s="5">
        <f>CH4_100yr_tonnes!AW73</f>
        <v>2113.2252227580002</v>
      </c>
      <c r="AW10" s="5">
        <f>CH4_100yr_tonnes!AX73</f>
        <v>2151.6902198100001</v>
      </c>
      <c r="AX10" s="5">
        <f>CH4_100yr_tonnes!AY73</f>
        <v>2190.1361826900002</v>
      </c>
      <c r="AY10" s="5">
        <f>CH4_100yr_tonnes!AZ73</f>
        <v>2228.546052918</v>
      </c>
      <c r="AZ10" s="5">
        <f>CH4_100yr_tonnes!BA73</f>
        <v>2266.9043009040001</v>
      </c>
      <c r="BA10" s="5">
        <f>CH4_100yr_tonnes!BB73</f>
        <v>2305.1962710000003</v>
      </c>
      <c r="BB10" s="5">
        <f>CH4_100yr_tonnes!BC73</f>
        <v>2343.4074641760003</v>
      </c>
      <c r="BC10" s="5">
        <f>CH4_100yr_tonnes!BD73</f>
        <v>2381.524833678</v>
      </c>
      <c r="BD10" s="5">
        <f>CH4_100yr_tonnes!BE73</f>
        <v>2419.5388529280003</v>
      </c>
      <c r="BE10" s="5">
        <f>CH4_100yr_tonnes!BF73</f>
        <v>2457.4369145159999</v>
      </c>
      <c r="BF10" s="5">
        <f>CH4_100yr_tonnes!BG73</f>
        <v>2495.2070598780001</v>
      </c>
      <c r="BG10" s="5">
        <f>CH4_100yr_tonnes!BH73</f>
        <v>2532.8391603720002</v>
      </c>
      <c r="BH10" s="5">
        <f>CH4_100yr_tonnes!BI73</f>
        <v>2570.313455688</v>
      </c>
      <c r="BI10" s="5">
        <f>CH4_100yr_tonnes!BJ73</f>
        <v>2607.6163451460002</v>
      </c>
      <c r="BJ10" s="5">
        <f>CH4_100yr_tonnes!BK73</f>
        <v>2418.3958906980001</v>
      </c>
      <c r="BK10" s="5">
        <f>CH4_100yr_tonnes!BL73</f>
        <v>2243.5707173340006</v>
      </c>
      <c r="BL10" s="5">
        <f>CH4_100yr_tonnes!BM73</f>
        <v>2082.012839166</v>
      </c>
      <c r="BM10" s="5">
        <f>CH4_100yr_tonnes!BN73</f>
        <v>1932.684204294</v>
      </c>
      <c r="BN10" s="5">
        <f>CH4_100yr_tonnes!BO73</f>
        <v>1794.6294551220001</v>
      </c>
      <c r="BO10" s="5">
        <f>CH4_100yr_tonnes!BP73</f>
        <v>1666.9692703979999</v>
      </c>
      <c r="BP10" s="5">
        <f>CH4_100yr_tonnes!BQ73</f>
        <v>1548.8942537220003</v>
      </c>
      <c r="BQ10" s="5">
        <f>CH4_100yr_tonnes!BR73</f>
        <v>1439.6593047900003</v>
      </c>
      <c r="BR10" s="5">
        <f>CH4_100yr_tonnes!BS73</f>
        <v>1338.578460492</v>
      </c>
      <c r="BS10" s="5">
        <f>CH4_100yr_tonnes!BT73</f>
        <v>1245.0201387420002</v>
      </c>
      <c r="BT10" s="5">
        <f>CH4_100yr_tonnes!BU73</f>
        <v>1158.4027796160001</v>
      </c>
      <c r="BU10" s="5">
        <f>CH4_100yr_tonnes!BV73</f>
        <v>1078.1908282020001</v>
      </c>
      <c r="BV10" s="5">
        <f>CH4_100yr_tonnes!BW73</f>
        <v>1003.89104967</v>
      </c>
      <c r="BW10" s="5">
        <f>CH4_100yr_tonnes!BX73</f>
        <v>935.04913656000008</v>
      </c>
      <c r="BX10" s="5">
        <f>CH4_100yr_tonnes!BY73</f>
        <v>871.2465947280001</v>
      </c>
      <c r="BY10" s="5">
        <f>CH4_100yr_tonnes!BZ73</f>
        <v>812.09787608399995</v>
      </c>
      <c r="BZ10" s="5">
        <f>CH4_100yr_tonnes!CA73</f>
        <v>757.24774524000009</v>
      </c>
      <c r="CA10" s="5">
        <f>CH4_100yr_tonnes!CB73</f>
        <v>706.36886040600007</v>
      </c>
      <c r="CB10" s="5">
        <f>CH4_100yr_tonnes!CC73</f>
        <v>659.15954168520011</v>
      </c>
      <c r="CC10" s="5">
        <f>CH4_100yr_tonnes!CD73</f>
        <v>615.34172968380005</v>
      </c>
      <c r="CD10" s="5">
        <f>CH4_100yr_tonnes!CE73</f>
        <v>574.65910006080003</v>
      </c>
      <c r="CE10" s="5">
        <f>CH4_100yr_tonnes!CF73</f>
        <v>536.87533395000003</v>
      </c>
      <c r="CF10" s="5">
        <f>CH4_100yr_tonnes!CG73</f>
        <v>501.77252669400008</v>
      </c>
      <c r="CG10" s="5">
        <f>CH4_100yr_tonnes!CH73</f>
        <v>469.14972404220009</v>
      </c>
      <c r="CH10" s="5">
        <f>CH4_100yr_tonnes!CI73</f>
        <v>438.82157645640007</v>
      </c>
      <c r="CI10" s="5">
        <f>CH4_100yr_tonnes!CJ73</f>
        <v>410.61710155740008</v>
      </c>
      <c r="CJ10" s="5">
        <f>CH4_100yr_tonnes!CK73</f>
        <v>384.37854583079996</v>
      </c>
      <c r="CK10" s="5">
        <f>CH4_100yr_tonnes!CL73</f>
        <v>359.96033732040007</v>
      </c>
      <c r="CL10" s="5">
        <f>CH4_100yr_tonnes!CM73</f>
        <v>337.22812293600003</v>
      </c>
      <c r="CM10" s="5">
        <f>CH4_100yr_tonnes!CN73</f>
        <v>316.05788244300004</v>
      </c>
      <c r="CN10" s="5">
        <f>CH4_100yr_tonnes!CO73</f>
        <v>296.33511330300001</v>
      </c>
      <c r="CO10" s="5">
        <f>CH4_100yr_tonnes!CP73</f>
        <v>277.95408155160004</v>
      </c>
      <c r="CP10" s="5">
        <f>CH4_100yr_tonnes!CQ73</f>
        <v>260.81713139100003</v>
      </c>
      <c r="CQ10" s="5">
        <f>CH4_100yr_tonnes!CR73</f>
        <v>244.83405098880004</v>
      </c>
      <c r="CR10" s="5">
        <f>CH4_100yr_tonnes!CS73</f>
        <v>229.92148831320003</v>
      </c>
      <c r="CS10" s="5">
        <f>CH4_100yr_tonnes!CT73</f>
        <v>216.00241381800001</v>
      </c>
      <c r="CT10" s="5">
        <f>CH4_100yr_tonnes!CU73</f>
        <v>203.00562584159999</v>
      </c>
      <c r="CU10" s="5">
        <f>CH4_100yr_tonnes!CV73</f>
        <v>190.86529560120002</v>
      </c>
      <c r="CV10" s="5">
        <f>CH4_100yr_tonnes!CW73</f>
        <v>179.52054812099999</v>
      </c>
    </row>
    <row r="11" spans="1:100" ht="15" customHeight="1" x14ac:dyDescent="0.15">
      <c r="A11" s="5">
        <f>CH4_100yr_tonnes!B74</f>
        <v>1509.3553528080004</v>
      </c>
      <c r="B11" s="5">
        <f>CH4_100yr_tonnes!C74</f>
        <v>2602.8173282580001</v>
      </c>
      <c r="C11" s="5">
        <f>CH4_100yr_tonnes!D74</f>
        <v>3400.9784397420003</v>
      </c>
      <c r="D11" s="5">
        <f>CH4_100yr_tonnes!E74</f>
        <v>4003.7178633420003</v>
      </c>
      <c r="E11" s="5">
        <f>CH4_100yr_tonnes!F74</f>
        <v>4504.2474261960006</v>
      </c>
      <c r="F11" s="5">
        <f>CH4_100yr_tonnes!G74</f>
        <v>4981.1066266079997</v>
      </c>
      <c r="G11" s="5">
        <f>CH4_100yr_tonnes!H74</f>
        <v>5456.7519819240006</v>
      </c>
      <c r="H11" s="5">
        <f>CH4_100yr_tonnes!I74</f>
        <v>5900.1500246160003</v>
      </c>
      <c r="I11" s="5">
        <f>CH4_100yr_tonnes!J74</f>
        <v>6461.4972620999997</v>
      </c>
      <c r="J11" s="5">
        <f>CH4_100yr_tonnes!K74</f>
        <v>6800.8028502600009</v>
      </c>
      <c r="K11" s="5">
        <f>CH4_100yr_tonnes!L74</f>
        <v>7328.5986285600002</v>
      </c>
      <c r="L11" s="5">
        <f>CH4_100yr_tonnes!M74</f>
        <v>7921.3541157000009</v>
      </c>
      <c r="M11" s="5">
        <f>CH4_100yr_tonnes!N74</f>
        <v>8525.4538785000022</v>
      </c>
      <c r="N11" s="5">
        <f>CH4_100yr_tonnes!O74</f>
        <v>9022.4973057000007</v>
      </c>
      <c r="O11" s="5">
        <f>CH4_100yr_tonnes!P74</f>
        <v>9428.4416696999997</v>
      </c>
      <c r="P11" s="5">
        <f>CH4_100yr_tonnes!Q74</f>
        <v>9388.0778346600018</v>
      </c>
      <c r="Q11" s="5">
        <f>CH4_100yr_tonnes!R74</f>
        <v>9323.7978208200002</v>
      </c>
      <c r="R11" s="5">
        <f>CH4_100yr_tonnes!S74</f>
        <v>9409.5175303199994</v>
      </c>
      <c r="S11" s="5">
        <f>CH4_100yr_tonnes!T74</f>
        <v>9685.2717309</v>
      </c>
      <c r="T11" s="5">
        <f>CH4_100yr_tonnes!U74</f>
        <v>9890.5349291400016</v>
      </c>
      <c r="U11" s="5">
        <f>CH4_100yr_tonnes!V74</f>
        <v>9963.1630010400004</v>
      </c>
      <c r="V11" s="5">
        <f>CH4_100yr_tonnes!W74</f>
        <v>10191.286657500001</v>
      </c>
      <c r="W11" s="5">
        <f>CH4_100yr_tonnes!X74</f>
        <v>10440.261417480002</v>
      </c>
      <c r="X11" s="5">
        <f>CH4_100yr_tonnes!Y74</f>
        <v>10737.361892100002</v>
      </c>
      <c r="Y11" s="5">
        <f>CH4_100yr_tonnes!Z74</f>
        <v>11045.2011138</v>
      </c>
      <c r="Z11" s="5">
        <f>CH4_100yr_tonnes!AA74</f>
        <v>11370.289570800001</v>
      </c>
      <c r="AA11" s="5">
        <f>CH4_100yr_tonnes!AB74</f>
        <v>11695.891748400001</v>
      </c>
      <c r="AB11" s="5">
        <f>CH4_100yr_tonnes!AC74</f>
        <v>12031.286632560001</v>
      </c>
      <c r="AC11" s="5">
        <f>CH4_100yr_tonnes!AD74</f>
        <v>12362.409892980002</v>
      </c>
      <c r="AD11" s="5">
        <f>CH4_100yr_tonnes!AE74</f>
        <v>12692.293572780001</v>
      </c>
      <c r="AE11" s="5">
        <f>CH4_100yr_tonnes!AF74</f>
        <v>13022.9612511</v>
      </c>
      <c r="AF11" s="5">
        <f>CH4_100yr_tonnes!AG74</f>
        <v>13355.779348800002</v>
      </c>
      <c r="AG11" s="5">
        <f>CH4_100yr_tonnes!AH74</f>
        <v>13691.648643120001</v>
      </c>
      <c r="AH11" s="5">
        <f>CH4_100yr_tonnes!AI74</f>
        <v>14031.129073920003</v>
      </c>
      <c r="AI11" s="5">
        <f>CH4_100yr_tonnes!AJ74</f>
        <v>14374.523510580002</v>
      </c>
      <c r="AJ11" s="5">
        <f>CH4_100yr_tonnes!AK74</f>
        <v>14721.951925200001</v>
      </c>
      <c r="AK11" s="5">
        <f>CH4_100yr_tonnes!AL74</f>
        <v>15073.468591679999</v>
      </c>
      <c r="AL11" s="5">
        <f>CH4_100yr_tonnes!AM74</f>
        <v>15429.07438464</v>
      </c>
      <c r="AM11" s="5">
        <f>CH4_100yr_tonnes!AN74</f>
        <v>15788.718569340002</v>
      </c>
      <c r="AN11" s="5">
        <f>CH4_100yr_tonnes!AO74</f>
        <v>16152.316687320001</v>
      </c>
      <c r="AO11" s="5">
        <f>CH4_100yr_tonnes!AP74</f>
        <v>16519.77227274</v>
      </c>
      <c r="AP11" s="5">
        <f>CH4_100yr_tonnes!AQ74</f>
        <v>16890.967475639998</v>
      </c>
      <c r="AQ11" s="5">
        <f>CH4_100yr_tonnes!AR74</f>
        <v>17265.781917120003</v>
      </c>
      <c r="AR11" s="5">
        <f>CH4_100yr_tonnes!AS74</f>
        <v>17644.070105160001</v>
      </c>
      <c r="AS11" s="5">
        <f>CH4_100yr_tonnes!AT74</f>
        <v>18025.651040880002</v>
      </c>
      <c r="AT11" s="5">
        <f>CH4_100yr_tonnes!AU74</f>
        <v>18410.352329220001</v>
      </c>
      <c r="AU11" s="5">
        <f>CH4_100yr_tonnes!AV74</f>
        <v>18798.003765059999</v>
      </c>
      <c r="AV11" s="5">
        <f>CH4_100yr_tonnes!AW74</f>
        <v>19188.465904140001</v>
      </c>
      <c r="AW11" s="5">
        <f>CH4_100yr_tonnes!AX74</f>
        <v>19581.636524400004</v>
      </c>
      <c r="AX11" s="5">
        <f>CH4_100yr_tonnes!AY74</f>
        <v>19977.445154520003</v>
      </c>
      <c r="AY11" s="5">
        <f>CH4_100yr_tonnes!AZ74</f>
        <v>20375.830388040002</v>
      </c>
      <c r="AZ11" s="5">
        <f>CH4_100yr_tonnes!BA74</f>
        <v>20776.7413614</v>
      </c>
      <c r="BA11" s="5">
        <f>CH4_100yr_tonnes!BB74</f>
        <v>21180.120295440003</v>
      </c>
      <c r="BB11" s="5">
        <f>CH4_100yr_tonnes!BC74</f>
        <v>21585.923601540002</v>
      </c>
      <c r="BC11" s="5">
        <f>CH4_100yr_tonnes!BD74</f>
        <v>21994.113196440001</v>
      </c>
      <c r="BD11" s="5">
        <f>CH4_100yr_tonnes!BE74</f>
        <v>22404.666624780002</v>
      </c>
      <c r="BE11" s="5">
        <f>CH4_100yr_tonnes!BF74</f>
        <v>22817.533328100002</v>
      </c>
      <c r="BF11" s="5">
        <f>CH4_100yr_tonnes!BG74</f>
        <v>23232.677602920005</v>
      </c>
      <c r="BG11" s="5">
        <f>CH4_100yr_tonnes!BH74</f>
        <v>23650.107097079999</v>
      </c>
      <c r="BH11" s="5">
        <f>CH4_100yr_tonnes!BI74</f>
        <v>24069.874484399999</v>
      </c>
      <c r="BI11" s="5">
        <f>CH4_100yr_tonnes!BJ74</f>
        <v>24492.038296620001</v>
      </c>
      <c r="BJ11" s="5">
        <f>CH4_100yr_tonnes!BK74</f>
        <v>17896.236909480001</v>
      </c>
      <c r="BK11" s="5">
        <f>CH4_100yr_tonnes!BL74</f>
        <v>13374.967548840001</v>
      </c>
      <c r="BL11" s="5">
        <f>CH4_100yr_tonnes!BM74</f>
        <v>10251.057286560001</v>
      </c>
      <c r="BM11" s="5">
        <f>CH4_100yr_tonnes!BN74</f>
        <v>8070.1265980200005</v>
      </c>
      <c r="BN11" s="5">
        <f>CH4_100yr_tonnes!BO74</f>
        <v>6527.1697428480011</v>
      </c>
      <c r="BO11" s="5">
        <f>CH4_100yr_tonnes!BP74</f>
        <v>5417.33802285</v>
      </c>
      <c r="BP11" s="5">
        <f>CH4_100yr_tonnes!BQ74</f>
        <v>4602.9468700739999</v>
      </c>
      <c r="BQ11" s="5">
        <f>CH4_100yr_tonnes!BR74</f>
        <v>3991.3582209840001</v>
      </c>
      <c r="BR11" s="5">
        <f>CH4_100yr_tonnes!BS74</f>
        <v>3520.1529303720008</v>
      </c>
      <c r="BS11" s="5">
        <f>CH4_100yr_tonnes!BT74</f>
        <v>3147.1899699360001</v>
      </c>
      <c r="BT11" s="5">
        <f>CH4_100yr_tonnes!BU74</f>
        <v>2843.9414374200001</v>
      </c>
      <c r="BU11" s="5">
        <f>CH4_100yr_tonnes!BV74</f>
        <v>2591.0235053760002</v>
      </c>
      <c r="BV11" s="5">
        <f>CH4_100yr_tonnes!BW74</f>
        <v>2375.199450306</v>
      </c>
      <c r="BW11" s="5">
        <f>CH4_100yr_tonnes!BX74</f>
        <v>2187.3695250420001</v>
      </c>
      <c r="BX11" s="5">
        <f>CH4_100yr_tonnes!BY74</f>
        <v>2021.2224235260003</v>
      </c>
      <c r="BY11" s="5">
        <f>CH4_100yr_tonnes!BZ74</f>
        <v>1872.3302898000002</v>
      </c>
      <c r="BZ11" s="5">
        <f>CH4_100yr_tonnes!CA74</f>
        <v>1737.541118136</v>
      </c>
      <c r="CA11" s="5">
        <f>CH4_100yr_tonnes!CB74</f>
        <v>1614.570563814</v>
      </c>
      <c r="CB11" s="5">
        <f>CH4_100yr_tonnes!CC74</f>
        <v>1501.7274907560002</v>
      </c>
      <c r="CC11" s="5">
        <f>CH4_100yr_tonnes!CD74</f>
        <v>1397.7292070340002</v>
      </c>
      <c r="CD11" s="5">
        <f>CH4_100yr_tonnes!CE74</f>
        <v>1301.5768932180001</v>
      </c>
      <c r="CE11" s="5">
        <f>CH4_100yr_tonnes!CF74</f>
        <v>1212.4714096920002</v>
      </c>
      <c r="CF11" s="5">
        <f>CH4_100yr_tonnes!CG74</f>
        <v>1129.756229394</v>
      </c>
      <c r="CG11" s="5">
        <f>CH4_100yr_tonnes!CH74</f>
        <v>1052.8785924840001</v>
      </c>
      <c r="CH11" s="5">
        <f>CH4_100yr_tonnes!CI74</f>
        <v>981.36291382800005</v>
      </c>
      <c r="CI11" s="5">
        <f>CH4_100yr_tonnes!CJ74</f>
        <v>914.79244106400017</v>
      </c>
      <c r="CJ11" s="5">
        <f>CH4_100yr_tonnes!CK74</f>
        <v>852.79648243800011</v>
      </c>
      <c r="CK11" s="5">
        <f>CH4_100yr_tonnes!CL74</f>
        <v>795.04139618400006</v>
      </c>
      <c r="CL11" s="5">
        <f>CH4_100yr_tonnes!CM74</f>
        <v>741.22413393000011</v>
      </c>
      <c r="CM11" s="5">
        <f>CH4_100yr_tonnes!CN74</f>
        <v>691.06752181800016</v>
      </c>
      <c r="CN11" s="5">
        <f>CH4_100yr_tonnes!CO74</f>
        <v>644.31673388700017</v>
      </c>
      <c r="CO11" s="5">
        <f>CH4_100yr_tonnes!CP74</f>
        <v>600.73659492119998</v>
      </c>
      <c r="CP11" s="5">
        <f>CH4_100yr_tonnes!CQ74</f>
        <v>560.10945030960011</v>
      </c>
      <c r="CQ11" s="5">
        <f>CH4_100yr_tonnes!CR74</f>
        <v>522.23344799400002</v>
      </c>
      <c r="CR11" s="5">
        <f>CH4_100yr_tonnes!CS74</f>
        <v>486.92111141459998</v>
      </c>
      <c r="CS11" s="5">
        <f>CH4_100yr_tonnes!CT74</f>
        <v>453.99812731380001</v>
      </c>
      <c r="CT11" s="5">
        <f>CH4_100yr_tonnes!CU74</f>
        <v>423.30229470060004</v>
      </c>
      <c r="CU11" s="5">
        <f>CH4_100yr_tonnes!CV74</f>
        <v>394.68259775340005</v>
      </c>
      <c r="CV11" s="5">
        <f>CH4_100yr_tonnes!CW74</f>
        <v>367.9983777786</v>
      </c>
    </row>
    <row r="12" spans="1:100" ht="15" customHeight="1" x14ac:dyDescent="0.15">
      <c r="A12" s="5">
        <f>CH4_100yr_tonnes!B75</f>
        <v>8086.1679085200003</v>
      </c>
      <c r="B12" s="5">
        <f>CH4_100yr_tonnes!C75</f>
        <v>13834.5675921</v>
      </c>
      <c r="C12" s="5">
        <f>CH4_100yr_tonnes!D75</f>
        <v>17952.038018040002</v>
      </c>
      <c r="D12" s="5">
        <f>CH4_100yr_tonnes!E75</f>
        <v>20950.466521800005</v>
      </c>
      <c r="E12" s="5">
        <f>CH4_100yr_tonnes!F75</f>
        <v>23265.744937560004</v>
      </c>
      <c r="F12" s="5">
        <f>CH4_100yr_tonnes!G75</f>
        <v>25124.70939978</v>
      </c>
      <c r="G12" s="5">
        <f>CH4_100yr_tonnes!H75</f>
        <v>26682.599697180001</v>
      </c>
      <c r="H12" s="5">
        <f>CH4_100yr_tonnes!I75</f>
        <v>28079.020626600006</v>
      </c>
      <c r="I12" s="5">
        <f>CH4_100yr_tonnes!J75</f>
        <v>29463.213249720004</v>
      </c>
      <c r="J12" s="5">
        <f>CH4_100yr_tonnes!K75</f>
        <v>30695.573983320002</v>
      </c>
      <c r="K12" s="5">
        <f>CH4_100yr_tonnes!L75</f>
        <v>31853.547465540003</v>
      </c>
      <c r="L12" s="5">
        <f>CH4_100yr_tonnes!M75</f>
        <v>32980.143087420001</v>
      </c>
      <c r="M12" s="5">
        <f>CH4_100yr_tonnes!N75</f>
        <v>34106.958055859999</v>
      </c>
      <c r="N12" s="5">
        <f>CH4_100yr_tonnes!O75</f>
        <v>35420.256903960006</v>
      </c>
      <c r="O12" s="5">
        <f>CH4_100yr_tonnes!P75</f>
        <v>36877.560572280003</v>
      </c>
      <c r="P12" s="5">
        <f>CH4_100yr_tonnes!Q75</f>
        <v>38059.510792260007</v>
      </c>
      <c r="Q12" s="5">
        <f>CH4_100yr_tonnes!R75</f>
        <v>39286.794221160002</v>
      </c>
      <c r="R12" s="5">
        <f>CH4_100yr_tonnes!S75</f>
        <v>40617.956043720005</v>
      </c>
      <c r="S12" s="5">
        <f>CH4_100yr_tonnes!T75</f>
        <v>42164.448720420005</v>
      </c>
      <c r="T12" s="5">
        <f>CH4_100yr_tonnes!U75</f>
        <v>43588.364271960003</v>
      </c>
      <c r="U12" s="5">
        <f>CH4_100yr_tonnes!V75</f>
        <v>45046.482597959999</v>
      </c>
      <c r="V12" s="5">
        <f>CH4_100yr_tonnes!W75</f>
        <v>46873.636744320007</v>
      </c>
      <c r="W12" s="5">
        <f>CH4_100yr_tonnes!X75</f>
        <v>48805.436421000006</v>
      </c>
      <c r="X12" s="5">
        <f>CH4_100yr_tonnes!Y75</f>
        <v>50812.965965340001</v>
      </c>
      <c r="Y12" s="5">
        <f>CH4_100yr_tonnes!Z75</f>
        <v>52903.592979600005</v>
      </c>
      <c r="Z12" s="5">
        <f>CH4_100yr_tonnes!AA75</f>
        <v>55080.007469459997</v>
      </c>
      <c r="AA12" s="5">
        <f>CH4_100yr_tonnes!AB75</f>
        <v>57344.175662040012</v>
      </c>
      <c r="AB12" s="5">
        <f>CH4_100yr_tonnes!AC75</f>
        <v>57378.4133535</v>
      </c>
      <c r="AC12" s="5">
        <f>CH4_100yr_tonnes!AD75</f>
        <v>57878.384696579997</v>
      </c>
      <c r="AD12" s="5">
        <f>CH4_100yr_tonnes!AE75</f>
        <v>58697.07055764</v>
      </c>
      <c r="AE12" s="5">
        <f>CH4_100yr_tonnes!AF75</f>
        <v>59735.5331019</v>
      </c>
      <c r="AF12" s="5">
        <f>CH4_100yr_tonnes!AG75</f>
        <v>60927.204268920003</v>
      </c>
      <c r="AG12" s="5">
        <f>CH4_100yr_tonnes!AH75</f>
        <v>62227.410109860008</v>
      </c>
      <c r="AH12" s="5">
        <f>CH4_100yr_tonnes!AI75</f>
        <v>63606.24076320001</v>
      </c>
      <c r="AI12" s="5">
        <f>CH4_100yr_tonnes!AJ75</f>
        <v>65043.768412260004</v>
      </c>
      <c r="AJ12" s="5">
        <f>CH4_100yr_tonnes!AK75</f>
        <v>66526.714169400002</v>
      </c>
      <c r="AK12" s="5">
        <f>CH4_100yr_tonnes!AL75</f>
        <v>68046.079015199997</v>
      </c>
      <c r="AL12" s="5">
        <f>CH4_100yr_tonnes!AM75</f>
        <v>69595.668016200012</v>
      </c>
      <c r="AM12" s="5">
        <f>CH4_100yr_tonnes!AN75</f>
        <v>71171.2450962</v>
      </c>
      <c r="AN12" s="5">
        <f>CH4_100yr_tonnes!AO75</f>
        <v>72769.859667000012</v>
      </c>
      <c r="AO12" s="5">
        <f>CH4_100yr_tonnes!AP75</f>
        <v>74389.459490399997</v>
      </c>
      <c r="AP12" s="5">
        <f>CH4_100yr_tonnes!AQ75</f>
        <v>76028.517506999997</v>
      </c>
      <c r="AQ12" s="5">
        <f>CH4_100yr_tonnes!AR75</f>
        <v>77685.886879800004</v>
      </c>
      <c r="AR12" s="5">
        <f>CH4_100yr_tonnes!AS75</f>
        <v>79360.663970400012</v>
      </c>
      <c r="AS12" s="5">
        <f>CH4_100yr_tonnes!AT75</f>
        <v>81052.068265200011</v>
      </c>
      <c r="AT12" s="5">
        <f>CH4_100yr_tonnes!AU75</f>
        <v>82759.436137800003</v>
      </c>
      <c r="AU12" s="5">
        <f>CH4_100yr_tonnes!AV75</f>
        <v>84482.113996200016</v>
      </c>
      <c r="AV12" s="5">
        <f>CH4_100yr_tonnes!AW75</f>
        <v>86219.508319200002</v>
      </c>
      <c r="AW12" s="5">
        <f>CH4_100yr_tonnes!AX75</f>
        <v>87970.997313000014</v>
      </c>
      <c r="AX12" s="5">
        <f>CH4_100yr_tonnes!AY75</f>
        <v>89735.975523600006</v>
      </c>
      <c r="AY12" s="5">
        <f>CH4_100yr_tonnes!AZ75</f>
        <v>91513.80230879999</v>
      </c>
      <c r="AZ12" s="5">
        <f>CH4_100yr_tonnes!BA75</f>
        <v>93303.853908600009</v>
      </c>
      <c r="BA12" s="5">
        <f>CH4_100yr_tonnes!BB75</f>
        <v>95105.464391400004</v>
      </c>
      <c r="BB12" s="5">
        <f>CH4_100yr_tonnes!BC75</f>
        <v>96917.892771000013</v>
      </c>
      <c r="BC12" s="5">
        <f>CH4_100yr_tonnes!BD75</f>
        <v>98740.311277200017</v>
      </c>
      <c r="BD12" s="5">
        <f>CH4_100yr_tonnes!BE75</f>
        <v>100571.85559559999</v>
      </c>
      <c r="BE12" s="5">
        <f>CH4_100yr_tonnes!BF75</f>
        <v>102411.6860232</v>
      </c>
      <c r="BF12" s="5">
        <f>CH4_100yr_tonnes!BG75</f>
        <v>104259.01214759999</v>
      </c>
      <c r="BG12" s="5">
        <f>CH4_100yr_tonnes!BH75</f>
        <v>106113.05040420001</v>
      </c>
      <c r="BH12" s="5">
        <f>CH4_100yr_tonnes!BI75</f>
        <v>107973.03234780001</v>
      </c>
      <c r="BI12" s="5">
        <f>CH4_100yr_tonnes!BJ75</f>
        <v>109838.19604200001</v>
      </c>
      <c r="BJ12" s="5">
        <f>CH4_100yr_tonnes!BK75</f>
        <v>80270.459559600014</v>
      </c>
      <c r="BK12" s="5">
        <f>CH4_100yr_tonnes!BL75</f>
        <v>60001.456858440004</v>
      </c>
      <c r="BL12" s="5">
        <f>CH4_100yr_tonnes!BM75</f>
        <v>45995.947594260004</v>
      </c>
      <c r="BM12" s="5">
        <f>CH4_100yr_tonnes!BN75</f>
        <v>36217.296347160001</v>
      </c>
      <c r="BN12" s="5">
        <f>CH4_100yr_tonnes!BO75</f>
        <v>29298.391470060007</v>
      </c>
      <c r="BO12" s="5">
        <f>CH4_100yr_tonnes!BP75</f>
        <v>24321.045883020004</v>
      </c>
      <c r="BP12" s="5">
        <f>CH4_100yr_tonnes!BQ75</f>
        <v>20668.116350760003</v>
      </c>
      <c r="BQ12" s="5">
        <f>CH4_100yr_tonnes!BR75</f>
        <v>17924.367814260004</v>
      </c>
      <c r="BR12" s="5">
        <f>CH4_100yr_tonnes!BS75</f>
        <v>15810.01323402</v>
      </c>
      <c r="BS12" s="5">
        <f>CH4_100yr_tonnes!BT75</f>
        <v>14136.156887760002</v>
      </c>
      <c r="BT12" s="5">
        <f>CH4_100yr_tonnes!BU75</f>
        <v>12774.920524260002</v>
      </c>
      <c r="BU12" s="5">
        <f>CH4_100yr_tonnes!BV75</f>
        <v>11639.412138119998</v>
      </c>
      <c r="BV12" s="5">
        <f>CH4_100yr_tonnes!BW75</f>
        <v>10670.292918480001</v>
      </c>
      <c r="BW12" s="5">
        <f>CH4_100yr_tonnes!BX75</f>
        <v>9826.7674290600007</v>
      </c>
      <c r="BX12" s="5">
        <f>CH4_100yr_tonnes!BY75</f>
        <v>9080.53913646</v>
      </c>
      <c r="BY12" s="5">
        <f>CH4_100yr_tonnes!BZ75</f>
        <v>8411.754058200002</v>
      </c>
      <c r="BZ12" s="5">
        <f>CH4_100yr_tonnes!CA75</f>
        <v>7806.2773045200011</v>
      </c>
      <c r="CA12" s="5">
        <f>CH4_100yr_tonnes!CB75</f>
        <v>7253.8635089400013</v>
      </c>
      <c r="CB12" s="5">
        <f>CH4_100yr_tonnes!CC75</f>
        <v>6746.9266053960009</v>
      </c>
      <c r="CC12" s="5">
        <f>CH4_100yr_tonnes!CD75</f>
        <v>6279.7116770040011</v>
      </c>
      <c r="CD12" s="5">
        <f>CH4_100yr_tonnes!CE75</f>
        <v>5847.7365464459999</v>
      </c>
      <c r="CE12" s="5">
        <f>CH4_100yr_tonnes!CF75</f>
        <v>5447.4144045599996</v>
      </c>
      <c r="CF12" s="5">
        <f>CH4_100yr_tonnes!CG75</f>
        <v>5075.7979941600006</v>
      </c>
      <c r="CG12" s="5">
        <f>CH4_100yr_tonnes!CH75</f>
        <v>4730.4054670919995</v>
      </c>
      <c r="CH12" s="5">
        <f>CH4_100yr_tonnes!CI75</f>
        <v>4409.1011735280008</v>
      </c>
      <c r="CI12" s="5">
        <f>CH4_100yr_tonnes!CJ75</f>
        <v>4110.0134409060001</v>
      </c>
      <c r="CJ12" s="5">
        <f>CH4_100yr_tonnes!CK75</f>
        <v>3831.4772958120002</v>
      </c>
      <c r="CK12" s="5">
        <f>CH4_100yr_tonnes!CL75</f>
        <v>3571.9940660280004</v>
      </c>
      <c r="CL12" s="5">
        <f>CH4_100yr_tonnes!CM75</f>
        <v>3330.2024177280005</v>
      </c>
      <c r="CM12" s="5">
        <f>CH4_100yr_tonnes!CN75</f>
        <v>3104.857198488</v>
      </c>
      <c r="CN12" s="5">
        <f>CH4_100yr_tonnes!CO75</f>
        <v>2894.8136181900004</v>
      </c>
      <c r="CO12" s="5">
        <f>CH4_100yr_tonnes!CP75</f>
        <v>2699.0151338400001</v>
      </c>
      <c r="CP12" s="5">
        <f>CH4_100yr_tonnes!CQ75</f>
        <v>2516.4839012940001</v>
      </c>
      <c r="CQ12" s="5">
        <f>CH4_100yr_tonnes!CR75</f>
        <v>2346.3130616520002</v>
      </c>
      <c r="CR12" s="5">
        <f>CH4_100yr_tonnes!CS75</f>
        <v>2187.6603307680002</v>
      </c>
      <c r="CS12" s="5">
        <f>CH4_100yr_tonnes!CT75</f>
        <v>2039.7425610120001</v>
      </c>
      <c r="CT12" s="5">
        <f>CH4_100yr_tonnes!CU75</f>
        <v>1901.831016288</v>
      </c>
      <c r="CU12" s="5">
        <f>CH4_100yr_tonnes!CV75</f>
        <v>1773.247213182</v>
      </c>
      <c r="CV12" s="5">
        <f>CH4_100yr_tonnes!CW75</f>
        <v>1653.359197386</v>
      </c>
    </row>
    <row r="13" spans="1:100" ht="15" customHeight="1" x14ac:dyDescent="0.15">
      <c r="A13" s="5">
        <f>CH4_100yr_tonnes!B76</f>
        <v>28567.493971080003</v>
      </c>
      <c r="B13" s="5">
        <f>CH4_100yr_tonnes!C76</f>
        <v>63993.541530660004</v>
      </c>
      <c r="C13" s="5">
        <f>CH4_100yr_tonnes!D76</f>
        <v>86831.3180268</v>
      </c>
      <c r="D13" s="5">
        <f>CH4_100yr_tonnes!E76</f>
        <v>104110.96813560001</v>
      </c>
      <c r="E13" s="5">
        <f>CH4_100yr_tonnes!F76</f>
        <v>115866.57263220001</v>
      </c>
      <c r="F13" s="5">
        <f>CH4_100yr_tonnes!G76</f>
        <v>123341.9140416</v>
      </c>
      <c r="G13" s="5">
        <f>CH4_100yr_tonnes!H76</f>
        <v>127726.82602200001</v>
      </c>
      <c r="H13" s="5">
        <f>CH4_100yr_tonnes!I76</f>
        <v>130436.9272152</v>
      </c>
      <c r="I13" s="5">
        <f>CH4_100yr_tonnes!J76</f>
        <v>132093.17788800001</v>
      </c>
      <c r="J13" s="5">
        <f>CH4_100yr_tonnes!K76</f>
        <v>136419.15695579999</v>
      </c>
      <c r="K13" s="5">
        <f>CH4_100yr_tonnes!L76</f>
        <v>139147.25362500001</v>
      </c>
      <c r="L13" s="5">
        <f>CH4_100yr_tonnes!M76</f>
        <v>140400.10060320003</v>
      </c>
      <c r="M13" s="5">
        <f>CH4_100yr_tonnes!N76</f>
        <v>141569.69847</v>
      </c>
      <c r="N13" s="5">
        <f>CH4_100yr_tonnes!O76</f>
        <v>142984.24966859998</v>
      </c>
      <c r="O13" s="5">
        <f>CH4_100yr_tonnes!P76</f>
        <v>144781.3713846</v>
      </c>
      <c r="P13" s="5">
        <f>CH4_100yr_tonnes!Q76</f>
        <v>147380.04951540002</v>
      </c>
      <c r="Q13" s="5">
        <f>CH4_100yr_tonnes!R76</f>
        <v>151809.93235440002</v>
      </c>
      <c r="R13" s="5">
        <f>CH4_100yr_tonnes!S76</f>
        <v>156696.6305076</v>
      </c>
      <c r="S13" s="5">
        <f>CH4_100yr_tonnes!T76</f>
        <v>159064.23403440003</v>
      </c>
      <c r="T13" s="5">
        <f>CH4_100yr_tonnes!U76</f>
        <v>161950.81598340001</v>
      </c>
      <c r="U13" s="5">
        <f>CH4_100yr_tonnes!V76</f>
        <v>166470.69850860001</v>
      </c>
      <c r="V13" s="5">
        <f>CH4_100yr_tonnes!W76</f>
        <v>170193.91625340004</v>
      </c>
      <c r="W13" s="5">
        <f>CH4_100yr_tonnes!X76</f>
        <v>174216.76036860002</v>
      </c>
      <c r="X13" s="5">
        <f>CH4_100yr_tonnes!Y76</f>
        <v>178406.9316294</v>
      </c>
      <c r="Y13" s="5">
        <f>CH4_100yr_tonnes!Z76</f>
        <v>182600.54075700001</v>
      </c>
      <c r="Z13" s="5">
        <f>CH4_100yr_tonnes!AA76</f>
        <v>186892.55575380003</v>
      </c>
      <c r="AA13" s="5">
        <f>CH4_100yr_tonnes!AB76</f>
        <v>191295.69522180004</v>
      </c>
      <c r="AB13" s="5">
        <f>CH4_100yr_tonnes!AC76</f>
        <v>209024.76922440002</v>
      </c>
      <c r="AC13" s="5">
        <f>CH4_100yr_tonnes!AD76</f>
        <v>223469.55203760002</v>
      </c>
      <c r="AD13" s="5">
        <f>CH4_100yr_tonnes!AE76</f>
        <v>235748.82414000001</v>
      </c>
      <c r="AE13" s="5">
        <f>CH4_100yr_tonnes!AF76</f>
        <v>246613.76308860001</v>
      </c>
      <c r="AF13" s="5">
        <f>CH4_100yr_tonnes!AG76</f>
        <v>256568.43937380004</v>
      </c>
      <c r="AG13" s="5">
        <f>CH4_100yr_tonnes!AH76</f>
        <v>265950.19440420001</v>
      </c>
      <c r="AH13" s="5">
        <f>CH4_100yr_tonnes!AI76</f>
        <v>274983.83358900005</v>
      </c>
      <c r="AI13" s="5">
        <f>CH4_100yr_tonnes!AJ76</f>
        <v>283818.0528372</v>
      </c>
      <c r="AJ13" s="5">
        <f>CH4_100yr_tonnes!AK76</f>
        <v>292550.70883800002</v>
      </c>
      <c r="AK13" s="5">
        <f>CH4_100yr_tonnes!AL76</f>
        <v>301246.33058040007</v>
      </c>
      <c r="AL13" s="5">
        <f>CH4_100yr_tonnes!AM76</f>
        <v>309947.35008420004</v>
      </c>
      <c r="AM13" s="5">
        <f>CH4_100yr_tonnes!AN76</f>
        <v>318680.87460300006</v>
      </c>
      <c r="AN13" s="5">
        <f>CH4_100yr_tonnes!AO76</f>
        <v>327463.62653219997</v>
      </c>
      <c r="AO13" s="5">
        <f>CH4_100yr_tonnes!AP76</f>
        <v>336305.29313580005</v>
      </c>
      <c r="AP13" s="5">
        <f>CH4_100yr_tonnes!AQ76</f>
        <v>345211.12376100005</v>
      </c>
      <c r="AQ13" s="5">
        <f>CH4_100yr_tonnes!AR76</f>
        <v>354183.03850380005</v>
      </c>
      <c r="AR13" s="5">
        <f>CH4_100yr_tonnes!AS76</f>
        <v>363220.05934919999</v>
      </c>
      <c r="AS13" s="5">
        <f>CH4_100yr_tonnes!AT76</f>
        <v>372318.95603400003</v>
      </c>
      <c r="AT13" s="5">
        <f>CH4_100yr_tonnes!AU76</f>
        <v>381475.31450700003</v>
      </c>
      <c r="AU13" s="5">
        <f>CH4_100yr_tonnes!AV76</f>
        <v>390684.39358199999</v>
      </c>
      <c r="AV13" s="5">
        <f>CH4_100yr_tonnes!AW76</f>
        <v>399941.84999100008</v>
      </c>
      <c r="AW13" s="5">
        <f>CH4_100yr_tonnes!AX76</f>
        <v>409243.90537560004</v>
      </c>
      <c r="AX13" s="5">
        <f>CH4_100yr_tonnes!AY76</f>
        <v>418587.51232920005</v>
      </c>
      <c r="AY13" s="5">
        <f>CH4_100yr_tonnes!AZ76</f>
        <v>427969.92976560007</v>
      </c>
      <c r="AZ13" s="5">
        <f>CH4_100yr_tonnes!BA76</f>
        <v>437388.04417320003</v>
      </c>
      <c r="BA13" s="5">
        <f>CH4_100yr_tonnes!BB76</f>
        <v>446838.29822160007</v>
      </c>
      <c r="BB13" s="5">
        <f>CH4_100yr_tonnes!BC76</f>
        <v>456317.22387300001</v>
      </c>
      <c r="BC13" s="5">
        <f>CH4_100yr_tonnes!BD76</f>
        <v>465821.41227900004</v>
      </c>
      <c r="BD13" s="5">
        <f>CH4_100yr_tonnes!BE76</f>
        <v>475347.41703000001</v>
      </c>
      <c r="BE13" s="5">
        <f>CH4_100yr_tonnes!BF76</f>
        <v>484891.67842260009</v>
      </c>
      <c r="BF13" s="5">
        <f>CH4_100yr_tonnes!BG76</f>
        <v>494450.43315000006</v>
      </c>
      <c r="BG13" s="5">
        <f>CH4_100yr_tonnes!BH76</f>
        <v>504019.65762120002</v>
      </c>
      <c r="BH13" s="5">
        <f>CH4_100yr_tonnes!BI76</f>
        <v>513595.09223339998</v>
      </c>
      <c r="BI13" s="5">
        <f>CH4_100yr_tonnes!BJ76</f>
        <v>523172.33561400004</v>
      </c>
      <c r="BJ13" s="5">
        <f>CH4_100yr_tonnes!BK76</f>
        <v>381787.64334300003</v>
      </c>
      <c r="BK13" s="5">
        <f>CH4_100yr_tonnes!BL76</f>
        <v>284912.453385</v>
      </c>
      <c r="BL13" s="5">
        <f>CH4_100yr_tonnes!BM76</f>
        <v>218014.99654380002</v>
      </c>
      <c r="BM13" s="5">
        <f>CH4_100yr_tonnes!BN76</f>
        <v>171344.72829960001</v>
      </c>
      <c r="BN13" s="5">
        <f>CH4_100yr_tonnes!BO76</f>
        <v>138356.70454020004</v>
      </c>
      <c r="BO13" s="5">
        <f>CH4_100yr_tonnes!BP76</f>
        <v>114655.365024</v>
      </c>
      <c r="BP13" s="5">
        <f>CH4_100yr_tonnes!BQ76</f>
        <v>97286.489098200007</v>
      </c>
      <c r="BQ13" s="5">
        <f>CH4_100yr_tonnes!BR76</f>
        <v>84262.541865600011</v>
      </c>
      <c r="BR13" s="5">
        <f>CH4_100yr_tonnes!BS76</f>
        <v>74244.467834399999</v>
      </c>
      <c r="BS13" s="5">
        <f>CH4_100yr_tonnes!BT76</f>
        <v>66328.358299560001</v>
      </c>
      <c r="BT13" s="5">
        <f>CH4_100yr_tonnes!BU76</f>
        <v>59902.418740680012</v>
      </c>
      <c r="BU13" s="5">
        <f>CH4_100yr_tonnes!BV76</f>
        <v>54551.062732020007</v>
      </c>
      <c r="BV13" s="5">
        <f>CH4_100yr_tonnes!BW76</f>
        <v>49990.597052340003</v>
      </c>
      <c r="BW13" s="5">
        <f>CH4_100yr_tonnes!BX76</f>
        <v>46026.085114620008</v>
      </c>
      <c r="BX13" s="5">
        <f>CH4_100yr_tonnes!BY76</f>
        <v>42522.40825818001</v>
      </c>
      <c r="BY13" s="5">
        <f>CH4_100yr_tonnes!BZ76</f>
        <v>39384.845733660004</v>
      </c>
      <c r="BZ13" s="5">
        <f>CH4_100yr_tonnes!CA76</f>
        <v>36546.036749460007</v>
      </c>
      <c r="CA13" s="5">
        <f>CH4_100yr_tonnes!CB76</f>
        <v>33957.221925360005</v>
      </c>
      <c r="CB13" s="5">
        <f>CH4_100yr_tonnes!CC76</f>
        <v>31582.354564200003</v>
      </c>
      <c r="CC13" s="5">
        <f>CH4_100yr_tonnes!CD76</f>
        <v>29394.136853700002</v>
      </c>
      <c r="CD13" s="5">
        <f>CH4_100yr_tonnes!CE76</f>
        <v>27371.347468439999</v>
      </c>
      <c r="CE13" s="5">
        <f>CH4_100yr_tonnes!CF76</f>
        <v>25497.035913479998</v>
      </c>
      <c r="CF13" s="5">
        <f>CH4_100yr_tonnes!CG76</f>
        <v>23757.298741140003</v>
      </c>
      <c r="CG13" s="5">
        <f>CH4_100yr_tonnes!CH76</f>
        <v>22140.446831400004</v>
      </c>
      <c r="CH13" s="5">
        <f>CH4_100yr_tonnes!CI76</f>
        <v>20636.435532900003</v>
      </c>
      <c r="CI13" s="5">
        <f>CH4_100yr_tonnes!CJ76</f>
        <v>19236.471877200001</v>
      </c>
      <c r="CJ13" s="5">
        <f>CH4_100yr_tonnes!CK76</f>
        <v>17932.741195620001</v>
      </c>
      <c r="CK13" s="5">
        <f>CH4_100yr_tonnes!CL76</f>
        <v>16718.214411300003</v>
      </c>
      <c r="CL13" s="5">
        <f>CH4_100yr_tonnes!CM76</f>
        <v>15586.510127219999</v>
      </c>
      <c r="CM13" s="5">
        <f>CH4_100yr_tonnes!CN76</f>
        <v>14531.7939771</v>
      </c>
      <c r="CN13" s="5">
        <f>CH4_100yr_tonnes!CO76</f>
        <v>13548.703516560001</v>
      </c>
      <c r="CO13" s="5">
        <f>CH4_100yr_tonnes!CP76</f>
        <v>12632.290796520001</v>
      </c>
      <c r="CP13" s="5">
        <f>CH4_100yr_tonnes!CQ76</f>
        <v>11777.977181280003</v>
      </c>
      <c r="CQ13" s="5">
        <f>CH4_100yr_tonnes!CR76</f>
        <v>10981.516946700001</v>
      </c>
      <c r="CR13" s="5">
        <f>CH4_100yr_tonnes!CS76</f>
        <v>10238.967021060002</v>
      </c>
      <c r="CS13" s="5">
        <f>CH4_100yr_tonnes!CT76</f>
        <v>9546.6614176800013</v>
      </c>
      <c r="CT13" s="5">
        <f>CH4_100yr_tonnes!CU76</f>
        <v>8901.1890168600003</v>
      </c>
      <c r="CU13" s="5">
        <f>CH4_100yr_tonnes!CV76</f>
        <v>8299.3740191400011</v>
      </c>
      <c r="CV13" s="5">
        <f>CH4_100yr_tonnes!CW76</f>
        <v>7738.2584935800005</v>
      </c>
    </row>
    <row r="14" spans="1:100" ht="15" customHeight="1" x14ac:dyDescent="0.15">
      <c r="A14" s="5">
        <f>CH4_100yr_tonnes!B77</f>
        <v>302.19262257060001</v>
      </c>
      <c r="B14" s="5">
        <f>CH4_100yr_tonnes!C77</f>
        <v>545.36176469100008</v>
      </c>
      <c r="C14" s="5">
        <f>CH4_100yr_tonnes!D77</f>
        <v>746.0094830160001</v>
      </c>
      <c r="D14" s="5">
        <f>CH4_100yr_tonnes!E77</f>
        <v>987.96381131400005</v>
      </c>
      <c r="E14" s="5">
        <f>CH4_100yr_tonnes!F77</f>
        <v>1272.16552374</v>
      </c>
      <c r="F14" s="5">
        <f>CH4_100yr_tonnes!G77</f>
        <v>1576.5725270580001</v>
      </c>
      <c r="G14" s="5">
        <f>CH4_100yr_tonnes!H77</f>
        <v>1877.5492680240002</v>
      </c>
      <c r="H14" s="5">
        <f>CH4_100yr_tonnes!I77</f>
        <v>2207.6983149900002</v>
      </c>
      <c r="I14" s="5">
        <f>CH4_100yr_tonnes!J77</f>
        <v>2647.0390890660001</v>
      </c>
      <c r="J14" s="5">
        <f>CH4_100yr_tonnes!K77</f>
        <v>2860.3544539620002</v>
      </c>
      <c r="K14" s="5">
        <f>CH4_100yr_tonnes!L77</f>
        <v>3078.0288510360001</v>
      </c>
      <c r="L14" s="5">
        <f>CH4_100yr_tonnes!M77</f>
        <v>3399.8159707740001</v>
      </c>
      <c r="M14" s="5">
        <f>CH4_100yr_tonnes!N77</f>
        <v>3687.668286738</v>
      </c>
      <c r="N14" s="5">
        <f>CH4_100yr_tonnes!O77</f>
        <v>3916.4238771660002</v>
      </c>
      <c r="O14" s="5">
        <f>CH4_100yr_tonnes!P77</f>
        <v>4110.8398266300001</v>
      </c>
      <c r="P14" s="5">
        <f>CH4_100yr_tonnes!Q77</f>
        <v>4016.6071938780001</v>
      </c>
      <c r="Q14" s="5">
        <f>CH4_100yr_tonnes!R77</f>
        <v>3910.7630788860006</v>
      </c>
      <c r="R14" s="5">
        <f>CH4_100yr_tonnes!S77</f>
        <v>3908.6096396940006</v>
      </c>
      <c r="S14" s="5">
        <f>CH4_100yr_tonnes!T77</f>
        <v>3980.8721916240002</v>
      </c>
      <c r="T14" s="5">
        <f>CH4_100yr_tonnes!U77</f>
        <v>3968.2966801680004</v>
      </c>
      <c r="U14" s="5">
        <f>CH4_100yr_tonnes!V77</f>
        <v>3920.1586761000003</v>
      </c>
      <c r="V14" s="5">
        <f>CH4_100yr_tonnes!W77</f>
        <v>4013.7213085740004</v>
      </c>
      <c r="W14" s="5">
        <f>CH4_100yr_tonnes!X77</f>
        <v>4089.1640066220007</v>
      </c>
      <c r="X14" s="5">
        <f>CH4_100yr_tonnes!Y77</f>
        <v>4175.2021957739998</v>
      </c>
      <c r="Y14" s="5">
        <f>CH4_100yr_tonnes!Z77</f>
        <v>4273.2613879800001</v>
      </c>
      <c r="Z14" s="5">
        <f>CH4_100yr_tonnes!AA77</f>
        <v>4373.7220494060002</v>
      </c>
      <c r="AA14" s="5">
        <f>CH4_100yr_tonnes!AB77</f>
        <v>4483.3208490719999</v>
      </c>
      <c r="AB14" s="5">
        <f>CH4_100yr_tonnes!AC77</f>
        <v>4819.7761720139997</v>
      </c>
      <c r="AC14" s="5">
        <f>CH4_100yr_tonnes!AD77</f>
        <v>5099.4442184460004</v>
      </c>
      <c r="AD14" s="5">
        <f>CH4_100yr_tonnes!AE77</f>
        <v>5340.9112335660002</v>
      </c>
      <c r="AE14" s="5">
        <f>CH4_100yr_tonnes!AF77</f>
        <v>5556.507155196</v>
      </c>
      <c r="AF14" s="5">
        <f>CH4_100yr_tonnes!AG77</f>
        <v>5754.411213972</v>
      </c>
      <c r="AG14" s="5">
        <f>CH4_100yr_tonnes!AH77</f>
        <v>5940.1996297080004</v>
      </c>
      <c r="AH14" s="5">
        <f>CH4_100yr_tonnes!AI77</f>
        <v>6117.7834915080002</v>
      </c>
      <c r="AI14" s="5">
        <f>CH4_100yr_tonnes!AJ77</f>
        <v>6290.0559372420003</v>
      </c>
      <c r="AJ14" s="5">
        <f>CH4_100yr_tonnes!AK77</f>
        <v>6459.1633623600001</v>
      </c>
      <c r="AK14" s="5">
        <f>CH4_100yr_tonnes!AL77</f>
        <v>6626.6098210440005</v>
      </c>
      <c r="AL14" s="5">
        <f>CH4_100yr_tonnes!AM77</f>
        <v>6793.3233983399996</v>
      </c>
      <c r="AM14" s="5">
        <f>CH4_100yr_tonnes!AN77</f>
        <v>6959.8411407600006</v>
      </c>
      <c r="AN14" s="5">
        <f>CH4_100yr_tonnes!AO77</f>
        <v>7126.3485030000002</v>
      </c>
      <c r="AO14" s="5">
        <f>CH4_100yr_tonnes!AP77</f>
        <v>7292.8430985000005</v>
      </c>
      <c r="AP14" s="5">
        <f>CH4_100yr_tonnes!AQ77</f>
        <v>7459.2943698000008</v>
      </c>
      <c r="AQ14" s="5">
        <f>CH4_100yr_tonnes!AR77</f>
        <v>7625.6894281200002</v>
      </c>
      <c r="AR14" s="5">
        <f>CH4_100yr_tonnes!AS77</f>
        <v>7791.9771251400007</v>
      </c>
      <c r="AS14" s="5">
        <f>CH4_100yr_tonnes!AT77</f>
        <v>7958.0935593600007</v>
      </c>
      <c r="AT14" s="5">
        <f>CH4_100yr_tonnes!AU77</f>
        <v>8123.9443396199995</v>
      </c>
      <c r="AU14" s="5">
        <f>CH4_100yr_tonnes!AV77</f>
        <v>8289.4445803200015</v>
      </c>
      <c r="AV14" s="5">
        <f>CH4_100yr_tonnes!AW77</f>
        <v>8454.5057889000018</v>
      </c>
      <c r="AW14" s="5">
        <f>CH4_100yr_tonnes!AX77</f>
        <v>8619.0908313</v>
      </c>
      <c r="AX14" s="5">
        <f>CH4_100yr_tonnes!AY77</f>
        <v>8783.2311463800015</v>
      </c>
      <c r="AY14" s="5">
        <f>CH4_100yr_tonnes!AZ77</f>
        <v>8946.9792655800011</v>
      </c>
      <c r="AZ14" s="5">
        <f>CH4_100yr_tonnes!BA77</f>
        <v>9110.3629869000015</v>
      </c>
      <c r="BA14" s="5">
        <f>CH4_100yr_tonnes!BB77</f>
        <v>9273.3492103800018</v>
      </c>
      <c r="BB14" s="5">
        <f>CH4_100yr_tonnes!BC77</f>
        <v>9435.9047614800002</v>
      </c>
      <c r="BC14" s="5">
        <f>CH4_100yr_tonnes!BD77</f>
        <v>9597.9340896600024</v>
      </c>
      <c r="BD14" s="5">
        <f>CH4_100yr_tonnes!BE77</f>
        <v>9759.3356983199992</v>
      </c>
      <c r="BE14" s="5">
        <f>CH4_100yr_tonnes!BF77</f>
        <v>9920.02982754</v>
      </c>
      <c r="BF14" s="5">
        <f>CH4_100yr_tonnes!BG77</f>
        <v>10079.923381140001</v>
      </c>
      <c r="BG14" s="5">
        <f>CH4_100yr_tonnes!BH77</f>
        <v>10238.906794320001</v>
      </c>
      <c r="BH14" s="5">
        <f>CH4_100yr_tonnes!BI77</f>
        <v>10396.85975598</v>
      </c>
      <c r="BI14" s="5">
        <f>CH4_100yr_tonnes!BJ77</f>
        <v>10553.65881588</v>
      </c>
      <c r="BJ14" s="5">
        <f>CH4_100yr_tonnes!BK77</f>
        <v>7716.2466201600009</v>
      </c>
      <c r="BK14" s="5">
        <f>CH4_100yr_tonnes!BL77</f>
        <v>5770.8747564300011</v>
      </c>
      <c r="BL14" s="5">
        <f>CH4_100yr_tonnes!BM77</f>
        <v>4426.3893497580002</v>
      </c>
      <c r="BM14" s="5">
        <f>CH4_100yr_tonnes!BN77</f>
        <v>3487.4257740960006</v>
      </c>
      <c r="BN14" s="5">
        <f>CH4_100yr_tonnes!BO77</f>
        <v>2822.8422604800003</v>
      </c>
      <c r="BO14" s="5">
        <f>CH4_100yr_tonnes!BP77</f>
        <v>2344.559413296</v>
      </c>
      <c r="BP14" s="5">
        <f>CH4_100yr_tonnes!BQ77</f>
        <v>1993.3750651260002</v>
      </c>
      <c r="BQ14" s="5">
        <f>CH4_100yr_tonnes!BR77</f>
        <v>1729.45490571</v>
      </c>
      <c r="BR14" s="5">
        <f>CH4_100yr_tonnes!BS77</f>
        <v>1525.9574201579999</v>
      </c>
      <c r="BS14" s="5">
        <f>CH4_100yr_tonnes!BT77</f>
        <v>1364.7598779720004</v>
      </c>
      <c r="BT14" s="5">
        <f>CH4_100yr_tonnes!BU77</f>
        <v>1233.5927307899999</v>
      </c>
      <c r="BU14" s="5">
        <f>CH4_100yr_tonnes!BV77</f>
        <v>1124.1181549620001</v>
      </c>
      <c r="BV14" s="5">
        <f>CH4_100yr_tonnes!BW77</f>
        <v>1030.6414989900002</v>
      </c>
      <c r="BW14" s="5">
        <f>CH4_100yr_tonnes!BX77</f>
        <v>949.24702472399997</v>
      </c>
      <c r="BX14" s="5">
        <f>CH4_100yr_tonnes!BY77</f>
        <v>877.21809396599997</v>
      </c>
      <c r="BY14" s="5">
        <f>CH4_100yr_tonnes!BZ77</f>
        <v>812.64805952400013</v>
      </c>
      <c r="BZ14" s="5">
        <f>CH4_100yr_tonnes!CA77</f>
        <v>754.17901418400004</v>
      </c>
      <c r="CA14" s="5">
        <f>CH4_100yr_tonnes!CB77</f>
        <v>700.82628295200004</v>
      </c>
      <c r="CB14" s="5">
        <f>CH4_100yr_tonnes!CC77</f>
        <v>651.86040684839998</v>
      </c>
      <c r="CC14" s="5">
        <f>CH4_100yr_tonnes!CD77</f>
        <v>606.72769615620007</v>
      </c>
      <c r="CD14" s="5">
        <f>CH4_100yr_tonnes!CE77</f>
        <v>564.99665859000004</v>
      </c>
      <c r="CE14" s="5">
        <f>CH4_100yr_tonnes!CF77</f>
        <v>526.32179267219999</v>
      </c>
      <c r="CF14" s="5">
        <f>CH4_100yr_tonnes!CG77</f>
        <v>490.41904182780002</v>
      </c>
      <c r="CG14" s="5">
        <f>CH4_100yr_tonnes!CH77</f>
        <v>457.04908419300006</v>
      </c>
      <c r="CH14" s="5">
        <f>CH4_100yr_tonnes!CI77</f>
        <v>426.00589109400011</v>
      </c>
      <c r="CI14" s="5">
        <f>CH4_100yr_tonnes!CJ77</f>
        <v>397.1088343134</v>
      </c>
      <c r="CJ14" s="5">
        <f>CH4_100yr_tonnes!CK77</f>
        <v>370.19718676440004</v>
      </c>
      <c r="CK14" s="5">
        <f>CH4_100yr_tonnes!CL77</f>
        <v>345.12624216120003</v>
      </c>
      <c r="CL14" s="5">
        <f>CH4_100yr_tonnes!CM77</f>
        <v>321.76453243920002</v>
      </c>
      <c r="CM14" s="5">
        <f>CH4_100yr_tonnes!CN77</f>
        <v>299.99179341600001</v>
      </c>
      <c r="CN14" s="5">
        <f>CH4_100yr_tonnes!CO77</f>
        <v>279.69744444420002</v>
      </c>
      <c r="CO14" s="5">
        <f>CH4_100yr_tonnes!CP77</f>
        <v>260.77942109880001</v>
      </c>
      <c r="CP14" s="5">
        <f>CH4_100yr_tonnes!CQ77</f>
        <v>243.14325689400002</v>
      </c>
      <c r="CQ14" s="5">
        <f>CH4_100yr_tonnes!CR77</f>
        <v>226.701339585</v>
      </c>
      <c r="CR14" s="5">
        <f>CH4_100yr_tonnes!CS77</f>
        <v>211.37229323880001</v>
      </c>
      <c r="CS14" s="5">
        <f>CH4_100yr_tonnes!CT77</f>
        <v>197.08045380120004</v>
      </c>
      <c r="CT14" s="5">
        <f>CH4_100yr_tonnes!CU77</f>
        <v>183.7554133452</v>
      </c>
      <c r="CU14" s="5">
        <f>CH4_100yr_tonnes!CV77</f>
        <v>171.3316182204</v>
      </c>
      <c r="CV14" s="5">
        <f>CH4_100yr_tonnes!CW77</f>
        <v>159.74801005200004</v>
      </c>
    </row>
    <row r="15" spans="1:100" ht="15" customHeight="1" x14ac:dyDescent="0.15">
      <c r="A15" s="5">
        <f>CH4_100yr_tonnes!B78</f>
        <v>467.59129263300008</v>
      </c>
      <c r="B15" s="5">
        <f>CH4_100yr_tonnes!C78</f>
        <v>911.19005417400001</v>
      </c>
      <c r="C15" s="5">
        <f>CH4_100yr_tonnes!D78</f>
        <v>1358.9353637100003</v>
      </c>
      <c r="D15" s="5">
        <f>CH4_100yr_tonnes!E78</f>
        <v>1769.481699492</v>
      </c>
      <c r="E15" s="5">
        <f>CH4_100yr_tonnes!F78</f>
        <v>2131.6445830020002</v>
      </c>
      <c r="F15" s="5">
        <f>CH4_100yr_tonnes!G78</f>
        <v>2496.1844897640003</v>
      </c>
      <c r="G15" s="5">
        <f>CH4_100yr_tonnes!H78</f>
        <v>2836.7207455560001</v>
      </c>
      <c r="H15" s="5">
        <f>CH4_100yr_tonnes!I78</f>
        <v>3154.2460040759997</v>
      </c>
      <c r="I15" s="5">
        <f>CH4_100yr_tonnes!J78</f>
        <v>3486.4158747900001</v>
      </c>
      <c r="J15" s="5">
        <f>CH4_100yr_tonnes!K78</f>
        <v>3738.9750851700001</v>
      </c>
      <c r="K15" s="5">
        <f>CH4_100yr_tonnes!L78</f>
        <v>3950.2778050320003</v>
      </c>
      <c r="L15" s="5">
        <f>CH4_100yr_tonnes!M78</f>
        <v>4120.3465988939997</v>
      </c>
      <c r="M15" s="5">
        <f>CH4_100yr_tonnes!N78</f>
        <v>4275.2830097340002</v>
      </c>
      <c r="N15" s="5">
        <f>CH4_100yr_tonnes!O78</f>
        <v>4440.5997341400007</v>
      </c>
      <c r="O15" s="5">
        <f>CH4_100yr_tonnes!P78</f>
        <v>4569.9523817880008</v>
      </c>
      <c r="P15" s="5">
        <f>CH4_100yr_tonnes!Q78</f>
        <v>4721.900310330001</v>
      </c>
      <c r="Q15" s="5">
        <f>CH4_100yr_tonnes!R78</f>
        <v>4857.943430112</v>
      </c>
      <c r="R15" s="5">
        <f>CH4_100yr_tonnes!S78</f>
        <v>5010.249701316</v>
      </c>
      <c r="S15" s="5">
        <f>CH4_100yr_tonnes!T78</f>
        <v>5151.9521271000003</v>
      </c>
      <c r="T15" s="5">
        <f>CH4_100yr_tonnes!U78</f>
        <v>5293.5961364040004</v>
      </c>
      <c r="U15" s="5">
        <f>CH4_100yr_tonnes!V78</f>
        <v>5427.20724849</v>
      </c>
      <c r="V15" s="5">
        <f>CH4_100yr_tonnes!W78</f>
        <v>5551.2938267460013</v>
      </c>
      <c r="W15" s="5">
        <f>CH4_100yr_tonnes!X78</f>
        <v>5668.4741451299997</v>
      </c>
      <c r="X15" s="5">
        <f>CH4_100yr_tonnes!Y78</f>
        <v>5782.1412071820014</v>
      </c>
      <c r="Y15" s="5">
        <f>CH4_100yr_tonnes!Z78</f>
        <v>5893.1109953939995</v>
      </c>
      <c r="Z15" s="5">
        <f>CH4_100yr_tonnes!AA78</f>
        <v>6001.9025146980002</v>
      </c>
      <c r="AA15" s="5">
        <f>CH4_100yr_tonnes!AB78</f>
        <v>6108.9699396659998</v>
      </c>
      <c r="AB15" s="5">
        <f>CH4_100yr_tonnes!AC78</f>
        <v>6307.2870285840008</v>
      </c>
      <c r="AC15" s="5">
        <f>CH4_100yr_tonnes!AD78</f>
        <v>6503.198417562</v>
      </c>
      <c r="AD15" s="5">
        <f>CH4_100yr_tonnes!AE78</f>
        <v>6697.2436678140002</v>
      </c>
      <c r="AE15" s="5">
        <f>CH4_100yr_tonnes!AF78</f>
        <v>6889.9644538800012</v>
      </c>
      <c r="AF15" s="5">
        <f>CH4_100yr_tonnes!AG78</f>
        <v>7081.8430575000002</v>
      </c>
      <c r="AG15" s="5">
        <f>CH4_100yr_tonnes!AH78</f>
        <v>7273.2757676400015</v>
      </c>
      <c r="AH15" s="5">
        <f>CH4_100yr_tonnes!AI78</f>
        <v>7464.5836579800007</v>
      </c>
      <c r="AI15" s="5">
        <f>CH4_100yr_tonnes!AJ78</f>
        <v>7656.0064693200002</v>
      </c>
      <c r="AJ15" s="5">
        <f>CH4_100yr_tonnes!AK78</f>
        <v>7847.7213427200013</v>
      </c>
      <c r="AK15" s="5">
        <f>CH4_100yr_tonnes!AL78</f>
        <v>8039.858745720001</v>
      </c>
      <c r="AL15" s="5">
        <f>CH4_100yr_tonnes!AM78</f>
        <v>8232.5253480600004</v>
      </c>
      <c r="AM15" s="5">
        <f>CH4_100yr_tonnes!AN78</f>
        <v>8425.7895938399997</v>
      </c>
      <c r="AN15" s="5">
        <f>CH4_100yr_tonnes!AO78</f>
        <v>8619.6887730599992</v>
      </c>
      <c r="AO15" s="5">
        <f>CH4_100yr_tonnes!AP78</f>
        <v>8814.2333675999998</v>
      </c>
      <c r="AP15" s="5">
        <f>CH4_100yr_tonnes!AQ78</f>
        <v>9009.4113090600003</v>
      </c>
      <c r="AQ15" s="5">
        <f>CH4_100yr_tonnes!AR78</f>
        <v>9205.1898703800016</v>
      </c>
      <c r="AR15" s="5">
        <f>CH4_100yr_tonnes!AS78</f>
        <v>9401.4999769200003</v>
      </c>
      <c r="AS15" s="5">
        <f>CH4_100yr_tonnes!AT78</f>
        <v>9598.2420304800016</v>
      </c>
      <c r="AT15" s="5">
        <f>CH4_100yr_tonnes!AU78</f>
        <v>9795.2976861600018</v>
      </c>
      <c r="AU15" s="5">
        <f>CH4_100yr_tonnes!AV78</f>
        <v>9992.5347949800016</v>
      </c>
      <c r="AV15" s="5">
        <f>CH4_100yr_tonnes!AW78</f>
        <v>10189.826794680001</v>
      </c>
      <c r="AW15" s="5">
        <f>CH4_100yr_tonnes!AX78</f>
        <v>10387.055469180001</v>
      </c>
      <c r="AX15" s="5">
        <f>CH4_100yr_tonnes!AY78</f>
        <v>10584.111131640002</v>
      </c>
      <c r="AY15" s="5">
        <f>CH4_100yr_tonnes!AZ78</f>
        <v>10780.902930060001</v>
      </c>
      <c r="AZ15" s="5">
        <f>CH4_100yr_tonnes!BA78</f>
        <v>10977.33549696</v>
      </c>
      <c r="BA15" s="5">
        <f>CH4_100yr_tonnes!BB78</f>
        <v>11173.318441380001</v>
      </c>
      <c r="BB15" s="5">
        <f>CH4_100yr_tonnes!BC78</f>
        <v>11368.784702340001</v>
      </c>
      <c r="BC15" s="5">
        <f>CH4_100yr_tonnes!BD78</f>
        <v>11563.690365780001</v>
      </c>
      <c r="BD15" s="5">
        <f>CH4_100yr_tonnes!BE78</f>
        <v>11758.01049486</v>
      </c>
      <c r="BE15" s="5">
        <f>CH4_100yr_tonnes!BF78</f>
        <v>11951.722905420002</v>
      </c>
      <c r="BF15" s="5">
        <f>CH4_100yr_tonnes!BG78</f>
        <v>12144.80233518</v>
      </c>
      <c r="BG15" s="5">
        <f>CH4_100yr_tonnes!BH78</f>
        <v>12337.22470158</v>
      </c>
      <c r="BH15" s="5">
        <f>CH4_100yr_tonnes!BI78</f>
        <v>12528.964138920002</v>
      </c>
      <c r="BI15" s="5">
        <f>CH4_100yr_tonnes!BJ78</f>
        <v>12719.991005040001</v>
      </c>
      <c r="BJ15" s="5">
        <f>CH4_100yr_tonnes!BK78</f>
        <v>11796.779023020001</v>
      </c>
      <c r="BK15" s="5">
        <f>CH4_100yr_tonnes!BL78</f>
        <v>10943.811508980001</v>
      </c>
      <c r="BL15" s="5">
        <f>CH4_100yr_tonnes!BM78</f>
        <v>10155.583794480002</v>
      </c>
      <c r="BM15" s="5">
        <f>CH4_100yr_tonnes!BN78</f>
        <v>9427.0301211599999</v>
      </c>
      <c r="BN15" s="5">
        <f>CH4_100yr_tonnes!BO78</f>
        <v>8753.4883033800015</v>
      </c>
      <c r="BO15" s="5">
        <f>CH4_100yr_tonnes!BP78</f>
        <v>8130.6672316800014</v>
      </c>
      <c r="BP15" s="5">
        <f>CH4_100yr_tonnes!BQ78</f>
        <v>7554.6170543400003</v>
      </c>
      <c r="BQ15" s="5">
        <f>CH4_100yr_tonnes!BR78</f>
        <v>7021.7016980400003</v>
      </c>
      <c r="BR15" s="5">
        <f>CH4_100yr_tonnes!BS78</f>
        <v>6528.5736882960018</v>
      </c>
      <c r="BS15" s="5">
        <f>CH4_100yr_tonnes!BT78</f>
        <v>6072.1509625380004</v>
      </c>
      <c r="BT15" s="5">
        <f>CH4_100yr_tonnes!BU78</f>
        <v>5649.5955551460002</v>
      </c>
      <c r="BU15" s="5">
        <f>CH4_100yr_tonnes!BV78</f>
        <v>5258.2940276580002</v>
      </c>
      <c r="BV15" s="5">
        <f>CH4_100yr_tonnes!BW78</f>
        <v>4895.839464480001</v>
      </c>
      <c r="BW15" s="5">
        <f>CH4_100yr_tonnes!BX78</f>
        <v>4560.014930364001</v>
      </c>
      <c r="BX15" s="5">
        <f>CH4_100yr_tonnes!BY78</f>
        <v>4248.7782567660006</v>
      </c>
      <c r="BY15" s="5">
        <f>CH4_100yr_tonnes!BZ78</f>
        <v>3960.2480614860006</v>
      </c>
      <c r="BZ15" s="5">
        <f>CH4_100yr_tonnes!CA78</f>
        <v>3692.6908937880007</v>
      </c>
      <c r="CA15" s="5">
        <f>CH4_100yr_tonnes!CB78</f>
        <v>3444.5094161820002</v>
      </c>
      <c r="CB15" s="5">
        <f>CH4_100yr_tonnes!CC78</f>
        <v>3214.2315387960002</v>
      </c>
      <c r="CC15" s="5">
        <f>CH4_100yr_tonnes!CD78</f>
        <v>3000.5004304020003</v>
      </c>
      <c r="CD15" s="5">
        <f>CH4_100yr_tonnes!CE78</f>
        <v>2802.0653315160002</v>
      </c>
      <c r="CE15" s="5">
        <f>CH4_100yr_tonnes!CF78</f>
        <v>2617.773111942</v>
      </c>
      <c r="CF15" s="5">
        <f>CH4_100yr_tonnes!CG78</f>
        <v>2446.5604988580003</v>
      </c>
      <c r="CG15" s="5">
        <f>CH4_100yr_tonnes!CH78</f>
        <v>2287.4469401880006</v>
      </c>
      <c r="CH15" s="5">
        <f>CH4_100yr_tonnes!CI78</f>
        <v>2139.5280341040002</v>
      </c>
      <c r="CI15" s="5">
        <f>CH4_100yr_tonnes!CJ78</f>
        <v>2001.9694880459999</v>
      </c>
      <c r="CJ15" s="5">
        <f>CH4_100yr_tonnes!CK78</f>
        <v>1874.0015659020003</v>
      </c>
      <c r="CK15" s="5">
        <f>CH4_100yr_tonnes!CL78</f>
        <v>1754.9139765660002</v>
      </c>
      <c r="CL15" s="5">
        <f>CH4_100yr_tonnes!CM78</f>
        <v>1644.051176076</v>
      </c>
      <c r="CM15" s="5">
        <f>CH4_100yr_tonnes!CN78</f>
        <v>1540.8080406180004</v>
      </c>
      <c r="CN15" s="5">
        <f>CH4_100yr_tonnes!CO78</f>
        <v>1444.6258948020002</v>
      </c>
      <c r="CO15" s="5">
        <f>CH4_100yr_tonnes!CP78</f>
        <v>1354.9888477500001</v>
      </c>
      <c r="CP15" s="5">
        <f>CH4_100yr_tonnes!CQ78</f>
        <v>1271.4204302160001</v>
      </c>
      <c r="CQ15" s="5">
        <f>CH4_100yr_tonnes!CR78</f>
        <v>1193.4804974820001</v>
      </c>
      <c r="CR15" s="5">
        <f>CH4_100yr_tonnes!CS78</f>
        <v>1120.7623783680001</v>
      </c>
      <c r="CS15" s="5">
        <f>CH4_100yr_tonnes!CT78</f>
        <v>1052.890251372</v>
      </c>
      <c r="CT15" s="5">
        <f>CH4_100yr_tonnes!CU78</f>
        <v>989.5167357360001</v>
      </c>
      <c r="CU15" s="5">
        <f>CH4_100yr_tonnes!CV78</f>
        <v>930.32066557200005</v>
      </c>
      <c r="CV15" s="5">
        <f>CH4_100yr_tonnes!CW78</f>
        <v>875.00504976000002</v>
      </c>
    </row>
    <row r="16" spans="1:100" ht="15" customHeight="1" x14ac:dyDescent="0.15">
      <c r="A16" s="5">
        <f>CH4_100yr_tonnes!B79</f>
        <v>137.23569167880001</v>
      </c>
      <c r="B16" s="5">
        <f>CH4_100yr_tonnes!C79</f>
        <v>263.1530325192</v>
      </c>
      <c r="C16" s="5">
        <f>CH4_100yr_tonnes!D79</f>
        <v>379.45872866579998</v>
      </c>
      <c r="D16" s="5">
        <f>CH4_100yr_tonnes!E79</f>
        <v>495.79357799879995</v>
      </c>
      <c r="E16" s="5">
        <f>CH4_100yr_tonnes!F79</f>
        <v>612.19215268740004</v>
      </c>
      <c r="F16" s="5">
        <f>CH4_100yr_tonnes!G79</f>
        <v>726.42959017200008</v>
      </c>
      <c r="G16" s="5">
        <f>CH4_100yr_tonnes!H79</f>
        <v>834.41007977400011</v>
      </c>
      <c r="H16" s="5">
        <f>CH4_100yr_tonnes!I79</f>
        <v>937.63345627800004</v>
      </c>
      <c r="I16" s="5">
        <f>CH4_100yr_tonnes!J79</f>
        <v>1031.3753682240001</v>
      </c>
      <c r="J16" s="5">
        <f>CH4_100yr_tonnes!K79</f>
        <v>1123.6562186460001</v>
      </c>
      <c r="K16" s="5">
        <f>CH4_100yr_tonnes!L79</f>
        <v>1222.9523716800002</v>
      </c>
      <c r="L16" s="5">
        <f>CH4_100yr_tonnes!M79</f>
        <v>1321.5593614440002</v>
      </c>
      <c r="M16" s="5">
        <f>CH4_100yr_tonnes!N79</f>
        <v>1414.6016967180001</v>
      </c>
      <c r="N16" s="5">
        <f>CH4_100yr_tonnes!O79</f>
        <v>1497.3165359820002</v>
      </c>
      <c r="O16" s="5">
        <f>CH4_100yr_tonnes!P79</f>
        <v>1572.2588069760002</v>
      </c>
      <c r="P16" s="5">
        <f>CH4_100yr_tonnes!Q79</f>
        <v>1637.1772351080003</v>
      </c>
      <c r="Q16" s="5">
        <f>CH4_100yr_tonnes!R79</f>
        <v>1694.779359138</v>
      </c>
      <c r="R16" s="5">
        <f>CH4_100yr_tonnes!S79</f>
        <v>1758.8157167279999</v>
      </c>
      <c r="S16" s="5">
        <f>CH4_100yr_tonnes!T79</f>
        <v>1823.4931660320003</v>
      </c>
      <c r="T16" s="5">
        <f>CH4_100yr_tonnes!U79</f>
        <v>1881.825652002</v>
      </c>
      <c r="U16" s="5">
        <f>CH4_100yr_tonnes!V79</f>
        <v>1929.1039052879999</v>
      </c>
      <c r="V16" s="5">
        <f>CH4_100yr_tonnes!W79</f>
        <v>1978.666759578</v>
      </c>
      <c r="W16" s="5">
        <f>CH4_100yr_tonnes!X79</f>
        <v>2028.2435257500001</v>
      </c>
      <c r="X16" s="5">
        <f>CH4_100yr_tonnes!Y79</f>
        <v>2077.7870414460003</v>
      </c>
      <c r="Y16" s="5">
        <f>CH4_100yr_tonnes!Z79</f>
        <v>2128.1936823300002</v>
      </c>
      <c r="Z16" s="5">
        <f>CH4_100yr_tonnes!AA79</f>
        <v>2179.6678043820002</v>
      </c>
      <c r="AA16" s="5">
        <f>CH4_100yr_tonnes!AB79</f>
        <v>2235.9590228699999</v>
      </c>
      <c r="AB16" s="5">
        <f>CH4_100yr_tonnes!AC79</f>
        <v>2273.5453292100001</v>
      </c>
      <c r="AC16" s="5">
        <f>CH4_100yr_tonnes!AD79</f>
        <v>2310.8269321799999</v>
      </c>
      <c r="AD16" s="5">
        <f>CH4_100yr_tonnes!AE79</f>
        <v>2348.013483618</v>
      </c>
      <c r="AE16" s="5">
        <f>CH4_100yr_tonnes!AF79</f>
        <v>2385.3556787699999</v>
      </c>
      <c r="AF16" s="5">
        <f>CH4_100yr_tonnes!AG79</f>
        <v>2423.1077100060006</v>
      </c>
      <c r="AG16" s="5">
        <f>CH4_100yr_tonnes!AH79</f>
        <v>2461.4735353200003</v>
      </c>
      <c r="AH16" s="5">
        <f>CH4_100yr_tonnes!AI79</f>
        <v>2500.5726983160002</v>
      </c>
      <c r="AI16" s="5">
        <f>CH4_100yr_tonnes!AJ79</f>
        <v>2540.4155920560002</v>
      </c>
      <c r="AJ16" s="5">
        <f>CH4_100yr_tonnes!AK79</f>
        <v>2580.9361705260003</v>
      </c>
      <c r="AK16" s="5">
        <f>CH4_100yr_tonnes!AL79</f>
        <v>2622.0492999779999</v>
      </c>
      <c r="AL16" s="5">
        <f>CH4_100yr_tonnes!AM79</f>
        <v>2663.682277116</v>
      </c>
      <c r="AM16" s="5">
        <f>CH4_100yr_tonnes!AN79</f>
        <v>2705.7696742620001</v>
      </c>
      <c r="AN16" s="5">
        <f>CH4_100yr_tonnes!AO79</f>
        <v>2748.2664878100004</v>
      </c>
      <c r="AO16" s="5">
        <f>CH4_100yr_tonnes!AP79</f>
        <v>2791.1372081879999</v>
      </c>
      <c r="AP16" s="5">
        <f>CH4_100yr_tonnes!AQ79</f>
        <v>2834.3396332860002</v>
      </c>
      <c r="AQ16" s="5">
        <f>CH4_100yr_tonnes!AR79</f>
        <v>2877.8227808940001</v>
      </c>
      <c r="AR16" s="5">
        <f>CH4_100yr_tonnes!AS79</f>
        <v>2921.5292861100002</v>
      </c>
      <c r="AS16" s="5">
        <f>CH4_100yr_tonnes!AT79</f>
        <v>2965.3962190080001</v>
      </c>
      <c r="AT16" s="5">
        <f>CH4_100yr_tonnes!AU79</f>
        <v>3009.359822502</v>
      </c>
      <c r="AU16" s="5">
        <f>CH4_100yr_tonnes!AV79</f>
        <v>3053.354270928</v>
      </c>
      <c r="AV16" s="5">
        <f>CH4_100yr_tonnes!AW79</f>
        <v>3097.3182574920006</v>
      </c>
      <c r="AW16" s="5">
        <f>CH4_100yr_tonnes!AX79</f>
        <v>3141.1912571339999</v>
      </c>
      <c r="AX16" s="5">
        <f>CH4_100yr_tonnes!AY79</f>
        <v>3184.9200597360004</v>
      </c>
      <c r="AY16" s="5">
        <f>CH4_100yr_tonnes!AZ79</f>
        <v>3228.4533786659999</v>
      </c>
      <c r="AZ16" s="5">
        <f>CH4_100yr_tonnes!BA79</f>
        <v>3271.7437762980003</v>
      </c>
      <c r="BA16" s="5">
        <f>CH4_100yr_tonnes!BB79</f>
        <v>3314.7439892520006</v>
      </c>
      <c r="BB16" s="5">
        <f>CH4_100yr_tonnes!BC79</f>
        <v>3357.4139904420003</v>
      </c>
      <c r="BC16" s="5">
        <f>CH4_100yr_tonnes!BD79</f>
        <v>3399.7149806400002</v>
      </c>
      <c r="BD16" s="5">
        <f>CH4_100yr_tonnes!BE79</f>
        <v>3441.6147270480005</v>
      </c>
      <c r="BE16" s="5">
        <f>CH4_100yr_tonnes!BF79</f>
        <v>3483.083239692</v>
      </c>
      <c r="BF16" s="5">
        <f>CH4_100yr_tonnes!BG79</f>
        <v>3524.0917612020003</v>
      </c>
      <c r="BG16" s="5">
        <f>CH4_100yr_tonnes!BH79</f>
        <v>3564.6134915940002</v>
      </c>
      <c r="BH16" s="5">
        <f>CH4_100yr_tonnes!BI79</f>
        <v>3604.6248893519996</v>
      </c>
      <c r="BI16" s="5">
        <f>CH4_100yr_tonnes!BJ79</f>
        <v>3644.1015396960001</v>
      </c>
      <c r="BJ16" s="5">
        <f>CH4_100yr_tonnes!BK79</f>
        <v>3380.3008181160003</v>
      </c>
      <c r="BK16" s="5">
        <f>CH4_100yr_tonnes!BL79</f>
        <v>3136.5379851600001</v>
      </c>
      <c r="BL16" s="5">
        <f>CH4_100yr_tonnes!BM79</f>
        <v>2911.2443813820005</v>
      </c>
      <c r="BM16" s="5">
        <f>CH4_100yr_tonnes!BN79</f>
        <v>2702.9763508740002</v>
      </c>
      <c r="BN16" s="5">
        <f>CH4_100yr_tonnes!BO79</f>
        <v>2510.4051783899999</v>
      </c>
      <c r="BO16" s="5">
        <f>CH4_100yr_tonnes!BP79</f>
        <v>2332.3078407480002</v>
      </c>
      <c r="BP16" s="5">
        <f>CH4_100yr_tonnes!BQ79</f>
        <v>2167.5585081000004</v>
      </c>
      <c r="BQ16" s="5">
        <f>CH4_100yr_tonnes!BR79</f>
        <v>2015.1207340500002</v>
      </c>
      <c r="BR16" s="5">
        <f>CH4_100yr_tonnes!BS79</f>
        <v>1874.0402736000001</v>
      </c>
      <c r="BS16" s="5">
        <f>CH4_100yr_tonnes!BT79</f>
        <v>1743.4384862100001</v>
      </c>
      <c r="BT16" s="5">
        <f>CH4_100yr_tonnes!BU79</f>
        <v>1622.50626702</v>
      </c>
      <c r="BU16" s="5">
        <f>CH4_100yr_tonnes!BV79</f>
        <v>1510.4984750460001</v>
      </c>
      <c r="BV16" s="5">
        <f>CH4_100yr_tonnes!BW79</f>
        <v>1406.7288034320002</v>
      </c>
      <c r="BW16" s="5">
        <f>CH4_100yr_tonnes!BX79</f>
        <v>1310.5650714180001</v>
      </c>
      <c r="BX16" s="5">
        <f>CH4_100yr_tonnes!BY79</f>
        <v>1221.424890564</v>
      </c>
      <c r="BY16" s="5">
        <f>CH4_100yr_tonnes!BZ79</f>
        <v>1138.77168489</v>
      </c>
      <c r="BZ16" s="5">
        <f>CH4_100yr_tonnes!CA79</f>
        <v>1062.1110289980002</v>
      </c>
      <c r="CA16" s="5">
        <f>CH4_100yr_tonnes!CB79</f>
        <v>990.98728383600019</v>
      </c>
      <c r="CB16" s="5">
        <f>CH4_100yr_tonnes!CC79</f>
        <v>924.98049959400009</v>
      </c>
      <c r="CC16" s="5">
        <f>CH4_100yr_tonnes!CD79</f>
        <v>863.70357488399998</v>
      </c>
      <c r="CD16" s="5">
        <f>CH4_100yr_tonnes!CE79</f>
        <v>806.79963491400008</v>
      </c>
      <c r="CE16" s="5">
        <f>CH4_100yr_tonnes!CF79</f>
        <v>753.93963272400003</v>
      </c>
      <c r="CF16" s="5">
        <f>CH4_100yr_tonnes!CG79</f>
        <v>704.8201314480001</v>
      </c>
      <c r="CG16" s="5">
        <f>CH4_100yr_tonnes!CH79</f>
        <v>659.16127322940008</v>
      </c>
      <c r="CH16" s="5">
        <f>CH4_100yr_tonnes!CI79</f>
        <v>616.70490712740002</v>
      </c>
      <c r="CI16" s="5">
        <f>CH4_100yr_tonnes!CJ79</f>
        <v>577.21286903100008</v>
      </c>
      <c r="CJ16" s="5">
        <f>CH4_100yr_tonnes!CK79</f>
        <v>540.46539907140004</v>
      </c>
      <c r="CK16" s="5">
        <f>CH4_100yr_tonnes!CL79</f>
        <v>506.25968582040008</v>
      </c>
      <c r="CL16" s="5">
        <f>CH4_100yr_tonnes!CM79</f>
        <v>474.40852791840001</v>
      </c>
      <c r="CM16" s="5">
        <f>CH4_100yr_tonnes!CN79</f>
        <v>444.73910174160005</v>
      </c>
      <c r="CN16" s="5">
        <f>CH4_100yr_tonnes!CO79</f>
        <v>417.09182887080004</v>
      </c>
      <c r="CO16" s="5">
        <f>CH4_100yr_tonnes!CP79</f>
        <v>391.31933346300002</v>
      </c>
      <c r="CP16" s="5">
        <f>CH4_100yr_tonnes!CQ79</f>
        <v>367.28548308480003</v>
      </c>
      <c r="CQ16" s="5">
        <f>CH4_100yr_tonnes!CR79</f>
        <v>344.86450629540002</v>
      </c>
      <c r="CR16" s="5">
        <f>CH4_100yr_tonnes!CS79</f>
        <v>323.94018053820002</v>
      </c>
      <c r="CS16" s="5">
        <f>CH4_100yr_tonnes!CT79</f>
        <v>304.40508478140003</v>
      </c>
      <c r="CT16" s="5">
        <f>CH4_100yr_tonnes!CU79</f>
        <v>286.15991195819998</v>
      </c>
      <c r="CU16" s="5">
        <f>CH4_100yr_tonnes!CV79</f>
        <v>269.11283557920001</v>
      </c>
      <c r="CV16" s="5">
        <f>CH4_100yr_tonnes!CW79</f>
        <v>253.17892726260001</v>
      </c>
    </row>
    <row r="17" spans="1:100" ht="15" customHeight="1" x14ac:dyDescent="0.15">
      <c r="A17" s="5">
        <f>CH4_100yr_tonnes!B80</f>
        <v>17674.124360340003</v>
      </c>
      <c r="B17" s="5">
        <f>CH4_100yr_tonnes!C80</f>
        <v>34836.853986119997</v>
      </c>
      <c r="C17" s="5">
        <f>CH4_100yr_tonnes!D80</f>
        <v>51775.778496780011</v>
      </c>
      <c r="D17" s="5">
        <f>CH4_100yr_tonnes!E80</f>
        <v>67702.604608440015</v>
      </c>
      <c r="E17" s="5">
        <f>CH4_100yr_tonnes!F80</f>
        <v>81812.411907600006</v>
      </c>
      <c r="F17" s="5">
        <f>CH4_100yr_tonnes!G80</f>
        <v>93941.925742799998</v>
      </c>
      <c r="G17" s="5">
        <f>CH4_100yr_tonnes!H80</f>
        <v>104220.78020220001</v>
      </c>
      <c r="H17" s="5">
        <f>CH4_100yr_tonnes!I80</f>
        <v>112717.94063220001</v>
      </c>
      <c r="I17" s="5">
        <f>CH4_100yr_tonnes!J80</f>
        <v>119190.43088460001</v>
      </c>
      <c r="J17" s="5">
        <f>CH4_100yr_tonnes!K80</f>
        <v>125192.0546796</v>
      </c>
      <c r="K17" s="5">
        <f>CH4_100yr_tonnes!L80</f>
        <v>131656.55788860001</v>
      </c>
      <c r="L17" s="5">
        <f>CH4_100yr_tonnes!M80</f>
        <v>137440.10155980001</v>
      </c>
      <c r="M17" s="5">
        <f>CH4_100yr_tonnes!N80</f>
        <v>141637.31127420001</v>
      </c>
      <c r="N17" s="5">
        <f>CH4_100yr_tonnes!O80</f>
        <v>145591.48049819999</v>
      </c>
      <c r="O17" s="5">
        <f>CH4_100yr_tonnes!P80</f>
        <v>149138.28447360001</v>
      </c>
      <c r="P17" s="5">
        <f>CH4_100yr_tonnes!Q80</f>
        <v>152377.23115860001</v>
      </c>
      <c r="Q17" s="5">
        <f>CH4_100yr_tonnes!R80</f>
        <v>155454.44826599999</v>
      </c>
      <c r="R17" s="5">
        <f>CH4_100yr_tonnes!S80</f>
        <v>158590.8945042</v>
      </c>
      <c r="S17" s="5">
        <f>CH4_100yr_tonnes!T80</f>
        <v>161835.77585879999</v>
      </c>
      <c r="T17" s="5">
        <f>CH4_100yr_tonnes!U80</f>
        <v>165006.48225060001</v>
      </c>
      <c r="U17" s="5">
        <f>CH4_100yr_tonnes!V80</f>
        <v>168305.57899380001</v>
      </c>
      <c r="V17" s="5">
        <f>CH4_100yr_tonnes!W80</f>
        <v>171830.95640640002</v>
      </c>
      <c r="W17" s="5">
        <f>CH4_100yr_tonnes!X80</f>
        <v>175552.13811720003</v>
      </c>
      <c r="X17" s="5">
        <f>CH4_100yr_tonnes!Y80</f>
        <v>179280.276786</v>
      </c>
      <c r="Y17" s="5">
        <f>CH4_100yr_tonnes!Z80</f>
        <v>183036.65313780005</v>
      </c>
      <c r="Z17" s="5">
        <f>CH4_100yr_tonnes!AA80</f>
        <v>186876.36348660002</v>
      </c>
      <c r="AA17" s="5">
        <f>CH4_100yr_tonnes!AB80</f>
        <v>190841.50986960001</v>
      </c>
      <c r="AB17" s="5">
        <f>CH4_100yr_tonnes!AC80</f>
        <v>201006.70664640004</v>
      </c>
      <c r="AC17" s="5">
        <f>CH4_100yr_tonnes!AD80</f>
        <v>210963.03759060003</v>
      </c>
      <c r="AD17" s="5">
        <f>CH4_100yr_tonnes!AE80</f>
        <v>220728.73554600001</v>
      </c>
      <c r="AE17" s="5">
        <f>CH4_100yr_tonnes!AF80</f>
        <v>230319.97738920001</v>
      </c>
      <c r="AF17" s="5">
        <f>CH4_100yr_tonnes!AG80</f>
        <v>239751.2711676</v>
      </c>
      <c r="AG17" s="5">
        <f>CH4_100yr_tonnes!AH80</f>
        <v>249035.75713140002</v>
      </c>
      <c r="AH17" s="5">
        <f>CH4_100yr_tonnes!AI80</f>
        <v>258185.30882340003</v>
      </c>
      <c r="AI17" s="5">
        <f>CH4_100yr_tonnes!AJ80</f>
        <v>267210.71193540003</v>
      </c>
      <c r="AJ17" s="5">
        <f>CH4_100yr_tonnes!AK80</f>
        <v>276121.75088880002</v>
      </c>
      <c r="AK17" s="5">
        <f>CH4_100yr_tonnes!AL80</f>
        <v>284927.11005000002</v>
      </c>
      <c r="AL17" s="5">
        <f>CH4_100yr_tonnes!AM80</f>
        <v>293634.58682580007</v>
      </c>
      <c r="AM17" s="5">
        <f>CH4_100yr_tonnes!AN80</f>
        <v>302251.50124319998</v>
      </c>
      <c r="AN17" s="5">
        <f>CH4_100yr_tonnes!AO80</f>
        <v>310784.86104240001</v>
      </c>
      <c r="AO17" s="5">
        <f>CH4_100yr_tonnes!AP80</f>
        <v>319241.23367040005</v>
      </c>
      <c r="AP17" s="5">
        <f>CH4_100yr_tonnes!AQ80</f>
        <v>327626.55908520002</v>
      </c>
      <c r="AQ17" s="5">
        <f>CH4_100yr_tonnes!AR80</f>
        <v>335945.92662600003</v>
      </c>
      <c r="AR17" s="5">
        <f>CH4_100yr_tonnes!AS80</f>
        <v>344203.52802780003</v>
      </c>
      <c r="AS17" s="5">
        <f>CH4_100yr_tonnes!AT80</f>
        <v>352402.59090960003</v>
      </c>
      <c r="AT17" s="5">
        <f>CH4_100yr_tonnes!AU80</f>
        <v>360545.53776540008</v>
      </c>
      <c r="AU17" s="5">
        <f>CH4_100yr_tonnes!AV80</f>
        <v>368634.21336540004</v>
      </c>
      <c r="AV17" s="5">
        <f>CH4_100yr_tonnes!AW80</f>
        <v>376670.06659560004</v>
      </c>
      <c r="AW17" s="5">
        <f>CH4_100yr_tonnes!AX80</f>
        <v>384654.16415339999</v>
      </c>
      <c r="AX17" s="5">
        <f>CH4_100yr_tonnes!AY80</f>
        <v>392587.25441519998</v>
      </c>
      <c r="AY17" s="5">
        <f>CH4_100yr_tonnes!AZ80</f>
        <v>400469.74384200003</v>
      </c>
      <c r="AZ17" s="5">
        <f>CH4_100yr_tonnes!BA80</f>
        <v>408301.71677699999</v>
      </c>
      <c r="BA17" s="5">
        <f>CH4_100yr_tonnes!BB80</f>
        <v>416082.8250672</v>
      </c>
      <c r="BB17" s="5">
        <f>CH4_100yr_tonnes!BC80</f>
        <v>423812.15503980004</v>
      </c>
      <c r="BC17" s="5">
        <f>CH4_100yr_tonnes!BD80</f>
        <v>431488.1921784</v>
      </c>
      <c r="BD17" s="5">
        <f>CH4_100yr_tonnes!BE80</f>
        <v>439108.97014740005</v>
      </c>
      <c r="BE17" s="5">
        <f>CH4_100yr_tonnes!BF80</f>
        <v>446672.26042860007</v>
      </c>
      <c r="BF17" s="5">
        <f>CH4_100yr_tonnes!BG80</f>
        <v>454175.76812760008</v>
      </c>
      <c r="BG17" s="5">
        <f>CH4_100yr_tonnes!BH80</f>
        <v>461617.19529900001</v>
      </c>
      <c r="BH17" s="5">
        <f>CH4_100yr_tonnes!BI80</f>
        <v>468994.33125600003</v>
      </c>
      <c r="BI17" s="5">
        <f>CH4_100yr_tonnes!BJ80</f>
        <v>476304.99222840002</v>
      </c>
      <c r="BJ17" s="5">
        <f>CH4_100yr_tonnes!BK80</f>
        <v>441699.64150500007</v>
      </c>
      <c r="BK17" s="5">
        <f>CH4_100yr_tonnes!BL80</f>
        <v>409729.05437760008</v>
      </c>
      <c r="BL17" s="5">
        <f>CH4_100yr_tonnes!BM80</f>
        <v>380186.67692580004</v>
      </c>
      <c r="BM17" s="5">
        <f>CH4_100yr_tonnes!BN80</f>
        <v>352882.42825620004</v>
      </c>
      <c r="BN17" s="5">
        <f>CH4_100yr_tonnes!BO80</f>
        <v>327641.3742666</v>
      </c>
      <c r="BO17" s="5">
        <f>CH4_100yr_tonnes!BP80</f>
        <v>304302.50792400003</v>
      </c>
      <c r="BP17" s="5">
        <f>CH4_100yr_tonnes!BQ80</f>
        <v>282717.62934420002</v>
      </c>
      <c r="BQ17" s="5">
        <f>CH4_100yr_tonnes!BR80</f>
        <v>262750.31536740001</v>
      </c>
      <c r="BR17" s="5">
        <f>CH4_100yr_tonnes!BS80</f>
        <v>244274.97374819999</v>
      </c>
      <c r="BS17" s="5">
        <f>CH4_100yr_tonnes!BT80</f>
        <v>227175.97253580004</v>
      </c>
      <c r="BT17" s="5">
        <f>CH4_100yr_tonnes!BU80</f>
        <v>211346.84077980003</v>
      </c>
      <c r="BU17" s="5">
        <f>CH4_100yr_tonnes!BV80</f>
        <v>196689.53364600003</v>
      </c>
      <c r="BV17" s="5">
        <f>CH4_100yr_tonnes!BW80</f>
        <v>183113.75651820001</v>
      </c>
      <c r="BW17" s="5">
        <f>CH4_100yr_tonnes!BX80</f>
        <v>170536.34408580002</v>
      </c>
      <c r="BX17" s="5">
        <f>CH4_100yr_tonnes!BY80</f>
        <v>158880.68953560002</v>
      </c>
      <c r="BY17" s="5">
        <f>CH4_100yr_tonnes!BZ80</f>
        <v>148076.21971200002</v>
      </c>
      <c r="BZ17" s="5">
        <f>CH4_100yr_tonnes!CA80</f>
        <v>138057.91244879999</v>
      </c>
      <c r="CA17" s="5">
        <f>CH4_100yr_tonnes!CB80</f>
        <v>128765.85315720001</v>
      </c>
      <c r="CB17" s="5">
        <f>CH4_100yr_tonnes!CC80</f>
        <v>120144.82728</v>
      </c>
      <c r="CC17" s="5">
        <f>CH4_100yr_tonnes!CD80</f>
        <v>112143.9446796</v>
      </c>
      <c r="CD17" s="5">
        <f>CH4_100yr_tonnes!CE80</f>
        <v>104716.29575640002</v>
      </c>
      <c r="CE17" s="5">
        <f>CH4_100yr_tonnes!CF80</f>
        <v>97818.633534599998</v>
      </c>
      <c r="CF17" s="5">
        <f>CH4_100yr_tonnes!CG80</f>
        <v>91411.083139200011</v>
      </c>
      <c r="CG17" s="5">
        <f>CH4_100yr_tonnes!CH80</f>
        <v>85456.872833400004</v>
      </c>
      <c r="CH17" s="5">
        <f>CH4_100yr_tonnes!CI80</f>
        <v>79922.088311400003</v>
      </c>
      <c r="CI17" s="5">
        <f>CH4_100yr_tonnes!CJ80</f>
        <v>74775.445500600006</v>
      </c>
      <c r="CJ17" s="5">
        <f>CH4_100yr_tonnes!CK80</f>
        <v>69988.082347799995</v>
      </c>
      <c r="CK17" s="5">
        <f>CH4_100yr_tonnes!CL80</f>
        <v>65533.366762140002</v>
      </c>
      <c r="CL17" s="5">
        <f>CH4_100yr_tonnes!CM80</f>
        <v>61386.720708000001</v>
      </c>
      <c r="CM17" s="5">
        <f>CH4_100yr_tonnes!CN80</f>
        <v>57525.457559580005</v>
      </c>
      <c r="CN17" s="5">
        <f>CH4_100yr_tonnes!CO80</f>
        <v>53928.633029040007</v>
      </c>
      <c r="CO17" s="5">
        <f>CH4_100yr_tonnes!CP80</f>
        <v>50576.907844379995</v>
      </c>
      <c r="CP17" s="5">
        <f>CH4_100yr_tonnes!CQ80</f>
        <v>47452.42144482</v>
      </c>
      <c r="CQ17" s="5">
        <f>CH4_100yr_tonnes!CR80</f>
        <v>44538.675744480002</v>
      </c>
      <c r="CR17" s="5">
        <f>CH4_100yr_tonnes!CS80</f>
        <v>41820.428198220005</v>
      </c>
      <c r="CS17" s="5">
        <f>CH4_100yr_tonnes!CT80</f>
        <v>39283.593417060001</v>
      </c>
      <c r="CT17" s="5">
        <f>CH4_100yr_tonnes!CU80</f>
        <v>36915.152587379998</v>
      </c>
      <c r="CU17" s="5">
        <f>CH4_100yr_tonnes!CV80</f>
        <v>34703.070165060009</v>
      </c>
      <c r="CV17" s="5">
        <f>CH4_100yr_tonnes!CW80</f>
        <v>32636.217119100005</v>
      </c>
    </row>
    <row r="18" spans="1:100" ht="15" customHeight="1" x14ac:dyDescent="0.15">
      <c r="A18" s="5">
        <f>CH4_100yr_tonnes!B81</f>
        <v>781.02955596600009</v>
      </c>
      <c r="B18" s="5">
        <f>CH4_100yr_tonnes!C81</f>
        <v>1309.649504964</v>
      </c>
      <c r="C18" s="5">
        <f>CH4_100yr_tonnes!D81</f>
        <v>1705.8372896340002</v>
      </c>
      <c r="D18" s="5">
        <f>CH4_100yr_tonnes!E81</f>
        <v>2060.4547253820001</v>
      </c>
      <c r="E18" s="5">
        <f>CH4_100yr_tonnes!F81</f>
        <v>2390.6163478919998</v>
      </c>
      <c r="F18" s="5">
        <f>CH4_100yr_tonnes!G81</f>
        <v>2725.6138311660002</v>
      </c>
      <c r="G18" s="5">
        <f>CH4_100yr_tonnes!H81</f>
        <v>3016.580424192</v>
      </c>
      <c r="H18" s="5">
        <f>CH4_100yr_tonnes!I81</f>
        <v>3348.2300546580004</v>
      </c>
      <c r="I18" s="5">
        <f>CH4_100yr_tonnes!J81</f>
        <v>3732.5099490480002</v>
      </c>
      <c r="J18" s="5">
        <f>CH4_100yr_tonnes!K81</f>
        <v>3888.2551657500003</v>
      </c>
      <c r="K18" s="5">
        <f>CH4_100yr_tonnes!L81</f>
        <v>4125.6999397680001</v>
      </c>
      <c r="L18" s="5">
        <f>CH4_100yr_tonnes!M81</f>
        <v>4481.4062421600001</v>
      </c>
      <c r="M18" s="5">
        <f>CH4_100yr_tonnes!N81</f>
        <v>4731.0926756880008</v>
      </c>
      <c r="N18" s="5">
        <f>CH4_100yr_tonnes!O81</f>
        <v>4964.2349579820002</v>
      </c>
      <c r="O18" s="5">
        <f>CH4_100yr_tonnes!P81</f>
        <v>5194.3203762539997</v>
      </c>
      <c r="P18" s="5">
        <f>CH4_100yr_tonnes!Q81</f>
        <v>5231.954214462</v>
      </c>
      <c r="Q18" s="5">
        <f>CH4_100yr_tonnes!R81</f>
        <v>5282.897352</v>
      </c>
      <c r="R18" s="5">
        <f>CH4_100yr_tonnes!S81</f>
        <v>5399.7959627400005</v>
      </c>
      <c r="S18" s="5">
        <f>CH4_100yr_tonnes!T81</f>
        <v>5612.6844744300006</v>
      </c>
      <c r="T18" s="5">
        <f>CH4_100yr_tonnes!U81</f>
        <v>5802.4765757640007</v>
      </c>
      <c r="U18" s="5">
        <f>CH4_100yr_tonnes!V81</f>
        <v>5918.314247358001</v>
      </c>
      <c r="V18" s="5">
        <f>CH4_100yr_tonnes!W81</f>
        <v>6167.0511473099996</v>
      </c>
      <c r="W18" s="5">
        <f>CH4_100yr_tonnes!X81</f>
        <v>6399.9696950280004</v>
      </c>
      <c r="X18" s="5">
        <f>CH4_100yr_tonnes!Y81</f>
        <v>6627.0208788840009</v>
      </c>
      <c r="Y18" s="5">
        <f>CH4_100yr_tonnes!Z81</f>
        <v>6857.6695104000009</v>
      </c>
      <c r="Z18" s="5">
        <f>CH4_100yr_tonnes!AA81</f>
        <v>7102.1435097600006</v>
      </c>
      <c r="AA18" s="5">
        <f>CH4_100yr_tonnes!AB81</f>
        <v>7369.94426862</v>
      </c>
      <c r="AB18" s="5">
        <f>CH4_100yr_tonnes!AC81</f>
        <v>7399.8046361400011</v>
      </c>
      <c r="AC18" s="5">
        <f>CH4_100yr_tonnes!AD81</f>
        <v>7472.2739475600001</v>
      </c>
      <c r="AD18" s="5">
        <f>CH4_100yr_tonnes!AE81</f>
        <v>7573.2331783199998</v>
      </c>
      <c r="AE18" s="5">
        <f>CH4_100yr_tonnes!AF81</f>
        <v>7693.2292185000006</v>
      </c>
      <c r="AF18" s="5">
        <f>CH4_100yr_tonnes!AG81</f>
        <v>7825.9607564400003</v>
      </c>
      <c r="AG18" s="5">
        <f>CH4_100yr_tonnes!AH81</f>
        <v>7967.2493527200004</v>
      </c>
      <c r="AH18" s="5">
        <f>CH4_100yr_tonnes!AI81</f>
        <v>8114.3466394200004</v>
      </c>
      <c r="AI18" s="5">
        <f>CH4_100yr_tonnes!AJ81</f>
        <v>8265.4844332200009</v>
      </c>
      <c r="AJ18" s="5">
        <f>CH4_100yr_tonnes!AK81</f>
        <v>8419.5142902600001</v>
      </c>
      <c r="AK18" s="5">
        <f>CH4_100yr_tonnes!AL81</f>
        <v>8575.6915970400005</v>
      </c>
      <c r="AL18" s="5">
        <f>CH4_100yr_tonnes!AM81</f>
        <v>8733.5224644600003</v>
      </c>
      <c r="AM18" s="5">
        <f>CH4_100yr_tonnes!AN81</f>
        <v>8892.719942579999</v>
      </c>
      <c r="AN18" s="5">
        <f>CH4_100yr_tonnes!AO81</f>
        <v>9053.098774680002</v>
      </c>
      <c r="AO18" s="5">
        <f>CH4_100yr_tonnes!AP81</f>
        <v>9214.5670375200007</v>
      </c>
      <c r="AP18" s="5">
        <f>CH4_100yr_tonnes!AQ81</f>
        <v>9377.0413913400007</v>
      </c>
      <c r="AQ18" s="5">
        <f>CH4_100yr_tonnes!AR81</f>
        <v>9540.4665045600013</v>
      </c>
      <c r="AR18" s="5">
        <f>CH4_100yr_tonnes!AS81</f>
        <v>9704.7536744400004</v>
      </c>
      <c r="AS18" s="5">
        <f>CH4_100yr_tonnes!AT81</f>
        <v>9869.7905157000005</v>
      </c>
      <c r="AT18" s="5">
        <f>CH4_100yr_tonnes!AU81</f>
        <v>10035.438031559999</v>
      </c>
      <c r="AU18" s="5">
        <f>CH4_100yr_tonnes!AV81</f>
        <v>10201.5853419</v>
      </c>
      <c r="AV18" s="5">
        <f>CH4_100yr_tonnes!AW81</f>
        <v>10368.092080380002</v>
      </c>
      <c r="AW18" s="5">
        <f>CH4_100yr_tonnes!AX81</f>
        <v>10534.81537206</v>
      </c>
      <c r="AX18" s="5">
        <f>CH4_100yr_tonnes!AY81</f>
        <v>10701.549152400003</v>
      </c>
      <c r="AY18" s="5">
        <f>CH4_100yr_tonnes!AZ81</f>
        <v>10868.094401280001</v>
      </c>
      <c r="AZ18" s="5">
        <f>CH4_100yr_tonnes!BA81</f>
        <v>11034.26557722</v>
      </c>
      <c r="BA18" s="5">
        <f>CH4_100yr_tonnes!BB81</f>
        <v>11199.889722420001</v>
      </c>
      <c r="BB18" s="5">
        <f>CH4_100yr_tonnes!BC81</f>
        <v>11364.797777580001</v>
      </c>
      <c r="BC18" s="5">
        <f>CH4_100yr_tonnes!BD81</f>
        <v>11528.7902412</v>
      </c>
      <c r="BD18" s="5">
        <f>CH4_100yr_tonnes!BE81</f>
        <v>11691.680425980001</v>
      </c>
      <c r="BE18" s="5">
        <f>CH4_100yr_tonnes!BF81</f>
        <v>11853.31146984</v>
      </c>
      <c r="BF18" s="5">
        <f>CH4_100yr_tonnes!BG81</f>
        <v>12013.555461300002</v>
      </c>
      <c r="BG18" s="5">
        <f>CH4_100yr_tonnes!BH81</f>
        <v>12172.3127886</v>
      </c>
      <c r="BH18" s="5">
        <f>CH4_100yr_tonnes!BI81</f>
        <v>12329.500159440002</v>
      </c>
      <c r="BI18" s="5">
        <f>CH4_100yr_tonnes!BJ81</f>
        <v>12485.063001600001</v>
      </c>
      <c r="BJ18" s="5">
        <f>CH4_100yr_tonnes!BK81</f>
        <v>9146.0766911400024</v>
      </c>
      <c r="BK18" s="5">
        <f>CH4_100yr_tonnes!BL81</f>
        <v>6855.3512385600006</v>
      </c>
      <c r="BL18" s="5">
        <f>CH4_100yr_tonnes!BM81</f>
        <v>5270.8478058240007</v>
      </c>
      <c r="BM18" s="5">
        <f>CH4_100yr_tonnes!BN81</f>
        <v>4163.0507909460002</v>
      </c>
      <c r="BN18" s="5">
        <f>CH4_100yr_tonnes!BO81</f>
        <v>3377.8873923660003</v>
      </c>
      <c r="BO18" s="5">
        <f>CH4_100yr_tonnes!BP81</f>
        <v>2811.8707743060004</v>
      </c>
      <c r="BP18" s="5">
        <f>CH4_100yr_tonnes!BQ81</f>
        <v>2395.4369970480002</v>
      </c>
      <c r="BQ18" s="5">
        <f>CH4_100yr_tonnes!BR81</f>
        <v>2081.7744780960002</v>
      </c>
      <c r="BR18" s="5">
        <f>CH4_100yr_tonnes!BS81</f>
        <v>1839.3352652160002</v>
      </c>
      <c r="BS18" s="5">
        <f>CH4_100yr_tonnes!BT81</f>
        <v>1646.8143623639999</v>
      </c>
      <c r="BT18" s="5">
        <f>CH4_100yr_tonnes!BU81</f>
        <v>1489.783500366</v>
      </c>
      <c r="BU18" s="5">
        <f>CH4_100yr_tonnes!BV81</f>
        <v>1358.4339616920004</v>
      </c>
      <c r="BV18" s="5">
        <f>CH4_100yr_tonnes!BW81</f>
        <v>1246.0628790119999</v>
      </c>
      <c r="BW18" s="5">
        <f>CH4_100yr_tonnes!BX81</f>
        <v>1148.0579471460001</v>
      </c>
      <c r="BX18" s="5">
        <f>CH4_100yr_tonnes!BY81</f>
        <v>1061.2162649400002</v>
      </c>
      <c r="BY18" s="5">
        <f>CH4_100yr_tonnes!BZ81</f>
        <v>983.28720122400011</v>
      </c>
      <c r="BZ18" s="5">
        <f>CH4_100yr_tonnes!CA81</f>
        <v>912.66545878800002</v>
      </c>
      <c r="CA18" s="5">
        <f>CH4_100yr_tonnes!CB81</f>
        <v>848.18485525800008</v>
      </c>
      <c r="CB18" s="5">
        <f>CH4_100yr_tonnes!CC81</f>
        <v>788.97964565400014</v>
      </c>
      <c r="CC18" s="5">
        <f>CH4_100yr_tonnes!CD81</f>
        <v>734.39115975600009</v>
      </c>
      <c r="CD18" s="5">
        <f>CH4_100yr_tonnes!CE81</f>
        <v>683.90482675200008</v>
      </c>
      <c r="CE18" s="5">
        <f>CH4_100yr_tonnes!CF81</f>
        <v>637.10760836400016</v>
      </c>
      <c r="CF18" s="5">
        <f>CH4_100yr_tonnes!CG81</f>
        <v>593.65912987920001</v>
      </c>
      <c r="CG18" s="5">
        <f>CH4_100yr_tonnes!CH81</f>
        <v>553.27201869240002</v>
      </c>
      <c r="CH18" s="5">
        <f>CH4_100yr_tonnes!CI81</f>
        <v>515.69843325960005</v>
      </c>
      <c r="CI18" s="5">
        <f>CH4_100yr_tonnes!CJ81</f>
        <v>480.72076297200005</v>
      </c>
      <c r="CJ18" s="5">
        <f>CH4_100yr_tonnes!CK81</f>
        <v>448.1451419334</v>
      </c>
      <c r="CK18" s="5">
        <f>CH4_100yr_tonnes!CL81</f>
        <v>417.79686561239998</v>
      </c>
      <c r="CL18" s="5">
        <f>CH4_100yr_tonnes!CM81</f>
        <v>389.51709949140002</v>
      </c>
      <c r="CM18" s="5">
        <f>CH4_100yr_tonnes!CN81</f>
        <v>363.16046762400003</v>
      </c>
      <c r="CN18" s="5">
        <f>CH4_100yr_tonnes!CO81</f>
        <v>338.59324637520001</v>
      </c>
      <c r="CO18" s="5">
        <f>CH4_100yr_tonnes!CP81</f>
        <v>315.69197479260004</v>
      </c>
      <c r="CP18" s="5">
        <f>CH4_100yr_tonnes!CQ81</f>
        <v>294.34235841600002</v>
      </c>
      <c r="CQ18" s="5">
        <f>CH4_100yr_tonnes!CR81</f>
        <v>274.43837879220001</v>
      </c>
      <c r="CR18" s="5">
        <f>CH4_100yr_tonnes!CS81</f>
        <v>255.881553438</v>
      </c>
      <c r="CS18" s="5">
        <f>CH4_100yr_tonnes!CT81</f>
        <v>238.58030441880001</v>
      </c>
      <c r="CT18" s="5">
        <f>CH4_100yr_tonnes!CU81</f>
        <v>222.44941079580005</v>
      </c>
      <c r="CU18" s="5">
        <f>CH4_100yr_tonnes!CV81</f>
        <v>207.40952365260003</v>
      </c>
      <c r="CV18" s="5">
        <f>CH4_100yr_tonnes!CW81</f>
        <v>193.38673319219998</v>
      </c>
    </row>
    <row r="19" spans="1:100" ht="15" customHeight="1" x14ac:dyDescent="0.15">
      <c r="A19" s="5">
        <f>CH4_100yr_tonnes!B82</f>
        <v>183.24475981380002</v>
      </c>
      <c r="B19" s="5">
        <f>CH4_100yr_tonnes!C82</f>
        <v>359.97018988080004</v>
      </c>
      <c r="C19" s="5">
        <f>CH4_100yr_tonnes!D82</f>
        <v>536.42004040680013</v>
      </c>
      <c r="D19" s="5">
        <f>CH4_100yr_tonnes!E82</f>
        <v>710.77847748600004</v>
      </c>
      <c r="E19" s="5">
        <f>CH4_100yr_tonnes!F82</f>
        <v>873.42683254799999</v>
      </c>
      <c r="F19" s="5">
        <f>CH4_100yr_tonnes!G82</f>
        <v>1028.9480116080001</v>
      </c>
      <c r="G19" s="5">
        <f>CH4_100yr_tonnes!H82</f>
        <v>1179.999988236</v>
      </c>
      <c r="H19" s="5">
        <f>CH4_100yr_tonnes!I82</f>
        <v>1319.0767491840002</v>
      </c>
      <c r="I19" s="5">
        <f>CH4_100yr_tonnes!J82</f>
        <v>1448.9916703680001</v>
      </c>
      <c r="J19" s="5">
        <f>CH4_100yr_tonnes!K82</f>
        <v>1579.5429318420001</v>
      </c>
      <c r="K19" s="5">
        <f>CH4_100yr_tonnes!L82</f>
        <v>1706.5754092500001</v>
      </c>
      <c r="L19" s="5">
        <f>CH4_100yr_tonnes!M82</f>
        <v>1836.7941842700002</v>
      </c>
      <c r="M19" s="5">
        <f>CH4_100yr_tonnes!N82</f>
        <v>1966.7043153840002</v>
      </c>
      <c r="N19" s="5">
        <f>CH4_100yr_tonnes!O82</f>
        <v>2098.5835632540002</v>
      </c>
      <c r="O19" s="5">
        <f>CH4_100yr_tonnes!P82</f>
        <v>2239.0765468740001</v>
      </c>
      <c r="P19" s="5">
        <f>CH4_100yr_tonnes!Q82</f>
        <v>2373.3405817739999</v>
      </c>
      <c r="Q19" s="5">
        <f>CH4_100yr_tonnes!R82</f>
        <v>2503.2786627600003</v>
      </c>
      <c r="R19" s="5">
        <f>CH4_100yr_tonnes!S82</f>
        <v>2633.7108396360004</v>
      </c>
      <c r="S19" s="5">
        <f>CH4_100yr_tonnes!T82</f>
        <v>2759.0010224760003</v>
      </c>
      <c r="T19" s="5">
        <f>CH4_100yr_tonnes!U82</f>
        <v>2880.9515196960001</v>
      </c>
      <c r="U19" s="5">
        <f>CH4_100yr_tonnes!V82</f>
        <v>3002.3817963300003</v>
      </c>
      <c r="V19" s="5">
        <f>CH4_100yr_tonnes!W82</f>
        <v>3121.7829233760003</v>
      </c>
      <c r="W19" s="5">
        <f>CH4_100yr_tonnes!X82</f>
        <v>3239.5590356160001</v>
      </c>
      <c r="X19" s="5">
        <f>CH4_100yr_tonnes!Y82</f>
        <v>3356.1767618040003</v>
      </c>
      <c r="Y19" s="5">
        <f>CH4_100yr_tonnes!Z82</f>
        <v>3472.3667933880006</v>
      </c>
      <c r="Z19" s="5">
        <f>CH4_100yr_tonnes!AA82</f>
        <v>3588.6353665260003</v>
      </c>
      <c r="AA19" s="5">
        <f>CH4_100yr_tonnes!AB82</f>
        <v>3705.4500849360002</v>
      </c>
      <c r="AB19" s="5">
        <f>CH4_100yr_tonnes!AC82</f>
        <v>3843.061698732</v>
      </c>
      <c r="AC19" s="5">
        <f>CH4_100yr_tonnes!AD82</f>
        <v>3981.6076175460003</v>
      </c>
      <c r="AD19" s="5">
        <f>CH4_100yr_tonnes!AE82</f>
        <v>4121.1511747140003</v>
      </c>
      <c r="AE19" s="5">
        <f>CH4_100yr_tonnes!AF82</f>
        <v>4261.7448379440002</v>
      </c>
      <c r="AF19" s="5">
        <f>CH4_100yr_tonnes!AG82</f>
        <v>4403.4281658240006</v>
      </c>
      <c r="AG19" s="5">
        <f>CH4_100yr_tonnes!AH82</f>
        <v>4546.2316825919997</v>
      </c>
      <c r="AH19" s="5">
        <f>CH4_100yr_tonnes!AI82</f>
        <v>4690.1799908340008</v>
      </c>
      <c r="AI19" s="5">
        <f>CH4_100yr_tonnes!AJ82</f>
        <v>4835.2933302060001</v>
      </c>
      <c r="AJ19" s="5">
        <f>CH4_100yr_tonnes!AK82</f>
        <v>4981.5881903460004</v>
      </c>
      <c r="AK19" s="5">
        <f>CH4_100yr_tonnes!AL82</f>
        <v>5129.0700644099998</v>
      </c>
      <c r="AL19" s="5">
        <f>CH4_100yr_tonnes!AM82</f>
        <v>5277.7411484400009</v>
      </c>
      <c r="AM19" s="5">
        <f>CH4_100yr_tonnes!AN82</f>
        <v>5427.5924738519998</v>
      </c>
      <c r="AN19" s="5">
        <f>CH4_100yr_tonnes!AO82</f>
        <v>5578.6059977100003</v>
      </c>
      <c r="AO19" s="5">
        <f>CH4_100yr_tonnes!AP82</f>
        <v>5730.7575669420012</v>
      </c>
      <c r="AP19" s="5">
        <f>CH4_100yr_tonnes!AQ82</f>
        <v>5884.016916984001</v>
      </c>
      <c r="AQ19" s="5">
        <f>CH4_100yr_tonnes!AR82</f>
        <v>6038.3499668100003</v>
      </c>
      <c r="AR19" s="5">
        <f>CH4_100yr_tonnes!AS82</f>
        <v>6193.717022232001</v>
      </c>
      <c r="AS19" s="5">
        <f>CH4_100yr_tonnes!AT82</f>
        <v>6350.0784778800007</v>
      </c>
      <c r="AT19" s="5">
        <f>CH4_100yr_tonnes!AU82</f>
        <v>6507.3909085320001</v>
      </c>
      <c r="AU19" s="5">
        <f>CH4_100yr_tonnes!AV82</f>
        <v>6665.6047171320006</v>
      </c>
      <c r="AV19" s="5">
        <f>CH4_100yr_tonnes!AW82</f>
        <v>6824.6704368000001</v>
      </c>
      <c r="AW19" s="5">
        <f>CH4_100yr_tonnes!AX82</f>
        <v>6984.5257376400004</v>
      </c>
      <c r="AX19" s="5">
        <f>CH4_100yr_tonnes!AY82</f>
        <v>7145.102091480001</v>
      </c>
      <c r="AY19" s="5">
        <f>CH4_100yr_tonnes!AZ82</f>
        <v>7306.3249996800014</v>
      </c>
      <c r="AZ19" s="5">
        <f>CH4_100yr_tonnes!BA82</f>
        <v>7468.1173533000001</v>
      </c>
      <c r="BA19" s="5">
        <f>CH4_100yr_tonnes!BB82</f>
        <v>7630.4001450000005</v>
      </c>
      <c r="BB19" s="5">
        <f>CH4_100yr_tonnes!BC82</f>
        <v>7793.0948895000001</v>
      </c>
      <c r="BC19" s="5">
        <f>CH4_100yr_tonnes!BD82</f>
        <v>7956.12214554</v>
      </c>
      <c r="BD19" s="5">
        <f>CH4_100yr_tonnes!BE82</f>
        <v>8119.4070551400009</v>
      </c>
      <c r="BE19" s="5">
        <f>CH4_100yr_tonnes!BF82</f>
        <v>8282.8700278800006</v>
      </c>
      <c r="BF19" s="5">
        <f>CH4_100yr_tonnes!BG82</f>
        <v>8446.4312699399998</v>
      </c>
      <c r="BG19" s="5">
        <f>CH4_100yr_tonnes!BH82</f>
        <v>8610.0122282400007</v>
      </c>
      <c r="BH19" s="5">
        <f>CH4_100yr_tonnes!BI82</f>
        <v>8773.5403703400007</v>
      </c>
      <c r="BI19" s="5">
        <f>CH4_100yr_tonnes!BJ82</f>
        <v>8936.9410145399997</v>
      </c>
      <c r="BJ19" s="5">
        <f>CH4_100yr_tonnes!BK82</f>
        <v>8286.9576830999995</v>
      </c>
      <c r="BK19" s="5">
        <f>CH4_100yr_tonnes!BL82</f>
        <v>7686.496034400001</v>
      </c>
      <c r="BL19" s="5">
        <f>CH4_100yr_tonnes!BM82</f>
        <v>7131.67221324</v>
      </c>
      <c r="BM19" s="5">
        <f>CH4_100yr_tonnes!BN82</f>
        <v>6618.912160248</v>
      </c>
      <c r="BN19" s="5">
        <f>CH4_100yr_tonnes!BO82</f>
        <v>6144.9267028380009</v>
      </c>
      <c r="BO19" s="5">
        <f>CH4_100yr_tonnes!BP82</f>
        <v>5706.68859135</v>
      </c>
      <c r="BP19" s="5">
        <f>CH4_100yr_tonnes!BQ82</f>
        <v>5301.4114363020008</v>
      </c>
      <c r="BQ19" s="5">
        <f>CH4_100yr_tonnes!BR82</f>
        <v>4926.5303345399998</v>
      </c>
      <c r="BR19" s="5">
        <f>CH4_100yr_tonnes!BS82</f>
        <v>4579.684066314001</v>
      </c>
      <c r="BS19" s="5">
        <f>CH4_100yr_tonnes!BT82</f>
        <v>4258.6987310700006</v>
      </c>
      <c r="BT19" s="5">
        <f>CH4_100yr_tonnes!BU82</f>
        <v>3961.5727094100002</v>
      </c>
      <c r="BU19" s="5">
        <f>CH4_100yr_tonnes!BV82</f>
        <v>3686.4628359600001</v>
      </c>
      <c r="BV19" s="5">
        <f>CH4_100yr_tonnes!BW82</f>
        <v>3431.6716936500002</v>
      </c>
      <c r="BW19" s="5">
        <f>CH4_100yr_tonnes!BX82</f>
        <v>3195.6359317740003</v>
      </c>
      <c r="BX19" s="5">
        <f>CH4_100yr_tonnes!BY82</f>
        <v>2976.9155285040001</v>
      </c>
      <c r="BY19" s="5">
        <f>CH4_100yr_tonnes!BZ82</f>
        <v>2774.183921244</v>
      </c>
      <c r="BZ19" s="5">
        <f>CH4_100yr_tonnes!CA82</f>
        <v>2586.218929566</v>
      </c>
      <c r="CA19" s="5">
        <f>CH4_100yr_tonnes!CB82</f>
        <v>2411.8944151320002</v>
      </c>
      <c r="CB19" s="5">
        <f>CH4_100yr_tonnes!CC82</f>
        <v>2250.1726114800003</v>
      </c>
      <c r="CC19" s="5">
        <f>CH4_100yr_tonnes!CD82</f>
        <v>2100.0970694340003</v>
      </c>
      <c r="CD19" s="5">
        <f>CH4_100yr_tonnes!CE82</f>
        <v>1960.7861781360002</v>
      </c>
      <c r="CE19" s="5">
        <f>CH4_100yr_tonnes!CF82</f>
        <v>1831.4271993240002</v>
      </c>
      <c r="CF19" s="5">
        <f>CH4_100yr_tonnes!CG82</f>
        <v>1711.2707870580002</v>
      </c>
      <c r="CG19" s="5">
        <f>CH4_100yr_tonnes!CH82</f>
        <v>1599.625947468</v>
      </c>
      <c r="CH19" s="5">
        <f>CH4_100yr_tonnes!CI82</f>
        <v>1495.8554019120002</v>
      </c>
      <c r="CI19" s="5">
        <f>CH4_100yr_tonnes!CJ82</f>
        <v>1399.371323712</v>
      </c>
      <c r="CJ19" s="5">
        <f>CH4_100yr_tonnes!CK82</f>
        <v>1309.6314193140001</v>
      </c>
      <c r="CK19" s="5">
        <f>CH4_100yr_tonnes!CL82</f>
        <v>1226.1353199720002</v>
      </c>
      <c r="CL19" s="5">
        <f>CH4_100yr_tonnes!CM82</f>
        <v>1148.421266328</v>
      </c>
      <c r="CM19" s="5">
        <f>CH4_100yr_tonnes!CN82</f>
        <v>1076.063057412</v>
      </c>
      <c r="CN19" s="5">
        <f>CH4_100yr_tonnes!CO82</f>
        <v>1008.6672437220002</v>
      </c>
      <c r="CO19" s="5">
        <f>CH4_100yr_tonnes!CP82</f>
        <v>945.87054540000008</v>
      </c>
      <c r="CP19" s="5">
        <f>CH4_100yr_tonnes!CQ82</f>
        <v>887.33747652000011</v>
      </c>
      <c r="CQ19" s="5">
        <f>CH4_100yr_tonnes!CR82</f>
        <v>832.75816125000006</v>
      </c>
      <c r="CR19" s="5">
        <f>CH4_100yr_tonnes!CS82</f>
        <v>781.84632290400009</v>
      </c>
      <c r="CS19" s="5">
        <f>CH4_100yr_tonnes!CT82</f>
        <v>734.33743164600014</v>
      </c>
      <c r="CT19" s="5">
        <f>CH4_100yr_tonnes!CU82</f>
        <v>689.98700271000007</v>
      </c>
      <c r="CU19" s="5">
        <f>CH4_100yr_tonnes!CV82</f>
        <v>648.56903232180002</v>
      </c>
      <c r="CV19" s="5">
        <f>CH4_100yr_tonnes!CW82</f>
        <v>609.87455050800008</v>
      </c>
    </row>
    <row r="20" spans="1:100" ht="15" customHeight="1" x14ac:dyDescent="0.15">
      <c r="A20" s="5">
        <f>CH4_100yr_tonnes!B83</f>
        <v>10254.21672588</v>
      </c>
      <c r="B20" s="5">
        <f>CH4_100yr_tonnes!C83</f>
        <v>17467.532248200001</v>
      </c>
      <c r="C20" s="5">
        <f>CH4_100yr_tonnes!D83</f>
        <v>22441.636635900002</v>
      </c>
      <c r="D20" s="5">
        <f>CH4_100yr_tonnes!E83</f>
        <v>25861.559216700003</v>
      </c>
      <c r="E20" s="5">
        <f>CH4_100yr_tonnes!F83</f>
        <v>28410.968762159999</v>
      </c>
      <c r="F20" s="5">
        <f>CH4_100yr_tonnes!G83</f>
        <v>30411.906919320001</v>
      </c>
      <c r="G20" s="5">
        <f>CH4_100yr_tonnes!H83</f>
        <v>32152.711331460003</v>
      </c>
      <c r="H20" s="5">
        <f>CH4_100yr_tonnes!I83</f>
        <v>33808.995504239996</v>
      </c>
      <c r="I20" s="5">
        <f>CH4_100yr_tonnes!J83</f>
        <v>35449.851658200001</v>
      </c>
      <c r="J20" s="5">
        <f>CH4_100yr_tonnes!K83</f>
        <v>36835.505005200001</v>
      </c>
      <c r="K20" s="5">
        <f>CH4_100yr_tonnes!L83</f>
        <v>38384.424921900005</v>
      </c>
      <c r="L20" s="5">
        <f>CH4_100yr_tonnes!M83</f>
        <v>40250.645557080003</v>
      </c>
      <c r="M20" s="5">
        <f>CH4_100yr_tonnes!N83</f>
        <v>42014.420995680004</v>
      </c>
      <c r="N20" s="5">
        <f>CH4_100yr_tonnes!O83</f>
        <v>43907.288671620001</v>
      </c>
      <c r="O20" s="5">
        <f>CH4_100yr_tonnes!P83</f>
        <v>45071.925076800006</v>
      </c>
      <c r="P20" s="5">
        <f>CH4_100yr_tonnes!Q83</f>
        <v>46048.614132540009</v>
      </c>
      <c r="Q20" s="5">
        <f>CH4_100yr_tonnes!R83</f>
        <v>47336.823495719997</v>
      </c>
      <c r="R20" s="5">
        <f>CH4_100yr_tonnes!S83</f>
        <v>48755.459576520007</v>
      </c>
      <c r="S20" s="5">
        <f>CH4_100yr_tonnes!T83</f>
        <v>50394.677641800001</v>
      </c>
      <c r="T20" s="5">
        <f>CH4_100yr_tonnes!U83</f>
        <v>51948.370000499999</v>
      </c>
      <c r="U20" s="5">
        <f>CH4_100yr_tonnes!V83</f>
        <v>53442.781239360003</v>
      </c>
      <c r="V20" s="5">
        <f>CH4_100yr_tonnes!W83</f>
        <v>55133.876684820003</v>
      </c>
      <c r="W20" s="5">
        <f>CH4_100yr_tonnes!X83</f>
        <v>56914.087087500004</v>
      </c>
      <c r="X20" s="5">
        <f>CH4_100yr_tonnes!Y83</f>
        <v>58724.36133906</v>
      </c>
      <c r="Y20" s="5">
        <f>CH4_100yr_tonnes!Z83</f>
        <v>60591.802855620015</v>
      </c>
      <c r="Z20" s="5">
        <f>CH4_100yr_tonnes!AA83</f>
        <v>62532.886542239998</v>
      </c>
      <c r="AA20" s="5">
        <f>CH4_100yr_tonnes!AB83</f>
        <v>64559.062930740009</v>
      </c>
      <c r="AB20" s="5">
        <f>CH4_100yr_tonnes!AC83</f>
        <v>65002.028833860008</v>
      </c>
      <c r="AC20" s="5">
        <f>CH4_100yr_tonnes!AD83</f>
        <v>65745.724362540001</v>
      </c>
      <c r="AD20" s="5">
        <f>CH4_100yr_tonnes!AE83</f>
        <v>66692.438095860009</v>
      </c>
      <c r="AE20" s="5">
        <f>CH4_100yr_tonnes!AF83</f>
        <v>67776.673932060003</v>
      </c>
      <c r="AF20" s="5">
        <f>CH4_100yr_tonnes!AG83</f>
        <v>68954.491959000006</v>
      </c>
      <c r="AG20" s="5">
        <f>CH4_100yr_tonnes!AH83</f>
        <v>70196.382186000003</v>
      </c>
      <c r="AH20" s="5">
        <f>CH4_100yr_tonnes!AI83</f>
        <v>71482.510082400011</v>
      </c>
      <c r="AI20" s="5">
        <f>CH4_100yr_tonnes!AJ83</f>
        <v>72799.5467106</v>
      </c>
      <c r="AJ20" s="5">
        <f>CH4_100yr_tonnes!AK83</f>
        <v>74138.480840400007</v>
      </c>
      <c r="AK20" s="5">
        <f>CH4_100yr_tonnes!AL83</f>
        <v>75493.181589</v>
      </c>
      <c r="AL20" s="5">
        <f>CH4_100yr_tonnes!AM83</f>
        <v>76859.447932800002</v>
      </c>
      <c r="AM20" s="5">
        <f>CH4_100yr_tonnes!AN83</f>
        <v>78234.432339600011</v>
      </c>
      <c r="AN20" s="5">
        <f>CH4_100yr_tonnes!AO83</f>
        <v>79616.15674440001</v>
      </c>
      <c r="AO20" s="5">
        <f>CH4_100yr_tonnes!AP83</f>
        <v>81003.235450799999</v>
      </c>
      <c r="AP20" s="5">
        <f>CH4_100yr_tonnes!AQ83</f>
        <v>82394.617830000017</v>
      </c>
      <c r="AQ20" s="5">
        <f>CH4_100yr_tonnes!AR83</f>
        <v>83789.435499600004</v>
      </c>
      <c r="AR20" s="5">
        <f>CH4_100yr_tonnes!AS83</f>
        <v>85186.872147600006</v>
      </c>
      <c r="AS20" s="5">
        <f>CH4_100yr_tonnes!AT83</f>
        <v>86586.117631799993</v>
      </c>
      <c r="AT20" s="5">
        <f>CH4_100yr_tonnes!AU83</f>
        <v>87986.358352200012</v>
      </c>
      <c r="AU20" s="5">
        <f>CH4_100yr_tonnes!AV83</f>
        <v>89386.884442800001</v>
      </c>
      <c r="AV20" s="5">
        <f>CH4_100yr_tonnes!AW83</f>
        <v>90787.03031100001</v>
      </c>
      <c r="AW20" s="5">
        <f>CH4_100yr_tonnes!AX83</f>
        <v>92186.110363200016</v>
      </c>
      <c r="AX20" s="5">
        <f>CH4_100yr_tonnes!AY83</f>
        <v>93583.37669759999</v>
      </c>
      <c r="AY20" s="5">
        <f>CH4_100yr_tonnes!AZ83</f>
        <v>94978.088938200017</v>
      </c>
      <c r="AZ20" s="5">
        <f>CH4_100yr_tonnes!BA83</f>
        <v>96369.555253800005</v>
      </c>
      <c r="BA20" s="5">
        <f>CH4_100yr_tonnes!BB83</f>
        <v>97757.133849599995</v>
      </c>
      <c r="BB20" s="5">
        <f>CH4_100yr_tonnes!BC83</f>
        <v>99140.24944259999</v>
      </c>
      <c r="BC20" s="5">
        <f>CH4_100yr_tonnes!BD83</f>
        <v>100518.3630906</v>
      </c>
      <c r="BD20" s="5">
        <f>CH4_100yr_tonnes!BE83</f>
        <v>101890.98609120001</v>
      </c>
      <c r="BE20" s="5">
        <f>CH4_100yr_tonnes!BF83</f>
        <v>103257.6146226</v>
      </c>
      <c r="BF20" s="5">
        <f>CH4_100yr_tonnes!BG83</f>
        <v>104617.74974460001</v>
      </c>
      <c r="BG20" s="5">
        <f>CH4_100yr_tonnes!BH83</f>
        <v>105970.96506300001</v>
      </c>
      <c r="BH20" s="5">
        <f>CH4_100yr_tonnes!BI83</f>
        <v>107316.91947600001</v>
      </c>
      <c r="BI20" s="5">
        <f>CH4_100yr_tonnes!BJ83</f>
        <v>108655.2783906</v>
      </c>
      <c r="BJ20" s="5">
        <f>CH4_100yr_tonnes!BK83</f>
        <v>79618.118876400011</v>
      </c>
      <c r="BK20" s="5">
        <f>CH4_100yr_tonnes!BL83</f>
        <v>59695.267705680002</v>
      </c>
      <c r="BL20" s="5">
        <f>CH4_100yr_tonnes!BM83</f>
        <v>45912.928372320006</v>
      </c>
      <c r="BM20" s="5">
        <f>CH4_100yr_tonnes!BN83</f>
        <v>36275.60920164</v>
      </c>
      <c r="BN20" s="5">
        <f>CH4_100yr_tonnes!BO83</f>
        <v>29443.737489540003</v>
      </c>
      <c r="BO20" s="5">
        <f>CH4_100yr_tonnes!BP83</f>
        <v>24517.548304260003</v>
      </c>
      <c r="BP20" s="5">
        <f>CH4_100yr_tonnes!BQ83</f>
        <v>20892.211907519999</v>
      </c>
      <c r="BQ20" s="5">
        <f>CH4_100yr_tonnes!BR83</f>
        <v>18160.714410659999</v>
      </c>
      <c r="BR20" s="5">
        <f>CH4_100yr_tonnes!BS83</f>
        <v>16048.748973600001</v>
      </c>
      <c r="BS20" s="5">
        <f>CH4_100yr_tonnes!BT83</f>
        <v>14371.064808840001</v>
      </c>
      <c r="BT20" s="5">
        <f>CH4_100yr_tonnes!BU83</f>
        <v>13002.200328360002</v>
      </c>
      <c r="BU20" s="5">
        <f>CH4_100yr_tonnes!BV83</f>
        <v>11856.858643800002</v>
      </c>
      <c r="BV20" s="5">
        <f>CH4_100yr_tonnes!BW83</f>
        <v>10876.7470644</v>
      </c>
      <c r="BW20" s="5">
        <f>CH4_100yr_tonnes!BX83</f>
        <v>10021.749787860001</v>
      </c>
      <c r="BX20" s="5">
        <f>CH4_100yr_tonnes!BY83</f>
        <v>9264.0057534000025</v>
      </c>
      <c r="BY20" s="5">
        <f>CH4_100yr_tonnes!BZ83</f>
        <v>8583.9341311800017</v>
      </c>
      <c r="BZ20" s="5">
        <f>CH4_100yr_tonnes!CA83</f>
        <v>7967.5656465000011</v>
      </c>
      <c r="CA20" s="5">
        <f>CH4_100yr_tonnes!CB83</f>
        <v>7404.7496359200013</v>
      </c>
      <c r="CB20" s="5">
        <f>CH4_100yr_tonnes!CC83</f>
        <v>6887.9483124000008</v>
      </c>
      <c r="CC20" s="5">
        <f>CH4_100yr_tonnes!CD83</f>
        <v>6411.4249518299994</v>
      </c>
      <c r="CD20" s="5">
        <f>CH4_100yr_tonnes!CE83</f>
        <v>5970.6963504000005</v>
      </c>
      <c r="CE20" s="5">
        <f>CH4_100yr_tonnes!CF83</f>
        <v>5562.1626928740006</v>
      </c>
      <c r="CF20" s="5">
        <f>CH4_100yr_tonnes!CG83</f>
        <v>5182.8565102080001</v>
      </c>
      <c r="CG20" s="5">
        <f>CH4_100yr_tonnes!CH83</f>
        <v>4830.2716940520004</v>
      </c>
      <c r="CH20" s="5">
        <f>CH4_100yr_tonnes!CI83</f>
        <v>4502.2463458080001</v>
      </c>
      <c r="CI20" s="5">
        <f>CH4_100yr_tonnes!CJ83</f>
        <v>4196.8818803820004</v>
      </c>
      <c r="CJ20" s="5">
        <f>CH4_100yr_tonnes!CK83</f>
        <v>3912.4866057360005</v>
      </c>
      <c r="CK20" s="5">
        <f>CH4_100yr_tonnes!CL83</f>
        <v>3647.5358381820006</v>
      </c>
      <c r="CL20" s="5">
        <f>CH4_100yr_tonnes!CM83</f>
        <v>3400.6432609500007</v>
      </c>
      <c r="CM20" s="5">
        <f>CH4_100yr_tonnes!CN83</f>
        <v>3170.5399346640006</v>
      </c>
      <c r="CN20" s="5">
        <f>CH4_100yr_tonnes!CO83</f>
        <v>2956.0585643520003</v>
      </c>
      <c r="CO20" s="5">
        <f>CH4_100yr_tonnes!CP83</f>
        <v>2756.12139918</v>
      </c>
      <c r="CP20" s="5">
        <f>CH4_100yr_tonnes!CQ83</f>
        <v>2569.7306740080003</v>
      </c>
      <c r="CQ20" s="5">
        <f>CH4_100yr_tonnes!CR83</f>
        <v>2395.9608571379999</v>
      </c>
      <c r="CR20" s="5">
        <f>CH4_100yr_tonnes!CS83</f>
        <v>2233.9521882959998</v>
      </c>
      <c r="CS20" s="5">
        <f>CH4_100yr_tonnes!CT83</f>
        <v>2082.9051773400001</v>
      </c>
      <c r="CT20" s="5">
        <f>CH4_100yr_tonnes!CU83</f>
        <v>1942.0758243600003</v>
      </c>
      <c r="CU20" s="5">
        <f>CH4_100yr_tonnes!CV83</f>
        <v>1810.7713916700002</v>
      </c>
      <c r="CV20" s="5">
        <f>CH4_100yr_tonnes!CW83</f>
        <v>1688.3466219240001</v>
      </c>
    </row>
    <row r="21" spans="1:100" ht="15" customHeight="1" x14ac:dyDescent="0.15">
      <c r="A21" s="5">
        <f>CH4_100yr_tonnes!B84</f>
        <v>4746.4268816820004</v>
      </c>
      <c r="B21" s="5">
        <f>CH4_100yr_tonnes!C84</f>
        <v>8241.2109213000003</v>
      </c>
      <c r="C21" s="5">
        <f>CH4_100yr_tonnes!D84</f>
        <v>10703.087866620001</v>
      </c>
      <c r="D21" s="5">
        <f>CH4_100yr_tonnes!E84</f>
        <v>12292.387910699999</v>
      </c>
      <c r="E21" s="5">
        <f>CH4_100yr_tonnes!F84</f>
        <v>13465.55716962</v>
      </c>
      <c r="F21" s="5">
        <f>CH4_100yr_tonnes!G84</f>
        <v>14631.968192340002</v>
      </c>
      <c r="G21" s="5">
        <f>CH4_100yr_tonnes!H84</f>
        <v>15773.046504420001</v>
      </c>
      <c r="H21" s="5">
        <f>CH4_100yr_tonnes!I84</f>
        <v>16118.691555300004</v>
      </c>
      <c r="I21" s="5">
        <f>CH4_100yr_tonnes!J84</f>
        <v>16436.91967608</v>
      </c>
      <c r="J21" s="5">
        <f>CH4_100yr_tonnes!K84</f>
        <v>16889.645226479999</v>
      </c>
      <c r="K21" s="5">
        <f>CH4_100yr_tonnes!L84</f>
        <v>17379.40646586</v>
      </c>
      <c r="L21" s="5">
        <f>CH4_100yr_tonnes!M84</f>
        <v>18109.310084640001</v>
      </c>
      <c r="M21" s="5">
        <f>CH4_100yr_tonnes!N84</f>
        <v>18529.235445959999</v>
      </c>
      <c r="N21" s="5">
        <f>CH4_100yr_tonnes!O84</f>
        <v>18844.44039186</v>
      </c>
      <c r="O21" s="5">
        <f>CH4_100yr_tonnes!P84</f>
        <v>19205.862638340004</v>
      </c>
      <c r="P21" s="5">
        <f>CH4_100yr_tonnes!Q84</f>
        <v>19664.344408739998</v>
      </c>
      <c r="Q21" s="5">
        <f>CH4_100yr_tonnes!R84</f>
        <v>20232.274132619998</v>
      </c>
      <c r="R21" s="5">
        <f>CH4_100yr_tonnes!S84</f>
        <v>20637.082758480003</v>
      </c>
      <c r="S21" s="5">
        <f>CH4_100yr_tonnes!T84</f>
        <v>20999.850679020001</v>
      </c>
      <c r="T21" s="5">
        <f>CH4_100yr_tonnes!U84</f>
        <v>21395.452532700001</v>
      </c>
      <c r="U21" s="5">
        <f>CH4_100yr_tonnes!V84</f>
        <v>21839.05483374</v>
      </c>
      <c r="V21" s="5">
        <f>CH4_100yr_tonnes!W84</f>
        <v>22343.290267980003</v>
      </c>
      <c r="W21" s="5">
        <f>CH4_100yr_tonnes!X84</f>
        <v>22891.295490600005</v>
      </c>
      <c r="X21" s="5">
        <f>CH4_100yr_tonnes!Y84</f>
        <v>23475.103181220002</v>
      </c>
      <c r="Y21" s="5">
        <f>CH4_100yr_tonnes!Z84</f>
        <v>24090.945978600004</v>
      </c>
      <c r="Z21" s="5">
        <f>CH4_100yr_tonnes!AA84</f>
        <v>24737.252882159999</v>
      </c>
      <c r="AA21" s="5">
        <f>CH4_100yr_tonnes!AB84</f>
        <v>25413.4497954</v>
      </c>
      <c r="AB21" s="5">
        <f>CH4_100yr_tonnes!AC84</f>
        <v>26711.111285399998</v>
      </c>
      <c r="AC21" s="5">
        <f>CH4_100yr_tonnes!AD84</f>
        <v>27846.200599740001</v>
      </c>
      <c r="AD21" s="5">
        <f>CH4_100yr_tonnes!AE84</f>
        <v>28875.086163479999</v>
      </c>
      <c r="AE21" s="5">
        <f>CH4_100yr_tonnes!AF84</f>
        <v>29835.425574659999</v>
      </c>
      <c r="AF21" s="5">
        <f>CH4_100yr_tonnes!AG84</f>
        <v>30752.354490000002</v>
      </c>
      <c r="AG21" s="5">
        <f>CH4_100yr_tonnes!AH84</f>
        <v>31642.652677260005</v>
      </c>
      <c r="AH21" s="5">
        <f>CH4_100yr_tonnes!AI84</f>
        <v>32517.476463720006</v>
      </c>
      <c r="AI21" s="5">
        <f>CH4_100yr_tonnes!AJ84</f>
        <v>33384.223819260005</v>
      </c>
      <c r="AJ21" s="5">
        <f>CH4_100yr_tonnes!AK84</f>
        <v>34247.765122979996</v>
      </c>
      <c r="AK21" s="5">
        <f>CH4_100yr_tonnes!AL84</f>
        <v>35111.280832199998</v>
      </c>
      <c r="AL21" s="5">
        <f>CH4_100yr_tonnes!AM84</f>
        <v>35976.815483040002</v>
      </c>
      <c r="AM21" s="5">
        <f>CH4_100yr_tonnes!AN84</f>
        <v>36845.645044379999</v>
      </c>
      <c r="AN21" s="5">
        <f>CH4_100yr_tonnes!AO84</f>
        <v>37718.562966060003</v>
      </c>
      <c r="AO21" s="5">
        <f>CH4_100yr_tonnes!AP84</f>
        <v>38596.020965579999</v>
      </c>
      <c r="AP21" s="5">
        <f>CH4_100yr_tonnes!AQ84</f>
        <v>39478.211242379999</v>
      </c>
      <c r="AQ21" s="5">
        <f>CH4_100yr_tonnes!AR84</f>
        <v>40365.18529056001</v>
      </c>
      <c r="AR21" s="5">
        <f>CH4_100yr_tonnes!AS84</f>
        <v>41256.930892560005</v>
      </c>
      <c r="AS21" s="5">
        <f>CH4_100yr_tonnes!AT84</f>
        <v>42153.433112040002</v>
      </c>
      <c r="AT21" s="5">
        <f>CH4_100yr_tonnes!AU84</f>
        <v>43054.620453900003</v>
      </c>
      <c r="AU21" s="5">
        <f>CH4_100yr_tonnes!AV84</f>
        <v>43960.365399900002</v>
      </c>
      <c r="AV21" s="5">
        <f>CH4_100yr_tonnes!AW84</f>
        <v>44870.436833400003</v>
      </c>
      <c r="AW21" s="5">
        <f>CH4_100yr_tonnes!AX84</f>
        <v>45784.555018380001</v>
      </c>
      <c r="AX21" s="5">
        <f>CH4_100yr_tonnes!AY84</f>
        <v>46702.394386020002</v>
      </c>
      <c r="AY21" s="5">
        <f>CH4_100yr_tonnes!AZ84</f>
        <v>47623.577514060002</v>
      </c>
      <c r="AZ21" s="5">
        <f>CH4_100yr_tonnes!BA84</f>
        <v>48547.727854860008</v>
      </c>
      <c r="BA21" s="5">
        <f>CH4_100yr_tonnes!BB84</f>
        <v>49474.439476260006</v>
      </c>
      <c r="BB21" s="5">
        <f>CH4_100yr_tonnes!BC84</f>
        <v>50403.220353659999</v>
      </c>
      <c r="BC21" s="5">
        <f>CH4_100yr_tonnes!BD84</f>
        <v>51333.475677660004</v>
      </c>
      <c r="BD21" s="5">
        <f>CH4_100yr_tonnes!BE84</f>
        <v>52264.587112260007</v>
      </c>
      <c r="BE21" s="5">
        <f>CH4_100yr_tonnes!BF84</f>
        <v>53195.94019962001</v>
      </c>
      <c r="BF21" s="5">
        <f>CH4_100yr_tonnes!BG84</f>
        <v>54126.980010300002</v>
      </c>
      <c r="BG21" s="5">
        <f>CH4_100yr_tonnes!BH84</f>
        <v>55057.2187233</v>
      </c>
      <c r="BH21" s="5">
        <f>CH4_100yr_tonnes!BI84</f>
        <v>55986.2402229</v>
      </c>
      <c r="BI21" s="5">
        <f>CH4_100yr_tonnes!BJ84</f>
        <v>56913.654523500001</v>
      </c>
      <c r="BJ21" s="5">
        <f>CH4_100yr_tonnes!BK84</f>
        <v>41592.183186540002</v>
      </c>
      <c r="BK21" s="5">
        <f>CH4_100yr_tonnes!BL84</f>
        <v>31089.205535100005</v>
      </c>
      <c r="BL21" s="5">
        <f>CH4_100yr_tonnes!BM84</f>
        <v>23831.891962140005</v>
      </c>
      <c r="BM21" s="5">
        <f>CH4_100yr_tonnes!BN84</f>
        <v>18764.879715720002</v>
      </c>
      <c r="BN21" s="5">
        <f>CH4_100yr_tonnes!BO84</f>
        <v>15179.746379880002</v>
      </c>
      <c r="BO21" s="5">
        <f>CH4_100yr_tonnes!BP84</f>
        <v>12600.69762372</v>
      </c>
      <c r="BP21" s="5">
        <f>CH4_100yr_tonnes!BQ84</f>
        <v>10707.936875160001</v>
      </c>
      <c r="BQ21" s="5">
        <f>CH4_100yr_tonnes!BR84</f>
        <v>9286.2943118399999</v>
      </c>
      <c r="BR21" s="5">
        <f>CH4_100yr_tonnes!BS84</f>
        <v>8190.7878240000009</v>
      </c>
      <c r="BS21" s="5">
        <f>CH4_100yr_tonnes!BT84</f>
        <v>7323.5342058599999</v>
      </c>
      <c r="BT21" s="5">
        <f>CH4_100yr_tonnes!BU84</f>
        <v>6618.2688514740003</v>
      </c>
      <c r="BU21" s="5">
        <f>CH4_100yr_tonnes!BV84</f>
        <v>6029.9657666040011</v>
      </c>
      <c r="BV21" s="5">
        <f>CH4_100yr_tonnes!BW84</f>
        <v>5527.8767006940006</v>
      </c>
      <c r="BW21" s="5">
        <f>CH4_100yr_tonnes!BX84</f>
        <v>5090.8623554760006</v>
      </c>
      <c r="BX21" s="5">
        <f>CH4_100yr_tonnes!BY84</f>
        <v>4704.2602100640006</v>
      </c>
      <c r="BY21" s="5">
        <f>CH4_100yr_tonnes!BZ84</f>
        <v>4357.7825480640013</v>
      </c>
      <c r="BZ21" s="5">
        <f>CH4_100yr_tonnes!CA84</f>
        <v>4044.1052127780008</v>
      </c>
      <c r="CA21" s="5">
        <f>CH4_100yr_tonnes!CB84</f>
        <v>3757.9195225140002</v>
      </c>
      <c r="CB21" s="5">
        <f>CH4_100yr_tonnes!CC84</f>
        <v>3495.2947946460004</v>
      </c>
      <c r="CC21" s="5">
        <f>CH4_100yr_tonnes!CD84</f>
        <v>3253.2492075480004</v>
      </c>
      <c r="CD21" s="5">
        <f>CH4_100yr_tonnes!CE84</f>
        <v>3029.4604390079999</v>
      </c>
      <c r="CE21" s="5">
        <f>CH4_100yr_tonnes!CF84</f>
        <v>2822.0701181460004</v>
      </c>
      <c r="CF21" s="5">
        <f>CH4_100yr_tonnes!CG84</f>
        <v>2629.551262854</v>
      </c>
      <c r="CG21" s="5">
        <f>CH4_100yr_tonnes!CH84</f>
        <v>2450.6180454539999</v>
      </c>
      <c r="CH21" s="5">
        <f>CH4_100yr_tonnes!CI84</f>
        <v>2284.1640174060003</v>
      </c>
      <c r="CI21" s="5">
        <f>CH4_100yr_tonnes!CJ84</f>
        <v>2129.219505822</v>
      </c>
      <c r="CJ21" s="5">
        <f>CH4_100yr_tonnes!CK84</f>
        <v>1984.9219333379999</v>
      </c>
      <c r="CK21" s="5">
        <f>CH4_100yr_tonnes!CL84</f>
        <v>1850.4948848640001</v>
      </c>
      <c r="CL21" s="5">
        <f>CH4_100yr_tonnes!CM84</f>
        <v>1725.233100054</v>
      </c>
      <c r="CM21" s="5">
        <f>CH4_100yr_tonnes!CN84</f>
        <v>1608.4915107240001</v>
      </c>
      <c r="CN21" s="5">
        <f>CH4_100yr_tonnes!CO84</f>
        <v>1499.6770465439999</v>
      </c>
      <c r="CO21" s="5">
        <f>CH4_100yr_tonnes!CP84</f>
        <v>1398.2423547240003</v>
      </c>
      <c r="CP21" s="5">
        <f>CH4_100yr_tonnes!CQ84</f>
        <v>1303.6808540040001</v>
      </c>
      <c r="CQ21" s="5">
        <f>CH4_100yr_tonnes!CR84</f>
        <v>1215.5227378440002</v>
      </c>
      <c r="CR21" s="5">
        <f>CH4_100yr_tonnes!CS84</f>
        <v>1133.3316556140001</v>
      </c>
      <c r="CS21" s="5">
        <f>CH4_100yr_tonnes!CT84</f>
        <v>1056.701890758</v>
      </c>
      <c r="CT21" s="5">
        <f>CH4_100yr_tonnes!CU84</f>
        <v>985.25591728199993</v>
      </c>
      <c r="CU21" s="5">
        <f>CH4_100yr_tonnes!CV84</f>
        <v>918.64224100199999</v>
      </c>
      <c r="CV21" s="5">
        <f>CH4_100yr_tonnes!CW84</f>
        <v>856.53347470200003</v>
      </c>
    </row>
    <row r="22" spans="1:100" ht="15" customHeight="1" x14ac:dyDescent="0.15">
      <c r="A22" s="5">
        <f>CH4_100yr_tonnes!B85</f>
        <v>782.26208674200006</v>
      </c>
      <c r="B22" s="5">
        <f>CH4_100yr_tonnes!C85</f>
        <v>1328.1479471280002</v>
      </c>
      <c r="C22" s="5">
        <f>CH4_100yr_tonnes!D85</f>
        <v>1694.9984148360002</v>
      </c>
      <c r="D22" s="5">
        <f>CH4_100yr_tonnes!E85</f>
        <v>1930.127174754</v>
      </c>
      <c r="E22" s="5">
        <f>CH4_100yr_tonnes!F85</f>
        <v>2109.1042187520002</v>
      </c>
      <c r="F22" s="5">
        <f>CH4_100yr_tonnes!G85</f>
        <v>2239.3258257779999</v>
      </c>
      <c r="G22" s="5">
        <f>CH4_100yr_tonnes!H85</f>
        <v>2362.43615658</v>
      </c>
      <c r="H22" s="5">
        <f>CH4_100yr_tonnes!I85</f>
        <v>2437.9847331420001</v>
      </c>
      <c r="I22" s="5">
        <f>CH4_100yr_tonnes!J85</f>
        <v>2474.5346968200001</v>
      </c>
      <c r="J22" s="5">
        <f>CH4_100yr_tonnes!K85</f>
        <v>2542.864342284</v>
      </c>
      <c r="K22" s="5">
        <f>CH4_100yr_tonnes!L85</f>
        <v>2607.3254648400002</v>
      </c>
      <c r="L22" s="5">
        <f>CH4_100yr_tonnes!M85</f>
        <v>2648.1261149400002</v>
      </c>
      <c r="M22" s="5">
        <f>CH4_100yr_tonnes!N85</f>
        <v>2722.6704284100001</v>
      </c>
      <c r="N22" s="5">
        <f>CH4_100yr_tonnes!O85</f>
        <v>2796.0081663000001</v>
      </c>
      <c r="O22" s="5">
        <f>CH4_100yr_tonnes!P85</f>
        <v>2874.4538151660004</v>
      </c>
      <c r="P22" s="5">
        <f>CH4_100yr_tonnes!Q85</f>
        <v>2958.0780463380001</v>
      </c>
      <c r="Q22" s="5">
        <f>CH4_100yr_tonnes!R85</f>
        <v>3034.1091738059999</v>
      </c>
      <c r="R22" s="5">
        <f>CH4_100yr_tonnes!S85</f>
        <v>3092.9414698500004</v>
      </c>
      <c r="S22" s="5">
        <f>CH4_100yr_tonnes!T85</f>
        <v>3161.059476936</v>
      </c>
      <c r="T22" s="5">
        <f>CH4_100yr_tonnes!U85</f>
        <v>3245.6052640140001</v>
      </c>
      <c r="U22" s="5">
        <f>CH4_100yr_tonnes!V85</f>
        <v>3336.4401634979999</v>
      </c>
      <c r="V22" s="5">
        <f>CH4_100yr_tonnes!W85</f>
        <v>3409.8660095220002</v>
      </c>
      <c r="W22" s="5">
        <f>CH4_100yr_tonnes!X85</f>
        <v>3481.7682790320005</v>
      </c>
      <c r="X22" s="5">
        <f>CH4_100yr_tonnes!Y85</f>
        <v>3553.7414754780002</v>
      </c>
      <c r="Y22" s="5">
        <f>CH4_100yr_tonnes!Z85</f>
        <v>3627.0151105020004</v>
      </c>
      <c r="Z22" s="5">
        <f>CH4_100yr_tonnes!AA85</f>
        <v>3702.5146642740001</v>
      </c>
      <c r="AA22" s="5">
        <f>CH4_100yr_tonnes!AB85</f>
        <v>3780.8530223519997</v>
      </c>
      <c r="AB22" s="5">
        <f>CH4_100yr_tonnes!AC85</f>
        <v>3973.5514120440002</v>
      </c>
      <c r="AC22" s="5">
        <f>CH4_100yr_tonnes!AD85</f>
        <v>4137.3333634440005</v>
      </c>
      <c r="AD22" s="5">
        <f>CH4_100yr_tonnes!AE85</f>
        <v>4281.925199454</v>
      </c>
      <c r="AE22" s="5">
        <f>CH4_100yr_tonnes!AF85</f>
        <v>4413.8562404220002</v>
      </c>
      <c r="AF22" s="5">
        <f>CH4_100yr_tonnes!AG85</f>
        <v>4537.5150718680006</v>
      </c>
      <c r="AG22" s="5">
        <f>CH4_100yr_tonnes!AH85</f>
        <v>4655.8383796019998</v>
      </c>
      <c r="AH22" s="5">
        <f>CH4_100yr_tonnes!AI85</f>
        <v>4770.7948335780011</v>
      </c>
      <c r="AI22" s="5">
        <f>CH4_100yr_tonnes!AJ85</f>
        <v>4883.6867273820008</v>
      </c>
      <c r="AJ22" s="5">
        <f>CH4_100yr_tonnes!AK85</f>
        <v>4995.3847506480006</v>
      </c>
      <c r="AK22" s="5">
        <f>CH4_100yr_tonnes!AL85</f>
        <v>5106.4683343799998</v>
      </c>
      <c r="AL22" s="5">
        <f>CH4_100yr_tonnes!AM85</f>
        <v>5217.3153449279998</v>
      </c>
      <c r="AM22" s="5">
        <f>CH4_100yr_tonnes!AN85</f>
        <v>5328.1876286040006</v>
      </c>
      <c r="AN22" s="5">
        <f>CH4_100yr_tonnes!AO85</f>
        <v>5439.2840428079999</v>
      </c>
      <c r="AO22" s="5">
        <f>CH4_100yr_tonnes!AP85</f>
        <v>5550.7454454300005</v>
      </c>
      <c r="AP22" s="5">
        <f>CH4_100yr_tonnes!AQ85</f>
        <v>5662.6529435759994</v>
      </c>
      <c r="AQ22" s="5">
        <f>CH4_100yr_tonnes!AR85</f>
        <v>5775.0455080080001</v>
      </c>
      <c r="AR22" s="5">
        <f>CH4_100yr_tonnes!AS85</f>
        <v>5887.916405508</v>
      </c>
      <c r="AS22" s="5">
        <f>CH4_100yr_tonnes!AT85</f>
        <v>6001.1971546860004</v>
      </c>
      <c r="AT22" s="5">
        <f>CH4_100yr_tonnes!AU85</f>
        <v>6114.8069596380001</v>
      </c>
      <c r="AU22" s="5">
        <f>CH4_100yr_tonnes!AV85</f>
        <v>6228.6682158060012</v>
      </c>
      <c r="AV22" s="5">
        <f>CH4_100yr_tonnes!AW85</f>
        <v>6342.7062333540007</v>
      </c>
      <c r="AW22" s="5">
        <f>CH4_100yr_tonnes!AX85</f>
        <v>6456.8659207139999</v>
      </c>
      <c r="AX22" s="5">
        <f>CH4_100yr_tonnes!AY85</f>
        <v>6571.0777998360008</v>
      </c>
      <c r="AY22" s="5">
        <f>CH4_100yr_tonnes!AZ85</f>
        <v>6685.2882361740003</v>
      </c>
      <c r="AZ22" s="5">
        <f>CH4_100yr_tonnes!BA85</f>
        <v>6799.4345987999995</v>
      </c>
      <c r="BA22" s="5">
        <f>CH4_100yr_tonnes!BB85</f>
        <v>6913.4654187000006</v>
      </c>
      <c r="BB22" s="5">
        <f>CH4_100yr_tonnes!BC85</f>
        <v>7027.30645284</v>
      </c>
      <c r="BC22" s="5">
        <f>CH4_100yr_tonnes!BD85</f>
        <v>7140.8851552200013</v>
      </c>
      <c r="BD22" s="5">
        <f>CH4_100yr_tonnes!BE85</f>
        <v>7254.1219286400019</v>
      </c>
      <c r="BE22" s="5">
        <f>CH4_100yr_tonnes!BF85</f>
        <v>7366.9534682399999</v>
      </c>
      <c r="BF22" s="5">
        <f>CH4_100yr_tonnes!BG85</f>
        <v>7479.3082721400006</v>
      </c>
      <c r="BG22" s="5">
        <f>CH4_100yr_tonnes!BH85</f>
        <v>7591.1483248800014</v>
      </c>
      <c r="BH22" s="5">
        <f>CH4_100yr_tonnes!BI85</f>
        <v>7702.4591375999998</v>
      </c>
      <c r="BI22" s="5">
        <f>CH4_100yr_tonnes!BJ85</f>
        <v>7813.217454900001</v>
      </c>
      <c r="BJ22" s="5">
        <f>CH4_100yr_tonnes!BK85</f>
        <v>5717.0564887020009</v>
      </c>
      <c r="BK22" s="5">
        <f>CH4_100yr_tonnes!BL85</f>
        <v>4279.5270748080002</v>
      </c>
      <c r="BL22" s="5">
        <f>CH4_100yr_tonnes!BM85</f>
        <v>3285.6841092119998</v>
      </c>
      <c r="BM22" s="5">
        <f>CH4_100yr_tonnes!BN85</f>
        <v>2591.2973522879997</v>
      </c>
      <c r="BN22" s="5">
        <f>CH4_100yr_tonnes!BO85</f>
        <v>2099.5481755500005</v>
      </c>
      <c r="BO22" s="5">
        <f>CH4_100yr_tonnes!BP85</f>
        <v>1745.4082504560001</v>
      </c>
      <c r="BP22" s="5">
        <f>CH4_100yr_tonnes!BQ85</f>
        <v>1485.1676329740001</v>
      </c>
      <c r="BQ22" s="5">
        <f>CH4_100yr_tonnes!BR85</f>
        <v>1289.414642424</v>
      </c>
      <c r="BR22" s="5">
        <f>CH4_100yr_tonnes!BS85</f>
        <v>1138.329587532</v>
      </c>
      <c r="BS22" s="5">
        <f>CH4_100yr_tonnes!BT85</f>
        <v>1018.5295374900002</v>
      </c>
      <c r="BT22" s="5">
        <f>CH4_100yr_tonnes!BU85</f>
        <v>920.95283788200015</v>
      </c>
      <c r="BU22" s="5">
        <f>CH4_100yr_tonnes!BV85</f>
        <v>839.440612644</v>
      </c>
      <c r="BV22" s="5">
        <f>CH4_100yr_tonnes!BW85</f>
        <v>769.78549616400005</v>
      </c>
      <c r="BW22" s="5">
        <f>CH4_100yr_tonnes!BX85</f>
        <v>709.09360206000008</v>
      </c>
      <c r="BX22" s="5">
        <f>CH4_100yr_tonnes!BY85</f>
        <v>655.35646686300004</v>
      </c>
      <c r="BY22" s="5">
        <f>CH4_100yr_tonnes!BZ85</f>
        <v>607.16378684100005</v>
      </c>
      <c r="BZ22" s="5">
        <f>CH4_100yr_tonnes!CA85</f>
        <v>563.51054177940011</v>
      </c>
      <c r="CA22" s="5">
        <f>CH4_100yr_tonnes!CB85</f>
        <v>523.66741494300004</v>
      </c>
      <c r="CB22" s="5">
        <f>CH4_100yr_tonnes!CC85</f>
        <v>487.09366024500002</v>
      </c>
      <c r="CC22" s="5">
        <f>CH4_100yr_tonnes!CD85</f>
        <v>453.37844107680007</v>
      </c>
      <c r="CD22" s="5">
        <f>CH4_100yr_tonnes!CE85</f>
        <v>422.20127158440005</v>
      </c>
      <c r="CE22" s="5">
        <f>CH4_100yr_tonnes!CF85</f>
        <v>393.30527804340005</v>
      </c>
      <c r="CF22" s="5">
        <f>CH4_100yr_tonnes!CG85</f>
        <v>366.47907029160001</v>
      </c>
      <c r="CG22" s="5">
        <f>CH4_100yr_tonnes!CH85</f>
        <v>341.54439663720001</v>
      </c>
      <c r="CH22" s="5">
        <f>CH4_100yr_tonnes!CI85</f>
        <v>318.34769014800003</v>
      </c>
      <c r="CI22" s="5">
        <f>CH4_100yr_tonnes!CJ85</f>
        <v>296.7542345292</v>
      </c>
      <c r="CJ22" s="5">
        <f>CH4_100yr_tonnes!CK85</f>
        <v>276.6440980218</v>
      </c>
      <c r="CK22" s="5">
        <f>CH4_100yr_tonnes!CL85</f>
        <v>257.90926214040002</v>
      </c>
      <c r="CL22" s="5">
        <f>CH4_100yr_tonnes!CM85</f>
        <v>240.45156177360002</v>
      </c>
      <c r="CM22" s="5">
        <f>CH4_100yr_tonnes!CN85</f>
        <v>224.18117832900001</v>
      </c>
      <c r="CN22" s="5">
        <f>CH4_100yr_tonnes!CO85</f>
        <v>209.01551147339998</v>
      </c>
      <c r="CO22" s="5">
        <f>CH4_100yr_tonnes!CP85</f>
        <v>194.87831346240003</v>
      </c>
      <c r="CP22" s="5">
        <f>CH4_100yr_tonnes!CQ85</f>
        <v>181.69900639439999</v>
      </c>
      <c r="CQ22" s="5">
        <f>CH4_100yr_tonnes!CR85</f>
        <v>169.41212903040002</v>
      </c>
      <c r="CR22" s="5">
        <f>CH4_100yr_tonnes!CS85</f>
        <v>157.95687704220001</v>
      </c>
      <c r="CS22" s="5">
        <f>CH4_100yr_tonnes!CT85</f>
        <v>147.27671221320003</v>
      </c>
      <c r="CT22" s="5">
        <f>CH4_100yr_tonnes!CU85</f>
        <v>137.31902235360002</v>
      </c>
      <c r="CU22" s="5">
        <f>CH4_100yr_tonnes!CV85</f>
        <v>128.03482196340002</v>
      </c>
      <c r="CV22" s="5">
        <f>CH4_100yr_tonnes!CW85</f>
        <v>119.37848401560001</v>
      </c>
    </row>
    <row r="23" spans="1:100" ht="15" customHeight="1" x14ac:dyDescent="0.15">
      <c r="A23" s="5">
        <f>CH4_100yr_tonnes!B86</f>
        <v>5008.2248143140005</v>
      </c>
      <c r="B23" s="5">
        <f>CH4_100yr_tonnes!C86</f>
        <v>9775.8899836200017</v>
      </c>
      <c r="C23" s="5">
        <f>CH4_100yr_tonnes!D86</f>
        <v>14344.668478920001</v>
      </c>
      <c r="D23" s="5">
        <f>CH4_100yr_tonnes!E86</f>
        <v>18551.092681140002</v>
      </c>
      <c r="E23" s="5">
        <f>CH4_100yr_tonnes!F86</f>
        <v>22518.77862162</v>
      </c>
      <c r="F23" s="5">
        <f>CH4_100yr_tonnes!G86</f>
        <v>26161.120973700003</v>
      </c>
      <c r="G23" s="5">
        <f>CH4_100yr_tonnes!H86</f>
        <v>29467.624778760004</v>
      </c>
      <c r="H23" s="5">
        <f>CH4_100yr_tonnes!I86</f>
        <v>32519.365263240001</v>
      </c>
      <c r="I23" s="5">
        <f>CH4_100yr_tonnes!J86</f>
        <v>35440.630709040001</v>
      </c>
      <c r="J23" s="5">
        <f>CH4_100yr_tonnes!K86</f>
        <v>38294.153879760008</v>
      </c>
      <c r="K23" s="5">
        <f>CH4_100yr_tonnes!L86</f>
        <v>41064.807239399997</v>
      </c>
      <c r="L23" s="5">
        <f>CH4_100yr_tonnes!M86</f>
        <v>43778.9039883</v>
      </c>
      <c r="M23" s="5">
        <f>CH4_100yr_tonnes!N86</f>
        <v>46417.16460660001</v>
      </c>
      <c r="N23" s="5">
        <f>CH4_100yr_tonnes!O86</f>
        <v>49023.952098780006</v>
      </c>
      <c r="O23" s="5">
        <f>CH4_100yr_tonnes!P86</f>
        <v>51619.936203360005</v>
      </c>
      <c r="P23" s="5">
        <f>CH4_100yr_tonnes!Q86</f>
        <v>54192.883901940004</v>
      </c>
      <c r="Q23" s="5">
        <f>CH4_100yr_tonnes!R86</f>
        <v>56761.354312260002</v>
      </c>
      <c r="R23" s="5">
        <f>CH4_100yr_tonnes!S86</f>
        <v>59376.902798399999</v>
      </c>
      <c r="S23" s="5">
        <f>CH4_100yr_tonnes!T86</f>
        <v>62043.470269260004</v>
      </c>
      <c r="T23" s="5">
        <f>CH4_100yr_tonnes!U86</f>
        <v>64750.583665620004</v>
      </c>
      <c r="U23" s="5">
        <f>CH4_100yr_tonnes!V86</f>
        <v>67450.132744800008</v>
      </c>
      <c r="V23" s="5">
        <f>CH4_100yr_tonnes!W86</f>
        <v>70185.840709800003</v>
      </c>
      <c r="W23" s="5">
        <f>CH4_100yr_tonnes!X86</f>
        <v>72958.380482399996</v>
      </c>
      <c r="X23" s="5">
        <f>CH4_100yr_tonnes!Y86</f>
        <v>75790.794774000009</v>
      </c>
      <c r="Y23" s="5">
        <f>CH4_100yr_tonnes!Z86</f>
        <v>78698.527950000003</v>
      </c>
      <c r="Z23" s="5">
        <f>CH4_100yr_tonnes!AA86</f>
        <v>81695.654815799993</v>
      </c>
      <c r="AA23" s="5">
        <f>CH4_100yr_tonnes!AB86</f>
        <v>84794.723863200008</v>
      </c>
      <c r="AB23" s="5">
        <f>CH4_100yr_tonnes!AC86</f>
        <v>87393.599631000019</v>
      </c>
      <c r="AC23" s="5">
        <f>CH4_100yr_tonnes!AD86</f>
        <v>89988.168539400009</v>
      </c>
      <c r="AD23" s="5">
        <f>CH4_100yr_tonnes!AE86</f>
        <v>92579.879542200011</v>
      </c>
      <c r="AE23" s="5">
        <f>CH4_100yr_tonnes!AF86</f>
        <v>95169.876560999997</v>
      </c>
      <c r="AF23" s="5">
        <f>CH4_100yr_tonnes!AG86</f>
        <v>97759.088320200011</v>
      </c>
      <c r="AG23" s="5">
        <f>CH4_100yr_tonnes!AH86</f>
        <v>100348.15634340001</v>
      </c>
      <c r="AH23" s="5">
        <f>CH4_100yr_tonnes!AI86</f>
        <v>102937.28816640002</v>
      </c>
      <c r="AI23" s="5">
        <f>CH4_100yr_tonnes!AJ86</f>
        <v>105526.20709740001</v>
      </c>
      <c r="AJ23" s="5">
        <f>CH4_100yr_tonnes!AK86</f>
        <v>108114.2760198</v>
      </c>
      <c r="AK23" s="5">
        <f>CH4_100yr_tonnes!AL86</f>
        <v>110700.68411340001</v>
      </c>
      <c r="AL23" s="5">
        <f>CH4_100yr_tonnes!AM86</f>
        <v>113284.571064</v>
      </c>
      <c r="AM23" s="5">
        <f>CH4_100yr_tonnes!AN86</f>
        <v>115865.0303178</v>
      </c>
      <c r="AN23" s="5">
        <f>CH4_100yr_tonnes!AO86</f>
        <v>118441.15416840003</v>
      </c>
      <c r="AO23" s="5">
        <f>CH4_100yr_tonnes!AP86</f>
        <v>121012.03246860001</v>
      </c>
      <c r="AP23" s="5">
        <f>CH4_100yr_tonnes!AQ86</f>
        <v>123576.7078146</v>
      </c>
      <c r="AQ23" s="5">
        <f>CH4_100yr_tonnes!AR86</f>
        <v>126134.18022420001</v>
      </c>
      <c r="AR23" s="5">
        <f>CH4_100yr_tonnes!AS86</f>
        <v>128683.46727540001</v>
      </c>
      <c r="AS23" s="5">
        <f>CH4_100yr_tonnes!AT86</f>
        <v>131223.6171918</v>
      </c>
      <c r="AT23" s="5">
        <f>CH4_100yr_tonnes!AU86</f>
        <v>133753.71847020002</v>
      </c>
      <c r="AU23" s="5">
        <f>CH4_100yr_tonnes!AV86</f>
        <v>136272.84130140001</v>
      </c>
      <c r="AV23" s="5">
        <f>CH4_100yr_tonnes!AW86</f>
        <v>138780.0818436</v>
      </c>
      <c r="AW23" s="5">
        <f>CH4_100yr_tonnes!AX86</f>
        <v>141274.63205640003</v>
      </c>
      <c r="AX23" s="5">
        <f>CH4_100yr_tonnes!AY86</f>
        <v>143755.8097362</v>
      </c>
      <c r="AY23" s="5">
        <f>CH4_100yr_tonnes!AZ86</f>
        <v>146223.01098840003</v>
      </c>
      <c r="AZ23" s="5">
        <f>CH4_100yr_tonnes!BA86</f>
        <v>148675.6477836</v>
      </c>
      <c r="BA23" s="5">
        <f>CH4_100yr_tonnes!BB86</f>
        <v>151113.08639520002</v>
      </c>
      <c r="BB23" s="5">
        <f>CH4_100yr_tonnes!BC86</f>
        <v>153534.64197540004</v>
      </c>
      <c r="BC23" s="5">
        <f>CH4_100yr_tonnes!BD86</f>
        <v>155939.55360480002</v>
      </c>
      <c r="BD23" s="5">
        <f>CH4_100yr_tonnes!BE86</f>
        <v>158327.00456459998</v>
      </c>
      <c r="BE23" s="5">
        <f>CH4_100yr_tonnes!BF86</f>
        <v>160696.16003340002</v>
      </c>
      <c r="BF23" s="5">
        <f>CH4_100yr_tonnes!BG86</f>
        <v>163046.18139300001</v>
      </c>
      <c r="BG23" s="5">
        <f>CH4_100yr_tonnes!BH86</f>
        <v>165376.20432900003</v>
      </c>
      <c r="BH23" s="5">
        <f>CH4_100yr_tonnes!BI86</f>
        <v>167685.34147500002</v>
      </c>
      <c r="BI23" s="5">
        <f>CH4_100yr_tonnes!BJ86</f>
        <v>169972.68275159999</v>
      </c>
      <c r="BJ23" s="5">
        <f>CH4_100yr_tonnes!BK86</f>
        <v>157639.92817860001</v>
      </c>
      <c r="BK23" s="5">
        <f>CH4_100yr_tonnes!BL86</f>
        <v>146245.3487154</v>
      </c>
      <c r="BL23" s="5">
        <f>CH4_100yr_tonnes!BM86</f>
        <v>135715.43383920001</v>
      </c>
      <c r="BM23" s="5">
        <f>CH4_100yr_tonnes!BN86</f>
        <v>125982.53365920001</v>
      </c>
      <c r="BN23" s="5">
        <f>CH4_100yr_tonnes!BO86</f>
        <v>116984.38736759999</v>
      </c>
      <c r="BO23" s="5">
        <f>CH4_100yr_tonnes!BP86</f>
        <v>108663.68938740002</v>
      </c>
      <c r="BP23" s="5">
        <f>CH4_100yr_tonnes!BQ86</f>
        <v>100967.6909796</v>
      </c>
      <c r="BQ23" s="5">
        <f>CH4_100yr_tonnes!BR86</f>
        <v>93847.833648600004</v>
      </c>
      <c r="BR23" s="5">
        <f>CH4_100yr_tonnes!BS86</f>
        <v>87259.412582999998</v>
      </c>
      <c r="BS23" s="5">
        <f>CH4_100yr_tonnes!BT86</f>
        <v>81161.267216399996</v>
      </c>
      <c r="BT23" s="5">
        <f>CH4_100yr_tonnes!BU86</f>
        <v>75515.496467399993</v>
      </c>
      <c r="BU23" s="5">
        <f>CH4_100yr_tonnes!BV86</f>
        <v>70287.197777399997</v>
      </c>
      <c r="BV23" s="5">
        <f>CH4_100yr_tonnes!BW86</f>
        <v>65444.22623754001</v>
      </c>
      <c r="BW23" s="5">
        <f>CH4_100yr_tonnes!BX86</f>
        <v>60956.974008180005</v>
      </c>
      <c r="BX23" s="5">
        <f>CH4_100yr_tonnes!BY86</f>
        <v>56798.167061280008</v>
      </c>
      <c r="BY23" s="5">
        <f>CH4_100yr_tonnes!BZ86</f>
        <v>52942.6784931</v>
      </c>
      <c r="BZ23" s="5">
        <f>CH4_100yr_tonnes!CA86</f>
        <v>49367.35691562001</v>
      </c>
      <c r="CA23" s="5">
        <f>CH4_100yr_tonnes!CB86</f>
        <v>46050.868577460002</v>
      </c>
      <c r="CB23" s="5">
        <f>CH4_100yr_tonnes!CC86</f>
        <v>42973.552353239997</v>
      </c>
      <c r="CC23" s="5">
        <f>CH4_100yr_tonnes!CD86</f>
        <v>40117.286286060007</v>
      </c>
      <c r="CD23" s="5">
        <f>CH4_100yr_tonnes!CE86</f>
        <v>37465.364964420005</v>
      </c>
      <c r="CE23" s="5">
        <f>CH4_100yr_tonnes!CF86</f>
        <v>35002.386736920002</v>
      </c>
      <c r="CF23" s="5">
        <f>CH4_100yr_tonnes!CG86</f>
        <v>32714.149985040003</v>
      </c>
      <c r="CG23" s="5">
        <f>CH4_100yr_tonnes!CH86</f>
        <v>30587.557776000001</v>
      </c>
      <c r="CH23" s="5">
        <f>CH4_100yr_tonnes!CI86</f>
        <v>28610.530143120002</v>
      </c>
      <c r="CI23" s="5">
        <f>CH4_100yr_tonnes!CJ86</f>
        <v>26771.923451280003</v>
      </c>
      <c r="CJ23" s="5">
        <f>CH4_100yr_tonnes!CK86</f>
        <v>25061.45616948</v>
      </c>
      <c r="CK23" s="5">
        <f>CH4_100yr_tonnes!CL86</f>
        <v>23469.640691160002</v>
      </c>
      <c r="CL23" s="5">
        <f>CH4_100yr_tonnes!CM86</f>
        <v>21987.720531060004</v>
      </c>
      <c r="CM23" s="5">
        <f>CH4_100yr_tonnes!CN86</f>
        <v>20607.612613860005</v>
      </c>
      <c r="CN23" s="5">
        <f>CH4_100yr_tonnes!CO86</f>
        <v>19321.854166440004</v>
      </c>
      <c r="CO23" s="5">
        <f>CH4_100yr_tonnes!CP86</f>
        <v>18123.553861200002</v>
      </c>
      <c r="CP23" s="5">
        <f>CH4_100yr_tonnes!CQ86</f>
        <v>17006.346851100003</v>
      </c>
      <c r="CQ23" s="5">
        <f>CH4_100yr_tonnes!CR86</f>
        <v>15964.353425219999</v>
      </c>
      <c r="CR23" s="5">
        <f>CH4_100yr_tonnes!CS86</f>
        <v>14992.14093906</v>
      </c>
      <c r="CS23" s="5">
        <f>CH4_100yr_tonnes!CT86</f>
        <v>14084.688809400002</v>
      </c>
      <c r="CT23" s="5">
        <f>CH4_100yr_tonnes!CU86</f>
        <v>13237.356261840003</v>
      </c>
      <c r="CU23" s="5">
        <f>CH4_100yr_tonnes!CV86</f>
        <v>12445.852708980001</v>
      </c>
      <c r="CV23" s="5">
        <f>CH4_100yr_tonnes!CW86</f>
        <v>11706.210399900001</v>
      </c>
    </row>
    <row r="24" spans="1:100" ht="11" x14ac:dyDescent="0.15">
      <c r="A24" s="5">
        <f>CH4_100yr_tonnes!B87</f>
        <v>324.28141807380001</v>
      </c>
      <c r="B24" s="5">
        <f>CH4_100yr_tonnes!C87</f>
        <v>646.80769903920009</v>
      </c>
      <c r="C24" s="5">
        <f>CH4_100yr_tonnes!D87</f>
        <v>933.16591494599993</v>
      </c>
      <c r="D24" s="5">
        <f>CH4_100yr_tonnes!E87</f>
        <v>1160.3974542600001</v>
      </c>
      <c r="E24" s="5">
        <f>CH4_100yr_tonnes!F87</f>
        <v>1354.2511762920001</v>
      </c>
      <c r="F24" s="5">
        <f>CH4_100yr_tonnes!G87</f>
        <v>1528.82593578</v>
      </c>
      <c r="G24" s="5">
        <f>CH4_100yr_tonnes!H87</f>
        <v>1688.5798281600003</v>
      </c>
      <c r="H24" s="5">
        <f>CH4_100yr_tonnes!I87</f>
        <v>1830.9012835379999</v>
      </c>
      <c r="I24" s="5">
        <f>CH4_100yr_tonnes!J87</f>
        <v>1965.1550657220002</v>
      </c>
      <c r="J24" s="5">
        <f>CH4_100yr_tonnes!K87</f>
        <v>2085.469102818</v>
      </c>
      <c r="K24" s="5">
        <f>CH4_100yr_tonnes!L87</f>
        <v>2195.454180102</v>
      </c>
      <c r="L24" s="5">
        <f>CH4_100yr_tonnes!M87</f>
        <v>2298.7021774980003</v>
      </c>
      <c r="M24" s="5">
        <f>CH4_100yr_tonnes!N87</f>
        <v>2395.8045116940002</v>
      </c>
      <c r="N24" s="5">
        <f>CH4_100yr_tonnes!O87</f>
        <v>2487.8244575459998</v>
      </c>
      <c r="O24" s="5">
        <f>CH4_100yr_tonnes!P87</f>
        <v>2575.0969599360005</v>
      </c>
      <c r="P24" s="5">
        <f>CH4_100yr_tonnes!Q87</f>
        <v>2658.9766194720005</v>
      </c>
      <c r="Q24" s="5">
        <f>CH4_100yr_tonnes!R87</f>
        <v>2739.009774828</v>
      </c>
      <c r="R24" s="5">
        <f>CH4_100yr_tonnes!S87</f>
        <v>2814.9815698379998</v>
      </c>
      <c r="S24" s="5">
        <f>CH4_100yr_tonnes!T87</f>
        <v>2887.9820461200002</v>
      </c>
      <c r="T24" s="5">
        <f>CH4_100yr_tonnes!U87</f>
        <v>2958.289212828</v>
      </c>
      <c r="U24" s="5">
        <f>CH4_100yr_tonnes!V87</f>
        <v>3027.8755780740003</v>
      </c>
      <c r="V24" s="5">
        <f>CH4_100yr_tonnes!W87</f>
        <v>3092.2754379060002</v>
      </c>
      <c r="W24" s="5">
        <f>CH4_100yr_tonnes!X87</f>
        <v>3154.14971655</v>
      </c>
      <c r="X24" s="5">
        <f>CH4_100yr_tonnes!Y87</f>
        <v>3214.0270506060001</v>
      </c>
      <c r="Y24" s="5">
        <f>CH4_100yr_tonnes!Z87</f>
        <v>3272.1933370800002</v>
      </c>
      <c r="Z24" s="5">
        <f>CH4_100yr_tonnes!AA87</f>
        <v>3328.9830347279999</v>
      </c>
      <c r="AA24" s="5">
        <f>CH4_100yr_tonnes!AB87</f>
        <v>3384.9607907640002</v>
      </c>
      <c r="AB24" s="5">
        <f>CH4_100yr_tonnes!AC87</f>
        <v>3449.9726967900001</v>
      </c>
      <c r="AC24" s="5">
        <f>CH4_100yr_tonnes!AD87</f>
        <v>3513.1242982800004</v>
      </c>
      <c r="AD24" s="5">
        <f>CH4_100yr_tonnes!AE87</f>
        <v>3574.5495429480002</v>
      </c>
      <c r="AE24" s="5">
        <f>CH4_100yr_tonnes!AF87</f>
        <v>3634.335573456</v>
      </c>
      <c r="AF24" s="5">
        <f>CH4_100yr_tonnes!AG87</f>
        <v>3692.5449651360004</v>
      </c>
      <c r="AG24" s="5">
        <f>CH4_100yr_tonnes!AH87</f>
        <v>3749.2431104100001</v>
      </c>
      <c r="AH24" s="5">
        <f>CH4_100yr_tonnes!AI87</f>
        <v>3804.5016325199999</v>
      </c>
      <c r="AI24" s="5">
        <f>CH4_100yr_tonnes!AJ87</f>
        <v>3858.4035823980007</v>
      </c>
      <c r="AJ24" s="5">
        <f>CH4_100yr_tonnes!AK87</f>
        <v>3911.0391530280008</v>
      </c>
      <c r="AK24" s="5">
        <f>CH4_100yr_tonnes!AL87</f>
        <v>3962.4876358320003</v>
      </c>
      <c r="AL24" s="5">
        <f>CH4_100yr_tonnes!AM87</f>
        <v>4012.816199592</v>
      </c>
      <c r="AM24" s="5">
        <f>CH4_100yr_tonnes!AN87</f>
        <v>4062.0838540380005</v>
      </c>
      <c r="AN24" s="5">
        <f>CH4_100yr_tonnes!AO87</f>
        <v>4110.3419488560003</v>
      </c>
      <c r="AO24" s="5">
        <f>CH4_100yr_tonnes!AP87</f>
        <v>4157.6355825720002</v>
      </c>
      <c r="AP24" s="5">
        <f>CH4_100yr_tonnes!AQ87</f>
        <v>4204.004224278</v>
      </c>
      <c r="AQ24" s="5">
        <f>CH4_100yr_tonnes!AR87</f>
        <v>4249.4809183380003</v>
      </c>
      <c r="AR24" s="5">
        <f>CH4_100yr_tonnes!AS87</f>
        <v>4294.0916626620001</v>
      </c>
      <c r="AS24" s="5">
        <f>CH4_100yr_tonnes!AT87</f>
        <v>4337.8527617940008</v>
      </c>
      <c r="AT24" s="5">
        <f>CH4_100yr_tonnes!AU87</f>
        <v>4380.776825856</v>
      </c>
      <c r="AU24" s="5">
        <f>CH4_100yr_tonnes!AV87</f>
        <v>4422.8683479540005</v>
      </c>
      <c r="AV24" s="5">
        <f>CH4_100yr_tonnes!AW87</f>
        <v>4464.1309343699995</v>
      </c>
      <c r="AW24" s="5">
        <f>CH4_100yr_tonnes!AX87</f>
        <v>4504.5651932700002</v>
      </c>
      <c r="AX24" s="5">
        <f>CH4_100yr_tonnes!AY87</f>
        <v>4544.1672620879999</v>
      </c>
      <c r="AY24" s="5">
        <f>CH4_100yr_tonnes!AZ87</f>
        <v>4582.9291783920007</v>
      </c>
      <c r="AZ24" s="5">
        <f>CH4_100yr_tonnes!BA87</f>
        <v>4620.8446923780002</v>
      </c>
      <c r="BA24" s="5">
        <f>CH4_100yr_tonnes!BB87</f>
        <v>4657.9037547300004</v>
      </c>
      <c r="BB24" s="5">
        <f>CH4_100yr_tonnes!BC87</f>
        <v>4694.0947282560001</v>
      </c>
      <c r="BC24" s="5">
        <f>CH4_100yr_tonnes!BD87</f>
        <v>4729.4056245600004</v>
      </c>
      <c r="BD24" s="5">
        <f>CH4_100yr_tonnes!BE87</f>
        <v>4763.8246755960008</v>
      </c>
      <c r="BE24" s="5">
        <f>CH4_100yr_tonnes!BF87</f>
        <v>4797.3369829920011</v>
      </c>
      <c r="BF24" s="5">
        <f>CH4_100yr_tonnes!BG87</f>
        <v>4829.9322296220007</v>
      </c>
      <c r="BG24" s="5">
        <f>CH4_100yr_tonnes!BH87</f>
        <v>4861.5963090180012</v>
      </c>
      <c r="BH24" s="5">
        <f>CH4_100yr_tonnes!BI87</f>
        <v>4892.3164524060003</v>
      </c>
      <c r="BI24" s="5">
        <f>CH4_100yr_tonnes!BJ87</f>
        <v>4922.0830450680005</v>
      </c>
      <c r="BJ24" s="5">
        <f>CH4_100yr_tonnes!BK87</f>
        <v>4566.7475273160007</v>
      </c>
      <c r="BK24" s="5">
        <f>CH4_100yr_tonnes!BL87</f>
        <v>4238.354207454001</v>
      </c>
      <c r="BL24" s="5">
        <f>CH4_100yr_tonnes!BM87</f>
        <v>3934.7962167539999</v>
      </c>
      <c r="BM24" s="5">
        <f>CH4_100yr_tonnes!BN87</f>
        <v>3654.1344718260002</v>
      </c>
      <c r="BN24" s="5">
        <f>CH4_100yr_tonnes!BO87</f>
        <v>3394.5841756380005</v>
      </c>
      <c r="BO24" s="5">
        <f>CH4_100yr_tonnes!BP87</f>
        <v>3154.5024053700004</v>
      </c>
      <c r="BP24" s="5">
        <f>CH4_100yr_tonnes!BQ87</f>
        <v>2932.3767125220006</v>
      </c>
      <c r="BQ24" s="5">
        <f>CH4_100yr_tonnes!BR87</f>
        <v>2726.8146362880002</v>
      </c>
      <c r="BR24" s="5">
        <f>CH4_100yr_tonnes!BS87</f>
        <v>2536.5340739220005</v>
      </c>
      <c r="BS24" s="5">
        <f>CH4_100yr_tonnes!BT87</f>
        <v>2360.3544206340002</v>
      </c>
      <c r="BT24" s="5">
        <f>CH4_100yr_tonnes!BU87</f>
        <v>2197.1884329119998</v>
      </c>
      <c r="BU24" s="5">
        <f>CH4_100yr_tonnes!BV87</f>
        <v>2046.0347434020002</v>
      </c>
      <c r="BV24" s="5">
        <f>CH4_100yr_tonnes!BW87</f>
        <v>1905.9709846320002</v>
      </c>
      <c r="BW24" s="5">
        <f>CH4_100yr_tonnes!BX87</f>
        <v>1776.147465306</v>
      </c>
      <c r="BX24" s="5">
        <f>CH4_100yr_tonnes!BY87</f>
        <v>1655.7813571319998</v>
      </c>
      <c r="BY24" s="5">
        <f>CH4_100yr_tonnes!BZ87</f>
        <v>1544.1513501480001</v>
      </c>
      <c r="BZ24" s="5">
        <f>CH4_100yr_tonnes!CA87</f>
        <v>1440.592742646</v>
      </c>
      <c r="CA24" s="5">
        <f>CH4_100yr_tonnes!CB87</f>
        <v>1344.4929195900002</v>
      </c>
      <c r="CB24" s="5">
        <f>CH4_100yr_tonnes!CC87</f>
        <v>1255.2872039340002</v>
      </c>
      <c r="CC24" s="5">
        <f>CH4_100yr_tonnes!CD87</f>
        <v>1172.4550327020002</v>
      </c>
      <c r="CD24" s="5">
        <f>CH4_100yr_tonnes!CE87</f>
        <v>1095.516451728</v>
      </c>
      <c r="CE24" s="5">
        <f>CH4_100yr_tonnes!CF87</f>
        <v>1024.02888024</v>
      </c>
      <c r="CF24" s="5">
        <f>CH4_100yr_tonnes!CG87</f>
        <v>957.58414664399993</v>
      </c>
      <c r="CG24" s="5">
        <f>CH4_100yr_tonnes!CH87</f>
        <v>895.80575347200011</v>
      </c>
      <c r="CH24" s="5">
        <f>CH4_100yr_tonnes!CI87</f>
        <v>838.346370138</v>
      </c>
      <c r="CI24" s="5">
        <f>CH4_100yr_tonnes!CJ87</f>
        <v>784.88551892399994</v>
      </c>
      <c r="CJ24" s="5">
        <f>CH4_100yr_tonnes!CK87</f>
        <v>735.12745351799992</v>
      </c>
      <c r="CK24" s="5">
        <f>CH4_100yr_tonnes!CL87</f>
        <v>688.79920298400009</v>
      </c>
      <c r="CL24" s="5">
        <f>CH4_100yr_tonnes!CM87</f>
        <v>645.64877485859995</v>
      </c>
      <c r="CM24" s="5">
        <f>CH4_100yr_tonnes!CN87</f>
        <v>605.4435011700001</v>
      </c>
      <c r="CN24" s="5">
        <f>CH4_100yr_tonnes!CO87</f>
        <v>567.96851666700002</v>
      </c>
      <c r="CO24" s="5">
        <f>CH4_100yr_tonnes!CP87</f>
        <v>533.02535929140004</v>
      </c>
      <c r="CP24" s="5">
        <f>CH4_100yr_tonnes!CQ87</f>
        <v>500.43068231699999</v>
      </c>
      <c r="CQ24" s="5">
        <f>CH4_100yr_tonnes!CR87</f>
        <v>470.01506873099999</v>
      </c>
      <c r="CR24" s="5">
        <f>CH4_100yr_tonnes!CS87</f>
        <v>441.62194094220001</v>
      </c>
      <c r="CS24" s="5">
        <f>CH4_100yr_tonnes!CT87</f>
        <v>415.10655700200005</v>
      </c>
      <c r="CT24" s="5">
        <f>CH4_100yr_tonnes!CU87</f>
        <v>390.33508662600002</v>
      </c>
      <c r="CU24" s="5">
        <f>CH4_100yr_tonnes!CV87</f>
        <v>367.18376091419998</v>
      </c>
      <c r="CV24" s="5">
        <f>CH4_100yr_tonnes!CW87</f>
        <v>345.53808973560007</v>
      </c>
    </row>
    <row r="25" spans="1:100" ht="11" x14ac:dyDescent="0.15">
      <c r="A25" s="5">
        <f>CH4_100yr_tonnes!B88</f>
        <v>1859.7390338280002</v>
      </c>
      <c r="B25" s="5">
        <f>CH4_100yr_tonnes!C88</f>
        <v>3199.3468630740003</v>
      </c>
      <c r="C25" s="5">
        <f>CH4_100yr_tonnes!D88</f>
        <v>4162.874483826</v>
      </c>
      <c r="D25" s="5">
        <f>CH4_100yr_tonnes!E88</f>
        <v>5126.6347446840009</v>
      </c>
      <c r="E25" s="5">
        <f>CH4_100yr_tonnes!F88</f>
        <v>5665.0470795480005</v>
      </c>
      <c r="F25" s="5">
        <f>CH4_100yr_tonnes!G88</f>
        <v>6085.3995727320007</v>
      </c>
      <c r="G25" s="5">
        <f>CH4_100yr_tonnes!H88</f>
        <v>6365.8740621960005</v>
      </c>
      <c r="H25" s="5">
        <f>CH4_100yr_tonnes!I88</f>
        <v>6545.8564547640008</v>
      </c>
      <c r="I25" s="5">
        <f>CH4_100yr_tonnes!J88</f>
        <v>6654.9181787640009</v>
      </c>
      <c r="J25" s="5">
        <f>CH4_100yr_tonnes!K88</f>
        <v>6822.2724253800006</v>
      </c>
      <c r="K25" s="5">
        <f>CH4_100yr_tonnes!L88</f>
        <v>6985.1171909400009</v>
      </c>
      <c r="L25" s="5">
        <f>CH4_100yr_tonnes!M88</f>
        <v>7102.0358433600004</v>
      </c>
      <c r="M25" s="5">
        <f>CH4_100yr_tonnes!N88</f>
        <v>7208.7331644000014</v>
      </c>
      <c r="N25" s="5">
        <f>CH4_100yr_tonnes!O88</f>
        <v>7310.5212840600007</v>
      </c>
      <c r="O25" s="5">
        <f>CH4_100yr_tonnes!P88</f>
        <v>7455.0221426400012</v>
      </c>
      <c r="P25" s="5">
        <f>CH4_100yr_tonnes!Q88</f>
        <v>7635.9674402999999</v>
      </c>
      <c r="Q25" s="5">
        <f>CH4_100yr_tonnes!R88</f>
        <v>7819.5659689200011</v>
      </c>
      <c r="R25" s="5">
        <f>CH4_100yr_tonnes!S88</f>
        <v>8018.056116660001</v>
      </c>
      <c r="S25" s="5">
        <f>CH4_100yr_tonnes!T88</f>
        <v>8248.0652911199995</v>
      </c>
      <c r="T25" s="5">
        <f>CH4_100yr_tonnes!U88</f>
        <v>8527.0378560000008</v>
      </c>
      <c r="U25" s="5">
        <f>CH4_100yr_tonnes!V88</f>
        <v>8815.3676005799989</v>
      </c>
      <c r="V25" s="5">
        <f>CH4_100yr_tonnes!W88</f>
        <v>9041.9437830600018</v>
      </c>
      <c r="W25" s="5">
        <f>CH4_100yr_tonnes!X88</f>
        <v>9238.5329476200004</v>
      </c>
      <c r="X25" s="5">
        <f>CH4_100yr_tonnes!Y88</f>
        <v>9440.6109560999994</v>
      </c>
      <c r="Y25" s="5">
        <f>CH4_100yr_tonnes!Z88</f>
        <v>9634.8695770200011</v>
      </c>
      <c r="Z25" s="5">
        <f>CH4_100yr_tonnes!AA88</f>
        <v>9825.3600095400016</v>
      </c>
      <c r="AA25" s="5">
        <f>CH4_100yr_tonnes!AB88</f>
        <v>10014.62762838</v>
      </c>
      <c r="AB25" s="5">
        <f>CH4_100yr_tonnes!AC88</f>
        <v>10598.571474960001</v>
      </c>
      <c r="AC25" s="5">
        <f>CH4_100yr_tonnes!AD88</f>
        <v>11088.146216880001</v>
      </c>
      <c r="AD25" s="5">
        <f>CH4_100yr_tonnes!AE88</f>
        <v>11515.204558560001</v>
      </c>
      <c r="AE25" s="5">
        <f>CH4_100yr_tonnes!AF88</f>
        <v>11901.072623880002</v>
      </c>
      <c r="AF25" s="5">
        <f>CH4_100yr_tonnes!AG88</f>
        <v>12260.022156900002</v>
      </c>
      <c r="AG25" s="5">
        <f>CH4_100yr_tonnes!AH88</f>
        <v>12601.606706460001</v>
      </c>
      <c r="AH25" s="5">
        <f>CH4_100yr_tonnes!AI88</f>
        <v>12932.197967400001</v>
      </c>
      <c r="AI25" s="5">
        <f>CH4_100yr_tonnes!AJ88</f>
        <v>13256.024740980001</v>
      </c>
      <c r="AJ25" s="5">
        <f>CH4_100yr_tonnes!AK88</f>
        <v>13575.890753820002</v>
      </c>
      <c r="AK25" s="5">
        <f>CH4_100yr_tonnes!AL88</f>
        <v>13893.637142040001</v>
      </c>
      <c r="AL25" s="5">
        <f>CH4_100yr_tonnes!AM88</f>
        <v>14210.466975960002</v>
      </c>
      <c r="AM25" s="5">
        <f>CH4_100yr_tonnes!AN88</f>
        <v>14527.169779800002</v>
      </c>
      <c r="AN25" s="5">
        <f>CH4_100yr_tonnes!AO88</f>
        <v>14844.236208600001</v>
      </c>
      <c r="AO25" s="5">
        <f>CH4_100yr_tonnes!AP88</f>
        <v>15161.97084708</v>
      </c>
      <c r="AP25" s="5">
        <f>CH4_100yr_tonnes!AQ88</f>
        <v>15480.564179340001</v>
      </c>
      <c r="AQ25" s="5">
        <f>CH4_100yr_tonnes!AR88</f>
        <v>15800.082249360003</v>
      </c>
      <c r="AR25" s="5">
        <f>CH4_100yr_tonnes!AS88</f>
        <v>16120.522263780002</v>
      </c>
      <c r="AS25" s="5">
        <f>CH4_100yr_tonnes!AT88</f>
        <v>16441.81075452</v>
      </c>
      <c r="AT25" s="5">
        <f>CH4_100yr_tonnes!AU88</f>
        <v>16763.840468760001</v>
      </c>
      <c r="AU25" s="5">
        <f>CH4_100yr_tonnes!AV88</f>
        <v>17086.496560079999</v>
      </c>
      <c r="AV25" s="5">
        <f>CH4_100yr_tonnes!AW88</f>
        <v>17409.667253400003</v>
      </c>
      <c r="AW25" s="5">
        <f>CH4_100yr_tonnes!AX88</f>
        <v>17733.276890700003</v>
      </c>
      <c r="AX25" s="5">
        <f>CH4_100yr_tonnes!AY88</f>
        <v>18057.256885500003</v>
      </c>
      <c r="AY25" s="5">
        <f>CH4_100yr_tonnes!AZ88</f>
        <v>18381.553811400001</v>
      </c>
      <c r="AZ25" s="5">
        <f>CH4_100yr_tonnes!BA88</f>
        <v>18706.091515440003</v>
      </c>
      <c r="BA25" s="5">
        <f>CH4_100yr_tonnes!BB88</f>
        <v>19030.788651179999</v>
      </c>
      <c r="BB25" s="5">
        <f>CH4_100yr_tonnes!BC88</f>
        <v>19355.551166460002</v>
      </c>
      <c r="BC25" s="5">
        <f>CH4_100yr_tonnes!BD88</f>
        <v>19680.275917139999</v>
      </c>
      <c r="BD25" s="5">
        <f>CH4_100yr_tonnes!BE88</f>
        <v>20004.857779320002</v>
      </c>
      <c r="BE25" s="5">
        <f>CH4_100yr_tonnes!BF88</f>
        <v>20329.179852239999</v>
      </c>
      <c r="BF25" s="5">
        <f>CH4_100yr_tonnes!BG88</f>
        <v>20653.128035280006</v>
      </c>
      <c r="BG25" s="5">
        <f>CH4_100yr_tonnes!BH88</f>
        <v>20976.590919480004</v>
      </c>
      <c r="BH25" s="5">
        <f>CH4_100yr_tonnes!BI88</f>
        <v>21299.467069260001</v>
      </c>
      <c r="BI25" s="5">
        <f>CH4_100yr_tonnes!BJ88</f>
        <v>21621.643821360005</v>
      </c>
      <c r="BJ25" s="5">
        <f>CH4_100yr_tonnes!BK88</f>
        <v>15814.44785574</v>
      </c>
      <c r="BK25" s="5">
        <f>CH4_100yr_tonnes!BL88</f>
        <v>11832.458434020002</v>
      </c>
      <c r="BL25" s="5">
        <f>CH4_100yr_tonnes!BM88</f>
        <v>9079.9794135600005</v>
      </c>
      <c r="BM25" s="5">
        <f>CH4_100yr_tonnes!BN88</f>
        <v>7157.2955485800003</v>
      </c>
      <c r="BN25" s="5">
        <f>CH4_100yr_tonnes!BO88</f>
        <v>5796.089090982</v>
      </c>
      <c r="BO25" s="5">
        <f>CH4_100yr_tonnes!BP88</f>
        <v>4816.1464007040004</v>
      </c>
      <c r="BP25" s="5">
        <f>CH4_100yr_tonnes!BQ88</f>
        <v>4096.3357875660004</v>
      </c>
      <c r="BQ25" s="5">
        <f>CH4_100yr_tonnes!BR88</f>
        <v>3555.1517419199999</v>
      </c>
      <c r="BR25" s="5">
        <f>CH4_100yr_tonnes!BS88</f>
        <v>3137.6718330360004</v>
      </c>
      <c r="BS25" s="5">
        <f>CH4_100yr_tonnes!BT88</f>
        <v>2806.8122508840002</v>
      </c>
      <c r="BT25" s="5">
        <f>CH4_100yr_tonnes!BU88</f>
        <v>2537.4649008000006</v>
      </c>
      <c r="BU25" s="5">
        <f>CH4_100yr_tonnes!BV88</f>
        <v>2312.5661574420001</v>
      </c>
      <c r="BV25" s="5">
        <f>CH4_100yr_tonnes!BW88</f>
        <v>2120.4605282340003</v>
      </c>
      <c r="BW25" s="5">
        <f>CH4_100yr_tonnes!BX88</f>
        <v>1953.132396144</v>
      </c>
      <c r="BX25" s="5">
        <f>CH4_100yr_tonnes!BY88</f>
        <v>1805.019733932</v>
      </c>
      <c r="BY25" s="5">
        <f>CH4_100yr_tonnes!BZ88</f>
        <v>1672.2179775660004</v>
      </c>
      <c r="BZ25" s="5">
        <f>CH4_100yr_tonnes!CA88</f>
        <v>1551.9455113620002</v>
      </c>
      <c r="CA25" s="5">
        <f>CH4_100yr_tonnes!CB88</f>
        <v>1442.1845618940004</v>
      </c>
      <c r="CB25" s="5">
        <f>CH4_100yr_tonnes!CC88</f>
        <v>1341.439728972</v>
      </c>
      <c r="CC25" s="5">
        <f>CH4_100yr_tonnes!CD88</f>
        <v>1248.575431752</v>
      </c>
      <c r="CD25" s="5">
        <f>CH4_100yr_tonnes!CE88</f>
        <v>1162.7062842719999</v>
      </c>
      <c r="CE25" s="5">
        <f>CH4_100yr_tonnes!CF88</f>
        <v>1083.123006324</v>
      </c>
      <c r="CF25" s="5">
        <f>CH4_100yr_tonnes!CG88</f>
        <v>1009.2421958580001</v>
      </c>
      <c r="CG25" s="5">
        <f>CH4_100yr_tonnes!CH88</f>
        <v>940.57212591600012</v>
      </c>
      <c r="CH25" s="5">
        <f>CH4_100yr_tonnes!CI88</f>
        <v>876.68932583399999</v>
      </c>
      <c r="CI25" s="5">
        <f>CH4_100yr_tonnes!CJ88</f>
        <v>817.22242721400016</v>
      </c>
      <c r="CJ25" s="5">
        <f>CH4_100yr_tonnes!CK88</f>
        <v>761.84089759800008</v>
      </c>
      <c r="CK25" s="5">
        <f>CH4_100yr_tonnes!CL88</f>
        <v>710.24710041000003</v>
      </c>
      <c r="CL25" s="5">
        <f>CH4_100yr_tonnes!CM88</f>
        <v>662.17058639940001</v>
      </c>
      <c r="CM25" s="5">
        <f>CH4_100yr_tonnes!CN88</f>
        <v>617.36393180580012</v>
      </c>
      <c r="CN25" s="5">
        <f>CH4_100yr_tonnes!CO88</f>
        <v>575.59961528759993</v>
      </c>
      <c r="CO25" s="5">
        <f>CH4_100yr_tonnes!CP88</f>
        <v>536.66762695499995</v>
      </c>
      <c r="CP25" s="5">
        <f>CH4_100yr_tonnes!CQ88</f>
        <v>500.37358197060001</v>
      </c>
      <c r="CQ25" s="5">
        <f>CH4_100yr_tonnes!CR88</f>
        <v>466.53719382900005</v>
      </c>
      <c r="CR25" s="5">
        <f>CH4_100yr_tonnes!CS88</f>
        <v>434.99100575100005</v>
      </c>
      <c r="CS25" s="5">
        <f>CH4_100yr_tonnes!CT88</f>
        <v>405.57931212120002</v>
      </c>
      <c r="CT25" s="5">
        <f>CH4_100yr_tonnes!CU88</f>
        <v>378.15722203440004</v>
      </c>
      <c r="CU25" s="5">
        <f>CH4_100yr_tonnes!CV88</f>
        <v>352.58983315260002</v>
      </c>
      <c r="CV25" s="5">
        <f>CH4_100yr_tonnes!CW88</f>
        <v>328.7514930918</v>
      </c>
    </row>
    <row r="26" spans="1:100" ht="11" x14ac:dyDescent="0.15">
      <c r="A26" s="5">
        <f>CH4_100yr_tonnes!B89</f>
        <v>10724.489058660001</v>
      </c>
      <c r="B26" s="5">
        <f>CH4_100yr_tonnes!C89</f>
        <v>17893.499287860002</v>
      </c>
      <c r="C26" s="5">
        <f>CH4_100yr_tonnes!D89</f>
        <v>23400.79281504</v>
      </c>
      <c r="D26" s="5">
        <f>CH4_100yr_tonnes!E89</f>
        <v>26999.399651640004</v>
      </c>
      <c r="E26" s="5">
        <f>CH4_100yr_tonnes!F89</f>
        <v>31072.159509960002</v>
      </c>
      <c r="F26" s="5">
        <f>CH4_100yr_tonnes!G89</f>
        <v>33775.27127574</v>
      </c>
      <c r="G26" s="5">
        <f>CH4_100yr_tonnes!H89</f>
        <v>35827.921869240003</v>
      </c>
      <c r="H26" s="5">
        <f>CH4_100yr_tonnes!I89</f>
        <v>36597.966817020009</v>
      </c>
      <c r="I26" s="5">
        <f>CH4_100yr_tonnes!J89</f>
        <v>36854.095609260003</v>
      </c>
      <c r="J26" s="5">
        <f>CH4_100yr_tonnes!K89</f>
        <v>37938.478991819997</v>
      </c>
      <c r="K26" s="5">
        <f>CH4_100yr_tonnes!L89</f>
        <v>39081.218200500007</v>
      </c>
      <c r="L26" s="5">
        <f>CH4_100yr_tonnes!M89</f>
        <v>39858.38586372001</v>
      </c>
      <c r="M26" s="5">
        <f>CH4_100yr_tonnes!N89</f>
        <v>40909.062218640007</v>
      </c>
      <c r="N26" s="5">
        <f>CH4_100yr_tonnes!O89</f>
        <v>41900.739128820001</v>
      </c>
      <c r="O26" s="5">
        <f>CH4_100yr_tonnes!P89</f>
        <v>43084.70251386</v>
      </c>
      <c r="P26" s="5">
        <f>CH4_100yr_tonnes!Q89</f>
        <v>44873.206070159998</v>
      </c>
      <c r="Q26" s="5">
        <f>CH4_100yr_tonnes!R89</f>
        <v>46476.506549819998</v>
      </c>
      <c r="R26" s="5">
        <f>CH4_100yr_tonnes!S89</f>
        <v>47690.483130360008</v>
      </c>
      <c r="S26" s="5">
        <f>CH4_100yr_tonnes!T89</f>
        <v>48851.184030299999</v>
      </c>
      <c r="T26" s="5">
        <f>CH4_100yr_tonnes!U89</f>
        <v>50065.538331420001</v>
      </c>
      <c r="U26" s="5">
        <f>CH4_100yr_tonnes!V89</f>
        <v>51711.070441200012</v>
      </c>
      <c r="V26" s="5">
        <f>CH4_100yr_tonnes!W89</f>
        <v>53149.501674420004</v>
      </c>
      <c r="W26" s="5">
        <f>CH4_100yr_tonnes!X89</f>
        <v>54376.995974880003</v>
      </c>
      <c r="X26" s="5">
        <f>CH4_100yr_tonnes!Y89</f>
        <v>55473.222810600004</v>
      </c>
      <c r="Y26" s="5">
        <f>CH4_100yr_tonnes!Z89</f>
        <v>56527.479391979999</v>
      </c>
      <c r="Z26" s="5">
        <f>CH4_100yr_tonnes!AA89</f>
        <v>57574.365191280005</v>
      </c>
      <c r="AA26" s="5">
        <f>CH4_100yr_tonnes!AB89</f>
        <v>58625.2354203</v>
      </c>
      <c r="AB26" s="5">
        <f>CH4_100yr_tonnes!AC89</f>
        <v>61810.643882760007</v>
      </c>
      <c r="AC26" s="5">
        <f>CH4_100yr_tonnes!AD89</f>
        <v>64551.435634139998</v>
      </c>
      <c r="AD26" s="5">
        <f>CH4_100yr_tonnes!AE89</f>
        <v>66999.722706780012</v>
      </c>
      <c r="AE26" s="5">
        <f>CH4_100yr_tonnes!AF89</f>
        <v>69257.062544400003</v>
      </c>
      <c r="AF26" s="5">
        <f>CH4_100yr_tonnes!AG89</f>
        <v>71391.29711520001</v>
      </c>
      <c r="AG26" s="5">
        <f>CH4_100yr_tonnes!AH89</f>
        <v>73447.860955200013</v>
      </c>
      <c r="AH26" s="5">
        <f>CH4_100yr_tonnes!AI89</f>
        <v>75457.281285600009</v>
      </c>
      <c r="AI26" s="5">
        <f>CH4_100yr_tonnes!AJ89</f>
        <v>77440.220088600006</v>
      </c>
      <c r="AJ26" s="5">
        <f>CH4_100yr_tonnes!AK89</f>
        <v>79410.64877460002</v>
      </c>
      <c r="AK26" s="5">
        <f>CH4_100yr_tonnes!AL89</f>
        <v>81377.896691400005</v>
      </c>
      <c r="AL26" s="5">
        <f>CH4_100yr_tonnes!AM89</f>
        <v>83348.092823400002</v>
      </c>
      <c r="AM26" s="5">
        <f>CH4_100yr_tonnes!AN89</f>
        <v>85325.301848399991</v>
      </c>
      <c r="AN26" s="5">
        <f>CH4_100yr_tonnes!AO89</f>
        <v>87312.211494000003</v>
      </c>
      <c r="AO26" s="5">
        <f>CH4_100yr_tonnes!AP89</f>
        <v>89310.581577000004</v>
      </c>
      <c r="AP26" s="5">
        <f>CH4_100yr_tonnes!AQ89</f>
        <v>91321.468150200002</v>
      </c>
      <c r="AQ26" s="5">
        <f>CH4_100yr_tonnes!AR89</f>
        <v>93345.538230000006</v>
      </c>
      <c r="AR26" s="5">
        <f>CH4_100yr_tonnes!AS89</f>
        <v>95383.322283600006</v>
      </c>
      <c r="AS26" s="5">
        <f>CH4_100yr_tonnes!AT89</f>
        <v>97435.341625200002</v>
      </c>
      <c r="AT26" s="5">
        <f>CH4_100yr_tonnes!AU89</f>
        <v>99501.980206200009</v>
      </c>
      <c r="AU26" s="5">
        <f>CH4_100yr_tonnes!AV89</f>
        <v>101583.41823900001</v>
      </c>
      <c r="AV26" s="5">
        <f>CH4_100yr_tonnes!AW89</f>
        <v>103679.54771820002</v>
      </c>
      <c r="AW26" s="5">
        <f>CH4_100yr_tonnes!AX89</f>
        <v>105790.00143900001</v>
      </c>
      <c r="AX26" s="5">
        <f>CH4_100yr_tonnes!AY89</f>
        <v>107914.16730300001</v>
      </c>
      <c r="AY26" s="5">
        <f>CH4_100yr_tonnes!AZ89</f>
        <v>110051.25984720001</v>
      </c>
      <c r="AZ26" s="5">
        <f>CH4_100yr_tonnes!BA89</f>
        <v>112200.5410008</v>
      </c>
      <c r="BA26" s="5">
        <f>CH4_100yr_tonnes!BB89</f>
        <v>114361.23703020001</v>
      </c>
      <c r="BB26" s="5">
        <f>CH4_100yr_tonnes!BC89</f>
        <v>116532.4259232</v>
      </c>
      <c r="BC26" s="5">
        <f>CH4_100yr_tonnes!BD89</f>
        <v>118712.99799720001</v>
      </c>
      <c r="BD26" s="5">
        <f>CH4_100yr_tonnes!BE89</f>
        <v>120901.76953200001</v>
      </c>
      <c r="BE26" s="5">
        <f>CH4_100yr_tonnes!BF89</f>
        <v>123097.62494640001</v>
      </c>
      <c r="BF26" s="5">
        <f>CH4_100yr_tonnes!BG89</f>
        <v>125299.53571440003</v>
      </c>
      <c r="BG26" s="5">
        <f>CH4_100yr_tonnes!BH89</f>
        <v>127506.5775186</v>
      </c>
      <c r="BH26" s="5">
        <f>CH4_100yr_tonnes!BI89</f>
        <v>129717.91791060001</v>
      </c>
      <c r="BI26" s="5">
        <f>CH4_100yr_tonnes!BJ89</f>
        <v>131932.76613900001</v>
      </c>
      <c r="BJ26" s="5">
        <f>CH4_100yr_tonnes!BK89</f>
        <v>96405.234325800004</v>
      </c>
      <c r="BK26" s="5">
        <f>CH4_100yr_tonnes!BL89</f>
        <v>72051.727626600012</v>
      </c>
      <c r="BL26" s="5">
        <f>CH4_100yr_tonnes!BM89</f>
        <v>55224.812844959997</v>
      </c>
      <c r="BM26" s="5">
        <f>CH4_100yr_tonnes!BN89</f>
        <v>43477.080084300003</v>
      </c>
      <c r="BN26" s="5">
        <f>CH4_100yr_tonnes!BO89</f>
        <v>35165.685803160006</v>
      </c>
      <c r="BO26" s="5">
        <f>CH4_100yr_tonnes!BP89</f>
        <v>29187.258571320002</v>
      </c>
      <c r="BP26" s="5">
        <f>CH4_100yr_tonnes!BQ89</f>
        <v>24800.190632279999</v>
      </c>
      <c r="BQ26" s="5">
        <f>CH4_100yr_tonnes!BR89</f>
        <v>21505.506591060002</v>
      </c>
      <c r="BR26" s="5">
        <f>CH4_100yr_tonnes!BS89</f>
        <v>18966.99820758</v>
      </c>
      <c r="BS26" s="5">
        <f>CH4_100yr_tonnes!BT89</f>
        <v>16957.680621300002</v>
      </c>
      <c r="BT26" s="5">
        <f>CH4_100yr_tonnes!BU89</f>
        <v>15323.8929699</v>
      </c>
      <c r="BU26" s="5">
        <f>CH4_100yr_tonnes!BV89</f>
        <v>13961.22688068</v>
      </c>
      <c r="BV26" s="5">
        <f>CH4_100yr_tonnes!BW89</f>
        <v>12798.384049920001</v>
      </c>
      <c r="BW26" s="5">
        <f>CH4_100yr_tonnes!BX89</f>
        <v>11786.349104940002</v>
      </c>
      <c r="BX26" s="5">
        <f>CH4_100yr_tonnes!BY89</f>
        <v>10891.126081620001</v>
      </c>
      <c r="BY26" s="5">
        <f>CH4_100yr_tonnes!BZ89</f>
        <v>10088.86386204</v>
      </c>
      <c r="BZ26" s="5">
        <f>CH4_100yr_tonnes!CA89</f>
        <v>9362.5834955999999</v>
      </c>
      <c r="CA26" s="5">
        <f>CH4_100yr_tonnes!CB89</f>
        <v>8699.979587400001</v>
      </c>
      <c r="CB26" s="5">
        <f>CH4_100yr_tonnes!CC89</f>
        <v>8091.9420006</v>
      </c>
      <c r="CC26" s="5">
        <f>CH4_100yr_tonnes!CD89</f>
        <v>7531.56067446</v>
      </c>
      <c r="CD26" s="5">
        <f>CH4_100yr_tonnes!CE89</f>
        <v>7013.4546145200002</v>
      </c>
      <c r="CE26" s="5">
        <f>CH4_100yr_tonnes!CF89</f>
        <v>6533.3184550140004</v>
      </c>
      <c r="CF26" s="5">
        <f>CH4_100yr_tonnes!CG89</f>
        <v>6087.6150360420006</v>
      </c>
      <c r="CG26" s="5">
        <f>CH4_100yr_tonnes!CH89</f>
        <v>5673.3661748040004</v>
      </c>
      <c r="CH26" s="5">
        <f>CH4_100yr_tonnes!CI89</f>
        <v>5288.0094292860003</v>
      </c>
      <c r="CI26" s="5">
        <f>CH4_100yr_tonnes!CJ89</f>
        <v>4929.2993068799997</v>
      </c>
      <c r="CJ26" s="5">
        <f>CH4_100yr_tonnes!CK89</f>
        <v>4595.2384609440005</v>
      </c>
      <c r="CK26" s="5">
        <f>CH4_100yr_tonnes!CL89</f>
        <v>4284.0291507480006</v>
      </c>
      <c r="CL26" s="5">
        <f>CH4_100yr_tonnes!CM89</f>
        <v>3994.0384607520004</v>
      </c>
      <c r="CM26" s="5">
        <f>CH4_100yr_tonnes!CN89</f>
        <v>3723.7728850980002</v>
      </c>
      <c r="CN26" s="5">
        <f>CH4_100yr_tonnes!CO89</f>
        <v>3471.8593395420003</v>
      </c>
      <c r="CO26" s="5">
        <f>CH4_100yr_tonnes!CP89</f>
        <v>3237.0306041160002</v>
      </c>
      <c r="CP26" s="5">
        <f>CH4_100yr_tonnes!CQ89</f>
        <v>3018.1138710300002</v>
      </c>
      <c r="CQ26" s="5">
        <f>CH4_100yr_tonnes!CR89</f>
        <v>2814.0214804800003</v>
      </c>
      <c r="CR26" s="5">
        <f>CH4_100yr_tonnes!CS89</f>
        <v>2623.7432300940004</v>
      </c>
      <c r="CS26" s="5">
        <f>CH4_100yr_tonnes!CT89</f>
        <v>2446.3398478260001</v>
      </c>
      <c r="CT26" s="5">
        <f>CH4_100yr_tonnes!CU89</f>
        <v>2280.9373238760004</v>
      </c>
      <c r="CU26" s="5">
        <f>CH4_100yr_tonnes!CV89</f>
        <v>2126.7219233220003</v>
      </c>
      <c r="CV26" s="5">
        <f>CH4_100yr_tonnes!CW89</f>
        <v>1982.9357140320001</v>
      </c>
    </row>
    <row r="27" spans="1:100" ht="11" x14ac:dyDescent="0.15">
      <c r="A27" s="5">
        <f>CH4_100yr_tonnes!B90</f>
        <v>8093.1725706000007</v>
      </c>
      <c r="B27" s="5">
        <f>CH4_100yr_tonnes!C90</f>
        <v>14015.269291139999</v>
      </c>
      <c r="C27" s="5">
        <f>CH4_100yr_tonnes!D90</f>
        <v>17894.598983520002</v>
      </c>
      <c r="D27" s="5">
        <f>CH4_100yr_tonnes!E90</f>
        <v>21206.704011000002</v>
      </c>
      <c r="E27" s="5">
        <f>CH4_100yr_tonnes!F90</f>
        <v>23565.531777000004</v>
      </c>
      <c r="F27" s="5">
        <f>CH4_100yr_tonnes!G90</f>
        <v>25388.53527516</v>
      </c>
      <c r="G27" s="5">
        <f>CH4_100yr_tonnes!H90</f>
        <v>26746.691911800004</v>
      </c>
      <c r="H27" s="5">
        <f>CH4_100yr_tonnes!I90</f>
        <v>27748.369952520006</v>
      </c>
      <c r="I27" s="5">
        <f>CH4_100yr_tonnes!J90</f>
        <v>28247.309596560004</v>
      </c>
      <c r="J27" s="5">
        <f>CH4_100yr_tonnes!K90</f>
        <v>28532.716523820003</v>
      </c>
      <c r="K27" s="5">
        <f>CH4_100yr_tonnes!L90</f>
        <v>28793.363589420002</v>
      </c>
      <c r="L27" s="5">
        <f>CH4_100yr_tonnes!M90</f>
        <v>28987.858371300004</v>
      </c>
      <c r="M27" s="5">
        <f>CH4_100yr_tonnes!N90</f>
        <v>30432.293104680004</v>
      </c>
      <c r="N27" s="5">
        <f>CH4_100yr_tonnes!O90</f>
        <v>32252.68931994</v>
      </c>
      <c r="O27" s="5">
        <f>CH4_100yr_tonnes!P90</f>
        <v>33538.044126840003</v>
      </c>
      <c r="P27" s="5">
        <f>CH4_100yr_tonnes!Q90</f>
        <v>34669.479163560005</v>
      </c>
      <c r="Q27" s="5">
        <f>CH4_100yr_tonnes!R90</f>
        <v>36601.930296539998</v>
      </c>
      <c r="R27" s="5">
        <f>CH4_100yr_tonnes!S90</f>
        <v>37859.063007659999</v>
      </c>
      <c r="S27" s="5">
        <f>CH4_100yr_tonnes!T90</f>
        <v>38764.394773680004</v>
      </c>
      <c r="T27" s="5">
        <f>CH4_100yr_tonnes!U90</f>
        <v>39438.887276280002</v>
      </c>
      <c r="U27" s="5">
        <f>CH4_100yr_tonnes!V90</f>
        <v>39970.1150499</v>
      </c>
      <c r="V27" s="5">
        <f>CH4_100yr_tonnes!W90</f>
        <v>40469.582422020001</v>
      </c>
      <c r="W27" s="5">
        <f>CH4_100yr_tonnes!X90</f>
        <v>41160.736835640004</v>
      </c>
      <c r="X27" s="5">
        <f>CH4_100yr_tonnes!Y90</f>
        <v>41992.494333300005</v>
      </c>
      <c r="Y27" s="5">
        <f>CH4_100yr_tonnes!Z90</f>
        <v>42897.503181479995</v>
      </c>
      <c r="Z27" s="5">
        <f>CH4_100yr_tonnes!AA90</f>
        <v>43852.182689339999</v>
      </c>
      <c r="AA27" s="5">
        <f>CH4_100yr_tonnes!AB90</f>
        <v>44788.829349840002</v>
      </c>
      <c r="AB27" s="5">
        <f>CH4_100yr_tonnes!AC90</f>
        <v>47307.79001022</v>
      </c>
      <c r="AC27" s="5">
        <f>CH4_100yr_tonnes!AD90</f>
        <v>49479.191273160002</v>
      </c>
      <c r="AD27" s="5">
        <f>CH4_100yr_tonnes!AE90</f>
        <v>51423.32783106</v>
      </c>
      <c r="AE27" s="5">
        <f>CH4_100yr_tonnes!AF90</f>
        <v>53220.434319180007</v>
      </c>
      <c r="AF27" s="5">
        <f>CH4_100yr_tonnes!AG90</f>
        <v>54923.994035280004</v>
      </c>
      <c r="AG27" s="5">
        <f>CH4_100yr_tonnes!AH90</f>
        <v>56569.61024418001</v>
      </c>
      <c r="AH27" s="5">
        <f>CH4_100yr_tonnes!AI90</f>
        <v>58180.8496428</v>
      </c>
      <c r="AI27" s="5">
        <f>CH4_100yr_tonnes!AJ90</f>
        <v>59773.246485780008</v>
      </c>
      <c r="AJ27" s="5">
        <f>CH4_100yr_tonnes!AK90</f>
        <v>61356.941049600005</v>
      </c>
      <c r="AK27" s="5">
        <f>CH4_100yr_tonnes!AL90</f>
        <v>62938.458480840003</v>
      </c>
      <c r="AL27" s="5">
        <f>CH4_100yr_tonnes!AM90</f>
        <v>64521.949197180002</v>
      </c>
      <c r="AM27" s="5">
        <f>CH4_100yr_tonnes!AN90</f>
        <v>66110.121889980001</v>
      </c>
      <c r="AN27" s="5">
        <f>CH4_100yr_tonnes!AO90</f>
        <v>67704.772018500007</v>
      </c>
      <c r="AO27" s="5">
        <f>CH4_100yr_tonnes!AP90</f>
        <v>69307.038466800004</v>
      </c>
      <c r="AP27" s="5">
        <f>CH4_100yr_tonnes!AQ90</f>
        <v>70917.556480200001</v>
      </c>
      <c r="AQ27" s="5">
        <f>CH4_100yr_tonnes!AR90</f>
        <v>72536.506033800004</v>
      </c>
      <c r="AR27" s="5">
        <f>CH4_100yr_tonnes!AS90</f>
        <v>74163.739255799999</v>
      </c>
      <c r="AS27" s="5">
        <f>CH4_100yr_tonnes!AT90</f>
        <v>75798.855719400002</v>
      </c>
      <c r="AT27" s="5">
        <f>CH4_100yr_tonnes!AU90</f>
        <v>77441.318516400002</v>
      </c>
      <c r="AU27" s="5">
        <f>CH4_100yr_tonnes!AV90</f>
        <v>79090.501039200011</v>
      </c>
      <c r="AV27" s="5">
        <f>CH4_100yr_tonnes!AW90</f>
        <v>80745.836683200017</v>
      </c>
      <c r="AW27" s="5">
        <f>CH4_100yr_tonnes!AX90</f>
        <v>82406.973837600002</v>
      </c>
      <c r="AX27" s="5">
        <f>CH4_100yr_tonnes!AY90</f>
        <v>84073.7575794</v>
      </c>
      <c r="AY27" s="5">
        <f>CH4_100yr_tonnes!AZ90</f>
        <v>85746.081191400008</v>
      </c>
      <c r="AZ27" s="5">
        <f>CH4_100yr_tonnes!BA90</f>
        <v>87423.747918000008</v>
      </c>
      <c r="BA27" s="5">
        <f>CH4_100yr_tonnes!BB90</f>
        <v>89106.308787600006</v>
      </c>
      <c r="BB27" s="5">
        <f>CH4_100yr_tonnes!BC90</f>
        <v>90793.027153200019</v>
      </c>
      <c r="BC27" s="5">
        <f>CH4_100yr_tonnes!BD90</f>
        <v>92482.892184600001</v>
      </c>
      <c r="BD27" s="5">
        <f>CH4_100yr_tonnes!BE90</f>
        <v>94174.744705200021</v>
      </c>
      <c r="BE27" s="5">
        <f>CH4_100yr_tonnes!BF90</f>
        <v>95867.465337000016</v>
      </c>
      <c r="BF27" s="5">
        <f>CH4_100yr_tonnes!BG90</f>
        <v>97560.089760600007</v>
      </c>
      <c r="BG27" s="5">
        <f>CH4_100yr_tonnes!BH90</f>
        <v>99251.797189200021</v>
      </c>
      <c r="BH27" s="5">
        <f>CH4_100yr_tonnes!BI90</f>
        <v>100941.90887700001</v>
      </c>
      <c r="BI27" s="5">
        <f>CH4_100yr_tonnes!BJ90</f>
        <v>102629.80072500001</v>
      </c>
      <c r="BJ27" s="5">
        <f>CH4_100yr_tonnes!BK90</f>
        <v>74992.620765600004</v>
      </c>
      <c r="BK27" s="5">
        <f>CH4_100yr_tonnes!BL90</f>
        <v>56047.854889920003</v>
      </c>
      <c r="BL27" s="5">
        <f>CH4_100yr_tonnes!BM90</f>
        <v>42958.116117060003</v>
      </c>
      <c r="BM27" s="5">
        <f>CH4_100yr_tonnes!BN90</f>
        <v>33819.531915779997</v>
      </c>
      <c r="BN27" s="5">
        <f>CH4_100yr_tonnes!BO90</f>
        <v>27354.112722000002</v>
      </c>
      <c r="BO27" s="5">
        <f>CH4_100yr_tonnes!BP90</f>
        <v>22703.531594400003</v>
      </c>
      <c r="BP27" s="5">
        <f>CH4_100yr_tonnes!BQ90</f>
        <v>19290.882394200002</v>
      </c>
      <c r="BQ27" s="5">
        <f>CH4_100yr_tonnes!BR90</f>
        <v>16728.005951700001</v>
      </c>
      <c r="BR27" s="5">
        <f>CH4_100yr_tonnes!BS90</f>
        <v>14753.361841380001</v>
      </c>
      <c r="BS27" s="5">
        <f>CH4_100yr_tonnes!BT90</f>
        <v>13190.37591972</v>
      </c>
      <c r="BT27" s="5">
        <f>CH4_100yr_tonnes!BU90</f>
        <v>11919.513776400001</v>
      </c>
      <c r="BU27" s="5">
        <f>CH4_100yr_tonnes!BV90</f>
        <v>10859.555133660002</v>
      </c>
      <c r="BV27" s="5">
        <f>CH4_100yr_tonnes!BW90</f>
        <v>9955.0364387999998</v>
      </c>
      <c r="BW27" s="5">
        <f>CH4_100yr_tonnes!BX90</f>
        <v>9167.828348160001</v>
      </c>
      <c r="BX27" s="5">
        <f>CH4_100yr_tonnes!BY90</f>
        <v>8471.4852615600012</v>
      </c>
      <c r="BY27" s="5">
        <f>CH4_100yr_tonnes!BZ90</f>
        <v>7847.4533767800003</v>
      </c>
      <c r="BZ27" s="5">
        <f>CH4_100yr_tonnes!CA90</f>
        <v>7282.5248402400011</v>
      </c>
      <c r="CA27" s="5">
        <f>CH4_100yr_tonnes!CB90</f>
        <v>6767.1273747060004</v>
      </c>
      <c r="CB27" s="5">
        <f>CH4_100yr_tonnes!CC90</f>
        <v>6294.1743336600011</v>
      </c>
      <c r="CC27" s="5">
        <f>CH4_100yr_tonnes!CD90</f>
        <v>5858.2905208980001</v>
      </c>
      <c r="CD27" s="5">
        <f>CH4_100yr_tonnes!CE90</f>
        <v>5455.2902125680002</v>
      </c>
      <c r="CE27" s="5">
        <f>CH4_100yr_tonnes!CF90</f>
        <v>5081.8244025840004</v>
      </c>
      <c r="CF27" s="5">
        <f>CH4_100yr_tonnes!CG90</f>
        <v>4735.1416774500003</v>
      </c>
      <c r="CG27" s="5">
        <f>CH4_100yr_tonnes!CH90</f>
        <v>4412.925444732</v>
      </c>
      <c r="CH27" s="5">
        <f>CH4_100yr_tonnes!CI90</f>
        <v>4113.1825112160004</v>
      </c>
      <c r="CI27" s="5">
        <f>CH4_100yr_tonnes!CJ90</f>
        <v>3834.1662302520003</v>
      </c>
      <c r="CJ27" s="5">
        <f>CH4_100yr_tonnes!CK90</f>
        <v>3574.3229831460003</v>
      </c>
      <c r="CK27" s="5">
        <f>CH4_100yr_tonnes!CL90</f>
        <v>3332.2544152380001</v>
      </c>
      <c r="CL27" s="5">
        <f>CH4_100yr_tonnes!CM90</f>
        <v>3106.690383702</v>
      </c>
      <c r="CM27" s="5">
        <f>CH4_100yr_tonnes!CN90</f>
        <v>2896.469187744</v>
      </c>
      <c r="CN27" s="5">
        <f>CH4_100yr_tonnes!CO90</f>
        <v>2700.5227922700001</v>
      </c>
      <c r="CO27" s="5">
        <f>CH4_100yr_tonnes!CP90</f>
        <v>2517.8655120660001</v>
      </c>
      <c r="CP27" s="5">
        <f>CH4_100yr_tonnes!CQ90</f>
        <v>2347.585098132</v>
      </c>
      <c r="CQ27" s="5">
        <f>CH4_100yr_tonnes!CR90</f>
        <v>2188.8355325760003</v>
      </c>
      <c r="CR27" s="5">
        <f>CH4_100yr_tonnes!CS90</f>
        <v>2040.8310466200001</v>
      </c>
      <c r="CS27" s="5">
        <f>CH4_100yr_tonnes!CT90</f>
        <v>1902.8410437360001</v>
      </c>
      <c r="CT27" s="5">
        <f>CH4_100yr_tonnes!CU90</f>
        <v>1774.1856919680001</v>
      </c>
      <c r="CU27" s="5">
        <f>CH4_100yr_tonnes!CV90</f>
        <v>1654.2320410260002</v>
      </c>
      <c r="CV27" s="5">
        <f>CH4_100yr_tonnes!CW90</f>
        <v>1542.3905475360002</v>
      </c>
    </row>
    <row r="28" spans="1:100" ht="11" x14ac:dyDescent="0.15">
      <c r="A28" s="5">
        <f>CH4_100yr_tonnes!B91</f>
        <v>2094.2645859600002</v>
      </c>
      <c r="B28" s="5">
        <f>CH4_100yr_tonnes!C91</f>
        <v>3984.3214284840001</v>
      </c>
      <c r="C28" s="5">
        <f>CH4_100yr_tonnes!D91</f>
        <v>5723.6848404420007</v>
      </c>
      <c r="D28" s="5">
        <f>CH4_100yr_tonnes!E91</f>
        <v>7278.9908330400003</v>
      </c>
      <c r="E28" s="5">
        <f>CH4_100yr_tonnes!F91</f>
        <v>8703.7214761800005</v>
      </c>
      <c r="F28" s="5">
        <f>CH4_100yr_tonnes!G91</f>
        <v>10020.537361140001</v>
      </c>
      <c r="G28" s="5">
        <f>CH4_100yr_tonnes!H91</f>
        <v>11265.419459760002</v>
      </c>
      <c r="H28" s="5">
        <f>CH4_100yr_tonnes!I91</f>
        <v>12413.005093800002</v>
      </c>
      <c r="I28" s="5">
        <f>CH4_100yr_tonnes!J91</f>
        <v>13472.66816922</v>
      </c>
      <c r="J28" s="5">
        <f>CH4_100yr_tonnes!K91</f>
        <v>14518.273057020002</v>
      </c>
      <c r="K28" s="5">
        <f>CH4_100yr_tonnes!L91</f>
        <v>15547.510773960003</v>
      </c>
      <c r="L28" s="5">
        <f>CH4_100yr_tonnes!M91</f>
        <v>16507.535186340003</v>
      </c>
      <c r="M28" s="5">
        <f>CH4_100yr_tonnes!N91</f>
        <v>17485.568716080001</v>
      </c>
      <c r="N28" s="5">
        <f>CH4_100yr_tonnes!O91</f>
        <v>18445.425350580001</v>
      </c>
      <c r="O28" s="5">
        <f>CH4_100yr_tonnes!P91</f>
        <v>19384.098790380001</v>
      </c>
      <c r="P28" s="5">
        <f>CH4_100yr_tonnes!Q91</f>
        <v>20369.091318900002</v>
      </c>
      <c r="Q28" s="5">
        <f>CH4_100yr_tonnes!R91</f>
        <v>21339.160267380004</v>
      </c>
      <c r="R28" s="5">
        <f>CH4_100yr_tonnes!S91</f>
        <v>22290.008844720003</v>
      </c>
      <c r="S28" s="5">
        <f>CH4_100yr_tonnes!T91</f>
        <v>23223.397674540003</v>
      </c>
      <c r="T28" s="5">
        <f>CH4_100yr_tonnes!U91</f>
        <v>24172.999003080004</v>
      </c>
      <c r="U28" s="5">
        <f>CH4_100yr_tonnes!V91</f>
        <v>25137.929925180004</v>
      </c>
      <c r="V28" s="5">
        <f>CH4_100yr_tonnes!W91</f>
        <v>26086.757330280001</v>
      </c>
      <c r="W28" s="5">
        <f>CH4_100yr_tonnes!X91</f>
        <v>27035.571460140003</v>
      </c>
      <c r="X28" s="5">
        <f>CH4_100yr_tonnes!Y91</f>
        <v>27992.791454340004</v>
      </c>
      <c r="Y28" s="5">
        <f>CH4_100yr_tonnes!Z91</f>
        <v>28961.587125600003</v>
      </c>
      <c r="Z28" s="5">
        <f>CH4_100yr_tonnes!AA91</f>
        <v>29945.7454497</v>
      </c>
      <c r="AA28" s="5">
        <f>CH4_100yr_tonnes!AB91</f>
        <v>30946.464988260006</v>
      </c>
      <c r="AB28" s="5">
        <f>CH4_100yr_tonnes!AC91</f>
        <v>32266.869425520003</v>
      </c>
      <c r="AC28" s="5">
        <f>CH4_100yr_tonnes!AD91</f>
        <v>33593.692312500003</v>
      </c>
      <c r="AD28" s="5">
        <f>CH4_100yr_tonnes!AE91</f>
        <v>34928.556889680003</v>
      </c>
      <c r="AE28" s="5">
        <f>CH4_100yr_tonnes!AF91</f>
        <v>36272.84641944</v>
      </c>
      <c r="AF28" s="5">
        <f>CH4_100yr_tonnes!AG91</f>
        <v>37627.764324660006</v>
      </c>
      <c r="AG28" s="5">
        <f>CH4_100yr_tonnes!AH91</f>
        <v>38994.375723000005</v>
      </c>
      <c r="AH28" s="5">
        <f>CH4_100yr_tonnes!AI91</f>
        <v>40373.612844120005</v>
      </c>
      <c r="AI28" s="5">
        <f>CH4_100yr_tonnes!AJ91</f>
        <v>41766.292074600002</v>
      </c>
      <c r="AJ28" s="5">
        <f>CH4_100yr_tonnes!AK91</f>
        <v>43173.102343799997</v>
      </c>
      <c r="AK28" s="5">
        <f>CH4_100yr_tonnes!AL91</f>
        <v>44594.621823000009</v>
      </c>
      <c r="AL28" s="5">
        <f>CH4_100yr_tonnes!AM91</f>
        <v>46031.274987660006</v>
      </c>
      <c r="AM28" s="5">
        <f>CH4_100yr_tonnes!AN91</f>
        <v>47483.29180182</v>
      </c>
      <c r="AN28" s="5">
        <f>CH4_100yr_tonnes!AO91</f>
        <v>48950.687703540003</v>
      </c>
      <c r="AO28" s="5">
        <f>CH4_100yr_tonnes!AP91</f>
        <v>50433.312875160002</v>
      </c>
      <c r="AP28" s="5">
        <f>CH4_100yr_tonnes!AQ91</f>
        <v>51930.92424012001</v>
      </c>
      <c r="AQ28" s="5">
        <f>CH4_100yr_tonnes!AR91</f>
        <v>53443.242591240007</v>
      </c>
      <c r="AR28" s="5">
        <f>CH4_100yr_tonnes!AS91</f>
        <v>54969.953200919997</v>
      </c>
      <c r="AS28" s="5">
        <f>CH4_100yr_tonnes!AT91</f>
        <v>56510.730466440007</v>
      </c>
      <c r="AT28" s="5">
        <f>CH4_100yr_tonnes!AU91</f>
        <v>58065.233252100006</v>
      </c>
      <c r="AU28" s="5">
        <f>CH4_100yr_tonnes!AV91</f>
        <v>59633.070616320001</v>
      </c>
      <c r="AV28" s="5">
        <f>CH4_100yr_tonnes!AW91</f>
        <v>61213.806923760007</v>
      </c>
      <c r="AW28" s="5">
        <f>CH4_100yr_tonnes!AX91</f>
        <v>62806.999772640003</v>
      </c>
      <c r="AX28" s="5">
        <f>CH4_100yr_tonnes!AY91</f>
        <v>64412.214985320003</v>
      </c>
      <c r="AY28" s="5">
        <f>CH4_100yr_tonnes!AZ91</f>
        <v>66029.008268400008</v>
      </c>
      <c r="AZ28" s="5">
        <f>CH4_100yr_tonnes!BA91</f>
        <v>67656.919280219998</v>
      </c>
      <c r="BA28" s="5">
        <f>CH4_100yr_tonnes!BB91</f>
        <v>69295.450158599997</v>
      </c>
      <c r="BB28" s="5">
        <f>CH4_100yr_tonnes!BC91</f>
        <v>70944.046686000002</v>
      </c>
      <c r="BC28" s="5">
        <f>CH4_100yr_tonnes!BD91</f>
        <v>72602.093991000016</v>
      </c>
      <c r="BD28" s="5">
        <f>CH4_100yr_tonnes!BE91</f>
        <v>74268.930549000012</v>
      </c>
      <c r="BE28" s="5">
        <f>CH4_100yr_tonnes!BF91</f>
        <v>75943.867918799995</v>
      </c>
      <c r="BF28" s="5">
        <f>CH4_100yr_tonnes!BG91</f>
        <v>77626.220642400003</v>
      </c>
      <c r="BG28" s="5">
        <f>CH4_100yr_tonnes!BH91</f>
        <v>79315.318584599998</v>
      </c>
      <c r="BH28" s="5">
        <f>CH4_100yr_tonnes!BI91</f>
        <v>81010.521171</v>
      </c>
      <c r="BI28" s="5">
        <f>CH4_100yr_tonnes!BJ91</f>
        <v>82711.204709400001</v>
      </c>
      <c r="BJ28" s="5">
        <f>CH4_100yr_tonnes!BK91</f>
        <v>76689.389328600009</v>
      </c>
      <c r="BK28" s="5">
        <f>CH4_100yr_tonnes!BL91</f>
        <v>71126.67832560002</v>
      </c>
      <c r="BL28" s="5">
        <f>CH4_100yr_tonnes!BM91</f>
        <v>65987.05075368</v>
      </c>
      <c r="BM28" s="5">
        <f>CH4_100yr_tonnes!BN91</f>
        <v>61237.359836940006</v>
      </c>
      <c r="BN28" s="5">
        <f>CH4_100yr_tonnes!BO91</f>
        <v>56847.101311260005</v>
      </c>
      <c r="BO28" s="5">
        <f>CH4_100yr_tonnes!BP91</f>
        <v>52788.200715360006</v>
      </c>
      <c r="BP28" s="5">
        <f>CH4_100yr_tonnes!BQ91</f>
        <v>49034.817862379998</v>
      </c>
      <c r="BQ28" s="5">
        <f>CH4_100yr_tonnes!BR91</f>
        <v>45563.167115639997</v>
      </c>
      <c r="BR28" s="5">
        <f>CH4_100yr_tonnes!BS91</f>
        <v>42351.352214279999</v>
      </c>
      <c r="BS28" s="5">
        <f>CH4_100yr_tonnes!BT91</f>
        <v>39379.214475840003</v>
      </c>
      <c r="BT28" s="5">
        <f>CH4_100yr_tonnes!BU91</f>
        <v>36628.193250300006</v>
      </c>
      <c r="BU28" s="5">
        <f>CH4_100yr_tonnes!BV91</f>
        <v>34081.197662820006</v>
      </c>
      <c r="BV28" s="5">
        <f>CH4_100yr_tonnes!BW91</f>
        <v>31722.488729880002</v>
      </c>
      <c r="BW28" s="5">
        <f>CH4_100yr_tonnes!BX91</f>
        <v>29537.570980980003</v>
      </c>
      <c r="BX28" s="5">
        <f>CH4_100yr_tonnes!BY91</f>
        <v>27513.092867220003</v>
      </c>
      <c r="BY28" s="5">
        <f>CH4_100yr_tonnes!BZ91</f>
        <v>25636.755156720006</v>
      </c>
      <c r="BZ28" s="5">
        <f>CH4_100yr_tonnes!CA91</f>
        <v>23897.226781260004</v>
      </c>
      <c r="CA28" s="5">
        <f>CH4_100yr_tonnes!CB91</f>
        <v>22284.067422240001</v>
      </c>
      <c r="CB28" s="5">
        <f>CH4_100yr_tonnes!CC91</f>
        <v>20787.656361360001</v>
      </c>
      <c r="CC28" s="5">
        <f>CH4_100yr_tonnes!CD91</f>
        <v>19399.12708074</v>
      </c>
      <c r="CD28" s="5">
        <f>CH4_100yr_tonnes!CE91</f>
        <v>18110.307103980002</v>
      </c>
      <c r="CE28" s="5">
        <f>CH4_100yr_tonnes!CF91</f>
        <v>16913.662678140001</v>
      </c>
      <c r="CF28" s="5">
        <f>CH4_100yr_tonnes!CG91</f>
        <v>15802.24795764</v>
      </c>
      <c r="CG28" s="5">
        <f>CH4_100yr_tonnes!CH91</f>
        <v>14769.658201920001</v>
      </c>
      <c r="CH28" s="5">
        <f>CH4_100yr_tonnes!CI91</f>
        <v>13809.986817360003</v>
      </c>
      <c r="CI28" s="5">
        <f>CH4_100yr_tonnes!CJ91</f>
        <v>12917.785775639999</v>
      </c>
      <c r="CJ28" s="5">
        <f>CH4_100yr_tonnes!CK91</f>
        <v>12088.02926616</v>
      </c>
      <c r="CK28" s="5">
        <f>CH4_100yr_tonnes!CL91</f>
        <v>11316.080250300001</v>
      </c>
      <c r="CL28" s="5">
        <f>CH4_100yr_tonnes!CM91</f>
        <v>10597.659673440003</v>
      </c>
      <c r="CM28" s="5">
        <f>CH4_100yr_tonnes!CN91</f>
        <v>9928.8181991400015</v>
      </c>
      <c r="CN28" s="5">
        <f>CH4_100yr_tonnes!CO91</f>
        <v>9305.9101400400014</v>
      </c>
      <c r="CO28" s="5">
        <f>CH4_100yr_tonnes!CP91</f>
        <v>8725.5695448000006</v>
      </c>
      <c r="CP28" s="5">
        <f>CH4_100yr_tonnes!CQ91</f>
        <v>8184.6881563200004</v>
      </c>
      <c r="CQ28" s="5">
        <f>CH4_100yr_tonnes!CR91</f>
        <v>7680.3951327600007</v>
      </c>
      <c r="CR28" s="5">
        <f>CH4_100yr_tonnes!CS91</f>
        <v>7210.0384093200009</v>
      </c>
      <c r="CS28" s="5">
        <f>CH4_100yr_tonnes!CT91</f>
        <v>6771.1675414500005</v>
      </c>
      <c r="CT28" s="5">
        <f>CH4_100yr_tonnes!CU91</f>
        <v>6361.5179006700009</v>
      </c>
      <c r="CU28" s="5">
        <f>CH4_100yr_tonnes!CV91</f>
        <v>5978.996152488</v>
      </c>
      <c r="CV28" s="5">
        <f>CH4_100yr_tonnes!CW91</f>
        <v>5621.6668781040007</v>
      </c>
    </row>
    <row r="29" spans="1:100" ht="11" x14ac:dyDescent="0.15">
      <c r="A29" s="5">
        <f>CH4_100yr_tonnes!B92</f>
        <v>729.5229482220002</v>
      </c>
      <c r="B29" s="5">
        <f>CH4_100yr_tonnes!C92</f>
        <v>1232.312376606</v>
      </c>
      <c r="C29" s="5">
        <f>CH4_100yr_tonnes!D92</f>
        <v>1597.6959784320002</v>
      </c>
      <c r="D29" s="5">
        <f>CH4_100yr_tonnes!E92</f>
        <v>1911.0876560460001</v>
      </c>
      <c r="E29" s="5">
        <f>CH4_100yr_tonnes!F92</f>
        <v>2176.3724016540004</v>
      </c>
      <c r="F29" s="5">
        <f>CH4_100yr_tonnes!G92</f>
        <v>2363.9044693139999</v>
      </c>
      <c r="G29" s="5">
        <f>CH4_100yr_tonnes!H92</f>
        <v>2516.1457555740008</v>
      </c>
      <c r="H29" s="5">
        <f>CH4_100yr_tonnes!I92</f>
        <v>2685.9227450160001</v>
      </c>
      <c r="I29" s="5">
        <f>CH4_100yr_tonnes!J92</f>
        <v>2896.8821453400001</v>
      </c>
      <c r="J29" s="5">
        <f>CH4_100yr_tonnes!K92</f>
        <v>3014.5566728400004</v>
      </c>
      <c r="K29" s="5">
        <f>CH4_100yr_tonnes!L92</f>
        <v>3144.8738758320001</v>
      </c>
      <c r="L29" s="5">
        <f>CH4_100yr_tonnes!M92</f>
        <v>3308.4510061440001</v>
      </c>
      <c r="M29" s="5">
        <f>CH4_100yr_tonnes!N92</f>
        <v>3435.939779586</v>
      </c>
      <c r="N29" s="5">
        <f>CH4_100yr_tonnes!O92</f>
        <v>3550.9194096360002</v>
      </c>
      <c r="O29" s="5">
        <f>CH4_100yr_tonnes!P92</f>
        <v>3665.1213716520006</v>
      </c>
      <c r="P29" s="5">
        <f>CH4_100yr_tonnes!Q92</f>
        <v>3708.6370815659998</v>
      </c>
      <c r="Q29" s="5">
        <f>CH4_100yr_tonnes!R92</f>
        <v>3769.7319490380005</v>
      </c>
      <c r="R29" s="5">
        <f>CH4_100yr_tonnes!S92</f>
        <v>3860.8389143280001</v>
      </c>
      <c r="S29" s="5">
        <f>CH4_100yr_tonnes!T92</f>
        <v>3967.058260284</v>
      </c>
      <c r="T29" s="5">
        <f>CH4_100yr_tonnes!U92</f>
        <v>4043.7060890940006</v>
      </c>
      <c r="U29" s="5">
        <f>CH4_100yr_tonnes!V92</f>
        <v>4000.6537209900002</v>
      </c>
      <c r="V29" s="5">
        <f>CH4_100yr_tonnes!W92</f>
        <v>4012.0964897100002</v>
      </c>
      <c r="W29" s="5">
        <f>CH4_100yr_tonnes!X92</f>
        <v>4072.9325611920003</v>
      </c>
      <c r="X29" s="5">
        <f>CH4_100yr_tonnes!Y92</f>
        <v>4146.8354947980006</v>
      </c>
      <c r="Y29" s="5">
        <f>CH4_100yr_tonnes!Z92</f>
        <v>4222.5959097479999</v>
      </c>
      <c r="Z29" s="5">
        <f>CH4_100yr_tonnes!AA92</f>
        <v>4298.7766148640003</v>
      </c>
      <c r="AA29" s="5">
        <f>CH4_100yr_tonnes!AB92</f>
        <v>4378.184986440001</v>
      </c>
      <c r="AB29" s="5">
        <f>CH4_100yr_tonnes!AC92</f>
        <v>4236.3487682040004</v>
      </c>
      <c r="AC29" s="5">
        <f>CH4_100yr_tonnes!AD92</f>
        <v>4142.917352460001</v>
      </c>
      <c r="AD29" s="5">
        <f>CH4_100yr_tonnes!AE92</f>
        <v>4081.5316270560002</v>
      </c>
      <c r="AE29" s="5">
        <f>CH4_100yr_tonnes!AF92</f>
        <v>4041.2549333220004</v>
      </c>
      <c r="AF29" s="5">
        <f>CH4_100yr_tonnes!AG92</f>
        <v>4014.7509770040001</v>
      </c>
      <c r="AG29" s="5">
        <f>CH4_100yr_tonnes!AH92</f>
        <v>3997.0914045780005</v>
      </c>
      <c r="AH29" s="5">
        <f>CH4_100yr_tonnes!AI92</f>
        <v>3984.9744170640006</v>
      </c>
      <c r="AI29" s="5">
        <f>CH4_100yr_tonnes!AJ92</f>
        <v>3976.1725891980004</v>
      </c>
      <c r="AJ29" s="5">
        <f>CH4_100yr_tonnes!AK92</f>
        <v>3969.1732365360003</v>
      </c>
      <c r="AK29" s="5">
        <f>CH4_100yr_tonnes!AL92</f>
        <v>3962.9716024020004</v>
      </c>
      <c r="AL29" s="5">
        <f>CH4_100yr_tonnes!AM92</f>
        <v>3956.9009063400003</v>
      </c>
      <c r="AM29" s="5">
        <f>CH4_100yr_tonnes!AN92</f>
        <v>3950.4995123880008</v>
      </c>
      <c r="AN29" s="5">
        <f>CH4_100yr_tonnes!AO92</f>
        <v>3943.4862871680002</v>
      </c>
      <c r="AO29" s="5">
        <f>CH4_100yr_tonnes!AP92</f>
        <v>3935.6792609040003</v>
      </c>
      <c r="AP29" s="5">
        <f>CH4_100yr_tonnes!AQ92</f>
        <v>3926.9481057240005</v>
      </c>
      <c r="AQ29" s="5">
        <f>CH4_100yr_tonnes!AR92</f>
        <v>3917.2411248059998</v>
      </c>
      <c r="AR29" s="5">
        <f>CH4_100yr_tonnes!AS92</f>
        <v>3906.5293309380004</v>
      </c>
      <c r="AS29" s="5">
        <f>CH4_100yr_tonnes!AT92</f>
        <v>3894.8277058860003</v>
      </c>
      <c r="AT29" s="5">
        <f>CH4_100yr_tonnes!AU92</f>
        <v>3882.1843639200001</v>
      </c>
      <c r="AU29" s="5">
        <f>CH4_100yr_tonnes!AV92</f>
        <v>3868.6306781339999</v>
      </c>
      <c r="AV29" s="5">
        <f>CH4_100yr_tonnes!AW92</f>
        <v>3854.2358004600005</v>
      </c>
      <c r="AW29" s="5">
        <f>CH4_100yr_tonnes!AX92</f>
        <v>3839.0389504860004</v>
      </c>
      <c r="AX29" s="5">
        <f>CH4_100yr_tonnes!AY92</f>
        <v>3823.1221221420005</v>
      </c>
      <c r="AY29" s="5">
        <f>CH4_100yr_tonnes!AZ92</f>
        <v>3806.5507322580002</v>
      </c>
      <c r="AZ29" s="5">
        <f>CH4_100yr_tonnes!BA92</f>
        <v>3789.4052065500005</v>
      </c>
      <c r="BA29" s="5">
        <f>CH4_100yr_tonnes!BB92</f>
        <v>3771.7443899939999</v>
      </c>
      <c r="BB29" s="5">
        <f>CH4_100yr_tonnes!BC92</f>
        <v>3753.6394014000002</v>
      </c>
      <c r="BC29" s="5">
        <f>CH4_100yr_tonnes!BD92</f>
        <v>3735.1445024640002</v>
      </c>
      <c r="BD29" s="5">
        <f>CH4_100yr_tonnes!BE92</f>
        <v>3716.3130483960003</v>
      </c>
      <c r="BE29" s="5">
        <f>CH4_100yr_tonnes!BF92</f>
        <v>3697.2034909320005</v>
      </c>
      <c r="BF29" s="5">
        <f>CH4_100yr_tonnes!BG92</f>
        <v>3677.8614072660002</v>
      </c>
      <c r="BG29" s="5">
        <f>CH4_100yr_tonnes!BH92</f>
        <v>3658.3127803920006</v>
      </c>
      <c r="BH29" s="5">
        <f>CH4_100yr_tonnes!BI92</f>
        <v>3638.5824671460005</v>
      </c>
      <c r="BI29" s="5">
        <f>CH4_100yr_tonnes!BJ92</f>
        <v>3618.6902041080002</v>
      </c>
      <c r="BJ29" s="5">
        <f>CH4_100yr_tonnes!BK92</f>
        <v>2687.0314560420002</v>
      </c>
      <c r="BK29" s="5">
        <f>CH4_100yr_tonnes!BL92</f>
        <v>2044.8529873680002</v>
      </c>
      <c r="BL29" s="5">
        <f>CH4_100yr_tonnes!BM92</f>
        <v>1597.9134815100001</v>
      </c>
      <c r="BM29" s="5">
        <f>CH4_100yr_tonnes!BN92</f>
        <v>1282.96033803</v>
      </c>
      <c r="BN29" s="5">
        <f>CH4_100yr_tonnes!BO92</f>
        <v>1057.5187729560002</v>
      </c>
      <c r="BO29" s="5">
        <f>CH4_100yr_tonnes!BP92</f>
        <v>893.04687926400004</v>
      </c>
      <c r="BP29" s="5">
        <f>CH4_100yr_tonnes!BQ92</f>
        <v>770.34698457600018</v>
      </c>
      <c r="BQ29" s="5">
        <f>CH4_100yr_tonnes!BR92</f>
        <v>676.48946847720003</v>
      </c>
      <c r="BR29" s="5">
        <f>CH4_100yr_tonnes!BS92</f>
        <v>602.7504385914001</v>
      </c>
      <c r="BS29" s="5">
        <f>CH4_100yr_tonnes!BT92</f>
        <v>543.22903338180004</v>
      </c>
      <c r="BT29" s="5">
        <f>CH4_100yr_tonnes!BU92</f>
        <v>493.92031288260006</v>
      </c>
      <c r="BU29" s="5">
        <f>CH4_100yr_tonnes!BV92</f>
        <v>452.09355602220006</v>
      </c>
      <c r="BV29" s="5">
        <f>CH4_100yr_tonnes!BW92</f>
        <v>415.87529503020005</v>
      </c>
      <c r="BW29" s="5">
        <f>CH4_100yr_tonnes!BX92</f>
        <v>383.96960389319997</v>
      </c>
      <c r="BX29" s="5">
        <f>CH4_100yr_tonnes!BY92</f>
        <v>355.47040551300006</v>
      </c>
      <c r="BY29" s="5">
        <f>CH4_100yr_tonnes!BZ92</f>
        <v>329.73547449180001</v>
      </c>
      <c r="BZ29" s="5">
        <f>CH4_100yr_tonnes!CA92</f>
        <v>306.30180727380002</v>
      </c>
      <c r="CA29" s="5">
        <f>CH4_100yr_tonnes!CB92</f>
        <v>284.82873421620002</v>
      </c>
      <c r="CB29" s="5">
        <f>CH4_100yr_tonnes!CC92</f>
        <v>265.05963740400006</v>
      </c>
      <c r="CC29" s="5">
        <f>CH4_100yr_tonnes!CD92</f>
        <v>246.79615125840002</v>
      </c>
      <c r="CD29" s="5">
        <f>CH4_100yr_tonnes!CE92</f>
        <v>229.88073902160002</v>
      </c>
      <c r="CE29" s="5">
        <f>CH4_100yr_tonnes!CF92</f>
        <v>214.18489365840003</v>
      </c>
      <c r="CF29" s="5">
        <f>CH4_100yr_tonnes!CG92</f>
        <v>199.60111555680004</v>
      </c>
      <c r="CG29" s="5">
        <f>CH4_100yr_tonnes!CH92</f>
        <v>186.03743123700002</v>
      </c>
      <c r="CH29" s="5">
        <f>CH4_100yr_tonnes!CI92</f>
        <v>173.4136206204</v>
      </c>
      <c r="CI29" s="5">
        <f>CH4_100yr_tonnes!CJ92</f>
        <v>161.65859784780002</v>
      </c>
      <c r="CJ29" s="5">
        <f>CH4_100yr_tonnes!CK92</f>
        <v>150.7085700348</v>
      </c>
      <c r="CK29" s="5">
        <f>CH4_100yr_tonnes!CL92</f>
        <v>140.50572459600002</v>
      </c>
      <c r="CL29" s="5">
        <f>CH4_100yr_tonnes!CM92</f>
        <v>130.99727489220001</v>
      </c>
      <c r="CM29" s="5">
        <f>CH4_100yr_tonnes!CN92</f>
        <v>122.13475233060002</v>
      </c>
      <c r="CN29" s="5">
        <f>CH4_100yr_tonnes!CO92</f>
        <v>113.87346715140001</v>
      </c>
      <c r="CO29" s="5">
        <f>CH4_100yr_tonnes!CP92</f>
        <v>106.1720874576</v>
      </c>
      <c r="CP29" s="5">
        <f>CH4_100yr_tonnes!CQ92</f>
        <v>98.992301503200011</v>
      </c>
      <c r="CQ29" s="5">
        <f>CH4_100yr_tonnes!CR92</f>
        <v>92.298538764000014</v>
      </c>
      <c r="CR29" s="5">
        <f>CH4_100yr_tonnes!CS92</f>
        <v>86.057734875000008</v>
      </c>
      <c r="CS29" s="5">
        <f>CH4_100yr_tonnes!CT92</f>
        <v>80.239128908400005</v>
      </c>
      <c r="CT29" s="5">
        <f>CH4_100yr_tonnes!CU92</f>
        <v>74.814084991800016</v>
      </c>
      <c r="CU29" s="5">
        <f>CH4_100yr_tonnes!CV92</f>
        <v>69.755933791800004</v>
      </c>
      <c r="CV29" s="5">
        <f>CH4_100yr_tonnes!CW92</f>
        <v>65.039829489900015</v>
      </c>
    </row>
    <row r="30" spans="1:100" ht="11" x14ac:dyDescent="0.15">
      <c r="A30" s="5">
        <f>CH4_100yr_tonnes!B93</f>
        <v>12025.647313320002</v>
      </c>
      <c r="B30" s="5">
        <f>CH4_100yr_tonnes!C93</f>
        <v>20866.031873160002</v>
      </c>
      <c r="C30" s="5">
        <f>CH4_100yr_tonnes!D93</f>
        <v>27226.492585380001</v>
      </c>
      <c r="D30" s="5">
        <f>CH4_100yr_tonnes!E93</f>
        <v>31681.037993040001</v>
      </c>
      <c r="E30" s="5">
        <f>CH4_100yr_tonnes!F93</f>
        <v>34436.601554159999</v>
      </c>
      <c r="F30" s="5">
        <f>CH4_100yr_tonnes!G93</f>
        <v>36422.077711140009</v>
      </c>
      <c r="G30" s="5">
        <f>CH4_100yr_tonnes!H93</f>
        <v>38024.557837920001</v>
      </c>
      <c r="H30" s="5">
        <f>CH4_100yr_tonnes!I93</f>
        <v>39196.705323720002</v>
      </c>
      <c r="I30" s="5">
        <f>CH4_100yr_tonnes!J93</f>
        <v>39884.260031940001</v>
      </c>
      <c r="J30" s="5">
        <f>CH4_100yr_tonnes!K93</f>
        <v>41021.777284620002</v>
      </c>
      <c r="K30" s="5">
        <f>CH4_100yr_tonnes!L93</f>
        <v>42673.106680860001</v>
      </c>
      <c r="L30" s="5">
        <f>CH4_100yr_tonnes!M93</f>
        <v>43477.322048940005</v>
      </c>
      <c r="M30" s="5">
        <f>CH4_100yr_tonnes!N93</f>
        <v>44172.977501160007</v>
      </c>
      <c r="N30" s="5">
        <f>CH4_100yr_tonnes!O93</f>
        <v>45066.881428020009</v>
      </c>
      <c r="O30" s="5">
        <f>CH4_100yr_tonnes!P93</f>
        <v>46120.23641178001</v>
      </c>
      <c r="P30" s="5">
        <f>CH4_100yr_tonnes!Q93</f>
        <v>47794.776243059998</v>
      </c>
      <c r="Q30" s="5">
        <f>CH4_100yr_tonnes!R93</f>
        <v>51025.585985639998</v>
      </c>
      <c r="R30" s="5">
        <f>CH4_100yr_tonnes!S93</f>
        <v>53421.122122560002</v>
      </c>
      <c r="S30" s="5">
        <f>CH4_100yr_tonnes!T93</f>
        <v>55186.027590540005</v>
      </c>
      <c r="T30" s="5">
        <f>CH4_100yr_tonnes!U93</f>
        <v>56957.169838140006</v>
      </c>
      <c r="U30" s="5">
        <f>CH4_100yr_tonnes!V93</f>
        <v>59243.252441640005</v>
      </c>
      <c r="V30" s="5">
        <f>CH4_100yr_tonnes!W93</f>
        <v>61798.025258640002</v>
      </c>
      <c r="W30" s="5">
        <f>CH4_100yr_tonnes!X93</f>
        <v>63948.130161900001</v>
      </c>
      <c r="X30" s="5">
        <f>CH4_100yr_tonnes!Y93</f>
        <v>65537.874695999999</v>
      </c>
      <c r="Y30" s="5">
        <f>CH4_100yr_tonnes!Z93</f>
        <v>66621.714966660002</v>
      </c>
      <c r="Z30" s="5">
        <f>CH4_100yr_tonnes!AA93</f>
        <v>67406.439543300003</v>
      </c>
      <c r="AA30" s="5">
        <f>CH4_100yr_tonnes!AB93</f>
        <v>68340.105376799998</v>
      </c>
      <c r="AB30" s="5">
        <f>CH4_100yr_tonnes!AC93</f>
        <v>71664.1114332</v>
      </c>
      <c r="AC30" s="5">
        <f>CH4_100yr_tonnes!AD93</f>
        <v>74643.785019600007</v>
      </c>
      <c r="AD30" s="5">
        <f>CH4_100yr_tonnes!AE93</f>
        <v>77403.674396999995</v>
      </c>
      <c r="AE30" s="5">
        <f>CH4_100yr_tonnes!AF93</f>
        <v>80026.965419400003</v>
      </c>
      <c r="AF30" s="5">
        <f>CH4_100yr_tonnes!AG93</f>
        <v>82569.159912600007</v>
      </c>
      <c r="AG30" s="5">
        <f>CH4_100yr_tonnes!AH93</f>
        <v>85067.296474200004</v>
      </c>
      <c r="AH30" s="5">
        <f>CH4_100yr_tonnes!AI93</f>
        <v>87546.072406799998</v>
      </c>
      <c r="AI30" s="5">
        <f>CH4_100yr_tonnes!AJ93</f>
        <v>90021.955042200017</v>
      </c>
      <c r="AJ30" s="5">
        <f>CH4_100yr_tonnes!AK93</f>
        <v>92505.817398600004</v>
      </c>
      <c r="AK30" s="5">
        <f>CH4_100yr_tonnes!AL93</f>
        <v>95004.722880000016</v>
      </c>
      <c r="AL30" s="5">
        <f>CH4_100yr_tonnes!AM93</f>
        <v>97523.066553600001</v>
      </c>
      <c r="AM30" s="5">
        <f>CH4_100yr_tonnes!AN93</f>
        <v>100063.33437420001</v>
      </c>
      <c r="AN30" s="5">
        <f>CH4_100yr_tonnes!AO93</f>
        <v>102626.69609520002</v>
      </c>
      <c r="AO30" s="5">
        <f>CH4_100yr_tonnes!AP93</f>
        <v>105213.4400022</v>
      </c>
      <c r="AP30" s="5">
        <f>CH4_100yr_tonnes!AQ93</f>
        <v>107823.38466240003</v>
      </c>
      <c r="AQ30" s="5">
        <f>CH4_100yr_tonnes!AR93</f>
        <v>110456.09459640003</v>
      </c>
      <c r="AR30" s="5">
        <f>CH4_100yr_tonnes!AS93</f>
        <v>113110.97052000002</v>
      </c>
      <c r="AS30" s="5">
        <f>CH4_100yr_tonnes!AT93</f>
        <v>115787.35070520002</v>
      </c>
      <c r="AT30" s="5">
        <f>CH4_100yr_tonnes!AU93</f>
        <v>118484.4955896</v>
      </c>
      <c r="AU30" s="5">
        <f>CH4_100yr_tonnes!AV93</f>
        <v>121201.58106420001</v>
      </c>
      <c r="AV30" s="5">
        <f>CH4_100yr_tonnes!AW93</f>
        <v>123937.6640988</v>
      </c>
      <c r="AW30" s="5">
        <f>CH4_100yr_tonnes!AX93</f>
        <v>126691.62240000001</v>
      </c>
      <c r="AX30" s="5">
        <f>CH4_100yr_tonnes!AY93</f>
        <v>129462.18024300001</v>
      </c>
      <c r="AY30" s="5">
        <f>CH4_100yr_tonnes!AZ93</f>
        <v>132248.0061036</v>
      </c>
      <c r="AZ30" s="5">
        <f>CH4_100yr_tonnes!BA93</f>
        <v>135047.75503320002</v>
      </c>
      <c r="BA30" s="5">
        <f>CH4_100yr_tonnes!BB93</f>
        <v>137860.23768420002</v>
      </c>
      <c r="BB30" s="5">
        <f>CH4_100yr_tonnes!BC93</f>
        <v>140684.51753519999</v>
      </c>
      <c r="BC30" s="5">
        <f>CH4_100yr_tonnes!BD93</f>
        <v>143519.94194340002</v>
      </c>
      <c r="BD30" s="5">
        <f>CH4_100yr_tonnes!BE93</f>
        <v>146365.93094760002</v>
      </c>
      <c r="BE30" s="5">
        <f>CH4_100yr_tonnes!BF93</f>
        <v>149221.79210640001</v>
      </c>
      <c r="BF30" s="5">
        <f>CH4_100yr_tonnes!BG93</f>
        <v>152086.59411900002</v>
      </c>
      <c r="BG30" s="5">
        <f>CH4_100yr_tonnes!BH93</f>
        <v>154959.23204880001</v>
      </c>
      <c r="BH30" s="5">
        <f>CH4_100yr_tonnes!BI93</f>
        <v>157838.39349120003</v>
      </c>
      <c r="BI30" s="5">
        <f>CH4_100yr_tonnes!BJ93</f>
        <v>160722.68447820001</v>
      </c>
      <c r="BJ30" s="5">
        <f>CH4_100yr_tonnes!BK93</f>
        <v>117348.61588320002</v>
      </c>
      <c r="BK30" s="5">
        <f>CH4_100yr_tonnes!BL93</f>
        <v>87624.211500000005</v>
      </c>
      <c r="BL30" s="5">
        <f>CH4_100yr_tonnes!BM93</f>
        <v>67093.387654200007</v>
      </c>
      <c r="BM30" s="5">
        <f>CH4_100yr_tonnes!BN93</f>
        <v>52766.171756340002</v>
      </c>
      <c r="BN30" s="5">
        <f>CH4_100yr_tonnes!BO93</f>
        <v>42635.555650860006</v>
      </c>
      <c r="BO30" s="5">
        <f>CH4_100yr_tonnes!BP93</f>
        <v>35353.619192580001</v>
      </c>
      <c r="BP30" s="5">
        <f>CH4_100yr_tonnes!BQ93</f>
        <v>30014.416700040001</v>
      </c>
      <c r="BQ30" s="5">
        <f>CH4_100yr_tonnes!BR93</f>
        <v>26008.429631040002</v>
      </c>
      <c r="BR30" s="5">
        <f>CH4_100yr_tonnes!BS93</f>
        <v>22924.99228722</v>
      </c>
      <c r="BS30" s="5">
        <f>CH4_100yr_tonnes!BT93</f>
        <v>20486.87549934</v>
      </c>
      <c r="BT30" s="5">
        <f>CH4_100yr_tonnes!BU93</f>
        <v>18506.427254760001</v>
      </c>
      <c r="BU30" s="5">
        <f>CH4_100yr_tonnes!BV93</f>
        <v>16856.163911820004</v>
      </c>
      <c r="BV30" s="5">
        <f>CH4_100yr_tonnes!BW93</f>
        <v>15449.0486172</v>
      </c>
      <c r="BW30" s="5">
        <f>CH4_100yr_tonnes!BX93</f>
        <v>14225.26374966</v>
      </c>
      <c r="BX30" s="5">
        <f>CH4_100yr_tonnes!BY93</f>
        <v>13143.337032300002</v>
      </c>
      <c r="BY30" s="5">
        <f>CH4_100yr_tonnes!BZ93</f>
        <v>12174.186400920002</v>
      </c>
      <c r="BZ30" s="5">
        <f>CH4_100yr_tonnes!CA93</f>
        <v>11297.121885480001</v>
      </c>
      <c r="CA30" s="5">
        <f>CH4_100yr_tonnes!CB93</f>
        <v>10497.159780900001</v>
      </c>
      <c r="CB30" s="5">
        <f>CH4_100yr_tonnes!CC93</f>
        <v>9763.2167330400007</v>
      </c>
      <c r="CC30" s="5">
        <f>CH4_100yr_tonnes!CD93</f>
        <v>9086.8941524999991</v>
      </c>
      <c r="CD30" s="5">
        <f>CH4_100yr_tonnes!CE93</f>
        <v>8461.6586617800003</v>
      </c>
      <c r="CE30" s="5">
        <f>CH4_100yr_tonnes!CF93</f>
        <v>7882.2882031800009</v>
      </c>
      <c r="CF30" s="5">
        <f>CH4_100yr_tonnes!CG93</f>
        <v>7344.496745460001</v>
      </c>
      <c r="CG30" s="5">
        <f>CH4_100yr_tonnes!CH93</f>
        <v>6844.678759200001</v>
      </c>
      <c r="CH30" s="5">
        <f>CH4_100yr_tonnes!CI93</f>
        <v>6379.7344358580012</v>
      </c>
      <c r="CI30" s="5">
        <f>CH4_100yr_tonnes!CJ93</f>
        <v>5946.9490898760005</v>
      </c>
      <c r="CJ30" s="5">
        <f>CH4_100yr_tonnes!CK93</f>
        <v>5543.9092724520006</v>
      </c>
      <c r="CK30" s="5">
        <f>CH4_100yr_tonnes!CL93</f>
        <v>5168.44359231</v>
      </c>
      <c r="CL30" s="5">
        <f>CH4_100yr_tonnes!CM93</f>
        <v>4818.5803400220002</v>
      </c>
      <c r="CM30" s="5">
        <f>CH4_100yr_tonnes!CN93</f>
        <v>4492.5165569700002</v>
      </c>
      <c r="CN30" s="5">
        <f>CH4_100yr_tonnes!CO93</f>
        <v>4188.5949358860007</v>
      </c>
      <c r="CO30" s="5">
        <f>CH4_100yr_tonnes!CP93</f>
        <v>3905.2861447140003</v>
      </c>
      <c r="CP30" s="5">
        <f>CH4_100yr_tonnes!CQ93</f>
        <v>3641.1749181179998</v>
      </c>
      <c r="CQ30" s="5">
        <f>CH4_100yr_tonnes!CR93</f>
        <v>3394.9488311580003</v>
      </c>
      <c r="CR30" s="5">
        <f>CH4_100yr_tonnes!CS93</f>
        <v>3165.3889828920005</v>
      </c>
      <c r="CS30" s="5">
        <f>CH4_100yr_tonnes!CT93</f>
        <v>2951.3620936079997</v>
      </c>
      <c r="CT30" s="5">
        <f>CH4_100yr_tonnes!CU93</f>
        <v>2751.8136563460002</v>
      </c>
      <c r="CU30" s="5">
        <f>CH4_100yr_tonnes!CV93</f>
        <v>2565.7619006640002</v>
      </c>
      <c r="CV30" s="5">
        <f>CH4_100yr_tonnes!CW93</f>
        <v>2392.2923977920004</v>
      </c>
    </row>
    <row r="31" spans="1:100" ht="11" x14ac:dyDescent="0.15">
      <c r="A31" s="5">
        <f>CH4_100yr_tonnes!B94</f>
        <v>251.84785115280002</v>
      </c>
      <c r="B31" s="5">
        <f>CH4_100yr_tonnes!C94</f>
        <v>484.28080855860003</v>
      </c>
      <c r="C31" s="5">
        <f>CH4_100yr_tonnes!D94</f>
        <v>700.43085369000005</v>
      </c>
      <c r="D31" s="5">
        <f>CH4_100yr_tonnes!E94</f>
        <v>923.79152421599997</v>
      </c>
      <c r="E31" s="5">
        <f>CH4_100yr_tonnes!F94</f>
        <v>1158.6175856100001</v>
      </c>
      <c r="F31" s="5">
        <f>CH4_100yr_tonnes!G94</f>
        <v>1388.7042500460002</v>
      </c>
      <c r="G31" s="5">
        <f>CH4_100yr_tonnes!H94</f>
        <v>1615.980610584</v>
      </c>
      <c r="H31" s="5">
        <f>CH4_100yr_tonnes!I94</f>
        <v>1843.4195989140003</v>
      </c>
      <c r="I31" s="5">
        <f>CH4_100yr_tonnes!J94</f>
        <v>2054.9161243980002</v>
      </c>
      <c r="J31" s="5">
        <f>CH4_100yr_tonnes!K94</f>
        <v>2261.6128105800003</v>
      </c>
      <c r="K31" s="5">
        <f>CH4_100yr_tonnes!L94</f>
        <v>2492.4270530879999</v>
      </c>
      <c r="L31" s="5">
        <f>CH4_100yr_tonnes!M94</f>
        <v>2727.0693093600003</v>
      </c>
      <c r="M31" s="5">
        <f>CH4_100yr_tonnes!N94</f>
        <v>2956.8426557580001</v>
      </c>
      <c r="N31" s="5">
        <f>CH4_100yr_tonnes!O94</f>
        <v>3162.0762742140005</v>
      </c>
      <c r="O31" s="5">
        <f>CH4_100yr_tonnes!P94</f>
        <v>3360.3603838560002</v>
      </c>
      <c r="P31" s="5">
        <f>CH4_100yr_tonnes!Q94</f>
        <v>3534.5352284340006</v>
      </c>
      <c r="Q31" s="5">
        <f>CH4_100yr_tonnes!R94</f>
        <v>3689.9482353059998</v>
      </c>
      <c r="R31" s="5">
        <f>CH4_100yr_tonnes!S94</f>
        <v>3870.5346533279999</v>
      </c>
      <c r="S31" s="5">
        <f>CH4_100yr_tonnes!T94</f>
        <v>4054.3165972200004</v>
      </c>
      <c r="T31" s="5">
        <f>CH4_100yr_tonnes!U94</f>
        <v>4213.8285046200008</v>
      </c>
      <c r="U31" s="5">
        <f>CH4_100yr_tonnes!V94</f>
        <v>4335.9500300520003</v>
      </c>
      <c r="V31" s="5">
        <f>CH4_100yr_tonnes!W94</f>
        <v>4464.8580866580005</v>
      </c>
      <c r="W31" s="5">
        <f>CH4_100yr_tonnes!X94</f>
        <v>4597.168290990001</v>
      </c>
      <c r="X31" s="5">
        <f>CH4_100yr_tonnes!Y94</f>
        <v>4731.2012438280008</v>
      </c>
      <c r="Y31" s="5">
        <f>CH4_100yr_tonnes!Z94</f>
        <v>4866.4506629100006</v>
      </c>
      <c r="Z31" s="5">
        <f>CH4_100yr_tonnes!AA94</f>
        <v>5003.0570786520002</v>
      </c>
      <c r="AA31" s="5">
        <f>CH4_100yr_tonnes!AB94</f>
        <v>5141.2886929380002</v>
      </c>
      <c r="AB31" s="5">
        <f>CH4_100yr_tonnes!AC94</f>
        <v>5261.6342339820003</v>
      </c>
      <c r="AC31" s="5">
        <f>CH4_100yr_tonnes!AD94</f>
        <v>5381.6308809719994</v>
      </c>
      <c r="AD31" s="5">
        <f>CH4_100yr_tonnes!AE94</f>
        <v>5501.3346502680006</v>
      </c>
      <c r="AE31" s="5">
        <f>CH4_100yr_tonnes!AF94</f>
        <v>5620.8024192900002</v>
      </c>
      <c r="AF31" s="5">
        <f>CH4_100yr_tonnes!AG94</f>
        <v>5740.0878639420007</v>
      </c>
      <c r="AG31" s="5">
        <f>CH4_100yr_tonnes!AH94</f>
        <v>5859.2363451360006</v>
      </c>
      <c r="AH31" s="5">
        <f>CH4_100yr_tonnes!AI94</f>
        <v>5978.2890018780008</v>
      </c>
      <c r="AI31" s="5">
        <f>CH4_100yr_tonnes!AJ94</f>
        <v>6097.2815268000004</v>
      </c>
      <c r="AJ31" s="5">
        <f>CH4_100yr_tonnes!AK94</f>
        <v>6216.2426508299995</v>
      </c>
      <c r="AK31" s="5">
        <f>CH4_100yr_tonnes!AL94</f>
        <v>6335.1971196120003</v>
      </c>
      <c r="AL31" s="5">
        <f>CH4_100yr_tonnes!AM94</f>
        <v>6454.1658087659998</v>
      </c>
      <c r="AM31" s="5">
        <f>CH4_100yr_tonnes!AN94</f>
        <v>6573.1637637900003</v>
      </c>
      <c r="AN31" s="5">
        <f>CH4_100yr_tonnes!AO94</f>
        <v>6692.1959605260008</v>
      </c>
      <c r="AO31" s="5">
        <f>CH4_100yr_tonnes!AP94</f>
        <v>6811.2712448399998</v>
      </c>
      <c r="AP31" s="5">
        <f>CH4_100yr_tonnes!AQ94</f>
        <v>6930.3864138600002</v>
      </c>
      <c r="AQ31" s="5">
        <f>CH4_100yr_tonnes!AR94</f>
        <v>7049.5304385600002</v>
      </c>
      <c r="AR31" s="5">
        <f>CH4_100yr_tonnes!AS94</f>
        <v>7168.689697920001</v>
      </c>
      <c r="AS31" s="5">
        <f>CH4_100yr_tonnes!AT94</f>
        <v>7287.8426518800006</v>
      </c>
      <c r="AT31" s="5">
        <f>CH4_100yr_tonnes!AU94</f>
        <v>7406.9652653400008</v>
      </c>
      <c r="AU31" s="5">
        <f>CH4_100yr_tonnes!AV94</f>
        <v>7526.024960400001</v>
      </c>
      <c r="AV31" s="5">
        <f>CH4_100yr_tonnes!AW94</f>
        <v>7644.9836809200015</v>
      </c>
      <c r="AW31" s="5">
        <f>CH4_100yr_tonnes!AX94</f>
        <v>7763.7868072200008</v>
      </c>
      <c r="AX31" s="5">
        <f>CH4_100yr_tonnes!AY94</f>
        <v>7882.3625526600017</v>
      </c>
      <c r="AY31" s="5">
        <f>CH4_100yr_tonnes!AZ94</f>
        <v>8000.6240315400009</v>
      </c>
      <c r="AZ31" s="5">
        <f>CH4_100yr_tonnes!BA94</f>
        <v>8118.4850225999999</v>
      </c>
      <c r="BA31" s="5">
        <f>CH4_100yr_tonnes!BB94</f>
        <v>8235.8577926400012</v>
      </c>
      <c r="BB31" s="5">
        <f>CH4_100yr_tonnes!BC94</f>
        <v>8352.6537270600002</v>
      </c>
      <c r="BC31" s="5">
        <f>CH4_100yr_tonnes!BD94</f>
        <v>8468.7852757199998</v>
      </c>
      <c r="BD31" s="5">
        <f>CH4_100yr_tonnes!BE94</f>
        <v>8584.1658715800004</v>
      </c>
      <c r="BE31" s="5">
        <f>CH4_100yr_tonnes!BF94</f>
        <v>8698.7084323199997</v>
      </c>
      <c r="BF31" s="5">
        <f>CH4_100yr_tonnes!BG94</f>
        <v>8812.3290757800005</v>
      </c>
      <c r="BG31" s="5">
        <f>CH4_100yr_tonnes!BH94</f>
        <v>8924.9615817000013</v>
      </c>
      <c r="BH31" s="5">
        <f>CH4_100yr_tonnes!BI94</f>
        <v>9036.5499676199997</v>
      </c>
      <c r="BI31" s="5">
        <f>CH4_100yr_tonnes!BJ94</f>
        <v>9147.0501974399995</v>
      </c>
      <c r="BJ31" s="5">
        <f>CH4_100yr_tonnes!BK94</f>
        <v>8484.2034499799993</v>
      </c>
      <c r="BK31" s="5">
        <f>CH4_100yr_tonnes!BL94</f>
        <v>7871.7392418600002</v>
      </c>
      <c r="BL31" s="5">
        <f>CH4_100yr_tonnes!BM94</f>
        <v>7305.7117961400008</v>
      </c>
      <c r="BM31" s="5">
        <f>CH4_100yr_tonnes!BN94</f>
        <v>6782.4898533000005</v>
      </c>
      <c r="BN31" s="5">
        <f>CH4_100yr_tonnes!BO94</f>
        <v>6298.7313235319998</v>
      </c>
      <c r="BO31" s="5">
        <f>CH4_100yr_tonnes!BP94</f>
        <v>5851.3600286280007</v>
      </c>
      <c r="BP31" s="5">
        <f>CH4_100yr_tonnes!BQ94</f>
        <v>5437.5443239619999</v>
      </c>
      <c r="BQ31" s="5">
        <f>CH4_100yr_tonnes!BR94</f>
        <v>5054.6774330999997</v>
      </c>
      <c r="BR31" s="5">
        <f>CH4_100yr_tonnes!BS94</f>
        <v>4700.3593879140008</v>
      </c>
      <c r="BS31" s="5">
        <f>CH4_100yr_tonnes!BT94</f>
        <v>4372.3804189380007</v>
      </c>
      <c r="BT31" s="5">
        <f>CH4_100yr_tonnes!BU94</f>
        <v>4068.7056942660001</v>
      </c>
      <c r="BU31" s="5">
        <f>CH4_100yr_tonnes!BV94</f>
        <v>3787.4612917320001</v>
      </c>
      <c r="BV31" s="5">
        <f>CH4_100yr_tonnes!BW94</f>
        <v>3526.9213006380005</v>
      </c>
      <c r="BW31" s="5">
        <f>CH4_100yr_tonnes!BX94</f>
        <v>3285.4959676020003</v>
      </c>
      <c r="BX31" s="5">
        <f>CH4_100yr_tonnes!BY94</f>
        <v>3061.7207990640004</v>
      </c>
      <c r="BY31" s="5">
        <f>CH4_100yr_tonnes!BZ94</f>
        <v>2854.2465424800002</v>
      </c>
      <c r="BZ31" s="5">
        <f>CH4_100yr_tonnes!CA94</f>
        <v>2661.8299736580002</v>
      </c>
      <c r="CA31" s="5">
        <f>CH4_100yr_tonnes!CB94</f>
        <v>2483.3254346399999</v>
      </c>
      <c r="CB31" s="5">
        <f>CH4_100yr_tonnes!CC94</f>
        <v>2317.6770421260003</v>
      </c>
      <c r="CC31" s="5">
        <f>CH4_100yr_tonnes!CD94</f>
        <v>2163.9115325399998</v>
      </c>
      <c r="CD31" s="5">
        <f>CH4_100yr_tonnes!CE94</f>
        <v>2021.131680684</v>
      </c>
      <c r="CE31" s="5">
        <f>CH4_100yr_tonnes!CF94</f>
        <v>1888.5102438420001</v>
      </c>
      <c r="CF31" s="5">
        <f>CH4_100yr_tonnes!CG94</f>
        <v>1765.2844021800001</v>
      </c>
      <c r="CG31" s="5">
        <f>CH4_100yr_tonnes!CH94</f>
        <v>1650.7506351000004</v>
      </c>
      <c r="CH31" s="5">
        <f>CH4_100yr_tonnes!CI94</f>
        <v>1544.2600199880001</v>
      </c>
      <c r="CI31" s="5">
        <f>CH4_100yr_tonnes!CJ94</f>
        <v>1445.2138984380001</v>
      </c>
      <c r="CJ31" s="5">
        <f>CH4_100yr_tonnes!CK94</f>
        <v>1353.0598991040001</v>
      </c>
      <c r="CK31" s="5">
        <f>CH4_100yr_tonnes!CL94</f>
        <v>1267.2882744660001</v>
      </c>
      <c r="CL31" s="5">
        <f>CH4_100yr_tonnes!CM94</f>
        <v>1187.4285318480001</v>
      </c>
      <c r="CM31" s="5">
        <f>CH4_100yr_tonnes!CN94</f>
        <v>1113.0463363140002</v>
      </c>
      <c r="CN31" s="5">
        <f>CH4_100yr_tonnes!CO94</f>
        <v>1043.7406590000001</v>
      </c>
      <c r="CO31" s="5">
        <f>CH4_100yr_tonnes!CP94</f>
        <v>979.14115664399992</v>
      </c>
      <c r="CP31" s="5">
        <f>CH4_100yr_tonnes!CQ94</f>
        <v>918.90575722800008</v>
      </c>
      <c r="CQ31" s="5">
        <f>CH4_100yr_tonnes!CR94</f>
        <v>862.71843952799998</v>
      </c>
      <c r="CR31" s="5">
        <f>CH4_100yr_tonnes!CS94</f>
        <v>810.28719436799997</v>
      </c>
      <c r="CS31" s="5">
        <f>CH4_100yr_tonnes!CT94</f>
        <v>761.34213910200015</v>
      </c>
      <c r="CT31" s="5">
        <f>CH4_100yr_tonnes!CU94</f>
        <v>715.63379142600002</v>
      </c>
      <c r="CU31" s="5">
        <f>CH4_100yr_tonnes!CV94</f>
        <v>672.93147817980002</v>
      </c>
      <c r="CV31" s="5">
        <f>CH4_100yr_tonnes!CW94</f>
        <v>633.02186510399997</v>
      </c>
    </row>
    <row r="32" spans="1:100" ht="11" x14ac:dyDescent="0.15">
      <c r="A32" s="5">
        <f>CH4_100yr_tonnes!B95</f>
        <v>2506.5926359080004</v>
      </c>
      <c r="B32" s="5">
        <f>CH4_100yr_tonnes!C95</f>
        <v>4859.7914933580005</v>
      </c>
      <c r="C32" s="5">
        <f>CH4_100yr_tonnes!D95</f>
        <v>7031.2137193800017</v>
      </c>
      <c r="D32" s="5">
        <f>CH4_100yr_tonnes!E95</f>
        <v>8962.9766281199991</v>
      </c>
      <c r="E32" s="5">
        <f>CH4_100yr_tonnes!F95</f>
        <v>10776.655402440001</v>
      </c>
      <c r="F32" s="5">
        <f>CH4_100yr_tonnes!G95</f>
        <v>12432.208535280002</v>
      </c>
      <c r="G32" s="5">
        <f>CH4_100yr_tonnes!H95</f>
        <v>14015.768434739999</v>
      </c>
      <c r="H32" s="5">
        <f>CH4_100yr_tonnes!I95</f>
        <v>15437.494405620002</v>
      </c>
      <c r="I32" s="5">
        <f>CH4_100yr_tonnes!J95</f>
        <v>16677.9330075</v>
      </c>
      <c r="J32" s="5">
        <f>CH4_100yr_tonnes!K95</f>
        <v>17945.98384416</v>
      </c>
      <c r="K32" s="5">
        <f>CH4_100yr_tonnes!L95</f>
        <v>19194.918925080001</v>
      </c>
      <c r="L32" s="5">
        <f>CH4_100yr_tonnes!M95</f>
        <v>20395.461905160002</v>
      </c>
      <c r="M32" s="5">
        <f>CH4_100yr_tonnes!N95</f>
        <v>21585.756542340005</v>
      </c>
      <c r="N32" s="5">
        <f>CH4_100yr_tonnes!O95</f>
        <v>22763.35724994</v>
      </c>
      <c r="O32" s="5">
        <f>CH4_100yr_tonnes!P95</f>
        <v>23949.383233020002</v>
      </c>
      <c r="P32" s="5">
        <f>CH4_100yr_tonnes!Q95</f>
        <v>25299.233895060002</v>
      </c>
      <c r="Q32" s="5">
        <f>CH4_100yr_tonnes!R95</f>
        <v>26645.3488449</v>
      </c>
      <c r="R32" s="5">
        <f>CH4_100yr_tonnes!S95</f>
        <v>27979.750504020005</v>
      </c>
      <c r="S32" s="5">
        <f>CH4_100yr_tonnes!T95</f>
        <v>29248.298382479999</v>
      </c>
      <c r="T32" s="5">
        <f>CH4_100yr_tonnes!U95</f>
        <v>30585.660467580001</v>
      </c>
      <c r="U32" s="5">
        <f>CH4_100yr_tonnes!V95</f>
        <v>31938.664507620004</v>
      </c>
      <c r="V32" s="5">
        <f>CH4_100yr_tonnes!W95</f>
        <v>33224.116254960005</v>
      </c>
      <c r="W32" s="5">
        <f>CH4_100yr_tonnes!X95</f>
        <v>34456.858343220003</v>
      </c>
      <c r="X32" s="5">
        <f>CH4_100yr_tonnes!Y95</f>
        <v>35673.115505579997</v>
      </c>
      <c r="Y32" s="5">
        <f>CH4_100yr_tonnes!Z95</f>
        <v>36910.067160240003</v>
      </c>
      <c r="Z32" s="5">
        <f>CH4_100yr_tonnes!AA95</f>
        <v>38174.514867600003</v>
      </c>
      <c r="AA32" s="5">
        <f>CH4_100yr_tonnes!AB95</f>
        <v>39472.244889840003</v>
      </c>
      <c r="AB32" s="5">
        <f>CH4_100yr_tonnes!AC95</f>
        <v>41652.423811979999</v>
      </c>
      <c r="AC32" s="5">
        <f>CH4_100yr_tonnes!AD95</f>
        <v>43857.944801160003</v>
      </c>
      <c r="AD32" s="5">
        <f>CH4_100yr_tonnes!AE95</f>
        <v>46092.507798300001</v>
      </c>
      <c r="AE32" s="5">
        <f>CH4_100yr_tonnes!AF95</f>
        <v>48359.552494020005</v>
      </c>
      <c r="AF32" s="5">
        <f>CH4_100yr_tonnes!AG95</f>
        <v>50662.271359799997</v>
      </c>
      <c r="AG32" s="5">
        <f>CH4_100yr_tonnes!AH95</f>
        <v>53003.609668320001</v>
      </c>
      <c r="AH32" s="5">
        <f>CH4_100yr_tonnes!AI95</f>
        <v>55386.235837740001</v>
      </c>
      <c r="AI32" s="5">
        <f>CH4_100yr_tonnes!AJ95</f>
        <v>57812.547248940005</v>
      </c>
      <c r="AJ32" s="5">
        <f>CH4_100yr_tonnes!AK95</f>
        <v>60284.686822620009</v>
      </c>
      <c r="AK32" s="5">
        <f>CH4_100yr_tonnes!AL95</f>
        <v>62804.588330040009</v>
      </c>
      <c r="AL32" s="5">
        <f>CH4_100yr_tonnes!AM95</f>
        <v>65373.992176860003</v>
      </c>
      <c r="AM32" s="5">
        <f>CH4_100yr_tonnes!AN95</f>
        <v>67994.436026399999</v>
      </c>
      <c r="AN32" s="5">
        <f>CH4_100yr_tonnes!AO95</f>
        <v>70667.26050840001</v>
      </c>
      <c r="AO32" s="5">
        <f>CH4_100yr_tonnes!AP95</f>
        <v>73393.619531400007</v>
      </c>
      <c r="AP32" s="5">
        <f>CH4_100yr_tonnes!AQ95</f>
        <v>76174.501348200007</v>
      </c>
      <c r="AQ32" s="5">
        <f>CH4_100yr_tonnes!AR95</f>
        <v>79010.735627400005</v>
      </c>
      <c r="AR32" s="5">
        <f>CH4_100yr_tonnes!AS95</f>
        <v>81902.985385200009</v>
      </c>
      <c r="AS32" s="5">
        <f>CH4_100yr_tonnes!AT95</f>
        <v>84851.758104600012</v>
      </c>
      <c r="AT32" s="5">
        <f>CH4_100yr_tonnes!AU95</f>
        <v>87857.410956000007</v>
      </c>
      <c r="AU32" s="5">
        <f>CH4_100yr_tonnes!AV95</f>
        <v>90920.163543600007</v>
      </c>
      <c r="AV32" s="5">
        <f>CH4_100yr_tonnes!AW95</f>
        <v>94040.110923000015</v>
      </c>
      <c r="AW32" s="5">
        <f>CH4_100yr_tonnes!AX95</f>
        <v>97217.254246800003</v>
      </c>
      <c r="AX32" s="5">
        <f>CH4_100yr_tonnes!AY95</f>
        <v>100451.50198500001</v>
      </c>
      <c r="AY32" s="5">
        <f>CH4_100yr_tonnes!AZ95</f>
        <v>103742.66911140001</v>
      </c>
      <c r="AZ32" s="5">
        <f>CH4_100yr_tonnes!BA95</f>
        <v>107090.47513740002</v>
      </c>
      <c r="BA32" s="5">
        <f>CH4_100yr_tonnes!BB95</f>
        <v>110494.52404320001</v>
      </c>
      <c r="BB32" s="5">
        <f>CH4_100yr_tonnes!BC95</f>
        <v>113954.27017440002</v>
      </c>
      <c r="BC32" s="5">
        <f>CH4_100yr_tonnes!BD95</f>
        <v>117469.01519100001</v>
      </c>
      <c r="BD32" s="5">
        <f>CH4_100yr_tonnes!BE95</f>
        <v>121037.930238</v>
      </c>
      <c r="BE32" s="5">
        <f>CH4_100yr_tonnes!BF95</f>
        <v>124660.09099800001</v>
      </c>
      <c r="BF32" s="5">
        <f>CH4_100yr_tonnes!BG95</f>
        <v>128334.5233206</v>
      </c>
      <c r="BG32" s="5">
        <f>CH4_100yr_tonnes!BH95</f>
        <v>132060.23196960002</v>
      </c>
      <c r="BH32" s="5">
        <f>CH4_100yr_tonnes!BI95</f>
        <v>135836.22475980001</v>
      </c>
      <c r="BI32" s="5">
        <f>CH4_100yr_tonnes!BJ95</f>
        <v>139661.48991179999</v>
      </c>
      <c r="BJ32" s="5">
        <f>CH4_100yr_tonnes!BK95</f>
        <v>129464.22346379999</v>
      </c>
      <c r="BK32" s="5">
        <f>CH4_100yr_tonnes!BL95</f>
        <v>120045.83507640001</v>
      </c>
      <c r="BL32" s="5">
        <f>CH4_100yr_tonnes!BM95</f>
        <v>111345.14718240002</v>
      </c>
      <c r="BM32" s="5">
        <f>CH4_100yr_tonnes!BN95</f>
        <v>103305.86659440002</v>
      </c>
      <c r="BN32" s="5">
        <f>CH4_100yr_tonnes!BO95</f>
        <v>95876.190790200009</v>
      </c>
      <c r="BO32" s="5">
        <f>CH4_100yr_tonnes!BP95</f>
        <v>89008.446538799995</v>
      </c>
      <c r="BP32" s="5">
        <f>CH4_100yr_tonnes!BQ95</f>
        <v>82658.757205799993</v>
      </c>
      <c r="BQ32" s="5">
        <f>CH4_100yr_tonnes!BR95</f>
        <v>76786.737517800007</v>
      </c>
      <c r="BR32" s="5">
        <f>CH4_100yr_tonnes!BS95</f>
        <v>71355.212328000009</v>
      </c>
      <c r="BS32" s="5">
        <f>CH4_100yr_tonnes!BT95</f>
        <v>66329.958989760009</v>
      </c>
      <c r="BT32" s="5">
        <f>CH4_100yr_tonnes!BU95</f>
        <v>61679.470015920007</v>
      </c>
      <c r="BU32" s="5">
        <f>CH4_100yr_tonnes!BV95</f>
        <v>57374.735000100009</v>
      </c>
      <c r="BV32" s="5">
        <f>CH4_100yr_tonnes!BW95</f>
        <v>53389.040294820006</v>
      </c>
      <c r="BW32" s="5">
        <f>CH4_100yr_tonnes!BX95</f>
        <v>49697.784785340002</v>
      </c>
      <c r="BX32" s="5">
        <f>CH4_100yr_tonnes!BY95</f>
        <v>46278.31059306</v>
      </c>
      <c r="BY32" s="5">
        <f>CH4_100yr_tonnes!BZ95</f>
        <v>43109.747427060007</v>
      </c>
      <c r="BZ32" s="5">
        <f>CH4_100yr_tonnes!CA95</f>
        <v>40172.8694922</v>
      </c>
      <c r="CA32" s="5">
        <f>CH4_100yr_tonnes!CB95</f>
        <v>37449.963957120002</v>
      </c>
      <c r="CB32" s="5">
        <f>CH4_100yr_tonnes!CC95</f>
        <v>34924.710032939998</v>
      </c>
      <c r="CC32" s="5">
        <f>CH4_100yr_tonnes!CD95</f>
        <v>32582.067801600006</v>
      </c>
      <c r="CD32" s="5">
        <f>CH4_100yr_tonnes!CE95</f>
        <v>30408.175987020004</v>
      </c>
      <c r="CE32" s="5">
        <f>CH4_100yr_tonnes!CF95</f>
        <v>28390.257997860001</v>
      </c>
      <c r="CF32" s="5">
        <f>CH4_100yr_tonnes!CG95</f>
        <v>26516.5354893</v>
      </c>
      <c r="CG32" s="5">
        <f>CH4_100yr_tonnes!CH95</f>
        <v>24776.148908220006</v>
      </c>
      <c r="CH32" s="5">
        <f>CH4_100yr_tonnes!CI95</f>
        <v>23159.084438700003</v>
      </c>
      <c r="CI32" s="5">
        <f>CH4_100yr_tonnes!CJ95</f>
        <v>21656.106805440002</v>
      </c>
      <c r="CJ32" s="5">
        <f>CH4_100yr_tonnes!CK95</f>
        <v>20258.697480840001</v>
      </c>
      <c r="CK32" s="5">
        <f>CH4_100yr_tonnes!CL95</f>
        <v>18958.9978347</v>
      </c>
      <c r="CL32" s="5">
        <f>CH4_100yr_tonnes!CM95</f>
        <v>17749.75691466</v>
      </c>
      <c r="CM32" s="5">
        <f>CH4_100yr_tonnes!CN95</f>
        <v>16624.28330142</v>
      </c>
      <c r="CN32" s="5">
        <f>CH4_100yr_tonnes!CO95</f>
        <v>15576.400964160001</v>
      </c>
      <c r="CO32" s="5">
        <f>CH4_100yr_tonnes!CP95</f>
        <v>14600.408519520002</v>
      </c>
      <c r="CP32" s="5">
        <f>CH4_100yr_tonnes!CQ95</f>
        <v>13691.041839900003</v>
      </c>
      <c r="CQ32" s="5">
        <f>CH4_100yr_tonnes!CR95</f>
        <v>12843.439631400002</v>
      </c>
      <c r="CR32" s="5">
        <f>CH4_100yr_tonnes!CS95</f>
        <v>12053.111737320001</v>
      </c>
      <c r="CS32" s="5">
        <f>CH4_100yr_tonnes!CT95</f>
        <v>11315.910011280001</v>
      </c>
      <c r="CT32" s="5">
        <f>CH4_100yr_tonnes!CU95</f>
        <v>10628.001481980002</v>
      </c>
      <c r="CU32" s="5">
        <f>CH4_100yr_tonnes!CV95</f>
        <v>9985.8436943399993</v>
      </c>
      <c r="CV32" s="5">
        <f>CH4_100yr_tonnes!CW95</f>
        <v>9386.1619897199998</v>
      </c>
    </row>
    <row r="33" spans="1:100" ht="11" x14ac:dyDescent="0.15">
      <c r="A33" s="5">
        <f>CH4_100yr_tonnes!B96</f>
        <v>66617.214877260005</v>
      </c>
      <c r="B33" s="5">
        <f>CH4_100yr_tonnes!C96</f>
        <v>113248.96311420001</v>
      </c>
      <c r="C33" s="5">
        <f>CH4_100yr_tonnes!D96</f>
        <v>143825.29849859999</v>
      </c>
      <c r="D33" s="5">
        <f>CH4_100yr_tonnes!E96</f>
        <v>166220.8670346</v>
      </c>
      <c r="E33" s="5">
        <f>CH4_100yr_tonnes!F96</f>
        <v>181974.54545880001</v>
      </c>
      <c r="F33" s="5">
        <f>CH4_100yr_tonnes!G96</f>
        <v>194297.7322314</v>
      </c>
      <c r="G33" s="5">
        <f>CH4_100yr_tonnes!H96</f>
        <v>205859.00233380002</v>
      </c>
      <c r="H33" s="5">
        <f>CH4_100yr_tonnes!I96</f>
        <v>217410.52605059999</v>
      </c>
      <c r="I33" s="5">
        <f>CH4_100yr_tonnes!J96</f>
        <v>230615.72370120001</v>
      </c>
      <c r="J33" s="5">
        <f>CH4_100yr_tonnes!K96</f>
        <v>240519.23932680002</v>
      </c>
      <c r="K33" s="5">
        <f>CH4_100yr_tonnes!L96</f>
        <v>253041.42228600002</v>
      </c>
      <c r="L33" s="5">
        <f>CH4_100yr_tonnes!M96</f>
        <v>266327.82372540003</v>
      </c>
      <c r="M33" s="5">
        <f>CH4_100yr_tonnes!N96</f>
        <v>280350.1037874</v>
      </c>
      <c r="N33" s="5">
        <f>CH4_100yr_tonnes!O96</f>
        <v>295359.437064</v>
      </c>
      <c r="O33" s="5">
        <f>CH4_100yr_tonnes!P96</f>
        <v>311095.33270080003</v>
      </c>
      <c r="P33" s="5">
        <f>CH4_100yr_tonnes!Q96</f>
        <v>320267.29263180005</v>
      </c>
      <c r="Q33" s="5">
        <f>CH4_100yr_tonnes!R96</f>
        <v>324663.97916699998</v>
      </c>
      <c r="R33" s="5">
        <f>CH4_100yr_tonnes!S96</f>
        <v>329040.40170600003</v>
      </c>
      <c r="S33" s="5">
        <f>CH4_100yr_tonnes!T96</f>
        <v>336828.01228740002</v>
      </c>
      <c r="T33" s="5">
        <f>CH4_100yr_tonnes!U96</f>
        <v>346113.19821840007</v>
      </c>
      <c r="U33" s="5">
        <f>CH4_100yr_tonnes!V96</f>
        <v>354295.43388600001</v>
      </c>
      <c r="V33" s="5">
        <f>CH4_100yr_tonnes!W96</f>
        <v>366776.63825399999</v>
      </c>
      <c r="W33" s="5">
        <f>CH4_100yr_tonnes!X96</f>
        <v>381959.37470879999</v>
      </c>
      <c r="X33" s="5">
        <f>CH4_100yr_tonnes!Y96</f>
        <v>399477.08627939998</v>
      </c>
      <c r="Y33" s="5">
        <f>CH4_100yr_tonnes!Z96</f>
        <v>419147.18288760004</v>
      </c>
      <c r="Z33" s="5">
        <f>CH4_100yr_tonnes!AA96</f>
        <v>440831.92327380006</v>
      </c>
      <c r="AA33" s="5">
        <f>CH4_100yr_tonnes!AB96</f>
        <v>464711.22470460006</v>
      </c>
      <c r="AB33" s="5">
        <f>CH4_100yr_tonnes!AC96</f>
        <v>464861.83379400003</v>
      </c>
      <c r="AC33" s="5">
        <f>CH4_100yr_tonnes!AD96</f>
        <v>468823.85174940003</v>
      </c>
      <c r="AD33" s="5">
        <f>CH4_100yr_tonnes!AE96</f>
        <v>475400.03694900009</v>
      </c>
      <c r="AE33" s="5">
        <f>CH4_100yr_tonnes!AF96</f>
        <v>483787.74322860007</v>
      </c>
      <c r="AF33" s="5">
        <f>CH4_100yr_tonnes!AG96</f>
        <v>493448.73981360008</v>
      </c>
      <c r="AG33" s="5">
        <f>CH4_100yr_tonnes!AH96</f>
        <v>504021.81142380007</v>
      </c>
      <c r="AH33" s="5">
        <f>CH4_100yr_tonnes!AI96</f>
        <v>515263.97208000004</v>
      </c>
      <c r="AI33" s="5">
        <f>CH4_100yr_tonnes!AJ96</f>
        <v>527011.20354780008</v>
      </c>
      <c r="AJ33" s="5">
        <f>CH4_100yr_tonnes!AK96</f>
        <v>539152.24399320001</v>
      </c>
      <c r="AK33" s="5">
        <f>CH4_100yr_tonnes!AL96</f>
        <v>551611.22535180009</v>
      </c>
      <c r="AL33" s="5">
        <f>CH4_100yr_tonnes!AM96</f>
        <v>564335.76527580013</v>
      </c>
      <c r="AM33" s="5">
        <f>CH4_100yr_tonnes!AN96</f>
        <v>577288.60325820011</v>
      </c>
      <c r="AN33" s="5">
        <f>CH4_100yr_tonnes!AO96</f>
        <v>590442.37569360004</v>
      </c>
      <c r="AO33" s="5">
        <f>CH4_100yr_tonnes!AP96</f>
        <v>603776.26940580015</v>
      </c>
      <c r="AP33" s="5">
        <f>CH4_100yr_tonnes!AQ96</f>
        <v>617274.68483520008</v>
      </c>
      <c r="AQ33" s="5">
        <f>CH4_100yr_tonnes!AR96</f>
        <v>630925.01301240001</v>
      </c>
      <c r="AR33" s="5">
        <f>CH4_100yr_tonnes!AS96</f>
        <v>644715.16662120004</v>
      </c>
      <c r="AS33" s="5">
        <f>CH4_100yr_tonnes!AT96</f>
        <v>658632.82016400003</v>
      </c>
      <c r="AT33" s="5">
        <f>CH4_100yr_tonnes!AU96</f>
        <v>672666.18654300005</v>
      </c>
      <c r="AU33" s="5">
        <f>CH4_100yr_tonnes!AV96</f>
        <v>686804.33782200003</v>
      </c>
      <c r="AV33" s="5">
        <f>CH4_100yr_tonnes!AW96</f>
        <v>701038.46373000008</v>
      </c>
      <c r="AW33" s="5">
        <f>CH4_100yr_tonnes!AX96</f>
        <v>715362.61515600001</v>
      </c>
      <c r="AX33" s="5">
        <f>CH4_100yr_tonnes!AY96</f>
        <v>729773.696352</v>
      </c>
      <c r="AY33" s="5">
        <f>CH4_100yr_tonnes!AZ96</f>
        <v>744269.68755599996</v>
      </c>
      <c r="AZ33" s="5">
        <f>CH4_100yr_tonnes!BA96</f>
        <v>758848.13983200002</v>
      </c>
      <c r="BA33" s="5">
        <f>CH4_100yr_tonnes!BB96</f>
        <v>773504.59939800005</v>
      </c>
      <c r="BB33" s="5">
        <f>CH4_100yr_tonnes!BC96</f>
        <v>788232.38863200007</v>
      </c>
      <c r="BC33" s="5">
        <f>CH4_100yr_tonnes!BD96</f>
        <v>803022.45826800005</v>
      </c>
      <c r="BD33" s="5">
        <f>CH4_100yr_tonnes!BE96</f>
        <v>817864.92238800006</v>
      </c>
      <c r="BE33" s="5">
        <f>CH4_100yr_tonnes!BF96</f>
        <v>832750.42052400007</v>
      </c>
      <c r="BF33" s="5">
        <f>CH4_100yr_tonnes!BG96</f>
        <v>847671.37467000005</v>
      </c>
      <c r="BG33" s="5">
        <f>CH4_100yr_tonnes!BH96</f>
        <v>862622.06860800006</v>
      </c>
      <c r="BH33" s="5">
        <f>CH4_100yr_tonnes!BI96</f>
        <v>877598.74960800004</v>
      </c>
      <c r="BI33" s="5">
        <f>CH4_100yr_tonnes!BJ96</f>
        <v>892598.38701000006</v>
      </c>
      <c r="BJ33" s="5">
        <f>CH4_100yr_tonnes!BK96</f>
        <v>652310.12153639994</v>
      </c>
      <c r="BK33" s="5">
        <f>CH4_100yr_tonnes!BL96</f>
        <v>487590.46013460006</v>
      </c>
      <c r="BL33" s="5">
        <f>CH4_100yr_tonnes!BM96</f>
        <v>373772.68573380006</v>
      </c>
      <c r="BM33" s="5">
        <f>CH4_100yr_tonnes!BN96</f>
        <v>294305.52260820003</v>
      </c>
      <c r="BN33" s="5">
        <f>CH4_100yr_tonnes!BO96</f>
        <v>238078.76551260002</v>
      </c>
      <c r="BO33" s="5">
        <f>CH4_100yr_tonnes!BP96</f>
        <v>197630.51940480003</v>
      </c>
      <c r="BP33" s="5">
        <f>CH4_100yr_tonnes!BQ96</f>
        <v>167945.40539279999</v>
      </c>
      <c r="BQ33" s="5">
        <f>CH4_100yr_tonnes!BR96</f>
        <v>145648.90696259998</v>
      </c>
      <c r="BR33" s="5">
        <f>CH4_100yr_tonnes!BS96</f>
        <v>128467.2634488</v>
      </c>
      <c r="BS33" s="5">
        <f>CH4_100yr_tonnes!BT96</f>
        <v>114865.36725240001</v>
      </c>
      <c r="BT33" s="5">
        <f>CH4_100yr_tonnes!BU96</f>
        <v>103803.98573640001</v>
      </c>
      <c r="BU33" s="5">
        <f>CH4_100yr_tonnes!BV96</f>
        <v>94576.972205400016</v>
      </c>
      <c r="BV33" s="5">
        <f>CH4_100yr_tonnes!BW96</f>
        <v>86702.098210200013</v>
      </c>
      <c r="BW33" s="5">
        <f>CH4_100yr_tonnes!BX96</f>
        <v>79847.832869999998</v>
      </c>
      <c r="BX33" s="5">
        <f>CH4_100yr_tonnes!BY96</f>
        <v>73784.220823199998</v>
      </c>
      <c r="BY33" s="5">
        <f>CH4_100yr_tonnes!BZ96</f>
        <v>68349.917121599996</v>
      </c>
      <c r="BZ33" s="5">
        <f>CH4_100yr_tonnes!CA96</f>
        <v>63430.054584840007</v>
      </c>
      <c r="CA33" s="5">
        <f>CH4_100yr_tonnes!CB96</f>
        <v>58941.374738340004</v>
      </c>
      <c r="CB33" s="5">
        <f>CH4_100yr_tonnes!CC96</f>
        <v>54822.230581260003</v>
      </c>
      <c r="CC33" s="5">
        <f>CH4_100yr_tonnes!CD96</f>
        <v>51025.85620254001</v>
      </c>
      <c r="CD33" s="5">
        <f>CH4_100yr_tonnes!CE96</f>
        <v>47515.828798080001</v>
      </c>
      <c r="CE33" s="5">
        <f>CH4_100yr_tonnes!CF96</f>
        <v>44263.001791980001</v>
      </c>
      <c r="CF33" s="5">
        <f>CH4_100yr_tonnes!CG96</f>
        <v>41243.425946160001</v>
      </c>
      <c r="CG33" s="5">
        <f>CH4_100yr_tonnes!CH96</f>
        <v>38436.934123500003</v>
      </c>
      <c r="CH33" s="5">
        <f>CH4_100yr_tonnes!CI96</f>
        <v>35826.172513980004</v>
      </c>
      <c r="CI33" s="5">
        <f>CH4_100yr_tonnes!CJ96</f>
        <v>33395.932438560005</v>
      </c>
      <c r="CJ33" s="5">
        <f>CH4_100yr_tonnes!CK96</f>
        <v>31132.684902180004</v>
      </c>
      <c r="CK33" s="5">
        <f>CH4_100yr_tonnes!CL96</f>
        <v>29024.252245140004</v>
      </c>
      <c r="CL33" s="5">
        <f>CH4_100yr_tonnes!CM96</f>
        <v>27059.572843200003</v>
      </c>
      <c r="CM33" s="5">
        <f>CH4_100yr_tonnes!CN96</f>
        <v>25228.529119320003</v>
      </c>
      <c r="CN33" s="5">
        <f>CH4_100yr_tonnes!CO96</f>
        <v>23521.819021979998</v>
      </c>
      <c r="CO33" s="5">
        <f>CH4_100yr_tonnes!CP96</f>
        <v>21930.857579580002</v>
      </c>
      <c r="CP33" s="5">
        <f>CH4_100yr_tonnes!CQ96</f>
        <v>20447.699289780001</v>
      </c>
      <c r="CQ33" s="5">
        <f>CH4_100yr_tonnes!CR96</f>
        <v>19064.97544518</v>
      </c>
      <c r="CR33" s="5">
        <f>CH4_100yr_tonnes!CS96</f>
        <v>17775.842062920001</v>
      </c>
      <c r="CS33" s="5">
        <f>CH4_100yr_tonnes!CT96</f>
        <v>16573.93565874</v>
      </c>
      <c r="CT33" s="5">
        <f>CH4_100yr_tonnes!CU96</f>
        <v>15453.33487896</v>
      </c>
      <c r="CU33" s="5">
        <f>CH4_100yr_tonnes!CV96</f>
        <v>14408.52670896</v>
      </c>
      <c r="CV33" s="5">
        <f>CH4_100yr_tonnes!CW96</f>
        <v>13434.376186920003</v>
      </c>
    </row>
    <row r="34" spans="1:100" ht="11" x14ac:dyDescent="0.15">
      <c r="A34" s="5">
        <f>CH4_100yr_tonnes!B97</f>
        <v>6046.6035896400008</v>
      </c>
      <c r="B34" s="5">
        <f>CH4_100yr_tonnes!C97</f>
        <v>10574.197483440001</v>
      </c>
      <c r="C34" s="5">
        <f>CH4_100yr_tonnes!D97</f>
        <v>13946.338488840003</v>
      </c>
      <c r="D34" s="5">
        <f>CH4_100yr_tonnes!E97</f>
        <v>16204.255284120001</v>
      </c>
      <c r="E34" s="5">
        <f>CH4_100yr_tonnes!F97</f>
        <v>17655.512100960001</v>
      </c>
      <c r="F34" s="5">
        <f>CH4_100yr_tonnes!G97</f>
        <v>18352.797431280003</v>
      </c>
      <c r="G34" s="5">
        <f>CH4_100yr_tonnes!H97</f>
        <v>18516.134031600002</v>
      </c>
      <c r="H34" s="5">
        <f>CH4_100yr_tonnes!I97</f>
        <v>18473.021998140001</v>
      </c>
      <c r="I34" s="5">
        <f>CH4_100yr_tonnes!J97</f>
        <v>18294.599382540004</v>
      </c>
      <c r="J34" s="5">
        <f>CH4_100yr_tonnes!K97</f>
        <v>18262.08571626</v>
      </c>
      <c r="K34" s="5">
        <f>CH4_100yr_tonnes!L97</f>
        <v>18358.874263920003</v>
      </c>
      <c r="L34" s="5">
        <f>CH4_100yr_tonnes!M97</f>
        <v>18477.03298512</v>
      </c>
      <c r="M34" s="5">
        <f>CH4_100yr_tonnes!N97</f>
        <v>18641.378686740001</v>
      </c>
      <c r="N34" s="5">
        <f>CH4_100yr_tonnes!O97</f>
        <v>18921.04276416</v>
      </c>
      <c r="O34" s="5">
        <f>CH4_100yr_tonnes!P97</f>
        <v>19258.854406440001</v>
      </c>
      <c r="P34" s="5">
        <f>CH4_100yr_tonnes!Q97</f>
        <v>19656.739757340001</v>
      </c>
      <c r="Q34" s="5">
        <f>CH4_100yr_tonnes!R97</f>
        <v>20113.21505454</v>
      </c>
      <c r="R34" s="5">
        <f>CH4_100yr_tonnes!S97</f>
        <v>20580.315588060002</v>
      </c>
      <c r="S34" s="5">
        <f>CH4_100yr_tonnes!T97</f>
        <v>21076.896327720002</v>
      </c>
      <c r="T34" s="5">
        <f>CH4_100yr_tonnes!U97</f>
        <v>21583.899263040003</v>
      </c>
      <c r="U34" s="5">
        <f>CH4_100yr_tonnes!V97</f>
        <v>22120.632308520002</v>
      </c>
      <c r="V34" s="5">
        <f>CH4_100yr_tonnes!W97</f>
        <v>22678.372024619999</v>
      </c>
      <c r="W34" s="5">
        <f>CH4_100yr_tonnes!X97</f>
        <v>23214.05812962</v>
      </c>
      <c r="X34" s="5">
        <f>CH4_100yr_tonnes!Y97</f>
        <v>23705.089391819998</v>
      </c>
      <c r="Y34" s="5">
        <f>CH4_100yr_tonnes!Z97</f>
        <v>24179.928325800003</v>
      </c>
      <c r="Z34" s="5">
        <f>CH4_100yr_tonnes!AA97</f>
        <v>24655.59359262</v>
      </c>
      <c r="AA34" s="5">
        <f>CH4_100yr_tonnes!AB97</f>
        <v>25147.750850100005</v>
      </c>
      <c r="AB34" s="5">
        <f>CH4_100yr_tonnes!AC97</f>
        <v>26951.802099000004</v>
      </c>
      <c r="AC34" s="5">
        <f>CH4_100yr_tonnes!AD97</f>
        <v>28409.467697280001</v>
      </c>
      <c r="AD34" s="5">
        <f>CH4_100yr_tonnes!AE97</f>
        <v>29635.013127419999</v>
      </c>
      <c r="AE34" s="5">
        <f>CH4_100yr_tonnes!AF97</f>
        <v>30705.090954060004</v>
      </c>
      <c r="AF34" s="5">
        <f>CH4_100yr_tonnes!AG97</f>
        <v>31671.111591659999</v>
      </c>
      <c r="AG34" s="5">
        <f>CH4_100yr_tonnes!AH97</f>
        <v>32567.537529360001</v>
      </c>
      <c r="AH34" s="5">
        <f>CH4_100yr_tonnes!AI97</f>
        <v>33417.526697880006</v>
      </c>
      <c r="AI34" s="5">
        <f>CH4_100yr_tonnes!AJ97</f>
        <v>34236.649774019999</v>
      </c>
      <c r="AJ34" s="5">
        <f>CH4_100yr_tonnes!AK97</f>
        <v>35035.375898160004</v>
      </c>
      <c r="AK34" s="5">
        <f>CH4_100yr_tonnes!AL97</f>
        <v>35820.666598020005</v>
      </c>
      <c r="AL34" s="5">
        <f>CH4_100yr_tonnes!AM97</f>
        <v>36597.183171060002</v>
      </c>
      <c r="AM34" s="5">
        <f>CH4_100yr_tonnes!AN97</f>
        <v>37368.057509459999</v>
      </c>
      <c r="AN34" s="5">
        <f>CH4_100yr_tonnes!AO97</f>
        <v>38135.421801180004</v>
      </c>
      <c r="AO34" s="5">
        <f>CH4_100yr_tonnes!AP97</f>
        <v>38900.676285720008</v>
      </c>
      <c r="AP34" s="5">
        <f>CH4_100yr_tonnes!AQ97</f>
        <v>39664.726710060007</v>
      </c>
      <c r="AQ34" s="5">
        <f>CH4_100yr_tonnes!AR97</f>
        <v>40428.034697280003</v>
      </c>
      <c r="AR34" s="5">
        <f>CH4_100yr_tonnes!AS97</f>
        <v>41190.66675918</v>
      </c>
      <c r="AS34" s="5">
        <f>CH4_100yr_tonnes!AT97</f>
        <v>41952.326223300006</v>
      </c>
      <c r="AT34" s="5">
        <f>CH4_100yr_tonnes!AU97</f>
        <v>42712.561907759999</v>
      </c>
      <c r="AU34" s="5">
        <f>CH4_100yr_tonnes!AV97</f>
        <v>43470.864126059998</v>
      </c>
      <c r="AV34" s="5">
        <f>CH4_100yr_tonnes!AW97</f>
        <v>44226.778658880001</v>
      </c>
      <c r="AW34" s="5">
        <f>CH4_100yr_tonnes!AX97</f>
        <v>44979.853409040006</v>
      </c>
      <c r="AX34" s="5">
        <f>CH4_100yr_tonnes!AY97</f>
        <v>45729.661731480002</v>
      </c>
      <c r="AY34" s="5">
        <f>CH4_100yr_tonnes!AZ97</f>
        <v>46475.773326720002</v>
      </c>
      <c r="AZ34" s="5">
        <f>CH4_100yr_tonnes!BA97</f>
        <v>47217.765129540014</v>
      </c>
      <c r="BA34" s="5">
        <f>CH4_100yr_tonnes!BB97</f>
        <v>47955.157827840005</v>
      </c>
      <c r="BB34" s="5">
        <f>CH4_100yr_tonnes!BC97</f>
        <v>48687.397509180002</v>
      </c>
      <c r="BC34" s="5">
        <f>CH4_100yr_tonnes!BD97</f>
        <v>49413.851863980002</v>
      </c>
      <c r="BD34" s="5">
        <f>CH4_100yr_tonnes!BE97</f>
        <v>50133.867483299997</v>
      </c>
      <c r="BE34" s="5">
        <f>CH4_100yr_tonnes!BF97</f>
        <v>50846.83191618001</v>
      </c>
      <c r="BF34" s="5">
        <f>CH4_100yr_tonnes!BG97</f>
        <v>51552.231767459998</v>
      </c>
      <c r="BG34" s="5">
        <f>CH4_100yr_tonnes!BH97</f>
        <v>52249.616967180009</v>
      </c>
      <c r="BH34" s="5">
        <f>CH4_100yr_tonnes!BI97</f>
        <v>52938.614113620002</v>
      </c>
      <c r="BI34" s="5">
        <f>CH4_100yr_tonnes!BJ97</f>
        <v>53618.909014799996</v>
      </c>
      <c r="BJ34" s="5">
        <f>CH4_100yr_tonnes!BK97</f>
        <v>39255.863142480004</v>
      </c>
      <c r="BK34" s="5">
        <f>CH4_100yr_tonnes!BL97</f>
        <v>29403.976416840003</v>
      </c>
      <c r="BL34" s="5">
        <f>CH4_100yr_tonnes!BM97</f>
        <v>22591.157209860001</v>
      </c>
      <c r="BM34" s="5">
        <f>CH4_100yr_tonnes!BN97</f>
        <v>17829.608947739998</v>
      </c>
      <c r="BN34" s="5">
        <f>CH4_100yr_tonnes!BO97</f>
        <v>14456.236985880003</v>
      </c>
      <c r="BO34" s="5">
        <f>CH4_100yr_tonnes!BP97</f>
        <v>12025.665436260002</v>
      </c>
      <c r="BP34" s="5">
        <f>CH4_100yr_tonnes!BQ97</f>
        <v>10238.519832599999</v>
      </c>
      <c r="BQ34" s="5">
        <f>CH4_100yr_tonnes!BR97</f>
        <v>8893.3495265999991</v>
      </c>
      <c r="BR34" s="5">
        <f>CH4_100yr_tonnes!BS97</f>
        <v>7854.3964832400006</v>
      </c>
      <c r="BS34" s="5">
        <f>CH4_100yr_tonnes!BT97</f>
        <v>7029.9865258199998</v>
      </c>
      <c r="BT34" s="5">
        <f>CH4_100yr_tonnes!BU97</f>
        <v>6358.0412610840003</v>
      </c>
      <c r="BU34" s="5">
        <f>CH4_100yr_tonnes!BV97</f>
        <v>5796.3633663900009</v>
      </c>
      <c r="BV34" s="5">
        <f>CH4_100yr_tonnes!BW97</f>
        <v>5316.1217297460007</v>
      </c>
      <c r="BW34" s="5">
        <f>CH4_100yr_tonnes!BX97</f>
        <v>4897.4817567600003</v>
      </c>
      <c r="BX34" s="5">
        <f>CH4_100yr_tonnes!BY97</f>
        <v>4526.6737806780002</v>
      </c>
      <c r="BY34" s="5">
        <f>CH4_100yr_tonnes!BZ97</f>
        <v>4194.0256277460003</v>
      </c>
      <c r="BZ34" s="5">
        <f>CH4_100yr_tonnes!CA97</f>
        <v>3892.6416474359999</v>
      </c>
      <c r="CA34" s="5">
        <f>CH4_100yr_tonnes!CB97</f>
        <v>3617.5152124800002</v>
      </c>
      <c r="CB34" s="5">
        <f>CH4_100yr_tonnes!CC97</f>
        <v>3364.9319324220005</v>
      </c>
      <c r="CC34" s="5">
        <f>CH4_100yr_tonnes!CD97</f>
        <v>3132.0678525120006</v>
      </c>
      <c r="CD34" s="5">
        <f>CH4_100yr_tonnes!CE97</f>
        <v>2916.7184855820001</v>
      </c>
      <c r="CE34" s="5">
        <f>CH4_100yr_tonnes!CF97</f>
        <v>2717.1156483120003</v>
      </c>
      <c r="CF34" s="5">
        <f>CH4_100yr_tonnes!CG97</f>
        <v>2531.8032550200001</v>
      </c>
      <c r="CG34" s="5">
        <f>CH4_100yr_tonnes!CH97</f>
        <v>2359.5527391959999</v>
      </c>
      <c r="CH34" s="5">
        <f>CH4_100yr_tonnes!CI97</f>
        <v>2199.3051156900005</v>
      </c>
      <c r="CI34" s="5">
        <f>CH4_100yr_tonnes!CJ97</f>
        <v>2050.1309902380003</v>
      </c>
      <c r="CJ34" s="5">
        <f>CH4_100yr_tonnes!CK97</f>
        <v>1911.2026787460002</v>
      </c>
      <c r="CK34" s="5">
        <f>CH4_100yr_tonnes!CL97</f>
        <v>1781.7745147800001</v>
      </c>
      <c r="CL34" s="5">
        <f>CH4_100yr_tonnes!CM97</f>
        <v>1661.1687112320001</v>
      </c>
      <c r="CM34" s="5">
        <f>CH4_100yr_tonnes!CN97</f>
        <v>1548.7650140400003</v>
      </c>
      <c r="CN34" s="5">
        <f>CH4_100yr_tonnes!CO97</f>
        <v>1443.9929506139999</v>
      </c>
      <c r="CO34" s="5">
        <f>CH4_100yr_tonnes!CP97</f>
        <v>1346.3258776740001</v>
      </c>
      <c r="CP34" s="5">
        <f>CH4_100yr_tonnes!CQ97</f>
        <v>1255.2762827100003</v>
      </c>
      <c r="CQ34" s="5">
        <f>CH4_100yr_tonnes!CR97</f>
        <v>1170.391976334</v>
      </c>
      <c r="CR34" s="5">
        <f>CH4_100yr_tonnes!CS97</f>
        <v>1091.2529246640001</v>
      </c>
      <c r="CS34" s="5">
        <f>CH4_100yr_tonnes!CT97</f>
        <v>1017.4685542740001</v>
      </c>
      <c r="CT34" s="5">
        <f>CH4_100yr_tonnes!CU97</f>
        <v>948.67540631400016</v>
      </c>
      <c r="CU34" s="5">
        <f>CH4_100yr_tonnes!CV97</f>
        <v>884.5350740340001</v>
      </c>
      <c r="CV34" s="5">
        <f>CH4_100yr_tonnes!CW97</f>
        <v>824.7323470980001</v>
      </c>
    </row>
    <row r="35" spans="1:100" ht="11" x14ac:dyDescent="0.15">
      <c r="A35" s="5">
        <f>CH4_100yr_tonnes!B98</f>
        <v>1430.0086371960001</v>
      </c>
      <c r="B35" s="5">
        <f>CH4_100yr_tonnes!C98</f>
        <v>2767.6945052640003</v>
      </c>
      <c r="C35" s="5">
        <f>CH4_100yr_tonnes!D98</f>
        <v>4024.1473762920004</v>
      </c>
      <c r="D35" s="5">
        <f>CH4_100yr_tonnes!E98</f>
        <v>5167.7109102539998</v>
      </c>
      <c r="E35" s="5">
        <f>CH4_100yr_tonnes!F98</f>
        <v>6240.3838029119997</v>
      </c>
      <c r="F35" s="5">
        <f>CH4_100yr_tonnes!G98</f>
        <v>7261.3954109400011</v>
      </c>
      <c r="G35" s="5">
        <f>CH4_100yr_tonnes!H98</f>
        <v>8241.5093633399993</v>
      </c>
      <c r="H35" s="5">
        <f>CH4_100yr_tonnes!I98</f>
        <v>9178.7718783599994</v>
      </c>
      <c r="I35" s="5">
        <f>CH4_100yr_tonnes!J98</f>
        <v>10092.617683620001</v>
      </c>
      <c r="J35" s="5">
        <f>CH4_100yr_tonnes!K98</f>
        <v>10979.458491240001</v>
      </c>
      <c r="K35" s="5">
        <f>CH4_100yr_tonnes!L98</f>
        <v>11846.11136748</v>
      </c>
      <c r="L35" s="5">
        <f>CH4_100yr_tonnes!M98</f>
        <v>12698.979344340001</v>
      </c>
      <c r="M35" s="5">
        <f>CH4_100yr_tonnes!N98</f>
        <v>13536.582646139999</v>
      </c>
      <c r="N35" s="5">
        <f>CH4_100yr_tonnes!O98</f>
        <v>14365.603668000002</v>
      </c>
      <c r="O35" s="5">
        <f>CH4_100yr_tonnes!P98</f>
        <v>15187.609586580002</v>
      </c>
      <c r="P35" s="5">
        <f>CH4_100yr_tonnes!Q98</f>
        <v>15998.99785566</v>
      </c>
      <c r="Q35" s="5">
        <f>CH4_100yr_tonnes!R98</f>
        <v>16806.296089740001</v>
      </c>
      <c r="R35" s="5">
        <f>CH4_100yr_tonnes!S98</f>
        <v>17614.245766559998</v>
      </c>
      <c r="S35" s="5">
        <f>CH4_100yr_tonnes!T98</f>
        <v>18428.14718502</v>
      </c>
      <c r="T35" s="5">
        <f>CH4_100yr_tonnes!U98</f>
        <v>19239.515025960001</v>
      </c>
      <c r="U35" s="5">
        <f>CH4_100yr_tonnes!V98</f>
        <v>20054.216531880003</v>
      </c>
      <c r="V35" s="5">
        <f>CH4_100yr_tonnes!W98</f>
        <v>20889.748021620002</v>
      </c>
      <c r="W35" s="5">
        <f>CH4_100yr_tonnes!X98</f>
        <v>21742.560924540001</v>
      </c>
      <c r="X35" s="5">
        <f>CH4_100yr_tonnes!Y98</f>
        <v>22631.40670698</v>
      </c>
      <c r="Y35" s="5">
        <f>CH4_100yr_tonnes!Z98</f>
        <v>23554.142651640002</v>
      </c>
      <c r="Z35" s="5">
        <f>CH4_100yr_tonnes!AA98</f>
        <v>24500.901933000001</v>
      </c>
      <c r="AA35" s="5">
        <f>CH4_100yr_tonnes!AB98</f>
        <v>25482.916034640002</v>
      </c>
      <c r="AB35" s="5">
        <f>CH4_100yr_tonnes!AC98</f>
        <v>26329.742197560005</v>
      </c>
      <c r="AC35" s="5">
        <f>CH4_100yr_tonnes!AD98</f>
        <v>27182.979508140004</v>
      </c>
      <c r="AD35" s="5">
        <f>CH4_100yr_tonnes!AE98</f>
        <v>28043.177743020005</v>
      </c>
      <c r="AE35" s="5">
        <f>CH4_100yr_tonnes!AF98</f>
        <v>28910.869755960004</v>
      </c>
      <c r="AF35" s="5">
        <f>CH4_100yr_tonnes!AG98</f>
        <v>29786.544920580003</v>
      </c>
      <c r="AG35" s="5">
        <f>CH4_100yr_tonnes!AH98</f>
        <v>30670.65387636</v>
      </c>
      <c r="AH35" s="5">
        <f>CH4_100yr_tonnes!AI98</f>
        <v>31563.626061720002</v>
      </c>
      <c r="AI35" s="5">
        <f>CH4_100yr_tonnes!AJ98</f>
        <v>32465.871280200001</v>
      </c>
      <c r="AJ35" s="5">
        <f>CH4_100yr_tonnes!AK98</f>
        <v>33377.768621939998</v>
      </c>
      <c r="AK35" s="5">
        <f>CH4_100yr_tonnes!AL98</f>
        <v>34299.663683880004</v>
      </c>
      <c r="AL35" s="5">
        <f>CH4_100yr_tonnes!AM98</f>
        <v>35231.839795440006</v>
      </c>
      <c r="AM35" s="5">
        <f>CH4_100yr_tonnes!AN98</f>
        <v>36174.494688540006</v>
      </c>
      <c r="AN35" s="5">
        <f>CH4_100yr_tonnes!AO98</f>
        <v>37127.726144339998</v>
      </c>
      <c r="AO35" s="5">
        <f>CH4_100yr_tonnes!AP98</f>
        <v>38091.55234680001</v>
      </c>
      <c r="AP35" s="5">
        <f>CH4_100yr_tonnes!AQ98</f>
        <v>39065.9442165</v>
      </c>
      <c r="AQ35" s="5">
        <f>CH4_100yr_tonnes!AR98</f>
        <v>40050.846584580002</v>
      </c>
      <c r="AR35" s="5">
        <f>CH4_100yr_tonnes!AS98</f>
        <v>41046.170524560002</v>
      </c>
      <c r="AS35" s="5">
        <f>CH4_100yr_tonnes!AT98</f>
        <v>42051.791196300008</v>
      </c>
      <c r="AT35" s="5">
        <f>CH4_100yr_tonnes!AU98</f>
        <v>43067.559277079999</v>
      </c>
      <c r="AU35" s="5">
        <f>CH4_100yr_tonnes!AV98</f>
        <v>44093.299293720003</v>
      </c>
      <c r="AV35" s="5">
        <f>CH4_100yr_tonnes!AW98</f>
        <v>45128.807012280005</v>
      </c>
      <c r="AW35" s="5">
        <f>CH4_100yr_tonnes!AX98</f>
        <v>46173.831281219995</v>
      </c>
      <c r="AX35" s="5">
        <f>CH4_100yr_tonnes!AY98</f>
        <v>47228.072912700001</v>
      </c>
      <c r="AY35" s="5">
        <f>CH4_100yr_tonnes!AZ98</f>
        <v>48291.198018840005</v>
      </c>
      <c r="AZ35" s="5">
        <f>CH4_100yr_tonnes!BA98</f>
        <v>49362.856188900005</v>
      </c>
      <c r="BA35" s="5">
        <f>CH4_100yr_tonnes!BB98</f>
        <v>50442.695900220002</v>
      </c>
      <c r="BB35" s="5">
        <f>CH4_100yr_tonnes!BC98</f>
        <v>51530.402581139999</v>
      </c>
      <c r="BC35" s="5">
        <f>CH4_100yr_tonnes!BD98</f>
        <v>52625.702150160003</v>
      </c>
      <c r="BD35" s="5">
        <f>CH4_100yr_tonnes!BE98</f>
        <v>53728.348913640002</v>
      </c>
      <c r="BE35" s="5">
        <f>CH4_100yr_tonnes!BF98</f>
        <v>54838.106866560003</v>
      </c>
      <c r="BF35" s="5">
        <f>CH4_100yr_tonnes!BG98</f>
        <v>55954.713480540006</v>
      </c>
      <c r="BG35" s="5">
        <f>CH4_100yr_tonnes!BH98</f>
        <v>57077.877974940013</v>
      </c>
      <c r="BH35" s="5">
        <f>CH4_100yr_tonnes!BI98</f>
        <v>58207.266489000009</v>
      </c>
      <c r="BI35" s="5">
        <f>CH4_100yr_tonnes!BJ98</f>
        <v>59342.521296360006</v>
      </c>
      <c r="BJ35" s="5">
        <f>CH4_100yr_tonnes!BK98</f>
        <v>55026.633017820001</v>
      </c>
      <c r="BK35" s="5">
        <f>CH4_100yr_tonnes!BL98</f>
        <v>51039.564182820002</v>
      </c>
      <c r="BL35" s="5">
        <f>CH4_100yr_tonnes!BM98</f>
        <v>47355.526498620013</v>
      </c>
      <c r="BM35" s="5">
        <f>CH4_100yr_tonnes!BN98</f>
        <v>43950.788799059999</v>
      </c>
      <c r="BN35" s="5">
        <f>CH4_100yr_tonnes!BO98</f>
        <v>40803.511395600006</v>
      </c>
      <c r="BO35" s="5">
        <f>CH4_100yr_tonnes!BP98</f>
        <v>37893.593771399996</v>
      </c>
      <c r="BP35" s="5">
        <f>CH4_100yr_tonnes!BQ98</f>
        <v>35202.534682800004</v>
      </c>
      <c r="BQ35" s="5">
        <f>CH4_100yr_tonnes!BR98</f>
        <v>32713.303508820001</v>
      </c>
      <c r="BR35" s="5">
        <f>CH4_100yr_tonnes!BS98</f>
        <v>30410.222048640004</v>
      </c>
      <c r="BS35" s="5">
        <f>CH4_100yr_tonnes!BT98</f>
        <v>28278.85587888</v>
      </c>
      <c r="BT35" s="5">
        <f>CH4_100yr_tonnes!BU98</f>
        <v>26305.914490979998</v>
      </c>
      <c r="BU35" s="5">
        <f>CH4_100yr_tonnes!BV98</f>
        <v>24479.159490000002</v>
      </c>
      <c r="BV35" s="5">
        <f>CH4_100yr_tonnes!BW98</f>
        <v>22787.32020396</v>
      </c>
      <c r="BW35" s="5">
        <f>CH4_100yr_tonnes!BX98</f>
        <v>21220.016174880002</v>
      </c>
      <c r="BX35" s="5">
        <f>CH4_100yr_tonnes!BY98</f>
        <v>19767.685799280003</v>
      </c>
      <c r="BY35" s="5">
        <f>CH4_100yr_tonnes!BZ98</f>
        <v>18421.520846940002</v>
      </c>
      <c r="BZ35" s="5">
        <f>CH4_100yr_tonnes!CA98</f>
        <v>17173.406152800002</v>
      </c>
      <c r="CA35" s="5">
        <f>CH4_100yr_tonnes!CB98</f>
        <v>16015.864265040002</v>
      </c>
      <c r="CB35" s="5">
        <f>CH4_100yr_tonnes!CC98</f>
        <v>14942.004500159999</v>
      </c>
      <c r="CC35" s="5">
        <f>CH4_100yr_tonnes!CD98</f>
        <v>13945.476133860002</v>
      </c>
      <c r="CD35" s="5">
        <f>CH4_100yr_tonnes!CE98</f>
        <v>13020.425327700001</v>
      </c>
      <c r="CE35" s="5">
        <f>CH4_100yr_tonnes!CF98</f>
        <v>12161.45556102</v>
      </c>
      <c r="CF35" s="5">
        <f>CH4_100yr_tonnes!CG98</f>
        <v>11363.591235900001</v>
      </c>
      <c r="CG35" s="5">
        <f>CH4_100yr_tonnes!CH98</f>
        <v>10622.24418396</v>
      </c>
      <c r="CH35" s="5">
        <f>CH4_100yr_tonnes!CI98</f>
        <v>9933.182919060002</v>
      </c>
      <c r="CI35" s="5">
        <f>CH4_100yr_tonnes!CJ98</f>
        <v>9292.5043104600009</v>
      </c>
      <c r="CJ35" s="5">
        <f>CH4_100yr_tonnes!CK98</f>
        <v>8696.6075476200003</v>
      </c>
      <c r="CK35" s="5">
        <f>CH4_100yr_tonnes!CL98</f>
        <v>8142.1702000200003</v>
      </c>
      <c r="CL35" s="5">
        <f>CH4_100yr_tonnes!CM98</f>
        <v>7626.1262092799998</v>
      </c>
      <c r="CM35" s="5">
        <f>CH4_100yr_tonnes!CN98</f>
        <v>7145.6456101800004</v>
      </c>
      <c r="CN35" s="5">
        <f>CH4_100yr_tonnes!CO98</f>
        <v>6698.1158965079994</v>
      </c>
      <c r="CO35" s="5">
        <f>CH4_100yr_tonnes!CP98</f>
        <v>6281.1249049500002</v>
      </c>
      <c r="CP35" s="5">
        <f>CH4_100yr_tonnes!CQ98</f>
        <v>5892.445012266</v>
      </c>
      <c r="CQ35" s="5">
        <f>CH4_100yr_tonnes!CR98</f>
        <v>5530.0186430400008</v>
      </c>
      <c r="CR35" s="5">
        <f>CH4_100yr_tonnes!CS98</f>
        <v>5191.944911046</v>
      </c>
      <c r="CS35" s="5">
        <f>CH4_100yr_tonnes!CT98</f>
        <v>4876.4673379559999</v>
      </c>
      <c r="CT35" s="5">
        <f>CH4_100yr_tonnes!CU98</f>
        <v>4581.9625463339999</v>
      </c>
      <c r="CU35" s="5">
        <f>CH4_100yr_tonnes!CV98</f>
        <v>4306.9298530139995</v>
      </c>
      <c r="CV35" s="5">
        <f>CH4_100yr_tonnes!CW98</f>
        <v>4049.9816950620002</v>
      </c>
    </row>
    <row r="36" spans="1:100" ht="11" x14ac:dyDescent="0.15">
      <c r="A36" s="5">
        <f>CH4_100yr_tonnes!B99</f>
        <v>63.854339818380005</v>
      </c>
      <c r="B36" s="5">
        <f>CH4_100yr_tonnes!C99</f>
        <v>109.248153999</v>
      </c>
      <c r="C36" s="5">
        <f>CH4_100yr_tonnes!D99</f>
        <v>144.92394088560002</v>
      </c>
      <c r="D36" s="5">
        <f>CH4_100yr_tonnes!E99</f>
        <v>171.71854312500002</v>
      </c>
      <c r="E36" s="5">
        <f>CH4_100yr_tonnes!F99</f>
        <v>197.91316648560002</v>
      </c>
      <c r="F36" s="5">
        <f>CH4_100yr_tonnes!G99</f>
        <v>220.8142033446</v>
      </c>
      <c r="G36" s="5">
        <f>CH4_100yr_tonnes!H99</f>
        <v>241.09891000380003</v>
      </c>
      <c r="H36" s="5">
        <f>CH4_100yr_tonnes!I99</f>
        <v>256.80246605759999</v>
      </c>
      <c r="I36" s="5">
        <f>CH4_100yr_tonnes!J99</f>
        <v>266.56368141600001</v>
      </c>
      <c r="J36" s="5">
        <f>CH4_100yr_tonnes!K99</f>
        <v>268.26648255180004</v>
      </c>
      <c r="K36" s="5">
        <f>CH4_100yr_tonnes!L99</f>
        <v>274.49461082400001</v>
      </c>
      <c r="L36" s="5">
        <f>CH4_100yr_tonnes!M99</f>
        <v>282.89168109720003</v>
      </c>
      <c r="M36" s="5">
        <f>CH4_100yr_tonnes!N99</f>
        <v>291.20109302160006</v>
      </c>
      <c r="N36" s="5">
        <f>CH4_100yr_tonnes!O99</f>
        <v>306.9479227644</v>
      </c>
      <c r="O36" s="5">
        <f>CH4_100yr_tonnes!P99</f>
        <v>319.10180059739997</v>
      </c>
      <c r="P36" s="5">
        <f>CH4_100yr_tonnes!Q99</f>
        <v>329.17792220880006</v>
      </c>
      <c r="Q36" s="5">
        <f>CH4_100yr_tonnes!R99</f>
        <v>338.76492085680007</v>
      </c>
      <c r="R36" s="5">
        <f>CH4_100yr_tonnes!S99</f>
        <v>349.62993316500001</v>
      </c>
      <c r="S36" s="5">
        <f>CH4_100yr_tonnes!T99</f>
        <v>358.36733170800005</v>
      </c>
      <c r="T36" s="5">
        <f>CH4_100yr_tonnes!U99</f>
        <v>366.424867785</v>
      </c>
      <c r="U36" s="5">
        <f>CH4_100yr_tonnes!V99</f>
        <v>358.01289676680005</v>
      </c>
      <c r="V36" s="5">
        <f>CH4_100yr_tonnes!W99</f>
        <v>345.95198053080009</v>
      </c>
      <c r="W36" s="5">
        <f>CH4_100yr_tonnes!X99</f>
        <v>340.84752003240004</v>
      </c>
      <c r="X36" s="5">
        <f>CH4_100yr_tonnes!Y99</f>
        <v>344.71393741140002</v>
      </c>
      <c r="Y36" s="5">
        <f>CH4_100yr_tonnes!Z99</f>
        <v>354.82327770060004</v>
      </c>
      <c r="Z36" s="5">
        <f>CH4_100yr_tonnes!AA99</f>
        <v>371.59604944980003</v>
      </c>
      <c r="AA36" s="5">
        <f>CH4_100yr_tonnes!AB99</f>
        <v>392.70737682780003</v>
      </c>
      <c r="AB36" s="5">
        <f>CH4_100yr_tonnes!AC99</f>
        <v>384.20447970420008</v>
      </c>
      <c r="AC36" s="5">
        <f>CH4_100yr_tonnes!AD99</f>
        <v>379.1349983106</v>
      </c>
      <c r="AD36" s="5">
        <f>CH4_100yr_tonnes!AE99</f>
        <v>376.35190465440007</v>
      </c>
      <c r="AE36" s="5">
        <f>CH4_100yr_tonnes!AF99</f>
        <v>375.05805555839999</v>
      </c>
      <c r="AF36" s="5">
        <f>CH4_100yr_tonnes!AG99</f>
        <v>374.73896516399998</v>
      </c>
      <c r="AG36" s="5">
        <f>CH4_100yr_tonnes!AH99</f>
        <v>375.03479561580008</v>
      </c>
      <c r="AH36" s="5">
        <f>CH4_100yr_tonnes!AI99</f>
        <v>375.73683308880004</v>
      </c>
      <c r="AI36" s="5">
        <f>CH4_100yr_tonnes!AJ99</f>
        <v>376.66231915740008</v>
      </c>
      <c r="AJ36" s="5">
        <f>CH4_100yr_tonnes!AK99</f>
        <v>377.73252330899999</v>
      </c>
      <c r="AK36" s="5">
        <f>CH4_100yr_tonnes!AL99</f>
        <v>378.86246854920006</v>
      </c>
      <c r="AL36" s="5">
        <f>CH4_100yr_tonnes!AM99</f>
        <v>379.9953752934</v>
      </c>
      <c r="AM36" s="5">
        <f>CH4_100yr_tonnes!AN99</f>
        <v>381.11376198960005</v>
      </c>
      <c r="AN36" s="5">
        <f>CH4_100yr_tonnes!AO99</f>
        <v>382.18312114980006</v>
      </c>
      <c r="AO36" s="5">
        <f>CH4_100yr_tonnes!AP99</f>
        <v>383.18816461980003</v>
      </c>
      <c r="AP36" s="5">
        <f>CH4_100yr_tonnes!AQ99</f>
        <v>384.11981052179999</v>
      </c>
      <c r="AQ36" s="5">
        <f>CH4_100yr_tonnes!AR99</f>
        <v>384.96831057179998</v>
      </c>
      <c r="AR36" s="5">
        <f>CH4_100yr_tonnes!AS99</f>
        <v>385.72920698760004</v>
      </c>
      <c r="AS36" s="5">
        <f>CH4_100yr_tonnes!AT99</f>
        <v>386.39185855919999</v>
      </c>
      <c r="AT36" s="5">
        <f>CH4_100yr_tonnes!AU99</f>
        <v>386.95402639499997</v>
      </c>
      <c r="AU36" s="5">
        <f>CH4_100yr_tonnes!AV99</f>
        <v>387.40841277420003</v>
      </c>
      <c r="AV36" s="5">
        <f>CH4_100yr_tonnes!AW99</f>
        <v>387.77057413559999</v>
      </c>
      <c r="AW36" s="5">
        <f>CH4_100yr_tonnes!AX99</f>
        <v>388.02694580100007</v>
      </c>
      <c r="AX36" s="5">
        <f>CH4_100yr_tonnes!AY99</f>
        <v>388.17612309000009</v>
      </c>
      <c r="AY36" s="5">
        <f>CH4_100yr_tonnes!AZ99</f>
        <v>388.22298773820006</v>
      </c>
      <c r="AZ36" s="5">
        <f>CH4_100yr_tonnes!BA99</f>
        <v>388.16810167200003</v>
      </c>
      <c r="BA36" s="5">
        <f>CH4_100yr_tonnes!BB99</f>
        <v>388.01575561440001</v>
      </c>
      <c r="BB36" s="5">
        <f>CH4_100yr_tonnes!BC99</f>
        <v>387.75924156899998</v>
      </c>
      <c r="BC36" s="5">
        <f>CH4_100yr_tonnes!BD99</f>
        <v>387.42223061760006</v>
      </c>
      <c r="BD36" s="5">
        <f>CH4_100yr_tonnes!BE99</f>
        <v>387.00062065680004</v>
      </c>
      <c r="BE36" s="5">
        <f>CH4_100yr_tonnes!BF99</f>
        <v>386.50538762520006</v>
      </c>
      <c r="BF36" s="5">
        <f>CH4_100yr_tonnes!BG99</f>
        <v>385.93930617000007</v>
      </c>
      <c r="BG36" s="5">
        <f>CH4_100yr_tonnes!BH99</f>
        <v>385.31316998340003</v>
      </c>
      <c r="BH36" s="5">
        <f>CH4_100yr_tonnes!BI99</f>
        <v>384.62000610659999</v>
      </c>
      <c r="BI36" s="5">
        <f>CH4_100yr_tonnes!BJ99</f>
        <v>383.87563919520005</v>
      </c>
      <c r="BJ36" s="5">
        <f>CH4_100yr_tonnes!BK99</f>
        <v>284.081773887</v>
      </c>
      <c r="BK36" s="5">
        <f>CH4_100yr_tonnes!BL99</f>
        <v>215.37865280099999</v>
      </c>
      <c r="BL36" s="5">
        <f>CH4_100yr_tonnes!BM99</f>
        <v>167.63860022280002</v>
      </c>
      <c r="BM36" s="5">
        <f>CH4_100yr_tonnes!BN99</f>
        <v>134.0645624862</v>
      </c>
      <c r="BN36" s="5">
        <f>CH4_100yr_tonnes!BO99</f>
        <v>110.0926278816</v>
      </c>
      <c r="BO36" s="5">
        <f>CH4_100yr_tonnes!BP99</f>
        <v>92.656325533800015</v>
      </c>
      <c r="BP36" s="5">
        <f>CH4_100yr_tonnes!BQ99</f>
        <v>79.693435591200014</v>
      </c>
      <c r="BQ36" s="5">
        <f>CH4_100yr_tonnes!BR99</f>
        <v>69.815360627400011</v>
      </c>
      <c r="BR36" s="5">
        <f>CH4_100yr_tonnes!BS99</f>
        <v>62.085468491100009</v>
      </c>
      <c r="BS36" s="5">
        <f>CH4_100yr_tonnes!BT99</f>
        <v>55.870482482760004</v>
      </c>
      <c r="BT36" s="5">
        <f>CH4_100yr_tonnes!BU99</f>
        <v>50.74083833880001</v>
      </c>
      <c r="BU36" s="5">
        <f>CH4_100yr_tonnes!BV99</f>
        <v>46.403866890900005</v>
      </c>
      <c r="BV36" s="5">
        <f>CH4_100yr_tonnes!BW99</f>
        <v>42.658981845840003</v>
      </c>
      <c r="BW36" s="5">
        <f>CH4_100yr_tonnes!BX99</f>
        <v>39.367619645280008</v>
      </c>
      <c r="BX36" s="5">
        <f>CH4_100yr_tonnes!BY99</f>
        <v>36.433069460700004</v>
      </c>
      <c r="BY36" s="5">
        <f>CH4_100yr_tonnes!BZ99</f>
        <v>33.786934028339999</v>
      </c>
      <c r="BZ36" s="5">
        <f>CH4_100yr_tonnes!CA99</f>
        <v>31.380036597960004</v>
      </c>
      <c r="CA36" s="5">
        <f>CH4_100yr_tonnes!CB99</f>
        <v>29.176309366260003</v>
      </c>
      <c r="CB36" s="5">
        <f>CH4_100yr_tonnes!CC99</f>
        <v>27.148681522140002</v>
      </c>
      <c r="CC36" s="5">
        <f>CH4_100yr_tonnes!CD99</f>
        <v>25.276308789540003</v>
      </c>
      <c r="CD36" s="5">
        <f>CH4_100yr_tonnes!CE99</f>
        <v>23.542703042400003</v>
      </c>
      <c r="CE36" s="5">
        <f>CH4_100yr_tonnes!CF99</f>
        <v>21.93446627526</v>
      </c>
      <c r="CF36" s="5">
        <f>CH4_100yr_tonnes!CG99</f>
        <v>20.440430445000001</v>
      </c>
      <c r="CG36" s="5">
        <f>CH4_100yr_tonnes!CH99</f>
        <v>19.051070119440002</v>
      </c>
      <c r="CH36" s="5">
        <f>CH4_100yr_tonnes!CI99</f>
        <v>17.758098850380001</v>
      </c>
      <c r="CI36" s="5">
        <f>CH4_100yr_tonnes!CJ99</f>
        <v>16.554189227399998</v>
      </c>
      <c r="CJ36" s="5">
        <f>CH4_100yr_tonnes!CK99</f>
        <v>15.4327765494</v>
      </c>
      <c r="CK36" s="5">
        <f>CH4_100yr_tonnes!CL99</f>
        <v>14.387919143040001</v>
      </c>
      <c r="CL36" s="5">
        <f>CH4_100yr_tonnes!CM99</f>
        <v>13.414197171240001</v>
      </c>
      <c r="CM36" s="5">
        <f>CH4_100yr_tonnes!CN99</f>
        <v>12.506637700620001</v>
      </c>
      <c r="CN36" s="5">
        <f>CH4_100yr_tonnes!CO99</f>
        <v>11.66065800714</v>
      </c>
      <c r="CO36" s="5">
        <f>CH4_100yr_tonnes!CP99</f>
        <v>10.872021336600001</v>
      </c>
      <c r="CP36" s="5">
        <f>CH4_100yr_tonnes!CQ99</f>
        <v>10.13680164186</v>
      </c>
      <c r="CQ36" s="5">
        <f>CH4_100yr_tonnes!CR99</f>
        <v>9.4513545576600002</v>
      </c>
      <c r="CR36" s="5">
        <f>CH4_100yr_tonnes!CS99</f>
        <v>8.8122929790600004</v>
      </c>
      <c r="CS36" s="5">
        <f>CH4_100yr_tonnes!CT99</f>
        <v>8.2164661112400008</v>
      </c>
      <c r="CT36" s="5">
        <f>CH4_100yr_tonnes!CU99</f>
        <v>7.6609410618</v>
      </c>
      <c r="CU36" s="5">
        <f>CH4_100yr_tonnes!CV99</f>
        <v>7.1429865145200004</v>
      </c>
      <c r="CV36" s="5">
        <f>CH4_100yr_tonnes!CW99</f>
        <v>6.6600579869279999</v>
      </c>
    </row>
    <row r="37" spans="1:100" ht="11" x14ac:dyDescent="0.15">
      <c r="A37" s="5">
        <f>CH4_100yr_tonnes!B100</f>
        <v>3621.4335216060008</v>
      </c>
      <c r="B37" s="5">
        <f>CH4_100yr_tonnes!C100</f>
        <v>6083.6646588719996</v>
      </c>
      <c r="C37" s="5">
        <f>CH4_100yr_tonnes!D100</f>
        <v>7802.5046820000007</v>
      </c>
      <c r="D37" s="5">
        <f>CH4_100yr_tonnes!E100</f>
        <v>9100.8498061800001</v>
      </c>
      <c r="E37" s="5">
        <f>CH4_100yr_tonnes!F100</f>
        <v>10194.3558957</v>
      </c>
      <c r="F37" s="5">
        <f>CH4_100yr_tonnes!G100</f>
        <v>11012.528687040001</v>
      </c>
      <c r="G37" s="5">
        <f>CH4_100yr_tonnes!H100</f>
        <v>11543.339287260002</v>
      </c>
      <c r="H37" s="5">
        <f>CH4_100yr_tonnes!I100</f>
        <v>11891.2468377</v>
      </c>
      <c r="I37" s="5">
        <f>CH4_100yr_tonnes!J100</f>
        <v>12083.390437620001</v>
      </c>
      <c r="J37" s="5">
        <f>CH4_100yr_tonnes!K100</f>
        <v>12394.80337698</v>
      </c>
      <c r="K37" s="5">
        <f>CH4_100yr_tonnes!L100</f>
        <v>12691.470568920002</v>
      </c>
      <c r="L37" s="5">
        <f>CH4_100yr_tonnes!M100</f>
        <v>12869.63467668</v>
      </c>
      <c r="M37" s="5">
        <f>CH4_100yr_tonnes!N100</f>
        <v>12840.322390800002</v>
      </c>
      <c r="N37" s="5">
        <f>CH4_100yr_tonnes!O100</f>
        <v>12725.432666940002</v>
      </c>
      <c r="O37" s="5">
        <f>CH4_100yr_tonnes!P100</f>
        <v>12752.723597520002</v>
      </c>
      <c r="P37" s="5">
        <f>CH4_100yr_tonnes!Q100</f>
        <v>13036.78843056</v>
      </c>
      <c r="Q37" s="5">
        <f>CH4_100yr_tonnes!R100</f>
        <v>13470.39380466</v>
      </c>
      <c r="R37" s="5">
        <f>CH4_100yr_tonnes!S100</f>
        <v>13951.993463100001</v>
      </c>
      <c r="S37" s="5">
        <f>CH4_100yr_tonnes!T100</f>
        <v>14300.32773318</v>
      </c>
      <c r="T37" s="5">
        <f>CH4_100yr_tonnes!U100</f>
        <v>14667.3388557</v>
      </c>
      <c r="U37" s="5">
        <f>CH4_100yr_tonnes!V100</f>
        <v>15032.463334739999</v>
      </c>
      <c r="V37" s="5">
        <f>CH4_100yr_tonnes!W100</f>
        <v>15357.757612199999</v>
      </c>
      <c r="W37" s="5">
        <f>CH4_100yr_tonnes!X100</f>
        <v>15713.33973618</v>
      </c>
      <c r="X37" s="5">
        <f>CH4_100yr_tonnes!Y100</f>
        <v>16074.251875800002</v>
      </c>
      <c r="Y37" s="5">
        <f>CH4_100yr_tonnes!Z100</f>
        <v>16409.219145360003</v>
      </c>
      <c r="Z37" s="5">
        <f>CH4_100yr_tonnes!AA100</f>
        <v>16718.100317460001</v>
      </c>
      <c r="AA37" s="5">
        <f>CH4_100yr_tonnes!AB100</f>
        <v>17004.038111940001</v>
      </c>
      <c r="AB37" s="5">
        <f>CH4_100yr_tonnes!AC100</f>
        <v>17858.7336378</v>
      </c>
      <c r="AC37" s="5">
        <f>CH4_100yr_tonnes!AD100</f>
        <v>18567.391001100001</v>
      </c>
      <c r="AD37" s="5">
        <f>CH4_100yr_tonnes!AE100</f>
        <v>19177.905091379998</v>
      </c>
      <c r="AE37" s="5">
        <f>CH4_100yr_tonnes!AF100</f>
        <v>19722.408749099999</v>
      </c>
      <c r="AF37" s="5">
        <f>CH4_100yr_tonnes!AG100</f>
        <v>20222.432433780003</v>
      </c>
      <c r="AG37" s="5">
        <f>CH4_100yr_tonnes!AH100</f>
        <v>20692.376017920004</v>
      </c>
      <c r="AH37" s="5">
        <f>CH4_100yr_tonnes!AI100</f>
        <v>21141.838957740001</v>
      </c>
      <c r="AI37" s="5">
        <f>CH4_100yr_tonnes!AJ100</f>
        <v>21577.180283040001</v>
      </c>
      <c r="AJ37" s="5">
        <f>CH4_100yr_tonnes!AK100</f>
        <v>22002.599613960003</v>
      </c>
      <c r="AK37" s="5">
        <f>CH4_100yr_tonnes!AL100</f>
        <v>22420.855725720001</v>
      </c>
      <c r="AL37" s="5">
        <f>CH4_100yr_tonnes!AM100</f>
        <v>22833.769021200002</v>
      </c>
      <c r="AM37" s="5">
        <f>CH4_100yr_tonnes!AN100</f>
        <v>23242.537397580003</v>
      </c>
      <c r="AN37" s="5">
        <f>CH4_100yr_tonnes!AO100</f>
        <v>23647.958569320002</v>
      </c>
      <c r="AO37" s="5">
        <f>CH4_100yr_tonnes!AP100</f>
        <v>24050.549382600002</v>
      </c>
      <c r="AP37" s="5">
        <f>CH4_100yr_tonnes!AQ100</f>
        <v>24450.601770660003</v>
      </c>
      <c r="AQ37" s="5">
        <f>CH4_100yr_tonnes!AR100</f>
        <v>24848.246045100004</v>
      </c>
      <c r="AR37" s="5">
        <f>CH4_100yr_tonnes!AS100</f>
        <v>25243.45189932</v>
      </c>
      <c r="AS37" s="5">
        <f>CH4_100yr_tonnes!AT100</f>
        <v>25636.067210460002</v>
      </c>
      <c r="AT37" s="5">
        <f>CH4_100yr_tonnes!AU100</f>
        <v>26025.865201080003</v>
      </c>
      <c r="AU37" s="5">
        <f>CH4_100yr_tonnes!AV100</f>
        <v>26412.623731260002</v>
      </c>
      <c r="AV37" s="5">
        <f>CH4_100yr_tonnes!AW100</f>
        <v>26796.122030640003</v>
      </c>
      <c r="AW37" s="5">
        <f>CH4_100yr_tonnes!AX100</f>
        <v>27176.151173520004</v>
      </c>
      <c r="AX37" s="5">
        <f>CH4_100yr_tonnes!AY100</f>
        <v>27552.502790160001</v>
      </c>
      <c r="AY37" s="5">
        <f>CH4_100yr_tonnes!AZ100</f>
        <v>27924.98371158</v>
      </c>
      <c r="AZ37" s="5">
        <f>CH4_100yr_tonnes!BA100</f>
        <v>28293.383323860002</v>
      </c>
      <c r="BA37" s="5">
        <f>CH4_100yr_tonnes!BB100</f>
        <v>28657.492857240002</v>
      </c>
      <c r="BB37" s="5">
        <f>CH4_100yr_tonnes!BC100</f>
        <v>29017.115522220003</v>
      </c>
      <c r="BC37" s="5">
        <f>CH4_100yr_tonnes!BD100</f>
        <v>29372.044725420001</v>
      </c>
      <c r="BD37" s="5">
        <f>CH4_100yr_tonnes!BE100</f>
        <v>29722.078110960003</v>
      </c>
      <c r="BE37" s="5">
        <f>CH4_100yr_tonnes!BF100</f>
        <v>30067.024096380002</v>
      </c>
      <c r="BF37" s="5">
        <f>CH4_100yr_tonnes!BG100</f>
        <v>30406.693892580002</v>
      </c>
      <c r="BG37" s="5">
        <f>CH4_100yr_tonnes!BH100</f>
        <v>30740.902663200002</v>
      </c>
      <c r="BH37" s="5">
        <f>CH4_100yr_tonnes!BI100</f>
        <v>31069.483050720002</v>
      </c>
      <c r="BI37" s="5">
        <f>CH4_100yr_tonnes!BJ100</f>
        <v>31392.284179800004</v>
      </c>
      <c r="BJ37" s="5">
        <f>CH4_100yr_tonnes!BK100</f>
        <v>23020.051941660004</v>
      </c>
      <c r="BK37" s="5">
        <f>CH4_100yr_tonnes!BL100</f>
        <v>17274.307624740002</v>
      </c>
      <c r="BL37" s="5">
        <f>CH4_100yr_tonnes!BM100</f>
        <v>13298.187676140002</v>
      </c>
      <c r="BM37" s="5">
        <f>CH4_100yr_tonnes!BN100</f>
        <v>10516.708331160002</v>
      </c>
      <c r="BN37" s="5">
        <f>CH4_100yr_tonnes!BO100</f>
        <v>8543.8767995999988</v>
      </c>
      <c r="BO37" s="5">
        <f>CH4_100yr_tonnes!BP100</f>
        <v>7120.4232576000004</v>
      </c>
      <c r="BP37" s="5">
        <f>CH4_100yr_tonnes!BQ100</f>
        <v>6072.0587091119996</v>
      </c>
      <c r="BQ37" s="5">
        <f>CH4_100yr_tonnes!BR100</f>
        <v>5281.4919983460013</v>
      </c>
      <c r="BR37" s="5">
        <f>CH4_100yr_tonnes!BS100</f>
        <v>4669.6699931820003</v>
      </c>
      <c r="BS37" s="5">
        <f>CH4_100yr_tonnes!BT100</f>
        <v>4183.2003678660003</v>
      </c>
      <c r="BT37" s="5">
        <f>CH4_100yr_tonnes!BU100</f>
        <v>3785.918895972</v>
      </c>
      <c r="BU37" s="5">
        <f>CH4_100yr_tonnes!BV100</f>
        <v>3453.2349914220003</v>
      </c>
      <c r="BV37" s="5">
        <f>CH4_100yr_tonnes!BW100</f>
        <v>3168.339705336</v>
      </c>
      <c r="BW37" s="5">
        <f>CH4_100yr_tonnes!BX100</f>
        <v>2919.6622754760001</v>
      </c>
      <c r="BX37" s="5">
        <f>CH4_100yr_tonnes!BY100</f>
        <v>2699.1637100820003</v>
      </c>
      <c r="BY37" s="5">
        <f>CH4_100yr_tonnes!BZ100</f>
        <v>2501.191559766</v>
      </c>
      <c r="BZ37" s="5">
        <f>CH4_100yr_tonnes!CA100</f>
        <v>2321.7109529640006</v>
      </c>
      <c r="CA37" s="5">
        <f>CH4_100yr_tonnes!CB100</f>
        <v>2157.7879389180002</v>
      </c>
      <c r="CB37" s="5">
        <f>CH4_100yr_tonnes!CC100</f>
        <v>2007.2420370840002</v>
      </c>
      <c r="CC37" s="5">
        <f>CH4_100yr_tonnes!CD100</f>
        <v>1868.4122891640002</v>
      </c>
      <c r="CD37" s="5">
        <f>CH4_100yr_tonnes!CE100</f>
        <v>1739.9994573180002</v>
      </c>
      <c r="CE37" s="5">
        <f>CH4_100yr_tonnes!CF100</f>
        <v>1620.9593374740002</v>
      </c>
      <c r="CF37" s="5">
        <f>CH4_100yr_tonnes!CG100</f>
        <v>1510.4303991000002</v>
      </c>
      <c r="CG37" s="5">
        <f>CH4_100yr_tonnes!CH100</f>
        <v>1407.6844817220003</v>
      </c>
      <c r="CH37" s="5">
        <f>CH4_100yr_tonnes!CI100</f>
        <v>1312.0930115400001</v>
      </c>
      <c r="CI37" s="5">
        <f>CH4_100yr_tonnes!CJ100</f>
        <v>1223.103669414</v>
      </c>
      <c r="CJ37" s="5">
        <f>CH4_100yr_tonnes!CK100</f>
        <v>1140.2241019139999</v>
      </c>
      <c r="CK37" s="5">
        <f>CH4_100yr_tonnes!CL100</f>
        <v>1063.0104109140002</v>
      </c>
      <c r="CL37" s="5">
        <f>CH4_100yr_tonnes!CM100</f>
        <v>991.0588745340001</v>
      </c>
      <c r="CM37" s="5">
        <f>CH4_100yr_tonnes!CN100</f>
        <v>923.99988243000007</v>
      </c>
      <c r="CN37" s="5">
        <f>CH4_100yr_tonnes!CO100</f>
        <v>861.49337963400001</v>
      </c>
      <c r="CO37" s="5">
        <f>CH4_100yr_tonnes!CP100</f>
        <v>803.22536197200009</v>
      </c>
      <c r="CP37" s="5">
        <f>CH4_100yr_tonnes!CQ100</f>
        <v>748.90510914600009</v>
      </c>
      <c r="CQ37" s="5">
        <f>CH4_100yr_tonnes!CR100</f>
        <v>698.26292902800014</v>
      </c>
      <c r="CR37" s="5">
        <f>CH4_100yr_tonnes!CS100</f>
        <v>651.04828671900009</v>
      </c>
      <c r="CS37" s="5">
        <f>CH4_100yr_tonnes!CT100</f>
        <v>607.02820202819998</v>
      </c>
      <c r="CT37" s="5">
        <f>CH4_100yr_tonnes!CU100</f>
        <v>565.98586045440004</v>
      </c>
      <c r="CU37" s="5">
        <f>CH4_100yr_tonnes!CV100</f>
        <v>527.71938322619997</v>
      </c>
      <c r="CV37" s="5">
        <f>CH4_100yr_tonnes!CW100</f>
        <v>492.04072629780001</v>
      </c>
    </row>
    <row r="38" spans="1:100" ht="11" x14ac:dyDescent="0.15">
      <c r="A38" s="5">
        <f>CH4_100yr_tonnes!B101</f>
        <v>6893.6636693400005</v>
      </c>
      <c r="B38" s="5">
        <f>CH4_100yr_tonnes!C101</f>
        <v>13101.745996920001</v>
      </c>
      <c r="C38" s="5">
        <f>CH4_100yr_tonnes!D101</f>
        <v>18820.068047880002</v>
      </c>
      <c r="D38" s="5">
        <f>CH4_100yr_tonnes!E101</f>
        <v>25070.20928508</v>
      </c>
      <c r="E38" s="5">
        <f>CH4_100yr_tonnes!F101</f>
        <v>31717.233409500004</v>
      </c>
      <c r="F38" s="5">
        <f>CH4_100yr_tonnes!G101</f>
        <v>38346.811759980003</v>
      </c>
      <c r="G38" s="5">
        <f>CH4_100yr_tonnes!H101</f>
        <v>44750.766999359999</v>
      </c>
      <c r="H38" s="5">
        <f>CH4_100yr_tonnes!I101</f>
        <v>51122.554501620012</v>
      </c>
      <c r="I38" s="5">
        <f>CH4_100yr_tonnes!J101</f>
        <v>56931.511429860009</v>
      </c>
      <c r="J38" s="5">
        <f>CH4_100yr_tonnes!K101</f>
        <v>62525.53146264</v>
      </c>
      <c r="K38" s="5">
        <f>CH4_100yr_tonnes!L101</f>
        <v>68810.082840600007</v>
      </c>
      <c r="L38" s="5">
        <f>CH4_100yr_tonnes!M101</f>
        <v>75236.454583800005</v>
      </c>
      <c r="M38" s="5">
        <f>CH4_100yr_tonnes!N101</f>
        <v>81044.861735400002</v>
      </c>
      <c r="N38" s="5">
        <f>CH4_100yr_tonnes!O101</f>
        <v>86161.244863800006</v>
      </c>
      <c r="O38" s="5">
        <f>CH4_100yr_tonnes!P101</f>
        <v>90800.990330999994</v>
      </c>
      <c r="P38" s="5">
        <f>CH4_100yr_tonnes!Q101</f>
        <v>94752.389314800006</v>
      </c>
      <c r="Q38" s="5">
        <f>CH4_100yr_tonnes!R101</f>
        <v>98212.204195200015</v>
      </c>
      <c r="R38" s="5">
        <f>CH4_100yr_tonnes!S101</f>
        <v>102244.708929</v>
      </c>
      <c r="S38" s="5">
        <f>CH4_100yr_tonnes!T101</f>
        <v>106321.82016420001</v>
      </c>
      <c r="T38" s="5">
        <f>CH4_100yr_tonnes!U101</f>
        <v>109963.45593180001</v>
      </c>
      <c r="U38" s="5">
        <f>CH4_100yr_tonnes!V101</f>
        <v>112737.80671020001</v>
      </c>
      <c r="V38" s="5">
        <f>CH4_100yr_tonnes!W101</f>
        <v>115771.1545056</v>
      </c>
      <c r="W38" s="5">
        <f>CH4_100yr_tonnes!X101</f>
        <v>118855.90134540002</v>
      </c>
      <c r="X38" s="5">
        <f>CH4_100yr_tonnes!Y101</f>
        <v>121929.16286520001</v>
      </c>
      <c r="Y38" s="5">
        <f>CH4_100yr_tonnes!Z101</f>
        <v>124991.55251940002</v>
      </c>
      <c r="Z38" s="5">
        <f>CH4_100yr_tonnes!AA101</f>
        <v>128045.57639940002</v>
      </c>
      <c r="AA38" s="5">
        <f>CH4_100yr_tonnes!AB101</f>
        <v>131319.97461959999</v>
      </c>
      <c r="AB38" s="5">
        <f>CH4_100yr_tonnes!AC101</f>
        <v>133881.33983400001</v>
      </c>
      <c r="AC38" s="5">
        <f>CH4_100yr_tonnes!AD101</f>
        <v>136382.25531420001</v>
      </c>
      <c r="AD38" s="5">
        <f>CH4_100yr_tonnes!AE101</f>
        <v>138824.8725576</v>
      </c>
      <c r="AE38" s="5">
        <f>CH4_100yr_tonnes!AF101</f>
        <v>141211.25465040002</v>
      </c>
      <c r="AF38" s="5">
        <f>CH4_100yr_tonnes!AG101</f>
        <v>143543.37348780001</v>
      </c>
      <c r="AG38" s="5">
        <f>CH4_100yr_tonnes!AH101</f>
        <v>145823.06143259999</v>
      </c>
      <c r="AH38" s="5">
        <f>CH4_100yr_tonnes!AI101</f>
        <v>148051.94154900004</v>
      </c>
      <c r="AI38" s="5">
        <f>CH4_100yr_tonnes!AJ101</f>
        <v>150231.40068600001</v>
      </c>
      <c r="AJ38" s="5">
        <f>CH4_100yr_tonnes!AK101</f>
        <v>152362.63653060002</v>
      </c>
      <c r="AK38" s="5">
        <f>CH4_100yr_tonnes!AL101</f>
        <v>154446.72506880001</v>
      </c>
      <c r="AL38" s="5">
        <f>CH4_100yr_tonnes!AM101</f>
        <v>156484.67902920002</v>
      </c>
      <c r="AM38" s="5">
        <f>CH4_100yr_tonnes!AN101</f>
        <v>158477.45208660001</v>
      </c>
      <c r="AN38" s="5">
        <f>CH4_100yr_tonnes!AO101</f>
        <v>160425.96455820001</v>
      </c>
      <c r="AO38" s="5">
        <f>CH4_100yr_tonnes!AP101</f>
        <v>162331.07994480003</v>
      </c>
      <c r="AP38" s="5">
        <f>CH4_100yr_tonnes!AQ101</f>
        <v>164193.5795736</v>
      </c>
      <c r="AQ38" s="5">
        <f>CH4_100yr_tonnes!AR101</f>
        <v>166014.1366308</v>
      </c>
      <c r="AR38" s="5">
        <f>CH4_100yr_tonnes!AS101</f>
        <v>167793.30605940003</v>
      </c>
      <c r="AS38" s="5">
        <f>CH4_100yr_tonnes!AT101</f>
        <v>169531.52062679999</v>
      </c>
      <c r="AT38" s="5">
        <f>CH4_100yr_tonnes!AU101</f>
        <v>171229.10834940002</v>
      </c>
      <c r="AU38" s="5">
        <f>CH4_100yr_tonnes!AV101</f>
        <v>172886.34280020001</v>
      </c>
      <c r="AV38" s="5">
        <f>CH4_100yr_tonnes!AW101</f>
        <v>174503.44066800002</v>
      </c>
      <c r="AW38" s="5">
        <f>CH4_100yr_tonnes!AX101</f>
        <v>176080.51904340001</v>
      </c>
      <c r="AX38" s="5">
        <f>CH4_100yr_tonnes!AY101</f>
        <v>177617.58511320001</v>
      </c>
      <c r="AY38" s="5">
        <f>CH4_100yr_tonnes!AZ101</f>
        <v>179114.56945020001</v>
      </c>
      <c r="AZ38" s="5">
        <f>CH4_100yr_tonnes!BA101</f>
        <v>180571.38859260001</v>
      </c>
      <c r="BA38" s="5">
        <f>CH4_100yr_tonnes!BB101</f>
        <v>181987.96267200002</v>
      </c>
      <c r="BB38" s="5">
        <f>CH4_100yr_tonnes!BC101</f>
        <v>183364.20517559999</v>
      </c>
      <c r="BC38" s="5">
        <f>CH4_100yr_tonnes!BD101</f>
        <v>184700.03609940002</v>
      </c>
      <c r="BD38" s="5">
        <f>CH4_100yr_tonnes!BE101</f>
        <v>185995.39801680003</v>
      </c>
      <c r="BE38" s="5">
        <f>CH4_100yr_tonnes!BF101</f>
        <v>187250.25092580004</v>
      </c>
      <c r="BF38" s="5">
        <f>CH4_100yr_tonnes!BG101</f>
        <v>188464.60011480004</v>
      </c>
      <c r="BG38" s="5">
        <f>CH4_100yr_tonnes!BH101</f>
        <v>189638.52029940003</v>
      </c>
      <c r="BH38" s="5">
        <f>CH4_100yr_tonnes!BI101</f>
        <v>190772.17616580005</v>
      </c>
      <c r="BI38" s="5">
        <f>CH4_100yr_tonnes!BJ101</f>
        <v>191865.81484499999</v>
      </c>
      <c r="BJ38" s="5">
        <f>CH4_100yr_tonnes!BK101</f>
        <v>178010.64184980001</v>
      </c>
      <c r="BK38" s="5">
        <f>CH4_100yr_tonnes!BL101</f>
        <v>165206.19128640002</v>
      </c>
      <c r="BL38" s="5">
        <f>CH4_100yr_tonnes!BM101</f>
        <v>153370.28779200002</v>
      </c>
      <c r="BM38" s="5">
        <f>CH4_100yr_tonnes!BN101</f>
        <v>142427.30053440001</v>
      </c>
      <c r="BN38" s="5">
        <f>CH4_100yr_tonnes!BO101</f>
        <v>132307.61694840001</v>
      </c>
      <c r="BO38" s="5">
        <f>CH4_100yr_tonnes!BP101</f>
        <v>122947.15823700001</v>
      </c>
      <c r="BP38" s="5">
        <f>CH4_100yr_tonnes!BQ101</f>
        <v>114286.93487459999</v>
      </c>
      <c r="BQ38" s="5">
        <f>CH4_100yr_tonnes!BR101</f>
        <v>106272.63777299999</v>
      </c>
      <c r="BR38" s="5">
        <f>CH4_100yr_tonnes!BS101</f>
        <v>98854.261991400024</v>
      </c>
      <c r="BS38" s="5">
        <f>CH4_100yr_tonnes!BT101</f>
        <v>91985.761905599997</v>
      </c>
      <c r="BT38" s="5">
        <f>CH4_100yr_tonnes!BU101</f>
        <v>85624.733293800004</v>
      </c>
      <c r="BU38" s="5">
        <f>CH4_100yr_tonnes!BV101</f>
        <v>79732.121525399998</v>
      </c>
      <c r="BV38" s="5">
        <f>CH4_100yr_tonnes!BW101</f>
        <v>74271.953412000003</v>
      </c>
      <c r="BW38" s="5">
        <f>CH4_100yr_tonnes!BX101</f>
        <v>69211.090415400002</v>
      </c>
      <c r="BX38" s="5">
        <f>CH4_100yr_tonnes!BY101</f>
        <v>64519.001944740005</v>
      </c>
      <c r="BY38" s="5">
        <f>CH4_100yr_tonnes!BZ101</f>
        <v>60167.557020660002</v>
      </c>
      <c r="BZ38" s="5">
        <f>CH4_100yr_tonnes!CA101</f>
        <v>56130.832428420006</v>
      </c>
      <c r="CA38" s="5">
        <f>CH4_100yr_tonnes!CB101</f>
        <v>52384.93666164</v>
      </c>
      <c r="CB38" s="5">
        <f>CH4_100yr_tonnes!CC101</f>
        <v>48907.847887080003</v>
      </c>
      <c r="CC38" s="5">
        <f>CH4_100yr_tonnes!CD101</f>
        <v>45679.264981259999</v>
      </c>
      <c r="CD38" s="5">
        <f>CH4_100yr_tonnes!CE101</f>
        <v>42680.470554120002</v>
      </c>
      <c r="CE38" s="5">
        <f>CH4_100yr_tonnes!CF101</f>
        <v>39894.205010520003</v>
      </c>
      <c r="CF38" s="5">
        <f>CH4_100yr_tonnes!CG101</f>
        <v>37304.550727499998</v>
      </c>
      <c r="CG38" s="5">
        <f>CH4_100yr_tonnes!CH101</f>
        <v>34896.825526920009</v>
      </c>
      <c r="CH38" s="5">
        <f>CH4_100yr_tonnes!CI101</f>
        <v>32657.484711240002</v>
      </c>
      <c r="CI38" s="5">
        <f>CH4_100yr_tonnes!CJ101</f>
        <v>30574.03098444</v>
      </c>
      <c r="CJ38" s="5">
        <f>CH4_100yr_tonnes!CK101</f>
        <v>28634.931559739998</v>
      </c>
      <c r="CK38" s="5">
        <f>CH4_100yr_tonnes!CL101</f>
        <v>26829.541959180006</v>
      </c>
      <c r="CL38" s="5">
        <f>CH4_100yr_tonnes!CM101</f>
        <v>25148.035854180005</v>
      </c>
      <c r="CM38" s="5">
        <f>CH4_100yr_tonnes!CN101</f>
        <v>23581.340601300002</v>
      </c>
      <c r="CN38" s="5">
        <f>CH4_100yr_tonnes!CO101</f>
        <v>22121.077876560004</v>
      </c>
      <c r="CO38" s="5">
        <f>CH4_100yr_tonnes!CP101</f>
        <v>20759.509089660001</v>
      </c>
      <c r="CP38" s="5">
        <f>CH4_100yr_tonnes!CQ101</f>
        <v>19489.485110280002</v>
      </c>
      <c r="CQ38" s="5">
        <f>CH4_100yr_tonnes!CR101</f>
        <v>18304.400103060001</v>
      </c>
      <c r="CR38" s="5">
        <f>CH4_100yr_tonnes!CS101</f>
        <v>17198.148935640002</v>
      </c>
      <c r="CS38" s="5">
        <f>CH4_100yr_tonnes!CT101</f>
        <v>16165.088037720001</v>
      </c>
      <c r="CT38" s="5">
        <f>CH4_100yr_tonnes!CU101</f>
        <v>15199.999406040002</v>
      </c>
      <c r="CU38" s="5">
        <f>CH4_100yr_tonnes!CV101</f>
        <v>14298.05738238</v>
      </c>
      <c r="CV38" s="5">
        <f>CH4_100yr_tonnes!CW101</f>
        <v>13454.79817068</v>
      </c>
    </row>
    <row r="39" spans="1:100" ht="11" x14ac:dyDescent="0.15">
      <c r="A39" s="5">
        <f>CH4_100yr_tonnes!B102</f>
        <v>0</v>
      </c>
      <c r="B39" s="5">
        <f>CH4_100yr_tonnes!C102</f>
        <v>0</v>
      </c>
      <c r="C39" s="5">
        <f>CH4_100yr_tonnes!D102</f>
        <v>0</v>
      </c>
      <c r="D39" s="5">
        <f>CH4_100yr_tonnes!E102</f>
        <v>0</v>
      </c>
      <c r="E39" s="5">
        <f>CH4_100yr_tonnes!F102</f>
        <v>0</v>
      </c>
      <c r="F39" s="5">
        <f>CH4_100yr_tonnes!G102</f>
        <v>0</v>
      </c>
      <c r="G39" s="5">
        <f>CH4_100yr_tonnes!H102</f>
        <v>0</v>
      </c>
      <c r="H39" s="5">
        <f>CH4_100yr_tonnes!I102</f>
        <v>0</v>
      </c>
      <c r="I39" s="5">
        <f>CH4_100yr_tonnes!J102</f>
        <v>0</v>
      </c>
      <c r="J39" s="5">
        <f>CH4_100yr_tonnes!K102</f>
        <v>0</v>
      </c>
      <c r="K39" s="5">
        <f>CH4_100yr_tonnes!L102</f>
        <v>0</v>
      </c>
      <c r="L39" s="5">
        <f>CH4_100yr_tonnes!M102</f>
        <v>0</v>
      </c>
      <c r="M39" s="5">
        <f>CH4_100yr_tonnes!N102</f>
        <v>0</v>
      </c>
      <c r="N39" s="5">
        <f>CH4_100yr_tonnes!O102</f>
        <v>0</v>
      </c>
      <c r="O39" s="5">
        <f>CH4_100yr_tonnes!P102</f>
        <v>0</v>
      </c>
      <c r="P39" s="5">
        <f>CH4_100yr_tonnes!Q102</f>
        <v>0</v>
      </c>
      <c r="Q39" s="5">
        <f>CH4_100yr_tonnes!R102</f>
        <v>0</v>
      </c>
      <c r="R39" s="5">
        <f>CH4_100yr_tonnes!S102</f>
        <v>0</v>
      </c>
      <c r="S39" s="5">
        <f>CH4_100yr_tonnes!T102</f>
        <v>0</v>
      </c>
      <c r="T39" s="5">
        <f>CH4_100yr_tonnes!U102</f>
        <v>0</v>
      </c>
      <c r="U39" s="5">
        <f>CH4_100yr_tonnes!V102</f>
        <v>0</v>
      </c>
      <c r="V39" s="5">
        <f>CH4_100yr_tonnes!W102</f>
        <v>0</v>
      </c>
      <c r="W39" s="5">
        <f>CH4_100yr_tonnes!X102</f>
        <v>0</v>
      </c>
      <c r="X39" s="5">
        <f>CH4_100yr_tonnes!Y102</f>
        <v>0</v>
      </c>
      <c r="Y39" s="5">
        <f>CH4_100yr_tonnes!Z102</f>
        <v>0</v>
      </c>
      <c r="Z39" s="5">
        <f>CH4_100yr_tonnes!AA102</f>
        <v>0</v>
      </c>
      <c r="AA39" s="5">
        <f>CH4_100yr_tonnes!AB102</f>
        <v>0</v>
      </c>
      <c r="AB39" s="5">
        <f>CH4_100yr_tonnes!AC102</f>
        <v>0</v>
      </c>
      <c r="AC39" s="5">
        <f>CH4_100yr_tonnes!AD102</f>
        <v>0</v>
      </c>
      <c r="AD39" s="5">
        <f>CH4_100yr_tonnes!AE102</f>
        <v>0</v>
      </c>
      <c r="AE39" s="5">
        <f>CH4_100yr_tonnes!AF102</f>
        <v>0</v>
      </c>
      <c r="AF39" s="5">
        <f>CH4_100yr_tonnes!AG102</f>
        <v>0</v>
      </c>
      <c r="AG39" s="5">
        <f>CH4_100yr_tonnes!AH102</f>
        <v>0</v>
      </c>
      <c r="AH39" s="5">
        <f>CH4_100yr_tonnes!AI102</f>
        <v>0</v>
      </c>
      <c r="AI39" s="5">
        <f>CH4_100yr_tonnes!AJ102</f>
        <v>0</v>
      </c>
      <c r="AJ39" s="5">
        <f>CH4_100yr_tonnes!AK102</f>
        <v>0</v>
      </c>
      <c r="AK39" s="5">
        <f>CH4_100yr_tonnes!AL102</f>
        <v>0</v>
      </c>
      <c r="AL39" s="5">
        <f>CH4_100yr_tonnes!AM102</f>
        <v>0</v>
      </c>
      <c r="AM39" s="5">
        <f>CH4_100yr_tonnes!AN102</f>
        <v>0</v>
      </c>
      <c r="AN39" s="5">
        <f>CH4_100yr_tonnes!AO102</f>
        <v>0</v>
      </c>
      <c r="AO39" s="5">
        <f>CH4_100yr_tonnes!AP102</f>
        <v>0</v>
      </c>
      <c r="AP39" s="5">
        <f>CH4_100yr_tonnes!AQ102</f>
        <v>0</v>
      </c>
      <c r="AQ39" s="5">
        <f>CH4_100yr_tonnes!AR102</f>
        <v>0</v>
      </c>
      <c r="AR39" s="5">
        <f>CH4_100yr_tonnes!AS102</f>
        <v>0</v>
      </c>
      <c r="AS39" s="5">
        <f>CH4_100yr_tonnes!AT102</f>
        <v>0</v>
      </c>
      <c r="AT39" s="5">
        <f>CH4_100yr_tonnes!AU102</f>
        <v>0</v>
      </c>
      <c r="AU39" s="5">
        <f>CH4_100yr_tonnes!AV102</f>
        <v>0</v>
      </c>
      <c r="AV39" s="5">
        <f>CH4_100yr_tonnes!AW102</f>
        <v>0</v>
      </c>
      <c r="AW39" s="5">
        <f>CH4_100yr_tonnes!AX102</f>
        <v>0</v>
      </c>
      <c r="AX39" s="5">
        <f>CH4_100yr_tonnes!AY102</f>
        <v>0</v>
      </c>
      <c r="AY39" s="5">
        <f>CH4_100yr_tonnes!AZ102</f>
        <v>0</v>
      </c>
      <c r="AZ39" s="5">
        <f>CH4_100yr_tonnes!BA102</f>
        <v>0</v>
      </c>
      <c r="BA39" s="5">
        <f>CH4_100yr_tonnes!BB102</f>
        <v>0</v>
      </c>
      <c r="BB39" s="5">
        <f>CH4_100yr_tonnes!BC102</f>
        <v>0</v>
      </c>
      <c r="BC39" s="5">
        <f>CH4_100yr_tonnes!BD102</f>
        <v>0</v>
      </c>
      <c r="BD39" s="5">
        <f>CH4_100yr_tonnes!BE102</f>
        <v>0</v>
      </c>
      <c r="BE39" s="5">
        <f>CH4_100yr_tonnes!BF102</f>
        <v>0</v>
      </c>
      <c r="BF39" s="5">
        <f>CH4_100yr_tonnes!BG102</f>
        <v>0</v>
      </c>
      <c r="BG39" s="5">
        <f>CH4_100yr_tonnes!BH102</f>
        <v>0</v>
      </c>
      <c r="BH39" s="5">
        <f>CH4_100yr_tonnes!BI102</f>
        <v>0</v>
      </c>
      <c r="BI39" s="5">
        <f>CH4_100yr_tonnes!BJ102</f>
        <v>0</v>
      </c>
      <c r="BJ39" s="5">
        <f>CH4_100yr_tonnes!BK102</f>
        <v>0</v>
      </c>
      <c r="BK39" s="5">
        <f>CH4_100yr_tonnes!BL102</f>
        <v>0</v>
      </c>
      <c r="BL39" s="5">
        <f>CH4_100yr_tonnes!BM102</f>
        <v>0</v>
      </c>
      <c r="BM39" s="5">
        <f>CH4_100yr_tonnes!BN102</f>
        <v>0</v>
      </c>
      <c r="BN39" s="5">
        <f>CH4_100yr_tonnes!BO102</f>
        <v>0</v>
      </c>
      <c r="BO39" s="5">
        <f>CH4_100yr_tonnes!BP102</f>
        <v>0</v>
      </c>
      <c r="BP39" s="5">
        <f>CH4_100yr_tonnes!BQ102</f>
        <v>0</v>
      </c>
      <c r="BQ39" s="5">
        <f>CH4_100yr_tonnes!BR102</f>
        <v>0</v>
      </c>
      <c r="BR39" s="5">
        <f>CH4_100yr_tonnes!BS102</f>
        <v>0</v>
      </c>
      <c r="BS39" s="5">
        <f>CH4_100yr_tonnes!BT102</f>
        <v>0</v>
      </c>
      <c r="BT39" s="5">
        <f>CH4_100yr_tonnes!BU102</f>
        <v>0</v>
      </c>
      <c r="BU39" s="5">
        <f>CH4_100yr_tonnes!BV102</f>
        <v>0</v>
      </c>
      <c r="BV39" s="5">
        <f>CH4_100yr_tonnes!BW102</f>
        <v>0</v>
      </c>
      <c r="BW39" s="5">
        <f>CH4_100yr_tonnes!BX102</f>
        <v>0</v>
      </c>
      <c r="BX39" s="5">
        <f>CH4_100yr_tonnes!BY102</f>
        <v>0</v>
      </c>
      <c r="BY39" s="5">
        <f>CH4_100yr_tonnes!BZ102</f>
        <v>0</v>
      </c>
      <c r="BZ39" s="5">
        <f>CH4_100yr_tonnes!CA102</f>
        <v>0</v>
      </c>
      <c r="CA39" s="5">
        <f>CH4_100yr_tonnes!CB102</f>
        <v>0</v>
      </c>
      <c r="CB39" s="5">
        <f>CH4_100yr_tonnes!CC102</f>
        <v>0</v>
      </c>
      <c r="CC39" s="5">
        <f>CH4_100yr_tonnes!CD102</f>
        <v>0</v>
      </c>
      <c r="CD39" s="5">
        <f>CH4_100yr_tonnes!CE102</f>
        <v>0</v>
      </c>
      <c r="CE39" s="5">
        <f>CH4_100yr_tonnes!CF102</f>
        <v>0</v>
      </c>
      <c r="CF39" s="5">
        <f>CH4_100yr_tonnes!CG102</f>
        <v>0</v>
      </c>
      <c r="CG39" s="5">
        <f>CH4_100yr_tonnes!CH102</f>
        <v>0</v>
      </c>
      <c r="CH39" s="5">
        <f>CH4_100yr_tonnes!CI102</f>
        <v>0</v>
      </c>
      <c r="CI39" s="5">
        <f>CH4_100yr_tonnes!CJ102</f>
        <v>0</v>
      </c>
      <c r="CJ39" s="5">
        <f>CH4_100yr_tonnes!CK102</f>
        <v>0</v>
      </c>
      <c r="CK39" s="5">
        <f>CH4_100yr_tonnes!CL102</f>
        <v>0</v>
      </c>
      <c r="CL39" s="5">
        <f>CH4_100yr_tonnes!CM102</f>
        <v>0</v>
      </c>
      <c r="CM39" s="5">
        <f>CH4_100yr_tonnes!CN102</f>
        <v>0</v>
      </c>
      <c r="CN39" s="5">
        <f>CH4_100yr_tonnes!CO102</f>
        <v>0</v>
      </c>
      <c r="CO39" s="5">
        <f>CH4_100yr_tonnes!CP102</f>
        <v>0</v>
      </c>
      <c r="CP39" s="5">
        <f>CH4_100yr_tonnes!CQ102</f>
        <v>0</v>
      </c>
      <c r="CQ39" s="5">
        <f>CH4_100yr_tonnes!CR102</f>
        <v>0</v>
      </c>
      <c r="CR39" s="5">
        <f>CH4_100yr_tonnes!CS102</f>
        <v>0</v>
      </c>
      <c r="CS39" s="5">
        <f>CH4_100yr_tonnes!CT102</f>
        <v>0</v>
      </c>
      <c r="CT39" s="5">
        <f>CH4_100yr_tonnes!CU102</f>
        <v>0</v>
      </c>
      <c r="CU39" s="5">
        <f>CH4_100yr_tonnes!CV102</f>
        <v>0</v>
      </c>
      <c r="CV39" s="5">
        <f>CH4_100yr_tonnes!CW102</f>
        <v>0</v>
      </c>
    </row>
    <row r="40" spans="1:100" ht="11" x14ac:dyDescent="0.15">
      <c r="A40" s="5">
        <f>CH4_100yr_tonnes!B103</f>
        <v>77.665114451400001</v>
      </c>
      <c r="B40" s="5">
        <f>CH4_100yr_tonnes!C103</f>
        <v>134.52579158039998</v>
      </c>
      <c r="C40" s="5">
        <f>CH4_100yr_tonnes!D103</f>
        <v>173.37455276879999</v>
      </c>
      <c r="D40" s="5">
        <f>CH4_100yr_tonnes!E103</f>
        <v>198.99569430420001</v>
      </c>
      <c r="E40" s="5">
        <f>CH4_100yr_tonnes!F103</f>
        <v>217.86822276480001</v>
      </c>
      <c r="F40" s="5">
        <f>CH4_100yr_tonnes!G103</f>
        <v>231.16976794440001</v>
      </c>
      <c r="G40" s="5">
        <f>CH4_100yr_tonnes!H103</f>
        <v>242.73629837760001</v>
      </c>
      <c r="H40" s="5">
        <f>CH4_100yr_tonnes!I103</f>
        <v>253.14535127880004</v>
      </c>
      <c r="I40" s="5">
        <f>CH4_100yr_tonnes!J103</f>
        <v>261.6980104836</v>
      </c>
      <c r="J40" s="5">
        <f>CH4_100yr_tonnes!K103</f>
        <v>270.71160439500005</v>
      </c>
      <c r="K40" s="5">
        <f>CH4_100yr_tonnes!L103</f>
        <v>279.69298456019999</v>
      </c>
      <c r="L40" s="5">
        <f>CH4_100yr_tonnes!M103</f>
        <v>288.41479913760008</v>
      </c>
      <c r="M40" s="5">
        <f>CH4_100yr_tonnes!N103</f>
        <v>297.09880694340001</v>
      </c>
      <c r="N40" s="5">
        <f>CH4_100yr_tonnes!O103</f>
        <v>306.54180835800003</v>
      </c>
      <c r="O40" s="5">
        <f>CH4_100yr_tonnes!P103</f>
        <v>316.87528622640002</v>
      </c>
      <c r="P40" s="5">
        <f>CH4_100yr_tonnes!Q103</f>
        <v>325.03199370240003</v>
      </c>
      <c r="Q40" s="5">
        <f>CH4_100yr_tonnes!R103</f>
        <v>333.87547246440005</v>
      </c>
      <c r="R40" s="5">
        <f>CH4_100yr_tonnes!S103</f>
        <v>343.28153623560002</v>
      </c>
      <c r="S40" s="5">
        <f>CH4_100yr_tonnes!T103</f>
        <v>353.59591253880006</v>
      </c>
      <c r="T40" s="5">
        <f>CH4_100yr_tonnes!U103</f>
        <v>363.21357909300002</v>
      </c>
      <c r="U40" s="5">
        <f>CH4_100yr_tonnes!V103</f>
        <v>371.88827823000008</v>
      </c>
      <c r="V40" s="5">
        <f>CH4_100yr_tonnes!W103</f>
        <v>383.11519568340003</v>
      </c>
      <c r="W40" s="5">
        <f>CH4_100yr_tonnes!X103</f>
        <v>395.59851391980004</v>
      </c>
      <c r="X40" s="5">
        <f>CH4_100yr_tonnes!Y103</f>
        <v>408.68421339240001</v>
      </c>
      <c r="Y40" s="5">
        <f>CH4_100yr_tonnes!Z103</f>
        <v>422.57611615619999</v>
      </c>
      <c r="Z40" s="5">
        <f>CH4_100yr_tonnes!AA103</f>
        <v>437.32490867759998</v>
      </c>
      <c r="AA40" s="5">
        <f>CH4_100yr_tonnes!AB103</f>
        <v>451.821062127</v>
      </c>
      <c r="AB40" s="5">
        <f>CH4_100yr_tonnes!AC103</f>
        <v>455.61678431040002</v>
      </c>
      <c r="AC40" s="5">
        <f>CH4_100yr_tonnes!AD103</f>
        <v>461.57850861900005</v>
      </c>
      <c r="AD40" s="5">
        <f>CH4_100yr_tonnes!AE103</f>
        <v>469.06246686600002</v>
      </c>
      <c r="AE40" s="5">
        <f>CH4_100yr_tonnes!AF103</f>
        <v>477.6187501842</v>
      </c>
      <c r="AF40" s="5">
        <f>CH4_100yr_tonnes!AG103</f>
        <v>486.93970997160005</v>
      </c>
      <c r="AG40" s="5">
        <f>CH4_100yr_tonnes!AH103</f>
        <v>496.81952061540005</v>
      </c>
      <c r="AH40" s="5">
        <f>CH4_100yr_tonnes!AI103</f>
        <v>507.12208717559997</v>
      </c>
      <c r="AI40" s="5">
        <f>CH4_100yr_tonnes!AJ103</f>
        <v>517.7545722648</v>
      </c>
      <c r="AJ40" s="5">
        <f>CH4_100yr_tonnes!AK103</f>
        <v>528.65041831799999</v>
      </c>
      <c r="AK40" s="5">
        <f>CH4_100yr_tonnes!AL103</f>
        <v>539.77234991219996</v>
      </c>
      <c r="AL40" s="5">
        <f>CH4_100yr_tonnes!AM103</f>
        <v>551.07689321280009</v>
      </c>
      <c r="AM40" s="5">
        <f>CH4_100yr_tonnes!AN103</f>
        <v>562.5414536664</v>
      </c>
      <c r="AN40" s="5">
        <f>CH4_100yr_tonnes!AO103</f>
        <v>574.15608426720007</v>
      </c>
      <c r="AO40" s="5">
        <f>CH4_100yr_tonnes!AP103</f>
        <v>585.9081755034</v>
      </c>
      <c r="AP40" s="5">
        <f>CH4_100yr_tonnes!AQ103</f>
        <v>597.79488669059992</v>
      </c>
      <c r="AQ40" s="5">
        <f>CH4_100yr_tonnes!AR103</f>
        <v>609.79871871660009</v>
      </c>
      <c r="AR40" s="5">
        <f>CH4_100yr_tonnes!AS103</f>
        <v>621.91485825600012</v>
      </c>
      <c r="AS40" s="5">
        <f>CH4_100yr_tonnes!AT103</f>
        <v>634.15132509960006</v>
      </c>
      <c r="AT40" s="5">
        <f>CH4_100yr_tonnes!AU103</f>
        <v>646.4948144466</v>
      </c>
      <c r="AU40" s="5">
        <f>CH4_100yr_tonnes!AV103</f>
        <v>658.94846272500001</v>
      </c>
      <c r="AV40" s="5">
        <f>CH4_100yr_tonnes!AW103</f>
        <v>671.50580473020011</v>
      </c>
      <c r="AW40" s="5">
        <f>CH4_100yr_tonnes!AX103</f>
        <v>684.164940774</v>
      </c>
      <c r="AX40" s="5">
        <f>CH4_100yr_tonnes!AY103</f>
        <v>696.90977866200012</v>
      </c>
      <c r="AY40" s="5">
        <f>CH4_100yr_tonnes!AZ103</f>
        <v>709.73539753800014</v>
      </c>
      <c r="AZ40" s="5">
        <f>CH4_100yr_tonnes!BA103</f>
        <v>722.62194624000006</v>
      </c>
      <c r="BA40" s="5">
        <f>CH4_100yr_tonnes!BB103</f>
        <v>735.57401821800011</v>
      </c>
      <c r="BB40" s="5">
        <f>CH4_100yr_tonnes!BC103</f>
        <v>748.58241097799998</v>
      </c>
      <c r="BC40" s="5">
        <f>CH4_100yr_tonnes!BD103</f>
        <v>761.62682519999998</v>
      </c>
      <c r="BD40" s="5">
        <f>CH4_100yr_tonnes!BE103</f>
        <v>774.7196628600002</v>
      </c>
      <c r="BE40" s="5">
        <f>CH4_100yr_tonnes!BF103</f>
        <v>787.84218471600002</v>
      </c>
      <c r="BF40" s="5">
        <f>CH4_100yr_tonnes!BG103</f>
        <v>800.99200217400005</v>
      </c>
      <c r="BG40" s="5">
        <f>CH4_100yr_tonnes!BH103</f>
        <v>814.16627102400014</v>
      </c>
      <c r="BH40" s="5">
        <f>CH4_100yr_tonnes!BI103</f>
        <v>827.36731341600012</v>
      </c>
      <c r="BI40" s="5">
        <f>CH4_100yr_tonnes!BJ103</f>
        <v>840.58585295399996</v>
      </c>
      <c r="BJ40" s="5">
        <f>CH4_100yr_tonnes!BK103</f>
        <v>614.78936342279997</v>
      </c>
      <c r="BK40" s="5">
        <f>CH4_100yr_tonnes!BL103</f>
        <v>459.96337247640002</v>
      </c>
      <c r="BL40" s="5">
        <f>CH4_100yr_tonnes!BM103</f>
        <v>352.94492826240003</v>
      </c>
      <c r="BM40" s="5">
        <f>CH4_100yr_tonnes!BN103</f>
        <v>278.19157932420006</v>
      </c>
      <c r="BN40" s="5">
        <f>CH4_100yr_tonnes!BO103</f>
        <v>225.27012084120003</v>
      </c>
      <c r="BO40" s="5">
        <f>CH4_100yr_tonnes!BP103</f>
        <v>187.17317812319999</v>
      </c>
      <c r="BP40" s="5">
        <f>CH4_100yr_tonnes!BQ103</f>
        <v>159.19071140880001</v>
      </c>
      <c r="BQ40" s="5">
        <f>CH4_100yr_tonnes!BR103</f>
        <v>138.15349966860001</v>
      </c>
      <c r="BR40" s="5">
        <f>CH4_100yr_tonnes!BS103</f>
        <v>121.9259737566</v>
      </c>
      <c r="BS40" s="5">
        <f>CH4_100yr_tonnes!BT103</f>
        <v>109.066198122</v>
      </c>
      <c r="BT40" s="5">
        <f>CH4_100yr_tonnes!BU103</f>
        <v>98.597897919600015</v>
      </c>
      <c r="BU40" s="5">
        <f>CH4_100yr_tonnes!BV103</f>
        <v>89.857596858600004</v>
      </c>
      <c r="BV40" s="5">
        <f>CH4_100yr_tonnes!BW103</f>
        <v>82.392106653599996</v>
      </c>
      <c r="BW40" s="5">
        <f>CH4_100yr_tonnes!BX103</f>
        <v>75.889769892000018</v>
      </c>
      <c r="BX40" s="5">
        <f>CH4_100yr_tonnes!BY103</f>
        <v>70.134332914200016</v>
      </c>
      <c r="BY40" s="5">
        <f>CH4_100yr_tonnes!BZ103</f>
        <v>64.973989567560011</v>
      </c>
      <c r="BZ40" s="5">
        <f>CH4_100yr_tonnes!CA103</f>
        <v>60.30059683164</v>
      </c>
      <c r="CA40" s="5">
        <f>CH4_100yr_tonnes!CB103</f>
        <v>56.035711808220007</v>
      </c>
      <c r="CB40" s="5">
        <f>CH4_100yr_tonnes!CC103</f>
        <v>52.121202499320006</v>
      </c>
      <c r="CC40" s="5">
        <f>CH4_100yr_tonnes!CD103</f>
        <v>48.512926975920003</v>
      </c>
      <c r="CD40" s="5">
        <f>CH4_100yr_tonnes!CE103</f>
        <v>45.176470947900008</v>
      </c>
      <c r="CE40" s="5">
        <f>CH4_100yr_tonnes!CF103</f>
        <v>42.084267009840005</v>
      </c>
      <c r="CF40" s="5">
        <f>CH4_100yr_tonnes!CG103</f>
        <v>39.213641451840004</v>
      </c>
      <c r="CG40" s="5">
        <f>CH4_100yr_tonnes!CH103</f>
        <v>36.545484552360001</v>
      </c>
      <c r="CH40" s="5">
        <f>CH4_100yr_tonnes!CI103</f>
        <v>34.063339976760005</v>
      </c>
      <c r="CI40" s="5">
        <f>CH4_100yr_tonnes!CJ103</f>
        <v>31.752776556060006</v>
      </c>
      <c r="CJ40" s="5">
        <f>CH4_100yr_tonnes!CK103</f>
        <v>29.600950515900003</v>
      </c>
      <c r="CK40" s="5">
        <f>CH4_100yr_tonnes!CL103</f>
        <v>27.596296471260001</v>
      </c>
      <c r="CL40" s="5">
        <f>CH4_100yr_tonnes!CM103</f>
        <v>25.72830578148</v>
      </c>
      <c r="CM40" s="5">
        <f>CH4_100yr_tonnes!CN103</f>
        <v>23.987364535380003</v>
      </c>
      <c r="CN40" s="5">
        <f>CH4_100yr_tonnes!CO103</f>
        <v>22.364632277399998</v>
      </c>
      <c r="CO40" s="5">
        <f>CH4_100yr_tonnes!CP103</f>
        <v>20.851949013119999</v>
      </c>
      <c r="CP40" s="5">
        <f>CH4_100yr_tonnes!CQ103</f>
        <v>19.44176191068</v>
      </c>
      <c r="CQ40" s="5">
        <f>CH4_100yr_tonnes!CR103</f>
        <v>18.127065962220005</v>
      </c>
      <c r="CR40" s="5">
        <f>CH4_100yr_tonnes!CS103</f>
        <v>16.901354672940002</v>
      </c>
      <c r="CS40" s="5">
        <f>CH4_100yr_tonnes!CT103</f>
        <v>15.758578140360001</v>
      </c>
      <c r="CT40" s="5">
        <f>CH4_100yr_tonnes!CU103</f>
        <v>14.693106686400002</v>
      </c>
      <c r="CU40" s="5">
        <f>CH4_100yr_tonnes!CV103</f>
        <v>13.699698740520002</v>
      </c>
      <c r="CV40" s="5">
        <f>CH4_100yr_tonnes!CW103</f>
        <v>12.773472119640003</v>
      </c>
    </row>
    <row r="41" spans="1:100" ht="11" x14ac:dyDescent="0.15">
      <c r="A41" s="5">
        <f>CH4_100yr_tonnes!B104</f>
        <v>20637.245722560001</v>
      </c>
      <c r="B41" s="5">
        <f>CH4_100yr_tonnes!C104</f>
        <v>35446.966022399996</v>
      </c>
      <c r="C41" s="5">
        <f>CH4_100yr_tonnes!D104</f>
        <v>46220.505302940001</v>
      </c>
      <c r="D41" s="5">
        <f>CH4_100yr_tonnes!E104</f>
        <v>54025.739023080008</v>
      </c>
      <c r="E41" s="5">
        <f>CH4_100yr_tonnes!F104</f>
        <v>59693.316747120007</v>
      </c>
      <c r="F41" s="5">
        <f>CH4_100yr_tonnes!G104</f>
        <v>63911.495143799999</v>
      </c>
      <c r="G41" s="5">
        <f>CH4_100yr_tonnes!H104</f>
        <v>67186.613603400008</v>
      </c>
      <c r="H41" s="5">
        <f>CH4_100yr_tonnes!I104</f>
        <v>69511.203250799997</v>
      </c>
      <c r="I41" s="5">
        <f>CH4_100yr_tonnes!J104</f>
        <v>70763.406942600006</v>
      </c>
      <c r="J41" s="5">
        <f>CH4_100yr_tonnes!K104</f>
        <v>72387.620827200008</v>
      </c>
      <c r="K41" s="5">
        <f>CH4_100yr_tonnes!L104</f>
        <v>74092.218256200009</v>
      </c>
      <c r="L41" s="5">
        <f>CH4_100yr_tonnes!M104</f>
        <v>75912.35698740001</v>
      </c>
      <c r="M41" s="5">
        <f>CH4_100yr_tonnes!N104</f>
        <v>77574.011794799997</v>
      </c>
      <c r="N41" s="5">
        <f>CH4_100yr_tonnes!O104</f>
        <v>79276.887103799992</v>
      </c>
      <c r="O41" s="5">
        <f>CH4_100yr_tonnes!P104</f>
        <v>81203.443562400003</v>
      </c>
      <c r="P41" s="5">
        <f>CH4_100yr_tonnes!Q104</f>
        <v>83613.395918399998</v>
      </c>
      <c r="Q41" s="5">
        <f>CH4_100yr_tonnes!R104</f>
        <v>86137.083316799995</v>
      </c>
      <c r="R41" s="5">
        <f>CH4_100yr_tonnes!S104</f>
        <v>88717.238352000015</v>
      </c>
      <c r="S41" s="5">
        <f>CH4_100yr_tonnes!T104</f>
        <v>91371.960437400019</v>
      </c>
      <c r="T41" s="5">
        <f>CH4_100yr_tonnes!U104</f>
        <v>94092.397469400021</v>
      </c>
      <c r="U41" s="5">
        <f>CH4_100yr_tonnes!V104</f>
        <v>96931.075735200022</v>
      </c>
      <c r="V41" s="5">
        <f>CH4_100yr_tonnes!W104</f>
        <v>99865.158160800012</v>
      </c>
      <c r="W41" s="5">
        <f>CH4_100yr_tonnes!X104</f>
        <v>102859.28657160001</v>
      </c>
      <c r="X41" s="5">
        <f>CH4_100yr_tonnes!Y104</f>
        <v>105924.98540820001</v>
      </c>
      <c r="Y41" s="5">
        <f>CH4_100yr_tonnes!Z104</f>
        <v>109068.15903360001</v>
      </c>
      <c r="Z41" s="5">
        <f>CH4_100yr_tonnes!AA104</f>
        <v>112300.93639320001</v>
      </c>
      <c r="AA41" s="5">
        <f>CH4_100yr_tonnes!AB104</f>
        <v>115637.06183520002</v>
      </c>
      <c r="AB41" s="5">
        <f>CH4_100yr_tonnes!AC104</f>
        <v>121831.64883720002</v>
      </c>
      <c r="AC41" s="5">
        <f>CH4_100yr_tonnes!AD104</f>
        <v>127314.27224280001</v>
      </c>
      <c r="AD41" s="5">
        <f>CH4_100yr_tonnes!AE104</f>
        <v>132343.01451480002</v>
      </c>
      <c r="AE41" s="5">
        <f>CH4_100yr_tonnes!AF104</f>
        <v>137091.09929700001</v>
      </c>
      <c r="AF41" s="5">
        <f>CH4_100yr_tonnes!AG104</f>
        <v>141674.9015604</v>
      </c>
      <c r="AG41" s="5">
        <f>CH4_100yr_tonnes!AH104</f>
        <v>146172.42852720001</v>
      </c>
      <c r="AH41" s="5">
        <f>CH4_100yr_tonnes!AI104</f>
        <v>150635.5529604</v>
      </c>
      <c r="AI41" s="5">
        <f>CH4_100yr_tonnes!AJ104</f>
        <v>155098.39337940002</v>
      </c>
      <c r="AJ41" s="5">
        <f>CH4_100yr_tonnes!AK104</f>
        <v>159583.3036476</v>
      </c>
      <c r="AK41" s="5">
        <f>CH4_100yr_tonnes!AL104</f>
        <v>164105.05013040002</v>
      </c>
      <c r="AL41" s="5">
        <f>CH4_100yr_tonnes!AM104</f>
        <v>168673.45420020001</v>
      </c>
      <c r="AM41" s="5">
        <f>CH4_100yr_tonnes!AN104</f>
        <v>173294.88417540002</v>
      </c>
      <c r="AN41" s="5">
        <f>CH4_100yr_tonnes!AO104</f>
        <v>177973.39639440004</v>
      </c>
      <c r="AO41" s="5">
        <f>CH4_100yr_tonnes!AP104</f>
        <v>182711.50738980004</v>
      </c>
      <c r="AP41" s="5">
        <f>CH4_100yr_tonnes!AQ104</f>
        <v>187510.52983740001</v>
      </c>
      <c r="AQ41" s="5">
        <f>CH4_100yr_tonnes!AR104</f>
        <v>192371.09488740002</v>
      </c>
      <c r="AR41" s="5">
        <f>CH4_100yr_tonnes!AS104</f>
        <v>197293.66852919999</v>
      </c>
      <c r="AS41" s="5">
        <f>CH4_100yr_tonnes!AT104</f>
        <v>202278.72082019999</v>
      </c>
      <c r="AT41" s="5">
        <f>CH4_100yr_tonnes!AU104</f>
        <v>207326.53313040003</v>
      </c>
      <c r="AU41" s="5">
        <f>CH4_100yr_tonnes!AV104</f>
        <v>212437.23936480004</v>
      </c>
      <c r="AV41" s="5">
        <f>CH4_100yr_tonnes!AW104</f>
        <v>217610.42858760001</v>
      </c>
      <c r="AW41" s="5">
        <f>CH4_100yr_tonnes!AX104</f>
        <v>222844.85232960002</v>
      </c>
      <c r="AX41" s="5">
        <f>CH4_100yr_tonnes!AY104</f>
        <v>228138.43848719998</v>
      </c>
      <c r="AY41" s="5">
        <f>CH4_100yr_tonnes!AZ104</f>
        <v>233488.80368700001</v>
      </c>
      <c r="AZ41" s="5">
        <f>CH4_100yr_tonnes!BA104</f>
        <v>238893.71222400002</v>
      </c>
      <c r="BA41" s="5">
        <f>CH4_100yr_tonnes!BB104</f>
        <v>244351.5821886</v>
      </c>
      <c r="BB41" s="5">
        <f>CH4_100yr_tonnes!BC104</f>
        <v>249861.61435440005</v>
      </c>
      <c r="BC41" s="5">
        <f>CH4_100yr_tonnes!BD104</f>
        <v>255423.8391636</v>
      </c>
      <c r="BD41" s="5">
        <f>CH4_100yr_tonnes!BE104</f>
        <v>261038.60341319998</v>
      </c>
      <c r="BE41" s="5">
        <f>CH4_100yr_tonnes!BF104</f>
        <v>266705.91137460002</v>
      </c>
      <c r="BF41" s="5">
        <f>CH4_100yr_tonnes!BG104</f>
        <v>272425.17196740001</v>
      </c>
      <c r="BG41" s="5">
        <f>CH4_100yr_tonnes!BH104</f>
        <v>278195.53084379999</v>
      </c>
      <c r="BH41" s="5">
        <f>CH4_100yr_tonnes!BI104</f>
        <v>284015.82577619998</v>
      </c>
      <c r="BI41" s="5">
        <f>CH4_100yr_tonnes!BJ104</f>
        <v>289884.69242519996</v>
      </c>
      <c r="BJ41" s="5">
        <f>CH4_100yr_tonnes!BK104</f>
        <v>211432.18775880002</v>
      </c>
      <c r="BK41" s="5">
        <f>CH4_100yr_tonnes!BL104</f>
        <v>157686.70875480003</v>
      </c>
      <c r="BL41" s="5">
        <f>CH4_100yr_tonnes!BM104</f>
        <v>120581.0776338</v>
      </c>
      <c r="BM41" s="5">
        <f>CH4_100yr_tonnes!BN104</f>
        <v>94702.414477200015</v>
      </c>
      <c r="BN41" s="5">
        <f>CH4_100yr_tonnes!BO104</f>
        <v>76417.425765000007</v>
      </c>
      <c r="BO41" s="5">
        <f>CH4_100yr_tonnes!BP104</f>
        <v>63286.044021959999</v>
      </c>
      <c r="BP41" s="5">
        <f>CH4_100yr_tonnes!BQ104</f>
        <v>53668.355832780013</v>
      </c>
      <c r="BQ41" s="5">
        <f>CH4_100yr_tonnes!BR104</f>
        <v>46461.096992940009</v>
      </c>
      <c r="BR41" s="5">
        <f>CH4_100yr_tonnes!BS104</f>
        <v>40921.000246020005</v>
      </c>
      <c r="BS41" s="5">
        <f>CH4_100yr_tonnes!BT104</f>
        <v>36546.363491220007</v>
      </c>
      <c r="BT41" s="5">
        <f>CH4_100yr_tonnes!BU104</f>
        <v>32997.645548939996</v>
      </c>
      <c r="BU41" s="5">
        <f>CH4_100yr_tonnes!BV104</f>
        <v>30044.223980160001</v>
      </c>
      <c r="BV41" s="5">
        <f>CH4_100yr_tonnes!BW104</f>
        <v>27528.69105048</v>
      </c>
      <c r="BW41" s="5">
        <f>CH4_100yr_tonnes!BX104</f>
        <v>25342.906722660002</v>
      </c>
      <c r="BX41" s="5">
        <f>CH4_100yr_tonnes!BY104</f>
        <v>23411.933656800004</v>
      </c>
      <c r="BY41" s="5">
        <f>CH4_100yr_tonnes!BZ104</f>
        <v>21683.256515400004</v>
      </c>
      <c r="BZ41" s="5">
        <f>CH4_100yr_tonnes!CA104</f>
        <v>20119.544232</v>
      </c>
      <c r="CA41" s="5">
        <f>CH4_100yr_tonnes!CB104</f>
        <v>18693.788012159999</v>
      </c>
      <c r="CB41" s="5">
        <f>CH4_100yr_tonnes!CC104</f>
        <v>17386.032471719998</v>
      </c>
      <c r="CC41" s="5">
        <f>CH4_100yr_tonnes!CD104</f>
        <v>16181.175411540002</v>
      </c>
      <c r="CD41" s="5">
        <f>CH4_100yr_tonnes!CE104</f>
        <v>15067.484461980002</v>
      </c>
      <c r="CE41" s="5">
        <f>CH4_100yr_tonnes!CF104</f>
        <v>14035.594937880001</v>
      </c>
      <c r="CF41" s="5">
        <f>CH4_100yr_tonnes!CG104</f>
        <v>13077.830658840003</v>
      </c>
      <c r="CG41" s="5">
        <f>CH4_100yr_tonnes!CH104</f>
        <v>12187.741858320001</v>
      </c>
      <c r="CH41" s="5">
        <f>CH4_100yr_tonnes!CI104</f>
        <v>11359.7890458</v>
      </c>
      <c r="CI41" s="5">
        <f>CH4_100yr_tonnes!CJ104</f>
        <v>10589.125111140002</v>
      </c>
      <c r="CJ41" s="5">
        <f>CH4_100yr_tonnes!CK104</f>
        <v>9871.4437237800012</v>
      </c>
      <c r="CK41" s="5">
        <f>CH4_100yr_tonnes!CL104</f>
        <v>9202.8725206199997</v>
      </c>
      <c r="CL41" s="5">
        <f>CH4_100yr_tonnes!CM104</f>
        <v>8579.8966750799991</v>
      </c>
      <c r="CM41" s="5">
        <f>CH4_100yr_tonnes!CN104</f>
        <v>7999.3031655000004</v>
      </c>
      <c r="CN41" s="5">
        <f>CH4_100yr_tonnes!CO104</f>
        <v>7458.13922052</v>
      </c>
      <c r="CO41" s="5">
        <f>CH4_100yr_tonnes!CP104</f>
        <v>6953.6805208800006</v>
      </c>
      <c r="CP41" s="5">
        <f>CH4_100yr_tonnes!CQ104</f>
        <v>6483.4062605460003</v>
      </c>
      <c r="CQ41" s="5">
        <f>CH4_100yr_tonnes!CR104</f>
        <v>6044.9790135000003</v>
      </c>
      <c r="CR41" s="5">
        <f>CH4_100yr_tonnes!CS104</f>
        <v>5636.2280644320008</v>
      </c>
      <c r="CS41" s="5">
        <f>CH4_100yr_tonnes!CT104</f>
        <v>5255.1352758300009</v>
      </c>
      <c r="CT41" s="5">
        <f>CH4_100yr_tonnes!CU104</f>
        <v>4899.8228494020004</v>
      </c>
      <c r="CU41" s="5">
        <f>CH4_100yr_tonnes!CV104</f>
        <v>4568.5425533340003</v>
      </c>
      <c r="CV41" s="5">
        <f>CH4_100yr_tonnes!CW104</f>
        <v>4259.6661028260005</v>
      </c>
    </row>
    <row r="42" spans="1:100" ht="11" x14ac:dyDescent="0.15">
      <c r="A42" s="5">
        <f>CH4_100yr_tonnes!B105</f>
        <v>2955.2046606420004</v>
      </c>
      <c r="B42" s="5">
        <f>CH4_100yr_tonnes!C105</f>
        <v>5110.649540718</v>
      </c>
      <c r="C42" s="5">
        <f>CH4_100yr_tonnes!D105</f>
        <v>6567.3819757320007</v>
      </c>
      <c r="D42" s="5">
        <f>CH4_100yr_tonnes!E105</f>
        <v>7490.3267145600003</v>
      </c>
      <c r="E42" s="5">
        <f>CH4_100yr_tonnes!F105</f>
        <v>8193.0908001600019</v>
      </c>
      <c r="F42" s="5">
        <f>CH4_100yr_tonnes!G105</f>
        <v>8796.8413251600014</v>
      </c>
      <c r="G42" s="5">
        <f>CH4_100yr_tonnes!H105</f>
        <v>9321.2281126800008</v>
      </c>
      <c r="H42" s="5">
        <f>CH4_100yr_tonnes!I105</f>
        <v>9713.6138123400015</v>
      </c>
      <c r="I42" s="5">
        <f>CH4_100yr_tonnes!J105</f>
        <v>9960.0694497600016</v>
      </c>
      <c r="J42" s="5">
        <f>CH4_100yr_tonnes!K105</f>
        <v>10250.357760060002</v>
      </c>
      <c r="K42" s="5">
        <f>CH4_100yr_tonnes!L105</f>
        <v>10571.002293180001</v>
      </c>
      <c r="L42" s="5">
        <f>CH4_100yr_tonnes!M105</f>
        <v>10848.02984556</v>
      </c>
      <c r="M42" s="5">
        <f>CH4_100yr_tonnes!N105</f>
        <v>11168.46375798</v>
      </c>
      <c r="N42" s="5">
        <f>CH4_100yr_tonnes!O105</f>
        <v>11456.78899386</v>
      </c>
      <c r="O42" s="5">
        <f>CH4_100yr_tonnes!P105</f>
        <v>11753.840727060002</v>
      </c>
      <c r="P42" s="5">
        <f>CH4_100yr_tonnes!Q105</f>
        <v>12140.923985340001</v>
      </c>
      <c r="Q42" s="5">
        <f>CH4_100yr_tonnes!R105</f>
        <v>12496.67916204</v>
      </c>
      <c r="R42" s="5">
        <f>CH4_100yr_tonnes!S105</f>
        <v>12837.217964400001</v>
      </c>
      <c r="S42" s="5">
        <f>CH4_100yr_tonnes!T105</f>
        <v>13143.10495968</v>
      </c>
      <c r="T42" s="5">
        <f>CH4_100yr_tonnes!U105</f>
        <v>13475.252637420001</v>
      </c>
      <c r="U42" s="5">
        <f>CH4_100yr_tonnes!V105</f>
        <v>13815.062447400001</v>
      </c>
      <c r="V42" s="5">
        <f>CH4_100yr_tonnes!W105</f>
        <v>14118.588965340001</v>
      </c>
      <c r="W42" s="5">
        <f>CH4_100yr_tonnes!X105</f>
        <v>14429.734887960001</v>
      </c>
      <c r="X42" s="5">
        <f>CH4_100yr_tonnes!Y105</f>
        <v>14752.927887480002</v>
      </c>
      <c r="Y42" s="5">
        <f>CH4_100yr_tonnes!Z105</f>
        <v>15089.407395360002</v>
      </c>
      <c r="Z42" s="5">
        <f>CH4_100yr_tonnes!AA105</f>
        <v>15441.493805580001</v>
      </c>
      <c r="AA42" s="5">
        <f>CH4_100yr_tonnes!AB105</f>
        <v>15810.913807860003</v>
      </c>
      <c r="AB42" s="5">
        <f>CH4_100yr_tonnes!AC105</f>
        <v>16509.722638080002</v>
      </c>
      <c r="AC42" s="5">
        <f>CH4_100yr_tonnes!AD105</f>
        <v>17124.912826560001</v>
      </c>
      <c r="AD42" s="5">
        <f>CH4_100yr_tonnes!AE105</f>
        <v>17685.6390852</v>
      </c>
      <c r="AE42" s="5">
        <f>CH4_100yr_tonnes!AF105</f>
        <v>18211.413616680002</v>
      </c>
      <c r="AF42" s="5">
        <f>CH4_100yr_tonnes!AG105</f>
        <v>18715.288198980001</v>
      </c>
      <c r="AG42" s="5">
        <f>CH4_100yr_tonnes!AH105</f>
        <v>19206.001696140003</v>
      </c>
      <c r="AH42" s="5">
        <f>CH4_100yr_tonnes!AI105</f>
        <v>19689.338539740002</v>
      </c>
      <c r="AI42" s="5">
        <f>CH4_100yr_tonnes!AJ105</f>
        <v>20169.09974016</v>
      </c>
      <c r="AJ42" s="5">
        <f>CH4_100yr_tonnes!AK105</f>
        <v>20647.740782880002</v>
      </c>
      <c r="AK42" s="5">
        <f>CH4_100yr_tonnes!AL105</f>
        <v>21126.850133760003</v>
      </c>
      <c r="AL42" s="5">
        <f>CH4_100yr_tonnes!AM105</f>
        <v>21607.450752420002</v>
      </c>
      <c r="AM42" s="5">
        <f>CH4_100yr_tonnes!AN105</f>
        <v>22090.115670900002</v>
      </c>
      <c r="AN42" s="5">
        <f>CH4_100yr_tonnes!AO105</f>
        <v>22575.145839840003</v>
      </c>
      <c r="AO42" s="5">
        <f>CH4_100yr_tonnes!AP105</f>
        <v>23062.632836699999</v>
      </c>
      <c r="AP42" s="5">
        <f>CH4_100yr_tonnes!AQ105</f>
        <v>23552.575041060005</v>
      </c>
      <c r="AQ42" s="5">
        <f>CH4_100yr_tonnes!AR105</f>
        <v>24044.919229920004</v>
      </c>
      <c r="AR42" s="5">
        <f>CH4_100yr_tonnes!AS105</f>
        <v>24539.568849300005</v>
      </c>
      <c r="AS42" s="5">
        <f>CH4_100yr_tonnes!AT105</f>
        <v>25036.381600560006</v>
      </c>
      <c r="AT42" s="5">
        <f>CH4_100yr_tonnes!AU105</f>
        <v>25535.217286859999</v>
      </c>
      <c r="AU42" s="5">
        <f>CH4_100yr_tonnes!AV105</f>
        <v>26035.919378340001</v>
      </c>
      <c r="AV42" s="5">
        <f>CH4_100yr_tonnes!AW105</f>
        <v>26538.341704980001</v>
      </c>
      <c r="AW42" s="5">
        <f>CH4_100yr_tonnes!AX105</f>
        <v>27042.35958258</v>
      </c>
      <c r="AX42" s="5">
        <f>CH4_100yr_tonnes!AY105</f>
        <v>27547.909455420002</v>
      </c>
      <c r="AY42" s="5">
        <f>CH4_100yr_tonnes!AZ105</f>
        <v>28054.93241886</v>
      </c>
      <c r="AZ42" s="5">
        <f>CH4_100yr_tonnes!BA105</f>
        <v>28563.3529437</v>
      </c>
      <c r="BA42" s="5">
        <f>CH4_100yr_tonnes!BB105</f>
        <v>29073.068706180002</v>
      </c>
      <c r="BB42" s="5">
        <f>CH4_100yr_tonnes!BC105</f>
        <v>29583.968487180002</v>
      </c>
      <c r="BC42" s="5">
        <f>CH4_100yr_tonnes!BD105</f>
        <v>30095.898075600006</v>
      </c>
      <c r="BD42" s="5">
        <f>CH4_100yr_tonnes!BE105</f>
        <v>30608.717369520004</v>
      </c>
      <c r="BE42" s="5">
        <f>CH4_100yr_tonnes!BF105</f>
        <v>31122.261845460001</v>
      </c>
      <c r="BF42" s="5">
        <f>CH4_100yr_tonnes!BG105</f>
        <v>31636.388709840005</v>
      </c>
      <c r="BG42" s="5">
        <f>CH4_100yr_tonnes!BH105</f>
        <v>32150.968586700001</v>
      </c>
      <c r="BH42" s="5">
        <f>CH4_100yr_tonnes!BI105</f>
        <v>32665.880012340003</v>
      </c>
      <c r="BI42" s="5">
        <f>CH4_100yr_tonnes!BJ105</f>
        <v>33181.016696700004</v>
      </c>
      <c r="BJ42" s="5">
        <f>CH4_100yr_tonnes!BK105</f>
        <v>24264.103571640004</v>
      </c>
      <c r="BK42" s="5">
        <f>CH4_100yr_tonnes!BL105</f>
        <v>18150.204542820004</v>
      </c>
      <c r="BL42" s="5">
        <f>CH4_100yr_tonnes!BM105</f>
        <v>13924.46471724</v>
      </c>
      <c r="BM42" s="5">
        <f>CH4_100yr_tonnes!BN105</f>
        <v>10973.01366732</v>
      </c>
      <c r="BN42" s="5">
        <f>CH4_100yr_tonnes!BO105</f>
        <v>8883.7791226800018</v>
      </c>
      <c r="BO42" s="5">
        <f>CH4_100yr_tonnes!BP105</f>
        <v>7379.9975509200012</v>
      </c>
      <c r="BP42" s="5">
        <f>CH4_100yr_tonnes!BQ105</f>
        <v>6275.6423054100005</v>
      </c>
      <c r="BQ42" s="5">
        <f>CH4_100yr_tonnes!BR105</f>
        <v>5445.5437300140002</v>
      </c>
      <c r="BR42" s="5">
        <f>CH4_100yr_tonnes!BS105</f>
        <v>4805.3577677399999</v>
      </c>
      <c r="BS42" s="5">
        <f>CH4_100yr_tonnes!BT105</f>
        <v>4298.1363414959997</v>
      </c>
      <c r="BT42" s="5">
        <f>CH4_100yr_tonnes!BU105</f>
        <v>3885.323207634</v>
      </c>
      <c r="BU42" s="5">
        <f>CH4_100yr_tonnes!BV105</f>
        <v>3540.7164161220007</v>
      </c>
      <c r="BV42" s="5">
        <f>CH4_100yr_tonnes!BW105</f>
        <v>3246.4194769260002</v>
      </c>
      <c r="BW42" s="5">
        <f>CH4_100yr_tonnes!BX105</f>
        <v>2990.1257198280005</v>
      </c>
      <c r="BX42" s="5">
        <f>CH4_100yr_tonnes!BY105</f>
        <v>2763.2964148620003</v>
      </c>
      <c r="BY42" s="5">
        <f>CH4_100yr_tonnes!BZ105</f>
        <v>2559.9381220320001</v>
      </c>
      <c r="BZ42" s="5">
        <f>CH4_100yr_tonnes!CA105</f>
        <v>2375.7817973880001</v>
      </c>
      <c r="CA42" s="5">
        <f>CH4_100yr_tonnes!CB105</f>
        <v>2207.7312962999999</v>
      </c>
      <c r="CB42" s="5">
        <f>CH4_100yr_tonnes!CC105</f>
        <v>2053.4925481380001</v>
      </c>
      <c r="CC42" s="5">
        <f>CH4_100yr_tonnes!CD105</f>
        <v>1911.3239126040003</v>
      </c>
      <c r="CD42" s="5">
        <f>CH4_100yr_tonnes!CE105</f>
        <v>1779.8678364</v>
      </c>
      <c r="CE42" s="5">
        <f>CH4_100yr_tonnes!CF105</f>
        <v>1658.03708076</v>
      </c>
      <c r="CF42" s="5">
        <f>CH4_100yr_tonnes!CG105</f>
        <v>1544.9375840340001</v>
      </c>
      <c r="CG42" s="5">
        <f>CH4_100yr_tonnes!CH105</f>
        <v>1439.8159519440003</v>
      </c>
      <c r="CH42" s="5">
        <f>CH4_100yr_tonnes!CI105</f>
        <v>1342.023495786</v>
      </c>
      <c r="CI42" s="5">
        <f>CH4_100yr_tonnes!CJ105</f>
        <v>1250.991429834</v>
      </c>
      <c r="CJ42" s="5">
        <f>CH4_100yr_tonnes!CK105</f>
        <v>1166.2135809840001</v>
      </c>
      <c r="CK42" s="5">
        <f>CH4_100yr_tonnes!CL105</f>
        <v>1087.2341962800001</v>
      </c>
      <c r="CL42" s="5">
        <f>CH4_100yr_tonnes!CM105</f>
        <v>1013.639188578</v>
      </c>
      <c r="CM42" s="5">
        <f>CH4_100yr_tonnes!CN105</f>
        <v>945.04974368400008</v>
      </c>
      <c r="CN42" s="5">
        <f>CH4_100yr_tonnes!CO105</f>
        <v>881.1175357080001</v>
      </c>
      <c r="CO42" s="5">
        <f>CH4_100yr_tonnes!CP105</f>
        <v>821.52105908399994</v>
      </c>
      <c r="CP42" s="5">
        <f>CH4_100yr_tonnes!CQ105</f>
        <v>765.96273351000002</v>
      </c>
      <c r="CQ42" s="5">
        <f>CH4_100yr_tonnes!CR105</f>
        <v>714.16656891600007</v>
      </c>
      <c r="CR42" s="5">
        <f>CH4_100yr_tonnes!CS105</f>
        <v>665.87621655300006</v>
      </c>
      <c r="CS42" s="5">
        <f>CH4_100yr_tonnes!CT105</f>
        <v>620.85331975800011</v>
      </c>
      <c r="CT42" s="5">
        <f>CH4_100yr_tonnes!CU105</f>
        <v>578.87607856020009</v>
      </c>
      <c r="CU42" s="5">
        <f>CH4_100yr_tonnes!CV105</f>
        <v>539.73798466860001</v>
      </c>
      <c r="CV42" s="5">
        <f>CH4_100yr_tonnes!CW105</f>
        <v>503.24668982220004</v>
      </c>
    </row>
    <row r="43" spans="1:100" ht="11" x14ac:dyDescent="0.15">
      <c r="A43" s="5">
        <f>CH4_100yr_tonnes!B106</f>
        <v>14934.681266219999</v>
      </c>
      <c r="B43" s="5">
        <f>CH4_100yr_tonnes!C106</f>
        <v>25811.599864619999</v>
      </c>
      <c r="C43" s="5">
        <f>CH4_100yr_tonnes!D106</f>
        <v>33625.267681020006</v>
      </c>
      <c r="D43" s="5">
        <f>CH4_100yr_tonnes!E106</f>
        <v>39627.830750100002</v>
      </c>
      <c r="E43" s="5">
        <f>CH4_100yr_tonnes!F106</f>
        <v>43407.011211540004</v>
      </c>
      <c r="F43" s="5">
        <f>CH4_100yr_tonnes!G106</f>
        <v>46065.91590606</v>
      </c>
      <c r="G43" s="5">
        <f>CH4_100yr_tonnes!H106</f>
        <v>48122.194457220001</v>
      </c>
      <c r="H43" s="5">
        <f>CH4_100yr_tonnes!I106</f>
        <v>49408.915074780009</v>
      </c>
      <c r="I43" s="5">
        <f>CH4_100yr_tonnes!J106</f>
        <v>50244.093638400002</v>
      </c>
      <c r="J43" s="5">
        <f>CH4_100yr_tonnes!K106</f>
        <v>51349.875514560001</v>
      </c>
      <c r="K43" s="5">
        <f>CH4_100yr_tonnes!L106</f>
        <v>52775.507612940004</v>
      </c>
      <c r="L43" s="5">
        <f>CH4_100yr_tonnes!M106</f>
        <v>54219.336410940006</v>
      </c>
      <c r="M43" s="5">
        <f>CH4_100yr_tonnes!N106</f>
        <v>55692.9394569</v>
      </c>
      <c r="N43" s="5">
        <f>CH4_100yr_tonnes!O106</f>
        <v>57354.99292152001</v>
      </c>
      <c r="O43" s="5">
        <f>CH4_100yr_tonnes!P106</f>
        <v>59216.578287660006</v>
      </c>
      <c r="P43" s="5">
        <f>CH4_100yr_tonnes!Q106</f>
        <v>61833.772923900004</v>
      </c>
      <c r="Q43" s="5">
        <f>CH4_100yr_tonnes!R106</f>
        <v>64312.424436720001</v>
      </c>
      <c r="R43" s="5">
        <f>CH4_100yr_tonnes!S106</f>
        <v>66793.589627760011</v>
      </c>
      <c r="S43" s="5">
        <f>CH4_100yr_tonnes!T106</f>
        <v>69233.123517</v>
      </c>
      <c r="T43" s="5">
        <f>CH4_100yr_tonnes!U106</f>
        <v>71586.977000400002</v>
      </c>
      <c r="U43" s="5">
        <f>CH4_100yr_tonnes!V106</f>
        <v>74144.301131400003</v>
      </c>
      <c r="V43" s="5">
        <f>CH4_100yr_tonnes!W106</f>
        <v>76543.217206799993</v>
      </c>
      <c r="W43" s="5">
        <f>CH4_100yr_tonnes!X106</f>
        <v>78843.743549399995</v>
      </c>
      <c r="X43" s="5">
        <f>CH4_100yr_tonnes!Y106</f>
        <v>81167.253414000006</v>
      </c>
      <c r="Y43" s="5">
        <f>CH4_100yr_tonnes!Z106</f>
        <v>83426.413688400004</v>
      </c>
      <c r="Z43" s="5">
        <f>CH4_100yr_tonnes!AA106</f>
        <v>85661.429569200016</v>
      </c>
      <c r="AA43" s="5">
        <f>CH4_100yr_tonnes!AB106</f>
        <v>87943.761239400003</v>
      </c>
      <c r="AB43" s="5">
        <f>CH4_100yr_tonnes!AC106</f>
        <v>92525.012731200011</v>
      </c>
      <c r="AC43" s="5">
        <f>CH4_100yr_tonnes!AD106</f>
        <v>96551.107992000019</v>
      </c>
      <c r="AD43" s="5">
        <f>CH4_100yr_tonnes!AE106</f>
        <v>100214.57841059999</v>
      </c>
      <c r="AE43" s="5">
        <f>CH4_100yr_tonnes!AF106</f>
        <v>103639.21797300001</v>
      </c>
      <c r="AF43" s="5">
        <f>CH4_100yr_tonnes!AG106</f>
        <v>106907.59596000001</v>
      </c>
      <c r="AG43" s="5">
        <f>CH4_100yr_tonnes!AH106</f>
        <v>110076.85970340001</v>
      </c>
      <c r="AH43" s="5">
        <f>CH4_100yr_tonnes!AI106</f>
        <v>113184.5640978</v>
      </c>
      <c r="AI43" s="5">
        <f>CH4_100yr_tonnes!AJ106</f>
        <v>116255.17640040001</v>
      </c>
      <c r="AJ43" s="5">
        <f>CH4_100yr_tonnes!AK106</f>
        <v>119304.45014460001</v>
      </c>
      <c r="AK43" s="5">
        <f>CH4_100yr_tonnes!AL106</f>
        <v>122342.1646668</v>
      </c>
      <c r="AL43" s="5">
        <f>CH4_100yr_tonnes!AM106</f>
        <v>125374.20866820002</v>
      </c>
      <c r="AM43" s="5">
        <f>CH4_100yr_tonnes!AN106</f>
        <v>128404.0996806</v>
      </c>
      <c r="AN43" s="5">
        <f>CH4_100yr_tonnes!AO106</f>
        <v>131433.861195</v>
      </c>
      <c r="AO43" s="5">
        <f>CH4_100yr_tonnes!AP106</f>
        <v>134464.47651480002</v>
      </c>
      <c r="AP43" s="5">
        <f>CH4_100yr_tonnes!AQ106</f>
        <v>137496.0562896</v>
      </c>
      <c r="AQ43" s="5">
        <f>CH4_100yr_tonnes!AR106</f>
        <v>140528.05174620001</v>
      </c>
      <c r="AR43" s="5">
        <f>CH4_100yr_tonnes!AS106</f>
        <v>143559.5617548</v>
      </c>
      <c r="AS43" s="5">
        <f>CH4_100yr_tonnes!AT106</f>
        <v>146589.44130900002</v>
      </c>
      <c r="AT43" s="5">
        <f>CH4_100yr_tonnes!AU106</f>
        <v>149616.38417400004</v>
      </c>
      <c r="AU43" s="5">
        <f>CH4_100yr_tonnes!AV106</f>
        <v>152638.9928562</v>
      </c>
      <c r="AV43" s="5">
        <f>CH4_100yr_tonnes!AW106</f>
        <v>155655.79379040003</v>
      </c>
      <c r="AW43" s="5">
        <f>CH4_100yr_tonnes!AX106</f>
        <v>158665.27110420002</v>
      </c>
      <c r="AX43" s="5">
        <f>CH4_100yr_tonnes!AY106</f>
        <v>161665.87299120004</v>
      </c>
      <c r="AY43" s="5">
        <f>CH4_100yr_tonnes!AZ106</f>
        <v>164656.03096620002</v>
      </c>
      <c r="AZ43" s="5">
        <f>CH4_100yr_tonnes!BA106</f>
        <v>167634.11925300001</v>
      </c>
      <c r="BA43" s="5">
        <f>CH4_100yr_tonnes!BB106</f>
        <v>170598.5290254</v>
      </c>
      <c r="BB43" s="5">
        <f>CH4_100yr_tonnes!BC106</f>
        <v>173547.7852944</v>
      </c>
      <c r="BC43" s="5">
        <f>CH4_100yr_tonnes!BD106</f>
        <v>176480.5206018</v>
      </c>
      <c r="BD43" s="5">
        <f>CH4_100yr_tonnes!BE106</f>
        <v>179395.41630540002</v>
      </c>
      <c r="BE43" s="5">
        <f>CH4_100yr_tonnes!BF106</f>
        <v>182291.11701540003</v>
      </c>
      <c r="BF43" s="5">
        <f>CH4_100yr_tonnes!BG106</f>
        <v>185166.12089400002</v>
      </c>
      <c r="BG43" s="5">
        <f>CH4_100yr_tonnes!BH106</f>
        <v>188018.64324180005</v>
      </c>
      <c r="BH43" s="5">
        <f>CH4_100yr_tonnes!BI106</f>
        <v>190846.6187352</v>
      </c>
      <c r="BI43" s="5">
        <f>CH4_100yr_tonnes!BJ106</f>
        <v>193647.90475859999</v>
      </c>
      <c r="BJ43" s="5">
        <f>CH4_100yr_tonnes!BK106</f>
        <v>141610.15913700004</v>
      </c>
      <c r="BK43" s="5">
        <f>CH4_100yr_tonnes!BL106</f>
        <v>105930.1858716</v>
      </c>
      <c r="BL43" s="5">
        <f>CH4_100yr_tonnes!BM106</f>
        <v>81269.107116600004</v>
      </c>
      <c r="BM43" s="5">
        <f>CH4_100yr_tonnes!BN106</f>
        <v>64044.518337000001</v>
      </c>
      <c r="BN43" s="5">
        <f>CH4_100yr_tonnes!BO106</f>
        <v>51851.661300900007</v>
      </c>
      <c r="BO43" s="5">
        <f>CH4_100yr_tonnes!BP106</f>
        <v>43075.407310140006</v>
      </c>
      <c r="BP43" s="5">
        <f>CH4_100yr_tonnes!BQ106</f>
        <v>36630.146649659997</v>
      </c>
      <c r="BQ43" s="5">
        <f>CH4_100yr_tonnes!BR106</f>
        <v>31785.416669340004</v>
      </c>
      <c r="BR43" s="5">
        <f>CH4_100yr_tonnes!BS106</f>
        <v>28049.003288520005</v>
      </c>
      <c r="BS43" s="5">
        <f>CH4_100yr_tonnes!BT106</f>
        <v>25088.568982680004</v>
      </c>
      <c r="BT43" s="5">
        <f>CH4_100yr_tonnes!BU106</f>
        <v>22679.106705420003</v>
      </c>
      <c r="BU43" s="5">
        <f>CH4_100yr_tonnes!BV106</f>
        <v>20667.706255680001</v>
      </c>
      <c r="BV43" s="5">
        <f>CH4_100yr_tonnes!BW106</f>
        <v>18949.92626928</v>
      </c>
      <c r="BW43" s="5">
        <f>CH4_100yr_tonnes!BX106</f>
        <v>17453.946294360001</v>
      </c>
      <c r="BX43" s="5">
        <f>CH4_100yr_tonnes!BY106</f>
        <v>16129.934842860002</v>
      </c>
      <c r="BY43" s="5">
        <f>CH4_100yr_tonnes!BZ106</f>
        <v>14942.914199880002</v>
      </c>
      <c r="BZ43" s="5">
        <f>CH4_100yr_tonnes!CA106</f>
        <v>13867.96992654</v>
      </c>
      <c r="CA43" s="5">
        <f>CH4_100yr_tonnes!CB106</f>
        <v>12887.032421100001</v>
      </c>
      <c r="CB43" s="5">
        <f>CH4_100yr_tonnes!CC106</f>
        <v>11986.71289212</v>
      </c>
      <c r="CC43" s="5">
        <f>CH4_100yr_tonnes!CD106</f>
        <v>11156.846465279999</v>
      </c>
      <c r="CD43" s="5">
        <f>CH4_100yr_tonnes!CE106</f>
        <v>10389.509781720002</v>
      </c>
      <c r="CE43" s="5">
        <f>CH4_100yr_tonnes!CF106</f>
        <v>9678.3570394200015</v>
      </c>
      <c r="CF43" s="5">
        <f>CH4_100yr_tonnes!CG106</f>
        <v>9018.1698486600017</v>
      </c>
      <c r="CG43" s="5">
        <f>CH4_100yr_tonnes!CH106</f>
        <v>8404.5507556800003</v>
      </c>
      <c r="CH43" s="5">
        <f>CH4_100yr_tonnes!CI106</f>
        <v>7833.7134287999997</v>
      </c>
      <c r="CI43" s="5">
        <f>CH4_100yr_tonnes!CJ106</f>
        <v>7302.3378444000009</v>
      </c>
      <c r="CJ43" s="5">
        <f>CH4_100yr_tonnes!CK106</f>
        <v>6807.4694547600002</v>
      </c>
      <c r="CK43" s="5">
        <f>CH4_100yr_tonnes!CL106</f>
        <v>6346.447969584</v>
      </c>
      <c r="CL43" s="5">
        <f>CH4_100yr_tonnes!CM106</f>
        <v>5916.8563107359996</v>
      </c>
      <c r="CM43" s="5">
        <f>CH4_100yr_tonnes!CN106</f>
        <v>5516.483274780001</v>
      </c>
      <c r="CN43" s="5">
        <f>CH4_100yr_tonnes!CO106</f>
        <v>5143.2956210760003</v>
      </c>
      <c r="CO43" s="5">
        <f>CH4_100yr_tonnes!CP106</f>
        <v>4795.4166490139996</v>
      </c>
      <c r="CP43" s="5">
        <f>CH4_100yr_tonnes!CQ106</f>
        <v>4471.109325984</v>
      </c>
      <c r="CQ43" s="5">
        <f>CH4_100yr_tonnes!CR106</f>
        <v>4168.7626304220003</v>
      </c>
      <c r="CR43" s="5">
        <f>CH4_100yr_tonnes!CS106</f>
        <v>3886.880200734</v>
      </c>
      <c r="CS43" s="5">
        <f>CH4_100yr_tonnes!CT106</f>
        <v>3624.0706934580003</v>
      </c>
      <c r="CT43" s="5">
        <f>CH4_100yr_tonnes!CU106</f>
        <v>3379.0394092860001</v>
      </c>
      <c r="CU43" s="5">
        <f>CH4_100yr_tonnes!CV106</f>
        <v>3150.5809110000005</v>
      </c>
      <c r="CV43" s="5">
        <f>CH4_100yr_tonnes!CW106</f>
        <v>2937.5724163619998</v>
      </c>
    </row>
    <row r="44" spans="1:100" ht="11" x14ac:dyDescent="0.15">
      <c r="A44" s="5">
        <f>CH4_100yr_tonnes!B107</f>
        <v>6687.9138962640009</v>
      </c>
      <c r="B44" s="5">
        <f>CH4_100yr_tonnes!C107</f>
        <v>11211.710306640001</v>
      </c>
      <c r="C44" s="5">
        <f>CH4_100yr_tonnes!D107</f>
        <v>14532.533946300002</v>
      </c>
      <c r="D44" s="5">
        <f>CH4_100yr_tonnes!E107</f>
        <v>16728.457737000001</v>
      </c>
      <c r="E44" s="5">
        <f>CH4_100yr_tonnes!F107</f>
        <v>18027.026404559998</v>
      </c>
      <c r="F44" s="5">
        <f>CH4_100yr_tonnes!G107</f>
        <v>18723.922861200001</v>
      </c>
      <c r="G44" s="5">
        <f>CH4_100yr_tonnes!H107</f>
        <v>19071.569171460003</v>
      </c>
      <c r="H44" s="5">
        <f>CH4_100yr_tonnes!I107</f>
        <v>19506.402003540003</v>
      </c>
      <c r="I44" s="5">
        <f>CH4_100yr_tonnes!J107</f>
        <v>20021.029164119998</v>
      </c>
      <c r="J44" s="5">
        <f>CH4_100yr_tonnes!K107</f>
        <v>20608.658991600001</v>
      </c>
      <c r="K44" s="5">
        <f>CH4_100yr_tonnes!L107</f>
        <v>21271.952202060002</v>
      </c>
      <c r="L44" s="5">
        <f>CH4_100yr_tonnes!M107</f>
        <v>22045.449661440005</v>
      </c>
      <c r="M44" s="5">
        <f>CH4_100yr_tonnes!N107</f>
        <v>22885.845340140004</v>
      </c>
      <c r="N44" s="5">
        <f>CH4_100yr_tonnes!O107</f>
        <v>23803.694864220004</v>
      </c>
      <c r="O44" s="5">
        <f>CH4_100yr_tonnes!P107</f>
        <v>24653.303491680002</v>
      </c>
      <c r="P44" s="5">
        <f>CH4_100yr_tonnes!Q107</f>
        <v>25369.450070100003</v>
      </c>
      <c r="Q44" s="5">
        <f>CH4_100yr_tonnes!R107</f>
        <v>26140.144433400001</v>
      </c>
      <c r="R44" s="5">
        <f>CH4_100yr_tonnes!S107</f>
        <v>27006.81396132</v>
      </c>
      <c r="S44" s="5">
        <f>CH4_100yr_tonnes!T107</f>
        <v>27883.449838380002</v>
      </c>
      <c r="T44" s="5">
        <f>CH4_100yr_tonnes!U107</f>
        <v>28732.446543720002</v>
      </c>
      <c r="U44" s="5">
        <f>CH4_100yr_tonnes!V107</f>
        <v>29716.060908420004</v>
      </c>
      <c r="V44" s="5">
        <f>CH4_100yr_tonnes!W107</f>
        <v>30707.209826100003</v>
      </c>
      <c r="W44" s="5">
        <f>CH4_100yr_tonnes!X107</f>
        <v>31726.160899920003</v>
      </c>
      <c r="X44" s="5">
        <f>CH4_100yr_tonnes!Y107</f>
        <v>32753.258123399999</v>
      </c>
      <c r="Y44" s="5">
        <f>CH4_100yr_tonnes!Z107</f>
        <v>33783.012008520011</v>
      </c>
      <c r="Z44" s="5">
        <f>CH4_100yr_tonnes!AA107</f>
        <v>34820.904876840003</v>
      </c>
      <c r="AA44" s="5">
        <f>CH4_100yr_tonnes!AB107</f>
        <v>35870.143336140005</v>
      </c>
      <c r="AB44" s="5">
        <f>CH4_100yr_tonnes!AC107</f>
        <v>37417.616394060009</v>
      </c>
      <c r="AC44" s="5">
        <f>CH4_100yr_tonnes!AD107</f>
        <v>38851.717966740005</v>
      </c>
      <c r="AD44" s="5">
        <f>CH4_100yr_tonnes!AE107</f>
        <v>40216.3001382</v>
      </c>
      <c r="AE44" s="5">
        <f>CH4_100yr_tonnes!AF107</f>
        <v>41540.513037060009</v>
      </c>
      <c r="AF44" s="5">
        <f>CH4_100yr_tonnes!AG107</f>
        <v>42843.811391939998</v>
      </c>
      <c r="AG44" s="5">
        <f>CH4_100yr_tonnes!AH107</f>
        <v>44139.157878060003</v>
      </c>
      <c r="AH44" s="5">
        <f>CH4_100yr_tonnes!AI107</f>
        <v>45435.056717220003</v>
      </c>
      <c r="AI44" s="5">
        <f>CH4_100yr_tonnes!AJ107</f>
        <v>46736.987254560001</v>
      </c>
      <c r="AJ44" s="5">
        <f>CH4_100yr_tonnes!AK107</f>
        <v>48048.431243820007</v>
      </c>
      <c r="AK44" s="5">
        <f>CH4_100yr_tonnes!AL107</f>
        <v>49371.550949040007</v>
      </c>
      <c r="AL44" s="5">
        <f>CH4_100yr_tonnes!AM107</f>
        <v>50707.699502280004</v>
      </c>
      <c r="AM44" s="5">
        <f>CH4_100yr_tonnes!AN107</f>
        <v>52057.730749620008</v>
      </c>
      <c r="AN44" s="5">
        <f>CH4_100yr_tonnes!AO107</f>
        <v>53422.204922459998</v>
      </c>
      <c r="AO44" s="5">
        <f>CH4_100yr_tonnes!AP107</f>
        <v>54801.466227840006</v>
      </c>
      <c r="AP44" s="5">
        <f>CH4_100yr_tonnes!AQ107</f>
        <v>56195.659547580006</v>
      </c>
      <c r="AQ44" s="5">
        <f>CH4_100yr_tonnes!AR107</f>
        <v>57604.731970560002</v>
      </c>
      <c r="AR44" s="5">
        <f>CH4_100yr_tonnes!AS107</f>
        <v>59028.480279840005</v>
      </c>
      <c r="AS44" s="5">
        <f>CH4_100yr_tonnes!AT107</f>
        <v>60466.544145540007</v>
      </c>
      <c r="AT44" s="5">
        <f>CH4_100yr_tonnes!AU107</f>
        <v>61918.509784260008</v>
      </c>
      <c r="AU44" s="5">
        <f>CH4_100yr_tonnes!AV107</f>
        <v>63383.942631900005</v>
      </c>
      <c r="AV44" s="5">
        <f>CH4_100yr_tonnes!AW107</f>
        <v>64862.50250196</v>
      </c>
      <c r="AW44" s="5">
        <f>CH4_100yr_tonnes!AX107</f>
        <v>66353.942934660008</v>
      </c>
      <c r="AX44" s="5">
        <f>CH4_100yr_tonnes!AY107</f>
        <v>67858.155111</v>
      </c>
      <c r="AY44" s="5">
        <f>CH4_100yr_tonnes!AZ107</f>
        <v>69375.056104799995</v>
      </c>
      <c r="AZ44" s="5">
        <f>CH4_100yr_tonnes!BA107</f>
        <v>70904.536032599994</v>
      </c>
      <c r="BA44" s="5">
        <f>CH4_100yr_tonnes!BB107</f>
        <v>72446.392714799993</v>
      </c>
      <c r="BB44" s="5">
        <f>CH4_100yr_tonnes!BC107</f>
        <v>74000.342001600016</v>
      </c>
      <c r="BC44" s="5">
        <f>CH4_100yr_tonnes!BD107</f>
        <v>75566.025909000004</v>
      </c>
      <c r="BD44" s="5">
        <f>CH4_100yr_tonnes!BE107</f>
        <v>77143.04028120001</v>
      </c>
      <c r="BE44" s="5">
        <f>CH4_100yr_tonnes!BF107</f>
        <v>78730.957096800004</v>
      </c>
      <c r="BF44" s="5">
        <f>CH4_100yr_tonnes!BG107</f>
        <v>80329.397692800005</v>
      </c>
      <c r="BG44" s="5">
        <f>CH4_100yr_tonnes!BH107</f>
        <v>81938.113311000008</v>
      </c>
      <c r="BH44" s="5">
        <f>CH4_100yr_tonnes!BI107</f>
        <v>83556.985979400008</v>
      </c>
      <c r="BI44" s="5">
        <f>CH4_100yr_tonnes!BJ107</f>
        <v>85185.928100400008</v>
      </c>
      <c r="BJ44" s="5">
        <f>CH4_100yr_tonnes!BK107</f>
        <v>62165.786011860007</v>
      </c>
      <c r="BK44" s="5">
        <f>CH4_100yr_tonnes!BL107</f>
        <v>46392.568929419998</v>
      </c>
      <c r="BL44" s="5">
        <f>CH4_100yr_tonnes!BM107</f>
        <v>35500.256232540007</v>
      </c>
      <c r="BM44" s="5">
        <f>CH4_100yr_tonnes!BN107</f>
        <v>27901.292099939998</v>
      </c>
      <c r="BN44" s="5">
        <f>CH4_100yr_tonnes!BO107</f>
        <v>22530.047056200001</v>
      </c>
      <c r="BO44" s="5">
        <f>CH4_100yr_tonnes!BP107</f>
        <v>18670.847963520002</v>
      </c>
      <c r="BP44" s="5">
        <f>CH4_100yr_tonnes!BQ107</f>
        <v>15842.69640708</v>
      </c>
      <c r="BQ44" s="5">
        <f>CH4_100yr_tonnes!BR107</f>
        <v>13721.986878600001</v>
      </c>
      <c r="BR44" s="5">
        <f>CH4_100yr_tonnes!BS107</f>
        <v>12090.69744702</v>
      </c>
      <c r="BS44" s="5">
        <f>CH4_100yr_tonnes!BT107</f>
        <v>10801.655520180002</v>
      </c>
      <c r="BT44" s="5">
        <f>CH4_100yr_tonnes!BU107</f>
        <v>9755.2497516599997</v>
      </c>
      <c r="BU44" s="5">
        <f>CH4_100yr_tonnes!BV107</f>
        <v>8883.8148397200021</v>
      </c>
      <c r="BV44" s="5">
        <f>CH4_100yr_tonnes!BW107</f>
        <v>8141.1600003599997</v>
      </c>
      <c r="BW44" s="5">
        <f>CH4_100yr_tonnes!BX107</f>
        <v>7495.5455992200004</v>
      </c>
      <c r="BX44" s="5">
        <f>CH4_100yr_tonnes!BY107</f>
        <v>6924.9713905799999</v>
      </c>
      <c r="BY44" s="5">
        <f>CH4_100yr_tonnes!BZ107</f>
        <v>6414.0146718180004</v>
      </c>
      <c r="BZ44" s="5">
        <f>CH4_100yr_tonnes!CA107</f>
        <v>5951.7074226960003</v>
      </c>
      <c r="CA44" s="5">
        <f>CH4_100yr_tonnes!CB107</f>
        <v>5530.1102937240003</v>
      </c>
      <c r="CB44" s="5">
        <f>CH4_100yr_tonnes!CC107</f>
        <v>5143.3538083920002</v>
      </c>
      <c r="CC44" s="5">
        <f>CH4_100yr_tonnes!CD107</f>
        <v>4786.9929892080008</v>
      </c>
      <c r="CD44" s="5">
        <f>CH4_100yr_tonnes!CE107</f>
        <v>4457.5722430619999</v>
      </c>
      <c r="CE44" s="5">
        <f>CH4_100yr_tonnes!CF107</f>
        <v>4152.3313655100001</v>
      </c>
      <c r="CF44" s="5">
        <f>CH4_100yr_tonnes!CG107</f>
        <v>3869.0062928460006</v>
      </c>
      <c r="CG44" s="5">
        <f>CH4_100yr_tonnes!CH107</f>
        <v>3605.6935109160004</v>
      </c>
      <c r="CH44" s="5">
        <f>CH4_100yr_tonnes!CI107</f>
        <v>3360.7572769200001</v>
      </c>
      <c r="CI44" s="5">
        <f>CH4_100yr_tonnes!CJ107</f>
        <v>3132.7656650280001</v>
      </c>
      <c r="CJ44" s="5">
        <f>CH4_100yr_tonnes!CK107</f>
        <v>2920.4460489000003</v>
      </c>
      <c r="CK44" s="5">
        <f>CH4_100yr_tonnes!CL107</f>
        <v>2722.6537306260002</v>
      </c>
      <c r="CL44" s="5">
        <f>CH4_100yr_tonnes!CM107</f>
        <v>2538.3494812980002</v>
      </c>
      <c r="CM44" s="5">
        <f>CH4_100yr_tonnes!CN107</f>
        <v>2366.5831523940005</v>
      </c>
      <c r="CN44" s="5">
        <f>CH4_100yr_tonnes!CO107</f>
        <v>2206.4814500820003</v>
      </c>
      <c r="CO44" s="5">
        <f>CH4_100yr_tonnes!CP107</f>
        <v>2057.2385767860001</v>
      </c>
      <c r="CP44" s="5">
        <f>CH4_100yr_tonnes!CQ107</f>
        <v>1918.1088809880002</v>
      </c>
      <c r="CQ44" s="5">
        <f>CH4_100yr_tonnes!CR107</f>
        <v>1788.4009233720001</v>
      </c>
      <c r="CR44" s="5">
        <f>CH4_100yr_tonnes!CS107</f>
        <v>1667.472556578</v>
      </c>
      <c r="CS44" s="5">
        <f>CH4_100yr_tonnes!CT107</f>
        <v>1554.7267534680002</v>
      </c>
      <c r="CT44" s="5">
        <f>CH4_100yr_tonnes!CU107</f>
        <v>1449.6079954200002</v>
      </c>
      <c r="CU44" s="5">
        <f>CH4_100yr_tonnes!CV107</f>
        <v>1351.5990870840001</v>
      </c>
      <c r="CV44" s="5">
        <f>CH4_100yr_tonnes!CW107</f>
        <v>1260.218312172</v>
      </c>
    </row>
    <row r="45" spans="1:100" ht="11" x14ac:dyDescent="0.15">
      <c r="A45" s="5">
        <f>CH4_100yr_tonnes!B108</f>
        <v>1598.3282595359999</v>
      </c>
      <c r="B45" s="5">
        <f>CH4_100yr_tonnes!C108</f>
        <v>3082.9269637260004</v>
      </c>
      <c r="C45" s="5">
        <f>CH4_100yr_tonnes!D108</f>
        <v>4467.733265664001</v>
      </c>
      <c r="D45" s="5">
        <f>CH4_100yr_tonnes!E108</f>
        <v>5778.4290934500004</v>
      </c>
      <c r="E45" s="5">
        <f>CH4_100yr_tonnes!F108</f>
        <v>7001.5066341000002</v>
      </c>
      <c r="F45" s="5">
        <f>CH4_100yr_tonnes!G108</f>
        <v>8156.974384260001</v>
      </c>
      <c r="G45" s="5">
        <f>CH4_100yr_tonnes!H108</f>
        <v>9279.4615634399997</v>
      </c>
      <c r="H45" s="5">
        <f>CH4_100yr_tonnes!I108</f>
        <v>10352.20589628</v>
      </c>
      <c r="I45" s="5">
        <f>CH4_100yr_tonnes!J108</f>
        <v>11437.108742100001</v>
      </c>
      <c r="J45" s="5">
        <f>CH4_100yr_tonnes!K108</f>
        <v>12316.71544566</v>
      </c>
      <c r="K45" s="5">
        <f>CH4_100yr_tonnes!L108</f>
        <v>13106.478497940003</v>
      </c>
      <c r="L45" s="5">
        <f>CH4_100yr_tonnes!M108</f>
        <v>13847.85566664</v>
      </c>
      <c r="M45" s="5">
        <f>CH4_100yr_tonnes!N108</f>
        <v>14562.107268960001</v>
      </c>
      <c r="N45" s="5">
        <f>CH4_100yr_tonnes!O108</f>
        <v>15260.745711000001</v>
      </c>
      <c r="O45" s="5">
        <f>CH4_100yr_tonnes!P108</f>
        <v>15939.864092340002</v>
      </c>
      <c r="P45" s="5">
        <f>CH4_100yr_tonnes!Q108</f>
        <v>16600.890796260002</v>
      </c>
      <c r="Q45" s="5">
        <f>CH4_100yr_tonnes!R108</f>
        <v>17241.953281679998</v>
      </c>
      <c r="R45" s="5">
        <f>CH4_100yr_tonnes!S108</f>
        <v>17872.745145120003</v>
      </c>
      <c r="S45" s="5">
        <f>CH4_100yr_tonnes!T108</f>
        <v>18478.786462620003</v>
      </c>
      <c r="T45" s="5">
        <f>CH4_100yr_tonnes!U108</f>
        <v>19061.674371660003</v>
      </c>
      <c r="U45" s="5">
        <f>CH4_100yr_tonnes!V108</f>
        <v>19635.305390760001</v>
      </c>
      <c r="V45" s="5">
        <f>CH4_100yr_tonnes!W108</f>
        <v>20228.968875840001</v>
      </c>
      <c r="W45" s="5">
        <f>CH4_100yr_tonnes!X108</f>
        <v>20839.301933340001</v>
      </c>
      <c r="X45" s="5">
        <f>CH4_100yr_tonnes!Y108</f>
        <v>21432.796711679999</v>
      </c>
      <c r="Y45" s="5">
        <f>CH4_100yr_tonnes!Z108</f>
        <v>22020.082162620001</v>
      </c>
      <c r="Z45" s="5">
        <f>CH4_100yr_tonnes!AA108</f>
        <v>22605.614319120003</v>
      </c>
      <c r="AA45" s="5">
        <f>CH4_100yr_tonnes!AB108</f>
        <v>23193.854129640004</v>
      </c>
      <c r="AB45" s="5">
        <f>CH4_100yr_tonnes!AC108</f>
        <v>23765.816299200003</v>
      </c>
      <c r="AC45" s="5">
        <f>CH4_100yr_tonnes!AD108</f>
        <v>24337.61389782</v>
      </c>
      <c r="AD45" s="5">
        <f>CH4_100yr_tonnes!AE108</f>
        <v>24910.208424420001</v>
      </c>
      <c r="AE45" s="5">
        <f>CH4_100yr_tonnes!AF108</f>
        <v>25484.279696040001</v>
      </c>
      <c r="AF45" s="5">
        <f>CH4_100yr_tonnes!AG108</f>
        <v>26060.35506786</v>
      </c>
      <c r="AG45" s="5">
        <f>CH4_100yr_tonnes!AH108</f>
        <v>26638.874989020005</v>
      </c>
      <c r="AH45" s="5">
        <f>CH4_100yr_tonnes!AI108</f>
        <v>27220.1433459</v>
      </c>
      <c r="AI45" s="5">
        <f>CH4_100yr_tonnes!AJ108</f>
        <v>27804.343984979998</v>
      </c>
      <c r="AJ45" s="5">
        <f>CH4_100yr_tonnes!AK108</f>
        <v>28391.555628840004</v>
      </c>
      <c r="AK45" s="5">
        <f>CH4_100yr_tonnes!AL108</f>
        <v>28981.751211720006</v>
      </c>
      <c r="AL45" s="5">
        <f>CH4_100yr_tonnes!AM108</f>
        <v>29574.81172428</v>
      </c>
      <c r="AM45" s="5">
        <f>CH4_100yr_tonnes!AN108</f>
        <v>30170.520287880005</v>
      </c>
      <c r="AN45" s="5">
        <f>CH4_100yr_tonnes!AO108</f>
        <v>30768.577524840006</v>
      </c>
      <c r="AO45" s="5">
        <f>CH4_100yr_tonnes!AP108</f>
        <v>31368.607029899998</v>
      </c>
      <c r="AP45" s="5">
        <f>CH4_100yr_tonnes!AQ108</f>
        <v>31970.185086960002</v>
      </c>
      <c r="AQ45" s="5">
        <f>CH4_100yr_tonnes!AR108</f>
        <v>32572.841536920005</v>
      </c>
      <c r="AR45" s="5">
        <f>CH4_100yr_tonnes!AS108</f>
        <v>33176.054489280003</v>
      </c>
      <c r="AS45" s="5">
        <f>CH4_100yr_tonnes!AT108</f>
        <v>33779.256837720008</v>
      </c>
      <c r="AT45" s="5">
        <f>CH4_100yr_tonnes!AU108</f>
        <v>34381.84680978</v>
      </c>
      <c r="AU45" s="5">
        <f>CH4_100yr_tonnes!AV108</f>
        <v>34983.218368380003</v>
      </c>
      <c r="AV45" s="5">
        <f>CH4_100yr_tonnes!AW108</f>
        <v>35582.768012160006</v>
      </c>
      <c r="AW45" s="5">
        <f>CH4_100yr_tonnes!AX108</f>
        <v>36179.879595060003</v>
      </c>
      <c r="AX45" s="5">
        <f>CH4_100yr_tonnes!AY108</f>
        <v>36773.936387939997</v>
      </c>
      <c r="AY45" s="5">
        <f>CH4_100yr_tonnes!AZ108</f>
        <v>37364.331241800006</v>
      </c>
      <c r="AZ45" s="5">
        <f>CH4_100yr_tonnes!BA108</f>
        <v>37950.472710119997</v>
      </c>
      <c r="BA45" s="5">
        <f>CH4_100yr_tonnes!BB108</f>
        <v>38531.81269092</v>
      </c>
      <c r="BB45" s="5">
        <f>CH4_100yr_tonnes!BC108</f>
        <v>39107.879886060007</v>
      </c>
      <c r="BC45" s="5">
        <f>CH4_100yr_tonnes!BD108</f>
        <v>39678.284147220002</v>
      </c>
      <c r="BD45" s="5">
        <f>CH4_100yr_tonnes!BE108</f>
        <v>40242.713363880001</v>
      </c>
      <c r="BE45" s="5">
        <f>CH4_100yr_tonnes!BF108</f>
        <v>40800.880362360003</v>
      </c>
      <c r="BF45" s="5">
        <f>CH4_100yr_tonnes!BG108</f>
        <v>41352.524038080002</v>
      </c>
      <c r="BG45" s="5">
        <f>CH4_100yr_tonnes!BH108</f>
        <v>41897.445126840001</v>
      </c>
      <c r="BH45" s="5">
        <f>CH4_100yr_tonnes!BI108</f>
        <v>42435.519019020008</v>
      </c>
      <c r="BI45" s="5">
        <f>CH4_100yr_tonnes!BJ108</f>
        <v>42966.670341360004</v>
      </c>
      <c r="BJ45" s="5">
        <f>CH4_100yr_tonnes!BK108</f>
        <v>39851.998357920005</v>
      </c>
      <c r="BK45" s="5">
        <f>CH4_100yr_tonnes!BL108</f>
        <v>36974.123217120003</v>
      </c>
      <c r="BL45" s="5">
        <f>CH4_100yr_tonnes!BM108</f>
        <v>34314.497401800007</v>
      </c>
      <c r="BM45" s="5">
        <f>CH4_100yr_tonnes!BN108</f>
        <v>31856.051841600005</v>
      </c>
      <c r="BN45" s="5">
        <f>CH4_100yr_tonnes!BO108</f>
        <v>29583.076910399999</v>
      </c>
      <c r="BO45" s="5">
        <f>CH4_100yr_tonnes!BP108</f>
        <v>27481.113010680005</v>
      </c>
      <c r="BP45" s="5">
        <f>CH4_100yr_tonnes!BQ108</f>
        <v>25536.850060020002</v>
      </c>
      <c r="BQ45" s="5">
        <f>CH4_100yr_tonnes!BR108</f>
        <v>23738.035066140004</v>
      </c>
      <c r="BR45" s="5">
        <f>CH4_100yr_tonnes!BS108</f>
        <v>22073.38720062</v>
      </c>
      <c r="BS45" s="5">
        <f>CH4_100yr_tonnes!BT108</f>
        <v>20532.519754320005</v>
      </c>
      <c r="BT45" s="5">
        <f>CH4_100yr_tonnes!BU108</f>
        <v>19105.868357520001</v>
      </c>
      <c r="BU45" s="5">
        <f>CH4_100yr_tonnes!BV108</f>
        <v>17784.625051199997</v>
      </c>
      <c r="BV45" s="5">
        <f>CH4_100yr_tonnes!BW108</f>
        <v>16560.677633160001</v>
      </c>
      <c r="BW45" s="5">
        <f>CH4_100yr_tonnes!BX108</f>
        <v>15426.553960320001</v>
      </c>
      <c r="BX45" s="5">
        <f>CH4_100yr_tonnes!BY108</f>
        <v>14375.370698700001</v>
      </c>
      <c r="BY45" s="5">
        <f>CH4_100yr_tonnes!BZ108</f>
        <v>13400.786222760004</v>
      </c>
      <c r="BZ45" s="5">
        <f>CH4_100yr_tonnes!CA108</f>
        <v>12496.957318320003</v>
      </c>
      <c r="CA45" s="5">
        <f>CH4_100yr_tonnes!CB108</f>
        <v>11658.499383960001</v>
      </c>
      <c r="CB45" s="5">
        <f>CH4_100yr_tonnes!CC108</f>
        <v>10880.449839360001</v>
      </c>
      <c r="CC45" s="5">
        <f>CH4_100yr_tonnes!CD108</f>
        <v>10158.234442260002</v>
      </c>
      <c r="CD45" s="5">
        <f>CH4_100yr_tonnes!CE108</f>
        <v>9487.6363852200011</v>
      </c>
      <c r="CE45" s="5">
        <f>CH4_100yr_tonnes!CF108</f>
        <v>8864.7678060599992</v>
      </c>
      <c r="CF45" s="5">
        <f>CH4_100yr_tonnes!CG108</f>
        <v>8286.0436712999999</v>
      </c>
      <c r="CG45" s="5">
        <f>CH4_100yr_tonnes!CH108</f>
        <v>7748.1576732600006</v>
      </c>
      <c r="CH45" s="5">
        <f>CH4_100yr_tonnes!CI108</f>
        <v>7248.0601476000002</v>
      </c>
      <c r="CI45" s="5">
        <f>CH4_100yr_tonnes!CJ108</f>
        <v>6782.9376723000005</v>
      </c>
      <c r="CJ45" s="5">
        <f>CH4_100yr_tonnes!CK108</f>
        <v>6350.1944206260005</v>
      </c>
      <c r="CK45" s="5">
        <f>CH4_100yr_tonnes!CL108</f>
        <v>5947.4348782320003</v>
      </c>
      <c r="CL45" s="5">
        <f>CH4_100yr_tonnes!CM108</f>
        <v>5572.4480566080001</v>
      </c>
      <c r="CM45" s="5">
        <f>CH4_100yr_tonnes!CN108</f>
        <v>5223.1929120120003</v>
      </c>
      <c r="CN45" s="5">
        <f>CH4_100yr_tonnes!CO108</f>
        <v>4897.7849468340009</v>
      </c>
      <c r="CO45" s="5">
        <f>CH4_100yr_tonnes!CP108</f>
        <v>4594.4838849119997</v>
      </c>
      <c r="CP45" s="5">
        <f>CH4_100yr_tonnes!CQ108</f>
        <v>4311.6823299480002</v>
      </c>
      <c r="CQ45" s="5">
        <f>CH4_100yr_tonnes!CR108</f>
        <v>4047.8953290540003</v>
      </c>
      <c r="CR45" s="5">
        <f>CH4_100yr_tonnes!CS108</f>
        <v>3801.7507736280004</v>
      </c>
      <c r="CS45" s="5">
        <f>CH4_100yr_tonnes!CT108</f>
        <v>3571.980560946</v>
      </c>
      <c r="CT45" s="5">
        <f>CH4_100yr_tonnes!CU108</f>
        <v>3357.4124622300001</v>
      </c>
      <c r="CU45" s="5">
        <f>CH4_100yr_tonnes!CV108</f>
        <v>3156.9626395620003</v>
      </c>
      <c r="CV45" s="5">
        <f>CH4_100yr_tonnes!CW108</f>
        <v>2969.6287574040002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V45"/>
  <sheetViews>
    <sheetView workbookViewId="0"/>
  </sheetViews>
  <sheetFormatPr baseColWidth="10" defaultColWidth="16.75" defaultRowHeight="15" customHeight="1" x14ac:dyDescent="0.15"/>
  <cols>
    <col min="1" max="100" width="16.75" customWidth="1"/>
  </cols>
  <sheetData>
    <row r="1" spans="1:100" ht="15" customHeight="1" x14ac:dyDescent="0.15">
      <c r="A1" s="5">
        <f>CH4_100yr_tonnes!B113</f>
        <v>15704.615272860001</v>
      </c>
      <c r="B1" s="5">
        <f>CH4_100yr_tonnes!C113</f>
        <v>27247.114355400001</v>
      </c>
      <c r="C1" s="5">
        <f>CH4_100yr_tonnes!D113</f>
        <v>34805.966699459997</v>
      </c>
      <c r="D1" s="5">
        <f>CH4_100yr_tonnes!E113</f>
        <v>40416.938318760011</v>
      </c>
      <c r="E1" s="5">
        <f>CH4_100yr_tonnes!F113</f>
        <v>44752.26314196</v>
      </c>
      <c r="F1" s="5">
        <f>CH4_100yr_tonnes!G113</f>
        <v>49018.456488420001</v>
      </c>
      <c r="G1" s="5">
        <f>CH4_100yr_tonnes!H113</f>
        <v>54005.400277379995</v>
      </c>
      <c r="H1" s="5">
        <f>CH4_100yr_tonnes!I113</f>
        <v>59454.921621180009</v>
      </c>
      <c r="I1" s="5">
        <f>CH4_100yr_tonnes!J113</f>
        <v>66347.268872159999</v>
      </c>
      <c r="J1" s="5">
        <f>CH4_100yr_tonnes!K113</f>
        <v>70067.369905200001</v>
      </c>
      <c r="K1" s="5">
        <f>CH4_100yr_tonnes!L113</f>
        <v>74866.639619400012</v>
      </c>
      <c r="L1" s="5">
        <f>CH4_100yr_tonnes!M113</f>
        <v>81894.248202600007</v>
      </c>
      <c r="M1" s="5">
        <f>CH4_100yr_tonnes!N113</f>
        <v>89260.695693000001</v>
      </c>
      <c r="N1" s="5">
        <f>CH4_100yr_tonnes!O113</f>
        <v>96140.731406400009</v>
      </c>
      <c r="O1" s="5">
        <f>CH4_100yr_tonnes!P113</f>
        <v>102744.87312240002</v>
      </c>
      <c r="P1" s="5">
        <f>CH4_100yr_tonnes!Q113</f>
        <v>105342.84267540002</v>
      </c>
      <c r="Q1" s="5">
        <f>CH4_100yr_tonnes!R113</f>
        <v>106525.17853500001</v>
      </c>
      <c r="R1" s="5">
        <f>CH4_100yr_tonnes!S113</f>
        <v>110511.5013666</v>
      </c>
      <c r="S1" s="5">
        <f>CH4_100yr_tonnes!T113</f>
        <v>112507.0203918</v>
      </c>
      <c r="T1" s="5">
        <f>CH4_100yr_tonnes!U113</f>
        <v>113114.75179379999</v>
      </c>
      <c r="U1" s="5">
        <f>CH4_100yr_tonnes!V113</f>
        <v>111825.07904220001</v>
      </c>
      <c r="V1" s="5">
        <f>CH4_100yr_tonnes!W113</f>
        <v>112312.00243800001</v>
      </c>
      <c r="W1" s="5">
        <f>CH4_100yr_tonnes!X113</f>
        <v>113841.91221780001</v>
      </c>
      <c r="X1" s="5">
        <f>CH4_100yr_tonnes!Y113</f>
        <v>116309.92740900001</v>
      </c>
      <c r="Y1" s="5">
        <f>CH4_100yr_tonnes!Z113</f>
        <v>119536.9398702</v>
      </c>
      <c r="Z1" s="5">
        <f>CH4_100yr_tonnes!AA113</f>
        <v>123394.1108886</v>
      </c>
      <c r="AA1" s="5">
        <f>CH4_100yr_tonnes!AB113</f>
        <v>127648.11015420001</v>
      </c>
      <c r="AB1" s="5">
        <f>CH4_100yr_tonnes!AC113</f>
        <v>134749.1540022</v>
      </c>
      <c r="AC1" s="5">
        <f>CH4_100yr_tonnes!AD113</f>
        <v>141110.09176200003</v>
      </c>
      <c r="AD1" s="5">
        <f>CH4_100yr_tonnes!AE113</f>
        <v>147010.69186200001</v>
      </c>
      <c r="AE1" s="5">
        <f>CH4_100yr_tonnes!AF113</f>
        <v>152638.69229880002</v>
      </c>
      <c r="AF1" s="5">
        <f>CH4_100yr_tonnes!AG113</f>
        <v>158120.40481140002</v>
      </c>
      <c r="AG1" s="5">
        <f>CH4_100yr_tonnes!AH113</f>
        <v>163540.69594800001</v>
      </c>
      <c r="AH1" s="5">
        <f>CH4_100yr_tonnes!AI113</f>
        <v>168956.01042900002</v>
      </c>
      <c r="AI1" s="5">
        <f>CH4_100yr_tonnes!AJ113</f>
        <v>174403.44454980001</v>
      </c>
      <c r="AJ1" s="5">
        <f>CH4_100yr_tonnes!AK113</f>
        <v>179907.25172640002</v>
      </c>
      <c r="AK1" s="5">
        <f>CH4_100yr_tonnes!AL113</f>
        <v>185483.37804420001</v>
      </c>
      <c r="AL1" s="5">
        <f>CH4_100yr_tonnes!AM113</f>
        <v>191142.5435646</v>
      </c>
      <c r="AM1" s="5">
        <f>CH4_100yr_tonnes!AN113</f>
        <v>196892.16906540003</v>
      </c>
      <c r="AN1" s="5">
        <f>CH4_100yr_tonnes!AO113</f>
        <v>202737.5912202</v>
      </c>
      <c r="AO1" s="5">
        <f>CH4_100yr_tonnes!AP113</f>
        <v>208682.54540219999</v>
      </c>
      <c r="AP1" s="5">
        <f>CH4_100yr_tonnes!AQ113</f>
        <v>214729.49939580003</v>
      </c>
      <c r="AQ1" s="5">
        <f>CH4_100yr_tonnes!AR113</f>
        <v>220879.55047619998</v>
      </c>
      <c r="AR1" s="5">
        <f>CH4_100yr_tonnes!AS113</f>
        <v>227132.51402400003</v>
      </c>
      <c r="AS1" s="5">
        <f>CH4_100yr_tonnes!AT113</f>
        <v>233487.11261940002</v>
      </c>
      <c r="AT1" s="5">
        <f>CH4_100yr_tonnes!AU113</f>
        <v>239941.49647500002</v>
      </c>
      <c r="AU1" s="5">
        <f>CH4_100yr_tonnes!AV113</f>
        <v>246493.85031360001</v>
      </c>
      <c r="AV1" s="5">
        <f>CH4_100yr_tonnes!AW113</f>
        <v>253142.77399740001</v>
      </c>
      <c r="AW1" s="5">
        <f>CH4_100yr_tonnes!AX113</f>
        <v>259887.14780940002</v>
      </c>
      <c r="AX1" s="5">
        <f>CH4_100yr_tonnes!AY113</f>
        <v>266726.15842080006</v>
      </c>
      <c r="AY1" s="5">
        <f>CH4_100yr_tonnes!AZ113</f>
        <v>273659.15339220001</v>
      </c>
      <c r="AZ1" s="5">
        <f>CH4_100yr_tonnes!BA113</f>
        <v>280685.28813900001</v>
      </c>
      <c r="BA1" s="5">
        <f>CH4_100yr_tonnes!BB113</f>
        <v>287803.60756259999</v>
      </c>
      <c r="BB1" s="5">
        <f>CH4_100yr_tonnes!BC113</f>
        <v>295013.21270280005</v>
      </c>
      <c r="BC1" s="5">
        <f>CH4_100yr_tonnes!BD113</f>
        <v>302313.32467320003</v>
      </c>
      <c r="BD1" s="5">
        <f>CH4_100yr_tonnes!BE113</f>
        <v>309703.14017940004</v>
      </c>
      <c r="BE1" s="5">
        <f>CH4_100yr_tonnes!BF113</f>
        <v>317181.64296719996</v>
      </c>
      <c r="BF1" s="5">
        <f>CH4_100yr_tonnes!BG113</f>
        <v>324747.65867280005</v>
      </c>
      <c r="BG1" s="5">
        <f>CH4_100yr_tonnes!BH113</f>
        <v>332400.17063520005</v>
      </c>
      <c r="BH1" s="5">
        <f>CH4_100yr_tonnes!BI113</f>
        <v>340138.28891160002</v>
      </c>
      <c r="BI1" s="5">
        <f>CH4_100yr_tonnes!BJ113</f>
        <v>347961.05155559996</v>
      </c>
      <c r="BJ1" s="5">
        <f>CH4_100yr_tonnes!BK113</f>
        <v>253490.53477440003</v>
      </c>
      <c r="BK1" s="5">
        <f>CH4_100yr_tonnes!BL113</f>
        <v>188796.34849800004</v>
      </c>
      <c r="BL1" s="5">
        <f>CH4_100yr_tonnes!BM113</f>
        <v>144154.36634100002</v>
      </c>
      <c r="BM1" s="5">
        <f>CH4_100yr_tonnes!BN113</f>
        <v>113040.05572020002</v>
      </c>
      <c r="BN1" s="5">
        <f>CH4_100yr_tonnes!BO113</f>
        <v>91074.058763400011</v>
      </c>
      <c r="BO1" s="5">
        <f>CH4_100yr_tonnes!BP113</f>
        <v>75315.365579999998</v>
      </c>
      <c r="BP1" s="5">
        <f>CH4_100yr_tonnes!BQ113</f>
        <v>63787.48739118001</v>
      </c>
      <c r="BQ1" s="5">
        <f>CH4_100yr_tonnes!BR113</f>
        <v>55160.816208000004</v>
      </c>
      <c r="BR1" s="5">
        <f>CH4_100yr_tonnes!BS113</f>
        <v>48539.680686420004</v>
      </c>
      <c r="BS1" s="5">
        <f>CH4_100yr_tonnes!BT113</f>
        <v>43319.584033619998</v>
      </c>
      <c r="BT1" s="5">
        <f>CH4_100yr_tonnes!BU113</f>
        <v>39091.487466480001</v>
      </c>
      <c r="BU1" s="5">
        <f>CH4_100yr_tonnes!BV113</f>
        <v>35577.630724800008</v>
      </c>
      <c r="BV1" s="5">
        <f>CH4_100yr_tonnes!BW113</f>
        <v>32588.493743220006</v>
      </c>
      <c r="BW1" s="5">
        <f>CH4_100yr_tonnes!BX113</f>
        <v>29993.93088258</v>
      </c>
      <c r="BX1" s="5">
        <f>CH4_100yr_tonnes!BY113</f>
        <v>27703.806415980001</v>
      </c>
      <c r="BY1" s="5">
        <f>CH4_100yr_tonnes!BZ113</f>
        <v>25654.999845180006</v>
      </c>
      <c r="BZ1" s="5">
        <f>CH4_100yr_tonnes!CA113</f>
        <v>23802.682128840002</v>
      </c>
      <c r="CA1" s="5">
        <f>CH4_100yr_tonnes!CB113</f>
        <v>22114.455599699999</v>
      </c>
      <c r="CB1" s="5">
        <f>CH4_100yr_tonnes!CC113</f>
        <v>20566.414309980002</v>
      </c>
      <c r="CC1" s="5">
        <f>CH4_100yr_tonnes!CD113</f>
        <v>19140.492475080002</v>
      </c>
      <c r="CD1" s="5">
        <f>CH4_100yr_tonnes!CE113</f>
        <v>17822.677089300003</v>
      </c>
      <c r="CE1" s="5">
        <f>CH4_100yr_tonnes!CF113</f>
        <v>16601.800495980002</v>
      </c>
      <c r="CF1" s="5">
        <f>CH4_100yr_tonnes!CG113</f>
        <v>15468.722238120001</v>
      </c>
      <c r="CG1" s="5">
        <f>CH4_100yr_tonnes!CH113</f>
        <v>14415.77265768</v>
      </c>
      <c r="CH1" s="5">
        <f>CH4_100yr_tonnes!CI113</f>
        <v>13436.372239260003</v>
      </c>
      <c r="CI1" s="5">
        <f>CH4_100yr_tonnes!CJ113</f>
        <v>12524.769481740001</v>
      </c>
      <c r="CJ1" s="5">
        <f>CH4_100yr_tonnes!CK113</f>
        <v>11675.858590860002</v>
      </c>
      <c r="CK1" s="5">
        <f>CH4_100yr_tonnes!CL113</f>
        <v>10885.05112704</v>
      </c>
      <c r="CL1" s="5">
        <f>CH4_100yr_tonnes!CM113</f>
        <v>10148.184271980001</v>
      </c>
      <c r="CM1" s="5">
        <f>CH4_100yr_tonnes!CN113</f>
        <v>9461.4539982000006</v>
      </c>
      <c r="CN1" s="5">
        <f>CH4_100yr_tonnes!CO113</f>
        <v>8821.3653241800021</v>
      </c>
      <c r="CO1" s="5">
        <f>CH4_100yr_tonnes!CP113</f>
        <v>8224.6943124600002</v>
      </c>
      <c r="CP1" s="5">
        <f>CH4_100yr_tonnes!CQ113</f>
        <v>7668.4582850999996</v>
      </c>
      <c r="CQ1" s="5">
        <f>CH4_100yr_tonnes!CR113</f>
        <v>7149.8918157000007</v>
      </c>
      <c r="CR1" s="5">
        <f>CH4_100yr_tonnes!CS113</f>
        <v>6666.4269351900002</v>
      </c>
      <c r="CS1" s="5">
        <f>CH4_100yr_tonnes!CT113</f>
        <v>6215.6762814959993</v>
      </c>
      <c r="CT1" s="5">
        <f>CH4_100yr_tonnes!CU113</f>
        <v>5795.4186066120001</v>
      </c>
      <c r="CU1" s="5">
        <f>CH4_100yr_tonnes!CV113</f>
        <v>5403.5859854520004</v>
      </c>
      <c r="CV1" s="5">
        <f>CH4_100yr_tonnes!CW113</f>
        <v>5038.2524091780006</v>
      </c>
    </row>
    <row r="2" spans="1:100" ht="15" customHeight="1" x14ac:dyDescent="0.15">
      <c r="A2" s="5">
        <f>CH4_100yr_tonnes!B114</f>
        <v>5978.9851207500005</v>
      </c>
      <c r="B2" s="5">
        <f>CH4_100yr_tonnes!C114</f>
        <v>10260.98721354</v>
      </c>
      <c r="C2" s="5">
        <f>CH4_100yr_tonnes!D114</f>
        <v>13241.83820118</v>
      </c>
      <c r="D2" s="5">
        <f>CH4_100yr_tonnes!E114</f>
        <v>15210.992037</v>
      </c>
      <c r="E2" s="5">
        <f>CH4_100yr_tonnes!F114</f>
        <v>16669.936641600001</v>
      </c>
      <c r="F2" s="5">
        <f>CH4_100yr_tonnes!G114</f>
        <v>17882.452050780001</v>
      </c>
      <c r="G2" s="5">
        <f>CH4_100yr_tonnes!H114</f>
        <v>18921.382374360004</v>
      </c>
      <c r="H2" s="5">
        <f>CH4_100yr_tonnes!I114</f>
        <v>19784.432528100002</v>
      </c>
      <c r="I2" s="5">
        <f>CH4_100yr_tonnes!J114</f>
        <v>20551.598009880003</v>
      </c>
      <c r="J2" s="5">
        <f>CH4_100yr_tonnes!K114</f>
        <v>21335.505691440001</v>
      </c>
      <c r="K2" s="5">
        <f>CH4_100yr_tonnes!L114</f>
        <v>22144.696765920002</v>
      </c>
      <c r="L2" s="5">
        <f>CH4_100yr_tonnes!M114</f>
        <v>22920.827245080003</v>
      </c>
      <c r="M2" s="5">
        <f>CH4_100yr_tonnes!N114</f>
        <v>23707.841224319996</v>
      </c>
      <c r="N2" s="5">
        <f>CH4_100yr_tonnes!O114</f>
        <v>24498.905087400002</v>
      </c>
      <c r="O2" s="5">
        <f>CH4_100yr_tonnes!P114</f>
        <v>25309.441849499999</v>
      </c>
      <c r="P2" s="5">
        <f>CH4_100yr_tonnes!Q114</f>
        <v>26169.039145860002</v>
      </c>
      <c r="Q2" s="5">
        <f>CH4_100yr_tonnes!R114</f>
        <v>27030.641939100005</v>
      </c>
      <c r="R2" s="5">
        <f>CH4_100yr_tonnes!S114</f>
        <v>27885.543509160001</v>
      </c>
      <c r="S2" s="5">
        <f>CH4_100yr_tonnes!T114</f>
        <v>28741.843603380003</v>
      </c>
      <c r="T2" s="5">
        <f>CH4_100yr_tonnes!U114</f>
        <v>29619.417737520005</v>
      </c>
      <c r="U2" s="5">
        <f>CH4_100yr_tonnes!V114</f>
        <v>30513.541668600003</v>
      </c>
      <c r="V2" s="5">
        <f>CH4_100yr_tonnes!W114</f>
        <v>31444.289600280001</v>
      </c>
      <c r="W2" s="5">
        <f>CH4_100yr_tonnes!X114</f>
        <v>32420.15671662</v>
      </c>
      <c r="X2" s="5">
        <f>CH4_100yr_tonnes!Y114</f>
        <v>33439.057428600005</v>
      </c>
      <c r="Y2" s="5">
        <f>CH4_100yr_tonnes!Z114</f>
        <v>34509.118115400001</v>
      </c>
      <c r="Z2" s="5">
        <f>CH4_100yr_tonnes!AA114</f>
        <v>35633.051034660006</v>
      </c>
      <c r="AA2" s="5">
        <f>CH4_100yr_tonnes!AB114</f>
        <v>36812.928201840004</v>
      </c>
      <c r="AB2" s="5">
        <f>CH4_100yr_tonnes!AC114</f>
        <v>37920.886159679998</v>
      </c>
      <c r="AC2" s="5">
        <f>CH4_100yr_tonnes!AD114</f>
        <v>39021.106923899999</v>
      </c>
      <c r="AD2" s="5">
        <f>CH4_100yr_tonnes!AE114</f>
        <v>40121.100551340009</v>
      </c>
      <c r="AE2" s="5">
        <f>CH4_100yr_tonnes!AF114</f>
        <v>41225.8468842</v>
      </c>
      <c r="AF2" s="5">
        <f>CH4_100yr_tonnes!AG114</f>
        <v>42338.657301600004</v>
      </c>
      <c r="AG2" s="5">
        <f>CH4_100yr_tonnes!AH114</f>
        <v>43461.716380560007</v>
      </c>
      <c r="AH2" s="5">
        <f>CH4_100yr_tonnes!AI114</f>
        <v>44596.40626476</v>
      </c>
      <c r="AI2" s="5">
        <f>CH4_100yr_tonnes!AJ114</f>
        <v>45743.565755460004</v>
      </c>
      <c r="AJ2" s="5">
        <f>CH4_100yr_tonnes!AK114</f>
        <v>46903.671649379998</v>
      </c>
      <c r="AK2" s="5">
        <f>CH4_100yr_tonnes!AL114</f>
        <v>48076.964087340006</v>
      </c>
      <c r="AL2" s="5">
        <f>CH4_100yr_tonnes!AM114</f>
        <v>49263.496977120005</v>
      </c>
      <c r="AM2" s="5">
        <f>CH4_100yr_tonnes!AN114</f>
        <v>50463.149790659998</v>
      </c>
      <c r="AN2" s="5">
        <f>CH4_100yr_tonnes!AO114</f>
        <v>51675.680692139998</v>
      </c>
      <c r="AO2" s="5">
        <f>CH4_100yr_tonnes!AP114</f>
        <v>52900.726795620008</v>
      </c>
      <c r="AP2" s="5">
        <f>CH4_100yr_tonnes!AQ114</f>
        <v>54137.950185900001</v>
      </c>
      <c r="AQ2" s="5">
        <f>CH4_100yr_tonnes!AR114</f>
        <v>55387.012907100005</v>
      </c>
      <c r="AR2" s="5">
        <f>CH4_100yr_tonnes!AS114</f>
        <v>56647.607099760004</v>
      </c>
      <c r="AS2" s="5">
        <f>CH4_100yr_tonnes!AT114</f>
        <v>57919.47611376</v>
      </c>
      <c r="AT2" s="5">
        <f>CH4_100yr_tonnes!AU114</f>
        <v>59202.355657920001</v>
      </c>
      <c r="AU2" s="5">
        <f>CH4_100yr_tonnes!AV114</f>
        <v>60495.988804140005</v>
      </c>
      <c r="AV2" s="5">
        <f>CH4_100yr_tonnes!AW114</f>
        <v>61800.066614940013</v>
      </c>
      <c r="AW2" s="5">
        <f>CH4_100yr_tonnes!AX114</f>
        <v>63114.276383160002</v>
      </c>
      <c r="AX2" s="5">
        <f>CH4_100yr_tonnes!AY114</f>
        <v>64438.282342860002</v>
      </c>
      <c r="AY2" s="5">
        <f>CH4_100yr_tonnes!AZ114</f>
        <v>65771.743012560008</v>
      </c>
      <c r="AZ2" s="5">
        <f>CH4_100yr_tonnes!BA114</f>
        <v>67114.286387219996</v>
      </c>
      <c r="BA2" s="5">
        <f>CH4_100yr_tonnes!BB114</f>
        <v>68465.574836400003</v>
      </c>
      <c r="BB2" s="5">
        <f>CH4_100yr_tonnes!BC114</f>
        <v>69825.307023000001</v>
      </c>
      <c r="BC2" s="5">
        <f>CH4_100yr_tonnes!BD114</f>
        <v>71193.290130599999</v>
      </c>
      <c r="BD2" s="5">
        <f>CH4_100yr_tonnes!BE114</f>
        <v>72569.341980600017</v>
      </c>
      <c r="BE2" s="5">
        <f>CH4_100yr_tonnes!BF114</f>
        <v>73953.235578599997</v>
      </c>
      <c r="BF2" s="5">
        <f>CH4_100yr_tonnes!BG114</f>
        <v>75344.654434199998</v>
      </c>
      <c r="BG2" s="5">
        <f>CH4_100yr_tonnes!BH114</f>
        <v>76743.085165800003</v>
      </c>
      <c r="BH2" s="5">
        <f>CH4_100yr_tonnes!BI114</f>
        <v>78147.866113200012</v>
      </c>
      <c r="BI2" s="5">
        <f>CH4_100yr_tonnes!BJ114</f>
        <v>79558.268155199999</v>
      </c>
      <c r="BJ2" s="5">
        <f>CH4_100yr_tonnes!BK114</f>
        <v>58109.581686360012</v>
      </c>
      <c r="BK2" s="5">
        <f>CH4_100yr_tonnes!BL114</f>
        <v>43408.93427718</v>
      </c>
      <c r="BL2" s="5">
        <f>CH4_100yr_tonnes!BM114</f>
        <v>33253.480502760001</v>
      </c>
      <c r="BM2" s="5">
        <f>CH4_100yr_tonnes!BN114</f>
        <v>26165.131906440001</v>
      </c>
      <c r="BN2" s="5">
        <f>CH4_100yr_tonnes!BO114</f>
        <v>21151.718970360005</v>
      </c>
      <c r="BO2" s="5">
        <f>CH4_100yr_tonnes!BP114</f>
        <v>17546.886493680002</v>
      </c>
      <c r="BP2" s="5">
        <f>CH4_100yr_tonnes!BQ114</f>
        <v>14902.765948500002</v>
      </c>
      <c r="BQ2" s="5">
        <f>CH4_100yr_tonnes!BR114</f>
        <v>12918.025767300001</v>
      </c>
      <c r="BR2" s="5">
        <f>CH4_100yr_tonnes!BS114</f>
        <v>11389.636497420002</v>
      </c>
      <c r="BS2" s="5">
        <f>CH4_100yr_tonnes!BT114</f>
        <v>10180.532933400002</v>
      </c>
      <c r="BT2" s="5">
        <f>CH4_100yr_tonnes!BU114</f>
        <v>9197.9326533000003</v>
      </c>
      <c r="BU2" s="5">
        <f>CH4_100yr_tonnes!BV114</f>
        <v>8378.7980240400011</v>
      </c>
      <c r="BV2" s="5">
        <f>CH4_100yr_tonnes!BW114</f>
        <v>7680.0870021000001</v>
      </c>
      <c r="BW2" s="5">
        <f>CH4_100yr_tonnes!BX114</f>
        <v>7072.21415574</v>
      </c>
      <c r="BX2" s="5">
        <f>CH4_100yr_tonnes!BY114</f>
        <v>6534.663897198001</v>
      </c>
      <c r="BY2" s="5">
        <f>CH4_100yr_tonnes!BZ114</f>
        <v>6053.0465470260006</v>
      </c>
      <c r="BZ2" s="5">
        <f>CH4_100yr_tonnes!CA114</f>
        <v>5617.1218739160004</v>
      </c>
      <c r="CA2" s="5">
        <f>CH4_100yr_tonnes!CB114</f>
        <v>5219.4712920420006</v>
      </c>
      <c r="CB2" s="5">
        <f>CH4_100yr_tonnes!CC114</f>
        <v>4854.6051004920009</v>
      </c>
      <c r="CC2" s="5">
        <f>CH4_100yr_tonnes!CD114</f>
        <v>4518.3615115260009</v>
      </c>
      <c r="CD2" s="5">
        <f>CH4_100yr_tonnes!CE114</f>
        <v>4207.5014459100003</v>
      </c>
      <c r="CE2" s="5">
        <f>CH4_100yr_tonnes!CF114</f>
        <v>3919.4347151580005</v>
      </c>
      <c r="CF2" s="5">
        <f>CH4_100yr_tonnes!CG114</f>
        <v>3652.0344169979999</v>
      </c>
      <c r="CG2" s="5">
        <f>CH4_100yr_tonnes!CH114</f>
        <v>3403.5106117680002</v>
      </c>
      <c r="CH2" s="5">
        <f>CH4_100yr_tonnes!CI114</f>
        <v>3172.3238557200002</v>
      </c>
      <c r="CI2" s="5">
        <f>CH4_100yr_tonnes!CJ114</f>
        <v>2957.1255783779998</v>
      </c>
      <c r="CJ2" s="5">
        <f>CH4_100yr_tonnes!CK114</f>
        <v>2756.7165624960003</v>
      </c>
      <c r="CK2" s="5">
        <f>CH4_100yr_tonnes!CL114</f>
        <v>2570.0176646280001</v>
      </c>
      <c r="CL2" s="5">
        <f>CH4_100yr_tonnes!CM114</f>
        <v>2396.0488425540002</v>
      </c>
      <c r="CM2" s="5">
        <f>CH4_100yr_tonnes!CN114</f>
        <v>2233.9138331579998</v>
      </c>
      <c r="CN2" s="5">
        <f>CH4_100yr_tonnes!CO114</f>
        <v>2082.7887145680002</v>
      </c>
      <c r="CO2" s="5">
        <f>CH4_100yr_tonnes!CP114</f>
        <v>1941.9131396160001</v>
      </c>
      <c r="CP2" s="5">
        <f>CH4_100yr_tonnes!CQ114</f>
        <v>1810.5834446460001</v>
      </c>
      <c r="CQ2" s="5">
        <f>CH4_100yr_tonnes!CR114</f>
        <v>1688.1470749980001</v>
      </c>
      <c r="CR2" s="5">
        <f>CH4_100yr_tonnes!CS114</f>
        <v>1573.9979651159999</v>
      </c>
      <c r="CS2" s="5">
        <f>CH4_100yr_tonnes!CT114</f>
        <v>1467.57261225</v>
      </c>
      <c r="CT2" s="5">
        <f>CH4_100yr_tonnes!CU114</f>
        <v>1368.3466769640002</v>
      </c>
      <c r="CU2" s="5">
        <f>CH4_100yr_tonnes!CV114</f>
        <v>1275.8319802740002</v>
      </c>
      <c r="CV2" s="5">
        <f>CH4_100yr_tonnes!CW114</f>
        <v>1189.5738289380001</v>
      </c>
    </row>
    <row r="3" spans="1:100" ht="15" customHeight="1" x14ac:dyDescent="0.15">
      <c r="A3" s="5">
        <f>CH4_100yr_tonnes!B115</f>
        <v>473.87950329900002</v>
      </c>
      <c r="B3" s="5">
        <f>CH4_100yr_tonnes!C115</f>
        <v>911.24861642400003</v>
      </c>
      <c r="C3" s="5">
        <f>CH4_100yr_tonnes!D115</f>
        <v>1320.795557832</v>
      </c>
      <c r="D3" s="5">
        <f>CH4_100yr_tonnes!E115</f>
        <v>1761.1946600760002</v>
      </c>
      <c r="E3" s="5">
        <f>CH4_100yr_tonnes!F115</f>
        <v>2212.8259415279999</v>
      </c>
      <c r="F3" s="5">
        <f>CH4_100yr_tonnes!G115</f>
        <v>2665.3056959100004</v>
      </c>
      <c r="G3" s="5">
        <f>CH4_100yr_tonnes!H115</f>
        <v>3097.4461133760005</v>
      </c>
      <c r="H3" s="5">
        <f>CH4_100yr_tonnes!I115</f>
        <v>3526.6119502560005</v>
      </c>
      <c r="I3" s="5">
        <f>CH4_100yr_tonnes!J115</f>
        <v>3936.4225712880002</v>
      </c>
      <c r="J3" s="5">
        <f>CH4_100yr_tonnes!K115</f>
        <v>4306.2515038440006</v>
      </c>
      <c r="K3" s="5">
        <f>CH4_100yr_tonnes!L115</f>
        <v>4719.8635718880005</v>
      </c>
      <c r="L3" s="5">
        <f>CH4_100yr_tonnes!M115</f>
        <v>5172.9629280960007</v>
      </c>
      <c r="M3" s="5">
        <f>CH4_100yr_tonnes!N115</f>
        <v>5614.1875238160001</v>
      </c>
      <c r="N3" s="5">
        <f>CH4_100yr_tonnes!O115</f>
        <v>6001.1201759220003</v>
      </c>
      <c r="O3" s="5">
        <f>CH4_100yr_tonnes!P115</f>
        <v>6396.1090979400005</v>
      </c>
      <c r="P3" s="5">
        <f>CH4_100yr_tonnes!Q115</f>
        <v>6727.6812472440015</v>
      </c>
      <c r="Q3" s="5">
        <f>CH4_100yr_tonnes!R115</f>
        <v>7072.1407080000008</v>
      </c>
      <c r="R3" s="5">
        <f>CH4_100yr_tonnes!S115</f>
        <v>7440.7868614200006</v>
      </c>
      <c r="S3" s="5">
        <f>CH4_100yr_tonnes!T115</f>
        <v>7822.545039900001</v>
      </c>
      <c r="T3" s="5">
        <f>CH4_100yr_tonnes!U115</f>
        <v>8181.3371209800007</v>
      </c>
      <c r="U3" s="5">
        <f>CH4_100yr_tonnes!V115</f>
        <v>8469.1252249200006</v>
      </c>
      <c r="V3" s="5">
        <f>CH4_100yr_tonnes!W115</f>
        <v>8810.6171257800015</v>
      </c>
      <c r="W3" s="5">
        <f>CH4_100yr_tonnes!X115</f>
        <v>9167.4935314200011</v>
      </c>
      <c r="X3" s="5">
        <f>CH4_100yr_tonnes!Y115</f>
        <v>9539.0226560999999</v>
      </c>
      <c r="Y3" s="5">
        <f>CH4_100yr_tonnes!Z115</f>
        <v>9918.7628896200004</v>
      </c>
      <c r="Z3" s="5">
        <f>CH4_100yr_tonnes!AA115</f>
        <v>10308.676913160001</v>
      </c>
      <c r="AA3" s="5">
        <f>CH4_100yr_tonnes!AB115</f>
        <v>10712.92235832</v>
      </c>
      <c r="AB3" s="5">
        <f>CH4_100yr_tonnes!AC115</f>
        <v>10918.1551686</v>
      </c>
      <c r="AC3" s="5">
        <f>CH4_100yr_tonnes!AD115</f>
        <v>11124.503777040001</v>
      </c>
      <c r="AD3" s="5">
        <f>CH4_100yr_tonnes!AE115</f>
        <v>11331.77005848</v>
      </c>
      <c r="AE3" s="5">
        <f>CH4_100yr_tonnes!AF115</f>
        <v>11539.78003134</v>
      </c>
      <c r="AF3" s="5">
        <f>CH4_100yr_tonnes!AG115</f>
        <v>11748.3790506</v>
      </c>
      <c r="AG3" s="5">
        <f>CH4_100yr_tonnes!AH115</f>
        <v>11957.420464860001</v>
      </c>
      <c r="AH3" s="5">
        <f>CH4_100yr_tonnes!AI115</f>
        <v>12166.779962820001</v>
      </c>
      <c r="AI3" s="5">
        <f>CH4_100yr_tonnes!AJ115</f>
        <v>12376.327938</v>
      </c>
      <c r="AJ3" s="5">
        <f>CH4_100yr_tonnes!AK115</f>
        <v>12585.94374708</v>
      </c>
      <c r="AK3" s="5">
        <f>CH4_100yr_tonnes!AL115</f>
        <v>12795.511906320002</v>
      </c>
      <c r="AL3" s="5">
        <f>CH4_100yr_tonnes!AM115</f>
        <v>13004.91720996</v>
      </c>
      <c r="AM3" s="5">
        <f>CH4_100yr_tonnes!AN115</f>
        <v>13214.028546360001</v>
      </c>
      <c r="AN3" s="5">
        <f>CH4_100yr_tonnes!AO115</f>
        <v>13422.701881200001</v>
      </c>
      <c r="AO3" s="5">
        <f>CH4_100yr_tonnes!AP115</f>
        <v>13630.778982840002</v>
      </c>
      <c r="AP3" s="5">
        <f>CH4_100yr_tonnes!AQ115</f>
        <v>13838.098161840002</v>
      </c>
      <c r="AQ3" s="5">
        <f>CH4_100yr_tonnes!AR115</f>
        <v>14044.504969800002</v>
      </c>
      <c r="AR3" s="5">
        <f>CH4_100yr_tonnes!AS115</f>
        <v>14249.8246251</v>
      </c>
      <c r="AS3" s="5">
        <f>CH4_100yr_tonnes!AT115</f>
        <v>14453.888637960003</v>
      </c>
      <c r="AT3" s="5">
        <f>CH4_100yr_tonnes!AU115</f>
        <v>14656.511792340001</v>
      </c>
      <c r="AU3" s="5">
        <f>CH4_100yr_tonnes!AV115</f>
        <v>14857.508702700001</v>
      </c>
      <c r="AV3" s="5">
        <f>CH4_100yr_tonnes!AW115</f>
        <v>15056.710669080001</v>
      </c>
      <c r="AW3" s="5">
        <f>CH4_100yr_tonnes!AX115</f>
        <v>15253.94339124</v>
      </c>
      <c r="AX3" s="5">
        <f>CH4_100yr_tonnes!AY115</f>
        <v>15449.062936560002</v>
      </c>
      <c r="AY3" s="5">
        <f>CH4_100yr_tonnes!AZ115</f>
        <v>15641.9257182</v>
      </c>
      <c r="AZ3" s="5">
        <f>CH4_100yr_tonnes!BA115</f>
        <v>15832.399288860002</v>
      </c>
      <c r="BA3" s="5">
        <f>CH4_100yr_tonnes!BB115</f>
        <v>16020.353981040002</v>
      </c>
      <c r="BB3" s="5">
        <f>CH4_100yr_tonnes!BC115</f>
        <v>16205.665686840002</v>
      </c>
      <c r="BC3" s="5">
        <f>CH4_100yr_tonnes!BD115</f>
        <v>16388.207166</v>
      </c>
      <c r="BD3" s="5">
        <f>CH4_100yr_tonnes!BE115</f>
        <v>16567.853144460001</v>
      </c>
      <c r="BE3" s="5">
        <f>CH4_100yr_tonnes!BF115</f>
        <v>16744.49435574</v>
      </c>
      <c r="BF3" s="5">
        <f>CH4_100yr_tonnes!BG115</f>
        <v>16918.027757400003</v>
      </c>
      <c r="BG3" s="5">
        <f>CH4_100yr_tonnes!BH115</f>
        <v>17088.3653586</v>
      </c>
      <c r="BH3" s="5">
        <f>CH4_100yr_tonnes!BI115</f>
        <v>17255.441332320002</v>
      </c>
      <c r="BI3" s="5">
        <f>CH4_100yr_tonnes!BJ115</f>
        <v>17419.199879160002</v>
      </c>
      <c r="BJ3" s="5">
        <f>CH4_100yr_tonnes!BK115</f>
        <v>16158.398401560002</v>
      </c>
      <c r="BK3" s="5">
        <f>CH4_100yr_tonnes!BL115</f>
        <v>14993.355786240001</v>
      </c>
      <c r="BL3" s="5">
        <f>CH4_100yr_tonnes!BM115</f>
        <v>13916.576038080002</v>
      </c>
      <c r="BM3" s="5">
        <f>CH4_100yr_tonnes!BN115</f>
        <v>12921.160493520001</v>
      </c>
      <c r="BN3" s="5">
        <f>CH4_100yr_tonnes!BO115</f>
        <v>12000.75969612</v>
      </c>
      <c r="BO3" s="5">
        <f>CH4_100yr_tonnes!BP115</f>
        <v>11149.529265540001</v>
      </c>
      <c r="BP3" s="5">
        <f>CH4_100yr_tonnes!BQ115</f>
        <v>10362.089237880002</v>
      </c>
      <c r="BQ3" s="5">
        <f>CH4_100yr_tonnes!BR115</f>
        <v>9633.4867756800013</v>
      </c>
      <c r="BR3" s="5">
        <f>CH4_100yr_tonnes!BS115</f>
        <v>8959.161820440002</v>
      </c>
      <c r="BS3" s="5">
        <f>CH4_100yr_tonnes!BT115</f>
        <v>8334.9156130800002</v>
      </c>
      <c r="BT3" s="5">
        <f>CH4_100yr_tonnes!BU115</f>
        <v>7756.88166198</v>
      </c>
      <c r="BU3" s="5">
        <f>CH4_100yr_tonnes!BV115</f>
        <v>7221.4991043600003</v>
      </c>
      <c r="BV3" s="5">
        <f>CH4_100yr_tonnes!BW115</f>
        <v>6725.4882603120004</v>
      </c>
      <c r="BW3" s="5">
        <f>CH4_100yr_tonnes!BX115</f>
        <v>6265.8280560780013</v>
      </c>
      <c r="BX3" s="5">
        <f>CH4_100yr_tonnes!BY115</f>
        <v>5839.7353728480011</v>
      </c>
      <c r="BY3" s="5">
        <f>CH4_100yr_tonnes!BZ115</f>
        <v>5444.6460010620003</v>
      </c>
      <c r="BZ3" s="5">
        <f>CH4_100yr_tonnes!CA115</f>
        <v>5078.1971547900002</v>
      </c>
      <c r="CA3" s="5">
        <f>CH4_100yr_tonnes!CB115</f>
        <v>4738.2113848259996</v>
      </c>
      <c r="CB3" s="5">
        <f>CH4_100yr_tonnes!CC115</f>
        <v>4422.6817962539999</v>
      </c>
      <c r="CC3" s="5">
        <f>CH4_100yr_tonnes!CD115</f>
        <v>4129.7584518359999</v>
      </c>
      <c r="CD3" s="5">
        <f>CH4_100yr_tonnes!CE115</f>
        <v>3857.7358730820001</v>
      </c>
      <c r="CE3" s="5">
        <f>CH4_100yr_tonnes!CF115</f>
        <v>3605.0415420480003</v>
      </c>
      <c r="CF3" s="5">
        <f>CH4_100yr_tonnes!CG115</f>
        <v>3370.2253340280004</v>
      </c>
      <c r="CG3" s="5">
        <f>CH4_100yr_tonnes!CH115</f>
        <v>3151.9497970680004</v>
      </c>
      <c r="CH3" s="5">
        <f>CH4_100yr_tonnes!CI115</f>
        <v>2948.9812105020005</v>
      </c>
      <c r="CI3" s="5">
        <f>CH4_100yr_tonnes!CJ115</f>
        <v>2760.1813642020002</v>
      </c>
      <c r="CJ3" s="5">
        <f>CH4_100yr_tonnes!CK115</f>
        <v>2584.4999968440002</v>
      </c>
      <c r="CK3" s="5">
        <f>CH4_100yr_tonnes!CL115</f>
        <v>2420.9678403059997</v>
      </c>
      <c r="CL3" s="5">
        <f>CH4_100yr_tonnes!CM115</f>
        <v>2268.69022206</v>
      </c>
      <c r="CM3" s="5">
        <f>CH4_100yr_tonnes!CN115</f>
        <v>2126.8411787760001</v>
      </c>
      <c r="CN3" s="5">
        <f>CH4_100yr_tonnes!CO115</f>
        <v>1994.6580431700002</v>
      </c>
      <c r="CO3" s="5">
        <f>CH4_100yr_tonnes!CP115</f>
        <v>1871.4364600260001</v>
      </c>
      <c r="CP3" s="5">
        <f>CH4_100yr_tonnes!CQ115</f>
        <v>1756.5258076620003</v>
      </c>
      <c r="CQ3" s="5">
        <f>CH4_100yr_tonnes!CR115</f>
        <v>1649.324976702</v>
      </c>
      <c r="CR3" s="5">
        <f>CH4_100yr_tonnes!CS115</f>
        <v>1549.278489882</v>
      </c>
      <c r="CS3" s="5">
        <f>CH4_100yr_tonnes!CT115</f>
        <v>1455.872933736</v>
      </c>
      <c r="CT3" s="5">
        <f>CH4_100yr_tonnes!CU115</f>
        <v>1368.633670296</v>
      </c>
      <c r="CU3" s="5">
        <f>CH4_100yr_tonnes!CV115</f>
        <v>1287.1218091440001</v>
      </c>
      <c r="CV3" s="5">
        <f>CH4_100yr_tonnes!CW115</f>
        <v>1210.931429646</v>
      </c>
    </row>
    <row r="4" spans="1:100" ht="15" customHeight="1" x14ac:dyDescent="0.15">
      <c r="A4" s="5">
        <f>CH4_100yr_tonnes!B116</f>
        <v>4508.2982321160007</v>
      </c>
      <c r="B4" s="5">
        <f>CH4_100yr_tonnes!C116</f>
        <v>8720.3677796400007</v>
      </c>
      <c r="C4" s="5">
        <f>CH4_100yr_tonnes!D116</f>
        <v>12567.013390440003</v>
      </c>
      <c r="D4" s="5">
        <f>CH4_100yr_tonnes!E116</f>
        <v>15848.414265840001</v>
      </c>
      <c r="E4" s="5">
        <f>CH4_100yr_tonnes!F116</f>
        <v>18842.788051619998</v>
      </c>
      <c r="F4" s="5">
        <f>CH4_100yr_tonnes!G116</f>
        <v>21609.497817480002</v>
      </c>
      <c r="G4" s="5">
        <f>CH4_100yr_tonnes!H116</f>
        <v>24252.373812300004</v>
      </c>
      <c r="H4" s="5">
        <f>CH4_100yr_tonnes!I116</f>
        <v>26668.989850620001</v>
      </c>
      <c r="I4" s="5">
        <f>CH4_100yr_tonnes!J116</f>
        <v>28829.713162740001</v>
      </c>
      <c r="J4" s="5">
        <f>CH4_100yr_tonnes!K116</f>
        <v>30992.201268180004</v>
      </c>
      <c r="K4" s="5">
        <f>CH4_100yr_tonnes!L116</f>
        <v>33086.514459960003</v>
      </c>
      <c r="L4" s="5">
        <f>CH4_100yr_tonnes!M116</f>
        <v>35022.260889899997</v>
      </c>
      <c r="M4" s="5">
        <f>CH4_100yr_tonnes!N116</f>
        <v>36942.406411020005</v>
      </c>
      <c r="N4" s="5">
        <f>CH4_100yr_tonnes!O116</f>
        <v>38828.436545100005</v>
      </c>
      <c r="O4" s="5">
        <f>CH4_100yr_tonnes!P116</f>
        <v>40710.798522899997</v>
      </c>
      <c r="P4" s="5">
        <f>CH4_100yr_tonnes!Q116</f>
        <v>42795.102610859998</v>
      </c>
      <c r="Q4" s="5">
        <f>CH4_100yr_tonnes!R116</f>
        <v>44818.523587020005</v>
      </c>
      <c r="R4" s="5">
        <f>CH4_100yr_tonnes!S116</f>
        <v>46769.437670220002</v>
      </c>
      <c r="S4" s="5">
        <f>CH4_100yr_tonnes!T116</f>
        <v>48631.319580000003</v>
      </c>
      <c r="T4" s="5">
        <f>CH4_100yr_tonnes!U116</f>
        <v>50565.10979010001</v>
      </c>
      <c r="U4" s="5">
        <f>CH4_100yr_tonnes!V116</f>
        <v>52496.694133979996</v>
      </c>
      <c r="V4" s="5">
        <f>CH4_100yr_tonnes!W116</f>
        <v>54358.763646360007</v>
      </c>
      <c r="W4" s="5">
        <f>CH4_100yr_tonnes!X116</f>
        <v>56205.188769780012</v>
      </c>
      <c r="X4" s="5">
        <f>CH4_100yr_tonnes!Y116</f>
        <v>58050.233424180005</v>
      </c>
      <c r="Y4" s="5">
        <f>CH4_100yr_tonnes!Z116</f>
        <v>59902.228670160002</v>
      </c>
      <c r="Z4" s="5">
        <f>CH4_100yr_tonnes!AA116</f>
        <v>61769.275251720006</v>
      </c>
      <c r="AA4" s="5">
        <f>CH4_100yr_tonnes!AB116</f>
        <v>63658.347490440006</v>
      </c>
      <c r="AB4" s="5">
        <f>CH4_100yr_tonnes!AC116</f>
        <v>66364.176503940005</v>
      </c>
      <c r="AC4" s="5">
        <f>CH4_100yr_tonnes!AD116</f>
        <v>69071.195420999997</v>
      </c>
      <c r="AD4" s="5">
        <f>CH4_100yr_tonnes!AE116</f>
        <v>71783.117722200011</v>
      </c>
      <c r="AE4" s="5">
        <f>CH4_100yr_tonnes!AF116</f>
        <v>74503.2857238</v>
      </c>
      <c r="AF4" s="5">
        <f>CH4_100yr_tonnes!AG116</f>
        <v>77234.7125256</v>
      </c>
      <c r="AG4" s="5">
        <f>CH4_100yr_tonnes!AH116</f>
        <v>79980.095279400004</v>
      </c>
      <c r="AH4" s="5">
        <f>CH4_100yr_tonnes!AI116</f>
        <v>82741.801086600011</v>
      </c>
      <c r="AI4" s="5">
        <f>CH4_100yr_tonnes!AJ116</f>
        <v>85521.868150800001</v>
      </c>
      <c r="AJ4" s="5">
        <f>CH4_100yr_tonnes!AK116</f>
        <v>88322.040152400004</v>
      </c>
      <c r="AK4" s="5">
        <f>CH4_100yr_tonnes!AL116</f>
        <v>91143.807132000002</v>
      </c>
      <c r="AL4" s="5">
        <f>CH4_100yr_tonnes!AM116</f>
        <v>93988.438848000005</v>
      </c>
      <c r="AM4" s="5">
        <f>CH4_100yr_tonnes!AN116</f>
        <v>96856.919824199998</v>
      </c>
      <c r="AN4" s="5">
        <f>CH4_100yr_tonnes!AO116</f>
        <v>99749.96480820002</v>
      </c>
      <c r="AO4" s="5">
        <f>CH4_100yr_tonnes!AP116</f>
        <v>102668.05640040002</v>
      </c>
      <c r="AP4" s="5">
        <f>CH4_100yr_tonnes!AQ116</f>
        <v>105611.4915648</v>
      </c>
      <c r="AQ4" s="5">
        <f>CH4_100yr_tonnes!AR116</f>
        <v>108580.43627580001</v>
      </c>
      <c r="AR4" s="5">
        <f>CH4_100yr_tonnes!AS116</f>
        <v>111574.9500618</v>
      </c>
      <c r="AS4" s="5">
        <f>CH4_100yr_tonnes!AT116</f>
        <v>114595.01949840001</v>
      </c>
      <c r="AT4" s="5">
        <f>CH4_100yr_tonnes!AU116</f>
        <v>117640.55163180002</v>
      </c>
      <c r="AU4" s="5">
        <f>CH4_100yr_tonnes!AV116</f>
        <v>120711.37309740001</v>
      </c>
      <c r="AV4" s="5">
        <f>CH4_100yr_tonnes!AW116</f>
        <v>123807.1844226</v>
      </c>
      <c r="AW4" s="5">
        <f>CH4_100yr_tonnes!AX116</f>
        <v>126927.5065326</v>
      </c>
      <c r="AX4" s="5">
        <f>CH4_100yr_tonnes!AY116</f>
        <v>130071.66813959999</v>
      </c>
      <c r="AY4" s="5">
        <f>CH4_100yr_tonnes!AZ116</f>
        <v>133238.85577920001</v>
      </c>
      <c r="AZ4" s="5">
        <f>CH4_100yr_tonnes!BA116</f>
        <v>136428.18723780001</v>
      </c>
      <c r="BA4" s="5">
        <f>CH4_100yr_tonnes!BB116</f>
        <v>139638.7925058</v>
      </c>
      <c r="BB4" s="5">
        <f>CH4_100yr_tonnes!BC116</f>
        <v>142869.8976462</v>
      </c>
      <c r="BC4" s="5">
        <f>CH4_100yr_tonnes!BD116</f>
        <v>146120.86940699999</v>
      </c>
      <c r="BD4" s="5">
        <f>CH4_100yr_tonnes!BE116</f>
        <v>149391.15976080002</v>
      </c>
      <c r="BE4" s="5">
        <f>CH4_100yr_tonnes!BF116</f>
        <v>152680.17661020003</v>
      </c>
      <c r="BF4" s="5">
        <f>CH4_100yr_tonnes!BG116</f>
        <v>155987.25843060002</v>
      </c>
      <c r="BG4" s="5">
        <f>CH4_100yr_tonnes!BH116</f>
        <v>159311.72464559998</v>
      </c>
      <c r="BH4" s="5">
        <f>CH4_100yr_tonnes!BI116</f>
        <v>162652.87955940003</v>
      </c>
      <c r="BI4" s="5">
        <f>CH4_100yr_tonnes!BJ116</f>
        <v>166009.9866606</v>
      </c>
      <c r="BJ4" s="5">
        <f>CH4_100yr_tonnes!BK116</f>
        <v>153927.15488820002</v>
      </c>
      <c r="BK4" s="5">
        <f>CH4_100yr_tonnes!BL116</f>
        <v>142765.34428320001</v>
      </c>
      <c r="BL4" s="5">
        <f>CH4_100yr_tonnes!BM116</f>
        <v>132452.30079240003</v>
      </c>
      <c r="BM4" s="5">
        <f>CH4_100yr_tonnes!BN116</f>
        <v>122921.5348542</v>
      </c>
      <c r="BN4" s="5">
        <f>CH4_100yr_tonnes!BO116</f>
        <v>114111.8574432</v>
      </c>
      <c r="BO4" s="5">
        <f>CH4_100yr_tonnes!BP116</f>
        <v>105966.9530658</v>
      </c>
      <c r="BP4" s="5">
        <f>CH4_100yr_tonnes!BQ116</f>
        <v>98434.987808400023</v>
      </c>
      <c r="BQ4" s="5">
        <f>CH4_100yr_tonnes!BR116</f>
        <v>91468.248709200008</v>
      </c>
      <c r="BR4" s="5">
        <f>CH4_100yr_tonnes!BS116</f>
        <v>85022.812419600014</v>
      </c>
      <c r="BS4" s="5">
        <f>CH4_100yr_tonnes!BT116</f>
        <v>79058.240985600016</v>
      </c>
      <c r="BT4" s="5">
        <f>CH4_100yr_tonnes!BU116</f>
        <v>73537.301698199997</v>
      </c>
      <c r="BU4" s="5">
        <f>CH4_100yr_tonnes!BV116</f>
        <v>68425.71006360001</v>
      </c>
      <c r="BV4" s="5">
        <f>CH4_100yr_tonnes!BW116</f>
        <v>63691.893113400001</v>
      </c>
      <c r="BW4" s="5">
        <f>CH4_100yr_tonnes!BX116</f>
        <v>59306.772322560006</v>
      </c>
      <c r="BX4" s="5">
        <f>CH4_100yr_tonnes!BY116</f>
        <v>55243.563599399997</v>
      </c>
      <c r="BY4" s="5">
        <f>CH4_100yr_tonnes!BZ116</f>
        <v>51477.593683200008</v>
      </c>
      <c r="BZ4" s="5">
        <f>CH4_100yr_tonnes!CA116</f>
        <v>47986.13132220001</v>
      </c>
      <c r="CA4" s="5">
        <f>CH4_100yr_tonnes!CB116</f>
        <v>44748.231998040006</v>
      </c>
      <c r="CB4" s="5">
        <f>CH4_100yr_tonnes!CC116</f>
        <v>41744.595240660004</v>
      </c>
      <c r="CC4" s="5">
        <f>CH4_100yr_tonnes!CD116</f>
        <v>38957.433401399998</v>
      </c>
      <c r="CD4" s="5">
        <f>CH4_100yr_tonnes!CE116</f>
        <v>36370.351036800006</v>
      </c>
      <c r="CE4" s="5">
        <f>CH4_100yr_tonnes!CF116</f>
        <v>33968.233953900002</v>
      </c>
      <c r="CF4" s="5">
        <f>CH4_100yr_tonnes!CG116</f>
        <v>31737.147211920004</v>
      </c>
      <c r="CG4" s="5">
        <f>CH4_100yr_tonnes!CH116</f>
        <v>29664.241375199999</v>
      </c>
      <c r="CH4" s="5">
        <f>CH4_100yr_tonnes!CI116</f>
        <v>27737.666210580002</v>
      </c>
      <c r="CI4" s="5">
        <f>CH4_100yr_tonnes!CJ116</f>
        <v>25946.491388520004</v>
      </c>
      <c r="CJ4" s="5">
        <f>CH4_100yr_tonnes!CK116</f>
        <v>24280.63354386</v>
      </c>
      <c r="CK4" s="5">
        <f>CH4_100yr_tonnes!CL116</f>
        <v>22730.78917416</v>
      </c>
      <c r="CL4" s="5">
        <f>CH4_100yr_tonnes!CM116</f>
        <v>21288.372921360002</v>
      </c>
      <c r="CM4" s="5">
        <f>CH4_100yr_tonnes!CN116</f>
        <v>19945.46083674</v>
      </c>
      <c r="CN4" s="5">
        <f>CH4_100yr_tonnes!CO116</f>
        <v>18694.73813424</v>
      </c>
      <c r="CO4" s="5">
        <f>CH4_100yr_tonnes!CP116</f>
        <v>17529.451181280001</v>
      </c>
      <c r="CP4" s="5">
        <f>CH4_100yr_tonnes!CQ116</f>
        <v>16443.36329994</v>
      </c>
      <c r="CQ4" s="5">
        <f>CH4_100yr_tonnes!CR116</f>
        <v>15430.714107300002</v>
      </c>
      <c r="CR4" s="5">
        <f>CH4_100yr_tonnes!CS116</f>
        <v>14486.18211018</v>
      </c>
      <c r="CS4" s="5">
        <f>CH4_100yr_tonnes!CT116</f>
        <v>13604.85028986</v>
      </c>
      <c r="CT4" s="5">
        <f>CH4_100yr_tonnes!CU116</f>
        <v>12782.174412360002</v>
      </c>
      <c r="CU4" s="5">
        <f>CH4_100yr_tonnes!CV116</f>
        <v>12013.953888</v>
      </c>
      <c r="CV4" s="5">
        <f>CH4_100yr_tonnes!CW116</f>
        <v>11296.304949720001</v>
      </c>
    </row>
    <row r="5" spans="1:100" ht="15" customHeight="1" x14ac:dyDescent="0.15">
      <c r="A5" s="5">
        <f>CH4_100yr_tonnes!B117</f>
        <v>10506.9021663</v>
      </c>
      <c r="B5" s="5">
        <f>CH4_100yr_tonnes!C117</f>
        <v>18089.779148820002</v>
      </c>
      <c r="C5" s="5">
        <f>CH4_100yr_tonnes!D117</f>
        <v>24106.777495560007</v>
      </c>
      <c r="D5" s="5">
        <f>CH4_100yr_tonnes!E117</f>
        <v>29079.000636660003</v>
      </c>
      <c r="E5" s="5">
        <f>CH4_100yr_tonnes!F117</f>
        <v>32316.506266560002</v>
      </c>
      <c r="F5" s="5">
        <f>CH4_100yr_tonnes!G117</f>
        <v>34023.275485500002</v>
      </c>
      <c r="G5" s="5">
        <f>CH4_100yr_tonnes!H117</f>
        <v>35175.862935720004</v>
      </c>
      <c r="H5" s="5">
        <f>CH4_100yr_tonnes!I117</f>
        <v>36290.396924040004</v>
      </c>
      <c r="I5" s="5">
        <f>CH4_100yr_tonnes!J117</f>
        <v>36847.49567928</v>
      </c>
      <c r="J5" s="5">
        <f>CH4_100yr_tonnes!K117</f>
        <v>37393.147699500005</v>
      </c>
      <c r="K5" s="5">
        <f>CH4_100yr_tonnes!L117</f>
        <v>37736.896106399996</v>
      </c>
      <c r="L5" s="5">
        <f>CH4_100yr_tonnes!M117</f>
        <v>38118.122882039999</v>
      </c>
      <c r="M5" s="5">
        <f>CH4_100yr_tonnes!N117</f>
        <v>38766.31725624</v>
      </c>
      <c r="N5" s="5">
        <f>CH4_100yr_tonnes!O117</f>
        <v>39556.627617240003</v>
      </c>
      <c r="O5" s="5">
        <f>CH4_100yr_tonnes!P117</f>
        <v>40218.5700144</v>
      </c>
      <c r="P5" s="5">
        <f>CH4_100yr_tonnes!Q117</f>
        <v>40607.780728200007</v>
      </c>
      <c r="Q5" s="5">
        <f>CH4_100yr_tonnes!R117</f>
        <v>41709.423604200005</v>
      </c>
      <c r="R5" s="5">
        <f>CH4_100yr_tonnes!S117</f>
        <v>42740.734245120002</v>
      </c>
      <c r="S5" s="5">
        <f>CH4_100yr_tonnes!T117</f>
        <v>44312.987233500004</v>
      </c>
      <c r="T5" s="5">
        <f>CH4_100yr_tonnes!U117</f>
        <v>46187.504446200008</v>
      </c>
      <c r="U5" s="5">
        <f>CH4_100yr_tonnes!V117</f>
        <v>48076.328184360005</v>
      </c>
      <c r="V5" s="5">
        <f>CH4_100yr_tonnes!W117</f>
        <v>49617.567459420003</v>
      </c>
      <c r="W5" s="5">
        <f>CH4_100yr_tonnes!X117</f>
        <v>51002.874267060004</v>
      </c>
      <c r="X5" s="5">
        <f>CH4_100yr_tonnes!Y117</f>
        <v>52286.490349740008</v>
      </c>
      <c r="Y5" s="5">
        <f>CH4_100yr_tonnes!Z117</f>
        <v>53506.399294680006</v>
      </c>
      <c r="Z5" s="5">
        <f>CH4_100yr_tonnes!AA117</f>
        <v>54725.871885600005</v>
      </c>
      <c r="AA5" s="5">
        <f>CH4_100yr_tonnes!AB117</f>
        <v>55950.49453062001</v>
      </c>
      <c r="AB5" s="5">
        <f>CH4_100yr_tonnes!AC117</f>
        <v>60103.540735260001</v>
      </c>
      <c r="AC5" s="5">
        <f>CH4_100yr_tonnes!AD117</f>
        <v>63569.962420560005</v>
      </c>
      <c r="AD5" s="5">
        <f>CH4_100yr_tonnes!AE117</f>
        <v>66583.911212160005</v>
      </c>
      <c r="AE5" s="5">
        <f>CH4_100yr_tonnes!AF117</f>
        <v>69302.728013999993</v>
      </c>
      <c r="AF5" s="5">
        <f>CH4_100yr_tonnes!AG117</f>
        <v>71832.092374200016</v>
      </c>
      <c r="AG5" s="5">
        <f>CH4_100yr_tonnes!AH117</f>
        <v>74243.031559199997</v>
      </c>
      <c r="AH5" s="5">
        <f>CH4_100yr_tonnes!AI117</f>
        <v>76583.474948400006</v>
      </c>
      <c r="AI5" s="5">
        <f>CH4_100yr_tonnes!AJ117</f>
        <v>78885.930404400002</v>
      </c>
      <c r="AJ5" s="5">
        <f>CH4_100yr_tonnes!AK117</f>
        <v>81172.428452399996</v>
      </c>
      <c r="AK5" s="5">
        <f>CH4_100yr_tonnes!AL117</f>
        <v>83457.9044154</v>
      </c>
      <c r="AL5" s="5">
        <f>CH4_100yr_tonnes!AM117</f>
        <v>85752.374658600005</v>
      </c>
      <c r="AM5" s="5">
        <f>CH4_100yr_tonnes!AN117</f>
        <v>88062.655455000015</v>
      </c>
      <c r="AN5" s="5">
        <f>CH4_100yr_tonnes!AO117</f>
        <v>90393.345000600006</v>
      </c>
      <c r="AO5" s="5">
        <f>CH4_100yr_tonnes!AP117</f>
        <v>92747.499448200018</v>
      </c>
      <c r="AP5" s="5">
        <f>CH4_100yr_tonnes!AQ117</f>
        <v>95127.053674200011</v>
      </c>
      <c r="AQ5" s="5">
        <f>CH4_100yr_tonnes!AR117</f>
        <v>97533.173364000002</v>
      </c>
      <c r="AR5" s="5">
        <f>CH4_100yr_tonnes!AS117</f>
        <v>99966.329117400019</v>
      </c>
      <c r="AS5" s="5">
        <f>CH4_100yr_tonnes!AT117</f>
        <v>102426.5113746</v>
      </c>
      <c r="AT5" s="5">
        <f>CH4_100yr_tonnes!AU117</f>
        <v>104913.34099800001</v>
      </c>
      <c r="AU5" s="5">
        <f>CH4_100yr_tonnes!AV117</f>
        <v>107426.2552476</v>
      </c>
      <c r="AV5" s="5">
        <f>CH4_100yr_tonnes!AW117</f>
        <v>109964.51869680001</v>
      </c>
      <c r="AW5" s="5">
        <f>CH4_100yr_tonnes!AX117</f>
        <v>112526.98559340002</v>
      </c>
      <c r="AX5" s="5">
        <f>CH4_100yr_tonnes!AY117</f>
        <v>115112.1608118</v>
      </c>
      <c r="AY5" s="5">
        <f>CH4_100yr_tonnes!AZ117</f>
        <v>117718.3273848</v>
      </c>
      <c r="AZ5" s="5">
        <f>CH4_100yr_tonnes!BA117</f>
        <v>120343.83831480001</v>
      </c>
      <c r="BA5" s="5">
        <f>CH4_100yr_tonnes!BB117</f>
        <v>122987.20315440002</v>
      </c>
      <c r="BB5" s="5">
        <f>CH4_100yr_tonnes!BC117</f>
        <v>125646.97633980001</v>
      </c>
      <c r="BC5" s="5">
        <f>CH4_100yr_tonnes!BD117</f>
        <v>128321.78017500001</v>
      </c>
      <c r="BD5" s="5">
        <f>CH4_100yr_tonnes!BE117</f>
        <v>131010.27988140001</v>
      </c>
      <c r="BE5" s="5">
        <f>CH4_100yr_tonnes!BF117</f>
        <v>133711.1849538</v>
      </c>
      <c r="BF5" s="5">
        <f>CH4_100yr_tonnes!BG117</f>
        <v>136423.21302299999</v>
      </c>
      <c r="BG5" s="5">
        <f>CH4_100yr_tonnes!BH117</f>
        <v>139144.99269840002</v>
      </c>
      <c r="BH5" s="5">
        <f>CH4_100yr_tonnes!BI117</f>
        <v>141875.04058380003</v>
      </c>
      <c r="BI5" s="5">
        <f>CH4_100yr_tonnes!BJ117</f>
        <v>144611.92535340003</v>
      </c>
      <c r="BJ5" s="5">
        <f>CH4_100yr_tonnes!BK117</f>
        <v>105521.51947320001</v>
      </c>
      <c r="BK5" s="5">
        <f>CH4_100yr_tonnes!BL117</f>
        <v>78738.021043200017</v>
      </c>
      <c r="BL5" s="5">
        <f>CH4_100yr_tonnes!BM117</f>
        <v>60243.329053139998</v>
      </c>
      <c r="BM5" s="5">
        <f>CH4_100yr_tonnes!BN117</f>
        <v>47341.377065760003</v>
      </c>
      <c r="BN5" s="5">
        <f>CH4_100yr_tonnes!BO117</f>
        <v>38222.464146300001</v>
      </c>
      <c r="BO5" s="5">
        <f>CH4_100yr_tonnes!BP117</f>
        <v>31671.205230240001</v>
      </c>
      <c r="BP5" s="5">
        <f>CH4_100yr_tonnes!BQ117</f>
        <v>26870.752982340004</v>
      </c>
      <c r="BQ5" s="5">
        <f>CH4_100yr_tonnes!BR117</f>
        <v>23271.553282200002</v>
      </c>
      <c r="BR5" s="5">
        <f>CH4_100yr_tonnes!BS117</f>
        <v>20503.359564180002</v>
      </c>
      <c r="BS5" s="5">
        <f>CH4_100yr_tonnes!BT117</f>
        <v>18316.245081720001</v>
      </c>
      <c r="BT5" s="5">
        <f>CH4_100yr_tonnes!BU117</f>
        <v>16541.053736760001</v>
      </c>
      <c r="BU5" s="5">
        <f>CH4_100yr_tonnes!BV117</f>
        <v>15062.88145218</v>
      </c>
      <c r="BV5" s="5">
        <f>CH4_100yr_tonnes!BW117</f>
        <v>13803.292862340002</v>
      </c>
      <c r="BW5" s="5">
        <f>CH4_100yr_tonnes!BX117</f>
        <v>12708.393787920002</v>
      </c>
      <c r="BX5" s="5">
        <f>CH4_100yr_tonnes!BY117</f>
        <v>11740.829595179999</v>
      </c>
      <c r="BY5" s="5">
        <f>CH4_100yr_tonnes!BZ117</f>
        <v>10874.415442740001</v>
      </c>
      <c r="BZ5" s="5">
        <f>CH4_100yr_tonnes!CA117</f>
        <v>10090.531281000001</v>
      </c>
      <c r="CA5" s="5">
        <f>CH4_100yr_tonnes!CB117</f>
        <v>9375.7000835999988</v>
      </c>
      <c r="CB5" s="5">
        <f>CH4_100yr_tonnes!CC117</f>
        <v>8719.9595897400013</v>
      </c>
      <c r="CC5" s="5">
        <f>CH4_100yr_tonnes!CD117</f>
        <v>8115.7663239600006</v>
      </c>
      <c r="CD5" s="5">
        <f>CH4_100yr_tonnes!CE117</f>
        <v>7557.256698180001</v>
      </c>
      <c r="CE5" s="5">
        <f>CH4_100yr_tonnes!CF117</f>
        <v>7039.7477392800001</v>
      </c>
      <c r="CF5" s="5">
        <f>CH4_100yr_tonnes!CG117</f>
        <v>6559.3987352340009</v>
      </c>
      <c r="CG5" s="5">
        <f>CH4_100yr_tonnes!CH117</f>
        <v>6112.980999192001</v>
      </c>
      <c r="CH5" s="5">
        <f>CH4_100yr_tonnes!CI117</f>
        <v>5697.7203219420007</v>
      </c>
      <c r="CI5" s="5">
        <f>CH4_100yr_tonnes!CJ117</f>
        <v>5311.188373938001</v>
      </c>
      <c r="CJ5" s="5">
        <f>CH4_100yr_tonnes!CK117</f>
        <v>4951.2271259280005</v>
      </c>
      <c r="CK5" s="5">
        <f>CH4_100yr_tonnes!CL117</f>
        <v>4615.8955873080004</v>
      </c>
      <c r="CL5" s="5">
        <f>CH4_100yr_tonnes!CM117</f>
        <v>4303.4316767579994</v>
      </c>
      <c r="CM5" s="5">
        <f>CH4_100yr_tonnes!CN117</f>
        <v>4012.2244079700004</v>
      </c>
      <c r="CN5" s="5">
        <f>CH4_100yr_tonnes!CO117</f>
        <v>3740.7931320000002</v>
      </c>
      <c r="CO5" s="5">
        <f>CH4_100yr_tonnes!CP117</f>
        <v>3487.7716666440001</v>
      </c>
      <c r="CP5" s="5">
        <f>CH4_100yr_tonnes!CQ117</f>
        <v>3251.8958185260003</v>
      </c>
      <c r="CQ5" s="5">
        <f>CH4_100yr_tonnes!CR117</f>
        <v>3031.9933161539998</v>
      </c>
      <c r="CR5" s="5">
        <f>CH4_100yr_tonnes!CS117</f>
        <v>2826.9754664520001</v>
      </c>
      <c r="CS5" s="5">
        <f>CH4_100yr_tonnes!CT117</f>
        <v>2635.8300784739999</v>
      </c>
      <c r="CT5" s="5">
        <f>CH4_100yr_tonnes!CU117</f>
        <v>2457.6153363180001</v>
      </c>
      <c r="CU5" s="5">
        <f>CH4_100yr_tonnes!CV117</f>
        <v>2291.4543988559999</v>
      </c>
      <c r="CV5" s="5">
        <f>CH4_100yr_tonnes!CW117</f>
        <v>2136.5305784760003</v>
      </c>
    </row>
    <row r="6" spans="1:100" ht="15" customHeight="1" x14ac:dyDescent="0.15">
      <c r="A6" s="5">
        <f>CH4_100yr_tonnes!B118</f>
        <v>104.5459864956</v>
      </c>
      <c r="B6" s="5">
        <f>CH4_100yr_tonnes!C118</f>
        <v>203.01698505360002</v>
      </c>
      <c r="C6" s="5">
        <f>CH4_100yr_tonnes!D118</f>
        <v>296.34084918300005</v>
      </c>
      <c r="D6" s="5">
        <f>CH4_100yr_tonnes!E118</f>
        <v>387.7496402754</v>
      </c>
      <c r="E6" s="5">
        <f>CH4_100yr_tonnes!F118</f>
        <v>476.67169266420001</v>
      </c>
      <c r="F6" s="5">
        <f>CH4_100yr_tonnes!G118</f>
        <v>561.88935285960008</v>
      </c>
      <c r="G6" s="5">
        <f>CH4_100yr_tonnes!H118</f>
        <v>645.70808392560002</v>
      </c>
      <c r="H6" s="5">
        <f>CH4_100yr_tonnes!I118</f>
        <v>731.89961145600012</v>
      </c>
      <c r="I6" s="5">
        <f>CH4_100yr_tonnes!J118</f>
        <v>820.40288928000007</v>
      </c>
      <c r="J6" s="5">
        <f>CH4_100yr_tonnes!K118</f>
        <v>901.10124942000004</v>
      </c>
      <c r="K6" s="5">
        <f>CH4_100yr_tonnes!L118</f>
        <v>976.15852074000009</v>
      </c>
      <c r="L6" s="5">
        <f>CH4_100yr_tonnes!M118</f>
        <v>1052.5206193320003</v>
      </c>
      <c r="M6" s="5">
        <f>CH4_100yr_tonnes!N118</f>
        <v>1121.1796412639999</v>
      </c>
      <c r="N6" s="5">
        <f>CH4_100yr_tonnes!O118</f>
        <v>1189.1284622640001</v>
      </c>
      <c r="O6" s="5">
        <f>CH4_100yr_tonnes!P118</f>
        <v>1253.6899633979999</v>
      </c>
      <c r="P6" s="5">
        <f>CH4_100yr_tonnes!Q118</f>
        <v>1307.6010045780001</v>
      </c>
      <c r="Q6" s="5">
        <f>CH4_100yr_tonnes!R118</f>
        <v>1360.6768304400002</v>
      </c>
      <c r="R6" s="5">
        <f>CH4_100yr_tonnes!S118</f>
        <v>1414.0719692160001</v>
      </c>
      <c r="S6" s="5">
        <f>CH4_100yr_tonnes!T118</f>
        <v>1471.1485652760002</v>
      </c>
      <c r="T6" s="5">
        <f>CH4_100yr_tonnes!U118</f>
        <v>1525.7083032959999</v>
      </c>
      <c r="U6" s="5">
        <f>CH4_100yr_tonnes!V118</f>
        <v>1571.0773628219999</v>
      </c>
      <c r="V6" s="5">
        <f>CH4_100yr_tonnes!W118</f>
        <v>1621.2840947279999</v>
      </c>
      <c r="W6" s="5">
        <f>CH4_100yr_tonnes!X118</f>
        <v>1673.838927084</v>
      </c>
      <c r="X6" s="5">
        <f>CH4_100yr_tonnes!Y118</f>
        <v>1728.3196665780001</v>
      </c>
      <c r="Y6" s="5">
        <f>CH4_100yr_tonnes!Z118</f>
        <v>1784.9159328600003</v>
      </c>
      <c r="Z6" s="5">
        <f>CH4_100yr_tonnes!AA118</f>
        <v>1843.8593158140002</v>
      </c>
      <c r="AA6" s="5">
        <f>CH4_100yr_tonnes!AB118</f>
        <v>1905.3693315</v>
      </c>
      <c r="AB6" s="5">
        <f>CH4_100yr_tonnes!AC118</f>
        <v>1935.718789236</v>
      </c>
      <c r="AC6" s="5">
        <f>CH4_100yr_tonnes!AD118</f>
        <v>1965.4454531219999</v>
      </c>
      <c r="AD6" s="5">
        <f>CH4_100yr_tonnes!AE118</f>
        <v>1994.559464682</v>
      </c>
      <c r="AE6" s="5">
        <f>CH4_100yr_tonnes!AF118</f>
        <v>2023.0742978100002</v>
      </c>
      <c r="AF6" s="5">
        <f>CH4_100yr_tonnes!AG118</f>
        <v>2050.9949927580001</v>
      </c>
      <c r="AG6" s="5">
        <f>CH4_100yr_tonnes!AH118</f>
        <v>2078.3274291419998</v>
      </c>
      <c r="AH6" s="5">
        <f>CH4_100yr_tonnes!AI118</f>
        <v>2105.0816833979998</v>
      </c>
      <c r="AI6" s="5">
        <f>CH4_100yr_tonnes!AJ118</f>
        <v>2131.2622526999999</v>
      </c>
      <c r="AJ6" s="5">
        <f>CH4_100yr_tonnes!AK118</f>
        <v>2156.8667748960002</v>
      </c>
      <c r="AK6" s="5">
        <f>CH4_100yr_tonnes!AL118</f>
        <v>2181.9016903080005</v>
      </c>
      <c r="AL6" s="5">
        <f>CH4_100yr_tonnes!AM118</f>
        <v>2206.3652849520004</v>
      </c>
      <c r="AM6" s="5">
        <f>CH4_100yr_tonnes!AN118</f>
        <v>2230.2577161240001</v>
      </c>
      <c r="AN6" s="5">
        <f>CH4_100yr_tonnes!AO118</f>
        <v>2253.5769118559997</v>
      </c>
      <c r="AO6" s="5">
        <f>CH4_100yr_tonnes!AP118</f>
        <v>2276.321564286</v>
      </c>
      <c r="AP6" s="5">
        <f>CH4_100yr_tonnes!AQ118</f>
        <v>2298.4836248760002</v>
      </c>
      <c r="AQ6" s="5">
        <f>CH4_100yr_tonnes!AR118</f>
        <v>2320.0616942340002</v>
      </c>
      <c r="AR6" s="5">
        <f>CH4_100yr_tonnes!AS118</f>
        <v>2341.0508161799999</v>
      </c>
      <c r="AS6" s="5">
        <f>CH4_100yr_tonnes!AT118</f>
        <v>2361.4429821780004</v>
      </c>
      <c r="AT6" s="5">
        <f>CH4_100yr_tonnes!AU118</f>
        <v>2381.2371155639999</v>
      </c>
      <c r="AU6" s="5">
        <f>CH4_100yr_tonnes!AV118</f>
        <v>2400.4242355500005</v>
      </c>
      <c r="AV6" s="5">
        <f>CH4_100yr_tonnes!AW118</f>
        <v>2418.9986489700004</v>
      </c>
      <c r="AW6" s="5">
        <f>CH4_100yr_tonnes!AX118</f>
        <v>2436.9548036819997</v>
      </c>
      <c r="AX6" s="5">
        <f>CH4_100yr_tonnes!AY118</f>
        <v>2454.2816137080004</v>
      </c>
      <c r="AY6" s="5">
        <f>CH4_100yr_tonnes!AZ118</f>
        <v>2470.9707972780002</v>
      </c>
      <c r="AZ6" s="5">
        <f>CH4_100yr_tonnes!BA118</f>
        <v>2487.0119023440002</v>
      </c>
      <c r="BA6" s="5">
        <f>CH4_100yr_tonnes!BB118</f>
        <v>2502.3963745800002</v>
      </c>
      <c r="BB6" s="5">
        <f>CH4_100yr_tonnes!BC118</f>
        <v>2517.1143423060003</v>
      </c>
      <c r="BC6" s="5">
        <f>CH4_100yr_tonnes!BD118</f>
        <v>2531.1606737400002</v>
      </c>
      <c r="BD6" s="5">
        <f>CH4_100yr_tonnes!BE118</f>
        <v>2544.5323558500004</v>
      </c>
      <c r="BE6" s="5">
        <f>CH4_100yr_tonnes!BF118</f>
        <v>2557.2205827720004</v>
      </c>
      <c r="BF6" s="5">
        <f>CH4_100yr_tonnes!BG118</f>
        <v>2569.2260975940003</v>
      </c>
      <c r="BG6" s="5">
        <f>CH4_100yr_tonnes!BH118</f>
        <v>2580.5464371420003</v>
      </c>
      <c r="BH6" s="5">
        <f>CH4_100yr_tonnes!BI118</f>
        <v>2591.1759041820001</v>
      </c>
      <c r="BI6" s="5">
        <f>CH4_100yr_tonnes!BJ118</f>
        <v>2601.1083587460002</v>
      </c>
      <c r="BJ6" s="5">
        <f>CH4_100yr_tonnes!BK118</f>
        <v>2413.4583543419999</v>
      </c>
      <c r="BK6" s="5">
        <f>CH4_100yr_tonnes!BL118</f>
        <v>2240.0298908100003</v>
      </c>
      <c r="BL6" s="5">
        <f>CH4_100yr_tonnes!BM118</f>
        <v>2079.7111532399999</v>
      </c>
      <c r="BM6" s="5">
        <f>CH4_100yr_tonnes!BN118</f>
        <v>1931.4788552160003</v>
      </c>
      <c r="BN6" s="5">
        <f>CH4_100yr_tonnes!BO118</f>
        <v>1794.3911164259998</v>
      </c>
      <c r="BO6" s="5">
        <f>CH4_100yr_tonnes!BP118</f>
        <v>1667.5809145380001</v>
      </c>
      <c r="BP6" s="5">
        <f>CH4_100yr_tonnes!BQ118</f>
        <v>1550.2500693059999</v>
      </c>
      <c r="BQ6" s="5">
        <f>CH4_100yr_tonnes!BR118</f>
        <v>1441.6637134800001</v>
      </c>
      <c r="BR6" s="5">
        <f>CH4_100yr_tonnes!BS118</f>
        <v>1341.1452078059999</v>
      </c>
      <c r="BS6" s="5">
        <f>CH4_100yr_tonnes!BT118</f>
        <v>1248.071470284</v>
      </c>
      <c r="BT6" s="5">
        <f>CH4_100yr_tonnes!BU118</f>
        <v>1161.8686810380002</v>
      </c>
      <c r="BU6" s="5">
        <f>CH4_100yr_tonnes!BV118</f>
        <v>1082.008333644</v>
      </c>
      <c r="BV6" s="5">
        <f>CH4_100yr_tonnes!BW118</f>
        <v>1008.0036091860001</v>
      </c>
      <c r="BW6" s="5">
        <f>CH4_100yr_tonnes!BX118</f>
        <v>939.40603507200012</v>
      </c>
      <c r="BX6" s="5">
        <f>CH4_100yr_tonnes!BY118</f>
        <v>875.80242386400005</v>
      </c>
      <c r="BY6" s="5">
        <f>CH4_100yr_tonnes!BZ118</f>
        <v>816.81205008600011</v>
      </c>
      <c r="BZ6" s="5">
        <f>CH4_100yr_tonnes!CA118</f>
        <v>762.08405755199999</v>
      </c>
      <c r="CA6" s="5">
        <f>CH4_100yr_tonnes!CB118</f>
        <v>711.29508026400003</v>
      </c>
      <c r="CB6" s="5">
        <f>CH4_100yr_tonnes!CC118</f>
        <v>664.14704514959999</v>
      </c>
      <c r="CC6" s="5">
        <f>CH4_100yr_tonnes!CD118</f>
        <v>620.36516246999997</v>
      </c>
      <c r="CD6" s="5">
        <f>CH4_100yr_tonnes!CE118</f>
        <v>579.69606986280007</v>
      </c>
      <c r="CE6" s="5">
        <f>CH4_100yr_tonnes!CF118</f>
        <v>541.90612981619995</v>
      </c>
      <c r="CF6" s="5">
        <f>CH4_100yr_tonnes!CG118</f>
        <v>506.77986240420006</v>
      </c>
      <c r="CG6" s="5">
        <f>CH4_100yr_tonnes!CH118</f>
        <v>474.11850480780004</v>
      </c>
      <c r="CH6" s="5">
        <f>CH4_100yr_tonnes!CI118</f>
        <v>443.73868596060004</v>
      </c>
      <c r="CI6" s="5">
        <f>CH4_100yr_tonnes!CJ118</f>
        <v>415.47120770820004</v>
      </c>
      <c r="CJ6" s="5">
        <f>CH4_100yr_tonnes!CK118</f>
        <v>389.15992380300008</v>
      </c>
      <c r="CK6" s="5">
        <f>CH4_100yr_tonnes!CL118</f>
        <v>364.66070859840005</v>
      </c>
      <c r="CL6" s="5">
        <f>CH4_100yr_tonnes!CM118</f>
        <v>341.8405086624</v>
      </c>
      <c r="CM6" s="5">
        <f>CH4_100yr_tonnes!CN118</f>
        <v>320.57646992040003</v>
      </c>
      <c r="CN6" s="5">
        <f>CH4_100yr_tonnes!CO118</f>
        <v>300.75513490320003</v>
      </c>
      <c r="CO6" s="5">
        <f>CH4_100yr_tonnes!CP118</f>
        <v>282.27170413379997</v>
      </c>
      <c r="CP6" s="5">
        <f>CH4_100yr_tonnes!CQ118</f>
        <v>265.02935636460001</v>
      </c>
      <c r="CQ6" s="5">
        <f>CH4_100yr_tonnes!CR118</f>
        <v>248.93862319020005</v>
      </c>
      <c r="CR6" s="5">
        <f>CH4_100yr_tonnes!CS118</f>
        <v>233.91681342540002</v>
      </c>
      <c r="CS6" s="5">
        <f>CH4_100yr_tonnes!CT118</f>
        <v>219.88748365500001</v>
      </c>
      <c r="CT6" s="5">
        <f>CH4_100yr_tonnes!CU118</f>
        <v>206.77995054840002</v>
      </c>
      <c r="CU6" s="5">
        <f>CH4_100yr_tonnes!CV118</f>
        <v>194.52884202360002</v>
      </c>
      <c r="CV6" s="5">
        <f>CH4_100yr_tonnes!CW118</f>
        <v>183.07368441300002</v>
      </c>
    </row>
    <row r="7" spans="1:100" ht="15" customHeight="1" x14ac:dyDescent="0.15">
      <c r="A7" s="5">
        <f>CH4_100yr_tonnes!B119</f>
        <v>17525.505343320001</v>
      </c>
      <c r="B7" s="5">
        <f>CH4_100yr_tonnes!C119</f>
        <v>29930.304243780003</v>
      </c>
      <c r="C7" s="5">
        <f>CH4_100yr_tonnes!D119</f>
        <v>38692.4942907</v>
      </c>
      <c r="D7" s="5">
        <f>CH4_100yr_tonnes!E119</f>
        <v>44701.588703280002</v>
      </c>
      <c r="E7" s="5">
        <f>CH4_100yr_tonnes!F119</f>
        <v>49170.564208680007</v>
      </c>
      <c r="F7" s="5">
        <f>CH4_100yr_tonnes!G119</f>
        <v>52906.569399600005</v>
      </c>
      <c r="G7" s="5">
        <f>CH4_100yr_tonnes!H119</f>
        <v>56099.296275420005</v>
      </c>
      <c r="H7" s="5">
        <f>CH4_100yr_tonnes!I119</f>
        <v>58908.449275200008</v>
      </c>
      <c r="I7" s="5">
        <f>CH4_100yr_tonnes!J119</f>
        <v>61587.111235500008</v>
      </c>
      <c r="J7" s="5">
        <f>CH4_100yr_tonnes!K119</f>
        <v>64134.801447540005</v>
      </c>
      <c r="K7" s="5">
        <f>CH4_100yr_tonnes!L119</f>
        <v>66621.319204500003</v>
      </c>
      <c r="L7" s="5">
        <f>CH4_100yr_tonnes!M119</f>
        <v>69138.580620599998</v>
      </c>
      <c r="M7" s="5">
        <f>CH4_100yr_tonnes!N119</f>
        <v>71604.974510400003</v>
      </c>
      <c r="N7" s="5">
        <f>CH4_100yr_tonnes!O119</f>
        <v>74160.800396999999</v>
      </c>
      <c r="O7" s="5">
        <f>CH4_100yr_tonnes!P119</f>
        <v>76794.149752800004</v>
      </c>
      <c r="P7" s="5">
        <f>CH4_100yr_tonnes!Q119</f>
        <v>79214.915734200011</v>
      </c>
      <c r="Q7" s="5">
        <f>CH4_100yr_tonnes!R119</f>
        <v>81705.471849000009</v>
      </c>
      <c r="R7" s="5">
        <f>CH4_100yr_tonnes!S119</f>
        <v>84281.762216399991</v>
      </c>
      <c r="S7" s="5">
        <f>CH4_100yr_tonnes!T119</f>
        <v>87008.470205999998</v>
      </c>
      <c r="T7" s="5">
        <f>CH4_100yr_tonnes!U119</f>
        <v>89678.482140600012</v>
      </c>
      <c r="U7" s="5">
        <f>CH4_100yr_tonnes!V119</f>
        <v>92322.264289200015</v>
      </c>
      <c r="V7" s="5">
        <f>CH4_100yr_tonnes!W119</f>
        <v>95272.877643</v>
      </c>
      <c r="W7" s="5">
        <f>CH4_100yr_tonnes!X119</f>
        <v>98319.291108600009</v>
      </c>
      <c r="X7" s="5">
        <f>CH4_100yr_tonnes!Y119</f>
        <v>101456.63562900001</v>
      </c>
      <c r="Y7" s="5">
        <f>CH4_100yr_tonnes!Z119</f>
        <v>104729.95155780001</v>
      </c>
      <c r="Z7" s="5">
        <f>CH4_100yr_tonnes!AA119</f>
        <v>108147.7112508</v>
      </c>
      <c r="AA7" s="5">
        <f>CH4_100yr_tonnes!AB119</f>
        <v>111724.784604</v>
      </c>
      <c r="AB7" s="5">
        <f>CH4_100yr_tonnes!AC119</f>
        <v>114147.5613978</v>
      </c>
      <c r="AC7" s="5">
        <f>CH4_100yr_tonnes!AD119</f>
        <v>116759.9568246</v>
      </c>
      <c r="AD7" s="5">
        <f>CH4_100yr_tonnes!AE119</f>
        <v>119510.201652</v>
      </c>
      <c r="AE7" s="5">
        <f>CH4_100yr_tonnes!AF119</f>
        <v>122363.32877580001</v>
      </c>
      <c r="AF7" s="5">
        <f>CH4_100yr_tonnes!AG119</f>
        <v>125295.7567458</v>
      </c>
      <c r="AG7" s="5">
        <f>CH4_100yr_tonnes!AH119</f>
        <v>128291.61744660001</v>
      </c>
      <c r="AH7" s="5">
        <f>CH4_100yr_tonnes!AI119</f>
        <v>131340.2094618</v>
      </c>
      <c r="AI7" s="5">
        <f>CH4_100yr_tonnes!AJ119</f>
        <v>134434.35277140001</v>
      </c>
      <c r="AJ7" s="5">
        <f>CH4_100yr_tonnes!AK119</f>
        <v>137569.09024620004</v>
      </c>
      <c r="AK7" s="5">
        <f>CH4_100yr_tonnes!AL119</f>
        <v>140740.9337118</v>
      </c>
      <c r="AL7" s="5">
        <f>CH4_100yr_tonnes!AM119</f>
        <v>143947.2246624</v>
      </c>
      <c r="AM7" s="5">
        <f>CH4_100yr_tonnes!AN119</f>
        <v>147185.75017379998</v>
      </c>
      <c r="AN7" s="5">
        <f>CH4_100yr_tonnes!AO119</f>
        <v>150454.5497412</v>
      </c>
      <c r="AO7" s="5">
        <f>CH4_100yr_tonnes!AP119</f>
        <v>153751.83032579999</v>
      </c>
      <c r="AP7" s="5">
        <f>CH4_100yr_tonnes!AQ119</f>
        <v>157075.92058979999</v>
      </c>
      <c r="AQ7" s="5">
        <f>CH4_100yr_tonnes!AR119</f>
        <v>160425.36317220001</v>
      </c>
      <c r="AR7" s="5">
        <f>CH4_100yr_tonnes!AS119</f>
        <v>163798.9338084</v>
      </c>
      <c r="AS7" s="5">
        <f>CH4_100yr_tonnes!AT119</f>
        <v>167195.61427799999</v>
      </c>
      <c r="AT7" s="5">
        <f>CH4_100yr_tonnes!AU119</f>
        <v>170614.38405540001</v>
      </c>
      <c r="AU7" s="5">
        <f>CH4_100yr_tonnes!AV119</f>
        <v>174054.29136420003</v>
      </c>
      <c r="AV7" s="5">
        <f>CH4_100yr_tonnes!AW119</f>
        <v>177514.08997260002</v>
      </c>
      <c r="AW7" s="5">
        <f>CH4_100yr_tonnes!AX119</f>
        <v>180991.98189240001</v>
      </c>
      <c r="AX7" s="5">
        <f>CH4_100yr_tonnes!AY119</f>
        <v>184485.61629420001</v>
      </c>
      <c r="AY7" s="5">
        <f>CH4_100yr_tonnes!AZ119</f>
        <v>187992.44599980002</v>
      </c>
      <c r="AZ7" s="5">
        <f>CH4_100yr_tonnes!BA119</f>
        <v>191510.12506140003</v>
      </c>
      <c r="BA7" s="5">
        <f>CH4_100yr_tonnes!BB119</f>
        <v>195036.75568919998</v>
      </c>
      <c r="BB7" s="5">
        <f>CH4_100yr_tonnes!BC119</f>
        <v>198570.93374520002</v>
      </c>
      <c r="BC7" s="5">
        <f>CH4_100yr_tonnes!BD119</f>
        <v>202111.65667080003</v>
      </c>
      <c r="BD7" s="5">
        <f>CH4_100yr_tonnes!BE119</f>
        <v>205658.19548040003</v>
      </c>
      <c r="BE7" s="5">
        <f>CH4_100yr_tonnes!BF119</f>
        <v>209209.69501260002</v>
      </c>
      <c r="BF7" s="5">
        <f>CH4_100yr_tonnes!BG119</f>
        <v>212765.10253680003</v>
      </c>
      <c r="BG7" s="5">
        <f>CH4_100yr_tonnes!BH119</f>
        <v>216323.32471020002</v>
      </c>
      <c r="BH7" s="5">
        <f>CH4_100yr_tonnes!BI119</f>
        <v>219883.17550740004</v>
      </c>
      <c r="BI7" s="5">
        <f>CH4_100yr_tonnes!BJ119</f>
        <v>223443.46802160001</v>
      </c>
      <c r="BJ7" s="5">
        <f>CH4_100yr_tonnes!BK119</f>
        <v>163360.20787320004</v>
      </c>
      <c r="BK7" s="5">
        <f>CH4_100yr_tonnes!BL119</f>
        <v>122166.99597660001</v>
      </c>
      <c r="BL7" s="5">
        <f>CH4_100yr_tonnes!BM119</f>
        <v>93698.237965799999</v>
      </c>
      <c r="BM7" s="5">
        <f>CH4_100yr_tonnes!BN119</f>
        <v>73816.815605399999</v>
      </c>
      <c r="BN7" s="5">
        <f>CH4_100yr_tonnes!BO119</f>
        <v>59745.622650420002</v>
      </c>
      <c r="BO7" s="5">
        <f>CH4_100yr_tonnes!BP119</f>
        <v>49619.460652379996</v>
      </c>
      <c r="BP7" s="5">
        <f>CH4_100yr_tonnes!BQ119</f>
        <v>42184.647933720007</v>
      </c>
      <c r="BQ7" s="5">
        <f>CH4_100yr_tonnes!BR119</f>
        <v>36597.644712779998</v>
      </c>
      <c r="BR7" s="5">
        <f>CH4_100yr_tonnes!BS119</f>
        <v>32290.05200154</v>
      </c>
      <c r="BS7" s="5">
        <f>CH4_100yr_tonnes!BT119</f>
        <v>28878.103114319998</v>
      </c>
      <c r="BT7" s="5">
        <f>CH4_100yr_tonnes!BU119</f>
        <v>26101.98053886</v>
      </c>
      <c r="BU7" s="5">
        <f>CH4_100yr_tonnes!BV119</f>
        <v>23785.126186680005</v>
      </c>
      <c r="BV7" s="5">
        <f>CH4_100yr_tonnes!BW119</f>
        <v>21806.954496600003</v>
      </c>
      <c r="BW7" s="5">
        <f>CH4_100yr_tonnes!BX119</f>
        <v>20084.55052986</v>
      </c>
      <c r="BX7" s="5">
        <f>CH4_100yr_tonnes!BY119</f>
        <v>18560.391600300001</v>
      </c>
      <c r="BY7" s="5">
        <f>CH4_100yr_tonnes!BZ119</f>
        <v>17194.107336960002</v>
      </c>
      <c r="BZ7" s="5">
        <f>CH4_100yr_tonnes!CA119</f>
        <v>15956.94739392</v>
      </c>
      <c r="CA7" s="5">
        <f>CH4_100yr_tonnes!CB119</f>
        <v>14828.064756000002</v>
      </c>
      <c r="CB7" s="5">
        <f>CH4_100yr_tonnes!CC119</f>
        <v>13792.016671440002</v>
      </c>
      <c r="CC7" s="5">
        <f>CH4_100yr_tonnes!CD119</f>
        <v>12837.082255920001</v>
      </c>
      <c r="CD7" s="5">
        <f>CH4_100yr_tonnes!CE119</f>
        <v>11954.128029060001</v>
      </c>
      <c r="CE7" s="5">
        <f>CH4_100yr_tonnes!CF119</f>
        <v>11135.841211680001</v>
      </c>
      <c r="CF7" s="5">
        <f>CH4_100yr_tonnes!CG119</f>
        <v>10376.20999134</v>
      </c>
      <c r="CG7" s="5">
        <f>CH4_100yr_tonnes!CH119</f>
        <v>9670.1696063399995</v>
      </c>
      <c r="CH7" s="5">
        <f>CH4_100yr_tonnes!CI119</f>
        <v>9013.3601369999997</v>
      </c>
      <c r="CI7" s="5">
        <f>CH4_100yr_tonnes!CJ119</f>
        <v>8401.9593312000015</v>
      </c>
      <c r="CJ7" s="5">
        <f>CH4_100yr_tonnes!CK119</f>
        <v>7832.5661917799998</v>
      </c>
      <c r="CK7" s="5">
        <f>CH4_100yr_tonnes!CL119</f>
        <v>7302.1188029400009</v>
      </c>
      <c r="CL7" s="5">
        <f>CH4_100yr_tonnes!CM119</f>
        <v>6807.8354188200001</v>
      </c>
      <c r="CM7" s="5">
        <f>CH4_100yr_tonnes!CN119</f>
        <v>6347.1714057540012</v>
      </c>
      <c r="CN7" s="5">
        <f>CH4_100yr_tonnes!CO119</f>
        <v>5917.787043372</v>
      </c>
      <c r="CO7" s="5">
        <f>CH4_100yr_tonnes!CP119</f>
        <v>5517.5228243820002</v>
      </c>
      <c r="CP7" s="5">
        <f>CH4_100yr_tonnes!CQ119</f>
        <v>5144.3800115640006</v>
      </c>
      <c r="CQ7" s="5">
        <f>CH4_100yr_tonnes!CR119</f>
        <v>4796.5048952880006</v>
      </c>
      <c r="CR7" s="5">
        <f>CH4_100yr_tonnes!CS119</f>
        <v>4472.1757277760007</v>
      </c>
      <c r="CS7" s="5">
        <f>CH4_100yr_tonnes!CT119</f>
        <v>4169.7916100040002</v>
      </c>
      <c r="CT7" s="5">
        <f>CH4_100yr_tonnes!CU119</f>
        <v>3887.8628580000004</v>
      </c>
      <c r="CU7" s="5">
        <f>CH4_100yr_tonnes!CV119</f>
        <v>3625.0024966559999</v>
      </c>
      <c r="CV7" s="5">
        <f>CH4_100yr_tonnes!CW119</f>
        <v>3379.9186600260005</v>
      </c>
    </row>
    <row r="8" spans="1:100" ht="15" customHeight="1" x14ac:dyDescent="0.15">
      <c r="A8" s="5">
        <f>CH4_100yr_tonnes!B120</f>
        <v>4945.2386197380001</v>
      </c>
      <c r="B8" s="5">
        <f>CH4_100yr_tonnes!C120</f>
        <v>8423.4926790000009</v>
      </c>
      <c r="C8" s="5">
        <f>CH4_100yr_tonnes!D120</f>
        <v>10797.5101875</v>
      </c>
      <c r="D8" s="5">
        <f>CH4_100yr_tonnes!E120</f>
        <v>12227.0749842</v>
      </c>
      <c r="E8" s="5">
        <f>CH4_100yr_tonnes!F120</f>
        <v>13201.129020060001</v>
      </c>
      <c r="F8" s="5">
        <f>CH4_100yr_tonnes!G120</f>
        <v>13905.671377620001</v>
      </c>
      <c r="G8" s="5">
        <f>CH4_100yr_tonnes!H120</f>
        <v>14413.254552120001</v>
      </c>
      <c r="H8" s="5">
        <f>CH4_100yr_tonnes!I120</f>
        <v>14711.702605980001</v>
      </c>
      <c r="I8" s="5">
        <f>CH4_100yr_tonnes!J120</f>
        <v>14851.562703719999</v>
      </c>
      <c r="J8" s="5">
        <f>CH4_100yr_tonnes!K120</f>
        <v>15065.169864900003</v>
      </c>
      <c r="K8" s="5">
        <f>CH4_100yr_tonnes!L120</f>
        <v>15274.171778880002</v>
      </c>
      <c r="L8" s="5">
        <f>CH4_100yr_tonnes!M120</f>
        <v>15335.939640000001</v>
      </c>
      <c r="M8" s="5">
        <f>CH4_100yr_tonnes!N120</f>
        <v>15396.59929656</v>
      </c>
      <c r="N8" s="5">
        <f>CH4_100yr_tonnes!O120</f>
        <v>16086.610866600002</v>
      </c>
      <c r="O8" s="5">
        <f>CH4_100yr_tonnes!P120</f>
        <v>16415.901540480001</v>
      </c>
      <c r="P8" s="5">
        <f>CH4_100yr_tonnes!Q120</f>
        <v>16911.580119780003</v>
      </c>
      <c r="Q8" s="5">
        <f>CH4_100yr_tonnes!R120</f>
        <v>17216.440297620004</v>
      </c>
      <c r="R8" s="5">
        <f>CH4_100yr_tonnes!S120</f>
        <v>17323.680994980001</v>
      </c>
      <c r="S8" s="5">
        <f>CH4_100yr_tonnes!T120</f>
        <v>17372.307873660004</v>
      </c>
      <c r="T8" s="5">
        <f>CH4_100yr_tonnes!U120</f>
        <v>17540.707411859999</v>
      </c>
      <c r="U8" s="5">
        <f>CH4_100yr_tonnes!V120</f>
        <v>17735.507958179998</v>
      </c>
      <c r="V8" s="5">
        <f>CH4_100yr_tonnes!W120</f>
        <v>17806.408947119999</v>
      </c>
      <c r="W8" s="5">
        <f>CH4_100yr_tonnes!X120</f>
        <v>17881.520397420001</v>
      </c>
      <c r="X8" s="5">
        <f>CH4_100yr_tonnes!Y120</f>
        <v>17982.578168699998</v>
      </c>
      <c r="Y8" s="5">
        <f>CH4_100yr_tonnes!Z120</f>
        <v>18109.542787800005</v>
      </c>
      <c r="Z8" s="5">
        <f>CH4_100yr_tonnes!AA120</f>
        <v>18261.876654960004</v>
      </c>
      <c r="AA8" s="5">
        <f>CH4_100yr_tonnes!AB120</f>
        <v>18438.881043720001</v>
      </c>
      <c r="AB8" s="5">
        <f>CH4_100yr_tonnes!AC120</f>
        <v>19528.224572580002</v>
      </c>
      <c r="AC8" s="5">
        <f>CH4_100yr_tonnes!AD120</f>
        <v>20424.979801320002</v>
      </c>
      <c r="AD8" s="5">
        <f>CH4_100yr_tonnes!AE120</f>
        <v>21194.971587119999</v>
      </c>
      <c r="AE8" s="5">
        <f>CH4_100yr_tonnes!AF120</f>
        <v>21881.761416420002</v>
      </c>
      <c r="AF8" s="5">
        <f>CH4_100yr_tonnes!AG120</f>
        <v>22514.139691380002</v>
      </c>
      <c r="AG8" s="5">
        <f>CH4_100yr_tonnes!AH120</f>
        <v>23111.018340600003</v>
      </c>
      <c r="AH8" s="5">
        <f>CH4_100yr_tonnes!AI120</f>
        <v>23684.694595860001</v>
      </c>
      <c r="AI8" s="5">
        <f>CH4_100yr_tonnes!AJ120</f>
        <v>24243.082764720006</v>
      </c>
      <c r="AJ8" s="5">
        <f>CH4_100yr_tonnes!AK120</f>
        <v>24791.173876380002</v>
      </c>
      <c r="AK8" s="5">
        <f>CH4_100yr_tonnes!AL120</f>
        <v>25332.003018180003</v>
      </c>
      <c r="AL8" s="5">
        <f>CH4_100yr_tonnes!AM120</f>
        <v>25867.411034700002</v>
      </c>
      <c r="AM8" s="5">
        <f>CH4_100yr_tonnes!AN120</f>
        <v>26398.523168640004</v>
      </c>
      <c r="AN8" s="5">
        <f>CH4_100yr_tonnes!AO120</f>
        <v>26926.051781040002</v>
      </c>
      <c r="AO8" s="5">
        <f>CH4_100yr_tonnes!AP120</f>
        <v>27450.450657300004</v>
      </c>
      <c r="AP8" s="5">
        <f>CH4_100yr_tonnes!AQ120</f>
        <v>27971.896219800004</v>
      </c>
      <c r="AQ8" s="5">
        <f>CH4_100yr_tonnes!AR120</f>
        <v>28490.37689508</v>
      </c>
      <c r="AR8" s="5">
        <f>CH4_100yr_tonnes!AS120</f>
        <v>29005.913985899999</v>
      </c>
      <c r="AS8" s="5">
        <f>CH4_100yr_tonnes!AT120</f>
        <v>29518.585496160002</v>
      </c>
      <c r="AT8" s="5">
        <f>CH4_100yr_tonnes!AU120</f>
        <v>30028.499038020003</v>
      </c>
      <c r="AU8" s="5">
        <f>CH4_100yr_tonnes!AV120</f>
        <v>30535.677032939999</v>
      </c>
      <c r="AV8" s="5">
        <f>CH4_100yr_tonnes!AW120</f>
        <v>31040.046724740001</v>
      </c>
      <c r="AW8" s="5">
        <f>CH4_100yr_tonnes!AX120</f>
        <v>31541.529675600003</v>
      </c>
      <c r="AX8" s="5">
        <f>CH4_100yr_tonnes!AY120</f>
        <v>32040.021324360001</v>
      </c>
      <c r="AY8" s="5">
        <f>CH4_100yr_tonnes!AZ120</f>
        <v>32535.374755200002</v>
      </c>
      <c r="AZ8" s="5">
        <f>CH4_100yr_tonnes!BA120</f>
        <v>33027.446686380004</v>
      </c>
      <c r="BA8" s="5">
        <f>CH4_100yr_tonnes!BB120</f>
        <v>33516.094568399996</v>
      </c>
      <c r="BB8" s="5">
        <f>CH4_100yr_tonnes!BC120</f>
        <v>34001.130649500003</v>
      </c>
      <c r="BC8" s="5">
        <f>CH4_100yr_tonnes!BD120</f>
        <v>34482.39825066</v>
      </c>
      <c r="BD8" s="5">
        <f>CH4_100yr_tonnes!BE120</f>
        <v>34959.705558900001</v>
      </c>
      <c r="BE8" s="5">
        <f>CH4_100yr_tonnes!BF120</f>
        <v>35432.824664520005</v>
      </c>
      <c r="BF8" s="5">
        <f>CH4_100yr_tonnes!BG120</f>
        <v>35901.533115720005</v>
      </c>
      <c r="BG8" s="5">
        <f>CH4_100yr_tonnes!BH120</f>
        <v>36365.579421960007</v>
      </c>
      <c r="BH8" s="5">
        <f>CH4_100yr_tonnes!BI120</f>
        <v>36824.727747720004</v>
      </c>
      <c r="BI8" s="5">
        <f>CH4_100yr_tonnes!BJ120</f>
        <v>37278.701638500002</v>
      </c>
      <c r="BJ8" s="5">
        <f>CH4_100yr_tonnes!BK120</f>
        <v>27307.493658960004</v>
      </c>
      <c r="BK8" s="5">
        <f>CH4_100yr_tonnes!BL120</f>
        <v>20466.825642659998</v>
      </c>
      <c r="BL8" s="5">
        <f>CH4_100yr_tonnes!BM120</f>
        <v>15735.219772500001</v>
      </c>
      <c r="BM8" s="5">
        <f>CH4_100yr_tonnes!BN120</f>
        <v>12427.242463260003</v>
      </c>
      <c r="BN8" s="5">
        <f>CH4_100yr_tonnes!BO120</f>
        <v>10082.765760540002</v>
      </c>
      <c r="BO8" s="5">
        <f>CH4_100yr_tonnes!BP120</f>
        <v>8392.7337648600005</v>
      </c>
      <c r="BP8" s="5">
        <f>CH4_100yr_tonnes!BQ120</f>
        <v>7149.3993029400008</v>
      </c>
      <c r="BQ8" s="5">
        <f>CH4_100yr_tonnes!BR120</f>
        <v>6212.9637607920004</v>
      </c>
      <c r="BR8" s="5">
        <f>CH4_100yr_tonnes!BS120</f>
        <v>5489.2123845240003</v>
      </c>
      <c r="BS8" s="5">
        <f>CH4_100yr_tonnes!BT120</f>
        <v>4914.5203591560003</v>
      </c>
      <c r="BT8" s="5">
        <f>CH4_100yr_tonnes!BU120</f>
        <v>4445.7997324320004</v>
      </c>
      <c r="BU8" s="5">
        <f>CH4_100yr_tonnes!BV120</f>
        <v>4053.7585042320002</v>
      </c>
      <c r="BV8" s="5">
        <f>CH4_100yr_tonnes!BW120</f>
        <v>3718.3800473340007</v>
      </c>
      <c r="BW8" s="5">
        <f>CH4_100yr_tonnes!BX120</f>
        <v>3425.8909998839999</v>
      </c>
      <c r="BX8" s="5">
        <f>CH4_100yr_tonnes!BY120</f>
        <v>3166.7270450460001</v>
      </c>
      <c r="BY8" s="5">
        <f>CH4_100yr_tonnes!BZ120</f>
        <v>2934.1676990160004</v>
      </c>
      <c r="BZ8" s="5">
        <f>CH4_100yr_tonnes!CA120</f>
        <v>2723.4196699380004</v>
      </c>
      <c r="CA8" s="5">
        <f>CH4_100yr_tonnes!CB120</f>
        <v>2531.0010006719999</v>
      </c>
      <c r="CB8" s="5">
        <f>CH4_100yr_tonnes!CC120</f>
        <v>2354.3269267320002</v>
      </c>
      <c r="CC8" s="5">
        <f>CH4_100yr_tonnes!CD120</f>
        <v>2191.43104404</v>
      </c>
      <c r="CD8" s="5">
        <f>CH4_100yr_tonnes!CE120</f>
        <v>2040.7772513880002</v>
      </c>
      <c r="CE8" s="5">
        <f>CH4_100yr_tonnes!CF120</f>
        <v>1901.13262476</v>
      </c>
      <c r="CF8" s="5">
        <f>CH4_100yr_tonnes!CG120</f>
        <v>1771.4812075980001</v>
      </c>
      <c r="CG8" s="5">
        <f>CH4_100yr_tonnes!CH120</f>
        <v>1650.9652912560002</v>
      </c>
      <c r="CH8" s="5">
        <f>CH4_100yr_tonnes!CI120</f>
        <v>1538.8451919720003</v>
      </c>
      <c r="CI8" s="5">
        <f>CH4_100yr_tonnes!CJ120</f>
        <v>1434.471475242</v>
      </c>
      <c r="CJ8" s="5">
        <f>CH4_100yr_tonnes!CK120</f>
        <v>1337.265587394</v>
      </c>
      <c r="CK8" s="5">
        <f>CH4_100yr_tonnes!CL120</f>
        <v>1246.706174226</v>
      </c>
      <c r="CL8" s="5">
        <f>CH4_100yr_tonnes!CM120</f>
        <v>1162.3192466160001</v>
      </c>
      <c r="CM8" s="5">
        <f>CH4_100yr_tonnes!CN120</f>
        <v>1083.670986264</v>
      </c>
      <c r="CN8" s="5">
        <f>CH4_100yr_tonnes!CO120</f>
        <v>1010.3623501680001</v>
      </c>
      <c r="CO8" s="5">
        <f>CH4_100yr_tonnes!CP120</f>
        <v>942.02492397600008</v>
      </c>
      <c r="CP8" s="5">
        <f>CH4_100yr_tonnes!CQ120</f>
        <v>878.3176465680001</v>
      </c>
      <c r="CQ8" s="5">
        <f>CH4_100yr_tonnes!CR120</f>
        <v>818.92415704200005</v>
      </c>
      <c r="CR8" s="5">
        <f>CH4_100yr_tonnes!CS120</f>
        <v>763.55058036600008</v>
      </c>
      <c r="CS8" s="5">
        <f>CH4_100yr_tonnes!CT120</f>
        <v>711.92364660600015</v>
      </c>
      <c r="CT8" s="5">
        <f>CH4_100yr_tonnes!CU120</f>
        <v>663.78905511540006</v>
      </c>
      <c r="CU8" s="5">
        <f>CH4_100yr_tonnes!CV120</f>
        <v>618.9100287678001</v>
      </c>
      <c r="CV8" s="5">
        <f>CH4_100yr_tonnes!CW120</f>
        <v>577.06601979060008</v>
      </c>
    </row>
    <row r="9" spans="1:100" ht="15" customHeight="1" x14ac:dyDescent="0.15">
      <c r="A9" s="5">
        <f>CH4_100yr_tonnes!B121</f>
        <v>3458.9744512620005</v>
      </c>
      <c r="B9" s="5">
        <f>CH4_100yr_tonnes!C121</f>
        <v>6536.6831452740016</v>
      </c>
      <c r="C9" s="5">
        <f>CH4_100yr_tonnes!D121</f>
        <v>9350.4670525200017</v>
      </c>
      <c r="D9" s="5">
        <f>CH4_100yr_tonnes!E121</f>
        <v>11717.906225340001</v>
      </c>
      <c r="E9" s="5">
        <f>CH4_100yr_tonnes!F121</f>
        <v>13575.52607118</v>
      </c>
      <c r="F9" s="5">
        <f>CH4_100yr_tonnes!G121</f>
        <v>15212.539131300002</v>
      </c>
      <c r="G9" s="5">
        <f>CH4_100yr_tonnes!H121</f>
        <v>16778.80827474</v>
      </c>
      <c r="H9" s="5">
        <f>CH4_100yr_tonnes!I121</f>
        <v>18261.227280120002</v>
      </c>
      <c r="I9" s="5">
        <f>CH4_100yr_tonnes!J121</f>
        <v>19668.671377620001</v>
      </c>
      <c r="J9" s="5">
        <f>CH4_100yr_tonnes!K121</f>
        <v>21124.997227560001</v>
      </c>
      <c r="K9" s="5">
        <f>CH4_100yr_tonnes!L121</f>
        <v>22527.439169880003</v>
      </c>
      <c r="L9" s="5">
        <f>CH4_100yr_tonnes!M121</f>
        <v>23896.88136738</v>
      </c>
      <c r="M9" s="5">
        <f>CH4_100yr_tonnes!N121</f>
        <v>25275.307058100003</v>
      </c>
      <c r="N9" s="5">
        <f>CH4_100yr_tonnes!O121</f>
        <v>26656.830334200004</v>
      </c>
      <c r="O9" s="5">
        <f>CH4_100yr_tonnes!P121</f>
        <v>28034.981570520005</v>
      </c>
      <c r="P9" s="5">
        <f>CH4_100yr_tonnes!Q121</f>
        <v>29548.566113760004</v>
      </c>
      <c r="Q9" s="5">
        <f>CH4_100yr_tonnes!R121</f>
        <v>31141.221037439998</v>
      </c>
      <c r="R9" s="5">
        <f>CH4_100yr_tonnes!S121</f>
        <v>32772.465443040004</v>
      </c>
      <c r="S9" s="5">
        <f>CH4_100yr_tonnes!T121</f>
        <v>34352.806090020007</v>
      </c>
      <c r="T9" s="5">
        <f>CH4_100yr_tonnes!U121</f>
        <v>35973.838093500002</v>
      </c>
      <c r="U9" s="5">
        <f>CH4_100yr_tonnes!V121</f>
        <v>37647.848108459999</v>
      </c>
      <c r="V9" s="5">
        <f>CH4_100yr_tonnes!W121</f>
        <v>39211.493480040001</v>
      </c>
      <c r="W9" s="5">
        <f>CH4_100yr_tonnes!X121</f>
        <v>40765.857594360001</v>
      </c>
      <c r="X9" s="5">
        <f>CH4_100yr_tonnes!Y121</f>
        <v>42317.602167540004</v>
      </c>
      <c r="Y9" s="5">
        <f>CH4_100yr_tonnes!Z121</f>
        <v>43856.97654258</v>
      </c>
      <c r="Z9" s="5">
        <f>CH4_100yr_tonnes!AA121</f>
        <v>45387.651899640005</v>
      </c>
      <c r="AA9" s="5">
        <f>CH4_100yr_tonnes!AB121</f>
        <v>46916.9896305</v>
      </c>
      <c r="AB9" s="5">
        <f>CH4_100yr_tonnes!AC121</f>
        <v>48929.117370840002</v>
      </c>
      <c r="AC9" s="5">
        <f>CH4_100yr_tonnes!AD121</f>
        <v>50943.259869540008</v>
      </c>
      <c r="AD9" s="5">
        <f>CH4_100yr_tonnes!AE121</f>
        <v>52961.454672540007</v>
      </c>
      <c r="AE9" s="5">
        <f>CH4_100yr_tonnes!AF121</f>
        <v>54985.56263220001</v>
      </c>
      <c r="AF9" s="5">
        <f>CH4_100yr_tonnes!AG121</f>
        <v>57017.261201879999</v>
      </c>
      <c r="AG9" s="5">
        <f>CH4_100yr_tonnes!AH121</f>
        <v>59058.012861480005</v>
      </c>
      <c r="AH9" s="5">
        <f>CH4_100yr_tonnes!AI121</f>
        <v>61109.062873260009</v>
      </c>
      <c r="AI9" s="5">
        <f>CH4_100yr_tonnes!AJ121</f>
        <v>63171.419667300004</v>
      </c>
      <c r="AJ9" s="5">
        <f>CH4_100yr_tonnes!AK121</f>
        <v>65245.903365960003</v>
      </c>
      <c r="AK9" s="5">
        <f>CH4_100yr_tonnes!AL121</f>
        <v>67333.179758459999</v>
      </c>
      <c r="AL9" s="5">
        <f>CH4_100yr_tonnes!AM121</f>
        <v>69433.812262800013</v>
      </c>
      <c r="AM9" s="5">
        <f>CH4_100yr_tonnes!AN121</f>
        <v>71548.294659600011</v>
      </c>
      <c r="AN9" s="5">
        <f>CH4_100yr_tonnes!AO121</f>
        <v>73677.070991400004</v>
      </c>
      <c r="AO9" s="5">
        <f>CH4_100yr_tonnes!AP121</f>
        <v>75820.5260232</v>
      </c>
      <c r="AP9" s="5">
        <f>CH4_100yr_tonnes!AQ121</f>
        <v>77978.951701800004</v>
      </c>
      <c r="AQ9" s="5">
        <f>CH4_100yr_tonnes!AR121</f>
        <v>80152.522951200008</v>
      </c>
      <c r="AR9" s="5">
        <f>CH4_100yr_tonnes!AS121</f>
        <v>82341.275162999998</v>
      </c>
      <c r="AS9" s="5">
        <f>CH4_100yr_tonnes!AT121</f>
        <v>84545.083856400001</v>
      </c>
      <c r="AT9" s="5">
        <f>CH4_100yr_tonnes!AU121</f>
        <v>86763.710307600006</v>
      </c>
      <c r="AU9" s="5">
        <f>CH4_100yr_tonnes!AV121</f>
        <v>88996.8468402</v>
      </c>
      <c r="AV9" s="5">
        <f>CH4_100yr_tonnes!AW121</f>
        <v>91244.134656599999</v>
      </c>
      <c r="AW9" s="5">
        <f>CH4_100yr_tonnes!AX121</f>
        <v>93505.1847882</v>
      </c>
      <c r="AX9" s="5">
        <f>CH4_100yr_tonnes!AY121</f>
        <v>95779.583858400016</v>
      </c>
      <c r="AY9" s="5">
        <f>CH4_100yr_tonnes!AZ121</f>
        <v>98066.89869300001</v>
      </c>
      <c r="AZ9" s="5">
        <f>CH4_100yr_tonnes!BA121</f>
        <v>100366.6411998</v>
      </c>
      <c r="BA9" s="5">
        <f>CH4_100yr_tonnes!BB121</f>
        <v>102678.273996</v>
      </c>
      <c r="BB9" s="5">
        <f>CH4_100yr_tonnes!BC121</f>
        <v>105001.23285000001</v>
      </c>
      <c r="BC9" s="5">
        <f>CH4_100yr_tonnes!BD121</f>
        <v>107334.9204438</v>
      </c>
      <c r="BD9" s="5">
        <f>CH4_100yr_tonnes!BE121</f>
        <v>109678.7173566</v>
      </c>
      <c r="BE9" s="5">
        <f>CH4_100yr_tonnes!BF121</f>
        <v>112031.96958959999</v>
      </c>
      <c r="BF9" s="5">
        <f>CH4_100yr_tonnes!BG121</f>
        <v>114393.97568400002</v>
      </c>
      <c r="BG9" s="5">
        <f>CH4_100yr_tonnes!BH121</f>
        <v>116763.98251740001</v>
      </c>
      <c r="BH9" s="5">
        <f>CH4_100yr_tonnes!BI121</f>
        <v>119141.17743900001</v>
      </c>
      <c r="BI9" s="5">
        <f>CH4_100yr_tonnes!BJ121</f>
        <v>121524.6966768</v>
      </c>
      <c r="BJ9" s="5">
        <f>CH4_100yr_tonnes!BK121</f>
        <v>112680.67632840002</v>
      </c>
      <c r="BK9" s="5">
        <f>CH4_100yr_tonnes!BL121</f>
        <v>104510.74731000001</v>
      </c>
      <c r="BL9" s="5">
        <f>CH4_100yr_tonnes!BM121</f>
        <v>96962.029486200001</v>
      </c>
      <c r="BM9" s="5">
        <f>CH4_100yr_tonnes!BN121</f>
        <v>89985.861508799993</v>
      </c>
      <c r="BN9" s="5">
        <f>CH4_100yr_tonnes!BO121</f>
        <v>83537.461206600012</v>
      </c>
      <c r="BO9" s="5">
        <f>CH4_100yr_tonnes!BP121</f>
        <v>77575.613027400002</v>
      </c>
      <c r="BP9" s="5">
        <f>CH4_100yr_tonnes!BQ121</f>
        <v>72062.381244000004</v>
      </c>
      <c r="BQ9" s="5">
        <f>CH4_100yr_tonnes!BR121</f>
        <v>66962.846035919996</v>
      </c>
      <c r="BR9" s="5">
        <f>CH4_100yr_tonnes!BS121</f>
        <v>62244.861185760004</v>
      </c>
      <c r="BS9" s="5">
        <f>CH4_100yr_tonnes!BT121</f>
        <v>57878.831037540011</v>
      </c>
      <c r="BT9" s="5">
        <f>CH4_100yr_tonnes!BU121</f>
        <v>53837.50583562001</v>
      </c>
      <c r="BU9" s="5">
        <f>CH4_100yr_tonnes!BV121</f>
        <v>50095.793396640001</v>
      </c>
      <c r="BV9" s="5">
        <f>CH4_100yr_tonnes!BW121</f>
        <v>46630.586083920003</v>
      </c>
      <c r="BW9" s="5">
        <f>CH4_100yr_tonnes!BX121</f>
        <v>43420.601728320005</v>
      </c>
      <c r="BX9" s="5">
        <f>CH4_100yr_tonnes!BY121</f>
        <v>40446.237410759997</v>
      </c>
      <c r="BY9" s="5">
        <f>CH4_100yr_tonnes!BZ121</f>
        <v>37689.435055499998</v>
      </c>
      <c r="BZ9" s="5">
        <f>CH4_100yr_tonnes!CA121</f>
        <v>35133.557823960007</v>
      </c>
      <c r="CA9" s="5">
        <f>CH4_100yr_tonnes!CB121</f>
        <v>32763.276542939999</v>
      </c>
      <c r="CB9" s="5">
        <f>CH4_100yr_tonnes!CC121</f>
        <v>30564.465258720003</v>
      </c>
      <c r="CC9" s="5">
        <f>CH4_100yr_tonnes!CD121</f>
        <v>28524.105198360001</v>
      </c>
      <c r="CD9" s="5">
        <f>CH4_100yr_tonnes!CE121</f>
        <v>26630.19646698</v>
      </c>
      <c r="CE9" s="5">
        <f>CH4_100yr_tonnes!CF121</f>
        <v>24871.676918280002</v>
      </c>
      <c r="CF9" s="5">
        <f>CH4_100yr_tonnes!CG121</f>
        <v>23238.347432160001</v>
      </c>
      <c r="CG9" s="5">
        <f>CH4_100yr_tonnes!CH121</f>
        <v>21720.803362139999</v>
      </c>
      <c r="CH9" s="5">
        <f>CH4_100yr_tonnes!CI121</f>
        <v>20310.371325420005</v>
      </c>
      <c r="CI9" s="5">
        <f>CH4_100yr_tonnes!CJ121</f>
        <v>18999.051213540002</v>
      </c>
      <c r="CJ9" s="5">
        <f>CH4_100yr_tonnes!CK121</f>
        <v>17779.4627931</v>
      </c>
      <c r="CK9" s="5">
        <f>CH4_100yr_tonnes!CL121</f>
        <v>16644.796577880003</v>
      </c>
      <c r="CL9" s="5">
        <f>CH4_100yr_tonnes!CM121</f>
        <v>15588.76870794</v>
      </c>
      <c r="CM9" s="5">
        <f>CH4_100yr_tonnes!CN121</f>
        <v>14605.579354320003</v>
      </c>
      <c r="CN9" s="5">
        <f>CH4_100yr_tonnes!CO121</f>
        <v>13689.874567980001</v>
      </c>
      <c r="CO9" s="5">
        <f>CH4_100yr_tonnes!CP121</f>
        <v>12836.71107804</v>
      </c>
      <c r="CP9" s="5">
        <f>CH4_100yr_tonnes!CQ121</f>
        <v>12041.52397152</v>
      </c>
      <c r="CQ9" s="5">
        <f>CH4_100yr_tonnes!CR121</f>
        <v>11300.0969427</v>
      </c>
      <c r="CR9" s="5">
        <f>CH4_100yr_tonnes!CS121</f>
        <v>10608.534901920002</v>
      </c>
      <c r="CS9" s="5">
        <f>CH4_100yr_tonnes!CT121</f>
        <v>9963.238781099999</v>
      </c>
      <c r="CT9" s="5">
        <f>CH4_100yr_tonnes!CU121</f>
        <v>9360.8823664800002</v>
      </c>
      <c r="CU9" s="5">
        <f>CH4_100yr_tonnes!CV121</f>
        <v>8798.3909755200002</v>
      </c>
      <c r="CV9" s="5">
        <f>CH4_100yr_tonnes!CW121</f>
        <v>8272.9217677800007</v>
      </c>
    </row>
    <row r="10" spans="1:100" ht="15" customHeight="1" x14ac:dyDescent="0.15">
      <c r="A10" s="5">
        <f>CH4_100yr_tonnes!B122</f>
        <v>196.78309669680002</v>
      </c>
      <c r="B10" s="5">
        <f>CH4_100yr_tonnes!C122</f>
        <v>380.26770796020008</v>
      </c>
      <c r="C10" s="5">
        <f>CH4_100yr_tonnes!D122</f>
        <v>550.07211348480007</v>
      </c>
      <c r="D10" s="5">
        <f>CH4_100yr_tonnes!E122</f>
        <v>705.31028205600012</v>
      </c>
      <c r="E10" s="5">
        <f>CH4_100yr_tonnes!F122</f>
        <v>851.86786109400009</v>
      </c>
      <c r="F10" s="5">
        <f>CH4_100yr_tonnes!G122</f>
        <v>991.97262869400004</v>
      </c>
      <c r="G10" s="5">
        <f>CH4_100yr_tonnes!H122</f>
        <v>1126.365914124</v>
      </c>
      <c r="H10" s="5">
        <f>CH4_100yr_tonnes!I122</f>
        <v>1255.2871476600001</v>
      </c>
      <c r="I10" s="5">
        <f>CH4_100yr_tonnes!J122</f>
        <v>1380.4381526940001</v>
      </c>
      <c r="J10" s="5">
        <f>CH4_100yr_tonnes!K122</f>
        <v>1501.3770312000001</v>
      </c>
      <c r="K10" s="5">
        <f>CH4_100yr_tonnes!L122</f>
        <v>1618.7625740820001</v>
      </c>
      <c r="L10" s="5">
        <f>CH4_100yr_tonnes!M122</f>
        <v>1734.00809607</v>
      </c>
      <c r="M10" s="5">
        <f>CH4_100yr_tonnes!N122</f>
        <v>1846.1728152120002</v>
      </c>
      <c r="N10" s="5">
        <f>CH4_100yr_tonnes!O122</f>
        <v>1956.9758601720002</v>
      </c>
      <c r="O10" s="5">
        <f>CH4_100yr_tonnes!P122</f>
        <v>2065.722252474</v>
      </c>
      <c r="P10" s="5">
        <f>CH4_100yr_tonnes!Q122</f>
        <v>2170.8537067500006</v>
      </c>
      <c r="Q10" s="5">
        <f>CH4_100yr_tonnes!R122</f>
        <v>2274.3628351679999</v>
      </c>
      <c r="R10" s="5">
        <f>CH4_100yr_tonnes!S122</f>
        <v>2376.5139302640005</v>
      </c>
      <c r="S10" s="5">
        <f>CH4_100yr_tonnes!T122</f>
        <v>2477.8717172220004</v>
      </c>
      <c r="T10" s="5">
        <f>CH4_100yr_tonnes!U122</f>
        <v>2577.8887307040004</v>
      </c>
      <c r="U10" s="5">
        <f>CH4_100yr_tonnes!V122</f>
        <v>2676.887009862</v>
      </c>
      <c r="V10" s="5">
        <f>CH4_100yr_tonnes!W122</f>
        <v>2775.5208511380006</v>
      </c>
      <c r="W10" s="5">
        <f>CH4_100yr_tonnes!X122</f>
        <v>2873.7412893720002</v>
      </c>
      <c r="X10" s="5">
        <f>CH4_100yr_tonnes!Y122</f>
        <v>2971.5403797599997</v>
      </c>
      <c r="Y10" s="5">
        <f>CH4_100yr_tonnes!Z122</f>
        <v>3069.0838749960003</v>
      </c>
      <c r="Z10" s="5">
        <f>CH4_100yr_tonnes!AA122</f>
        <v>3166.4491904760002</v>
      </c>
      <c r="AA10" s="5">
        <f>CH4_100yr_tonnes!AB122</f>
        <v>3263.8017039600004</v>
      </c>
      <c r="AB10" s="5">
        <f>CH4_100yr_tonnes!AC122</f>
        <v>3361.3474725299998</v>
      </c>
      <c r="AC10" s="5">
        <f>CH4_100yr_tonnes!AD122</f>
        <v>3458.4653051279997</v>
      </c>
      <c r="AD10" s="5">
        <f>CH4_100yr_tonnes!AE122</f>
        <v>3555.2249469359999</v>
      </c>
      <c r="AE10" s="5">
        <f>CH4_100yr_tonnes!AF122</f>
        <v>3651.6873108300001</v>
      </c>
      <c r="AF10" s="5">
        <f>CH4_100yr_tonnes!AG122</f>
        <v>3747.9166149360003</v>
      </c>
      <c r="AG10" s="5">
        <f>CH4_100yr_tonnes!AH122</f>
        <v>3843.9683738939998</v>
      </c>
      <c r="AH10" s="5">
        <f>CH4_100yr_tonnes!AI122</f>
        <v>3939.8880509940004</v>
      </c>
      <c r="AI10" s="5">
        <f>CH4_100yr_tonnes!AJ122</f>
        <v>4035.7199365860001</v>
      </c>
      <c r="AJ10" s="5">
        <f>CH4_100yr_tonnes!AK122</f>
        <v>4131.4964397479998</v>
      </c>
      <c r="AK10" s="5">
        <f>CH4_100yr_tonnes!AL122</f>
        <v>4227.2477830079997</v>
      </c>
      <c r="AL10" s="5">
        <f>CH4_100yr_tonnes!AM122</f>
        <v>4323.0001514039996</v>
      </c>
      <c r="AM10" s="5">
        <f>CH4_100yr_tonnes!AN122</f>
        <v>4418.7790018020005</v>
      </c>
      <c r="AN10" s="5">
        <f>CH4_100yr_tonnes!AO122</f>
        <v>4514.5964032800002</v>
      </c>
      <c r="AO10" s="5">
        <f>CH4_100yr_tonnes!AP122</f>
        <v>4610.4637848840002</v>
      </c>
      <c r="AP10" s="5">
        <f>CH4_100yr_tonnes!AQ122</f>
        <v>4706.392342428001</v>
      </c>
      <c r="AQ10" s="5">
        <f>CH4_100yr_tonnes!AR122</f>
        <v>4802.3856666000001</v>
      </c>
      <c r="AR10" s="5">
        <f>CH4_100yr_tonnes!AS122</f>
        <v>4898.4412840560008</v>
      </c>
      <c r="AS10" s="5">
        <f>CH4_100yr_tonnes!AT122</f>
        <v>4994.5495149899998</v>
      </c>
      <c r="AT10" s="5">
        <f>CH4_100yr_tonnes!AU122</f>
        <v>5090.7013453920008</v>
      </c>
      <c r="AU10" s="5">
        <f>CH4_100yr_tonnes!AV122</f>
        <v>5186.8783390859999</v>
      </c>
      <c r="AV10" s="5">
        <f>CH4_100yr_tonnes!AW122</f>
        <v>5283.0630565560004</v>
      </c>
      <c r="AW10" s="5">
        <f>CH4_100yr_tonnes!AX122</f>
        <v>5379.2255485079995</v>
      </c>
      <c r="AX10" s="5">
        <f>CH4_100yr_tonnes!AY122</f>
        <v>5475.3404570640005</v>
      </c>
      <c r="AY10" s="5">
        <f>CH4_100yr_tonnes!AZ122</f>
        <v>5571.3651326339996</v>
      </c>
      <c r="AZ10" s="5">
        <f>CH4_100yr_tonnes!BA122</f>
        <v>5667.2607522600001</v>
      </c>
      <c r="BA10" s="5">
        <f>CH4_100yr_tonnes!BB122</f>
        <v>5762.9906781780001</v>
      </c>
      <c r="BB10" s="5">
        <f>CH4_100yr_tonnes!BC122</f>
        <v>5858.5186597620004</v>
      </c>
      <c r="BC10" s="5">
        <f>CH4_100yr_tonnes!BD122</f>
        <v>5953.8120845340009</v>
      </c>
      <c r="BD10" s="5">
        <f>CH4_100yr_tonnes!BE122</f>
        <v>6048.8471323200001</v>
      </c>
      <c r="BE10" s="5">
        <f>CH4_100yr_tonnes!BF122</f>
        <v>6143.5922869679998</v>
      </c>
      <c r="BF10" s="5">
        <f>CH4_100yr_tonnes!BG122</f>
        <v>6238.0176493560011</v>
      </c>
      <c r="BG10" s="5">
        <f>CH4_100yr_tonnes!BH122</f>
        <v>6332.0979002520007</v>
      </c>
      <c r="BH10" s="5">
        <f>CH4_100yr_tonnes!BI122</f>
        <v>6425.7836385420005</v>
      </c>
      <c r="BI10" s="5">
        <f>CH4_100yr_tonnes!BJ122</f>
        <v>6519.0408632039998</v>
      </c>
      <c r="BJ10" s="5">
        <f>CH4_100yr_tonnes!BK122</f>
        <v>6045.989726406001</v>
      </c>
      <c r="BK10" s="5">
        <f>CH4_100yr_tonnes!BL122</f>
        <v>5608.9267929960006</v>
      </c>
      <c r="BL10" s="5">
        <f>CH4_100yr_tonnes!BM122</f>
        <v>5205.0320968980004</v>
      </c>
      <c r="BM10" s="5">
        <f>CH4_100yr_tonnes!BN122</f>
        <v>4831.7105103960002</v>
      </c>
      <c r="BN10" s="5">
        <f>CH4_100yr_tonnes!BO122</f>
        <v>4486.5736367879999</v>
      </c>
      <c r="BO10" s="5">
        <f>CH4_100yr_tonnes!BP122</f>
        <v>4167.4231770120005</v>
      </c>
      <c r="BP10" s="5">
        <f>CH4_100yr_tonnes!BQ122</f>
        <v>3872.2356339660009</v>
      </c>
      <c r="BQ10" s="5">
        <f>CH4_100yr_tonnes!BR122</f>
        <v>3599.1482623140005</v>
      </c>
      <c r="BR10" s="5">
        <f>CH4_100yr_tonnes!BS122</f>
        <v>3346.4461505520003</v>
      </c>
      <c r="BS10" s="5">
        <f>CH4_100yr_tonnes!BT122</f>
        <v>3112.5503471940001</v>
      </c>
      <c r="BT10" s="5">
        <f>CH4_100yr_tonnes!BU122</f>
        <v>2896.0069490399997</v>
      </c>
      <c r="BU10" s="5">
        <f>CH4_100yr_tonnes!BV122</f>
        <v>2695.477070166</v>
      </c>
      <c r="BV10" s="5">
        <f>CH4_100yr_tonnes!BW122</f>
        <v>2509.7276231579999</v>
      </c>
      <c r="BW10" s="5">
        <f>CH4_100yr_tonnes!BX122</f>
        <v>2337.6228407220001</v>
      </c>
      <c r="BX10" s="5">
        <f>CH4_100yr_tonnes!BY122</f>
        <v>2178.1164861420002</v>
      </c>
      <c r="BY10" s="5">
        <f>CH4_100yr_tonnes!BZ122</f>
        <v>2030.2446895320004</v>
      </c>
      <c r="BZ10" s="5">
        <f>CH4_100yr_tonnes!CA122</f>
        <v>1893.119363778</v>
      </c>
      <c r="CA10" s="5">
        <f>CH4_100yr_tonnes!CB122</f>
        <v>1765.922150676</v>
      </c>
      <c r="CB10" s="5">
        <f>CH4_100yr_tonnes!CC122</f>
        <v>1647.8988545520001</v>
      </c>
      <c r="CC10" s="5">
        <f>CH4_100yr_tonnes!CD122</f>
        <v>1538.3543240400004</v>
      </c>
      <c r="CD10" s="5">
        <f>CH4_100yr_tonnes!CE122</f>
        <v>1436.6477501520003</v>
      </c>
      <c r="CE10" s="5">
        <f>CH4_100yr_tonnes!CF122</f>
        <v>1342.1883352140003</v>
      </c>
      <c r="CF10" s="5">
        <f>CH4_100yr_tonnes!CG122</f>
        <v>1254.4313170740002</v>
      </c>
      <c r="CG10" s="5">
        <f>CH4_100yr_tonnes!CH122</f>
        <v>1172.8743099360001</v>
      </c>
      <c r="CH10" s="5">
        <f>CH4_100yr_tonnes!CI122</f>
        <v>1097.0539408019999</v>
      </c>
      <c r="CI10" s="5">
        <f>CH4_100yr_tonnes!CJ122</f>
        <v>1026.542753724</v>
      </c>
      <c r="CJ10" s="5">
        <f>CH4_100yr_tonnes!CK122</f>
        <v>960.94636491600022</v>
      </c>
      <c r="CK10" s="5">
        <f>CH4_100yr_tonnes!CL122</f>
        <v>899.90084363999995</v>
      </c>
      <c r="CL10" s="5">
        <f>CH4_100yr_tonnes!CM122</f>
        <v>843.07030734000011</v>
      </c>
      <c r="CM10" s="5">
        <f>CH4_100yr_tonnes!CN122</f>
        <v>790.14470593800013</v>
      </c>
      <c r="CN10" s="5">
        <f>CH4_100yr_tonnes!CO122</f>
        <v>740.83778308800004</v>
      </c>
      <c r="CO10" s="5">
        <f>CH4_100yr_tonnes!CP122</f>
        <v>694.88520421800001</v>
      </c>
      <c r="CP10" s="5">
        <f>CH4_100yr_tonnes!CQ122</f>
        <v>652.04282851139999</v>
      </c>
      <c r="CQ10" s="5">
        <f>CH4_100yr_tonnes!CR122</f>
        <v>612.08512753980006</v>
      </c>
      <c r="CR10" s="5">
        <f>CH4_100yr_tonnes!CS122</f>
        <v>574.80372078300002</v>
      </c>
      <c r="CS10" s="5">
        <f>CH4_100yr_tonnes!CT122</f>
        <v>540.00603447720005</v>
      </c>
      <c r="CT10" s="5">
        <f>CH4_100yr_tonnes!CU122</f>
        <v>507.514064604</v>
      </c>
      <c r="CU10" s="5">
        <f>CH4_100yr_tonnes!CV122</f>
        <v>477.163239003</v>
      </c>
      <c r="CV10" s="5">
        <f>CH4_100yr_tonnes!CW122</f>
        <v>448.80137040420004</v>
      </c>
    </row>
    <row r="11" spans="1:100" ht="15" customHeight="1" x14ac:dyDescent="0.15">
      <c r="A11" s="5">
        <f>CH4_100yr_tonnes!B123</f>
        <v>2767.1514801480002</v>
      </c>
      <c r="B11" s="5">
        <f>CH4_100yr_tonnes!C123</f>
        <v>4771.8317681339995</v>
      </c>
      <c r="C11" s="5">
        <f>CH4_100yr_tonnes!D123</f>
        <v>6235.1271394140003</v>
      </c>
      <c r="D11" s="5">
        <f>CH4_100yr_tonnes!E123</f>
        <v>7340.1494162400004</v>
      </c>
      <c r="E11" s="5">
        <f>CH4_100yr_tonnes!F123</f>
        <v>8257.7869500600009</v>
      </c>
      <c r="F11" s="5">
        <f>CH4_100yr_tonnes!G123</f>
        <v>9132.0288159000011</v>
      </c>
      <c r="G11" s="5">
        <f>CH4_100yr_tonnes!H123</f>
        <v>10004.045302680001</v>
      </c>
      <c r="H11" s="5">
        <f>CH4_100yr_tonnes!I123</f>
        <v>10816.94170818</v>
      </c>
      <c r="I11" s="5">
        <f>CH4_100yr_tonnes!J123</f>
        <v>11846.078314980001</v>
      </c>
      <c r="J11" s="5">
        <f>CH4_100yr_tonnes!K123</f>
        <v>12468.138555420002</v>
      </c>
      <c r="K11" s="5">
        <f>CH4_100yr_tonnes!L123</f>
        <v>13435.764154620001</v>
      </c>
      <c r="L11" s="5">
        <f>CH4_100yr_tonnes!M123</f>
        <v>14522.482548840002</v>
      </c>
      <c r="M11" s="5">
        <f>CH4_100yr_tonnes!N123</f>
        <v>15629.998782900002</v>
      </c>
      <c r="N11" s="5">
        <f>CH4_100yr_tonnes!O123</f>
        <v>16541.245061580001</v>
      </c>
      <c r="O11" s="5">
        <f>CH4_100yr_tonnes!P123</f>
        <v>17285.476393320001</v>
      </c>
      <c r="P11" s="5">
        <f>CH4_100yr_tonnes!Q123</f>
        <v>17211.47602908</v>
      </c>
      <c r="Q11" s="5">
        <f>CH4_100yr_tonnes!R123</f>
        <v>17093.629343820001</v>
      </c>
      <c r="R11" s="5">
        <f>CH4_100yr_tonnes!S123</f>
        <v>17250.782143439999</v>
      </c>
      <c r="S11" s="5">
        <f>CH4_100yr_tonnes!T123</f>
        <v>17756.33150778</v>
      </c>
      <c r="T11" s="5">
        <f>CH4_100yr_tonnes!U123</f>
        <v>18132.647366700003</v>
      </c>
      <c r="U11" s="5">
        <f>CH4_100yr_tonnes!V123</f>
        <v>18265.798830719999</v>
      </c>
      <c r="V11" s="5">
        <f>CH4_100yr_tonnes!W123</f>
        <v>18684.025544400003</v>
      </c>
      <c r="W11" s="5">
        <f>CH4_100yr_tonnes!X123</f>
        <v>19140.479260860004</v>
      </c>
      <c r="X11" s="5">
        <f>CH4_100yr_tonnes!Y123</f>
        <v>19685.163469980002</v>
      </c>
      <c r="Y11" s="5">
        <f>CH4_100yr_tonnes!Z123</f>
        <v>20249.535375300002</v>
      </c>
      <c r="Z11" s="5">
        <f>CH4_100yr_tonnes!AA123</f>
        <v>20845.53088884</v>
      </c>
      <c r="AA11" s="5">
        <f>CH4_100yr_tonnes!AB123</f>
        <v>21442.4682054</v>
      </c>
      <c r="AB11" s="5">
        <f>CH4_100yr_tonnes!AC123</f>
        <v>22057.358833140002</v>
      </c>
      <c r="AC11" s="5">
        <f>CH4_100yr_tonnes!AD123</f>
        <v>22664.41813374</v>
      </c>
      <c r="AD11" s="5">
        <f>CH4_100yr_tonnes!AE123</f>
        <v>23269.204880040001</v>
      </c>
      <c r="AE11" s="5">
        <f>CH4_100yr_tonnes!AF123</f>
        <v>23875.428959220004</v>
      </c>
      <c r="AF11" s="5">
        <f>CH4_100yr_tonnes!AG123</f>
        <v>24485.5954728</v>
      </c>
      <c r="AG11" s="5">
        <f>CH4_100yr_tonnes!AH123</f>
        <v>25101.355845720005</v>
      </c>
      <c r="AH11" s="5">
        <f>CH4_100yr_tonnes!AI123</f>
        <v>25723.736637779999</v>
      </c>
      <c r="AI11" s="5">
        <f>CH4_100yr_tonnes!AJ123</f>
        <v>26353.29310386</v>
      </c>
      <c r="AJ11" s="5">
        <f>CH4_100yr_tonnes!AK123</f>
        <v>26990.245193939998</v>
      </c>
      <c r="AK11" s="5">
        <f>CH4_100yr_tonnes!AL123</f>
        <v>27634.692418080002</v>
      </c>
      <c r="AL11" s="5">
        <f>CH4_100yr_tonnes!AM123</f>
        <v>28286.636369579999</v>
      </c>
      <c r="AM11" s="5">
        <f>CH4_100yr_tonnes!AN123</f>
        <v>28945.984047180005</v>
      </c>
      <c r="AN11" s="5">
        <f>CH4_100yr_tonnes!AO123</f>
        <v>29612.580595680003</v>
      </c>
      <c r="AO11" s="5">
        <f>CH4_100yr_tonnes!AP123</f>
        <v>30286.249165560002</v>
      </c>
      <c r="AP11" s="5">
        <f>CH4_100yr_tonnes!AQ123</f>
        <v>30966.773698560002</v>
      </c>
      <c r="AQ11" s="5">
        <f>CH4_100yr_tonnes!AR123</f>
        <v>31653.93351246</v>
      </c>
      <c r="AR11" s="5">
        <f>CH4_100yr_tonnes!AS123</f>
        <v>32347.46185494</v>
      </c>
      <c r="AS11" s="5">
        <f>CH4_100yr_tonnes!AT123</f>
        <v>33047.0269128</v>
      </c>
      <c r="AT11" s="5">
        <f>CH4_100yr_tonnes!AU123</f>
        <v>33752.312602439997</v>
      </c>
      <c r="AU11" s="5">
        <f>CH4_100yr_tonnes!AV123</f>
        <v>34463.006901479996</v>
      </c>
      <c r="AV11" s="5">
        <f>CH4_100yr_tonnes!AW123</f>
        <v>35178.854156460002</v>
      </c>
      <c r="AW11" s="5">
        <f>CH4_100yr_tonnes!AX123</f>
        <v>35899.666961400006</v>
      </c>
      <c r="AX11" s="5">
        <f>CH4_100yr_tonnes!AY123</f>
        <v>36625.316109840009</v>
      </c>
      <c r="AY11" s="5">
        <f>CH4_100yr_tonnes!AZ123</f>
        <v>37355.689047000007</v>
      </c>
      <c r="AZ11" s="5">
        <f>CH4_100yr_tonnes!BA123</f>
        <v>38090.692493640003</v>
      </c>
      <c r="BA11" s="5">
        <f>CH4_100yr_tonnes!BB123</f>
        <v>38830.220539380003</v>
      </c>
      <c r="BB11" s="5">
        <f>CH4_100yr_tonnes!BC123</f>
        <v>39574.193268360003</v>
      </c>
      <c r="BC11" s="5">
        <f>CH4_100yr_tonnes!BD123</f>
        <v>40322.540853359998</v>
      </c>
      <c r="BD11" s="5">
        <f>CH4_100yr_tonnes!BE123</f>
        <v>41075.222139780002</v>
      </c>
      <c r="BE11" s="5">
        <f>CH4_100yr_tonnes!BF123</f>
        <v>41832.144431460001</v>
      </c>
      <c r="BF11" s="5">
        <f>CH4_100yr_tonnes!BG123</f>
        <v>42593.242267500005</v>
      </c>
      <c r="BG11" s="5">
        <f>CH4_100yr_tonnes!BH123</f>
        <v>43358.529675720005</v>
      </c>
      <c r="BH11" s="5">
        <f>CH4_100yr_tonnes!BI123</f>
        <v>44128.10322366</v>
      </c>
      <c r="BI11" s="5">
        <f>CH4_100yr_tonnes!BJ123</f>
        <v>44902.070211600003</v>
      </c>
      <c r="BJ11" s="5">
        <f>CH4_100yr_tonnes!BK123</f>
        <v>32809.767667380002</v>
      </c>
      <c r="BK11" s="5">
        <f>CH4_100yr_tonnes!BL123</f>
        <v>24520.773841800004</v>
      </c>
      <c r="BL11" s="5">
        <f>CH4_100yr_tonnes!BM123</f>
        <v>18793.605029880004</v>
      </c>
      <c r="BM11" s="5">
        <f>CH4_100yr_tonnes!BN123</f>
        <v>14795.2320975</v>
      </c>
      <c r="BN11" s="5">
        <f>CH4_100yr_tonnes!BO123</f>
        <v>11966.47786008</v>
      </c>
      <c r="BO11" s="5">
        <f>CH4_100yr_tonnes!BP123</f>
        <v>9931.7863746600015</v>
      </c>
      <c r="BP11" s="5">
        <f>CH4_100yr_tonnes!BQ123</f>
        <v>8438.7359292600013</v>
      </c>
      <c r="BQ11" s="5">
        <f>CH4_100yr_tonnes!BR123</f>
        <v>7317.490073160001</v>
      </c>
      <c r="BR11" s="5">
        <f>CH4_100yr_tonnes!BS123</f>
        <v>6453.6137052300001</v>
      </c>
      <c r="BS11" s="5">
        <f>CH4_100yr_tonnes!BT123</f>
        <v>5769.8482779900005</v>
      </c>
      <c r="BT11" s="5">
        <f>CH4_100yr_tonnes!BU123</f>
        <v>5213.8926348180012</v>
      </c>
      <c r="BU11" s="5">
        <f>CH4_100yr_tonnes!BV123</f>
        <v>4750.2097603080001</v>
      </c>
      <c r="BV11" s="5">
        <f>CH4_100yr_tonnes!BW123</f>
        <v>4354.5323252220005</v>
      </c>
      <c r="BW11" s="5">
        <f>CH4_100yr_tonnes!BX123</f>
        <v>4010.1774629160004</v>
      </c>
      <c r="BX11" s="5">
        <f>CH4_100yr_tonnes!BY123</f>
        <v>3705.5744436960003</v>
      </c>
      <c r="BY11" s="5">
        <f>CH4_100yr_tonnes!BZ123</f>
        <v>3432.605531526</v>
      </c>
      <c r="BZ11" s="5">
        <f>CH4_100yr_tonnes!CA123</f>
        <v>3185.4920490120003</v>
      </c>
      <c r="CA11" s="5">
        <f>CH4_100yr_tonnes!CB123</f>
        <v>2960.0460342240003</v>
      </c>
      <c r="CB11" s="5">
        <f>CH4_100yr_tonnes!CC123</f>
        <v>2753.1670657080003</v>
      </c>
      <c r="CC11" s="5">
        <f>CH4_100yr_tonnes!CD123</f>
        <v>2562.5035465680003</v>
      </c>
      <c r="CD11" s="5">
        <f>CH4_100yr_tonnes!CE123</f>
        <v>2386.2243045720002</v>
      </c>
      <c r="CE11" s="5">
        <f>CH4_100yr_tonnes!CF123</f>
        <v>2222.8642508760004</v>
      </c>
      <c r="CF11" s="5">
        <f>CH4_100yr_tonnes!CG123</f>
        <v>2071.2197537760003</v>
      </c>
      <c r="CG11" s="5">
        <f>CH4_100yr_tonnes!CH123</f>
        <v>1930.2774202320002</v>
      </c>
      <c r="CH11" s="5">
        <f>CH4_100yr_tonnes!CI123</f>
        <v>1799.1653422439999</v>
      </c>
      <c r="CI11" s="5">
        <f>CH4_100yr_tonnes!CJ123</f>
        <v>1677.1194748320002</v>
      </c>
      <c r="CJ11" s="5">
        <f>CH4_100yr_tonnes!CK123</f>
        <v>1563.460217238</v>
      </c>
      <c r="CK11" s="5">
        <f>CH4_100yr_tonnes!CL123</f>
        <v>1457.5758934560001</v>
      </c>
      <c r="CL11" s="5">
        <f>CH4_100yr_tonnes!CM123</f>
        <v>1358.9109129960002</v>
      </c>
      <c r="CM11" s="5">
        <f>CH4_100yr_tonnes!CN123</f>
        <v>1266.9571229940002</v>
      </c>
      <c r="CN11" s="5">
        <f>CH4_100yr_tonnes!CO123</f>
        <v>1181.2473455160002</v>
      </c>
      <c r="CO11" s="5">
        <f>CH4_100yr_tonnes!CP123</f>
        <v>1101.3504240900002</v>
      </c>
      <c r="CP11" s="5">
        <f>CH4_100yr_tonnes!CQ123</f>
        <v>1026.8673258840001</v>
      </c>
      <c r="CQ11" s="5">
        <f>CH4_100yr_tonnes!CR123</f>
        <v>957.42798832800008</v>
      </c>
      <c r="CR11" s="5">
        <f>CH4_100yr_tonnes!CS123</f>
        <v>892.68870406800011</v>
      </c>
      <c r="CS11" s="5">
        <f>CH4_100yr_tonnes!CT123</f>
        <v>832.32989983799996</v>
      </c>
      <c r="CT11" s="5">
        <f>CH4_100yr_tonnes!CU123</f>
        <v>776.05420687200001</v>
      </c>
      <c r="CU11" s="5">
        <f>CH4_100yr_tonnes!CV123</f>
        <v>723.58476251400009</v>
      </c>
      <c r="CV11" s="5">
        <f>CH4_100yr_tonnes!CW123</f>
        <v>674.66369258280008</v>
      </c>
    </row>
    <row r="12" spans="1:100" ht="15" customHeight="1" x14ac:dyDescent="0.15">
      <c r="A12" s="5">
        <f>CH4_100yr_tonnes!B124</f>
        <v>16172.335810260001</v>
      </c>
      <c r="B12" s="5">
        <f>CH4_100yr_tonnes!C124</f>
        <v>27669.1351842</v>
      </c>
      <c r="C12" s="5">
        <f>CH4_100yr_tonnes!D124</f>
        <v>35904.076036080005</v>
      </c>
      <c r="D12" s="5">
        <f>CH4_100yr_tonnes!E124</f>
        <v>41900.933036820003</v>
      </c>
      <c r="E12" s="5">
        <f>CH4_100yr_tonnes!F124</f>
        <v>46531.489881900001</v>
      </c>
      <c r="F12" s="5">
        <f>CH4_100yr_tonnes!G124</f>
        <v>50249.41879956</v>
      </c>
      <c r="G12" s="5">
        <f>CH4_100yr_tonnes!H124</f>
        <v>53365.199401139995</v>
      </c>
      <c r="H12" s="5">
        <f>CH4_100yr_tonnes!I124</f>
        <v>56158.041253200012</v>
      </c>
      <c r="I12" s="5">
        <f>CH4_100yr_tonnes!J124</f>
        <v>58926.426499440007</v>
      </c>
      <c r="J12" s="5">
        <f>CH4_100yr_tonnes!K124</f>
        <v>61391.147966640005</v>
      </c>
      <c r="K12" s="5">
        <f>CH4_100yr_tonnes!L124</f>
        <v>63707.094931080006</v>
      </c>
      <c r="L12" s="5">
        <f>CH4_100yr_tonnes!M124</f>
        <v>65960.286174840003</v>
      </c>
      <c r="M12" s="5">
        <f>CH4_100yr_tonnes!N124</f>
        <v>68213.916084600001</v>
      </c>
      <c r="N12" s="5">
        <f>CH4_100yr_tonnes!O124</f>
        <v>70840.5137808</v>
      </c>
      <c r="O12" s="5">
        <f>CH4_100yr_tonnes!P124</f>
        <v>73755.121131000007</v>
      </c>
      <c r="P12" s="5">
        <f>CH4_100yr_tonnes!Q124</f>
        <v>76119.021557400003</v>
      </c>
      <c r="Q12" s="5">
        <f>CH4_100yr_tonnes!R124</f>
        <v>78573.588415200007</v>
      </c>
      <c r="R12" s="5">
        <f>CH4_100yr_tonnes!S124</f>
        <v>81235.912101000009</v>
      </c>
      <c r="S12" s="5">
        <f>CH4_100yr_tonnes!T124</f>
        <v>84328.897454400008</v>
      </c>
      <c r="T12" s="5">
        <f>CH4_100yr_tonnes!U124</f>
        <v>87176.728516799994</v>
      </c>
      <c r="U12" s="5">
        <f>CH4_100yr_tonnes!V124</f>
        <v>90092.965168800001</v>
      </c>
      <c r="V12" s="5">
        <f>CH4_100yr_tonnes!W124</f>
        <v>93747.273502200012</v>
      </c>
      <c r="W12" s="5">
        <f>CH4_100yr_tonnes!X124</f>
        <v>97610.872842000012</v>
      </c>
      <c r="X12" s="5">
        <f>CH4_100yr_tonnes!Y124</f>
        <v>101625.9319578</v>
      </c>
      <c r="Y12" s="5">
        <f>CH4_100yr_tonnes!Z124</f>
        <v>105807.18595920001</v>
      </c>
      <c r="Z12" s="5">
        <f>CH4_100yr_tonnes!AA124</f>
        <v>110160.0149118</v>
      </c>
      <c r="AA12" s="5">
        <f>CH4_100yr_tonnes!AB124</f>
        <v>114688.35135120002</v>
      </c>
      <c r="AB12" s="5">
        <f>CH4_100yr_tonnes!AC124</f>
        <v>114756.826707</v>
      </c>
      <c r="AC12" s="5">
        <f>CH4_100yr_tonnes!AD124</f>
        <v>115756.76937960001</v>
      </c>
      <c r="AD12" s="5">
        <f>CH4_100yr_tonnes!AE124</f>
        <v>117394.14114240001</v>
      </c>
      <c r="AE12" s="5">
        <f>CH4_100yr_tonnes!AF124</f>
        <v>119471.0662038</v>
      </c>
      <c r="AF12" s="5">
        <f>CH4_100yr_tonnes!AG124</f>
        <v>121854.40855140002</v>
      </c>
      <c r="AG12" s="5">
        <f>CH4_100yr_tonnes!AH124</f>
        <v>124454.8201926</v>
      </c>
      <c r="AH12" s="5">
        <f>CH4_100yr_tonnes!AI124</f>
        <v>127212.48152640002</v>
      </c>
      <c r="AI12" s="5">
        <f>CH4_100yr_tonnes!AJ124</f>
        <v>130087.53679740001</v>
      </c>
      <c r="AJ12" s="5">
        <f>CH4_100yr_tonnes!AK124</f>
        <v>133053.4283388</v>
      </c>
      <c r="AK12" s="5">
        <f>CH4_100yr_tonnes!AL124</f>
        <v>136092.15809820002</v>
      </c>
      <c r="AL12" s="5">
        <f>CH4_100yr_tonnes!AM124</f>
        <v>139191.33603240002</v>
      </c>
      <c r="AM12" s="5">
        <f>CH4_100yr_tonnes!AN124</f>
        <v>142342.49012459998</v>
      </c>
      <c r="AN12" s="5">
        <f>CH4_100yr_tonnes!AO124</f>
        <v>145539.7192662</v>
      </c>
      <c r="AO12" s="5">
        <f>CH4_100yr_tonnes!AP124</f>
        <v>148778.91891300003</v>
      </c>
      <c r="AP12" s="5">
        <f>CH4_100yr_tonnes!AQ124</f>
        <v>152057.03508180002</v>
      </c>
      <c r="AQ12" s="5">
        <f>CH4_100yr_tonnes!AR124</f>
        <v>155371.77382740003</v>
      </c>
      <c r="AR12" s="5">
        <f>CH4_100yr_tonnes!AS124</f>
        <v>158721.32794080002</v>
      </c>
      <c r="AS12" s="5">
        <f>CH4_100yr_tonnes!AT124</f>
        <v>162104.13653040002</v>
      </c>
      <c r="AT12" s="5">
        <f>CH4_100yr_tonnes!AU124</f>
        <v>165518.87220780001</v>
      </c>
      <c r="AU12" s="5">
        <f>CH4_100yr_tonnes!AV124</f>
        <v>168964.22799240003</v>
      </c>
      <c r="AV12" s="5">
        <f>CH4_100yr_tonnes!AW124</f>
        <v>172439.0167062</v>
      </c>
      <c r="AW12" s="5">
        <f>CH4_100yr_tonnes!AX124</f>
        <v>175941.99462600003</v>
      </c>
      <c r="AX12" s="5">
        <f>CH4_100yr_tonnes!AY124</f>
        <v>179471.95104720001</v>
      </c>
      <c r="AY12" s="5">
        <f>CH4_100yr_tonnes!AZ124</f>
        <v>183027.60461759998</v>
      </c>
      <c r="AZ12" s="5">
        <f>CH4_100yr_tonnes!BA124</f>
        <v>186607.70788500001</v>
      </c>
      <c r="BA12" s="5">
        <f>CH4_100yr_tonnes!BB124</f>
        <v>190210.9288506</v>
      </c>
      <c r="BB12" s="5">
        <f>CH4_100yr_tonnes!BC124</f>
        <v>193835.78554200003</v>
      </c>
      <c r="BC12" s="5">
        <f>CH4_100yr_tonnes!BD124</f>
        <v>197480.62248660001</v>
      </c>
      <c r="BD12" s="5">
        <f>CH4_100yr_tonnes!BE124</f>
        <v>201143.711259</v>
      </c>
      <c r="BE12" s="5">
        <f>CH4_100yr_tonnes!BF124</f>
        <v>204823.37204640001</v>
      </c>
      <c r="BF12" s="5">
        <f>CH4_100yr_tonnes!BG124</f>
        <v>208518.02429519998</v>
      </c>
      <c r="BG12" s="5">
        <f>CH4_100yr_tonnes!BH124</f>
        <v>212226.10074060003</v>
      </c>
      <c r="BH12" s="5">
        <f>CH4_100yr_tonnes!BI124</f>
        <v>215946.06462780002</v>
      </c>
      <c r="BI12" s="5">
        <f>CH4_100yr_tonnes!BJ124</f>
        <v>219676.39208400002</v>
      </c>
      <c r="BJ12" s="5">
        <f>CH4_100yr_tonnes!BK124</f>
        <v>160540.91911920003</v>
      </c>
      <c r="BK12" s="5">
        <f>CH4_100yr_tonnes!BL124</f>
        <v>120002.913744</v>
      </c>
      <c r="BL12" s="5">
        <f>CH4_100yr_tonnes!BM124</f>
        <v>91991.895161400025</v>
      </c>
      <c r="BM12" s="5">
        <f>CH4_100yr_tonnes!BN124</f>
        <v>72434.592667200021</v>
      </c>
      <c r="BN12" s="5">
        <f>CH4_100yr_tonnes!BO124</f>
        <v>58596.782933340008</v>
      </c>
      <c r="BO12" s="5">
        <f>CH4_100yr_tonnes!BP124</f>
        <v>48642.09177282</v>
      </c>
      <c r="BP12" s="5">
        <f>CH4_100yr_tonnes!BQ124</f>
        <v>41336.232701520006</v>
      </c>
      <c r="BQ12" s="5">
        <f>CH4_100yr_tonnes!BR124</f>
        <v>35848.735621740001</v>
      </c>
      <c r="BR12" s="5">
        <f>CH4_100yr_tonnes!BS124</f>
        <v>31620.02646126</v>
      </c>
      <c r="BS12" s="5">
        <f>CH4_100yr_tonnes!BT124</f>
        <v>28272.313768740001</v>
      </c>
      <c r="BT12" s="5">
        <f>CH4_100yr_tonnes!BU124</f>
        <v>25549.841041740001</v>
      </c>
      <c r="BU12" s="5">
        <f>CH4_100yr_tonnes!BV124</f>
        <v>23278.824276239997</v>
      </c>
      <c r="BV12" s="5">
        <f>CH4_100yr_tonnes!BW124</f>
        <v>21340.585843740002</v>
      </c>
      <c r="BW12" s="5">
        <f>CH4_100yr_tonnes!BX124</f>
        <v>19653.534858120001</v>
      </c>
      <c r="BX12" s="5">
        <f>CH4_100yr_tonnes!BY124</f>
        <v>18161.078279699999</v>
      </c>
      <c r="BY12" s="5">
        <f>CH4_100yr_tonnes!BZ124</f>
        <v>16823.508109620001</v>
      </c>
      <c r="BZ12" s="5">
        <f>CH4_100yr_tonnes!CA124</f>
        <v>15612.554602260003</v>
      </c>
      <c r="CA12" s="5">
        <f>CH4_100yr_tonnes!CB124</f>
        <v>14507.727017880003</v>
      </c>
      <c r="CB12" s="5">
        <f>CH4_100yr_tonnes!CC124</f>
        <v>13493.853208080001</v>
      </c>
      <c r="CC12" s="5">
        <f>CH4_100yr_tonnes!CD124</f>
        <v>12559.423356720001</v>
      </c>
      <c r="CD12" s="5">
        <f>CH4_100yr_tonnes!CE124</f>
        <v>11695.473090179999</v>
      </c>
      <c r="CE12" s="5">
        <f>CH4_100yr_tonnes!CF124</f>
        <v>10894.828809119999</v>
      </c>
      <c r="CF12" s="5">
        <f>CH4_100yr_tonnes!CG124</f>
        <v>10151.595988320001</v>
      </c>
      <c r="CG12" s="5">
        <f>CH4_100yr_tonnes!CH124</f>
        <v>9460.8109355399993</v>
      </c>
      <c r="CH12" s="5">
        <f>CH4_100yr_tonnes!CI124</f>
        <v>8818.2023457000014</v>
      </c>
      <c r="CI12" s="5">
        <f>CH4_100yr_tonnes!CJ124</f>
        <v>8220.0268790999999</v>
      </c>
      <c r="CJ12" s="5">
        <f>CH4_100yr_tonnes!CK124</f>
        <v>7662.9545929800006</v>
      </c>
      <c r="CK12" s="5">
        <f>CH4_100yr_tonnes!CL124</f>
        <v>7143.9881307000005</v>
      </c>
      <c r="CL12" s="5">
        <f>CH4_100yr_tonnes!CM124</f>
        <v>6660.404836134001</v>
      </c>
      <c r="CM12" s="5">
        <f>CH4_100yr_tonnes!CN124</f>
        <v>6209.7143962979999</v>
      </c>
      <c r="CN12" s="5">
        <f>CH4_100yr_tonnes!CO124</f>
        <v>5789.6272363800008</v>
      </c>
      <c r="CO12" s="5">
        <f>CH4_100yr_tonnes!CP124</f>
        <v>5398.0302670020001</v>
      </c>
      <c r="CP12" s="5">
        <f>CH4_100yr_tonnes!CQ124</f>
        <v>5032.9678025880003</v>
      </c>
      <c r="CQ12" s="5">
        <f>CH4_100yr_tonnes!CR124</f>
        <v>4692.6261233040004</v>
      </c>
      <c r="CR12" s="5">
        <f>CH4_100yr_tonnes!CS124</f>
        <v>4375.3206622140005</v>
      </c>
      <c r="CS12" s="5">
        <f>CH4_100yr_tonnes!CT124</f>
        <v>4079.4851220240002</v>
      </c>
      <c r="CT12" s="5">
        <f>CH4_100yr_tonnes!CU124</f>
        <v>3803.662032576</v>
      </c>
      <c r="CU12" s="5">
        <f>CH4_100yr_tonnes!CV124</f>
        <v>3546.494426364</v>
      </c>
      <c r="CV12" s="5">
        <f>CH4_100yr_tonnes!CW124</f>
        <v>3306.718394772</v>
      </c>
    </row>
    <row r="13" spans="1:100" ht="15" customHeight="1" x14ac:dyDescent="0.15">
      <c r="A13" s="5">
        <f>CH4_100yr_tonnes!B125</f>
        <v>52373.738949239996</v>
      </c>
      <c r="B13" s="5">
        <f>CH4_100yr_tonnes!C125</f>
        <v>117321.49283220001</v>
      </c>
      <c r="C13" s="5">
        <f>CH4_100yr_tonnes!D125</f>
        <v>159190.74971580002</v>
      </c>
      <c r="D13" s="5">
        <f>CH4_100yr_tonnes!E125</f>
        <v>190870.10818080002</v>
      </c>
      <c r="E13" s="5">
        <f>CH4_100yr_tonnes!F125</f>
        <v>212422.0498596</v>
      </c>
      <c r="F13" s="5">
        <f>CH4_100yr_tonnes!G125</f>
        <v>226126.84238700001</v>
      </c>
      <c r="G13" s="5">
        <f>CH4_100yr_tonnes!H125</f>
        <v>234165.84770700001</v>
      </c>
      <c r="H13" s="5">
        <f>CH4_100yr_tonnes!I125</f>
        <v>239134.3665612</v>
      </c>
      <c r="I13" s="5">
        <f>CH4_100yr_tonnes!J125</f>
        <v>242170.8260376</v>
      </c>
      <c r="J13" s="5">
        <f>CH4_100yr_tonnes!K125</f>
        <v>250101.78778619997</v>
      </c>
      <c r="K13" s="5">
        <f>CH4_100yr_tonnes!L125</f>
        <v>255103.29825600001</v>
      </c>
      <c r="L13" s="5">
        <f>CH4_100yr_tonnes!M125</f>
        <v>257400.18448440003</v>
      </c>
      <c r="M13" s="5">
        <f>CH4_100yr_tonnes!N125</f>
        <v>259544.44714980002</v>
      </c>
      <c r="N13" s="5">
        <f>CH4_100yr_tonnes!O125</f>
        <v>262137.79104780004</v>
      </c>
      <c r="O13" s="5">
        <f>CH4_100yr_tonnes!P125</f>
        <v>265432.51428420004</v>
      </c>
      <c r="P13" s="5">
        <f>CH4_100yr_tonnes!Q125</f>
        <v>270196.75743360003</v>
      </c>
      <c r="Q13" s="5">
        <f>CH4_100yr_tonnes!R125</f>
        <v>278318.20938419999</v>
      </c>
      <c r="R13" s="5">
        <f>CH4_100yr_tonnes!S125</f>
        <v>287277.15595320001</v>
      </c>
      <c r="S13" s="5">
        <f>CH4_100yr_tonnes!T125</f>
        <v>291617.76239640004</v>
      </c>
      <c r="T13" s="5">
        <f>CH4_100yr_tonnes!U125</f>
        <v>296909.82929159998</v>
      </c>
      <c r="U13" s="5">
        <f>CH4_100yr_tonnes!V125</f>
        <v>305196.28067820001</v>
      </c>
      <c r="V13" s="5">
        <f>CH4_100yr_tonnes!W125</f>
        <v>312022.17985440005</v>
      </c>
      <c r="W13" s="5">
        <f>CH4_100yr_tonnes!X125</f>
        <v>319397.39395260002</v>
      </c>
      <c r="X13" s="5">
        <f>CH4_100yr_tonnes!Y125</f>
        <v>327079.37464260001</v>
      </c>
      <c r="Y13" s="5">
        <f>CH4_100yr_tonnes!Z125</f>
        <v>334767.65802060004</v>
      </c>
      <c r="Z13" s="5">
        <f>CH4_100yr_tonnes!AA125</f>
        <v>342636.35218140006</v>
      </c>
      <c r="AA13" s="5">
        <f>CH4_100yr_tonnes!AB125</f>
        <v>350708.7746298</v>
      </c>
      <c r="AB13" s="5">
        <f>CH4_100yr_tonnes!AC125</f>
        <v>383212.07693400001</v>
      </c>
      <c r="AC13" s="5">
        <f>CH4_100yr_tonnes!AD125</f>
        <v>409694.17866780009</v>
      </c>
      <c r="AD13" s="5">
        <f>CH4_100yr_tonnes!AE125</f>
        <v>432206.17756739998</v>
      </c>
      <c r="AE13" s="5">
        <f>CH4_100yr_tonnes!AF125</f>
        <v>452125.2323856001</v>
      </c>
      <c r="AF13" s="5">
        <f>CH4_100yr_tonnes!AG125</f>
        <v>470375.47224180005</v>
      </c>
      <c r="AG13" s="5">
        <f>CH4_100yr_tonnes!AH125</f>
        <v>487575.35632860003</v>
      </c>
      <c r="AH13" s="5">
        <f>CH4_100yr_tonnes!AI125</f>
        <v>504137.02816739999</v>
      </c>
      <c r="AI13" s="5">
        <f>CH4_100yr_tonnes!AJ125</f>
        <v>520333.09684560006</v>
      </c>
      <c r="AJ13" s="5">
        <f>CH4_100yr_tonnes!AK125</f>
        <v>536342.96618039999</v>
      </c>
      <c r="AK13" s="5">
        <f>CH4_100yr_tonnes!AL125</f>
        <v>552284.93944260001</v>
      </c>
      <c r="AL13" s="5">
        <f>CH4_100yr_tonnes!AM125</f>
        <v>568236.80852160009</v>
      </c>
      <c r="AM13" s="5">
        <f>CH4_100yr_tonnes!AN125</f>
        <v>584248.27013940003</v>
      </c>
      <c r="AN13" s="5">
        <f>CH4_100yr_tonnes!AO125</f>
        <v>600349.98203219997</v>
      </c>
      <c r="AO13" s="5">
        <f>CH4_100yr_tonnes!AP125</f>
        <v>616559.7040710001</v>
      </c>
      <c r="AP13" s="5">
        <f>CH4_100yr_tonnes!AQ125</f>
        <v>632887.06019460014</v>
      </c>
      <c r="AQ13" s="5">
        <f>CH4_100yr_tonnes!AR125</f>
        <v>649335.57064679998</v>
      </c>
      <c r="AR13" s="5">
        <f>CH4_100yr_tonnes!AS125</f>
        <v>665903.44211760012</v>
      </c>
      <c r="AS13" s="5">
        <f>CH4_100yr_tonnes!AT125</f>
        <v>682584.75261600001</v>
      </c>
      <c r="AT13" s="5">
        <f>CH4_100yr_tonnes!AU125</f>
        <v>699371.41021200002</v>
      </c>
      <c r="AU13" s="5">
        <f>CH4_100yr_tonnes!AV125</f>
        <v>716254.72145399998</v>
      </c>
      <c r="AV13" s="5">
        <f>CH4_100yr_tonnes!AW125</f>
        <v>733226.72526600002</v>
      </c>
      <c r="AW13" s="5">
        <f>CH4_100yr_tonnes!AX125</f>
        <v>750280.493166</v>
      </c>
      <c r="AX13" s="5">
        <f>CH4_100yr_tonnes!AY125</f>
        <v>767410.43911200005</v>
      </c>
      <c r="AY13" s="5">
        <f>CH4_100yr_tonnes!AZ125</f>
        <v>784611.53776800004</v>
      </c>
      <c r="AZ13" s="5">
        <f>CH4_100yr_tonnes!BA125</f>
        <v>801878.08105200005</v>
      </c>
      <c r="BA13" s="5">
        <f>CH4_100yr_tonnes!BB125</f>
        <v>819203.54660400015</v>
      </c>
      <c r="BB13" s="5">
        <f>CH4_100yr_tonnes!BC125</f>
        <v>836581.57681800006</v>
      </c>
      <c r="BC13" s="5">
        <f>CH4_100yr_tonnes!BD125</f>
        <v>854005.92256800004</v>
      </c>
      <c r="BD13" s="5">
        <f>CH4_100yr_tonnes!BE125</f>
        <v>871470.26489400002</v>
      </c>
      <c r="BE13" s="5">
        <f>CH4_100yr_tonnes!BF125</f>
        <v>888968.07736800006</v>
      </c>
      <c r="BF13" s="5">
        <f>CH4_100yr_tonnes!BG125</f>
        <v>906492.46066200011</v>
      </c>
      <c r="BG13" s="5">
        <f>CH4_100yr_tonnes!BH125</f>
        <v>924036.03881399997</v>
      </c>
      <c r="BH13" s="5">
        <f>CH4_100yr_tonnes!BI125</f>
        <v>941591.00262000016</v>
      </c>
      <c r="BI13" s="5">
        <f>CH4_100yr_tonnes!BJ125</f>
        <v>959149.28184600011</v>
      </c>
      <c r="BJ13" s="5">
        <f>CH4_100yr_tonnes!BK125</f>
        <v>699944.01307800005</v>
      </c>
      <c r="BK13" s="5">
        <f>CH4_100yr_tonnes!BL125</f>
        <v>522339.49790640001</v>
      </c>
      <c r="BL13" s="5">
        <f>CH4_100yr_tonnes!BM125</f>
        <v>399694.16038680007</v>
      </c>
      <c r="BM13" s="5">
        <f>CH4_100yr_tonnes!BN125</f>
        <v>314132.00195040007</v>
      </c>
      <c r="BN13" s="5">
        <f>CH4_100yr_tonnes!BO125</f>
        <v>253653.95840280002</v>
      </c>
      <c r="BO13" s="5">
        <f>CH4_100yr_tonnes!BP125</f>
        <v>210201.50249880005</v>
      </c>
      <c r="BP13" s="5">
        <f>CH4_100yr_tonnes!BQ125</f>
        <v>178358.56338060001</v>
      </c>
      <c r="BQ13" s="5">
        <f>CH4_100yr_tonnes!BR125</f>
        <v>154481.32673100001</v>
      </c>
      <c r="BR13" s="5">
        <f>CH4_100yr_tonnes!BS125</f>
        <v>136114.85774160002</v>
      </c>
      <c r="BS13" s="5">
        <f>CH4_100yr_tonnes!BT125</f>
        <v>121601.99023620001</v>
      </c>
      <c r="BT13" s="5">
        <f>CH4_100yr_tonnes!BU125</f>
        <v>109821.1010178</v>
      </c>
      <c r="BU13" s="5">
        <f>CH4_100yr_tonnes!BV125</f>
        <v>100010.2816878</v>
      </c>
      <c r="BV13" s="5">
        <f>CH4_100yr_tonnes!BW125</f>
        <v>91649.427937200016</v>
      </c>
      <c r="BW13" s="5">
        <f>CH4_100yr_tonnes!BX125</f>
        <v>84381.156067200005</v>
      </c>
      <c r="BX13" s="5">
        <f>CH4_100yr_tonnes!BY125</f>
        <v>77957.748472200008</v>
      </c>
      <c r="BY13" s="5">
        <f>CH4_100yr_tonnes!BZ125</f>
        <v>72205.550503800012</v>
      </c>
      <c r="BZ13" s="5">
        <f>CH4_100yr_tonnes!CA125</f>
        <v>67001.067377400002</v>
      </c>
      <c r="CA13" s="5">
        <f>CH4_100yr_tonnes!CB125</f>
        <v>62254.906867680009</v>
      </c>
      <c r="CB13" s="5">
        <f>CH4_100yr_tonnes!CC125</f>
        <v>57900.983372220006</v>
      </c>
      <c r="CC13" s="5">
        <f>CH4_100yr_tonnes!CD125</f>
        <v>53889.25089054001</v>
      </c>
      <c r="CD13" s="5">
        <f>CH4_100yr_tonnes!CE125</f>
        <v>50180.803694400005</v>
      </c>
      <c r="CE13" s="5">
        <f>CH4_100yr_tonnes!CF125</f>
        <v>46744.565836860005</v>
      </c>
      <c r="CF13" s="5">
        <f>CH4_100yr_tonnes!CG125</f>
        <v>43555.047690960004</v>
      </c>
      <c r="CG13" s="5">
        <f>CH4_100yr_tonnes!CH125</f>
        <v>40590.819188640009</v>
      </c>
      <c r="CH13" s="5">
        <f>CH4_100yr_tonnes!CI125</f>
        <v>37833.465138000007</v>
      </c>
      <c r="CI13" s="5">
        <f>CH4_100yr_tonnes!CJ125</f>
        <v>35266.865112720006</v>
      </c>
      <c r="CJ13" s="5">
        <f>CH4_100yr_tonnes!CK125</f>
        <v>32876.692199880003</v>
      </c>
      <c r="CK13" s="5">
        <f>CH4_100yr_tonnes!CL125</f>
        <v>30650.059755180006</v>
      </c>
      <c r="CL13" s="5">
        <f>CH4_100yr_tonnes!CM125</f>
        <v>28575.268569960001</v>
      </c>
      <c r="CM13" s="5">
        <f>CH4_100yr_tonnes!CN125</f>
        <v>26641.622285699999</v>
      </c>
      <c r="CN13" s="5">
        <f>CH4_100yr_tonnes!CO125</f>
        <v>24839.289780359999</v>
      </c>
      <c r="CO13" s="5">
        <f>CH4_100yr_tonnes!CP125</f>
        <v>23159.199786840003</v>
      </c>
      <c r="CP13" s="5">
        <f>CH4_100yr_tonnes!CQ125</f>
        <v>21592.958170200003</v>
      </c>
      <c r="CQ13" s="5">
        <f>CH4_100yr_tonnes!CR125</f>
        <v>20132.78107008</v>
      </c>
      <c r="CR13" s="5">
        <f>CH4_100yr_tonnes!CS125</f>
        <v>18771.439542000004</v>
      </c>
      <c r="CS13" s="5">
        <f>CH4_100yr_tonnes!CT125</f>
        <v>17502.212605860001</v>
      </c>
      <c r="CT13" s="5">
        <f>CH4_100yr_tonnes!CU125</f>
        <v>16318.846532040001</v>
      </c>
      <c r="CU13" s="5">
        <f>CH4_100yr_tonnes!CV125</f>
        <v>15215.519036219999</v>
      </c>
      <c r="CV13" s="5">
        <f>CH4_100yr_tonnes!CW125</f>
        <v>14186.8072371</v>
      </c>
    </row>
    <row r="14" spans="1:100" ht="15" customHeight="1" x14ac:dyDescent="0.15">
      <c r="A14" s="5">
        <f>CH4_100yr_tonnes!B126</f>
        <v>554.01980807999996</v>
      </c>
      <c r="B14" s="5">
        <f>CH4_100yr_tonnes!C126</f>
        <v>999.82990221600005</v>
      </c>
      <c r="C14" s="5">
        <f>CH4_100yr_tonnes!D126</f>
        <v>1367.6840519700002</v>
      </c>
      <c r="D14" s="5">
        <f>CH4_100yr_tonnes!E126</f>
        <v>1811.266987296</v>
      </c>
      <c r="E14" s="5">
        <f>CH4_100yr_tonnes!F126</f>
        <v>2332.303460868</v>
      </c>
      <c r="F14" s="5">
        <f>CH4_100yr_tonnes!G126</f>
        <v>2890.3829661599998</v>
      </c>
      <c r="G14" s="5">
        <f>CH4_100yr_tonnes!H126</f>
        <v>3442.1736587220003</v>
      </c>
      <c r="H14" s="5">
        <f>CH4_100yr_tonnes!I126</f>
        <v>4047.4469100239999</v>
      </c>
      <c r="I14" s="5">
        <f>CH4_100yr_tonnes!J126</f>
        <v>4852.9049958300002</v>
      </c>
      <c r="J14" s="5">
        <f>CH4_100yr_tonnes!K126</f>
        <v>5243.9831650320002</v>
      </c>
      <c r="K14" s="5">
        <f>CH4_100yr_tonnes!L126</f>
        <v>5643.0528937920008</v>
      </c>
      <c r="L14" s="5">
        <f>CH4_100yr_tonnes!M126</f>
        <v>6232.9959467580002</v>
      </c>
      <c r="M14" s="5">
        <f>CH4_100yr_tonnes!N126</f>
        <v>6760.725192240001</v>
      </c>
      <c r="N14" s="5">
        <f>CH4_100yr_tonnes!O126</f>
        <v>7180.1104384200007</v>
      </c>
      <c r="O14" s="5">
        <f>CH4_100yr_tonnes!P126</f>
        <v>7536.5396827200011</v>
      </c>
      <c r="P14" s="5">
        <f>CH4_100yr_tonnes!Q126</f>
        <v>7363.7798587200004</v>
      </c>
      <c r="Q14" s="5">
        <f>CH4_100yr_tonnes!R126</f>
        <v>7169.7323127600002</v>
      </c>
      <c r="R14" s="5">
        <f>CH4_100yr_tonnes!S126</f>
        <v>7165.7843391000006</v>
      </c>
      <c r="S14" s="5">
        <f>CH4_100yr_tonnes!T126</f>
        <v>7298.2656814800011</v>
      </c>
      <c r="T14" s="5">
        <f>CH4_100yr_tonnes!U126</f>
        <v>7275.2105830200007</v>
      </c>
      <c r="U14" s="5">
        <f>CH4_100yr_tonnes!V126</f>
        <v>7186.9575739800011</v>
      </c>
      <c r="V14" s="5">
        <f>CH4_100yr_tonnes!W126</f>
        <v>7358.4890653800012</v>
      </c>
      <c r="W14" s="5">
        <f>CH4_100yr_tonnes!X126</f>
        <v>7496.8006789200008</v>
      </c>
      <c r="X14" s="5">
        <f>CH4_100yr_tonnes!Y126</f>
        <v>7654.5373585799998</v>
      </c>
      <c r="Y14" s="5">
        <f>CH4_100yr_tonnes!Z126</f>
        <v>7834.3125435000002</v>
      </c>
      <c r="Z14" s="5">
        <f>CH4_100yr_tonnes!AA126</f>
        <v>8018.4904231200007</v>
      </c>
      <c r="AA14" s="5">
        <f>CH4_100yr_tonnes!AB126</f>
        <v>8219.4215539200013</v>
      </c>
      <c r="AB14" s="5">
        <f>CH4_100yr_tonnes!AC126</f>
        <v>8836.2563127600006</v>
      </c>
      <c r="AC14" s="5">
        <f>CH4_100yr_tonnes!AD126</f>
        <v>9348.9810663600001</v>
      </c>
      <c r="AD14" s="5">
        <f>CH4_100yr_tonnes!AE126</f>
        <v>9791.67059634</v>
      </c>
      <c r="AE14" s="5">
        <f>CH4_100yr_tonnes!AF126</f>
        <v>10186.929782040001</v>
      </c>
      <c r="AF14" s="5">
        <f>CH4_100yr_tonnes!AG126</f>
        <v>10549.753895220001</v>
      </c>
      <c r="AG14" s="5">
        <f>CH4_100yr_tonnes!AH126</f>
        <v>10890.365989380001</v>
      </c>
      <c r="AH14" s="5">
        <f>CH4_100yr_tonnes!AI126</f>
        <v>11215.936402679999</v>
      </c>
      <c r="AI14" s="5">
        <f>CH4_100yr_tonnes!AJ126</f>
        <v>11531.769217260002</v>
      </c>
      <c r="AJ14" s="5">
        <f>CH4_100yr_tonnes!AK126</f>
        <v>11841.79949766</v>
      </c>
      <c r="AK14" s="5">
        <f>CH4_100yr_tonnes!AL126</f>
        <v>12148.78466988</v>
      </c>
      <c r="AL14" s="5">
        <f>CH4_100yr_tonnes!AM126</f>
        <v>12454.426229159999</v>
      </c>
      <c r="AM14" s="5">
        <f>CH4_100yr_tonnes!AN126</f>
        <v>12759.708760320002</v>
      </c>
      <c r="AN14" s="5">
        <f>CH4_100yr_tonnes!AO126</f>
        <v>13064.972253240001</v>
      </c>
      <c r="AO14" s="5">
        <f>CH4_100yr_tonnes!AP126</f>
        <v>13370.21235516</v>
      </c>
      <c r="AP14" s="5">
        <f>CH4_100yr_tonnes!AQ126</f>
        <v>13675.37300904</v>
      </c>
      <c r="AQ14" s="5">
        <f>CH4_100yr_tonnes!AR126</f>
        <v>13980.4306137</v>
      </c>
      <c r="AR14" s="5">
        <f>CH4_100yr_tonnes!AS126</f>
        <v>14285.291394960001</v>
      </c>
      <c r="AS14" s="5">
        <f>CH4_100yr_tonnes!AT126</f>
        <v>14589.83818764</v>
      </c>
      <c r="AT14" s="5">
        <f>CH4_100yr_tonnes!AU126</f>
        <v>14893.89795258</v>
      </c>
      <c r="AU14" s="5">
        <f>CH4_100yr_tonnes!AV126</f>
        <v>15197.315061660001</v>
      </c>
      <c r="AV14" s="5">
        <f>CH4_100yr_tonnes!AW126</f>
        <v>15499.92728304</v>
      </c>
      <c r="AW14" s="5">
        <f>CH4_100yr_tonnes!AX126</f>
        <v>15801.66652518</v>
      </c>
      <c r="AX14" s="5">
        <f>CH4_100yr_tonnes!AY126</f>
        <v>16102.590431640001</v>
      </c>
      <c r="AY14" s="5">
        <f>CH4_100yr_tonnes!AZ126</f>
        <v>16402.795319100002</v>
      </c>
      <c r="AZ14" s="5">
        <f>CH4_100yr_tonnes!BA126</f>
        <v>16702.332139260001</v>
      </c>
      <c r="BA14" s="5">
        <f>CH4_100yr_tonnes!BB126</f>
        <v>17001.14021112</v>
      </c>
      <c r="BB14" s="5">
        <f>CH4_100yr_tonnes!BC126</f>
        <v>17299.15873164</v>
      </c>
      <c r="BC14" s="5">
        <f>CH4_100yr_tonnes!BD126</f>
        <v>17596.212498839999</v>
      </c>
      <c r="BD14" s="5">
        <f>CH4_100yr_tonnes!BE126</f>
        <v>17892.115449180001</v>
      </c>
      <c r="BE14" s="5">
        <f>CH4_100yr_tonnes!BF126</f>
        <v>18186.721351619999</v>
      </c>
      <c r="BF14" s="5">
        <f>CH4_100yr_tonnes!BG126</f>
        <v>18479.859533220002</v>
      </c>
      <c r="BG14" s="5">
        <f>CH4_100yr_tonnes!BH126</f>
        <v>18771.329116140001</v>
      </c>
      <c r="BH14" s="5">
        <f>CH4_100yr_tonnes!BI126</f>
        <v>19060.909546980001</v>
      </c>
      <c r="BI14" s="5">
        <f>CH4_100yr_tonnes!BJ126</f>
        <v>19348.374495780001</v>
      </c>
      <c r="BJ14" s="5">
        <f>CH4_100yr_tonnes!BK126</f>
        <v>14146.45214148</v>
      </c>
      <c r="BK14" s="5">
        <f>CH4_100yr_tonnes!BL126</f>
        <v>10579.937051760002</v>
      </c>
      <c r="BL14" s="5">
        <f>CH4_100yr_tonnes!BM126</f>
        <v>8115.0471422400005</v>
      </c>
      <c r="BM14" s="5">
        <f>CH4_100yr_tonnes!BN126</f>
        <v>6393.6139189500009</v>
      </c>
      <c r="BN14" s="5">
        <f>CH4_100yr_tonnes!BO126</f>
        <v>5175.210811332</v>
      </c>
      <c r="BO14" s="5">
        <f>CH4_100yr_tonnes!BP126</f>
        <v>4298.3589241500003</v>
      </c>
      <c r="BP14" s="5">
        <f>CH4_100yr_tonnes!BQ126</f>
        <v>3654.5209528440005</v>
      </c>
      <c r="BQ14" s="5">
        <f>CH4_100yr_tonnes!BR126</f>
        <v>3170.667326796</v>
      </c>
      <c r="BR14" s="5">
        <f>CH4_100yr_tonnes!BS126</f>
        <v>2797.5886039620004</v>
      </c>
      <c r="BS14" s="5">
        <f>CH4_100yr_tonnes!BT126</f>
        <v>2502.0597753779998</v>
      </c>
      <c r="BT14" s="5">
        <f>CH4_100yr_tonnes!BU126</f>
        <v>2261.5866723240006</v>
      </c>
      <c r="BU14" s="5">
        <f>CH4_100yr_tonnes!BV126</f>
        <v>2060.8832837580003</v>
      </c>
      <c r="BV14" s="5">
        <f>CH4_100yr_tonnes!BW126</f>
        <v>1889.5094151540002</v>
      </c>
      <c r="BW14" s="5">
        <f>CH4_100yr_tonnes!BX126</f>
        <v>1740.286211994</v>
      </c>
      <c r="BX14" s="5">
        <f>CH4_100yr_tonnes!BY126</f>
        <v>1608.2331730619999</v>
      </c>
      <c r="BY14" s="5">
        <f>CH4_100yr_tonnes!BZ126</f>
        <v>1489.854775794</v>
      </c>
      <c r="BZ14" s="5">
        <f>CH4_100yr_tonnes!CA126</f>
        <v>1382.6615262299999</v>
      </c>
      <c r="CA14" s="5">
        <f>CH4_100yr_tonnes!CB126</f>
        <v>1284.8481856380001</v>
      </c>
      <c r="CB14" s="5">
        <f>CH4_100yr_tonnes!CC126</f>
        <v>1195.0774125779999</v>
      </c>
      <c r="CC14" s="5">
        <f>CH4_100yr_tonnes!CD126</f>
        <v>1112.3341095180001</v>
      </c>
      <c r="CD14" s="5">
        <f>CH4_100yr_tonnes!CE126</f>
        <v>1035.827207754</v>
      </c>
      <c r="CE14" s="5">
        <f>CH4_100yr_tonnes!CF126</f>
        <v>964.92328646400017</v>
      </c>
      <c r="CF14" s="5">
        <f>CH4_100yr_tonnes!CG126</f>
        <v>899.10157656000013</v>
      </c>
      <c r="CG14" s="5">
        <f>CH4_100yr_tonnes!CH126</f>
        <v>837.92332119000002</v>
      </c>
      <c r="CH14" s="5">
        <f>CH4_100yr_tonnes!CI126</f>
        <v>781.01080045200013</v>
      </c>
      <c r="CI14" s="5">
        <f>CH4_100yr_tonnes!CJ126</f>
        <v>728.0328628740001</v>
      </c>
      <c r="CJ14" s="5">
        <f>CH4_100yr_tonnes!CK126</f>
        <v>678.69484219800006</v>
      </c>
      <c r="CK14" s="5">
        <f>CH4_100yr_tonnes!CL126</f>
        <v>632.7314440074</v>
      </c>
      <c r="CL14" s="5">
        <f>CH4_100yr_tonnes!CM126</f>
        <v>589.90164276000007</v>
      </c>
      <c r="CM14" s="5">
        <f>CH4_100yr_tonnes!CN126</f>
        <v>549.98495468639999</v>
      </c>
      <c r="CN14" s="5">
        <f>CH4_100yr_tonnes!CO126</f>
        <v>512.77864809120001</v>
      </c>
      <c r="CO14" s="5">
        <f>CH4_100yr_tonnes!CP126</f>
        <v>478.09560528000003</v>
      </c>
      <c r="CP14" s="5">
        <f>CH4_100yr_tonnes!CQ126</f>
        <v>445.76263766160002</v>
      </c>
      <c r="CQ14" s="5">
        <f>CH4_100yr_tonnes!CR126</f>
        <v>415.61912256120002</v>
      </c>
      <c r="CR14" s="5">
        <f>CH4_100yr_tonnes!CS126</f>
        <v>387.51587096040004</v>
      </c>
      <c r="CS14" s="5">
        <f>CH4_100yr_tonnes!CT126</f>
        <v>361.31416534739998</v>
      </c>
      <c r="CT14" s="5">
        <f>CH4_100yr_tonnes!CU126</f>
        <v>336.88492442100005</v>
      </c>
      <c r="CU14" s="5">
        <f>CH4_100yr_tonnes!CV126</f>
        <v>314.1079667148</v>
      </c>
      <c r="CV14" s="5">
        <f>CH4_100yr_tonnes!CW126</f>
        <v>292.87135171680001</v>
      </c>
    </row>
    <row r="15" spans="1:100" ht="15" customHeight="1" x14ac:dyDescent="0.15">
      <c r="A15" s="5">
        <f>CH4_100yr_tonnes!B127</f>
        <v>857.25070310400008</v>
      </c>
      <c r="B15" s="5">
        <f>CH4_100yr_tonnes!C127</f>
        <v>1670.515098528</v>
      </c>
      <c r="C15" s="5">
        <f>CH4_100yr_tonnes!D127</f>
        <v>2491.3815004740004</v>
      </c>
      <c r="D15" s="5">
        <f>CH4_100yr_tonnes!E127</f>
        <v>3244.0497828540001</v>
      </c>
      <c r="E15" s="5">
        <f>CH4_100yr_tonnes!F127</f>
        <v>3908.0150696279998</v>
      </c>
      <c r="F15" s="5">
        <f>CH4_100yr_tonnes!G127</f>
        <v>4576.3382305559999</v>
      </c>
      <c r="G15" s="5">
        <f>CH4_100yr_tonnes!H127</f>
        <v>5200.6546997340001</v>
      </c>
      <c r="H15" s="5">
        <f>CH4_100yr_tonnes!I127</f>
        <v>5782.7843403540001</v>
      </c>
      <c r="I15" s="5">
        <f>CH4_100yr_tonnes!J127</f>
        <v>6391.7624365499996</v>
      </c>
      <c r="J15" s="5">
        <f>CH4_100yr_tonnes!K127</f>
        <v>6854.7876578400001</v>
      </c>
      <c r="K15" s="5">
        <f>CH4_100yr_tonnes!L127</f>
        <v>7242.1759754400009</v>
      </c>
      <c r="L15" s="5">
        <f>CH4_100yr_tonnes!M127</f>
        <v>7553.9687642999997</v>
      </c>
      <c r="M15" s="5">
        <f>CH4_100yr_tonnes!N127</f>
        <v>7838.0188508400006</v>
      </c>
      <c r="N15" s="5">
        <f>CH4_100yr_tonnes!O127</f>
        <v>8141.0995159800004</v>
      </c>
      <c r="O15" s="5">
        <f>CH4_100yr_tonnes!P127</f>
        <v>8378.2460303400003</v>
      </c>
      <c r="P15" s="5">
        <f>CH4_100yr_tonnes!Q127</f>
        <v>8656.8172327800003</v>
      </c>
      <c r="Q15" s="5">
        <f>CH4_100yr_tonnes!R127</f>
        <v>8906.2296214200014</v>
      </c>
      <c r="R15" s="5">
        <f>CH4_100yr_tonnes!S127</f>
        <v>9185.4577855200005</v>
      </c>
      <c r="S15" s="5">
        <f>CH4_100yr_tonnes!T127</f>
        <v>9445.2455674800021</v>
      </c>
      <c r="T15" s="5">
        <f>CH4_100yr_tonnes!U127</f>
        <v>9704.9262525600006</v>
      </c>
      <c r="U15" s="5">
        <f>CH4_100yr_tonnes!V127</f>
        <v>9949.8799572600019</v>
      </c>
      <c r="V15" s="5">
        <f>CH4_100yr_tonnes!W127</f>
        <v>10177.372016040001</v>
      </c>
      <c r="W15" s="5">
        <f>CH4_100yr_tonnes!X127</f>
        <v>10392.2026011</v>
      </c>
      <c r="X15" s="5">
        <f>CH4_100yr_tonnes!Y127</f>
        <v>10600.592213280001</v>
      </c>
      <c r="Y15" s="5">
        <f>CH4_100yr_tonnes!Z127</f>
        <v>10804.036825680001</v>
      </c>
      <c r="Z15" s="5">
        <f>CH4_100yr_tonnes!AA127</f>
        <v>11003.4879435</v>
      </c>
      <c r="AA15" s="5">
        <f>CH4_100yr_tonnes!AB127</f>
        <v>11199.77822532</v>
      </c>
      <c r="AB15" s="5">
        <f>CH4_100yr_tonnes!AC127</f>
        <v>11563.359549239998</v>
      </c>
      <c r="AC15" s="5">
        <f>CH4_100yr_tonnes!AD127</f>
        <v>11922.530435699999</v>
      </c>
      <c r="AD15" s="5">
        <f>CH4_100yr_tonnes!AE127</f>
        <v>12278.28005958</v>
      </c>
      <c r="AE15" s="5">
        <f>CH4_100yr_tonnes!AF127</f>
        <v>12631.601501040001</v>
      </c>
      <c r="AF15" s="5">
        <f>CH4_100yr_tonnes!AG127</f>
        <v>12983.378946660001</v>
      </c>
      <c r="AG15" s="5">
        <f>CH4_100yr_tonnes!AH127</f>
        <v>13334.33891412</v>
      </c>
      <c r="AH15" s="5">
        <f>CH4_100yr_tonnes!AI127</f>
        <v>13685.070043020001</v>
      </c>
      <c r="AI15" s="5">
        <f>CH4_100yr_tonnes!AJ127</f>
        <v>14036.011853639999</v>
      </c>
      <c r="AJ15" s="5">
        <f>CH4_100yr_tonnes!AK127</f>
        <v>14387.489128320001</v>
      </c>
      <c r="AK15" s="5">
        <f>CH4_100yr_tonnes!AL127</f>
        <v>14739.741031560001</v>
      </c>
      <c r="AL15" s="5">
        <f>CH4_100yr_tonnes!AM127</f>
        <v>15092.963146020002</v>
      </c>
      <c r="AM15" s="5">
        <f>CH4_100yr_tonnes!AN127</f>
        <v>15447.280915260002</v>
      </c>
      <c r="AN15" s="5">
        <f>CH4_100yr_tonnes!AO127</f>
        <v>15802.762749480002</v>
      </c>
      <c r="AO15" s="5">
        <f>CH4_100yr_tonnes!AP127</f>
        <v>16159.427842860003</v>
      </c>
      <c r="AP15" s="5">
        <f>CH4_100yr_tonnes!AQ127</f>
        <v>16517.25406548</v>
      </c>
      <c r="AQ15" s="5">
        <f>CH4_100yr_tonnes!AR127</f>
        <v>16876.181427900003</v>
      </c>
      <c r="AR15" s="5">
        <f>CH4_100yr_tonnes!AS127</f>
        <v>17236.08329328</v>
      </c>
      <c r="AS15" s="5">
        <f>CH4_100yr_tonnes!AT127</f>
        <v>17596.77706266</v>
      </c>
      <c r="AT15" s="5">
        <f>CH4_100yr_tonnes!AU127</f>
        <v>17958.04576248</v>
      </c>
      <c r="AU15" s="5">
        <f>CH4_100yr_tonnes!AV127</f>
        <v>18319.647122999999</v>
      </c>
      <c r="AV15" s="5">
        <f>CH4_100yr_tonnes!AW127</f>
        <v>18681.349119060003</v>
      </c>
      <c r="AW15" s="5">
        <f>CH4_100yr_tonnes!AX127</f>
        <v>19042.935021180001</v>
      </c>
      <c r="AX15" s="5">
        <f>CH4_100yr_tonnes!AY127</f>
        <v>19404.203748120002</v>
      </c>
      <c r="AY15" s="5">
        <f>CH4_100yr_tonnes!AZ127</f>
        <v>19764.988708500001</v>
      </c>
      <c r="AZ15" s="5">
        <f>CH4_100yr_tonnes!BA127</f>
        <v>20125.115073240002</v>
      </c>
      <c r="BA15" s="5">
        <f>CH4_100yr_tonnes!BB127</f>
        <v>20484.417145920001</v>
      </c>
      <c r="BB15" s="5">
        <f>CH4_100yr_tonnes!BC127</f>
        <v>20842.771957680001</v>
      </c>
      <c r="BC15" s="5">
        <f>CH4_100yr_tonnes!BD127</f>
        <v>21200.099002800001</v>
      </c>
      <c r="BD15" s="5">
        <f>CH4_100yr_tonnes!BE127</f>
        <v>21556.3525773</v>
      </c>
      <c r="BE15" s="5">
        <f>CH4_100yr_tonnes!BF127</f>
        <v>21911.491994400003</v>
      </c>
      <c r="BF15" s="5">
        <f>CH4_100yr_tonnes!BG127</f>
        <v>22265.470946699999</v>
      </c>
      <c r="BG15" s="5">
        <f>CH4_100yr_tonnes!BH127</f>
        <v>22618.245289620001</v>
      </c>
      <c r="BH15" s="5">
        <f>CH4_100yr_tonnes!BI127</f>
        <v>22969.767583500001</v>
      </c>
      <c r="BI15" s="5">
        <f>CH4_100yr_tonnes!BJ127</f>
        <v>23319.983506979999</v>
      </c>
      <c r="BJ15" s="5">
        <f>CH4_100yr_tonnes!BK127</f>
        <v>21627.428212260005</v>
      </c>
      <c r="BK15" s="5">
        <f>CH4_100yr_tonnes!BL127</f>
        <v>20063.654434260003</v>
      </c>
      <c r="BL15" s="5">
        <f>CH4_100yr_tonnes!BM127</f>
        <v>18618.570292140001</v>
      </c>
      <c r="BM15" s="5">
        <f>CH4_100yr_tonnes!BN127</f>
        <v>17282.888555460002</v>
      </c>
      <c r="BN15" s="5">
        <f>CH4_100yr_tonnes!BO127</f>
        <v>16048.061888400001</v>
      </c>
      <c r="BO15" s="5">
        <f>CH4_100yr_tonnes!BP127</f>
        <v>14906.223260340001</v>
      </c>
      <c r="BP15" s="5">
        <f>CH4_100yr_tonnes!BQ127</f>
        <v>13850.131258380001</v>
      </c>
      <c r="BQ15" s="5">
        <f>CH4_100yr_tonnes!BR127</f>
        <v>12873.119772960001</v>
      </c>
      <c r="BR15" s="5">
        <f>CH4_100yr_tonnes!BS127</f>
        <v>11969.051765040002</v>
      </c>
      <c r="BS15" s="5">
        <f>CH4_100yr_tonnes!BT127</f>
        <v>11132.27676228</v>
      </c>
      <c r="BT15" s="5">
        <f>CH4_100yr_tonnes!BU127</f>
        <v>10357.591853700002</v>
      </c>
      <c r="BU15" s="5">
        <f>CH4_100yr_tonnes!BV127</f>
        <v>9640.2057150000001</v>
      </c>
      <c r="BV15" s="5">
        <f>CH4_100yr_tonnes!BW127</f>
        <v>8975.7056848800021</v>
      </c>
      <c r="BW15" s="5">
        <f>CH4_100yr_tonnes!BX127</f>
        <v>8360.0273703000003</v>
      </c>
      <c r="BX15" s="5">
        <f>CH4_100yr_tonnes!BY127</f>
        <v>7789.4268010200003</v>
      </c>
      <c r="BY15" s="5">
        <f>CH4_100yr_tonnes!BZ127</f>
        <v>7260.45478086</v>
      </c>
      <c r="BZ15" s="5">
        <f>CH4_100yr_tonnes!CA127</f>
        <v>6769.9333055040006</v>
      </c>
      <c r="CA15" s="5">
        <f>CH4_100yr_tonnes!CB127</f>
        <v>6314.9339295540003</v>
      </c>
      <c r="CB15" s="5">
        <f>CH4_100yr_tonnes!CC127</f>
        <v>5892.7578211260006</v>
      </c>
      <c r="CC15" s="5">
        <f>CH4_100yr_tonnes!CD127</f>
        <v>5500.9174551720007</v>
      </c>
      <c r="CD15" s="5">
        <f>CH4_100yr_tonnes!CE127</f>
        <v>5137.1197746720009</v>
      </c>
      <c r="CE15" s="5">
        <f>CH4_100yr_tonnes!CF127</f>
        <v>4799.2507051140001</v>
      </c>
      <c r="CF15" s="5">
        <f>CH4_100yr_tonnes!CG127</f>
        <v>4485.3609151380006</v>
      </c>
      <c r="CG15" s="5">
        <f>CH4_100yr_tonnes!CH127</f>
        <v>4193.6527243560004</v>
      </c>
      <c r="CH15" s="5">
        <f>CH4_100yr_tonnes!CI127</f>
        <v>3922.4680620720001</v>
      </c>
      <c r="CI15" s="5">
        <f>CH4_100yr_tonnes!CJ127</f>
        <v>3670.277394186</v>
      </c>
      <c r="CJ15" s="5">
        <f>CH4_100yr_tonnes!CK127</f>
        <v>3435.6695369220001</v>
      </c>
      <c r="CK15" s="5">
        <f>CH4_100yr_tonnes!CL127</f>
        <v>3217.3422909360002</v>
      </c>
      <c r="CL15" s="5">
        <f>CH4_100yr_tonnes!CM127</f>
        <v>3014.0938225800005</v>
      </c>
      <c r="CM15" s="5">
        <f>CH4_100yr_tonnes!CN127</f>
        <v>2824.8147414720002</v>
      </c>
      <c r="CN15" s="5">
        <f>CH4_100yr_tonnes!CO127</f>
        <v>2648.4808065719999</v>
      </c>
      <c r="CO15" s="5">
        <f>CH4_100yr_tonnes!CP127</f>
        <v>2484.1462207619998</v>
      </c>
      <c r="CP15" s="5">
        <f>CH4_100yr_tonnes!CQ127</f>
        <v>2330.937455622</v>
      </c>
      <c r="CQ15" s="5">
        <f>CH4_100yr_tonnes!CR127</f>
        <v>2188.0475792820002</v>
      </c>
      <c r="CR15" s="5">
        <f>CH4_100yr_tonnes!CS127</f>
        <v>2054.7310263300001</v>
      </c>
      <c r="CS15" s="5">
        <f>CH4_100yr_tonnes!CT127</f>
        <v>1930.2987941819999</v>
      </c>
      <c r="CT15" s="5">
        <f>CH4_100yr_tonnes!CU127</f>
        <v>1814.1140157420002</v>
      </c>
      <c r="CU15" s="5">
        <f>CH4_100yr_tonnes!CV127</f>
        <v>1705.587887334</v>
      </c>
      <c r="CV15" s="5">
        <f>CH4_100yr_tonnes!CW127</f>
        <v>1604.1759241080003</v>
      </c>
    </row>
    <row r="16" spans="1:100" ht="15" customHeight="1" x14ac:dyDescent="0.15">
      <c r="A16" s="5">
        <f>CH4_100yr_tonnes!B128</f>
        <v>251.5987680552</v>
      </c>
      <c r="B16" s="5">
        <f>CH4_100yr_tonnes!C128</f>
        <v>482.44722630780007</v>
      </c>
      <c r="C16" s="5">
        <f>CH4_100yr_tonnes!D128</f>
        <v>695.67433587599999</v>
      </c>
      <c r="D16" s="5">
        <f>CH4_100yr_tonnes!E128</f>
        <v>908.95489293000014</v>
      </c>
      <c r="E16" s="5">
        <f>CH4_100yr_tonnes!F128</f>
        <v>1122.3522795540002</v>
      </c>
      <c r="F16" s="5">
        <f>CH4_100yr_tonnes!G128</f>
        <v>1331.7875819820001</v>
      </c>
      <c r="G16" s="5">
        <f>CH4_100yr_tonnes!H128</f>
        <v>1529.75181258</v>
      </c>
      <c r="H16" s="5">
        <f>CH4_100yr_tonnes!I128</f>
        <v>1718.9946701820002</v>
      </c>
      <c r="I16" s="5">
        <f>CH4_100yr_tonnes!J128</f>
        <v>1890.8548417440002</v>
      </c>
      <c r="J16" s="5">
        <f>CH4_100yr_tonnes!K128</f>
        <v>2060.0364007380003</v>
      </c>
      <c r="K16" s="5">
        <f>CH4_100yr_tonnes!L128</f>
        <v>2242.0793478539999</v>
      </c>
      <c r="L16" s="5">
        <f>CH4_100yr_tonnes!M128</f>
        <v>2422.8588297660003</v>
      </c>
      <c r="M16" s="5">
        <f>CH4_100yr_tonnes!N128</f>
        <v>2593.4364443220002</v>
      </c>
      <c r="N16" s="5">
        <f>CH4_100yr_tonnes!O128</f>
        <v>2745.080316306</v>
      </c>
      <c r="O16" s="5">
        <f>CH4_100yr_tonnes!P128</f>
        <v>2882.4744799080004</v>
      </c>
      <c r="P16" s="5">
        <f>CH4_100yr_tonnes!Q128</f>
        <v>3001.4915979240004</v>
      </c>
      <c r="Q16" s="5">
        <f>CH4_100yr_tonnes!R128</f>
        <v>3107.0954914140007</v>
      </c>
      <c r="R16" s="5">
        <f>CH4_100yr_tonnes!S128</f>
        <v>3224.49548112</v>
      </c>
      <c r="S16" s="5">
        <f>CH4_100yr_tonnes!T128</f>
        <v>3343.0708048440006</v>
      </c>
      <c r="T16" s="5">
        <f>CH4_100yr_tonnes!U128</f>
        <v>3450.0136947720002</v>
      </c>
      <c r="U16" s="5">
        <f>CH4_100yr_tonnes!V128</f>
        <v>3536.6904928020003</v>
      </c>
      <c r="V16" s="5">
        <f>CH4_100yr_tonnes!W128</f>
        <v>3627.5557266840005</v>
      </c>
      <c r="W16" s="5">
        <f>CH4_100yr_tonnes!X128</f>
        <v>3718.4464635360005</v>
      </c>
      <c r="X16" s="5">
        <f>CH4_100yr_tonnes!Y128</f>
        <v>3809.2762420859999</v>
      </c>
      <c r="Y16" s="5">
        <f>CH4_100yr_tonnes!Z128</f>
        <v>3901.6884177180004</v>
      </c>
      <c r="Z16" s="5">
        <f>CH4_100yr_tonnes!AA128</f>
        <v>3996.0576417060001</v>
      </c>
      <c r="AA16" s="5">
        <f>CH4_100yr_tonnes!AB128</f>
        <v>4099.2582089340003</v>
      </c>
      <c r="AB16" s="5">
        <f>CH4_100yr_tonnes!AC128</f>
        <v>4168.1664372240002</v>
      </c>
      <c r="AC16" s="5">
        <f>CH4_100yr_tonnes!AD128</f>
        <v>4236.5160430079995</v>
      </c>
      <c r="AD16" s="5">
        <f>CH4_100yr_tonnes!AE128</f>
        <v>4304.6913865200004</v>
      </c>
      <c r="AE16" s="5">
        <f>CH4_100yr_tonnes!AF128</f>
        <v>4373.1520785359999</v>
      </c>
      <c r="AF16" s="5">
        <f>CH4_100yr_tonnes!AG128</f>
        <v>4442.364134898</v>
      </c>
      <c r="AG16" s="5">
        <f>CH4_100yr_tonnes!AH128</f>
        <v>4512.7014814200002</v>
      </c>
      <c r="AH16" s="5">
        <f>CH4_100yr_tonnes!AI128</f>
        <v>4584.383280246001</v>
      </c>
      <c r="AI16" s="5">
        <f>CH4_100yr_tonnes!AJ128</f>
        <v>4657.4285852100002</v>
      </c>
      <c r="AJ16" s="5">
        <f>CH4_100yr_tonnes!AK128</f>
        <v>4731.7163122920001</v>
      </c>
      <c r="AK16" s="5">
        <f>CH4_100yr_tonnes!AL128</f>
        <v>4807.0903831799997</v>
      </c>
      <c r="AL16" s="5">
        <f>CH4_100yr_tonnes!AM128</f>
        <v>4883.4175078200005</v>
      </c>
      <c r="AM16" s="5">
        <f>CH4_100yr_tonnes!AN128</f>
        <v>4960.5777364860005</v>
      </c>
      <c r="AN16" s="5">
        <f>CH4_100yr_tonnes!AO128</f>
        <v>5038.4885613240003</v>
      </c>
      <c r="AO16" s="5">
        <f>CH4_100yr_tonnes!AP128</f>
        <v>5117.0848814519995</v>
      </c>
      <c r="AP16" s="5">
        <f>CH4_100yr_tonnes!AQ128</f>
        <v>5196.2893282560008</v>
      </c>
      <c r="AQ16" s="5">
        <f>CH4_100yr_tonnes!AR128</f>
        <v>5276.0084319780008</v>
      </c>
      <c r="AR16" s="5">
        <f>CH4_100yr_tonnes!AS128</f>
        <v>5356.1370246480001</v>
      </c>
      <c r="AS16" s="5">
        <f>CH4_100yr_tonnes!AT128</f>
        <v>5436.5597350740009</v>
      </c>
      <c r="AT16" s="5">
        <f>CH4_100yr_tonnes!AU128</f>
        <v>5517.1596747000003</v>
      </c>
      <c r="AU16" s="5">
        <f>CH4_100yr_tonnes!AV128</f>
        <v>5597.8161629160004</v>
      </c>
      <c r="AV16" s="5">
        <f>CH4_100yr_tonnes!AW128</f>
        <v>5678.4168049500004</v>
      </c>
      <c r="AW16" s="5">
        <f>CH4_100yr_tonnes!AX128</f>
        <v>5758.8506379660002</v>
      </c>
      <c r="AX16" s="5">
        <f>CH4_100yr_tonnes!AY128</f>
        <v>5839.0201092899997</v>
      </c>
      <c r="AY16" s="5">
        <f>CH4_100yr_tonnes!AZ128</f>
        <v>5918.8311938819998</v>
      </c>
      <c r="AZ16" s="5">
        <f>CH4_100yr_tonnes!BA128</f>
        <v>5998.1969226480005</v>
      </c>
      <c r="BA16" s="5">
        <f>CH4_100yr_tonnes!BB128</f>
        <v>6077.0306471880003</v>
      </c>
      <c r="BB16" s="5">
        <f>CH4_100yr_tonnes!BC128</f>
        <v>6155.2589821380006</v>
      </c>
      <c r="BC16" s="5">
        <f>CH4_100yr_tonnes!BD128</f>
        <v>6232.8107978400003</v>
      </c>
      <c r="BD16" s="5">
        <f>CH4_100yr_tonnes!BE128</f>
        <v>6309.6269998140006</v>
      </c>
      <c r="BE16" s="5">
        <f>CH4_100yr_tonnes!BF128</f>
        <v>6385.6526056500015</v>
      </c>
      <c r="BF16" s="5">
        <f>CH4_100yr_tonnes!BG128</f>
        <v>6460.834895424</v>
      </c>
      <c r="BG16" s="5">
        <f>CH4_100yr_tonnes!BH128</f>
        <v>6535.1247351540005</v>
      </c>
      <c r="BH16" s="5">
        <f>CH4_100yr_tonnes!BI128</f>
        <v>6608.4789633599994</v>
      </c>
      <c r="BI16" s="5">
        <f>CH4_100yr_tonnes!BJ128</f>
        <v>6680.8528225500004</v>
      </c>
      <c r="BJ16" s="5">
        <f>CH4_100yr_tonnes!BK128</f>
        <v>6197.2181667720006</v>
      </c>
      <c r="BK16" s="5">
        <f>CH4_100yr_tonnes!BL128</f>
        <v>5750.3196385560004</v>
      </c>
      <c r="BL16" s="5">
        <f>CH4_100yr_tonnes!BM128</f>
        <v>5337.2813653020003</v>
      </c>
      <c r="BM16" s="5">
        <f>CH4_100yr_tonnes!BN128</f>
        <v>4955.4566431560006</v>
      </c>
      <c r="BN16" s="5">
        <f>CH4_100yr_tonnes!BO128</f>
        <v>4602.4094940540008</v>
      </c>
      <c r="BO16" s="5">
        <f>CH4_100yr_tonnes!BP128</f>
        <v>4275.8977075859993</v>
      </c>
      <c r="BP16" s="5">
        <f>CH4_100yr_tonnes!BQ128</f>
        <v>3973.857264624</v>
      </c>
      <c r="BQ16" s="5">
        <f>CH4_100yr_tonnes!BR128</f>
        <v>3694.3880118600005</v>
      </c>
      <c r="BR16" s="5">
        <f>CH4_100yr_tonnes!BS128</f>
        <v>3435.7405011480005</v>
      </c>
      <c r="BS16" s="5">
        <f>CH4_100yr_tonnes!BT128</f>
        <v>3196.3038912720003</v>
      </c>
      <c r="BT16" s="5">
        <f>CH4_100yr_tonnes!BU128</f>
        <v>2974.5948233220001</v>
      </c>
      <c r="BU16" s="5">
        <f>CH4_100yr_tonnes!BV128</f>
        <v>2769.2472045900004</v>
      </c>
      <c r="BV16" s="5">
        <f>CH4_100yr_tonnes!BW128</f>
        <v>2579.0028067439998</v>
      </c>
      <c r="BW16" s="5">
        <f>CH4_100yr_tonnes!BX128</f>
        <v>2402.7026308200002</v>
      </c>
      <c r="BX16" s="5">
        <f>CH4_100yr_tonnes!BY128</f>
        <v>2239.2789658080005</v>
      </c>
      <c r="BY16" s="5">
        <f>CH4_100yr_tonnes!BZ128</f>
        <v>2087.7480886260005</v>
      </c>
      <c r="BZ16" s="5">
        <f>CH4_100yr_tonnes!CA128</f>
        <v>1947.2035539540004</v>
      </c>
      <c r="CA16" s="5">
        <f>CH4_100yr_tonnes!CB128</f>
        <v>1816.8100203660001</v>
      </c>
      <c r="CB16" s="5">
        <f>CH4_100yr_tonnes!CC128</f>
        <v>1695.7975829280003</v>
      </c>
      <c r="CC16" s="5">
        <f>CH4_100yr_tonnes!CD128</f>
        <v>1583.456553276</v>
      </c>
      <c r="CD16" s="5">
        <f>CH4_100yr_tonnes!CE128</f>
        <v>1479.1326641220001</v>
      </c>
      <c r="CE16" s="5">
        <f>CH4_100yr_tonnes!CF128</f>
        <v>1382.2226602200003</v>
      </c>
      <c r="CF16" s="5">
        <f>CH4_100yr_tonnes!CG128</f>
        <v>1292.170241214</v>
      </c>
      <c r="CG16" s="5">
        <f>CH4_100yr_tonnes!CH128</f>
        <v>1208.4623339940001</v>
      </c>
      <c r="CH16" s="5">
        <f>CH4_100yr_tonnes!CI128</f>
        <v>1130.625663372</v>
      </c>
      <c r="CI16" s="5">
        <f>CH4_100yr_tonnes!CJ128</f>
        <v>1058.2235932800002</v>
      </c>
      <c r="CJ16" s="5">
        <f>CH4_100yr_tonnes!CK128</f>
        <v>990.85323171000005</v>
      </c>
      <c r="CK16" s="5">
        <f>CH4_100yr_tonnes!CL128</f>
        <v>928.14275736000013</v>
      </c>
      <c r="CL16" s="5">
        <f>CH4_100yr_tonnes!CM128</f>
        <v>869.74896798600014</v>
      </c>
      <c r="CM16" s="5">
        <f>CH4_100yr_tonnes!CN128</f>
        <v>815.35501995000004</v>
      </c>
      <c r="CN16" s="5">
        <f>CH4_100yr_tonnes!CO128</f>
        <v>764.66835286200001</v>
      </c>
      <c r="CO16" s="5">
        <f>CH4_100yr_tonnes!CP128</f>
        <v>717.41877829800001</v>
      </c>
      <c r="CP16" s="5">
        <f>CH4_100yr_tonnes!CQ128</f>
        <v>673.35671896619999</v>
      </c>
      <c r="CQ16" s="5">
        <f>CH4_100yr_tonnes!CR128</f>
        <v>632.25159486360008</v>
      </c>
      <c r="CR16" s="5">
        <f>CH4_100yr_tonnes!CS128</f>
        <v>593.89033093020009</v>
      </c>
      <c r="CS16" s="5">
        <f>CH4_100yr_tonnes!CT128</f>
        <v>558.07598877720011</v>
      </c>
      <c r="CT16" s="5">
        <f>CH4_100yr_tonnes!CU128</f>
        <v>524.62650526800007</v>
      </c>
      <c r="CU16" s="5">
        <f>CH4_100yr_tonnes!CV128</f>
        <v>493.37353185000001</v>
      </c>
      <c r="CV16" s="5">
        <f>CH4_100yr_tonnes!CW128</f>
        <v>464.16136663679998</v>
      </c>
    </row>
    <row r="17" spans="1:100" ht="15" customHeight="1" x14ac:dyDescent="0.15">
      <c r="A17" s="5">
        <f>CH4_100yr_tonnes!B129</f>
        <v>50813.107531740003</v>
      </c>
      <c r="B17" s="5">
        <f>CH4_100yr_tonnes!C129</f>
        <v>100155.95520840002</v>
      </c>
      <c r="C17" s="5">
        <f>CH4_100yr_tonnes!D129</f>
        <v>148855.36314180002</v>
      </c>
      <c r="D17" s="5">
        <f>CH4_100yr_tonnes!E129</f>
        <v>194644.98823740002</v>
      </c>
      <c r="E17" s="5">
        <f>CH4_100yr_tonnes!F129</f>
        <v>235210.68414960001</v>
      </c>
      <c r="F17" s="5">
        <f>CH4_100yr_tonnes!G129</f>
        <v>270083.0364258</v>
      </c>
      <c r="G17" s="5">
        <f>CH4_100yr_tonnes!H129</f>
        <v>299634.74315759999</v>
      </c>
      <c r="H17" s="5">
        <f>CH4_100yr_tonnes!I129</f>
        <v>324064.07927520003</v>
      </c>
      <c r="I17" s="5">
        <f>CH4_100yr_tonnes!J129</f>
        <v>342672.48883560003</v>
      </c>
      <c r="J17" s="5">
        <f>CH4_100yr_tonnes!K129</f>
        <v>359927.15722080006</v>
      </c>
      <c r="K17" s="5">
        <f>CH4_100yr_tonnes!L129</f>
        <v>378512.60393819999</v>
      </c>
      <c r="L17" s="5">
        <f>CH4_100yr_tonnes!M129</f>
        <v>395140.2918912</v>
      </c>
      <c r="M17" s="5">
        <f>CH4_100yr_tonnes!N129</f>
        <v>407207.26985400001</v>
      </c>
      <c r="N17" s="5">
        <f>CH4_100yr_tonnes!O129</f>
        <v>418575.50644080009</v>
      </c>
      <c r="O17" s="5">
        <f>CH4_100yr_tonnes!P129</f>
        <v>428772.56786160002</v>
      </c>
      <c r="P17" s="5">
        <f>CH4_100yr_tonnes!Q129</f>
        <v>438084.53953860007</v>
      </c>
      <c r="Q17" s="5">
        <f>CH4_100yr_tonnes!R129</f>
        <v>446931.53868</v>
      </c>
      <c r="R17" s="5">
        <f>CH4_100yr_tonnes!S129</f>
        <v>455948.8215894</v>
      </c>
      <c r="S17" s="5">
        <f>CH4_100yr_tonnes!T129</f>
        <v>465277.85561100004</v>
      </c>
      <c r="T17" s="5">
        <f>CH4_100yr_tonnes!U129</f>
        <v>474393.63652980007</v>
      </c>
      <c r="U17" s="5">
        <f>CH4_100yr_tonnes!V129</f>
        <v>483878.53970039997</v>
      </c>
      <c r="V17" s="5">
        <f>CH4_100yr_tonnes!W129</f>
        <v>494013.99960060004</v>
      </c>
      <c r="W17" s="5">
        <f>CH4_100yr_tonnes!X129</f>
        <v>504712.39713780006</v>
      </c>
      <c r="X17" s="5">
        <f>CH4_100yr_tonnes!Y129</f>
        <v>515430.79587840004</v>
      </c>
      <c r="Y17" s="5">
        <f>CH4_100yr_tonnes!Z129</f>
        <v>526230.37772880006</v>
      </c>
      <c r="Z17" s="5">
        <f>CH4_100yr_tonnes!AA129</f>
        <v>537269.54504939995</v>
      </c>
      <c r="AA17" s="5">
        <f>CH4_100yr_tonnes!AB129</f>
        <v>548669.34084119997</v>
      </c>
      <c r="AB17" s="5">
        <f>CH4_100yr_tonnes!AC129</f>
        <v>577894.28160839994</v>
      </c>
      <c r="AC17" s="5">
        <f>CH4_100yr_tonnes!AD129</f>
        <v>606518.73296280007</v>
      </c>
      <c r="AD17" s="5">
        <f>CH4_100yr_tonnes!AE129</f>
        <v>634595.11461000005</v>
      </c>
      <c r="AE17" s="5">
        <f>CH4_100yr_tonnes!AF129</f>
        <v>662169.9351126001</v>
      </c>
      <c r="AF17" s="5">
        <f>CH4_100yr_tonnes!AG129</f>
        <v>689284.90455600002</v>
      </c>
      <c r="AG17" s="5">
        <f>CH4_100yr_tonnes!AH129</f>
        <v>715977.80184600013</v>
      </c>
      <c r="AH17" s="5">
        <f>CH4_100yr_tonnes!AI129</f>
        <v>742282.76245200005</v>
      </c>
      <c r="AI17" s="5">
        <f>CH4_100yr_tonnes!AJ129</f>
        <v>768230.796738</v>
      </c>
      <c r="AJ17" s="5">
        <f>CH4_100yr_tonnes!AK129</f>
        <v>793850.03356800007</v>
      </c>
      <c r="AK17" s="5">
        <f>CH4_100yr_tonnes!AL129</f>
        <v>819165.44164800004</v>
      </c>
      <c r="AL17" s="5">
        <f>CH4_100yr_tonnes!AM129</f>
        <v>844199.43701400002</v>
      </c>
      <c r="AM17" s="5">
        <f>CH4_100yr_tonnes!AN129</f>
        <v>868973.06614200003</v>
      </c>
      <c r="AN17" s="5">
        <f>CH4_100yr_tonnes!AO129</f>
        <v>893506.47580200003</v>
      </c>
      <c r="AO17" s="5">
        <f>CH4_100yr_tonnes!AP129</f>
        <v>917818.54693800013</v>
      </c>
      <c r="AP17" s="5">
        <f>CH4_100yr_tonnes!AQ129</f>
        <v>941926.35769199999</v>
      </c>
      <c r="AQ17" s="5">
        <f>CH4_100yr_tonnes!AR129</f>
        <v>965844.53930399998</v>
      </c>
      <c r="AR17" s="5">
        <f>CH4_100yr_tonnes!AS129</f>
        <v>989585.14322400012</v>
      </c>
      <c r="AS17" s="5">
        <f>CH4_100yr_tonnes!AT129</f>
        <v>1013157.44856</v>
      </c>
      <c r="AT17" s="5">
        <f>CH4_100yr_tonnes!AU129</f>
        <v>1036568.4210840001</v>
      </c>
      <c r="AU17" s="5">
        <f>CH4_100yr_tonnes!AV129</f>
        <v>1059823.3634339999</v>
      </c>
      <c r="AV17" s="5">
        <f>CH4_100yr_tonnes!AW129</f>
        <v>1082926.4412420001</v>
      </c>
      <c r="AW17" s="5">
        <f>CH4_100yr_tonnes!AX129</f>
        <v>1105880.72178</v>
      </c>
      <c r="AX17" s="5">
        <f>CH4_100yr_tonnes!AY129</f>
        <v>1128688.356342</v>
      </c>
      <c r="AY17" s="5">
        <f>CH4_100yr_tonnes!AZ129</f>
        <v>1151350.5138000003</v>
      </c>
      <c r="AZ17" s="5">
        <f>CH4_100yr_tonnes!BA129</f>
        <v>1173867.4355220001</v>
      </c>
      <c r="BA17" s="5">
        <f>CH4_100yr_tonnes!BB129</f>
        <v>1196238.1221360001</v>
      </c>
      <c r="BB17" s="5">
        <f>CH4_100yr_tonnes!BC129</f>
        <v>1218459.9457139999</v>
      </c>
      <c r="BC17" s="5">
        <f>CH4_100yr_tonnes!BD129</f>
        <v>1240528.5528180001</v>
      </c>
      <c r="BD17" s="5">
        <f>CH4_100yr_tonnes!BE129</f>
        <v>1262438.288928</v>
      </c>
      <c r="BE17" s="5">
        <f>CH4_100yr_tonnes!BF129</f>
        <v>1284182.7489780001</v>
      </c>
      <c r="BF17" s="5">
        <f>CH4_100yr_tonnes!BG129</f>
        <v>1305755.3333159999</v>
      </c>
      <c r="BG17" s="5">
        <f>CH4_100yr_tonnes!BH129</f>
        <v>1327149.4368660001</v>
      </c>
      <c r="BH17" s="5">
        <f>CH4_100yr_tonnes!BI129</f>
        <v>1348358.702022</v>
      </c>
      <c r="BI17" s="5">
        <f>CH4_100yr_tonnes!BJ129</f>
        <v>1369376.8525380001</v>
      </c>
      <c r="BJ17" s="5">
        <f>CH4_100yr_tonnes!BK129</f>
        <v>1269886.469454</v>
      </c>
      <c r="BK17" s="5">
        <f>CH4_100yr_tonnes!BL129</f>
        <v>1177971.0312000001</v>
      </c>
      <c r="BL17" s="5">
        <f>CH4_100yr_tonnes!BM129</f>
        <v>1093036.695882</v>
      </c>
      <c r="BM17" s="5">
        <f>CH4_100yr_tonnes!BN129</f>
        <v>1014536.981262</v>
      </c>
      <c r="BN17" s="5">
        <f>CH4_100yr_tonnes!BO129</f>
        <v>941968.95100800006</v>
      </c>
      <c r="BO17" s="5">
        <f>CH4_100yr_tonnes!BP129</f>
        <v>874869.71011200012</v>
      </c>
      <c r="BP17" s="5">
        <f>CH4_100yr_tonnes!BQ129</f>
        <v>812813.18439000007</v>
      </c>
      <c r="BQ17" s="5">
        <f>CH4_100yr_tonnes!BR129</f>
        <v>755407.15694400005</v>
      </c>
      <c r="BR17" s="5">
        <f>CH4_100yr_tonnes!BS129</f>
        <v>702290.54938200011</v>
      </c>
      <c r="BS17" s="5">
        <f>CH4_100yr_tonnes!BT129</f>
        <v>653130.92094720004</v>
      </c>
      <c r="BT17" s="5">
        <f>CH4_100yr_tonnes!BU129</f>
        <v>607622.16725040006</v>
      </c>
      <c r="BU17" s="5">
        <f>CH4_100yr_tonnes!BV129</f>
        <v>565482.40924920002</v>
      </c>
      <c r="BV17" s="5">
        <f>CH4_100yr_tonnes!BW129</f>
        <v>526452.04989660007</v>
      </c>
      <c r="BW17" s="5">
        <f>CH4_100yr_tonnes!BX129</f>
        <v>490291.98923820001</v>
      </c>
      <c r="BX17" s="5">
        <f>CH4_100yr_tonnes!BY129</f>
        <v>456781.98249960004</v>
      </c>
      <c r="BY17" s="5">
        <f>CH4_100yr_tonnes!BZ129</f>
        <v>425719.13167200005</v>
      </c>
      <c r="BZ17" s="5">
        <f>CH4_100yr_tonnes!CA129</f>
        <v>396916.49818860006</v>
      </c>
      <c r="CA17" s="5">
        <f>CH4_100yr_tonnes!CB129</f>
        <v>370201.82787780004</v>
      </c>
      <c r="CB17" s="5">
        <f>CH4_100yr_tonnes!CC129</f>
        <v>345416.37836220005</v>
      </c>
      <c r="CC17" s="5">
        <f>CH4_100yr_tonnes!CD129</f>
        <v>322413.84103860002</v>
      </c>
      <c r="CD17" s="5">
        <f>CH4_100yr_tonnes!CE129</f>
        <v>301059.35018100002</v>
      </c>
      <c r="CE17" s="5">
        <f>CH4_100yr_tonnes!CF129</f>
        <v>281228.5715052</v>
      </c>
      <c r="CF17" s="5">
        <f>CH4_100yr_tonnes!CG129</f>
        <v>262806.86395740003</v>
      </c>
      <c r="CG17" s="5">
        <f>CH4_100yr_tonnes!CH129</f>
        <v>245688.50943840004</v>
      </c>
      <c r="CH17" s="5">
        <f>CH4_100yr_tonnes!CI129</f>
        <v>229776.00395460002</v>
      </c>
      <c r="CI17" s="5">
        <f>CH4_100yr_tonnes!CJ129</f>
        <v>214979.4058566</v>
      </c>
      <c r="CJ17" s="5">
        <f>CH4_100yr_tonnes!CK129</f>
        <v>201215.7366906</v>
      </c>
      <c r="CK17" s="5">
        <f>CH4_100yr_tonnes!CL129</f>
        <v>188408.42944199999</v>
      </c>
      <c r="CL17" s="5">
        <f>CH4_100yr_tonnes!CM129</f>
        <v>176486.82206940002</v>
      </c>
      <c r="CM17" s="5">
        <f>CH4_100yr_tonnes!CN129</f>
        <v>165385.69049820004</v>
      </c>
      <c r="CN17" s="5">
        <f>CH4_100yr_tonnes!CO129</f>
        <v>155044.81998900001</v>
      </c>
      <c r="CO17" s="5">
        <f>CH4_100yr_tonnes!CP129</f>
        <v>145408.610067</v>
      </c>
      <c r="CP17" s="5">
        <f>CH4_100yr_tonnes!CQ129</f>
        <v>136425.71165640003</v>
      </c>
      <c r="CQ17" s="5">
        <f>CH4_100yr_tonnes!CR129</f>
        <v>128048.69275859999</v>
      </c>
      <c r="CR17" s="5">
        <f>CH4_100yr_tonnes!CS129</f>
        <v>120233.73104700001</v>
      </c>
      <c r="CS17" s="5">
        <f>CH4_100yr_tonnes!CT129</f>
        <v>112940.33107320001</v>
      </c>
      <c r="CT17" s="5">
        <f>CH4_100yr_tonnes!CU129</f>
        <v>106131.0637116</v>
      </c>
      <c r="CU17" s="5">
        <f>CH4_100yr_tonnes!CV129</f>
        <v>99771.326689800015</v>
      </c>
      <c r="CV17" s="5">
        <f>CH4_100yr_tonnes!CW129</f>
        <v>93829.124238599994</v>
      </c>
    </row>
    <row r="18" spans="1:100" ht="15" customHeight="1" x14ac:dyDescent="0.15">
      <c r="A18" s="5">
        <f>CH4_100yr_tonnes!B130</f>
        <v>1854.945194826</v>
      </c>
      <c r="B18" s="5">
        <f>CH4_100yr_tonnes!C130</f>
        <v>3110.4175747980007</v>
      </c>
      <c r="C18" s="5">
        <f>CH4_100yr_tonnes!D130</f>
        <v>4051.3635627960002</v>
      </c>
      <c r="D18" s="5">
        <f>CH4_100yr_tonnes!E130</f>
        <v>4893.5799725280003</v>
      </c>
      <c r="E18" s="5">
        <f>CH4_100yr_tonnes!F130</f>
        <v>5677.7138267520004</v>
      </c>
      <c r="F18" s="5">
        <f>CH4_100yr_tonnes!G130</f>
        <v>6473.3328491040002</v>
      </c>
      <c r="G18" s="5">
        <f>CH4_100yr_tonnes!H130</f>
        <v>7164.3785060999999</v>
      </c>
      <c r="H18" s="5">
        <f>CH4_100yr_tonnes!I130</f>
        <v>7952.0463824400003</v>
      </c>
      <c r="I18" s="5">
        <f>CH4_100yr_tonnes!J130</f>
        <v>8864.7111320399999</v>
      </c>
      <c r="J18" s="5">
        <f>CH4_100yr_tonnes!K130</f>
        <v>9234.6060190799999</v>
      </c>
      <c r="K18" s="5">
        <f>CH4_100yr_tonnes!L130</f>
        <v>9798.5373600000021</v>
      </c>
      <c r="L18" s="5">
        <f>CH4_100yr_tonnes!M130</f>
        <v>10643.33982852</v>
      </c>
      <c r="M18" s="5">
        <f>CH4_100yr_tonnes!N130</f>
        <v>11236.345104420001</v>
      </c>
      <c r="N18" s="5">
        <f>CH4_100yr_tonnes!O130</f>
        <v>11790.05802258</v>
      </c>
      <c r="O18" s="5">
        <f>CH4_100yr_tonnes!P130</f>
        <v>12336.510896400001</v>
      </c>
      <c r="P18" s="5">
        <f>CH4_100yr_tonnes!Q130</f>
        <v>12425.891256719999</v>
      </c>
      <c r="Q18" s="5">
        <f>CH4_100yr_tonnes!R130</f>
        <v>12546.881211000002</v>
      </c>
      <c r="R18" s="5">
        <f>CH4_100yr_tonnes!S130</f>
        <v>12824.51541066</v>
      </c>
      <c r="S18" s="5">
        <f>CH4_100yr_tonnes!T130</f>
        <v>13330.125625500001</v>
      </c>
      <c r="T18" s="5">
        <f>CH4_100yr_tonnes!U130</f>
        <v>13780.88187066</v>
      </c>
      <c r="U18" s="5">
        <f>CH4_100yr_tonnes!V130</f>
        <v>14055.99633756</v>
      </c>
      <c r="V18" s="5">
        <f>CH4_100yr_tonnes!W130</f>
        <v>14646.746476980001</v>
      </c>
      <c r="W18" s="5">
        <f>CH4_100yr_tonnes!X130</f>
        <v>15199.928026199999</v>
      </c>
      <c r="X18" s="5">
        <f>CH4_100yr_tonnes!Y130</f>
        <v>15739.174587179999</v>
      </c>
      <c r="Y18" s="5">
        <f>CH4_100yr_tonnes!Z130</f>
        <v>16286.9650872</v>
      </c>
      <c r="Z18" s="5">
        <f>CH4_100yr_tonnes!AA130</f>
        <v>16867.590835679999</v>
      </c>
      <c r="AA18" s="5">
        <f>CH4_100yr_tonnes!AB130</f>
        <v>17503.617638820004</v>
      </c>
      <c r="AB18" s="5">
        <f>CH4_100yr_tonnes!AC130</f>
        <v>17574.536004900001</v>
      </c>
      <c r="AC18" s="5">
        <f>CH4_100yr_tonnes!AD130</f>
        <v>17746.650623760004</v>
      </c>
      <c r="AD18" s="5">
        <f>CH4_100yr_tonnes!AE130</f>
        <v>17986.428795120002</v>
      </c>
      <c r="AE18" s="5">
        <f>CH4_100yr_tonnes!AF130</f>
        <v>18271.4193897</v>
      </c>
      <c r="AF18" s="5">
        <f>CH4_100yr_tonnes!AG130</f>
        <v>18586.656798239997</v>
      </c>
      <c r="AG18" s="5">
        <f>CH4_100yr_tonnes!AH130</f>
        <v>18922.217216099998</v>
      </c>
      <c r="AH18" s="5">
        <f>CH4_100yr_tonnes!AI130</f>
        <v>19271.573266079999</v>
      </c>
      <c r="AI18" s="5">
        <f>CH4_100yr_tonnes!AJ130</f>
        <v>19630.525524659999</v>
      </c>
      <c r="AJ18" s="5">
        <f>CH4_100yr_tonnes!AK130</f>
        <v>19996.346431739999</v>
      </c>
      <c r="AK18" s="5">
        <f>CH4_100yr_tonnes!AL130</f>
        <v>20367.267539580003</v>
      </c>
      <c r="AL18" s="5">
        <f>CH4_100yr_tonnes!AM130</f>
        <v>20742.115853940002</v>
      </c>
      <c r="AM18" s="5">
        <f>CH4_100yr_tonnes!AN130</f>
        <v>21120.209862780001</v>
      </c>
      <c r="AN18" s="5">
        <f>CH4_100yr_tonnes!AO130</f>
        <v>21501.109591560002</v>
      </c>
      <c r="AO18" s="5">
        <f>CH4_100yr_tonnes!AP130</f>
        <v>21884.596710719998</v>
      </c>
      <c r="AP18" s="5">
        <f>CH4_100yr_tonnes!AQ130</f>
        <v>22270.473305280004</v>
      </c>
      <c r="AQ18" s="5">
        <f>CH4_100yr_tonnes!AR130</f>
        <v>22658.607951719998</v>
      </c>
      <c r="AR18" s="5">
        <f>CH4_100yr_tonnes!AS130</f>
        <v>23048.789968320001</v>
      </c>
      <c r="AS18" s="5">
        <f>CH4_100yr_tonnes!AT130</f>
        <v>23440.75246716</v>
      </c>
      <c r="AT18" s="5">
        <f>CH4_100yr_tonnes!AU130</f>
        <v>23834.16532326</v>
      </c>
      <c r="AU18" s="5">
        <f>CH4_100yr_tonnes!AV130</f>
        <v>24228.765181080002</v>
      </c>
      <c r="AV18" s="5">
        <f>CH4_100yr_tonnes!AW130</f>
        <v>24624.218695140004</v>
      </c>
      <c r="AW18" s="5">
        <f>CH4_100yr_tonnes!AX130</f>
        <v>25020.18649932</v>
      </c>
      <c r="AX18" s="5">
        <f>CH4_100yr_tonnes!AY130</f>
        <v>25416.179240340003</v>
      </c>
      <c r="AY18" s="5">
        <f>CH4_100yr_tonnes!AZ130</f>
        <v>25811.724203040001</v>
      </c>
      <c r="AZ18" s="5">
        <f>CH4_100yr_tonnes!BA130</f>
        <v>26206.380748440002</v>
      </c>
      <c r="BA18" s="5">
        <f>CH4_100yr_tonnes!BB130</f>
        <v>26599.738089899998</v>
      </c>
      <c r="BB18" s="5">
        <f>CH4_100yr_tonnes!BC130</f>
        <v>26991.394715819999</v>
      </c>
      <c r="BC18" s="5">
        <f>CH4_100yr_tonnes!BD130</f>
        <v>27380.876826240001</v>
      </c>
      <c r="BD18" s="5">
        <f>CH4_100yr_tonnes!BE130</f>
        <v>27767.741015939999</v>
      </c>
      <c r="BE18" s="5">
        <f>CH4_100yr_tonnes!BF130</f>
        <v>28151.614744260001</v>
      </c>
      <c r="BF18" s="5">
        <f>CH4_100yr_tonnes!BG130</f>
        <v>28532.194212959999</v>
      </c>
      <c r="BG18" s="5">
        <f>CH4_100yr_tonnes!BH130</f>
        <v>28909.242881400001</v>
      </c>
      <c r="BH18" s="5">
        <f>CH4_100yr_tonnes!BI130</f>
        <v>29282.56287528</v>
      </c>
      <c r="BI18" s="5">
        <f>CH4_100yr_tonnes!BJ130</f>
        <v>29652.024622020006</v>
      </c>
      <c r="BJ18" s="5">
        <f>CH4_100yr_tonnes!BK130</f>
        <v>21721.932144000002</v>
      </c>
      <c r="BK18" s="5">
        <f>CH4_100yr_tonnes!BL130</f>
        <v>16281.459191580001</v>
      </c>
      <c r="BL18" s="5">
        <f>CH4_100yr_tonnes!BM130</f>
        <v>12518.263536119999</v>
      </c>
      <c r="BM18" s="5">
        <f>CH4_100yr_tonnes!BN130</f>
        <v>9887.2456257000013</v>
      </c>
      <c r="BN18" s="5">
        <f>CH4_100yr_tonnes!BO130</f>
        <v>8022.4825549200013</v>
      </c>
      <c r="BO18" s="5">
        <f>CH4_100yr_tonnes!BP130</f>
        <v>6678.1930895699998</v>
      </c>
      <c r="BP18" s="5">
        <f>CH4_100yr_tonnes!BQ130</f>
        <v>5689.1628676500013</v>
      </c>
      <c r="BQ18" s="5">
        <f>CH4_100yr_tonnes!BR130</f>
        <v>4944.2143854779997</v>
      </c>
      <c r="BR18" s="5">
        <f>CH4_100yr_tonnes!BS130</f>
        <v>4368.4212542100013</v>
      </c>
      <c r="BS18" s="5">
        <f>CH4_100yr_tonnes!BT130</f>
        <v>3911.1841107839996</v>
      </c>
      <c r="BT18" s="5">
        <f>CH4_100yr_tonnes!BU130</f>
        <v>3538.2358141320005</v>
      </c>
      <c r="BU18" s="5">
        <f>CH4_100yr_tonnes!BV130</f>
        <v>3226.2806591880003</v>
      </c>
      <c r="BV18" s="5">
        <f>CH4_100yr_tonnes!BW130</f>
        <v>2959.3993381620003</v>
      </c>
      <c r="BW18" s="5">
        <f>CH4_100yr_tonnes!BX130</f>
        <v>2726.6376247260005</v>
      </c>
      <c r="BX18" s="5">
        <f>CH4_100yr_tonnes!BY130</f>
        <v>2520.3886287239998</v>
      </c>
      <c r="BY18" s="5">
        <f>CH4_100yr_tonnes!BZ130</f>
        <v>2335.3071025680001</v>
      </c>
      <c r="BZ18" s="5">
        <f>CH4_100yr_tonnes!CA130</f>
        <v>2167.58046513</v>
      </c>
      <c r="CA18" s="5">
        <f>CH4_100yr_tonnes!CB130</f>
        <v>2014.4390301360002</v>
      </c>
      <c r="CB18" s="5">
        <f>CH4_100yr_tonnes!CC130</f>
        <v>1873.8266588520003</v>
      </c>
      <c r="CC18" s="5">
        <f>CH4_100yr_tonnes!CD130</f>
        <v>1744.1790052680001</v>
      </c>
      <c r="CD18" s="5">
        <f>CH4_100yr_tonnes!CE130</f>
        <v>1624.2739642140002</v>
      </c>
      <c r="CE18" s="5">
        <f>CH4_100yr_tonnes!CF130</f>
        <v>1513.1305700340001</v>
      </c>
      <c r="CF18" s="5">
        <f>CH4_100yr_tonnes!CG130</f>
        <v>1409.9404331580001</v>
      </c>
      <c r="CG18" s="5">
        <f>CH4_100yr_tonnes!CH130</f>
        <v>1314.0210442079999</v>
      </c>
      <c r="CH18" s="5">
        <f>CH4_100yr_tonnes!CI130</f>
        <v>1224.783779178</v>
      </c>
      <c r="CI18" s="5">
        <f>CH4_100yr_tonnes!CJ130</f>
        <v>1141.7118122280001</v>
      </c>
      <c r="CJ18" s="5">
        <f>CH4_100yr_tonnes!CK130</f>
        <v>1064.3447122020002</v>
      </c>
      <c r="CK18" s="5">
        <f>CH4_100yr_tonnes!CL130</f>
        <v>992.26755598200009</v>
      </c>
      <c r="CL18" s="5">
        <f>CH4_100yr_tonnes!CM130</f>
        <v>925.10311114800004</v>
      </c>
      <c r="CM18" s="5">
        <f>CH4_100yr_tonnes!CN130</f>
        <v>862.50611094599992</v>
      </c>
      <c r="CN18" s="5">
        <f>CH4_100yr_tonnes!CO130</f>
        <v>804.15895983600012</v>
      </c>
      <c r="CO18" s="5">
        <f>CH4_100yr_tonnes!CP130</f>
        <v>749.768440446</v>
      </c>
      <c r="CP18" s="5">
        <f>CH4_100yr_tonnes!CQ130</f>
        <v>699.06310123799994</v>
      </c>
      <c r="CQ18" s="5">
        <f>CH4_100yr_tonnes!CR130</f>
        <v>651.79114969080013</v>
      </c>
      <c r="CR18" s="5">
        <f>CH4_100yr_tonnes!CS130</f>
        <v>607.71868936440001</v>
      </c>
      <c r="CS18" s="5">
        <f>CH4_100yr_tonnes!CT130</f>
        <v>566.62822307940007</v>
      </c>
      <c r="CT18" s="5">
        <f>CH4_100yr_tonnes!CU130</f>
        <v>528.31735061459995</v>
      </c>
      <c r="CU18" s="5">
        <f>CH4_100yr_tonnes!CV130</f>
        <v>492.59761868340001</v>
      </c>
      <c r="CV18" s="5">
        <f>CH4_100yr_tonnes!CW130</f>
        <v>459.2934913908</v>
      </c>
    </row>
    <row r="19" spans="1:100" ht="15" customHeight="1" x14ac:dyDescent="0.15">
      <c r="A19" s="5">
        <f>CH4_100yr_tonnes!B131</f>
        <v>267.23194140360005</v>
      </c>
      <c r="B19" s="5">
        <f>CH4_100yr_tonnes!C131</f>
        <v>524.95652685300001</v>
      </c>
      <c r="C19" s="5">
        <f>CH4_100yr_tonnes!D131</f>
        <v>782.27922522599999</v>
      </c>
      <c r="D19" s="5">
        <f>CH4_100yr_tonnes!E131</f>
        <v>1036.5519463620001</v>
      </c>
      <c r="E19" s="5">
        <f>CH4_100yr_tonnes!F131</f>
        <v>1273.74746385</v>
      </c>
      <c r="F19" s="5">
        <f>CH4_100yr_tonnes!G131</f>
        <v>1500.54918303</v>
      </c>
      <c r="G19" s="5">
        <f>CH4_100yr_tonnes!H131</f>
        <v>1720.8333166860002</v>
      </c>
      <c r="H19" s="5">
        <f>CH4_100yr_tonnes!I131</f>
        <v>1923.6535927860002</v>
      </c>
      <c r="I19" s="5">
        <f>CH4_100yr_tonnes!J131</f>
        <v>2113.1128530720002</v>
      </c>
      <c r="J19" s="5">
        <f>CH4_100yr_tonnes!K131</f>
        <v>2303.5001082300005</v>
      </c>
      <c r="K19" s="5">
        <f>CH4_100yr_tonnes!L131</f>
        <v>2488.7558044500001</v>
      </c>
      <c r="L19" s="5">
        <f>CH4_100yr_tonnes!M131</f>
        <v>2678.658185196</v>
      </c>
      <c r="M19" s="5">
        <f>CH4_100yr_tonnes!N131</f>
        <v>2868.1104600480003</v>
      </c>
      <c r="N19" s="5">
        <f>CH4_100yr_tonnes!O131</f>
        <v>3060.4343625420001</v>
      </c>
      <c r="O19" s="5">
        <f>CH4_100yr_tonnes!P131</f>
        <v>3265.3199642760005</v>
      </c>
      <c r="P19" s="5">
        <f>CH4_100yr_tonnes!Q131</f>
        <v>3461.1216813300007</v>
      </c>
      <c r="Q19" s="5">
        <f>CH4_100yr_tonnes!R131</f>
        <v>3650.6147161859999</v>
      </c>
      <c r="R19" s="5">
        <f>CH4_100yr_tonnes!S131</f>
        <v>3840.8283077460005</v>
      </c>
      <c r="S19" s="5">
        <f>CH4_100yr_tonnes!T131</f>
        <v>4023.543157608</v>
      </c>
      <c r="T19" s="5">
        <f>CH4_100yr_tonnes!U131</f>
        <v>4201.387633116</v>
      </c>
      <c r="U19" s="5">
        <f>CH4_100yr_tonnes!V131</f>
        <v>4378.4734530659998</v>
      </c>
      <c r="V19" s="5">
        <f>CH4_100yr_tonnes!W131</f>
        <v>4552.6000972680004</v>
      </c>
      <c r="W19" s="5">
        <f>CH4_100yr_tonnes!X131</f>
        <v>4724.3569267140001</v>
      </c>
      <c r="X19" s="5">
        <f>CH4_100yr_tonnes!Y131</f>
        <v>4894.4244445800005</v>
      </c>
      <c r="Y19" s="5">
        <f>CH4_100yr_tonnes!Z131</f>
        <v>5063.8682404140009</v>
      </c>
      <c r="Z19" s="5">
        <f>CH4_100yr_tonnes!AA131</f>
        <v>5233.4265762120003</v>
      </c>
      <c r="AA19" s="5">
        <f>CH4_100yr_tonnes!AB131</f>
        <v>5403.7813742040007</v>
      </c>
      <c r="AB19" s="5">
        <f>CH4_100yr_tonnes!AC131</f>
        <v>5604.4649780520003</v>
      </c>
      <c r="AC19" s="5">
        <f>CH4_100yr_tonnes!AD131</f>
        <v>5806.511109006</v>
      </c>
      <c r="AD19" s="5">
        <f>CH4_100yr_tonnes!AE131</f>
        <v>6010.0121296500001</v>
      </c>
      <c r="AE19" s="5">
        <f>CH4_100yr_tonnes!AF131</f>
        <v>6215.0445556739996</v>
      </c>
      <c r="AF19" s="5">
        <f>CH4_100yr_tonnes!AG131</f>
        <v>6421.6660747080005</v>
      </c>
      <c r="AG19" s="5">
        <f>CH4_100yr_tonnes!AH131</f>
        <v>6629.9212035540004</v>
      </c>
      <c r="AH19" s="5">
        <f>CH4_100yr_tonnes!AI131</f>
        <v>6839.8458192600001</v>
      </c>
      <c r="AI19" s="5">
        <f>CH4_100yr_tonnes!AJ131</f>
        <v>7051.4694372000004</v>
      </c>
      <c r="AJ19" s="5">
        <f>CH4_100yr_tonnes!AK131</f>
        <v>7264.8161107800006</v>
      </c>
      <c r="AK19" s="5">
        <f>CH4_100yr_tonnes!AL131</f>
        <v>7479.8938471800002</v>
      </c>
      <c r="AL19" s="5">
        <f>CH4_100yr_tonnes!AM131</f>
        <v>7696.7058397800001</v>
      </c>
      <c r="AM19" s="5">
        <f>CH4_100yr_tonnes!AN131</f>
        <v>7915.23902352</v>
      </c>
      <c r="AN19" s="5">
        <f>CH4_100yr_tonnes!AO131</f>
        <v>8135.4670784400014</v>
      </c>
      <c r="AO19" s="5">
        <f>CH4_100yr_tonnes!AP131</f>
        <v>8357.3547824400011</v>
      </c>
      <c r="AP19" s="5">
        <f>CH4_100yr_tonnes!AQ131</f>
        <v>8580.8580044999999</v>
      </c>
      <c r="AQ19" s="5">
        <f>CH4_100yr_tonnes!AR131</f>
        <v>8805.9270336600002</v>
      </c>
      <c r="AR19" s="5">
        <f>CH4_100yr_tonnes!AS131</f>
        <v>9032.5039890600001</v>
      </c>
      <c r="AS19" s="5">
        <f>CH4_100yr_tonnes!AT131</f>
        <v>9260.53111188</v>
      </c>
      <c r="AT19" s="5">
        <f>CH4_100yr_tonnes!AU131</f>
        <v>9489.9450769200012</v>
      </c>
      <c r="AU19" s="5">
        <f>CH4_100yr_tonnes!AV131</f>
        <v>9720.6735483599987</v>
      </c>
      <c r="AV19" s="5">
        <f>CH4_100yr_tonnes!AW131</f>
        <v>9952.6443937800013</v>
      </c>
      <c r="AW19" s="5">
        <f>CH4_100yr_tonnes!AX131</f>
        <v>10185.766693380003</v>
      </c>
      <c r="AX19" s="5">
        <f>CH4_100yr_tonnes!AY131</f>
        <v>10419.940550640002</v>
      </c>
      <c r="AY19" s="5">
        <f>CH4_100yr_tonnes!AZ131</f>
        <v>10655.057295720002</v>
      </c>
      <c r="AZ19" s="5">
        <f>CH4_100yr_tonnes!BA131</f>
        <v>10891.00446876</v>
      </c>
      <c r="BA19" s="5">
        <f>CH4_100yr_tonnes!BB131</f>
        <v>11127.666877560001</v>
      </c>
      <c r="BB19" s="5">
        <f>CH4_100yr_tonnes!BC131</f>
        <v>11364.930048599999</v>
      </c>
      <c r="BC19" s="5">
        <f>CH4_100yr_tonnes!BD131</f>
        <v>11602.678132020001</v>
      </c>
      <c r="BD19" s="5">
        <f>CH4_100yr_tonnes!BE131</f>
        <v>11840.801963039999</v>
      </c>
      <c r="BE19" s="5">
        <f>CH4_100yr_tonnes!BF131</f>
        <v>12079.185454500001</v>
      </c>
      <c r="BF19" s="5">
        <f>CH4_100yr_tonnes!BG131</f>
        <v>12317.712268380001</v>
      </c>
      <c r="BG19" s="5">
        <f>CH4_100yr_tonnes!BH131</f>
        <v>12556.267836239998</v>
      </c>
      <c r="BH19" s="5">
        <f>CH4_100yr_tonnes!BI131</f>
        <v>12794.74636974</v>
      </c>
      <c r="BI19" s="5">
        <f>CH4_100yr_tonnes!BJ131</f>
        <v>13033.038982080001</v>
      </c>
      <c r="BJ19" s="5">
        <f>CH4_100yr_tonnes!BK131</f>
        <v>12085.146620340001</v>
      </c>
      <c r="BK19" s="5">
        <f>CH4_100yr_tonnes!BL131</f>
        <v>11209.473388020002</v>
      </c>
      <c r="BL19" s="5">
        <f>CH4_100yr_tonnes!BM131</f>
        <v>10400.355307020001</v>
      </c>
      <c r="BM19" s="5">
        <f>CH4_100yr_tonnes!BN131</f>
        <v>9652.5802320000003</v>
      </c>
      <c r="BN19" s="5">
        <f>CH4_100yr_tonnes!BO131</f>
        <v>8961.3514417800016</v>
      </c>
      <c r="BO19" s="5">
        <f>CH4_100yr_tonnes!BP131</f>
        <v>8322.2541935999998</v>
      </c>
      <c r="BP19" s="5">
        <f>CH4_100yr_tonnes!BQ131</f>
        <v>7731.2250097200003</v>
      </c>
      <c r="BQ19" s="5">
        <f>CH4_100yr_tonnes!BR131</f>
        <v>7184.52340482</v>
      </c>
      <c r="BR19" s="5">
        <f>CH4_100yr_tonnes!BS131</f>
        <v>6678.7059301260006</v>
      </c>
      <c r="BS19" s="5">
        <f>CH4_100yr_tonnes!BT131</f>
        <v>6210.6023166240011</v>
      </c>
      <c r="BT19" s="5">
        <f>CH4_100yr_tonnes!BU131</f>
        <v>5777.2935349800009</v>
      </c>
      <c r="BU19" s="5">
        <f>CH4_100yr_tonnes!BV131</f>
        <v>5376.0916358880013</v>
      </c>
      <c r="BV19" s="5">
        <f>CH4_100yr_tonnes!BW131</f>
        <v>5004.5212196520006</v>
      </c>
      <c r="BW19" s="5">
        <f>CH4_100yr_tonnes!BX131</f>
        <v>4660.3024000800006</v>
      </c>
      <c r="BX19" s="5">
        <f>CH4_100yr_tonnes!BY131</f>
        <v>4341.3351460740005</v>
      </c>
      <c r="BY19" s="5">
        <f>CH4_100yr_tonnes!BZ131</f>
        <v>4045.6848849779999</v>
      </c>
      <c r="BZ19" s="5">
        <f>CH4_100yr_tonnes!CA131</f>
        <v>3771.5692720860002</v>
      </c>
      <c r="CA19" s="5">
        <f>CH4_100yr_tonnes!CB131</f>
        <v>3517.346022576</v>
      </c>
      <c r="CB19" s="5">
        <f>CH4_100yr_tonnes!CC131</f>
        <v>3281.5017251879999</v>
      </c>
      <c r="CC19" s="5">
        <f>CH4_100yr_tonnes!CD131</f>
        <v>3062.6415603540004</v>
      </c>
      <c r="CD19" s="5">
        <f>CH4_100yr_tonnes!CE131</f>
        <v>2859.4798434540003</v>
      </c>
      <c r="CE19" s="5">
        <f>CH4_100yr_tonnes!CF131</f>
        <v>2670.8313328559998</v>
      </c>
      <c r="CF19" s="5">
        <f>CH4_100yr_tonnes!CG131</f>
        <v>2495.6032315500001</v>
      </c>
      <c r="CG19" s="5">
        <f>CH4_100yr_tonnes!CH131</f>
        <v>2332.78784034</v>
      </c>
      <c r="CH19" s="5">
        <f>CH4_100yr_tonnes!CI131</f>
        <v>2181.4557941160001</v>
      </c>
      <c r="CI19" s="5">
        <f>CH4_100yr_tonnes!CJ131</f>
        <v>2040.7498466280003</v>
      </c>
      <c r="CJ19" s="5">
        <f>CH4_100yr_tonnes!CK131</f>
        <v>1909.8791529120001</v>
      </c>
      <c r="CK19" s="5">
        <f>CH4_100yr_tonnes!CL131</f>
        <v>1788.1140080099999</v>
      </c>
      <c r="CL19" s="5">
        <f>CH4_100yr_tonnes!CM131</f>
        <v>1674.7810135080001</v>
      </c>
      <c r="CM19" s="5">
        <f>CH4_100yr_tonnes!CN131</f>
        <v>1569.258625788</v>
      </c>
      <c r="CN19" s="5">
        <f>CH4_100yr_tonnes!CO131</f>
        <v>1470.9730642980003</v>
      </c>
      <c r="CO19" s="5">
        <f>CH4_100yr_tonnes!CP131</f>
        <v>1379.3945452620001</v>
      </c>
      <c r="CP19" s="5">
        <f>CH4_100yr_tonnes!CQ131</f>
        <v>1294.033819812</v>
      </c>
      <c r="CQ19" s="5">
        <f>CH4_100yr_tonnes!CR131</f>
        <v>1214.4389853539999</v>
      </c>
      <c r="CR19" s="5">
        <f>CH4_100yr_tonnes!CS131</f>
        <v>1140.192554574</v>
      </c>
      <c r="CS19" s="5">
        <f>CH4_100yr_tonnes!CT131</f>
        <v>1070.908754286</v>
      </c>
      <c r="CT19" s="5">
        <f>CH4_100yr_tonnes!CU131</f>
        <v>1006.2310459860001</v>
      </c>
      <c r="CU19" s="5">
        <f>CH4_100yr_tonnes!CV131</f>
        <v>945.8298389580001</v>
      </c>
      <c r="CV19" s="5">
        <f>CH4_100yr_tonnes!CW131</f>
        <v>889.40038644000003</v>
      </c>
    </row>
    <row r="20" spans="1:100" ht="15" customHeight="1" x14ac:dyDescent="0.15">
      <c r="A20" s="5">
        <f>CH4_100yr_tonnes!B132</f>
        <v>35462.499517680008</v>
      </c>
      <c r="B20" s="5">
        <f>CH4_100yr_tonnes!C132</f>
        <v>60408.54902898</v>
      </c>
      <c r="C20" s="5">
        <f>CH4_100yr_tonnes!D132</f>
        <v>77610.66</v>
      </c>
      <c r="D20" s="5">
        <f>CH4_100yr_tonnes!E132</f>
        <v>89437.892281200009</v>
      </c>
      <c r="E20" s="5">
        <f>CH4_100yr_tonnes!F132</f>
        <v>98254.600281000006</v>
      </c>
      <c r="F20" s="5">
        <f>CH4_100yr_tonnes!G132</f>
        <v>105174.51141179999</v>
      </c>
      <c r="G20" s="5">
        <f>CH4_100yr_tonnes!H132</f>
        <v>111194.79336000001</v>
      </c>
      <c r="H20" s="5">
        <f>CH4_100yr_tonnes!I132</f>
        <v>116922.7761516</v>
      </c>
      <c r="I20" s="5">
        <f>CH4_100yr_tonnes!J132</f>
        <v>122597.40366540001</v>
      </c>
      <c r="J20" s="5">
        <f>CH4_100yr_tonnes!K132</f>
        <v>127389.45478140001</v>
      </c>
      <c r="K20" s="5">
        <f>CH4_100yr_tonnes!L132</f>
        <v>132746.13616140003</v>
      </c>
      <c r="L20" s="5">
        <f>CH4_100yr_tonnes!M132</f>
        <v>139200.14921880001</v>
      </c>
      <c r="M20" s="5">
        <f>CH4_100yr_tonnes!N132</f>
        <v>145299.87263040003</v>
      </c>
      <c r="N20" s="5">
        <f>CH4_100yr_tonnes!O132</f>
        <v>151846.03999020002</v>
      </c>
      <c r="O20" s="5">
        <f>CH4_100yr_tonnes!P132</f>
        <v>155873.74089059999</v>
      </c>
      <c r="P20" s="5">
        <f>CH4_100yr_tonnes!Q132</f>
        <v>159251.4572256</v>
      </c>
      <c r="Q20" s="5">
        <f>CH4_100yr_tonnes!R132</f>
        <v>163706.51461139999</v>
      </c>
      <c r="R20" s="5">
        <f>CH4_100yr_tonnes!S132</f>
        <v>168612.6310236</v>
      </c>
      <c r="S20" s="5">
        <f>CH4_100yr_tonnes!T132</f>
        <v>174281.59350840002</v>
      </c>
      <c r="T20" s="5">
        <f>CH4_100yr_tonnes!U132</f>
        <v>179654.77957800002</v>
      </c>
      <c r="U20" s="5">
        <f>CH4_100yr_tonnes!V132</f>
        <v>184822.95180419998</v>
      </c>
      <c r="V20" s="5">
        <f>CH4_100yr_tonnes!W132</f>
        <v>190671.3235302</v>
      </c>
      <c r="W20" s="5">
        <f>CH4_100yr_tonnes!X132</f>
        <v>196827.88449540001</v>
      </c>
      <c r="X20" s="5">
        <f>CH4_100yr_tonnes!Y132</f>
        <v>203088.41628600002</v>
      </c>
      <c r="Y20" s="5">
        <f>CH4_100yr_tonnes!Z132</f>
        <v>209546.65152060002</v>
      </c>
      <c r="Z20" s="5">
        <f>CH4_100yr_tonnes!AA132</f>
        <v>216259.565997</v>
      </c>
      <c r="AA20" s="5">
        <f>CH4_100yr_tonnes!AB132</f>
        <v>223266.7593222</v>
      </c>
      <c r="AB20" s="5">
        <f>CH4_100yr_tonnes!AC132</f>
        <v>224798.68303320001</v>
      </c>
      <c r="AC20" s="5">
        <f>CH4_100yr_tonnes!AD132</f>
        <v>227370.63006480003</v>
      </c>
      <c r="AD20" s="5">
        <f>CH4_100yr_tonnes!AE132</f>
        <v>230644.6817592</v>
      </c>
      <c r="AE20" s="5">
        <f>CH4_100yr_tonnes!AF132</f>
        <v>234394.33065600001</v>
      </c>
      <c r="AF20" s="5">
        <f>CH4_100yr_tonnes!AG132</f>
        <v>238467.6179712</v>
      </c>
      <c r="AG20" s="5">
        <f>CH4_100yr_tonnes!AH132</f>
        <v>242762.488365</v>
      </c>
      <c r="AH20" s="5">
        <f>CH4_100yr_tonnes!AI132</f>
        <v>247210.3472892</v>
      </c>
      <c r="AI20" s="5">
        <f>CH4_100yr_tonnes!AJ132</f>
        <v>251765.09908320001</v>
      </c>
      <c r="AJ20" s="5">
        <f>CH4_100yr_tonnes!AK132</f>
        <v>256395.57961260001</v>
      </c>
      <c r="AK20" s="5">
        <f>CH4_100yr_tonnes!AL132</f>
        <v>261080.58632580002</v>
      </c>
      <c r="AL20" s="5">
        <f>CH4_100yr_tonnes!AM132</f>
        <v>265805.59069980006</v>
      </c>
      <c r="AM20" s="5">
        <f>CH4_100yr_tonnes!AN132</f>
        <v>270560.74525919999</v>
      </c>
      <c r="AN20" s="5">
        <f>CH4_100yr_tonnes!AO132</f>
        <v>275339.20878059999</v>
      </c>
      <c r="AO20" s="5">
        <f>CH4_100yr_tonnes!AP132</f>
        <v>280136.1892278</v>
      </c>
      <c r="AP20" s="5">
        <f>CH4_100yr_tonnes!AQ132</f>
        <v>284948.0533344</v>
      </c>
      <c r="AQ20" s="5">
        <f>CH4_100yr_tonnes!AR132</f>
        <v>289771.79789940006</v>
      </c>
      <c r="AR20" s="5">
        <f>CH4_100yr_tonnes!AS132</f>
        <v>294604.59945960005</v>
      </c>
      <c r="AS20" s="5">
        <f>CH4_100yr_tonnes!AT132</f>
        <v>299443.65672239999</v>
      </c>
      <c r="AT20" s="5">
        <f>CH4_100yr_tonnes!AU132</f>
        <v>304286.15605559997</v>
      </c>
      <c r="AU20" s="5">
        <f>CH4_100yr_tonnes!AV132</f>
        <v>309129.64215000003</v>
      </c>
      <c r="AV20" s="5">
        <f>CH4_100yr_tonnes!AW132</f>
        <v>313971.81326339999</v>
      </c>
      <c r="AW20" s="5">
        <f>CH4_100yr_tonnes!AX132</f>
        <v>318810.29842980002</v>
      </c>
      <c r="AX20" s="5">
        <f>CH4_100yr_tonnes!AY132</f>
        <v>323642.51107920002</v>
      </c>
      <c r="AY20" s="5">
        <f>CH4_100yr_tonnes!AZ132</f>
        <v>328465.89088020002</v>
      </c>
      <c r="AZ20" s="5">
        <f>CH4_100yr_tonnes!BA132</f>
        <v>333278.0452386</v>
      </c>
      <c r="BA20" s="5">
        <f>CH4_100yr_tonnes!BB132</f>
        <v>338076.754518</v>
      </c>
      <c r="BB20" s="5">
        <f>CH4_100yr_tonnes!BC132</f>
        <v>342860.02933080005</v>
      </c>
      <c r="BC20" s="5">
        <f>CH4_100yr_tonnes!BD132</f>
        <v>347626.00565160002</v>
      </c>
      <c r="BD20" s="5">
        <f>CH4_100yr_tonnes!BE132</f>
        <v>352372.99342980003</v>
      </c>
      <c r="BE20" s="5">
        <f>CH4_100yr_tonnes!BF132</f>
        <v>357099.25047660002</v>
      </c>
      <c r="BF20" s="5">
        <f>CH4_100yr_tonnes!BG132</f>
        <v>361803.05107859999</v>
      </c>
      <c r="BG20" s="5">
        <f>CH4_100yr_tonnes!BH132</f>
        <v>366482.9207892</v>
      </c>
      <c r="BH20" s="5">
        <f>CH4_100yr_tonnes!BI132</f>
        <v>371137.67982060002</v>
      </c>
      <c r="BI20" s="5">
        <f>CH4_100yr_tonnes!BJ132</f>
        <v>375766.17109800002</v>
      </c>
      <c r="BJ20" s="5">
        <f>CH4_100yr_tonnes!BK132</f>
        <v>275345.99454360001</v>
      </c>
      <c r="BK20" s="5">
        <f>CH4_100yr_tonnes!BL132</f>
        <v>206446.13412960002</v>
      </c>
      <c r="BL20" s="5">
        <f>CH4_100yr_tonnes!BM132</f>
        <v>158782.21064579999</v>
      </c>
      <c r="BM20" s="5">
        <f>CH4_100yr_tonnes!BN132</f>
        <v>125453.14847940003</v>
      </c>
      <c r="BN20" s="5">
        <f>CH4_100yr_tonnes!BO132</f>
        <v>101826.2587872</v>
      </c>
      <c r="BO20" s="5">
        <f>CH4_100yr_tonnes!BP132</f>
        <v>84789.854535000006</v>
      </c>
      <c r="BP20" s="5">
        <f>CH4_100yr_tonnes!BQ132</f>
        <v>72252.232837799995</v>
      </c>
      <c r="BQ20" s="5">
        <f>CH4_100yr_tonnes!BR132</f>
        <v>62805.804011159998</v>
      </c>
      <c r="BR20" s="5">
        <f>CH4_100yr_tonnes!BS132</f>
        <v>55501.923533700006</v>
      </c>
      <c r="BS20" s="5">
        <f>CH4_100yr_tonnes!BT132</f>
        <v>49699.932458820003</v>
      </c>
      <c r="BT20" s="5">
        <f>CH4_100yr_tonnes!BU132</f>
        <v>44965.942794900002</v>
      </c>
      <c r="BU20" s="5">
        <f>CH4_100yr_tonnes!BV132</f>
        <v>41004.969488340008</v>
      </c>
      <c r="BV20" s="5">
        <f>CH4_100yr_tonnes!BW132</f>
        <v>37615.416927660001</v>
      </c>
      <c r="BW20" s="5">
        <f>CH4_100yr_tonnes!BX132</f>
        <v>34658.551342619998</v>
      </c>
      <c r="BX20" s="5">
        <f>CH4_100yr_tonnes!BY132</f>
        <v>32038.019909040002</v>
      </c>
      <c r="BY20" s="5">
        <f>CH4_100yr_tonnes!BZ132</f>
        <v>29686.10553954</v>
      </c>
      <c r="BZ20" s="5">
        <f>CH4_100yr_tonnes!CA132</f>
        <v>27554.497859400002</v>
      </c>
      <c r="CA20" s="5">
        <f>CH4_100yr_tonnes!CB132</f>
        <v>25608.092489760005</v>
      </c>
      <c r="CB20" s="5">
        <f>CH4_100yr_tonnes!CC132</f>
        <v>23820.8212527</v>
      </c>
      <c r="CC20" s="5">
        <f>CH4_100yr_tonnes!CD132</f>
        <v>22172.844627480001</v>
      </c>
      <c r="CD20" s="5">
        <f>CH4_100yr_tonnes!CE132</f>
        <v>20648.658211800001</v>
      </c>
      <c r="CE20" s="5">
        <f>CH4_100yr_tonnes!CF132</f>
        <v>19235.812644239999</v>
      </c>
      <c r="CF20" s="5">
        <f>CH4_100yr_tonnes!CG132</f>
        <v>17924.045432040002</v>
      </c>
      <c r="CG20" s="5">
        <f>CH4_100yr_tonnes!CH132</f>
        <v>16704.689606280004</v>
      </c>
      <c r="CH20" s="5">
        <f>CH4_100yr_tonnes!CI132</f>
        <v>15570.268610100002</v>
      </c>
      <c r="CI20" s="5">
        <f>CH4_100yr_tonnes!CJ132</f>
        <v>14514.216501660001</v>
      </c>
      <c r="CJ20" s="5">
        <f>CH4_100yr_tonnes!CK132</f>
        <v>13530.682846080001</v>
      </c>
      <c r="CK20" s="5">
        <f>CH4_100yr_tonnes!CL132</f>
        <v>12614.39476956</v>
      </c>
      <c r="CL20" s="5">
        <f>CH4_100yr_tonnes!CM132</f>
        <v>11760.557944260001</v>
      </c>
      <c r="CM20" s="5">
        <f>CH4_100yr_tonnes!CN132</f>
        <v>10964.7839406</v>
      </c>
      <c r="CN20" s="5">
        <f>CH4_100yr_tonnes!CO132</f>
        <v>10223.035872000002</v>
      </c>
      <c r="CO20" s="5">
        <f>CH4_100yr_tonnes!CP132</f>
        <v>9531.5865012600007</v>
      </c>
      <c r="CP20" s="5">
        <f>CH4_100yr_tonnes!CQ132</f>
        <v>8886.9852490800004</v>
      </c>
      <c r="CQ20" s="5">
        <f>CH4_100yr_tonnes!CR132</f>
        <v>8286.0312978000002</v>
      </c>
      <c r="CR20" s="5">
        <f>CH4_100yr_tonnes!CS132</f>
        <v>7725.7513190999998</v>
      </c>
      <c r="CS20" s="5">
        <f>CH4_100yr_tonnes!CT132</f>
        <v>7203.3804018599994</v>
      </c>
      <c r="CT20" s="5">
        <f>CH4_100yr_tonnes!CU132</f>
        <v>6716.3455584540006</v>
      </c>
      <c r="CU20" s="5">
        <f>CH4_100yr_tonnes!CV132</f>
        <v>6262.2510623219996</v>
      </c>
      <c r="CV20" s="5">
        <f>CH4_100yr_tonnes!CW132</f>
        <v>5838.8654012160005</v>
      </c>
    </row>
    <row r="21" spans="1:100" ht="15" customHeight="1" x14ac:dyDescent="0.15">
      <c r="A21" s="5">
        <f>CH4_100yr_tonnes!B133</f>
        <v>15030.351791880003</v>
      </c>
      <c r="B21" s="5">
        <f>CH4_100yr_tonnes!C133</f>
        <v>26097.167918580002</v>
      </c>
      <c r="C21" s="5">
        <f>CH4_100yr_tonnes!D133</f>
        <v>33893.111581020006</v>
      </c>
      <c r="D21" s="5">
        <f>CH4_100yr_tonnes!E133</f>
        <v>38925.895044899997</v>
      </c>
      <c r="E21" s="5">
        <f>CH4_100yr_tonnes!F133</f>
        <v>42640.931038260009</v>
      </c>
      <c r="F21" s="5">
        <f>CH4_100yr_tonnes!G133</f>
        <v>46334.565948060001</v>
      </c>
      <c r="G21" s="5">
        <f>CH4_100yr_tonnes!H133</f>
        <v>49947.980589420004</v>
      </c>
      <c r="H21" s="5">
        <f>CH4_100yr_tonnes!I133</f>
        <v>51042.523266360004</v>
      </c>
      <c r="I21" s="5">
        <f>CH4_100yr_tonnes!J133</f>
        <v>52050.245649959994</v>
      </c>
      <c r="J21" s="5">
        <f>CH4_100yr_tonnes!K133</f>
        <v>53483.876561819998</v>
      </c>
      <c r="K21" s="5">
        <f>CH4_100yr_tonnes!L133</f>
        <v>55034.787140760003</v>
      </c>
      <c r="L21" s="5">
        <f>CH4_100yr_tonnes!M133</f>
        <v>57346.148594580001</v>
      </c>
      <c r="M21" s="5">
        <f>CH4_100yr_tonnes!N133</f>
        <v>58675.91223876</v>
      </c>
      <c r="N21" s="5">
        <f>CH4_100yr_tonnes!O133</f>
        <v>59674.061242020005</v>
      </c>
      <c r="O21" s="5">
        <f>CH4_100yr_tonnes!P133</f>
        <v>60818.565033840008</v>
      </c>
      <c r="P21" s="5">
        <f>CH4_100yr_tonnes!Q133</f>
        <v>62270.423962140005</v>
      </c>
      <c r="Q21" s="5">
        <f>CH4_100yr_tonnes!R133</f>
        <v>64068.868090020005</v>
      </c>
      <c r="R21" s="5">
        <f>CH4_100yr_tonnes!S133</f>
        <v>65350.762059480003</v>
      </c>
      <c r="S21" s="5">
        <f>CH4_100yr_tonnes!T133</f>
        <v>66499.527162660001</v>
      </c>
      <c r="T21" s="5">
        <f>CH4_100yr_tonnes!U133</f>
        <v>67752.266345640004</v>
      </c>
      <c r="U21" s="5">
        <f>CH4_100yr_tonnes!V133</f>
        <v>69157.006965600012</v>
      </c>
      <c r="V21" s="5">
        <f>CH4_100yr_tonnes!W133</f>
        <v>70753.752493799999</v>
      </c>
      <c r="W21" s="5">
        <f>CH4_100yr_tonnes!X133</f>
        <v>72489.102375600007</v>
      </c>
      <c r="X21" s="5">
        <f>CH4_100yr_tonnes!Y133</f>
        <v>74337.826739399999</v>
      </c>
      <c r="Y21" s="5">
        <f>CH4_100yr_tonnes!Z133</f>
        <v>76287.995632799997</v>
      </c>
      <c r="Z21" s="5">
        <f>CH4_100yr_tonnes!AA133</f>
        <v>78334.63416300001</v>
      </c>
      <c r="AA21" s="5">
        <f>CH4_100yr_tonnes!AB133</f>
        <v>80475.924340800004</v>
      </c>
      <c r="AB21" s="5">
        <f>CH4_100yr_tonnes!AC133</f>
        <v>84585.185725800009</v>
      </c>
      <c r="AC21" s="5">
        <f>CH4_100yr_tonnes!AD133</f>
        <v>88179.635269800012</v>
      </c>
      <c r="AD21" s="5">
        <f>CH4_100yr_tonnes!AE133</f>
        <v>91437.7728126</v>
      </c>
      <c r="AE21" s="5">
        <f>CH4_100yr_tonnes!AF133</f>
        <v>94478.847638400024</v>
      </c>
      <c r="AF21" s="5">
        <f>CH4_100yr_tonnes!AG133</f>
        <v>97382.455862400006</v>
      </c>
      <c r="AG21" s="5">
        <f>CH4_100yr_tonnes!AH133</f>
        <v>100201.73349720001</v>
      </c>
      <c r="AH21" s="5">
        <f>CH4_100yr_tonnes!AI133</f>
        <v>102972.0088176</v>
      </c>
      <c r="AI21" s="5">
        <f>CH4_100yr_tonnes!AJ133</f>
        <v>105716.70875759999</v>
      </c>
      <c r="AJ21" s="5">
        <f>CH4_100yr_tonnes!AK133</f>
        <v>108451.25619000001</v>
      </c>
      <c r="AK21" s="5">
        <f>CH4_100yr_tonnes!AL133</f>
        <v>111185.72260140002</v>
      </c>
      <c r="AL21" s="5">
        <f>CH4_100yr_tonnes!AM133</f>
        <v>113926.58234940001</v>
      </c>
      <c r="AM21" s="5">
        <f>CH4_100yr_tonnes!AN133</f>
        <v>116677.875975</v>
      </c>
      <c r="AN21" s="5">
        <f>CH4_100yr_tonnes!AO133</f>
        <v>119442.11607840001</v>
      </c>
      <c r="AO21" s="5">
        <f>CH4_100yr_tonnes!AP133</f>
        <v>122220.73303620002</v>
      </c>
      <c r="AP21" s="5">
        <f>CH4_100yr_tonnes!AQ133</f>
        <v>125014.33562459999</v>
      </c>
      <c r="AQ21" s="5">
        <f>CH4_100yr_tonnes!AR133</f>
        <v>127823.086767</v>
      </c>
      <c r="AR21" s="5">
        <f>CH4_100yr_tonnes!AS133</f>
        <v>130646.94781740003</v>
      </c>
      <c r="AS21" s="5">
        <f>CH4_100yr_tonnes!AT133</f>
        <v>133485.87151920001</v>
      </c>
      <c r="AT21" s="5">
        <f>CH4_100yr_tonnes!AU133</f>
        <v>136339.63142040002</v>
      </c>
      <c r="AU21" s="5">
        <f>CH4_100yr_tonnes!AV133</f>
        <v>139207.823772</v>
      </c>
      <c r="AV21" s="5">
        <f>CH4_100yr_tonnes!AW133</f>
        <v>142089.71667300002</v>
      </c>
      <c r="AW21" s="5">
        <f>CH4_100yr_tonnes!AX133</f>
        <v>144984.4242486</v>
      </c>
      <c r="AX21" s="5">
        <f>CH4_100yr_tonnes!AY133</f>
        <v>147890.91553200001</v>
      </c>
      <c r="AY21" s="5">
        <f>CH4_100yr_tonnes!AZ133</f>
        <v>150807.99548040002</v>
      </c>
      <c r="AZ21" s="5">
        <f>CH4_100yr_tonnes!BA133</f>
        <v>153734.4715596</v>
      </c>
      <c r="BA21" s="5">
        <f>CH4_100yr_tonnes!BB133</f>
        <v>156669.0583494</v>
      </c>
      <c r="BB21" s="5">
        <f>CH4_100yr_tonnes!BC133</f>
        <v>159610.19780580001</v>
      </c>
      <c r="BC21" s="5">
        <f>CH4_100yr_tonnes!BD133</f>
        <v>162556.00630920002</v>
      </c>
      <c r="BD21" s="5">
        <f>CH4_100yr_tonnes!BE133</f>
        <v>165504.52586340002</v>
      </c>
      <c r="BE21" s="5">
        <f>CH4_100yr_tonnes!BF133</f>
        <v>168453.8106084</v>
      </c>
      <c r="BF21" s="5">
        <f>CH4_100yr_tonnes!BG133</f>
        <v>171402.10337160001</v>
      </c>
      <c r="BG21" s="5">
        <f>CH4_100yr_tonnes!BH133</f>
        <v>174347.85926220001</v>
      </c>
      <c r="BH21" s="5">
        <f>CH4_100yr_tonnes!BI133</f>
        <v>177289.76072280001</v>
      </c>
      <c r="BI21" s="5">
        <f>CH4_100yr_tonnes!BJ133</f>
        <v>180226.5726408</v>
      </c>
      <c r="BJ21" s="5">
        <f>CH4_100yr_tonnes!BK133</f>
        <v>131708.58008280001</v>
      </c>
      <c r="BK21" s="5">
        <f>CH4_100yr_tonnes!BL133</f>
        <v>98449.150889400014</v>
      </c>
      <c r="BL21" s="5">
        <f>CH4_100yr_tonnes!BM133</f>
        <v>75467.657872200012</v>
      </c>
      <c r="BM21" s="5">
        <f>CH4_100yr_tonnes!BN133</f>
        <v>59422.11910656</v>
      </c>
      <c r="BN21" s="5">
        <f>CH4_100yr_tonnes!BO133</f>
        <v>48069.196878659997</v>
      </c>
      <c r="BO21" s="5">
        <f>CH4_100yr_tonnes!BP133</f>
        <v>39902.209132739998</v>
      </c>
      <c r="BP21" s="5">
        <f>CH4_100yr_tonnes!BQ133</f>
        <v>33908.466775860004</v>
      </c>
      <c r="BQ21" s="5">
        <f>CH4_100yr_tonnes!BR133</f>
        <v>29406.598656420003</v>
      </c>
      <c r="BR21" s="5">
        <f>CH4_100yr_tonnes!BS133</f>
        <v>25937.49476922</v>
      </c>
      <c r="BS21" s="5">
        <f>CH4_100yr_tonnes!BT133</f>
        <v>23191.191650760004</v>
      </c>
      <c r="BT21" s="5">
        <f>CH4_100yr_tonnes!BU133</f>
        <v>20957.8513656</v>
      </c>
      <c r="BU21" s="5">
        <f>CH4_100yr_tonnes!BV133</f>
        <v>19094.891591760002</v>
      </c>
      <c r="BV21" s="5">
        <f>CH4_100yr_tonnes!BW133</f>
        <v>17504.942884739998</v>
      </c>
      <c r="BW21" s="5">
        <f>CH4_100yr_tonnes!BX133</f>
        <v>16121.06412816</v>
      </c>
      <c r="BX21" s="5">
        <f>CH4_100yr_tonnes!BY133</f>
        <v>14896.823997179999</v>
      </c>
      <c r="BY21" s="5">
        <f>CH4_100yr_tonnes!BZ133</f>
        <v>13799.644734179999</v>
      </c>
      <c r="BZ21" s="5">
        <f>CH4_100yr_tonnes!CA133</f>
        <v>12806.333172780001</v>
      </c>
      <c r="CA21" s="5">
        <f>CH4_100yr_tonnes!CB133</f>
        <v>11900.07848604</v>
      </c>
      <c r="CB21" s="5">
        <f>CH4_100yr_tonnes!CC133</f>
        <v>11068.433516040001</v>
      </c>
      <c r="CC21" s="5">
        <f>CH4_100yr_tonnes!CD133</f>
        <v>10301.95582458</v>
      </c>
      <c r="CD21" s="5">
        <f>CH4_100yr_tonnes!CE133</f>
        <v>9593.2913897400013</v>
      </c>
      <c r="CE21" s="5">
        <f>CH4_100yr_tonnes!CF133</f>
        <v>8936.5553749200008</v>
      </c>
      <c r="CF21" s="5">
        <f>CH4_100yr_tonnes!CG133</f>
        <v>8326.9123315800007</v>
      </c>
      <c r="CG21" s="5">
        <f>CH4_100yr_tonnes!CH133</f>
        <v>7760.2904764800005</v>
      </c>
      <c r="CH21" s="5">
        <f>CH4_100yr_tonnes!CI133</f>
        <v>7233.1860547799997</v>
      </c>
      <c r="CI21" s="5">
        <f>CH4_100yr_tonnes!CJ133</f>
        <v>6742.5284343120011</v>
      </c>
      <c r="CJ21" s="5">
        <f>CH4_100yr_tonnes!CK133</f>
        <v>6285.5861218980008</v>
      </c>
      <c r="CK21" s="5">
        <f>CH4_100yr_tonnes!CL133</f>
        <v>5859.9004685099999</v>
      </c>
      <c r="CL21" s="5">
        <f>CH4_100yr_tonnes!CM133</f>
        <v>5463.2381496060007</v>
      </c>
      <c r="CM21" s="5">
        <f>CH4_100yr_tonnes!CN133</f>
        <v>5093.5564508520001</v>
      </c>
      <c r="CN21" s="5">
        <f>CH4_100yr_tonnes!CO133</f>
        <v>4748.9773149600005</v>
      </c>
      <c r="CO21" s="5">
        <f>CH4_100yr_tonnes!CP133</f>
        <v>4427.767455948001</v>
      </c>
      <c r="CP21" s="5">
        <f>CH4_100yr_tonnes!CQ133</f>
        <v>4128.3227034420006</v>
      </c>
      <c r="CQ21" s="5">
        <f>CH4_100yr_tonnes!CR133</f>
        <v>3849.15533628</v>
      </c>
      <c r="CR21" s="5">
        <f>CH4_100yr_tonnes!CS133</f>
        <v>3588.883575546</v>
      </c>
      <c r="CS21" s="5">
        <f>CH4_100yr_tonnes!CT133</f>
        <v>3346.2226539540002</v>
      </c>
      <c r="CT21" s="5">
        <f>CH4_100yr_tonnes!CU133</f>
        <v>3119.9770710540006</v>
      </c>
      <c r="CU21" s="5">
        <f>CH4_100yr_tonnes!CV133</f>
        <v>2909.0337637379998</v>
      </c>
      <c r="CV21" s="5">
        <f>CH4_100yr_tonnes!CW133</f>
        <v>2712.3560035620003</v>
      </c>
    </row>
    <row r="22" spans="1:100" ht="15" customHeight="1" x14ac:dyDescent="0.15">
      <c r="A22" s="5">
        <f>CH4_100yr_tonnes!B134</f>
        <v>1434.1471586880002</v>
      </c>
      <c r="B22" s="5">
        <f>CH4_100yr_tonnes!C134</f>
        <v>2434.9379028420003</v>
      </c>
      <c r="C22" s="5">
        <f>CH4_100yr_tonnes!D134</f>
        <v>3107.4970938660003</v>
      </c>
      <c r="D22" s="5">
        <f>CH4_100yr_tonnes!E134</f>
        <v>3538.5664869360003</v>
      </c>
      <c r="E22" s="5">
        <f>CH4_100yr_tonnes!F134</f>
        <v>3866.6910679380003</v>
      </c>
      <c r="F22" s="5">
        <f>CH4_100yr_tonnes!G134</f>
        <v>4105.4306802540004</v>
      </c>
      <c r="G22" s="5">
        <f>CH4_100yr_tonnes!H134</f>
        <v>4331.1329532780001</v>
      </c>
      <c r="H22" s="5">
        <f>CH4_100yr_tonnes!I134</f>
        <v>4469.6386775400006</v>
      </c>
      <c r="I22" s="5">
        <f>CH4_100yr_tonnes!J134</f>
        <v>4536.6469443960004</v>
      </c>
      <c r="J22" s="5">
        <f>CH4_100yr_tonnes!K134</f>
        <v>4661.9179601760006</v>
      </c>
      <c r="K22" s="5">
        <f>CH4_100yr_tonnes!L134</f>
        <v>4780.0966857660005</v>
      </c>
      <c r="L22" s="5">
        <f>CH4_100yr_tonnes!M134</f>
        <v>4854.8978771640004</v>
      </c>
      <c r="M22" s="5">
        <f>CH4_100yr_tonnes!N134</f>
        <v>4991.562451746001</v>
      </c>
      <c r="N22" s="5">
        <f>CH4_100yr_tonnes!O134</f>
        <v>5126.0149720020008</v>
      </c>
      <c r="O22" s="5">
        <f>CH4_100yr_tonnes!P134</f>
        <v>5269.831994358</v>
      </c>
      <c r="P22" s="5">
        <f>CH4_100yr_tonnes!Q134</f>
        <v>5423.1430846140001</v>
      </c>
      <c r="Q22" s="5">
        <f>CH4_100yr_tonnes!R134</f>
        <v>5562.5334849720002</v>
      </c>
      <c r="R22" s="5">
        <f>CH4_100yr_tonnes!S134</f>
        <v>5670.392694612</v>
      </c>
      <c r="S22" s="5">
        <f>CH4_100yr_tonnes!T134</f>
        <v>5795.2757079420007</v>
      </c>
      <c r="T22" s="5">
        <f>CH4_100yr_tonnes!U134</f>
        <v>5950.276317246</v>
      </c>
      <c r="U22" s="5">
        <f>CH4_100yr_tonnes!V134</f>
        <v>6116.8069667520012</v>
      </c>
      <c r="V22" s="5">
        <f>CH4_100yr_tonnes!W134</f>
        <v>6251.4210177960013</v>
      </c>
      <c r="W22" s="5">
        <f>CH4_100yr_tonnes!X134</f>
        <v>6383.2418444400009</v>
      </c>
      <c r="X22" s="5">
        <f>CH4_100yr_tonnes!Y134</f>
        <v>6515.1927047039999</v>
      </c>
      <c r="Y22" s="5">
        <f>CH4_100yr_tonnes!Z134</f>
        <v>6649.5277024739999</v>
      </c>
      <c r="Z22" s="5">
        <f>CH4_100yr_tonnes!AA134</f>
        <v>6787.9435497000004</v>
      </c>
      <c r="AA22" s="5">
        <f>CH4_100yr_tonnes!AB134</f>
        <v>6931.5638761199998</v>
      </c>
      <c r="AB22" s="5">
        <f>CH4_100yr_tonnes!AC134</f>
        <v>7284.8442579000002</v>
      </c>
      <c r="AC22" s="5">
        <f>CH4_100yr_tonnes!AD134</f>
        <v>7585.1111688000001</v>
      </c>
      <c r="AD22" s="5">
        <f>CH4_100yr_tonnes!AE134</f>
        <v>7850.1961986600008</v>
      </c>
      <c r="AE22" s="5">
        <f>CH4_100yr_tonnes!AF134</f>
        <v>8092.0697764800007</v>
      </c>
      <c r="AF22" s="5">
        <f>CH4_100yr_tonnes!AG134</f>
        <v>8318.7776333399997</v>
      </c>
      <c r="AG22" s="5">
        <f>CH4_100yr_tonnes!AH134</f>
        <v>8535.7036994400005</v>
      </c>
      <c r="AH22" s="5">
        <f>CH4_100yr_tonnes!AI134</f>
        <v>8746.4571925199998</v>
      </c>
      <c r="AI22" s="5">
        <f>CH4_100yr_tonnes!AJ134</f>
        <v>8953.4256692400013</v>
      </c>
      <c r="AJ22" s="5">
        <f>CH4_100yr_tonnes!AK134</f>
        <v>9158.2053789000001</v>
      </c>
      <c r="AK22" s="5">
        <f>CH4_100yr_tonnes!AL134</f>
        <v>9361.8586119000011</v>
      </c>
      <c r="AL22" s="5">
        <f>CH4_100yr_tonnes!AM134</f>
        <v>9565.0781350800007</v>
      </c>
      <c r="AM22" s="5">
        <f>CH4_100yr_tonnes!AN134</f>
        <v>9768.3439860000017</v>
      </c>
      <c r="AN22" s="5">
        <f>CH4_100yr_tonnes!AO134</f>
        <v>9972.0207456000007</v>
      </c>
      <c r="AO22" s="5">
        <f>CH4_100yr_tonnes!AP134</f>
        <v>10176.36665052</v>
      </c>
      <c r="AP22" s="5">
        <f>CH4_100yr_tonnes!AQ134</f>
        <v>10381.530399720001</v>
      </c>
      <c r="AQ22" s="5">
        <f>CH4_100yr_tonnes!AR134</f>
        <v>10587.583434059999</v>
      </c>
      <c r="AR22" s="5">
        <f>CH4_100yr_tonnes!AS134</f>
        <v>10794.51340716</v>
      </c>
      <c r="AS22" s="5">
        <f>CH4_100yr_tonnes!AT134</f>
        <v>11002.194780540001</v>
      </c>
      <c r="AT22" s="5">
        <f>CH4_100yr_tonnes!AU134</f>
        <v>11210.47942476</v>
      </c>
      <c r="AU22" s="5">
        <f>CH4_100yr_tonnes!AV134</f>
        <v>11419.225061520001</v>
      </c>
      <c r="AV22" s="5">
        <f>CH4_100yr_tonnes!AW134</f>
        <v>11628.29476194</v>
      </c>
      <c r="AW22" s="5">
        <f>CH4_100yr_tonnes!AX134</f>
        <v>11837.58752436</v>
      </c>
      <c r="AX22" s="5">
        <f>CH4_100yr_tonnes!AY134</f>
        <v>12046.97596614</v>
      </c>
      <c r="AY22" s="5">
        <f>CH4_100yr_tonnes!AZ134</f>
        <v>12256.36176372</v>
      </c>
      <c r="AZ22" s="5">
        <f>CH4_100yr_tonnes!BA134</f>
        <v>12465.630104579999</v>
      </c>
      <c r="BA22" s="5">
        <f>CH4_100yr_tonnes!BB134</f>
        <v>12674.686604340002</v>
      </c>
      <c r="BB22" s="5">
        <f>CH4_100yr_tonnes!BC134</f>
        <v>12883.395161280003</v>
      </c>
      <c r="BC22" s="5">
        <f>CH4_100yr_tonnes!BD134</f>
        <v>13091.622785700001</v>
      </c>
      <c r="BD22" s="5">
        <f>CH4_100yr_tonnes!BE134</f>
        <v>13299.223538100001</v>
      </c>
      <c r="BE22" s="5">
        <f>CH4_100yr_tonnes!BF134</f>
        <v>13506.081365219999</v>
      </c>
      <c r="BF22" s="5">
        <f>CH4_100yr_tonnes!BG134</f>
        <v>13712.0651622</v>
      </c>
      <c r="BG22" s="5">
        <f>CH4_100yr_tonnes!BH134</f>
        <v>13917.10526454</v>
      </c>
      <c r="BH22" s="5">
        <f>CH4_100yr_tonnes!BI134</f>
        <v>14121.17508108</v>
      </c>
      <c r="BI22" s="5">
        <f>CH4_100yr_tonnes!BJ134</f>
        <v>14324.23199952</v>
      </c>
      <c r="BJ22" s="5">
        <f>CH4_100yr_tonnes!BK134</f>
        <v>10481.270227140001</v>
      </c>
      <c r="BK22" s="5">
        <f>CH4_100yr_tonnes!BL134</f>
        <v>7845.7996398599998</v>
      </c>
      <c r="BL22" s="5">
        <f>CH4_100yr_tonnes!BM134</f>
        <v>6023.754200448001</v>
      </c>
      <c r="BM22" s="5">
        <f>CH4_100yr_tonnes!BN134</f>
        <v>4750.7118118500002</v>
      </c>
      <c r="BN22" s="5">
        <f>CH4_100yr_tonnes!BO134</f>
        <v>3849.1716550620004</v>
      </c>
      <c r="BO22" s="5">
        <f>CH4_100yr_tonnes!BP134</f>
        <v>3199.9151260620001</v>
      </c>
      <c r="BP22" s="5">
        <f>CH4_100yr_tonnes!BQ134</f>
        <v>2722.80732678</v>
      </c>
      <c r="BQ22" s="5">
        <f>CH4_100yr_tonnes!BR134</f>
        <v>2363.9268446699998</v>
      </c>
      <c r="BR22" s="5">
        <f>CH4_100yr_tonnes!BS134</f>
        <v>2086.9375769160001</v>
      </c>
      <c r="BS22" s="5">
        <f>CH4_100yr_tonnes!BT134</f>
        <v>1867.3041517260001</v>
      </c>
      <c r="BT22" s="5">
        <f>CH4_100yr_tonnes!BU134</f>
        <v>1688.413536456</v>
      </c>
      <c r="BU22" s="5">
        <f>CH4_100yr_tonnes!BV134</f>
        <v>1538.9744560619999</v>
      </c>
      <c r="BV22" s="5">
        <f>CH4_100yr_tonnes!BW134</f>
        <v>1411.2734103119999</v>
      </c>
      <c r="BW22" s="5">
        <f>CH4_100yr_tonnes!BX134</f>
        <v>1300.0049366580001</v>
      </c>
      <c r="BX22" s="5">
        <f>CH4_100yr_tonnes!BY134</f>
        <v>1201.4868557460002</v>
      </c>
      <c r="BY22" s="5">
        <f>CH4_100yr_tonnes!BZ134</f>
        <v>1113.133609152</v>
      </c>
      <c r="BZ22" s="5">
        <f>CH4_100yr_tonnes!CA134</f>
        <v>1033.1026600080002</v>
      </c>
      <c r="CA22" s="5">
        <f>CH4_100yr_tonnes!CB134</f>
        <v>960.05692722599997</v>
      </c>
      <c r="CB22" s="5">
        <f>CH4_100yr_tonnes!CC134</f>
        <v>893.00504395200005</v>
      </c>
      <c r="CC22" s="5">
        <f>CH4_100yr_tonnes!CD134</f>
        <v>831.19380846000013</v>
      </c>
      <c r="CD22" s="5">
        <f>CH4_100yr_tonnes!CE134</f>
        <v>774.03566459400008</v>
      </c>
      <c r="CE22" s="5">
        <f>CH4_100yr_tonnes!CF134</f>
        <v>721.05967626600011</v>
      </c>
      <c r="CF22" s="5">
        <f>CH4_100yr_tonnes!CG134</f>
        <v>671.87829555720009</v>
      </c>
      <c r="CG22" s="5">
        <f>CH4_100yr_tonnes!CH134</f>
        <v>626.16472721340006</v>
      </c>
      <c r="CH22" s="5">
        <f>CH4_100yr_tonnes!CI134</f>
        <v>583.63743187020009</v>
      </c>
      <c r="CI22" s="5">
        <f>CH4_100yr_tonnes!CJ134</f>
        <v>544.04942992500003</v>
      </c>
      <c r="CJ22" s="5">
        <f>CH4_100yr_tonnes!CK134</f>
        <v>507.18084638459999</v>
      </c>
      <c r="CK22" s="5">
        <f>CH4_100yr_tonnes!CL134</f>
        <v>472.83364721219999</v>
      </c>
      <c r="CL22" s="5">
        <f>CH4_100yr_tonnes!CM134</f>
        <v>440.82786327420001</v>
      </c>
      <c r="CM22" s="5">
        <f>CH4_100yr_tonnes!CN134</f>
        <v>410.99882694780007</v>
      </c>
      <c r="CN22" s="5">
        <f>CH4_100yr_tonnes!CO134</f>
        <v>383.19510435659998</v>
      </c>
      <c r="CO22" s="5">
        <f>CH4_100yr_tonnes!CP134</f>
        <v>357.276908037</v>
      </c>
      <c r="CP22" s="5">
        <f>CH4_100yr_tonnes!CQ134</f>
        <v>333.11484501119998</v>
      </c>
      <c r="CQ22" s="5">
        <f>CH4_100yr_tonnes!CR134</f>
        <v>310.5889031772</v>
      </c>
      <c r="CR22" s="5">
        <f>CH4_100yr_tonnes!CS134</f>
        <v>289.58760794460005</v>
      </c>
      <c r="CS22" s="5">
        <f>CH4_100yr_tonnes!CT134</f>
        <v>270.00730572420002</v>
      </c>
      <c r="CT22" s="5">
        <f>CH4_100yr_tonnes!CU134</f>
        <v>251.7515409138</v>
      </c>
      <c r="CU22" s="5">
        <f>CH4_100yr_tonnes!CV134</f>
        <v>234.73050692160001</v>
      </c>
      <c r="CV22" s="5">
        <f>CH4_100yr_tonnes!CW134</f>
        <v>218.86055400600003</v>
      </c>
    </row>
    <row r="23" spans="1:100" ht="15" customHeight="1" x14ac:dyDescent="0.15">
      <c r="A23" s="5">
        <f>CH4_100yr_tonnes!B135</f>
        <v>9912.1116147000012</v>
      </c>
      <c r="B23" s="5">
        <f>CH4_100yr_tonnes!C135</f>
        <v>19348.11560148</v>
      </c>
      <c r="C23" s="5">
        <f>CH4_100yr_tonnes!D135</f>
        <v>28390.489690800005</v>
      </c>
      <c r="D23" s="5">
        <f>CH4_100yr_tonnes!E135</f>
        <v>36715.70426292</v>
      </c>
      <c r="E23" s="5">
        <f>CH4_100yr_tonnes!F135</f>
        <v>44568.41601786</v>
      </c>
      <c r="F23" s="5">
        <f>CH4_100yr_tonnes!G135</f>
        <v>51777.218589120006</v>
      </c>
      <c r="G23" s="5">
        <f>CH4_100yr_tonnes!H135</f>
        <v>58321.340707680007</v>
      </c>
      <c r="H23" s="5">
        <f>CH4_100yr_tonnes!I135</f>
        <v>64361.243752139999</v>
      </c>
      <c r="I23" s="5">
        <f>CH4_100yr_tonnes!J135</f>
        <v>70142.914970400001</v>
      </c>
      <c r="J23" s="5">
        <f>CH4_100yr_tonnes!K135</f>
        <v>75790.512861600015</v>
      </c>
      <c r="K23" s="5">
        <f>CH4_100yr_tonnes!L135</f>
        <v>81274.097671200012</v>
      </c>
      <c r="L23" s="5">
        <f>CH4_100yr_tonnes!M135</f>
        <v>86645.747460600003</v>
      </c>
      <c r="M23" s="5">
        <f>CH4_100yr_tonnes!N135</f>
        <v>91867.304932200015</v>
      </c>
      <c r="N23" s="5">
        <f>CH4_100yr_tonnes!O135</f>
        <v>97026.5718318</v>
      </c>
      <c r="O23" s="5">
        <f>CH4_100yr_tonnes!P135</f>
        <v>102164.4570522</v>
      </c>
      <c r="P23" s="5">
        <f>CH4_100yr_tonnes!Q135</f>
        <v>107256.74941680001</v>
      </c>
      <c r="Q23" s="5">
        <f>CH4_100yr_tonnes!R135</f>
        <v>112340.18038920002</v>
      </c>
      <c r="R23" s="5">
        <f>CH4_100yr_tonnes!S135</f>
        <v>117516.78679980001</v>
      </c>
      <c r="S23" s="5">
        <f>CH4_100yr_tonnes!T135</f>
        <v>122794.36822500001</v>
      </c>
      <c r="T23" s="5">
        <f>CH4_100yr_tonnes!U135</f>
        <v>128152.1968488</v>
      </c>
      <c r="U23" s="5">
        <f>CH4_100yr_tonnes!V135</f>
        <v>133495.05441900002</v>
      </c>
      <c r="V23" s="5">
        <f>CH4_100yr_tonnes!W135</f>
        <v>138909.47638080001</v>
      </c>
      <c r="W23" s="5">
        <f>CH4_100yr_tonnes!X135</f>
        <v>144396.79480080001</v>
      </c>
      <c r="X23" s="5">
        <f>CH4_100yr_tonnes!Y135</f>
        <v>150002.61467100002</v>
      </c>
      <c r="Y23" s="5">
        <f>CH4_100yr_tonnes!Z135</f>
        <v>155757.50314680001</v>
      </c>
      <c r="Z23" s="5">
        <f>CH4_100yr_tonnes!AA135</f>
        <v>161689.31680740003</v>
      </c>
      <c r="AA23" s="5">
        <f>CH4_100yr_tonnes!AB135</f>
        <v>167822.89099620003</v>
      </c>
      <c r="AB23" s="5">
        <f>CH4_100yr_tonnes!AC135</f>
        <v>172966.49928240001</v>
      </c>
      <c r="AC23" s="5">
        <f>CH4_100yr_tonnes!AD135</f>
        <v>178101.58354920003</v>
      </c>
      <c r="AD23" s="5">
        <f>CH4_100yr_tonnes!AE135</f>
        <v>183231.01160100001</v>
      </c>
      <c r="AE23" s="5">
        <f>CH4_100yr_tonnes!AF135</f>
        <v>188357.04741540004</v>
      </c>
      <c r="AF23" s="5">
        <f>CH4_100yr_tonnes!AG135</f>
        <v>193481.52905040001</v>
      </c>
      <c r="AG23" s="5">
        <f>CH4_100yr_tonnes!AH135</f>
        <v>198605.72612880004</v>
      </c>
      <c r="AH23" s="5">
        <f>CH4_100yr_tonnes!AI135</f>
        <v>203730.04951860002</v>
      </c>
      <c r="AI23" s="5">
        <f>CH4_100yr_tonnes!AJ135</f>
        <v>208853.95153140003</v>
      </c>
      <c r="AJ23" s="5">
        <f>CH4_100yr_tonnes!AK135</f>
        <v>213976.1712906</v>
      </c>
      <c r="AK23" s="5">
        <f>CH4_100yr_tonnes!AL135</f>
        <v>219095.1039702</v>
      </c>
      <c r="AL23" s="5">
        <f>CH4_100yr_tonnes!AM135</f>
        <v>224209.04690880002</v>
      </c>
      <c r="AM23" s="5">
        <f>CH4_100yr_tonnes!AN135</f>
        <v>229316.20577940001</v>
      </c>
      <c r="AN23" s="5">
        <f>CH4_100yr_tonnes!AO135</f>
        <v>234414.78428880003</v>
      </c>
      <c r="AO23" s="5">
        <f>CH4_100yr_tonnes!AP135</f>
        <v>239502.98085540003</v>
      </c>
      <c r="AP23" s="5">
        <f>CH4_100yr_tonnes!AQ135</f>
        <v>244578.90087600003</v>
      </c>
      <c r="AQ23" s="5">
        <f>CH4_100yr_tonnes!AR135</f>
        <v>249640.56499740001</v>
      </c>
      <c r="AR23" s="5">
        <f>CH4_100yr_tonnes!AS135</f>
        <v>254686.02905459999</v>
      </c>
      <c r="AS23" s="5">
        <f>CH4_100yr_tonnes!AT135</f>
        <v>259713.4090212</v>
      </c>
      <c r="AT23" s="5">
        <f>CH4_100yr_tonnes!AU135</f>
        <v>264720.90107820003</v>
      </c>
      <c r="AU23" s="5">
        <f>CH4_100yr_tonnes!AV135</f>
        <v>269706.66499800002</v>
      </c>
      <c r="AV23" s="5">
        <f>CH4_100yr_tonnes!AW135</f>
        <v>274668.9119454</v>
      </c>
      <c r="AW23" s="5">
        <f>CH4_100yr_tonnes!AX135</f>
        <v>279606.04265400005</v>
      </c>
      <c r="AX23" s="5">
        <f>CH4_100yr_tonnes!AY135</f>
        <v>284516.70681900001</v>
      </c>
      <c r="AY23" s="5">
        <f>CH4_100yr_tonnes!AZ135</f>
        <v>289399.7091942</v>
      </c>
      <c r="AZ23" s="5">
        <f>CH4_100yr_tonnes!BA135</f>
        <v>294253.88626380003</v>
      </c>
      <c r="BA23" s="5">
        <f>CH4_100yr_tonnes!BB135</f>
        <v>299077.98345659999</v>
      </c>
      <c r="BB23" s="5">
        <f>CH4_100yr_tonnes!BC135</f>
        <v>303870.6455862</v>
      </c>
      <c r="BC23" s="5">
        <f>CH4_100yr_tonnes!BD135</f>
        <v>308630.36647559999</v>
      </c>
      <c r="BD23" s="5">
        <f>CH4_100yr_tonnes!BE135</f>
        <v>313355.52984060004</v>
      </c>
      <c r="BE23" s="5">
        <f>CH4_100yr_tonnes!BF135</f>
        <v>318044.48339519999</v>
      </c>
      <c r="BF23" s="5">
        <f>CH4_100yr_tonnes!BG135</f>
        <v>322695.56732760003</v>
      </c>
      <c r="BG23" s="5">
        <f>CH4_100yr_tonnes!BH135</f>
        <v>327307.07104380004</v>
      </c>
      <c r="BH23" s="5">
        <f>CH4_100yr_tonnes!BI135</f>
        <v>331877.23832040007</v>
      </c>
      <c r="BI23" s="5">
        <f>CH4_100yr_tonnes!BJ135</f>
        <v>336404.26798260002</v>
      </c>
      <c r="BJ23" s="5">
        <f>CH4_100yr_tonnes!BK135</f>
        <v>311995.69114020001</v>
      </c>
      <c r="BK23" s="5">
        <f>CH4_100yr_tonnes!BL135</f>
        <v>289443.91940460005</v>
      </c>
      <c r="BL23" s="5">
        <f>CH4_100yr_tonnes!BM135</f>
        <v>268603.46285760001</v>
      </c>
      <c r="BM23" s="5">
        <f>CH4_100yr_tonnes!BN135</f>
        <v>249340.43121180005</v>
      </c>
      <c r="BN23" s="5">
        <f>CH4_100yr_tonnes!BO135</f>
        <v>231531.59993340002</v>
      </c>
      <c r="BO23" s="5">
        <f>CH4_100yr_tonnes!BP135</f>
        <v>215063.55189420001</v>
      </c>
      <c r="BP23" s="5">
        <f>CH4_100yr_tonnes!BQ135</f>
        <v>199831.88838300001</v>
      </c>
      <c r="BQ23" s="5">
        <f>CH4_100yr_tonnes!BR135</f>
        <v>185740.5041202</v>
      </c>
      <c r="BR23" s="5">
        <f>CH4_100yr_tonnes!BS135</f>
        <v>172700.92078380001</v>
      </c>
      <c r="BS23" s="5">
        <f>CH4_100yr_tonnes!BT135</f>
        <v>160631.67463980001</v>
      </c>
      <c r="BT23" s="5">
        <f>CH4_100yr_tonnes!BU135</f>
        <v>149457.7534632</v>
      </c>
      <c r="BU23" s="5">
        <f>CH4_100yr_tonnes!BV135</f>
        <v>139110.07895280002</v>
      </c>
      <c r="BV23" s="5">
        <f>CH4_100yr_tonnes!BW135</f>
        <v>129525.03111420001</v>
      </c>
      <c r="BW23" s="5">
        <f>CH4_100yr_tonnes!BX135</f>
        <v>120644.01108540001</v>
      </c>
      <c r="BX23" s="5">
        <f>CH4_100yr_tonnes!BY135</f>
        <v>112413.03894720001</v>
      </c>
      <c r="BY23" s="5">
        <f>CH4_100yr_tonnes!BZ135</f>
        <v>104782.3845522</v>
      </c>
      <c r="BZ23" s="5">
        <f>CH4_100yr_tonnes!CA135</f>
        <v>97706.227236599996</v>
      </c>
      <c r="CA23" s="5">
        <f>CH4_100yr_tonnes!CB135</f>
        <v>91142.344075800007</v>
      </c>
      <c r="CB23" s="5">
        <f>CH4_100yr_tonnes!CC135</f>
        <v>85051.822344600005</v>
      </c>
      <c r="CC23" s="5">
        <f>CH4_100yr_tonnes!CD135</f>
        <v>79398.795775200007</v>
      </c>
      <c r="CD23" s="5">
        <f>CH4_100yr_tonnes!CE135</f>
        <v>74150.20149420001</v>
      </c>
      <c r="CE23" s="5">
        <f>CH4_100yr_tonnes!CF135</f>
        <v>69275.557096200006</v>
      </c>
      <c r="CF23" s="5">
        <f>CH4_100yr_tonnes!CG135</f>
        <v>64746.755175900005</v>
      </c>
      <c r="CG23" s="5">
        <f>CH4_100yr_tonnes!CH135</f>
        <v>60537.874762740001</v>
      </c>
      <c r="CH23" s="5">
        <f>CH4_100yr_tonnes!CI135</f>
        <v>56625.007576620003</v>
      </c>
      <c r="CI23" s="5">
        <f>CH4_100yr_tonnes!CJ135</f>
        <v>52986.098494500002</v>
      </c>
      <c r="CJ23" s="5">
        <f>CH4_100yr_tonnes!CK135</f>
        <v>49600.798675260005</v>
      </c>
      <c r="CK23" s="5">
        <f>CH4_100yr_tonnes!CL135</f>
        <v>46450.330536000009</v>
      </c>
      <c r="CL23" s="5">
        <f>CH4_100yr_tonnes!CM135</f>
        <v>43517.363549220005</v>
      </c>
      <c r="CM23" s="5">
        <f>CH4_100yr_tonnes!CN135</f>
        <v>40785.899965919998</v>
      </c>
      <c r="CN23" s="5">
        <f>CH4_100yr_tonnes!CO135</f>
        <v>38241.169712039999</v>
      </c>
      <c r="CO23" s="5">
        <f>CH4_100yr_tonnes!CP135</f>
        <v>35869.533692100005</v>
      </c>
      <c r="CP23" s="5">
        <f>CH4_100yr_tonnes!CQ135</f>
        <v>33658.394815259999</v>
      </c>
      <c r="CQ23" s="5">
        <f>CH4_100yr_tonnes!CR135</f>
        <v>31596.116153939998</v>
      </c>
      <c r="CR23" s="5">
        <f>CH4_100yr_tonnes!CS135</f>
        <v>29671.94561124</v>
      </c>
      <c r="CS23" s="5">
        <f>CH4_100yr_tonnes!CT135</f>
        <v>27875.94659544</v>
      </c>
      <c r="CT23" s="5">
        <f>CH4_100yr_tonnes!CU135</f>
        <v>26198.934274439998</v>
      </c>
      <c r="CU23" s="5">
        <f>CH4_100yr_tonnes!CV135</f>
        <v>24632.416820279999</v>
      </c>
      <c r="CV23" s="5">
        <f>CH4_100yr_tonnes!CW135</f>
        <v>23168.541413220002</v>
      </c>
    </row>
    <row r="24" spans="1:100" ht="11" x14ac:dyDescent="0.15">
      <c r="A24" s="5">
        <f>CH4_100yr_tonnes!B136</f>
        <v>594.51593305620008</v>
      </c>
      <c r="B24" s="5">
        <f>CH4_100yr_tonnes!C136</f>
        <v>1185.81411486</v>
      </c>
      <c r="C24" s="5">
        <f>CH4_100yr_tonnes!D136</f>
        <v>1710.8041772880001</v>
      </c>
      <c r="D24" s="5">
        <f>CH4_100yr_tonnes!E136</f>
        <v>2127.3953325840002</v>
      </c>
      <c r="E24" s="5">
        <f>CH4_100yr_tonnes!F136</f>
        <v>2482.7938229760002</v>
      </c>
      <c r="F24" s="5">
        <f>CH4_100yr_tonnes!G136</f>
        <v>2802.8475489299999</v>
      </c>
      <c r="G24" s="5">
        <f>CH4_100yr_tonnes!H136</f>
        <v>3095.7296851860001</v>
      </c>
      <c r="H24" s="5">
        <f>CH4_100yr_tonnes!I136</f>
        <v>3356.65235304</v>
      </c>
      <c r="I24" s="5">
        <f>CH4_100yr_tonnes!J136</f>
        <v>3602.7842868180005</v>
      </c>
      <c r="J24" s="5">
        <f>CH4_100yr_tonnes!K136</f>
        <v>3823.3600221720003</v>
      </c>
      <c r="K24" s="5">
        <f>CH4_100yr_tonnes!L136</f>
        <v>4024.9993300740007</v>
      </c>
      <c r="L24" s="5">
        <f>CH4_100yr_tonnes!M136</f>
        <v>4214.2873255260001</v>
      </c>
      <c r="M24" s="5">
        <f>CH4_100yr_tonnes!N136</f>
        <v>4392.3082715520004</v>
      </c>
      <c r="N24" s="5">
        <f>CH4_100yr_tonnes!O136</f>
        <v>4561.0115049360002</v>
      </c>
      <c r="O24" s="5">
        <f>CH4_100yr_tonnes!P136</f>
        <v>4721.0110929900011</v>
      </c>
      <c r="P24" s="5">
        <f>CH4_100yr_tonnes!Q136</f>
        <v>4874.7904690320011</v>
      </c>
      <c r="Q24" s="5">
        <f>CH4_100yr_tonnes!R136</f>
        <v>5021.5179202919999</v>
      </c>
      <c r="R24" s="5">
        <f>CH4_100yr_tonnes!S136</f>
        <v>5160.7995450420003</v>
      </c>
      <c r="S24" s="5">
        <f>CH4_100yr_tonnes!T136</f>
        <v>5294.6337509940004</v>
      </c>
      <c r="T24" s="5">
        <f>CH4_100yr_tonnes!U136</f>
        <v>5423.5302239700004</v>
      </c>
      <c r="U24" s="5">
        <f>CH4_100yr_tonnes!V136</f>
        <v>5551.1052261300001</v>
      </c>
      <c r="V24" s="5">
        <f>CH4_100yr_tonnes!W136</f>
        <v>5669.1716362739999</v>
      </c>
      <c r="W24" s="5">
        <f>CH4_100yr_tonnes!X136</f>
        <v>5782.6078142400002</v>
      </c>
      <c r="X24" s="5">
        <f>CH4_100yr_tonnes!Y136</f>
        <v>5892.3829257719999</v>
      </c>
      <c r="Y24" s="5">
        <f>CH4_100yr_tonnes!Z136</f>
        <v>5999.0211170760012</v>
      </c>
      <c r="Z24" s="5">
        <f>CH4_100yr_tonnes!AA136</f>
        <v>6103.1355638939995</v>
      </c>
      <c r="AA24" s="5">
        <f>CH4_100yr_tonnes!AB136</f>
        <v>6205.7614495079997</v>
      </c>
      <c r="AB24" s="5">
        <f>CH4_100yr_tonnes!AC136</f>
        <v>6324.9499435500002</v>
      </c>
      <c r="AC24" s="5">
        <f>CH4_100yr_tonnes!AD136</f>
        <v>6440.7278806320001</v>
      </c>
      <c r="AD24" s="5">
        <f>CH4_100yr_tonnes!AE136</f>
        <v>6553.3408282860019</v>
      </c>
      <c r="AE24" s="5">
        <f>CH4_100yr_tonnes!AF136</f>
        <v>6662.9485517880003</v>
      </c>
      <c r="AF24" s="5">
        <f>CH4_100yr_tonnes!AG136</f>
        <v>6769.6657694160003</v>
      </c>
      <c r="AG24" s="5">
        <f>CH4_100yr_tonnes!AH136</f>
        <v>6873.61236852</v>
      </c>
      <c r="AH24" s="5">
        <f>CH4_100yr_tonnes!AI136</f>
        <v>6974.9196573599993</v>
      </c>
      <c r="AI24" s="5">
        <f>CH4_100yr_tonnes!AJ136</f>
        <v>7073.7398998199997</v>
      </c>
      <c r="AJ24" s="5">
        <f>CH4_100yr_tonnes!AK136</f>
        <v>7170.23844654</v>
      </c>
      <c r="AK24" s="5">
        <f>CH4_100yr_tonnes!AL136</f>
        <v>7264.5606675000008</v>
      </c>
      <c r="AL24" s="5">
        <f>CH4_100yr_tonnes!AM136</f>
        <v>7356.8297010599999</v>
      </c>
      <c r="AM24" s="5">
        <f>CH4_100yr_tonnes!AN136</f>
        <v>7447.1537356800009</v>
      </c>
      <c r="AN24" s="5">
        <f>CH4_100yr_tonnes!AO136</f>
        <v>7535.6269048800013</v>
      </c>
      <c r="AO24" s="5">
        <f>CH4_100yr_tonnes!AP136</f>
        <v>7622.3318975400007</v>
      </c>
      <c r="AP24" s="5">
        <f>CH4_100yr_tonnes!AQ136</f>
        <v>7707.3410766000006</v>
      </c>
      <c r="AQ24" s="5">
        <f>CH4_100yr_tonnes!AR136</f>
        <v>7790.7150145800006</v>
      </c>
      <c r="AR24" s="5">
        <f>CH4_100yr_tonnes!AS136</f>
        <v>7872.5013816600012</v>
      </c>
      <c r="AS24" s="5">
        <f>CH4_100yr_tonnes!AT136</f>
        <v>7952.7300640800004</v>
      </c>
      <c r="AT24" s="5">
        <f>CH4_100yr_tonnes!AU136</f>
        <v>8031.4241816400008</v>
      </c>
      <c r="AU24" s="5">
        <f>CH4_100yr_tonnes!AV136</f>
        <v>8108.5919720400007</v>
      </c>
      <c r="AV24" s="5">
        <f>CH4_100yr_tonnes!AW136</f>
        <v>8184.2400457800004</v>
      </c>
      <c r="AW24" s="5">
        <f>CH4_100yr_tonnes!AX136</f>
        <v>8258.3695215600001</v>
      </c>
      <c r="AX24" s="5">
        <f>CH4_100yr_tonnes!AY136</f>
        <v>8330.9733142799996</v>
      </c>
      <c r="AY24" s="5">
        <f>CH4_100yr_tonnes!AZ136</f>
        <v>8402.0368266000005</v>
      </c>
      <c r="AZ24" s="5">
        <f>CH4_100yr_tonnes!BA136</f>
        <v>8471.5486003200003</v>
      </c>
      <c r="BA24" s="5">
        <f>CH4_100yr_tonnes!BB136</f>
        <v>8539.4902141799994</v>
      </c>
      <c r="BB24" s="5">
        <f>CH4_100yr_tonnes!BC136</f>
        <v>8605.8403315200012</v>
      </c>
      <c r="BC24" s="5">
        <f>CH4_100yr_tonnes!BD136</f>
        <v>8670.576978359999</v>
      </c>
      <c r="BD24" s="5">
        <f>CH4_100yr_tonnes!BE136</f>
        <v>8733.67857396</v>
      </c>
      <c r="BE24" s="5">
        <f>CH4_100yr_tonnes!BF136</f>
        <v>8795.117801700002</v>
      </c>
      <c r="BF24" s="5">
        <f>CH4_100yr_tonnes!BG136</f>
        <v>8854.8757521600019</v>
      </c>
      <c r="BG24" s="5">
        <f>CH4_100yr_tonnes!BH136</f>
        <v>8912.9265664200011</v>
      </c>
      <c r="BH24" s="5">
        <f>CH4_100yr_tonnes!BI136</f>
        <v>8969.2468263600003</v>
      </c>
      <c r="BI24" s="5">
        <f>CH4_100yr_tonnes!BJ136</f>
        <v>9023.8189175400003</v>
      </c>
      <c r="BJ24" s="5">
        <f>CH4_100yr_tonnes!BK136</f>
        <v>8372.37046878</v>
      </c>
      <c r="BK24" s="5">
        <f>CH4_100yr_tonnes!BL136</f>
        <v>7770.3160489200009</v>
      </c>
      <c r="BL24" s="5">
        <f>CH4_100yr_tonnes!BM136</f>
        <v>7213.7930648399997</v>
      </c>
      <c r="BM24" s="5">
        <f>CH4_100yr_tonnes!BN136</f>
        <v>6699.2465320200008</v>
      </c>
      <c r="BN24" s="5">
        <f>CH4_100yr_tonnes!BO136</f>
        <v>6223.4043221160009</v>
      </c>
      <c r="BO24" s="5">
        <f>CH4_100yr_tonnes!BP136</f>
        <v>5783.254409958</v>
      </c>
      <c r="BP24" s="5">
        <f>CH4_100yr_tonnes!BQ136</f>
        <v>5376.0239728440001</v>
      </c>
      <c r="BQ24" s="5">
        <f>CH4_100yr_tonnes!BR136</f>
        <v>4999.1601672059996</v>
      </c>
      <c r="BR24" s="5">
        <f>CH4_100yr_tonnes!BS136</f>
        <v>4650.3124687440004</v>
      </c>
      <c r="BS24" s="5">
        <f>CH4_100yr_tonnes!BT136</f>
        <v>4327.3164383940002</v>
      </c>
      <c r="BT24" s="5">
        <f>CH4_100yr_tonnes!BU136</f>
        <v>4028.1787934460003</v>
      </c>
      <c r="BU24" s="5">
        <f>CH4_100yr_tonnes!BV136</f>
        <v>3751.0636963500006</v>
      </c>
      <c r="BV24" s="5">
        <f>CH4_100yr_tonnes!BW136</f>
        <v>3494.2801384920008</v>
      </c>
      <c r="BW24" s="5">
        <f>CH4_100yr_tonnes!BX136</f>
        <v>3256.2703531740003</v>
      </c>
      <c r="BX24" s="5">
        <f>CH4_100yr_tonnes!BY136</f>
        <v>3035.5991540640007</v>
      </c>
      <c r="BY24" s="5">
        <f>CH4_100yr_tonnes!BZ136</f>
        <v>2830.9441421640004</v>
      </c>
      <c r="BZ24" s="5">
        <f>CH4_100yr_tonnes!CA136</f>
        <v>2641.0866945119997</v>
      </c>
      <c r="CA24" s="5">
        <f>CH4_100yr_tonnes!CB136</f>
        <v>2464.90368648</v>
      </c>
      <c r="CB24" s="5">
        <f>CH4_100yr_tonnes!CC136</f>
        <v>2301.3598730879999</v>
      </c>
      <c r="CC24" s="5">
        <f>CH4_100yr_tonnes!CD136</f>
        <v>2149.5008940779999</v>
      </c>
      <c r="CD24" s="5">
        <f>CH4_100yr_tonnes!CE136</f>
        <v>2008.4468281680001</v>
      </c>
      <c r="CE24" s="5">
        <f>CH4_100yr_tonnes!CF136</f>
        <v>1877.3862808920001</v>
      </c>
      <c r="CF24" s="5">
        <f>CH4_100yr_tonnes!CG136</f>
        <v>1755.5709355140002</v>
      </c>
      <c r="CG24" s="5">
        <f>CH4_100yr_tonnes!CH136</f>
        <v>1642.3105480320003</v>
      </c>
      <c r="CH24" s="5">
        <f>CH4_100yr_tonnes!CI136</f>
        <v>1536.968344914</v>
      </c>
      <c r="CI24" s="5">
        <f>CH4_100yr_tonnes!CJ136</f>
        <v>1438.9567842419999</v>
      </c>
      <c r="CJ24" s="5">
        <f>CH4_100yr_tonnes!CK136</f>
        <v>1347.7336646700001</v>
      </c>
      <c r="CK24" s="5">
        <f>CH4_100yr_tonnes!CL136</f>
        <v>1262.7985388040001</v>
      </c>
      <c r="CL24" s="5">
        <f>CH4_100yr_tonnes!CM136</f>
        <v>1183.689420834</v>
      </c>
      <c r="CM24" s="5">
        <f>CH4_100yr_tonnes!CN136</f>
        <v>1109.979751806</v>
      </c>
      <c r="CN24" s="5">
        <f>CH4_100yr_tonnes!CO136</f>
        <v>1041.2756137199999</v>
      </c>
      <c r="CO24" s="5">
        <f>CH4_100yr_tonnes!CP136</f>
        <v>977.21315855400019</v>
      </c>
      <c r="CP24" s="5">
        <f>CH4_100yr_tonnes!CQ136</f>
        <v>917.45625085799998</v>
      </c>
      <c r="CQ24" s="5">
        <f>CH4_100yr_tonnes!CR136</f>
        <v>861.69429273000003</v>
      </c>
      <c r="CR24" s="5">
        <f>CH4_100yr_tonnes!CS136</f>
        <v>809.64022507200002</v>
      </c>
      <c r="CS24" s="5">
        <f>CH4_100yr_tonnes!CT136</f>
        <v>761.02868817600006</v>
      </c>
      <c r="CT24" s="5">
        <f>CH4_100yr_tonnes!CU136</f>
        <v>715.61432536799998</v>
      </c>
      <c r="CU24" s="5">
        <f>CH4_100yr_tonnes!CV136</f>
        <v>673.17022828620009</v>
      </c>
      <c r="CV24" s="5">
        <f>CH4_100yr_tonnes!CW136</f>
        <v>633.486497826</v>
      </c>
    </row>
    <row r="25" spans="1:100" ht="11" x14ac:dyDescent="0.15">
      <c r="A25" s="5">
        <f>CH4_100yr_tonnes!B137</f>
        <v>1549.7825279640001</v>
      </c>
      <c r="B25" s="5">
        <f>CH4_100yr_tonnes!C137</f>
        <v>2666.1223855559997</v>
      </c>
      <c r="C25" s="5">
        <f>CH4_100yr_tonnes!D137</f>
        <v>3469.0620701940002</v>
      </c>
      <c r="D25" s="5">
        <f>CH4_100yr_tonnes!E137</f>
        <v>4272.1956207960002</v>
      </c>
      <c r="E25" s="5">
        <f>CH4_100yr_tonnes!F137</f>
        <v>4720.8725660640002</v>
      </c>
      <c r="F25" s="5">
        <f>CH4_100yr_tonnes!G137</f>
        <v>5071.1663103840001</v>
      </c>
      <c r="G25" s="5">
        <f>CH4_100yr_tonnes!H137</f>
        <v>5304.8950518299998</v>
      </c>
      <c r="H25" s="5">
        <f>CH4_100yr_tonnes!I137</f>
        <v>5454.8803791959999</v>
      </c>
      <c r="I25" s="5">
        <f>CH4_100yr_tonnes!J137</f>
        <v>5545.7651489700002</v>
      </c>
      <c r="J25" s="5">
        <f>CH4_100yr_tonnes!K137</f>
        <v>5685.2270206980011</v>
      </c>
      <c r="K25" s="5">
        <f>CH4_100yr_tonnes!L137</f>
        <v>5820.9309926759997</v>
      </c>
      <c r="L25" s="5">
        <f>CH4_100yr_tonnes!M137</f>
        <v>5918.3632050600008</v>
      </c>
      <c r="M25" s="5">
        <f>CH4_100yr_tonnes!N137</f>
        <v>6007.2776383560004</v>
      </c>
      <c r="N25" s="5">
        <f>CH4_100yr_tonnes!O137</f>
        <v>6092.1010691460006</v>
      </c>
      <c r="O25" s="5">
        <f>CH4_100yr_tonnes!P137</f>
        <v>6212.5184510700001</v>
      </c>
      <c r="P25" s="5">
        <f>CH4_100yr_tonnes!Q137</f>
        <v>6363.3062022840004</v>
      </c>
      <c r="Q25" s="5">
        <f>CH4_100yr_tonnes!R137</f>
        <v>6516.304973196</v>
      </c>
      <c r="R25" s="5">
        <f>CH4_100yr_tonnes!S137</f>
        <v>6681.7134316800002</v>
      </c>
      <c r="S25" s="5">
        <f>CH4_100yr_tonnes!T137</f>
        <v>6873.3877403400002</v>
      </c>
      <c r="T25" s="5">
        <f>CH4_100yr_tonnes!U137</f>
        <v>7105.8648822600007</v>
      </c>
      <c r="U25" s="5">
        <f>CH4_100yr_tonnes!V137</f>
        <v>7346.1396682800005</v>
      </c>
      <c r="V25" s="5">
        <f>CH4_100yr_tonnes!W137</f>
        <v>7534.9531559400011</v>
      </c>
      <c r="W25" s="5">
        <f>CH4_100yr_tonnes!X137</f>
        <v>7698.7774552200008</v>
      </c>
      <c r="X25" s="5">
        <f>CH4_100yr_tonnes!Y137</f>
        <v>7867.1758001400012</v>
      </c>
      <c r="Y25" s="5">
        <f>CH4_100yr_tonnes!Z137</f>
        <v>8029.0579819800005</v>
      </c>
      <c r="Z25" s="5">
        <f>CH4_100yr_tonnes!AA137</f>
        <v>8187.8000068199999</v>
      </c>
      <c r="AA25" s="5">
        <f>CH4_100yr_tonnes!AB137</f>
        <v>8345.5230179999999</v>
      </c>
      <c r="AB25" s="5">
        <f>CH4_100yr_tonnes!AC137</f>
        <v>8832.1428935399999</v>
      </c>
      <c r="AC25" s="5">
        <f>CH4_100yr_tonnes!AD137</f>
        <v>9240.1218473999998</v>
      </c>
      <c r="AD25" s="5">
        <f>CH4_100yr_tonnes!AE137</f>
        <v>9596.0038033199999</v>
      </c>
      <c r="AE25" s="5">
        <f>CH4_100yr_tonnes!AF137</f>
        <v>9917.5605176400022</v>
      </c>
      <c r="AF25" s="5">
        <f>CH4_100yr_tonnes!AG137</f>
        <v>10216.685127359999</v>
      </c>
      <c r="AG25" s="5">
        <f>CH4_100yr_tonnes!AH137</f>
        <v>10501.338918660002</v>
      </c>
      <c r="AH25" s="5">
        <f>CH4_100yr_tonnes!AI137</f>
        <v>10776.831641760002</v>
      </c>
      <c r="AI25" s="5">
        <f>CH4_100yr_tonnes!AJ137</f>
        <v>11046.687283020001</v>
      </c>
      <c r="AJ25" s="5">
        <f>CH4_100yr_tonnes!AK137</f>
        <v>11313.242291460001</v>
      </c>
      <c r="AK25" s="5">
        <f>CH4_100yr_tonnes!AL137</f>
        <v>11578.030953960002</v>
      </c>
      <c r="AL25" s="5">
        <f>CH4_100yr_tonnes!AM137</f>
        <v>11842.055808780002</v>
      </c>
      <c r="AM25" s="5">
        <f>CH4_100yr_tonnes!AN137</f>
        <v>12105.974814239999</v>
      </c>
      <c r="AN25" s="5">
        <f>CH4_100yr_tonnes!AO137</f>
        <v>12370.19684502</v>
      </c>
      <c r="AO25" s="5">
        <f>CH4_100yr_tonnes!AP137</f>
        <v>12634.975710420002</v>
      </c>
      <c r="AP25" s="5">
        <f>CH4_100yr_tonnes!AQ137</f>
        <v>12900.47015058</v>
      </c>
      <c r="AQ25" s="5">
        <f>CH4_100yr_tonnes!AR137</f>
        <v>13166.735205540001</v>
      </c>
      <c r="AR25" s="5">
        <f>CH4_100yr_tonnes!AS137</f>
        <v>13433.768556540001</v>
      </c>
      <c r="AS25" s="5">
        <f>CH4_100yr_tonnes!AT137</f>
        <v>13701.508959840001</v>
      </c>
      <c r="AT25" s="5">
        <f>CH4_100yr_tonnes!AU137</f>
        <v>13969.86705504</v>
      </c>
      <c r="AU25" s="5">
        <f>CH4_100yr_tonnes!AV137</f>
        <v>14238.74713566</v>
      </c>
      <c r="AV25" s="5">
        <f>CH4_100yr_tonnes!AW137</f>
        <v>14508.056044500001</v>
      </c>
      <c r="AW25" s="5">
        <f>CH4_100yr_tonnes!AX137</f>
        <v>14777.730747900001</v>
      </c>
      <c r="AX25" s="5">
        <f>CH4_100yr_tonnes!AY137</f>
        <v>15047.714070120001</v>
      </c>
      <c r="AY25" s="5">
        <f>CH4_100yr_tonnes!AZ137</f>
        <v>15317.961507239999</v>
      </c>
      <c r="AZ25" s="5">
        <f>CH4_100yr_tonnes!BA137</f>
        <v>15588.409598460003</v>
      </c>
      <c r="BA25" s="5">
        <f>CH4_100yr_tonnes!BB137</f>
        <v>15858.990543780003</v>
      </c>
      <c r="BB25" s="5">
        <f>CH4_100yr_tonnes!BC137</f>
        <v>16129.62597318</v>
      </c>
      <c r="BC25" s="5">
        <f>CH4_100yr_tonnes!BD137</f>
        <v>16400.229929820001</v>
      </c>
      <c r="BD25" s="5">
        <f>CH4_100yr_tonnes!BE137</f>
        <v>16670.7148161</v>
      </c>
      <c r="BE25" s="5">
        <f>CH4_100yr_tonnes!BF137</f>
        <v>16940.9832102</v>
      </c>
      <c r="BF25" s="5">
        <f>CH4_100yr_tonnes!BG137</f>
        <v>17210.940029400001</v>
      </c>
      <c r="BG25" s="5">
        <f>CH4_100yr_tonnes!BH137</f>
        <v>17480.492435159998</v>
      </c>
      <c r="BH25" s="5">
        <f>CH4_100yr_tonnes!BI137</f>
        <v>17749.555894440004</v>
      </c>
      <c r="BI25" s="5">
        <f>CH4_100yr_tonnes!BJ137</f>
        <v>18018.036517800003</v>
      </c>
      <c r="BJ25" s="5">
        <f>CH4_100yr_tonnes!BK137</f>
        <v>13178.706549840001</v>
      </c>
      <c r="BK25" s="5">
        <f>CH4_100yr_tonnes!BL137</f>
        <v>9860.3820249599994</v>
      </c>
      <c r="BL25" s="5">
        <f>CH4_100yr_tonnes!BM137</f>
        <v>7566.6495135599998</v>
      </c>
      <c r="BM25" s="5">
        <f>CH4_100yr_tonnes!BN137</f>
        <v>5964.4129582799997</v>
      </c>
      <c r="BN25" s="5">
        <f>CH4_100yr_tonnes!BO137</f>
        <v>4830.074242146</v>
      </c>
      <c r="BO25" s="5">
        <f>CH4_100yr_tonnes!BP137</f>
        <v>4013.4553339200002</v>
      </c>
      <c r="BP25" s="5">
        <f>CH4_100yr_tonnes!BQ137</f>
        <v>3413.6131561920001</v>
      </c>
      <c r="BQ25" s="5">
        <f>CH4_100yr_tonnes!BR137</f>
        <v>2962.6264513739998</v>
      </c>
      <c r="BR25" s="5">
        <f>CH4_100yr_tonnes!BS137</f>
        <v>2614.7265277560005</v>
      </c>
      <c r="BS25" s="5">
        <f>CH4_100yr_tonnes!BT137</f>
        <v>2339.0102090700002</v>
      </c>
      <c r="BT25" s="5">
        <f>CH4_100yr_tonnes!BU137</f>
        <v>2114.5540844520001</v>
      </c>
      <c r="BU25" s="5">
        <f>CH4_100yr_tonnes!BV137</f>
        <v>1927.1384646479999</v>
      </c>
      <c r="BV25" s="5">
        <f>CH4_100yr_tonnes!BW137</f>
        <v>1767.0504396300003</v>
      </c>
      <c r="BW25" s="5">
        <f>CH4_100yr_tonnes!BX137</f>
        <v>1627.6103303460002</v>
      </c>
      <c r="BX25" s="5">
        <f>CH4_100yr_tonnes!BY137</f>
        <v>1504.183111158</v>
      </c>
      <c r="BY25" s="5">
        <f>CH4_100yr_tonnes!BZ137</f>
        <v>1393.5149814180002</v>
      </c>
      <c r="BZ25" s="5">
        <f>CH4_100yr_tonnes!CA137</f>
        <v>1293.2879262480003</v>
      </c>
      <c r="CA25" s="5">
        <f>CH4_100yr_tonnes!CB137</f>
        <v>1201.820468358</v>
      </c>
      <c r="CB25" s="5">
        <f>CH4_100yr_tonnes!CC137</f>
        <v>1117.866441036</v>
      </c>
      <c r="CC25" s="5">
        <f>CH4_100yr_tonnes!CD137</f>
        <v>1040.47952646</v>
      </c>
      <c r="CD25" s="5">
        <f>CH4_100yr_tonnes!CE137</f>
        <v>968.92190333400004</v>
      </c>
      <c r="CE25" s="5">
        <f>CH4_100yr_tonnes!CF137</f>
        <v>902.60250549600005</v>
      </c>
      <c r="CF25" s="5">
        <f>CH4_100yr_tonnes!CG137</f>
        <v>841.03516355400006</v>
      </c>
      <c r="CG25" s="5">
        <f>CH4_100yr_tonnes!CH137</f>
        <v>783.81010447800008</v>
      </c>
      <c r="CH25" s="5">
        <f>CH4_100yr_tonnes!CI137</f>
        <v>730.57443808200003</v>
      </c>
      <c r="CI25" s="5">
        <f>CH4_100yr_tonnes!CJ137</f>
        <v>681.01868923200004</v>
      </c>
      <c r="CJ25" s="5">
        <f>CH4_100yr_tonnes!CK137</f>
        <v>634.86741486840003</v>
      </c>
      <c r="CK25" s="5">
        <f>CH4_100yr_tonnes!CL137</f>
        <v>591.87258340380004</v>
      </c>
      <c r="CL25" s="5">
        <f>CH4_100yr_tonnes!CM137</f>
        <v>551.80882194300011</v>
      </c>
      <c r="CM25" s="5">
        <f>CH4_100yr_tonnes!CN137</f>
        <v>514.46994316020005</v>
      </c>
      <c r="CN25" s="5">
        <f>CH4_100yr_tonnes!CO137</f>
        <v>479.66634611820007</v>
      </c>
      <c r="CO25" s="5">
        <f>CH4_100yr_tonnes!CP137</f>
        <v>447.22302247380003</v>
      </c>
      <c r="CP25" s="5">
        <f>CH4_100yr_tonnes!CQ137</f>
        <v>416.97798500940002</v>
      </c>
      <c r="CQ25" s="5">
        <f>CH4_100yr_tonnes!CR137</f>
        <v>388.7809948236</v>
      </c>
      <c r="CR25" s="5">
        <f>CH4_100yr_tonnes!CS137</f>
        <v>362.49250480380005</v>
      </c>
      <c r="CS25" s="5">
        <f>CH4_100yr_tonnes!CT137</f>
        <v>337.98276012360003</v>
      </c>
      <c r="CT25" s="5">
        <f>CH4_100yr_tonnes!CU137</f>
        <v>315.13101833939999</v>
      </c>
      <c r="CU25" s="5">
        <f>CH4_100yr_tonnes!CV137</f>
        <v>293.82486094920006</v>
      </c>
      <c r="CV25" s="5">
        <f>CH4_100yr_tonnes!CW137</f>
        <v>273.95957756520005</v>
      </c>
    </row>
    <row r="26" spans="1:100" ht="11" x14ac:dyDescent="0.15">
      <c r="A26" s="5">
        <f>CH4_100yr_tonnes!B138</f>
        <v>39769.980264000005</v>
      </c>
      <c r="B26" s="5">
        <f>CH4_100yr_tonnes!C138</f>
        <v>66355.059851520011</v>
      </c>
      <c r="C26" s="5">
        <f>CH4_100yr_tonnes!D138</f>
        <v>86777.940036000015</v>
      </c>
      <c r="D26" s="5">
        <f>CH4_100yr_tonnes!E138</f>
        <v>100122.77368500001</v>
      </c>
      <c r="E26" s="5">
        <f>CH4_100yr_tonnes!F138</f>
        <v>115225.92487260001</v>
      </c>
      <c r="F26" s="5">
        <f>CH4_100yr_tonnes!G138</f>
        <v>125249.9643546</v>
      </c>
      <c r="G26" s="5">
        <f>CH4_100yr_tonnes!H138</f>
        <v>132861.87693120001</v>
      </c>
      <c r="H26" s="5">
        <f>CH4_100yr_tonnes!I138</f>
        <v>135717.46031340002</v>
      </c>
      <c r="I26" s="5">
        <f>CH4_100yr_tonnes!J138</f>
        <v>136667.2712592</v>
      </c>
      <c r="J26" s="5">
        <f>CH4_100yr_tonnes!K138</f>
        <v>140688.526278</v>
      </c>
      <c r="K26" s="5">
        <f>CH4_100yr_tonnes!L138</f>
        <v>144926.18411639999</v>
      </c>
      <c r="L26" s="5">
        <f>CH4_100yr_tonnes!M138</f>
        <v>147808.18095480002</v>
      </c>
      <c r="M26" s="5">
        <f>CH4_100yr_tonnes!N138</f>
        <v>151704.43908000001</v>
      </c>
      <c r="N26" s="5">
        <f>CH4_100yr_tonnes!O138</f>
        <v>155381.9076222</v>
      </c>
      <c r="O26" s="5">
        <f>CH4_100yr_tonnes!P138</f>
        <v>159772.4384598</v>
      </c>
      <c r="P26" s="5">
        <f>CH4_100yr_tonnes!Q138</f>
        <v>166404.80585820001</v>
      </c>
      <c r="Q26" s="5">
        <f>CH4_100yr_tonnes!R138</f>
        <v>172350.378444</v>
      </c>
      <c r="R26" s="5">
        <f>CH4_100yr_tonnes!S138</f>
        <v>176852.20827</v>
      </c>
      <c r="S26" s="5">
        <f>CH4_100yr_tonnes!T138</f>
        <v>181156.4741166</v>
      </c>
      <c r="T26" s="5">
        <f>CH4_100yr_tonnes!U138</f>
        <v>185659.70462280003</v>
      </c>
      <c r="U26" s="5">
        <f>CH4_100yr_tonnes!V138</f>
        <v>191761.8861912</v>
      </c>
      <c r="V26" s="5">
        <f>CH4_100yr_tonnes!W138</f>
        <v>197096.06868359999</v>
      </c>
      <c r="W26" s="5">
        <f>CH4_100yr_tonnes!X138</f>
        <v>201648.02671080001</v>
      </c>
      <c r="X26" s="5">
        <f>CH4_100yr_tonnes!Y138</f>
        <v>205713.20128140002</v>
      </c>
      <c r="Y26" s="5">
        <f>CH4_100yr_tonnes!Z138</f>
        <v>209622.73607040002</v>
      </c>
      <c r="Z26" s="5">
        <f>CH4_100yr_tonnes!AA138</f>
        <v>213504.93756060002</v>
      </c>
      <c r="AA26" s="5">
        <f>CH4_100yr_tonnes!AB138</f>
        <v>217401.91470480003</v>
      </c>
      <c r="AB26" s="5">
        <f>CH4_100yr_tonnes!AC138</f>
        <v>229214.47106580005</v>
      </c>
      <c r="AC26" s="5">
        <f>CH4_100yr_tonnes!AD138</f>
        <v>239378.24044920001</v>
      </c>
      <c r="AD26" s="5">
        <f>CH4_100yr_tonnes!AE138</f>
        <v>248457.30502380006</v>
      </c>
      <c r="AE26" s="5">
        <f>CH4_100yr_tonnes!AF138</f>
        <v>256828.27351740003</v>
      </c>
      <c r="AF26" s="5">
        <f>CH4_100yr_tonnes!AG138</f>
        <v>264742.72671180003</v>
      </c>
      <c r="AG26" s="5">
        <f>CH4_100yr_tonnes!AH138</f>
        <v>272369.1509292</v>
      </c>
      <c r="AH26" s="5">
        <f>CH4_100yr_tonnes!AI138</f>
        <v>279820.75155840005</v>
      </c>
      <c r="AI26" s="5">
        <f>CH4_100yr_tonnes!AJ138</f>
        <v>287174.14958280005</v>
      </c>
      <c r="AJ26" s="5">
        <f>CH4_100yr_tonnes!AK138</f>
        <v>294481.15586400003</v>
      </c>
      <c r="AK26" s="5">
        <f>CH4_100yr_tonnes!AL138</f>
        <v>301776.36697919999</v>
      </c>
      <c r="AL26" s="5">
        <f>CH4_100yr_tonnes!AM138</f>
        <v>309082.51084440004</v>
      </c>
      <c r="AM26" s="5">
        <f>CH4_100yr_tonnes!AN138</f>
        <v>316414.66095900006</v>
      </c>
      <c r="AN26" s="5">
        <f>CH4_100yr_tonnes!AO138</f>
        <v>323782.78432979999</v>
      </c>
      <c r="AO26" s="5">
        <f>CH4_100yr_tonnes!AP138</f>
        <v>331193.40663899999</v>
      </c>
      <c r="AP26" s="5">
        <f>CH4_100yr_tonnes!AQ138</f>
        <v>338650.44448920002</v>
      </c>
      <c r="AQ26" s="5">
        <f>CH4_100yr_tonnes!AR138</f>
        <v>346156.37081759999</v>
      </c>
      <c r="AR26" s="5">
        <f>CH4_100yr_tonnes!AS138</f>
        <v>353713.15331580001</v>
      </c>
      <c r="AS26" s="5">
        <f>CH4_100yr_tonnes!AT138</f>
        <v>361322.72516520001</v>
      </c>
      <c r="AT26" s="5">
        <f>CH4_100yr_tonnes!AU138</f>
        <v>368986.50982680003</v>
      </c>
      <c r="AU26" s="5">
        <f>CH4_100yr_tonnes!AV138</f>
        <v>376705.17587639997</v>
      </c>
      <c r="AV26" s="5">
        <f>CH4_100yr_tonnes!AW138</f>
        <v>384478.3228194</v>
      </c>
      <c r="AW26" s="5">
        <f>CH4_100yr_tonnes!AX138</f>
        <v>392304.5886894</v>
      </c>
      <c r="AX26" s="5">
        <f>CH4_100yr_tonnes!AY138</f>
        <v>400181.70374580001</v>
      </c>
      <c r="AY26" s="5">
        <f>CH4_100yr_tonnes!AZ138</f>
        <v>408106.75530060002</v>
      </c>
      <c r="AZ26" s="5">
        <f>CH4_100yr_tonnes!BA138</f>
        <v>416077.0063356001</v>
      </c>
      <c r="BA26" s="5">
        <f>CH4_100yr_tonnes!BB138</f>
        <v>424089.5873514</v>
      </c>
      <c r="BB26" s="5">
        <f>CH4_100yr_tonnes!BC138</f>
        <v>432141.07960080006</v>
      </c>
      <c r="BC26" s="5">
        <f>CH4_100yr_tonnes!BD138</f>
        <v>440227.36755600007</v>
      </c>
      <c r="BD26" s="5">
        <f>CH4_100yr_tonnes!BE138</f>
        <v>448344.0620484</v>
      </c>
      <c r="BE26" s="5">
        <f>CH4_100yr_tonnes!BF138</f>
        <v>456487.02585420001</v>
      </c>
      <c r="BF26" s="5">
        <f>CH4_100yr_tonnes!BG138</f>
        <v>464652.44502000004</v>
      </c>
      <c r="BG26" s="5">
        <f>CH4_100yr_tonnes!BH138</f>
        <v>472836.89171340002</v>
      </c>
      <c r="BH26" s="5">
        <f>CH4_100yr_tonnes!BI138</f>
        <v>481037.27900039998</v>
      </c>
      <c r="BI26" s="5">
        <f>CH4_100yr_tonnes!BJ138</f>
        <v>489250.67453100003</v>
      </c>
      <c r="BJ26" s="5">
        <f>CH4_100yr_tonnes!BK138</f>
        <v>357502.74387060007</v>
      </c>
      <c r="BK26" s="5">
        <f>CH4_100yr_tonnes!BL138</f>
        <v>267191.82332999998</v>
      </c>
      <c r="BL26" s="5">
        <f>CH4_100yr_tonnes!BM138</f>
        <v>204792.0142752</v>
      </c>
      <c r="BM26" s="5">
        <f>CH4_100yr_tonnes!BN138</f>
        <v>161227.50531120002</v>
      </c>
      <c r="BN26" s="5">
        <f>CH4_100yr_tonnes!BO138</f>
        <v>130406.08485960001</v>
      </c>
      <c r="BO26" s="5">
        <f>CH4_100yr_tonnes!BP138</f>
        <v>108236.08387260001</v>
      </c>
      <c r="BP26" s="5">
        <f>CH4_100yr_tonnes!BQ138</f>
        <v>91967.373596400008</v>
      </c>
      <c r="BQ26" s="5">
        <f>CH4_100yr_tonnes!BR138</f>
        <v>79749.586941000001</v>
      </c>
      <c r="BR26" s="5">
        <f>CH4_100yr_tonnes!BS138</f>
        <v>70335.9516726</v>
      </c>
      <c r="BS26" s="5">
        <f>CH4_100yr_tonnes!BT138</f>
        <v>62884.732309920008</v>
      </c>
      <c r="BT26" s="5">
        <f>CH4_100yr_tonnes!BU138</f>
        <v>56826.103088520009</v>
      </c>
      <c r="BU26" s="5">
        <f>CH4_100yr_tonnes!BV138</f>
        <v>51772.883029980003</v>
      </c>
      <c r="BV26" s="5">
        <f>CH4_100yr_tonnes!BW138</f>
        <v>47460.674182860006</v>
      </c>
      <c r="BW26" s="5">
        <f>CH4_100yr_tonnes!BX138</f>
        <v>43707.711269520005</v>
      </c>
      <c r="BX26" s="5">
        <f>CH4_100yr_tonnes!BY138</f>
        <v>40387.925885160003</v>
      </c>
      <c r="BY26" s="5">
        <f>CH4_100yr_tonnes!BZ138</f>
        <v>37412.870143200002</v>
      </c>
      <c r="BZ26" s="5">
        <f>CH4_100yr_tonnes!CA138</f>
        <v>34719.580454939998</v>
      </c>
      <c r="CA26" s="5">
        <f>CH4_100yr_tonnes!CB138</f>
        <v>32262.424315140004</v>
      </c>
      <c r="CB26" s="5">
        <f>CH4_100yr_tonnes!CC138</f>
        <v>30007.618258439998</v>
      </c>
      <c r="CC26" s="5">
        <f>CH4_100yr_tonnes!CD138</f>
        <v>27929.537491800002</v>
      </c>
      <c r="CD26" s="5">
        <f>CH4_100yr_tonnes!CE138</f>
        <v>26008.227526020004</v>
      </c>
      <c r="CE26" s="5">
        <f>CH4_100yr_tonnes!CF138</f>
        <v>24227.722606920004</v>
      </c>
      <c r="CF26" s="5">
        <f>CH4_100yr_tonnes!CG138</f>
        <v>22574.905760040001</v>
      </c>
      <c r="CG26" s="5">
        <f>CH4_100yr_tonnes!CH138</f>
        <v>21038.732900999999</v>
      </c>
      <c r="CH26" s="5">
        <f>CH4_100yr_tonnes!CI138</f>
        <v>19609.701636059999</v>
      </c>
      <c r="CI26" s="5">
        <f>CH4_100yr_tonnes!CJ138</f>
        <v>18279.484931940002</v>
      </c>
      <c r="CJ26" s="5">
        <f>CH4_100yr_tonnes!CK138</f>
        <v>17040.675957300005</v>
      </c>
      <c r="CK26" s="5">
        <f>CH4_100yr_tonnes!CL138</f>
        <v>15886.608100860001</v>
      </c>
      <c r="CL26" s="5">
        <f>CH4_100yr_tonnes!CM138</f>
        <v>14811.225961560001</v>
      </c>
      <c r="CM26" s="5">
        <f>CH4_100yr_tonnes!CN138</f>
        <v>13808.991120119999</v>
      </c>
      <c r="CN26" s="5">
        <f>CH4_100yr_tonnes!CO138</f>
        <v>12874.81171518</v>
      </c>
      <c r="CO26" s="5">
        <f>CH4_100yr_tonnes!CP138</f>
        <v>12003.988488060002</v>
      </c>
      <c r="CP26" s="5">
        <f>CH4_100yr_tonnes!CQ138</f>
        <v>11192.172272160002</v>
      </c>
      <c r="CQ26" s="5">
        <f>CH4_100yr_tonnes!CR138</f>
        <v>10435.32965904</v>
      </c>
      <c r="CR26" s="5">
        <f>CH4_100yr_tonnes!CS138</f>
        <v>9729.7144817400022</v>
      </c>
      <c r="CS26" s="5">
        <f>CH4_100yr_tonnes!CT138</f>
        <v>9071.8436034000006</v>
      </c>
      <c r="CT26" s="5">
        <f>CH4_100yr_tonnes!CU138</f>
        <v>8458.4759128200003</v>
      </c>
      <c r="CU26" s="5">
        <f>CH4_100yr_tonnes!CV138</f>
        <v>7886.5938015000011</v>
      </c>
      <c r="CV26" s="5">
        <f>CH4_100yr_tonnes!CW138</f>
        <v>7353.3866068800007</v>
      </c>
    </row>
    <row r="27" spans="1:100" ht="11" x14ac:dyDescent="0.15">
      <c r="A27" s="5">
        <f>CH4_100yr_tonnes!B139</f>
        <v>10116.465716640001</v>
      </c>
      <c r="B27" s="5">
        <f>CH4_100yr_tonnes!C139</f>
        <v>17519.086615620003</v>
      </c>
      <c r="C27" s="5">
        <f>CH4_100yr_tonnes!D139</f>
        <v>22368.248729400002</v>
      </c>
      <c r="D27" s="5">
        <f>CH4_100yr_tonnes!E139</f>
        <v>26508.380017140003</v>
      </c>
      <c r="E27" s="5">
        <f>CH4_100yr_tonnes!F139</f>
        <v>29456.914717860003</v>
      </c>
      <c r="F27" s="5">
        <f>CH4_100yr_tonnes!G139</f>
        <v>31735.669090560004</v>
      </c>
      <c r="G27" s="5">
        <f>CH4_100yr_tonnes!H139</f>
        <v>33433.364886360003</v>
      </c>
      <c r="H27" s="5">
        <f>CH4_100yr_tonnes!I139</f>
        <v>34685.46244404</v>
      </c>
      <c r="I27" s="5">
        <f>CH4_100yr_tonnes!J139</f>
        <v>35309.136995699999</v>
      </c>
      <c r="J27" s="5">
        <f>CH4_100yr_tonnes!K139</f>
        <v>35665.895659859998</v>
      </c>
      <c r="K27" s="5">
        <f>CH4_100yr_tonnes!L139</f>
        <v>35991.704485080001</v>
      </c>
      <c r="L27" s="5">
        <f>CH4_100yr_tonnes!M139</f>
        <v>36234.822959040001</v>
      </c>
      <c r="M27" s="5">
        <f>CH4_100yr_tonnes!N139</f>
        <v>38040.366384239998</v>
      </c>
      <c r="N27" s="5">
        <f>CH4_100yr_tonnes!O139</f>
        <v>40315.861644839999</v>
      </c>
      <c r="O27" s="5">
        <f>CH4_100yr_tonnes!P139</f>
        <v>41922.555161939999</v>
      </c>
      <c r="P27" s="5">
        <f>CH4_100yr_tonnes!Q139</f>
        <v>43336.848957840004</v>
      </c>
      <c r="Q27" s="5">
        <f>CH4_100yr_tonnes!R139</f>
        <v>45752.412868979998</v>
      </c>
      <c r="R27" s="5">
        <f>CH4_100yr_tonnes!S139</f>
        <v>47323.828757880001</v>
      </c>
      <c r="S27" s="5">
        <f>CH4_100yr_tonnes!T139</f>
        <v>48455.493467100001</v>
      </c>
      <c r="T27" s="5">
        <f>CH4_100yr_tonnes!U139</f>
        <v>49298.609091959996</v>
      </c>
      <c r="U27" s="5">
        <f>CH4_100yr_tonnes!V139</f>
        <v>49962.643817459997</v>
      </c>
      <c r="V27" s="5">
        <f>CH4_100yr_tonnes!W139</f>
        <v>50586.978029220001</v>
      </c>
      <c r="W27" s="5">
        <f>CH4_100yr_tonnes!X139</f>
        <v>51450.921047940006</v>
      </c>
      <c r="X27" s="5">
        <f>CH4_100yr_tonnes!Y139</f>
        <v>52490.61791832</v>
      </c>
      <c r="Y27" s="5">
        <f>CH4_100yr_tonnes!Z139</f>
        <v>53621.87897346</v>
      </c>
      <c r="Z27" s="5">
        <f>CH4_100yr_tonnes!AA139</f>
        <v>54815.228359979999</v>
      </c>
      <c r="AA27" s="5">
        <f>CH4_100yr_tonnes!AB139</f>
        <v>55986.036687299995</v>
      </c>
      <c r="AB27" s="5">
        <f>CH4_100yr_tonnes!AC139</f>
        <v>59134.737517860012</v>
      </c>
      <c r="AC27" s="5">
        <f>CH4_100yr_tonnes!AD139</f>
        <v>61848.989094840006</v>
      </c>
      <c r="AD27" s="5">
        <f>CH4_100yr_tonnes!AE139</f>
        <v>64279.159783740004</v>
      </c>
      <c r="AE27" s="5">
        <f>CH4_100yr_tonnes!AF139</f>
        <v>66525.542904059999</v>
      </c>
      <c r="AF27" s="5">
        <f>CH4_100yr_tonnes!AG139</f>
        <v>68654.992578000005</v>
      </c>
      <c r="AG27" s="5">
        <f>CH4_100yr_tonnes!AH139</f>
        <v>70712.012779800003</v>
      </c>
      <c r="AH27" s="5">
        <f>CH4_100yr_tonnes!AI139</f>
        <v>72726.062087400001</v>
      </c>
      <c r="AI27" s="5">
        <f>CH4_100yr_tonnes!AJ139</f>
        <v>74716.558081800002</v>
      </c>
      <c r="AJ27" s="5">
        <f>CH4_100yr_tonnes!AK139</f>
        <v>76696.176312000011</v>
      </c>
      <c r="AK27" s="5">
        <f>CH4_100yr_tonnes!AL139</f>
        <v>78673.073118</v>
      </c>
      <c r="AL27" s="5">
        <f>CH4_100yr_tonnes!AM139</f>
        <v>80652.436488000007</v>
      </c>
      <c r="AM27" s="5">
        <f>CH4_100yr_tonnes!AN139</f>
        <v>82637.652354000005</v>
      </c>
      <c r="AN27" s="5">
        <f>CH4_100yr_tonnes!AO139</f>
        <v>84630.965031600019</v>
      </c>
      <c r="AO27" s="5">
        <f>CH4_100yr_tonnes!AP139</f>
        <v>86633.798117400002</v>
      </c>
      <c r="AP27" s="5">
        <f>CH4_100yr_tonnes!AQ139</f>
        <v>88646.945549399999</v>
      </c>
      <c r="AQ27" s="5">
        <f>CH4_100yr_tonnes!AR139</f>
        <v>90670.6324914</v>
      </c>
      <c r="AR27" s="5">
        <f>CH4_100yr_tonnes!AS139</f>
        <v>92704.674052799994</v>
      </c>
      <c r="AS27" s="5">
        <f>CH4_100yr_tonnes!AT139</f>
        <v>94748.569598400005</v>
      </c>
      <c r="AT27" s="5">
        <f>CH4_100yr_tonnes!AU139</f>
        <v>96801.648111599992</v>
      </c>
      <c r="AU27" s="5">
        <f>CH4_100yr_tonnes!AV139</f>
        <v>98863.126231200004</v>
      </c>
      <c r="AV27" s="5">
        <f>CH4_100yr_tonnes!AW139</f>
        <v>100932.29578620002</v>
      </c>
      <c r="AW27" s="5">
        <f>CH4_100yr_tonnes!AX139</f>
        <v>103008.71729700001</v>
      </c>
      <c r="AX27" s="5">
        <f>CH4_100yr_tonnes!AY139</f>
        <v>105092.19699120002</v>
      </c>
      <c r="AY27" s="5">
        <f>CH4_100yr_tonnes!AZ139</f>
        <v>107182.60143840002</v>
      </c>
      <c r="AZ27" s="5">
        <f>CH4_100yr_tonnes!BA139</f>
        <v>109279.68486360001</v>
      </c>
      <c r="BA27" s="5">
        <f>CH4_100yr_tonnes!BB139</f>
        <v>111382.8859506</v>
      </c>
      <c r="BB27" s="5">
        <f>CH4_100yr_tonnes!BC139</f>
        <v>113491.28390759999</v>
      </c>
      <c r="BC27" s="5">
        <f>CH4_100yr_tonnes!BD139</f>
        <v>115603.6152816</v>
      </c>
      <c r="BD27" s="5">
        <f>CH4_100yr_tonnes!BE139</f>
        <v>117718.43091540001</v>
      </c>
      <c r="BE27" s="5">
        <f>CH4_100yr_tonnes!BF139</f>
        <v>119834.33168820001</v>
      </c>
      <c r="BF27" s="5">
        <f>CH4_100yr_tonnes!BG139</f>
        <v>121950.11218380001</v>
      </c>
      <c r="BG27" s="5">
        <f>CH4_100yr_tonnes!BH139</f>
        <v>124064.74652040002</v>
      </c>
      <c r="BH27" s="5">
        <f>CH4_100yr_tonnes!BI139</f>
        <v>126177.3861132</v>
      </c>
      <c r="BI27" s="5">
        <f>CH4_100yr_tonnes!BJ139</f>
        <v>128287.25085540001</v>
      </c>
      <c r="BJ27" s="5">
        <f>CH4_100yr_tonnes!BK139</f>
        <v>93740.775957000005</v>
      </c>
      <c r="BK27" s="5">
        <f>CH4_100yr_tonnes!BL139</f>
        <v>70059.818612400006</v>
      </c>
      <c r="BL27" s="5">
        <f>CH4_100yr_tonnes!BM139</f>
        <v>53697.645141239998</v>
      </c>
      <c r="BM27" s="5">
        <f>CH4_100yr_tonnes!BN139</f>
        <v>42274.41488964</v>
      </c>
      <c r="BN27" s="5">
        <f>CH4_100yr_tonnes!BO139</f>
        <v>34192.640902500003</v>
      </c>
      <c r="BO27" s="5">
        <f>CH4_100yr_tonnes!BP139</f>
        <v>28379.414493</v>
      </c>
      <c r="BP27" s="5">
        <f>CH4_100yr_tonnes!BQ139</f>
        <v>24113.602989360003</v>
      </c>
      <c r="BQ27" s="5">
        <f>CH4_100yr_tonnes!BR139</f>
        <v>20910.007441320002</v>
      </c>
      <c r="BR27" s="5">
        <f>CH4_100yr_tonnes!BS139</f>
        <v>18441.70229664</v>
      </c>
      <c r="BS27" s="5">
        <f>CH4_100yr_tonnes!BT139</f>
        <v>16487.969903040001</v>
      </c>
      <c r="BT27" s="5">
        <f>CH4_100yr_tonnes!BU139</f>
        <v>14899.392220500002</v>
      </c>
      <c r="BU27" s="5">
        <f>CH4_100yr_tonnes!BV139</f>
        <v>13574.443915380001</v>
      </c>
      <c r="BV27" s="5">
        <f>CH4_100yr_tonnes!BW139</f>
        <v>12443.795548500002</v>
      </c>
      <c r="BW27" s="5">
        <f>CH4_100yr_tonnes!BX139</f>
        <v>11459.785435199999</v>
      </c>
      <c r="BX27" s="5">
        <f>CH4_100yr_tonnes!BY139</f>
        <v>10589.35657356</v>
      </c>
      <c r="BY27" s="5">
        <f>CH4_100yr_tonnes!BZ139</f>
        <v>9809.3167192800011</v>
      </c>
      <c r="BZ27" s="5">
        <f>CH4_100yr_tonnes!CA139</f>
        <v>9103.156043519999</v>
      </c>
      <c r="CA27" s="5">
        <f>CH4_100yr_tonnes!CB139</f>
        <v>8458.9092158399999</v>
      </c>
      <c r="CB27" s="5">
        <f>CH4_100yr_tonnes!CC139</f>
        <v>7867.7179153800007</v>
      </c>
      <c r="CC27" s="5">
        <f>CH4_100yr_tonnes!CD139</f>
        <v>7322.8631485799997</v>
      </c>
      <c r="CD27" s="5">
        <f>CH4_100yr_tonnes!CE139</f>
        <v>6819.11276232</v>
      </c>
      <c r="CE27" s="5">
        <f>CH4_100yr_tonnes!CF139</f>
        <v>6352.2805032300012</v>
      </c>
      <c r="CF27" s="5">
        <f>CH4_100yr_tonnes!CG139</f>
        <v>5918.927096982</v>
      </c>
      <c r="CG27" s="5">
        <f>CH4_100yr_tonnes!CH139</f>
        <v>5516.156806254</v>
      </c>
      <c r="CH27" s="5">
        <f>CH4_100yr_tonnes!CI139</f>
        <v>5141.4781383420004</v>
      </c>
      <c r="CI27" s="5">
        <f>CH4_100yr_tonnes!CJ139</f>
        <v>4792.7077881540008</v>
      </c>
      <c r="CJ27" s="5">
        <f>CH4_100yr_tonnes!CK139</f>
        <v>4467.9037284240003</v>
      </c>
      <c r="CK27" s="5">
        <f>CH4_100yr_tonnes!CL139</f>
        <v>4165.3180188779997</v>
      </c>
      <c r="CL27" s="5">
        <f>CH4_100yr_tonnes!CM139</f>
        <v>3883.3629794580002</v>
      </c>
      <c r="CM27" s="5">
        <f>CH4_100yr_tonnes!CN139</f>
        <v>3620.5864840020008</v>
      </c>
      <c r="CN27" s="5">
        <f>CH4_100yr_tonnes!CO139</f>
        <v>3375.6534901680006</v>
      </c>
      <c r="CO27" s="5">
        <f>CH4_100yr_tonnes!CP139</f>
        <v>3147.3318902520004</v>
      </c>
      <c r="CP27" s="5">
        <f>CH4_100yr_tonnes!CQ139</f>
        <v>2934.481373004</v>
      </c>
      <c r="CQ27" s="5">
        <f>CH4_100yr_tonnes!CR139</f>
        <v>2736.0444157200004</v>
      </c>
      <c r="CR27" s="5">
        <f>CH4_100yr_tonnes!CS139</f>
        <v>2551.038807936</v>
      </c>
      <c r="CS27" s="5">
        <f>CH4_100yr_tonnes!CT139</f>
        <v>2378.5513046700003</v>
      </c>
      <c r="CT27" s="5">
        <f>CH4_100yr_tonnes!CU139</f>
        <v>2217.7321149599998</v>
      </c>
      <c r="CU27" s="5">
        <f>CH4_100yr_tonnes!CV139</f>
        <v>2067.7900507740001</v>
      </c>
      <c r="CV27" s="5">
        <f>CH4_100yr_tonnes!CW139</f>
        <v>1927.9881844200004</v>
      </c>
    </row>
    <row r="28" spans="1:100" ht="11" x14ac:dyDescent="0.15">
      <c r="A28" s="5">
        <f>CH4_100yr_tonnes!B140</f>
        <v>3577.7020002240001</v>
      </c>
      <c r="B28" s="5">
        <f>CH4_100yr_tonnes!C140</f>
        <v>6806.5491104400007</v>
      </c>
      <c r="C28" s="5">
        <f>CH4_100yr_tonnes!D140</f>
        <v>9777.9616058399988</v>
      </c>
      <c r="D28" s="5">
        <f>CH4_100yr_tonnes!E140</f>
        <v>12434.942678760002</v>
      </c>
      <c r="E28" s="5">
        <f>CH4_100yr_tonnes!F140</f>
        <v>14868.857520960002</v>
      </c>
      <c r="F28" s="5">
        <f>CH4_100yr_tonnes!G140</f>
        <v>17118.41798658</v>
      </c>
      <c r="G28" s="5">
        <f>CH4_100yr_tonnes!H140</f>
        <v>19245.091575960003</v>
      </c>
      <c r="H28" s="5">
        <f>CH4_100yr_tonnes!I140</f>
        <v>21205.55037366</v>
      </c>
      <c r="I28" s="5">
        <f>CH4_100yr_tonnes!J140</f>
        <v>23015.8081227</v>
      </c>
      <c r="J28" s="5">
        <f>CH4_100yr_tonnes!K140</f>
        <v>24802.0498032</v>
      </c>
      <c r="K28" s="5">
        <f>CH4_100yr_tonnes!L140</f>
        <v>26560.330899300003</v>
      </c>
      <c r="L28" s="5">
        <f>CH4_100yr_tonnes!M140</f>
        <v>28200.372612540003</v>
      </c>
      <c r="M28" s="5">
        <f>CH4_100yr_tonnes!N140</f>
        <v>29871.179891100004</v>
      </c>
      <c r="N28" s="5">
        <f>CH4_100yr_tonnes!O140</f>
        <v>31510.934973060004</v>
      </c>
      <c r="O28" s="5">
        <f>CH4_100yr_tonnes!P140</f>
        <v>33114.502103340004</v>
      </c>
      <c r="P28" s="5">
        <f>CH4_100yr_tonnes!Q140</f>
        <v>34797.197671200003</v>
      </c>
      <c r="Q28" s="5">
        <f>CH4_100yr_tonnes!R140</f>
        <v>36454.398791520005</v>
      </c>
      <c r="R28" s="5">
        <f>CH4_100yr_tonnes!S140</f>
        <v>38078.765110859997</v>
      </c>
      <c r="S28" s="5">
        <f>CH4_100yr_tonnes!T140</f>
        <v>39673.304352480001</v>
      </c>
      <c r="T28" s="5">
        <f>CH4_100yr_tonnes!U140</f>
        <v>41295.539968680001</v>
      </c>
      <c r="U28" s="5">
        <f>CH4_100yr_tonnes!V140</f>
        <v>42943.96361964001</v>
      </c>
      <c r="V28" s="5">
        <f>CH4_100yr_tonnes!W140</f>
        <v>44564.877101940001</v>
      </c>
      <c r="W28" s="5">
        <f>CH4_100yr_tonnes!X140</f>
        <v>46185.767911920004</v>
      </c>
      <c r="X28" s="5">
        <f>CH4_100yr_tonnes!Y140</f>
        <v>47821.018734780009</v>
      </c>
      <c r="Y28" s="5">
        <f>CH4_100yr_tonnes!Z140</f>
        <v>49476.044668379996</v>
      </c>
      <c r="Z28" s="5">
        <f>CH4_100yr_tonnes!AA140</f>
        <v>51157.315141260005</v>
      </c>
      <c r="AA28" s="5">
        <f>CH4_100yr_tonnes!AB140</f>
        <v>52866.877686300002</v>
      </c>
      <c r="AB28" s="5">
        <f>CH4_100yr_tonnes!AC140</f>
        <v>55122.568600799998</v>
      </c>
      <c r="AC28" s="5">
        <f>CH4_100yr_tonnes!AD140</f>
        <v>57389.224361820008</v>
      </c>
      <c r="AD28" s="5">
        <f>CH4_100yr_tonnes!AE140</f>
        <v>59669.618023260002</v>
      </c>
      <c r="AE28" s="5">
        <f>CH4_100yr_tonnes!AF140</f>
        <v>61966.11263886001</v>
      </c>
      <c r="AF28" s="5">
        <f>CH4_100yr_tonnes!AG140</f>
        <v>64280.764060560003</v>
      </c>
      <c r="AG28" s="5">
        <f>CH4_100yr_tonnes!AH140</f>
        <v>66615.391857299997</v>
      </c>
      <c r="AH28" s="5">
        <f>CH4_100yr_tonnes!AI140</f>
        <v>68971.588610400009</v>
      </c>
      <c r="AI28" s="5">
        <f>CH4_100yr_tonnes!AJ140</f>
        <v>71350.748986200007</v>
      </c>
      <c r="AJ28" s="5">
        <f>CH4_100yr_tonnes!AK140</f>
        <v>73754.049823199995</v>
      </c>
      <c r="AK28" s="5">
        <f>CH4_100yr_tonnes!AL140</f>
        <v>76182.478967400006</v>
      </c>
      <c r="AL28" s="5">
        <f>CH4_100yr_tonnes!AM140</f>
        <v>78636.761404200006</v>
      </c>
      <c r="AM28" s="5">
        <f>CH4_100yr_tonnes!AN140</f>
        <v>81117.290170200009</v>
      </c>
      <c r="AN28" s="5">
        <f>CH4_100yr_tonnes!AO140</f>
        <v>83624.091504000011</v>
      </c>
      <c r="AO28" s="5">
        <f>CH4_100yr_tonnes!AP140</f>
        <v>86156.909528400007</v>
      </c>
      <c r="AP28" s="5">
        <f>CH4_100yr_tonnes!AQ140</f>
        <v>88715.328900599998</v>
      </c>
      <c r="AQ28" s="5">
        <f>CH4_100yr_tonnes!AR140</f>
        <v>91298.872783200015</v>
      </c>
      <c r="AR28" s="5">
        <f>CH4_100yr_tonnes!AS140</f>
        <v>93907.003386600001</v>
      </c>
      <c r="AS28" s="5">
        <f>CH4_100yr_tonnes!AT140</f>
        <v>96539.164547400011</v>
      </c>
      <c r="AT28" s="5">
        <f>CH4_100yr_tonnes!AU140</f>
        <v>99194.773456800001</v>
      </c>
      <c r="AU28" s="5">
        <f>CH4_100yr_tonnes!AV140</f>
        <v>101873.16228480001</v>
      </c>
      <c r="AV28" s="5">
        <f>CH4_100yr_tonnes!AW140</f>
        <v>104573.5868586</v>
      </c>
      <c r="AW28" s="5">
        <f>CH4_100yr_tonnes!AX140</f>
        <v>107295.291276</v>
      </c>
      <c r="AX28" s="5">
        <f>CH4_100yr_tonnes!AY140</f>
        <v>110037.5339406</v>
      </c>
      <c r="AY28" s="5">
        <f>CH4_100yr_tonnes!AZ140</f>
        <v>112799.5557636</v>
      </c>
      <c r="AZ28" s="5">
        <f>CH4_100yr_tonnes!BA140</f>
        <v>115580.5704006</v>
      </c>
      <c r="BA28" s="5">
        <f>CH4_100yr_tonnes!BB140</f>
        <v>118379.72736840002</v>
      </c>
      <c r="BB28" s="5">
        <f>CH4_100yr_tonnes!BC140</f>
        <v>121196.07984000001</v>
      </c>
      <c r="BC28" s="5">
        <f>CH4_100yr_tonnes!BD140</f>
        <v>124028.57725440002</v>
      </c>
      <c r="BD28" s="5">
        <f>CH4_100yr_tonnes!BE140</f>
        <v>126876.0896568</v>
      </c>
      <c r="BE28" s="5">
        <f>CH4_100yr_tonnes!BF140</f>
        <v>129737.44105620001</v>
      </c>
      <c r="BF28" s="5">
        <f>CH4_100yr_tonnes!BG140</f>
        <v>132611.4602076</v>
      </c>
      <c r="BG28" s="5">
        <f>CH4_100yr_tonnes!BH140</f>
        <v>135497.0025114</v>
      </c>
      <c r="BH28" s="5">
        <f>CH4_100yr_tonnes!BI140</f>
        <v>138392.97367559999</v>
      </c>
      <c r="BI28" s="5">
        <f>CH4_100yr_tonnes!BJ140</f>
        <v>141298.30808759999</v>
      </c>
      <c r="BJ28" s="5">
        <f>CH4_100yr_tonnes!BK140</f>
        <v>131011.04012280001</v>
      </c>
      <c r="BK28" s="5">
        <f>CH4_100yr_tonnes!BL140</f>
        <v>121508.07543900001</v>
      </c>
      <c r="BL28" s="5">
        <f>CH4_100yr_tonnes!BM140</f>
        <v>112727.87834940001</v>
      </c>
      <c r="BM28" s="5">
        <f>CH4_100yr_tonnes!BN140</f>
        <v>104613.8230398</v>
      </c>
      <c r="BN28" s="5">
        <f>CH4_100yr_tonnes!BO140</f>
        <v>97113.798091200006</v>
      </c>
      <c r="BO28" s="5">
        <f>CH4_100yr_tonnes!BP140</f>
        <v>90179.84286840001</v>
      </c>
      <c r="BP28" s="5">
        <f>CH4_100yr_tonnes!BQ140</f>
        <v>83767.813876200002</v>
      </c>
      <c r="BQ28" s="5">
        <f>CH4_100yr_tonnes!BR140</f>
        <v>77837.077150800003</v>
      </c>
      <c r="BR28" s="5">
        <f>CH4_100yr_tonnes!BS140</f>
        <v>72350.226686399998</v>
      </c>
      <c r="BS28" s="5">
        <f>CH4_100yr_tonnes!BT140</f>
        <v>67272.824727300002</v>
      </c>
      <c r="BT28" s="5">
        <f>CH4_100yr_tonnes!BU140</f>
        <v>62573.163471240005</v>
      </c>
      <c r="BU28" s="5">
        <f>CH4_100yr_tonnes!BV140</f>
        <v>58222.046007600009</v>
      </c>
      <c r="BV28" s="5">
        <f>CH4_100yr_tonnes!BW140</f>
        <v>54192.584910719997</v>
      </c>
      <c r="BW28" s="5">
        <f>CH4_100yr_tonnes!BX140</f>
        <v>50460.017091660004</v>
      </c>
      <c r="BX28" s="5">
        <f>CH4_100yr_tonnes!BY140</f>
        <v>47001.53364732</v>
      </c>
      <c r="BY28" s="5">
        <f>CH4_100yr_tonnes!BZ140</f>
        <v>43796.123391600006</v>
      </c>
      <c r="BZ28" s="5">
        <f>CH4_100yr_tonnes!CA140</f>
        <v>40824.4290855</v>
      </c>
      <c r="CA28" s="5">
        <f>CH4_100yr_tonnes!CB140</f>
        <v>38068.615172880003</v>
      </c>
      <c r="CB28" s="5">
        <f>CH4_100yr_tonnes!CC140</f>
        <v>35512.246282860004</v>
      </c>
      <c r="CC28" s="5">
        <f>CH4_100yr_tonnes!CD140</f>
        <v>33140.1754344</v>
      </c>
      <c r="CD28" s="5">
        <f>CH4_100yr_tonnes!CE140</f>
        <v>30938.441298960002</v>
      </c>
      <c r="CE28" s="5">
        <f>CH4_100yr_tonnes!CF140</f>
        <v>28894.173741540002</v>
      </c>
      <c r="CF28" s="5">
        <f>CH4_100yr_tonnes!CG140</f>
        <v>26995.506921420001</v>
      </c>
      <c r="CG28" s="5">
        <f>CH4_100yr_tonnes!CH140</f>
        <v>25231.499423760004</v>
      </c>
      <c r="CH28" s="5">
        <f>CH4_100yr_tonnes!CI140</f>
        <v>23592.06080508</v>
      </c>
      <c r="CI28" s="5">
        <f>CH4_100yr_tonnes!CJ140</f>
        <v>22067.884030560002</v>
      </c>
      <c r="CJ28" s="5">
        <f>CH4_100yr_tonnes!CK140</f>
        <v>20650.383328560001</v>
      </c>
      <c r="CK28" s="5">
        <f>CH4_100yr_tonnes!CL140</f>
        <v>19331.63708946</v>
      </c>
      <c r="CL28" s="5">
        <f>CH4_100yr_tonnes!CM140</f>
        <v>18104.335279980001</v>
      </c>
      <c r="CM28" s="5">
        <f>CH4_100yr_tonnes!CN140</f>
        <v>16961.73108822</v>
      </c>
      <c r="CN28" s="5">
        <f>CH4_100yr_tonnes!CO140</f>
        <v>15897.59648754</v>
      </c>
      <c r="CO28" s="5">
        <f>CH4_100yr_tonnes!CP140</f>
        <v>14906.1813057</v>
      </c>
      <c r="CP28" s="5">
        <f>CH4_100yr_tonnes!CQ140</f>
        <v>13982.175602640002</v>
      </c>
      <c r="CQ28" s="5">
        <f>CH4_100yr_tonnes!CR140</f>
        <v>13120.675017900001</v>
      </c>
      <c r="CR28" s="5">
        <f>CH4_100yr_tonnes!CS140</f>
        <v>12317.148952080001</v>
      </c>
      <c r="CS28" s="5">
        <f>CH4_100yr_tonnes!CT140</f>
        <v>11567.411216219998</v>
      </c>
      <c r="CT28" s="5">
        <f>CH4_100yr_tonnes!CU140</f>
        <v>10867.5930813</v>
      </c>
      <c r="CU28" s="5">
        <f>CH4_100yr_tonnes!CV140</f>
        <v>10214.118429540002</v>
      </c>
      <c r="CV28" s="5">
        <f>CH4_100yr_tonnes!CW140</f>
        <v>9603.6809193600002</v>
      </c>
    </row>
    <row r="29" spans="1:100" ht="11" x14ac:dyDescent="0.15">
      <c r="A29" s="5">
        <f>CH4_100yr_tonnes!B141</f>
        <v>1337.4587380680002</v>
      </c>
      <c r="B29" s="5">
        <f>CH4_100yr_tonnes!C141</f>
        <v>2259.2393569980004</v>
      </c>
      <c r="C29" s="5">
        <f>CH4_100yr_tonnes!D141</f>
        <v>2929.109294244</v>
      </c>
      <c r="D29" s="5">
        <f>CH4_100yr_tonnes!E141</f>
        <v>3503.6607030900004</v>
      </c>
      <c r="E29" s="5">
        <f>CH4_100yr_tonnes!F141</f>
        <v>3990.0160698120003</v>
      </c>
      <c r="F29" s="5">
        <f>CH4_100yr_tonnes!G141</f>
        <v>4333.824860748</v>
      </c>
      <c r="G29" s="5">
        <f>CH4_100yr_tonnes!H141</f>
        <v>4612.9338846540004</v>
      </c>
      <c r="H29" s="5">
        <f>CH4_100yr_tonnes!I141</f>
        <v>4924.1916996480004</v>
      </c>
      <c r="I29" s="5">
        <f>CH4_100yr_tonnes!J141</f>
        <v>5310.9506000160009</v>
      </c>
      <c r="J29" s="5">
        <f>CH4_100yr_tonnes!K141</f>
        <v>5526.6872337660006</v>
      </c>
      <c r="K29" s="5">
        <f>CH4_100yr_tonnes!L141</f>
        <v>5765.6021056920008</v>
      </c>
      <c r="L29" s="5">
        <f>CH4_100yr_tonnes!M141</f>
        <v>6065.4935117159994</v>
      </c>
      <c r="M29" s="5">
        <f>CH4_100yr_tonnes!N141</f>
        <v>6299.2229291280009</v>
      </c>
      <c r="N29" s="5">
        <f>CH4_100yr_tonnes!O141</f>
        <v>6510.018917892</v>
      </c>
      <c r="O29" s="5">
        <f>CH4_100yr_tonnes!P141</f>
        <v>6719.3891818140009</v>
      </c>
      <c r="P29" s="5">
        <f>CH4_100yr_tonnes!Q141</f>
        <v>6799.16798208</v>
      </c>
      <c r="Q29" s="5">
        <f>CH4_100yr_tonnes!R141</f>
        <v>6911.1752364000004</v>
      </c>
      <c r="R29" s="5">
        <f>CH4_100yr_tonnes!S141</f>
        <v>7078.2046789800006</v>
      </c>
      <c r="S29" s="5">
        <f>CH4_100yr_tonnes!T141</f>
        <v>7272.9401440800002</v>
      </c>
      <c r="T29" s="5">
        <f>CH4_100yr_tonnes!U141</f>
        <v>7413.4611630000009</v>
      </c>
      <c r="U29" s="5">
        <f>CH4_100yr_tonnes!V141</f>
        <v>7334.5318201200007</v>
      </c>
      <c r="V29" s="5">
        <f>CH4_100yr_tonnes!W141</f>
        <v>7355.5102317000001</v>
      </c>
      <c r="W29" s="5">
        <f>CH4_100yr_tonnes!X141</f>
        <v>7467.0430284000013</v>
      </c>
      <c r="X29" s="5">
        <f>CH4_100yr_tonnes!Y141</f>
        <v>7602.5317414800002</v>
      </c>
      <c r="Y29" s="5">
        <f>CH4_100yr_tonnes!Z141</f>
        <v>7741.4258316000005</v>
      </c>
      <c r="Z29" s="5">
        <f>CH4_100yr_tonnes!AA141</f>
        <v>7881.0904619400008</v>
      </c>
      <c r="AA29" s="5">
        <f>CH4_100yr_tonnes!AB141</f>
        <v>8026.6724728800009</v>
      </c>
      <c r="AB29" s="5">
        <f>CH4_100yr_tonnes!AC141</f>
        <v>7766.6394108599998</v>
      </c>
      <c r="AC29" s="5">
        <f>CH4_100yr_tonnes!AD141</f>
        <v>7595.3484806400011</v>
      </c>
      <c r="AD29" s="5">
        <f>CH4_100yr_tonnes!AE141</f>
        <v>7482.8079793199995</v>
      </c>
      <c r="AE29" s="5">
        <f>CH4_100yr_tonnes!AF141</f>
        <v>7408.9673790000006</v>
      </c>
      <c r="AF29" s="5">
        <f>CH4_100yr_tonnes!AG141</f>
        <v>7360.3767936600007</v>
      </c>
      <c r="AG29" s="5">
        <f>CH4_100yr_tonnes!AH141</f>
        <v>7328.0009105400004</v>
      </c>
      <c r="AH29" s="5">
        <f>CH4_100yr_tonnes!AI141</f>
        <v>7305.7864303800006</v>
      </c>
      <c r="AI29" s="5">
        <f>CH4_100yr_tonnes!AJ141</f>
        <v>7289.6497456200004</v>
      </c>
      <c r="AJ29" s="5">
        <f>CH4_100yr_tonnes!AK141</f>
        <v>7276.8175989600013</v>
      </c>
      <c r="AK29" s="5">
        <f>CH4_100yr_tonnes!AL141</f>
        <v>7265.4479389800008</v>
      </c>
      <c r="AL29" s="5">
        <f>CH4_100yr_tonnes!AM141</f>
        <v>7254.3183249000012</v>
      </c>
      <c r="AM29" s="5">
        <f>CH4_100yr_tonnes!AN141</f>
        <v>7242.5824364400014</v>
      </c>
      <c r="AN29" s="5">
        <f>CH4_100yr_tonnes!AO141</f>
        <v>7229.7248580000005</v>
      </c>
      <c r="AO29" s="5">
        <f>CH4_100yr_tonnes!AP141</f>
        <v>7215.4119796800005</v>
      </c>
      <c r="AP29" s="5">
        <f>CH4_100yr_tonnes!AQ141</f>
        <v>7199.4048607200002</v>
      </c>
      <c r="AQ29" s="5">
        <f>CH4_100yr_tonnes!AR141</f>
        <v>7181.6087302800006</v>
      </c>
      <c r="AR29" s="5">
        <f>CH4_100yr_tonnes!AS141</f>
        <v>7161.9704399400007</v>
      </c>
      <c r="AS29" s="5">
        <f>CH4_100yr_tonnes!AT141</f>
        <v>7140.5174622600007</v>
      </c>
      <c r="AT29" s="5">
        <f>CH4_100yr_tonnes!AU141</f>
        <v>7117.3379982600009</v>
      </c>
      <c r="AU29" s="5">
        <f>CH4_100yr_tonnes!AV141</f>
        <v>7092.4895762400001</v>
      </c>
      <c r="AV29" s="5">
        <f>CH4_100yr_tonnes!AW141</f>
        <v>7066.0989686400017</v>
      </c>
      <c r="AW29" s="5">
        <f>CH4_100yr_tonnes!AX141</f>
        <v>7038.2380773599998</v>
      </c>
      <c r="AX29" s="5">
        <f>CH4_100yr_tonnes!AY141</f>
        <v>7009.05722178</v>
      </c>
      <c r="AY29" s="5">
        <f>CH4_100yr_tonnes!AZ141</f>
        <v>6978.6763400999998</v>
      </c>
      <c r="AZ29" s="5">
        <f>CH4_100yr_tonnes!BA141</f>
        <v>6947.2428769799999</v>
      </c>
      <c r="BA29" s="5">
        <f>CH4_100yr_tonnes!BB141</f>
        <v>6914.8647157800006</v>
      </c>
      <c r="BB29" s="5">
        <f>CH4_100yr_tonnes!BC141</f>
        <v>6881.6722359000005</v>
      </c>
      <c r="BC29" s="5">
        <f>CH4_100yr_tonnes!BD141</f>
        <v>6847.7649202800003</v>
      </c>
      <c r="BD29" s="5">
        <f>CH4_100yr_tonnes!BE141</f>
        <v>6813.2405907600005</v>
      </c>
      <c r="BE29" s="5">
        <f>CH4_100yr_tonnes!BF141</f>
        <v>6778.2063998160011</v>
      </c>
      <c r="BF29" s="5">
        <f>CH4_100yr_tonnes!BG141</f>
        <v>6742.745913660001</v>
      </c>
      <c r="BG29" s="5">
        <f>CH4_100yr_tonnes!BH141</f>
        <v>6706.9067638260003</v>
      </c>
      <c r="BH29" s="5">
        <f>CH4_100yr_tonnes!BI141</f>
        <v>6670.7345234400009</v>
      </c>
      <c r="BI29" s="5">
        <f>CH4_100yr_tonnes!BJ141</f>
        <v>6634.2653739720008</v>
      </c>
      <c r="BJ29" s="5">
        <f>CH4_100yr_tonnes!BK141</f>
        <v>4926.2243361900009</v>
      </c>
      <c r="BK29" s="5">
        <f>CH4_100yr_tonnes!BL141</f>
        <v>3748.8971432820003</v>
      </c>
      <c r="BL29" s="5">
        <f>CH4_100yr_tonnes!BM141</f>
        <v>2929.5080490960004</v>
      </c>
      <c r="BM29" s="5">
        <f>CH4_100yr_tonnes!BN141</f>
        <v>2352.0939533940004</v>
      </c>
      <c r="BN29" s="5">
        <f>CH4_100yr_tonnes!BO141</f>
        <v>1938.784416408</v>
      </c>
      <c r="BO29" s="5">
        <f>CH4_100yr_tonnes!BP141</f>
        <v>1637.2526117580003</v>
      </c>
      <c r="BP29" s="5">
        <f>CH4_100yr_tonnes!BQ141</f>
        <v>1412.3028048300002</v>
      </c>
      <c r="BQ29" s="5">
        <f>CH4_100yr_tonnes!BR141</f>
        <v>1240.230692502</v>
      </c>
      <c r="BR29" s="5">
        <f>CH4_100yr_tonnes!BS141</f>
        <v>1105.0424710560001</v>
      </c>
      <c r="BS29" s="5">
        <f>CH4_100yr_tonnes!BT141</f>
        <v>995.91989452200005</v>
      </c>
      <c r="BT29" s="5">
        <f>CH4_100yr_tonnes!BU141</f>
        <v>905.52057342600006</v>
      </c>
      <c r="BU29" s="5">
        <f>CH4_100yr_tonnes!BV141</f>
        <v>828.83818627799997</v>
      </c>
      <c r="BV29" s="5">
        <f>CH4_100yr_tonnes!BW141</f>
        <v>762.43804067400004</v>
      </c>
      <c r="BW29" s="5">
        <f>CH4_100yr_tonnes!BX141</f>
        <v>703.94427409800005</v>
      </c>
      <c r="BX29" s="5">
        <f>CH4_100yr_tonnes!BY141</f>
        <v>651.69574349700008</v>
      </c>
      <c r="BY29" s="5">
        <f>CH4_100yr_tonnes!BZ141</f>
        <v>604.51503657960006</v>
      </c>
      <c r="BZ29" s="5">
        <f>CH4_100yr_tonnes!CA141</f>
        <v>561.55331334660002</v>
      </c>
      <c r="CA29" s="5">
        <f>CH4_100yr_tonnes!CB141</f>
        <v>522.18601274100001</v>
      </c>
      <c r="CB29" s="5">
        <f>CH4_100yr_tonnes!CC141</f>
        <v>485.94266859660007</v>
      </c>
      <c r="CC29" s="5">
        <f>CH4_100yr_tonnes!CD141</f>
        <v>452.45961059520005</v>
      </c>
      <c r="CD29" s="5">
        <f>CH4_100yr_tonnes!CE141</f>
        <v>421.44802151700003</v>
      </c>
      <c r="CE29" s="5">
        <f>CH4_100yr_tonnes!CF141</f>
        <v>392.67230497260005</v>
      </c>
      <c r="CF29" s="5">
        <f>CH4_100yr_tonnes!CG141</f>
        <v>365.93537856600005</v>
      </c>
      <c r="CG29" s="5">
        <f>CH4_100yr_tonnes!CH141</f>
        <v>341.06862390060002</v>
      </c>
      <c r="CH29" s="5">
        <f>CH4_100yr_tonnes!CI141</f>
        <v>317.92497111480003</v>
      </c>
      <c r="CI29" s="5">
        <f>CH4_100yr_tonnes!CJ141</f>
        <v>296.3740959978</v>
      </c>
      <c r="CJ29" s="5">
        <f>CH4_100yr_tonnes!CK141</f>
        <v>276.29904504120003</v>
      </c>
      <c r="CK29" s="5">
        <f>CH4_100yr_tonnes!CL141</f>
        <v>257.59382840339998</v>
      </c>
      <c r="CL29" s="5">
        <f>CH4_100yr_tonnes!CM141</f>
        <v>240.1616706696</v>
      </c>
      <c r="CM29" s="5">
        <f>CH4_100yr_tonnes!CN141</f>
        <v>223.91371261740002</v>
      </c>
      <c r="CN29" s="5">
        <f>CH4_100yr_tonnes!CO141</f>
        <v>208.76802303180003</v>
      </c>
      <c r="CO29" s="5">
        <f>CH4_100yr_tonnes!CP141</f>
        <v>194.6488270056</v>
      </c>
      <c r="CP29" s="5">
        <f>CH4_100yr_tonnes!CQ141</f>
        <v>181.48588611180003</v>
      </c>
      <c r="CQ29" s="5">
        <f>CH4_100yr_tonnes!CR141</f>
        <v>169.213987734</v>
      </c>
      <c r="CR29" s="5">
        <f>CH4_100yr_tonnes!CS141</f>
        <v>157.77251399400001</v>
      </c>
      <c r="CS29" s="5">
        <f>CH4_100yr_tonnes!CT141</f>
        <v>147.10506966540001</v>
      </c>
      <c r="CT29" s="5">
        <f>CH4_100yr_tonnes!CU141</f>
        <v>137.15915578440001</v>
      </c>
      <c r="CU29" s="5">
        <f>CH4_100yr_tonnes!CV141</f>
        <v>127.88587858440002</v>
      </c>
      <c r="CV29" s="5">
        <f>CH4_100yr_tonnes!CW141</f>
        <v>119.23968738120001</v>
      </c>
    </row>
    <row r="30" spans="1:100" ht="11" x14ac:dyDescent="0.15">
      <c r="A30" s="5">
        <f>CH4_100yr_tonnes!B142</f>
        <v>41087.628319379997</v>
      </c>
      <c r="B30" s="5">
        <f>CH4_100yr_tonnes!C142</f>
        <v>71292.275554200009</v>
      </c>
      <c r="C30" s="5">
        <f>CH4_100yr_tonnes!D142</f>
        <v>93023.84967180001</v>
      </c>
      <c r="D30" s="5">
        <f>CH4_100yr_tonnes!E142</f>
        <v>108243.54648300001</v>
      </c>
      <c r="E30" s="5">
        <f>CH4_100yr_tonnes!F142</f>
        <v>117658.38865920002</v>
      </c>
      <c r="F30" s="5">
        <f>CH4_100yr_tonnes!G142</f>
        <v>124442.09887859999</v>
      </c>
      <c r="G30" s="5">
        <f>CH4_100yr_tonnes!H142</f>
        <v>129917.239266</v>
      </c>
      <c r="H30" s="5">
        <f>CH4_100yr_tonnes!I142</f>
        <v>133922.07651480002</v>
      </c>
      <c r="I30" s="5">
        <f>CH4_100yr_tonnes!J142</f>
        <v>136271.22176280001</v>
      </c>
      <c r="J30" s="5">
        <f>CH4_100yr_tonnes!K142</f>
        <v>140157.73906200001</v>
      </c>
      <c r="K30" s="5">
        <f>CH4_100yr_tonnes!L142</f>
        <v>145799.78115</v>
      </c>
      <c r="L30" s="5">
        <f>CH4_100yr_tonnes!M142</f>
        <v>148547.5169706</v>
      </c>
      <c r="M30" s="5">
        <f>CH4_100yr_tonnes!N142</f>
        <v>150924.33980580003</v>
      </c>
      <c r="N30" s="5">
        <f>CH4_100yr_tonnes!O142</f>
        <v>153978.5115576</v>
      </c>
      <c r="O30" s="5">
        <f>CH4_100yr_tonnes!P142</f>
        <v>157577.47441200001</v>
      </c>
      <c r="P30" s="5">
        <f>CH4_100yr_tonnes!Q142</f>
        <v>163298.8188378</v>
      </c>
      <c r="Q30" s="5">
        <f>CH4_100yr_tonnes!R142</f>
        <v>174337.41874020002</v>
      </c>
      <c r="R30" s="5">
        <f>CH4_100yr_tonnes!S142</f>
        <v>182522.16727919999</v>
      </c>
      <c r="S30" s="5">
        <f>CH4_100yr_tonnes!T142</f>
        <v>188552.26097220002</v>
      </c>
      <c r="T30" s="5">
        <f>CH4_100yr_tonnes!U142</f>
        <v>194603.66359499999</v>
      </c>
      <c r="U30" s="5">
        <f>CH4_100yr_tonnes!V142</f>
        <v>202414.44584340003</v>
      </c>
      <c r="V30" s="5">
        <f>CH4_100yr_tonnes!W142</f>
        <v>211143.25297380003</v>
      </c>
      <c r="W30" s="5">
        <f>CH4_100yr_tonnes!X142</f>
        <v>218489.4447396</v>
      </c>
      <c r="X30" s="5">
        <f>CH4_100yr_tonnes!Y142</f>
        <v>223921.07190060001</v>
      </c>
      <c r="Y30" s="5">
        <f>CH4_100yr_tonnes!Z142</f>
        <v>227624.19277619998</v>
      </c>
      <c r="Z30" s="5">
        <f>CH4_100yr_tonnes!AA142</f>
        <v>230305.33509780004</v>
      </c>
      <c r="AA30" s="5">
        <f>CH4_100yr_tonnes!AB142</f>
        <v>233495.3600826</v>
      </c>
      <c r="AB30" s="5">
        <f>CH4_100yr_tonnes!AC142</f>
        <v>244852.38071880004</v>
      </c>
      <c r="AC30" s="5">
        <f>CH4_100yr_tonnes!AD142</f>
        <v>255032.93209380005</v>
      </c>
      <c r="AD30" s="5">
        <f>CH4_100yr_tonnes!AE142</f>
        <v>264462.55419540004</v>
      </c>
      <c r="AE30" s="5">
        <f>CH4_100yr_tonnes!AF142</f>
        <v>273425.46523380006</v>
      </c>
      <c r="AF30" s="5">
        <f>CH4_100yr_tonnes!AG142</f>
        <v>282111.2963172</v>
      </c>
      <c r="AG30" s="5">
        <f>CH4_100yr_tonnes!AH142</f>
        <v>290646.59621340001</v>
      </c>
      <c r="AH30" s="5">
        <f>CH4_100yr_tonnes!AI142</f>
        <v>299115.74751420005</v>
      </c>
      <c r="AI30" s="5">
        <f>CH4_100yr_tonnes!AJ142</f>
        <v>307575.01303259999</v>
      </c>
      <c r="AJ30" s="5">
        <f>CH4_100yr_tonnes!AK142</f>
        <v>316061.54282939999</v>
      </c>
      <c r="AK30" s="5">
        <f>CH4_100yr_tonnes!AL142</f>
        <v>324599.46984000003</v>
      </c>
      <c r="AL30" s="5">
        <f>CH4_100yr_tonnes!AM142</f>
        <v>333203.81074740004</v>
      </c>
      <c r="AM30" s="5">
        <f>CH4_100yr_tonnes!AN142</f>
        <v>341883.05919659999</v>
      </c>
      <c r="AN30" s="5">
        <f>CH4_100yr_tonnes!AO142</f>
        <v>350641.21165860002</v>
      </c>
      <c r="AO30" s="5">
        <f>CH4_100yr_tonnes!AP142</f>
        <v>359479.25340300001</v>
      </c>
      <c r="AP30" s="5">
        <f>CH4_100yr_tonnes!AQ142</f>
        <v>368396.56412760005</v>
      </c>
      <c r="AQ30" s="5">
        <f>CH4_100yr_tonnes!AR142</f>
        <v>377391.65650380001</v>
      </c>
      <c r="AR30" s="5">
        <f>CH4_100yr_tonnes!AS142</f>
        <v>386462.48256480001</v>
      </c>
      <c r="AS30" s="5">
        <f>CH4_100yr_tonnes!AT142</f>
        <v>395606.7816552</v>
      </c>
      <c r="AT30" s="5">
        <f>CH4_100yr_tonnes!AU142</f>
        <v>404822.02653000003</v>
      </c>
      <c r="AU30" s="5">
        <f>CH4_100yr_tonnes!AV142</f>
        <v>414105.40206539998</v>
      </c>
      <c r="AV30" s="5">
        <f>CH4_100yr_tonnes!AW142</f>
        <v>423453.68572740001</v>
      </c>
      <c r="AW30" s="5">
        <f>CH4_100yr_tonnes!AX142</f>
        <v>432863.04329039995</v>
      </c>
      <c r="AX30" s="5">
        <f>CH4_100yr_tonnes!AY142</f>
        <v>442329.11575680005</v>
      </c>
      <c r="AY30" s="5">
        <f>CH4_100yr_tonnes!AZ142</f>
        <v>451847.35422119999</v>
      </c>
      <c r="AZ30" s="5">
        <f>CH4_100yr_tonnes!BA142</f>
        <v>461413.16292839998</v>
      </c>
      <c r="BA30" s="5">
        <f>CH4_100yr_tonnes!BB142</f>
        <v>471022.47876000003</v>
      </c>
      <c r="BB30" s="5">
        <f>CH4_100yr_tonnes!BC142</f>
        <v>480672.10155600007</v>
      </c>
      <c r="BC30" s="5">
        <f>CH4_100yr_tonnes!BD142</f>
        <v>490359.80164560006</v>
      </c>
      <c r="BD30" s="5">
        <f>CH4_100yr_tonnes!BE142</f>
        <v>500083.59737040004</v>
      </c>
      <c r="BE30" s="5">
        <f>CH4_100yr_tonnes!BF142</f>
        <v>509841.12291720003</v>
      </c>
      <c r="BF30" s="5">
        <f>CH4_100yr_tonnes!BG142</f>
        <v>519629.19656760007</v>
      </c>
      <c r="BG30" s="5">
        <f>CH4_100yr_tonnes!BH142</f>
        <v>529444.04274300009</v>
      </c>
      <c r="BH30" s="5">
        <f>CH4_100yr_tonnes!BI142</f>
        <v>539281.17769380007</v>
      </c>
      <c r="BI30" s="5">
        <f>CH4_100yr_tonnes!BJ142</f>
        <v>549135.83867339999</v>
      </c>
      <c r="BJ30" s="5">
        <f>CH4_100yr_tonnes!BK142</f>
        <v>400941.10435800004</v>
      </c>
      <c r="BK30" s="5">
        <f>CH4_100yr_tonnes!BL142</f>
        <v>299382.72269280005</v>
      </c>
      <c r="BL30" s="5">
        <f>CH4_100yr_tonnes!BM142</f>
        <v>229235.74114619999</v>
      </c>
      <c r="BM30" s="5">
        <f>CH4_100yr_tonnes!BN142</f>
        <v>180284.4201432</v>
      </c>
      <c r="BN30" s="5">
        <f>CH4_100yr_tonnes!BO142</f>
        <v>145671.48178620002</v>
      </c>
      <c r="BO30" s="5">
        <f>CH4_100yr_tonnes!BP142</f>
        <v>120791.53222380001</v>
      </c>
      <c r="BP30" s="5">
        <f>CH4_100yr_tonnes!BQ142</f>
        <v>102549.257037</v>
      </c>
      <c r="BQ30" s="5">
        <f>CH4_100yr_tonnes!BR142</f>
        <v>88862.134545600013</v>
      </c>
      <c r="BR30" s="5">
        <f>CH4_100yr_tonnes!BS142</f>
        <v>78327.05697060001</v>
      </c>
      <c r="BS30" s="5">
        <f>CH4_100yr_tonnes!BT142</f>
        <v>69996.824615400008</v>
      </c>
      <c r="BT30" s="5">
        <f>CH4_100yr_tonnes!BU142</f>
        <v>63230.293112520012</v>
      </c>
      <c r="BU30" s="5">
        <f>CH4_100yr_tonnes!BV142</f>
        <v>57591.893355780005</v>
      </c>
      <c r="BV30" s="5">
        <f>CH4_100yr_tonnes!BW142</f>
        <v>52784.249433059995</v>
      </c>
      <c r="BW30" s="5">
        <f>CH4_100yr_tonnes!BX142</f>
        <v>48602.984481959997</v>
      </c>
      <c r="BX30" s="5">
        <f>CH4_100yr_tonnes!BY142</f>
        <v>44906.401533240009</v>
      </c>
      <c r="BY30" s="5">
        <f>CH4_100yr_tonnes!BZ142</f>
        <v>41595.136859639999</v>
      </c>
      <c r="BZ30" s="5">
        <f>CH4_100yr_tonnes!CA142</f>
        <v>38598.499781040002</v>
      </c>
      <c r="CA30" s="5">
        <f>CH4_100yr_tonnes!CB142</f>
        <v>35865.295920900004</v>
      </c>
      <c r="CB30" s="5">
        <f>CH4_100yr_tonnes!CC142</f>
        <v>33357.657162180003</v>
      </c>
      <c r="CC30" s="5">
        <f>CH4_100yr_tonnes!CD142</f>
        <v>31046.888361720004</v>
      </c>
      <c r="CD30" s="5">
        <f>CH4_100yr_tonnes!CE142</f>
        <v>28910.667081420001</v>
      </c>
      <c r="CE30" s="5">
        <f>CH4_100yr_tonnes!CF142</f>
        <v>26931.151358040002</v>
      </c>
      <c r="CF30" s="5">
        <f>CH4_100yr_tonnes!CG142</f>
        <v>25093.697205180004</v>
      </c>
      <c r="CG30" s="5">
        <f>CH4_100yr_tonnes!CH142</f>
        <v>23385.985769640003</v>
      </c>
      <c r="CH30" s="5">
        <f>CH4_100yr_tonnes!CI142</f>
        <v>21797.42599308</v>
      </c>
      <c r="CI30" s="5">
        <f>CH4_100yr_tonnes!CJ142</f>
        <v>20318.742720239999</v>
      </c>
      <c r="CJ30" s="5">
        <f>CH4_100yr_tonnes!CK142</f>
        <v>18941.69001342</v>
      </c>
      <c r="CK30" s="5">
        <f>CH4_100yr_tonnes!CL142</f>
        <v>17658.848938980002</v>
      </c>
      <c r="CL30" s="5">
        <f>CH4_100yr_tonnes!CM142</f>
        <v>16463.482827900003</v>
      </c>
      <c r="CM30" s="5">
        <f>CH4_100yr_tonnes!CN142</f>
        <v>15349.431568800002</v>
      </c>
      <c r="CN30" s="5">
        <f>CH4_100yr_tonnes!CO142</f>
        <v>14311.03269552</v>
      </c>
      <c r="CO30" s="5">
        <f>CH4_100yr_tonnes!CP142</f>
        <v>13343.060990880002</v>
      </c>
      <c r="CP30" s="5">
        <f>CH4_100yr_tonnes!CQ142</f>
        <v>12440.680972440001</v>
      </c>
      <c r="CQ30" s="5">
        <f>CH4_100yr_tonnes!CR142</f>
        <v>11599.408504140001</v>
      </c>
      <c r="CR30" s="5">
        <f>CH4_100yr_tonnes!CS142</f>
        <v>10815.07902522</v>
      </c>
      <c r="CS30" s="5">
        <f>CH4_100yr_tonnes!CT142</f>
        <v>10083.820484460002</v>
      </c>
      <c r="CT30" s="5">
        <f>CH4_100yr_tonnes!CU142</f>
        <v>9402.0299966399998</v>
      </c>
      <c r="CU30" s="5">
        <f>CH4_100yr_tonnes!CV142</f>
        <v>8766.3531635399995</v>
      </c>
      <c r="CV30" s="5">
        <f>CH4_100yr_tonnes!CW142</f>
        <v>8173.6656933599998</v>
      </c>
    </row>
    <row r="31" spans="1:100" ht="11" x14ac:dyDescent="0.15">
      <c r="A31" s="5">
        <f>CH4_100yr_tonnes!B143</f>
        <v>975.91042291200006</v>
      </c>
      <c r="B31" s="5">
        <f>CH4_100yr_tonnes!C143</f>
        <v>1876.5881331900002</v>
      </c>
      <c r="C31" s="5">
        <f>CH4_100yr_tonnes!D143</f>
        <v>2714.1695572860003</v>
      </c>
      <c r="D31" s="5">
        <f>CH4_100yr_tonnes!E143</f>
        <v>3579.6921566760002</v>
      </c>
      <c r="E31" s="5">
        <f>CH4_100yr_tonnes!F143</f>
        <v>4489.6431434760007</v>
      </c>
      <c r="F31" s="5">
        <f>CH4_100yr_tonnes!G143</f>
        <v>5381.2289679960004</v>
      </c>
      <c r="G31" s="5">
        <f>CH4_100yr_tonnes!H143</f>
        <v>6261.9248663520002</v>
      </c>
      <c r="H31" s="5">
        <f>CH4_100yr_tonnes!I143</f>
        <v>7143.2509480800009</v>
      </c>
      <c r="I31" s="5">
        <f>CH4_100yr_tonnes!J143</f>
        <v>7962.7999845000004</v>
      </c>
      <c r="J31" s="5">
        <f>CH4_100yr_tonnes!K143</f>
        <v>8763.7496435400008</v>
      </c>
      <c r="K31" s="5">
        <f>CH4_100yr_tonnes!L143</f>
        <v>9658.1548293600008</v>
      </c>
      <c r="L31" s="5">
        <f>CH4_100yr_tonnes!M143</f>
        <v>10567.393570380002</v>
      </c>
      <c r="M31" s="5">
        <f>CH4_100yr_tonnes!N143</f>
        <v>11457.76529352</v>
      </c>
      <c r="N31" s="5">
        <f>CH4_100yr_tonnes!O143</f>
        <v>12253.04556402</v>
      </c>
      <c r="O31" s="5">
        <f>CH4_100yr_tonnes!P143</f>
        <v>13021.396488120001</v>
      </c>
      <c r="P31" s="5">
        <f>CH4_100yr_tonnes!Q143</f>
        <v>13696.324009080001</v>
      </c>
      <c r="Q31" s="5">
        <f>CH4_100yr_tonnes!R143</f>
        <v>14298.549413760004</v>
      </c>
      <c r="R31" s="5">
        <f>CH4_100yr_tonnes!S143</f>
        <v>14998.321783679999</v>
      </c>
      <c r="S31" s="5">
        <f>CH4_100yr_tonnes!T143</f>
        <v>15710.476813380001</v>
      </c>
      <c r="T31" s="5">
        <f>CH4_100yr_tonnes!U143</f>
        <v>16328.585452860001</v>
      </c>
      <c r="U31" s="5">
        <f>CH4_100yr_tonnes!V143</f>
        <v>16801.806366960001</v>
      </c>
      <c r="V31" s="5">
        <f>CH4_100yr_tonnes!W143</f>
        <v>17301.325084020002</v>
      </c>
      <c r="W31" s="5">
        <f>CH4_100yr_tonnes!X143</f>
        <v>17814.027124620003</v>
      </c>
      <c r="X31" s="5">
        <f>CH4_100yr_tonnes!Y143</f>
        <v>18333.404821019998</v>
      </c>
      <c r="Y31" s="5">
        <f>CH4_100yr_tonnes!Z143</f>
        <v>18857.496319200003</v>
      </c>
      <c r="Z31" s="5">
        <f>CH4_100yr_tonnes!AA143</f>
        <v>19386.846181980003</v>
      </c>
      <c r="AA31" s="5">
        <f>CH4_100yr_tonnes!AB143</f>
        <v>19922.493681660002</v>
      </c>
      <c r="AB31" s="5">
        <f>CH4_100yr_tonnes!AC143</f>
        <v>20388.832658460004</v>
      </c>
      <c r="AC31" s="5">
        <f>CH4_100yr_tonnes!AD143</f>
        <v>20853.819662580001</v>
      </c>
      <c r="AD31" s="5">
        <f>CH4_100yr_tonnes!AE143</f>
        <v>21317.671769280001</v>
      </c>
      <c r="AE31" s="5">
        <f>CH4_100yr_tonnes!AF143</f>
        <v>21780.609376020002</v>
      </c>
      <c r="AF31" s="5">
        <f>CH4_100yr_tonnes!AG143</f>
        <v>22242.84047286</v>
      </c>
      <c r="AG31" s="5">
        <f>CH4_100yr_tonnes!AH143</f>
        <v>22704.54083808</v>
      </c>
      <c r="AH31" s="5">
        <f>CH4_100yr_tonnes!AI143</f>
        <v>23165.869883039999</v>
      </c>
      <c r="AI31" s="5">
        <f>CH4_100yr_tonnes!AJ143</f>
        <v>23626.96591974</v>
      </c>
      <c r="AJ31" s="5">
        <f>CH4_100yr_tonnes!AK143</f>
        <v>24087.940275779998</v>
      </c>
      <c r="AK31" s="5">
        <f>CH4_100yr_tonnes!AL143</f>
        <v>24548.888840700001</v>
      </c>
      <c r="AL31" s="5">
        <f>CH4_100yr_tonnes!AM143</f>
        <v>25009.892506680004</v>
      </c>
      <c r="AM31" s="5">
        <f>CH4_100yr_tonnes!AN143</f>
        <v>25471.009581720002</v>
      </c>
      <c r="AN31" s="5">
        <f>CH4_100yr_tonnes!AO143</f>
        <v>25932.259348140004</v>
      </c>
      <c r="AO31" s="5">
        <f>CH4_100yr_tonnes!AP143</f>
        <v>26393.676078840002</v>
      </c>
      <c r="AP31" s="5">
        <f>CH4_100yr_tonnes!AQ143</f>
        <v>26855.247366420001</v>
      </c>
      <c r="AQ31" s="5">
        <f>CH4_100yr_tonnes!AR143</f>
        <v>27316.930442640001</v>
      </c>
      <c r="AR31" s="5">
        <f>CH4_100yr_tonnes!AS143</f>
        <v>27778.672572660002</v>
      </c>
      <c r="AS31" s="5">
        <f>CH4_100yr_tonnes!AT143</f>
        <v>28240.390260780001</v>
      </c>
      <c r="AT31" s="5">
        <f>CH4_100yr_tonnes!AU143</f>
        <v>28701.99040404</v>
      </c>
      <c r="AU31" s="5">
        <f>CH4_100yr_tonnes!AV143</f>
        <v>29163.346731720005</v>
      </c>
      <c r="AV31" s="5">
        <f>CH4_100yr_tonnes!AW143</f>
        <v>29624.311758480002</v>
      </c>
      <c r="AW31" s="5">
        <f>CH4_100yr_tonnes!AX143</f>
        <v>30084.673880520004</v>
      </c>
      <c r="AX31" s="5">
        <f>CH4_100yr_tonnes!AY143</f>
        <v>30544.154887320001</v>
      </c>
      <c r="AY31" s="5">
        <f>CH4_100yr_tonnes!AZ143</f>
        <v>31002.418124760003</v>
      </c>
      <c r="AZ31" s="5">
        <f>CH4_100yr_tonnes!BA143</f>
        <v>31459.129467660001</v>
      </c>
      <c r="BA31" s="5">
        <f>CH4_100yr_tonnes!BB143</f>
        <v>31913.948953260006</v>
      </c>
      <c r="BB31" s="5">
        <f>CH4_100yr_tonnes!BC143</f>
        <v>32366.533194899999</v>
      </c>
      <c r="BC31" s="5">
        <f>CH4_100yr_tonnes!BD143</f>
        <v>32816.542941720007</v>
      </c>
      <c r="BD31" s="5">
        <f>CH4_100yr_tonnes!BE143</f>
        <v>33263.642746440004</v>
      </c>
      <c r="BE31" s="5">
        <f>CH4_100yr_tonnes!BF143</f>
        <v>33707.49518202</v>
      </c>
      <c r="BF31" s="5">
        <f>CH4_100yr_tonnes!BG143</f>
        <v>34147.775181359997</v>
      </c>
      <c r="BG31" s="5">
        <f>CH4_100yr_tonnes!BH143</f>
        <v>34584.226128240007</v>
      </c>
      <c r="BH31" s="5">
        <f>CH4_100yr_tonnes!BI143</f>
        <v>35016.631137240001</v>
      </c>
      <c r="BI31" s="5">
        <f>CH4_100yr_tonnes!BJ143</f>
        <v>35444.819508300003</v>
      </c>
      <c r="BJ31" s="5">
        <f>CH4_100yr_tonnes!BK143</f>
        <v>32876.288362740001</v>
      </c>
      <c r="BK31" s="5">
        <f>CH4_100yr_tonnes!BL143</f>
        <v>30502.989547800003</v>
      </c>
      <c r="BL31" s="5">
        <f>CH4_100yr_tonnes!BM143</f>
        <v>28309.633214280002</v>
      </c>
      <c r="BM31" s="5">
        <f>CH4_100yr_tonnes!BN143</f>
        <v>26282.148184080001</v>
      </c>
      <c r="BN31" s="5">
        <f>CH4_100yr_tonnes!BO143</f>
        <v>24407.583877500001</v>
      </c>
      <c r="BO31" s="5">
        <f>CH4_100yr_tonnes!BP143</f>
        <v>22674.020112120001</v>
      </c>
      <c r="BP31" s="5">
        <f>CH4_100yr_tonnes!BQ143</f>
        <v>21070.484251200003</v>
      </c>
      <c r="BQ31" s="5">
        <f>CH4_100yr_tonnes!BR143</f>
        <v>19586.875057500001</v>
      </c>
      <c r="BR31" s="5">
        <f>CH4_100yr_tonnes!BS143</f>
        <v>18213.892628760004</v>
      </c>
      <c r="BS31" s="5">
        <f>CH4_100yr_tonnes!BT143</f>
        <v>16942.974123300002</v>
      </c>
      <c r="BT31" s="5">
        <f>CH4_100yr_tonnes!BU143</f>
        <v>15766.234563840002</v>
      </c>
      <c r="BU31" s="5">
        <f>CH4_100yr_tonnes!BV143</f>
        <v>14676.41250258</v>
      </c>
      <c r="BV31" s="5">
        <f>CH4_100yr_tonnes!BW143</f>
        <v>13666.820039040002</v>
      </c>
      <c r="BW31" s="5">
        <f>CH4_100yr_tonnes!BX143</f>
        <v>12731.296878780002</v>
      </c>
      <c r="BX31" s="5">
        <f>CH4_100yr_tonnes!BY143</f>
        <v>11864.168100780003</v>
      </c>
      <c r="BY31" s="5">
        <f>CH4_100yr_tonnes!BZ143</f>
        <v>11060.205348720001</v>
      </c>
      <c r="BZ31" s="5">
        <f>CH4_100yr_tonnes!CA143</f>
        <v>10314.591147840001</v>
      </c>
      <c r="CA31" s="5">
        <f>CH4_100yr_tonnes!CB143</f>
        <v>9622.8860626200003</v>
      </c>
      <c r="CB31" s="5">
        <f>CH4_100yr_tonnes!CC143</f>
        <v>8980.9985393400002</v>
      </c>
      <c r="CC31" s="5">
        <f>CH4_100yr_tonnes!CD143</f>
        <v>8385.1571894400004</v>
      </c>
      <c r="CD31" s="5">
        <f>CH4_100yr_tonnes!CE143</f>
        <v>7831.8852628200002</v>
      </c>
      <c r="CE31" s="5">
        <f>CH4_100yr_tonnes!CF143</f>
        <v>7317.9771958199999</v>
      </c>
      <c r="CF31" s="5">
        <f>CH4_100yr_tonnes!CG143</f>
        <v>6840.4770576000001</v>
      </c>
      <c r="CG31" s="5">
        <f>CH4_100yr_tonnes!CH143</f>
        <v>6396.65871186</v>
      </c>
      <c r="CH31" s="5">
        <f>CH4_100yr_tonnes!CI143</f>
        <v>5984.0075772840009</v>
      </c>
      <c r="CI31" s="5">
        <f>CH4_100yr_tonnes!CJ143</f>
        <v>5600.2038558539998</v>
      </c>
      <c r="CJ31" s="5">
        <f>CH4_100yr_tonnes!CK143</f>
        <v>5243.1071090280002</v>
      </c>
      <c r="CK31" s="5">
        <f>CH4_100yr_tonnes!CL143</f>
        <v>4910.7420631320001</v>
      </c>
      <c r="CL31" s="5">
        <f>CH4_100yr_tonnes!CM143</f>
        <v>4601.2855605720006</v>
      </c>
      <c r="CM31" s="5">
        <f>CH4_100yr_tonnes!CN143</f>
        <v>4313.0545531320004</v>
      </c>
      <c r="CN31" s="5">
        <f>CH4_100yr_tonnes!CO143</f>
        <v>4044.4950539640004</v>
      </c>
      <c r="CO31" s="5">
        <f>CH4_100yr_tonnes!CP143</f>
        <v>3794.171982504</v>
      </c>
      <c r="CP31" s="5">
        <f>CH4_100yr_tonnes!CQ143</f>
        <v>3560.7598080720004</v>
      </c>
      <c r="CQ31" s="5">
        <f>CH4_100yr_tonnes!CR143</f>
        <v>3343.0339541880003</v>
      </c>
      <c r="CR31" s="5">
        <f>CH4_100yr_tonnes!CS143</f>
        <v>3139.8628774979998</v>
      </c>
      <c r="CS31" s="5">
        <f>CH4_100yr_tonnes!CT143</f>
        <v>2950.2007880880001</v>
      </c>
      <c r="CT31" s="5">
        <f>CH4_100yr_tonnes!CU143</f>
        <v>2773.0809427080003</v>
      </c>
      <c r="CU31" s="5">
        <f>CH4_100yr_tonnes!CV143</f>
        <v>2607.609477684</v>
      </c>
      <c r="CV31" s="5">
        <f>CH4_100yr_tonnes!CW143</f>
        <v>2452.9597272780002</v>
      </c>
    </row>
    <row r="32" spans="1:100" ht="11" x14ac:dyDescent="0.15">
      <c r="A32" s="5">
        <f>CH4_100yr_tonnes!B144</f>
        <v>6266.4815890920008</v>
      </c>
      <c r="B32" s="5">
        <f>CH4_100yr_tonnes!C144</f>
        <v>12149.478731699999</v>
      </c>
      <c r="C32" s="5">
        <f>CH4_100yr_tonnes!D144</f>
        <v>17578.034301840005</v>
      </c>
      <c r="D32" s="5">
        <f>CH4_100yr_tonnes!E144</f>
        <v>22407.441563520002</v>
      </c>
      <c r="E32" s="5">
        <f>CH4_100yr_tonnes!F144</f>
        <v>26941.638506100004</v>
      </c>
      <c r="F32" s="5">
        <f>CH4_100yr_tonnes!G144</f>
        <v>31080.521344980003</v>
      </c>
      <c r="G32" s="5">
        <f>CH4_100yr_tonnes!H144</f>
        <v>35039.421076680002</v>
      </c>
      <c r="H32" s="5">
        <f>CH4_100yr_tonnes!I144</f>
        <v>38593.736010660003</v>
      </c>
      <c r="I32" s="5">
        <f>CH4_100yr_tonnes!J144</f>
        <v>41694.83252892</v>
      </c>
      <c r="J32" s="5">
        <f>CH4_100yr_tonnes!K144</f>
        <v>44864.959610400001</v>
      </c>
      <c r="K32" s="5">
        <f>CH4_100yr_tonnes!L144</f>
        <v>47987.297305920001</v>
      </c>
      <c r="L32" s="5">
        <f>CH4_100yr_tonnes!M144</f>
        <v>50988.654762900005</v>
      </c>
      <c r="M32" s="5">
        <f>CH4_100yr_tonnes!N144</f>
        <v>53964.391366020012</v>
      </c>
      <c r="N32" s="5">
        <f>CH4_100yr_tonnes!O144</f>
        <v>56908.393128240001</v>
      </c>
      <c r="O32" s="5">
        <f>CH4_100yr_tonnes!P144</f>
        <v>59873.458072379995</v>
      </c>
      <c r="P32" s="5">
        <f>CH4_100yr_tonnes!Q144</f>
        <v>63248.08473426001</v>
      </c>
      <c r="Q32" s="5">
        <f>CH4_100yr_tonnes!R144</f>
        <v>66613.372115639999</v>
      </c>
      <c r="R32" s="5">
        <f>CH4_100yr_tonnes!S144</f>
        <v>69949.376277000003</v>
      </c>
      <c r="S32" s="5">
        <f>CH4_100yr_tonnes!T144</f>
        <v>73120.7459562</v>
      </c>
      <c r="T32" s="5">
        <f>CH4_100yr_tonnes!U144</f>
        <v>76464.151152000006</v>
      </c>
      <c r="U32" s="5">
        <f>CH4_100yr_tonnes!V144</f>
        <v>79846.661286000002</v>
      </c>
      <c r="V32" s="5">
        <f>CH4_100yr_tonnes!W144</f>
        <v>83060.290637400001</v>
      </c>
      <c r="W32" s="5">
        <f>CH4_100yr_tonnes!X144</f>
        <v>86142.145875000002</v>
      </c>
      <c r="X32" s="5">
        <f>CH4_100yr_tonnes!Y144</f>
        <v>89182.788747000013</v>
      </c>
      <c r="Y32" s="5">
        <f>CH4_100yr_tonnes!Z144</f>
        <v>92275.167900600005</v>
      </c>
      <c r="Z32" s="5">
        <f>CH4_100yr_tonnes!AA144</f>
        <v>95436.287169000003</v>
      </c>
      <c r="AA32" s="5">
        <f>CH4_100yr_tonnes!AB144</f>
        <v>98680.612224600001</v>
      </c>
      <c r="AB32" s="5">
        <f>CH4_100yr_tonnes!AC144</f>
        <v>104131.05951300001</v>
      </c>
      <c r="AC32" s="5">
        <f>CH4_100yr_tonnes!AD144</f>
        <v>109644.86196900001</v>
      </c>
      <c r="AD32" s="5">
        <f>CH4_100yr_tonnes!AE144</f>
        <v>115231.26947879999</v>
      </c>
      <c r="AE32" s="5">
        <f>CH4_100yr_tonnes!AF144</f>
        <v>120898.88125200001</v>
      </c>
      <c r="AF32" s="5">
        <f>CH4_100yr_tonnes!AG144</f>
        <v>126655.67843340003</v>
      </c>
      <c r="AG32" s="5">
        <f>CH4_100yr_tonnes!AH144</f>
        <v>132509.0241708</v>
      </c>
      <c r="AH32" s="5">
        <f>CH4_100yr_tonnes!AI144</f>
        <v>138465.58957740004</v>
      </c>
      <c r="AI32" s="5">
        <f>CH4_100yr_tonnes!AJ144</f>
        <v>144531.36810540003</v>
      </c>
      <c r="AJ32" s="5">
        <f>CH4_100yr_tonnes!AK144</f>
        <v>150711.71703960001</v>
      </c>
      <c r="AK32" s="5">
        <f>CH4_100yr_tonnes!AL144</f>
        <v>157011.47085899999</v>
      </c>
      <c r="AL32" s="5">
        <f>CH4_100yr_tonnes!AM144</f>
        <v>163434.98042520002</v>
      </c>
      <c r="AM32" s="5">
        <f>CH4_100yr_tonnes!AN144</f>
        <v>169986.0901338</v>
      </c>
      <c r="AN32" s="5">
        <f>CH4_100yr_tonnes!AO144</f>
        <v>176668.15120320002</v>
      </c>
      <c r="AO32" s="5">
        <f>CH4_100yr_tonnes!AP144</f>
        <v>183484.04872680001</v>
      </c>
      <c r="AP32" s="5">
        <f>CH4_100yr_tonnes!AQ144</f>
        <v>190436.25340440002</v>
      </c>
      <c r="AQ32" s="5">
        <f>CH4_100yr_tonnes!AR144</f>
        <v>197526.83896680005</v>
      </c>
      <c r="AR32" s="5">
        <f>CH4_100yr_tonnes!AS144</f>
        <v>204757.46346299999</v>
      </c>
      <c r="AS32" s="5">
        <f>CH4_100yr_tonnes!AT144</f>
        <v>212129.39536320002</v>
      </c>
      <c r="AT32" s="5">
        <f>CH4_100yr_tonnes!AU144</f>
        <v>219643.52739</v>
      </c>
      <c r="AU32" s="5">
        <f>CH4_100yr_tonnes!AV144</f>
        <v>227300.40892680004</v>
      </c>
      <c r="AV32" s="5">
        <f>CH4_100yr_tonnes!AW144</f>
        <v>235100.27727360002</v>
      </c>
      <c r="AW32" s="5">
        <f>CH4_100yr_tonnes!AX144</f>
        <v>243043.13561700002</v>
      </c>
      <c r="AX32" s="5">
        <f>CH4_100yr_tonnes!AY144</f>
        <v>251128.75499640004</v>
      </c>
      <c r="AY32" s="5">
        <f>CH4_100yr_tonnes!AZ144</f>
        <v>259356.67274459999</v>
      </c>
      <c r="AZ32" s="5">
        <f>CH4_100yr_tonnes!BA144</f>
        <v>267726.18787740002</v>
      </c>
      <c r="BA32" s="5">
        <f>CH4_100yr_tonnes!BB144</f>
        <v>276236.3101758</v>
      </c>
      <c r="BB32" s="5">
        <f>CH4_100yr_tonnes!BC144</f>
        <v>284885.67550380004</v>
      </c>
      <c r="BC32" s="5">
        <f>CH4_100yr_tonnes!BD144</f>
        <v>293672.53787579999</v>
      </c>
      <c r="BD32" s="5">
        <f>CH4_100yr_tonnes!BE144</f>
        <v>302594.82552720001</v>
      </c>
      <c r="BE32" s="5">
        <f>CH4_100yr_tonnes!BF144</f>
        <v>311650.227495</v>
      </c>
      <c r="BF32" s="5">
        <f>CH4_100yr_tonnes!BG144</f>
        <v>320836.30826760002</v>
      </c>
      <c r="BG32" s="5">
        <f>CH4_100yr_tonnes!BH144</f>
        <v>330150.57992400002</v>
      </c>
      <c r="BH32" s="5">
        <f>CH4_100yr_tonnes!BI144</f>
        <v>339590.56193340005</v>
      </c>
      <c r="BI32" s="5">
        <f>CH4_100yr_tonnes!BJ144</f>
        <v>349153.72467780008</v>
      </c>
      <c r="BJ32" s="5">
        <f>CH4_100yr_tonnes!BK144</f>
        <v>323660.55862560007</v>
      </c>
      <c r="BK32" s="5">
        <f>CH4_100yr_tonnes!BL144</f>
        <v>300114.58775880001</v>
      </c>
      <c r="BL32" s="5">
        <f>CH4_100yr_tonnes!BM144</f>
        <v>278362.86802380002</v>
      </c>
      <c r="BM32" s="5">
        <f>CH4_100yr_tonnes!BN144</f>
        <v>258264.66641820001</v>
      </c>
      <c r="BN32" s="5">
        <f>CH4_100yr_tonnes!BO144</f>
        <v>239690.47694160001</v>
      </c>
      <c r="BO32" s="5">
        <f>CH4_100yr_tonnes!BP144</f>
        <v>222521.11627919998</v>
      </c>
      <c r="BP32" s="5">
        <f>CH4_100yr_tonnes!BQ144</f>
        <v>206646.89311619999</v>
      </c>
      <c r="BQ32" s="5">
        <f>CH4_100yr_tonnes!BR144</f>
        <v>191966.84376059999</v>
      </c>
      <c r="BR32" s="5">
        <f>CH4_100yr_tonnes!BS144</f>
        <v>178388.03075219999</v>
      </c>
      <c r="BS32" s="5">
        <f>CH4_100yr_tonnes!BT144</f>
        <v>165824.8974744</v>
      </c>
      <c r="BT32" s="5">
        <f>CH4_100yr_tonnes!BU144</f>
        <v>154198.67503980003</v>
      </c>
      <c r="BU32" s="5">
        <f>CH4_100yr_tonnes!BV144</f>
        <v>143436.83751720001</v>
      </c>
      <c r="BV32" s="5">
        <f>CH4_100yr_tonnes!BW144</f>
        <v>133472.60075400001</v>
      </c>
      <c r="BW32" s="5">
        <f>CH4_100yr_tonnes!BX144</f>
        <v>124244.46194640001</v>
      </c>
      <c r="BX32" s="5">
        <f>CH4_100yr_tonnes!BY144</f>
        <v>115695.77649959999</v>
      </c>
      <c r="BY32" s="5">
        <f>CH4_100yr_tonnes!BZ144</f>
        <v>107774.3685846</v>
      </c>
      <c r="BZ32" s="5">
        <f>CH4_100yr_tonnes!CA144</f>
        <v>100432.17376440002</v>
      </c>
      <c r="CA32" s="5">
        <f>CH4_100yr_tonnes!CB144</f>
        <v>93624.909892800002</v>
      </c>
      <c r="CB32" s="5">
        <f>CH4_100yr_tonnes!CC144</f>
        <v>87311.775065399997</v>
      </c>
      <c r="CC32" s="5">
        <f>CH4_100yr_tonnes!CD144</f>
        <v>81455.169504000005</v>
      </c>
      <c r="CD32" s="5">
        <f>CH4_100yr_tonnes!CE144</f>
        <v>76020.439950600019</v>
      </c>
      <c r="CE32" s="5">
        <f>CH4_100yr_tonnes!CF144</f>
        <v>70975.645011600005</v>
      </c>
      <c r="CF32" s="5">
        <f>CH4_100yr_tonnes!CG144</f>
        <v>66291.33871986001</v>
      </c>
      <c r="CG32" s="5">
        <f>CH4_100yr_tonnes!CH144</f>
        <v>61940.372267160004</v>
      </c>
      <c r="CH32" s="5">
        <f>CH4_100yr_tonnes!CI144</f>
        <v>57897.711100139997</v>
      </c>
      <c r="CI32" s="5">
        <f>CH4_100yr_tonnes!CJ144</f>
        <v>54140.267020380001</v>
      </c>
      <c r="CJ32" s="5">
        <f>CH4_100yr_tonnes!CK144</f>
        <v>50646.743702100008</v>
      </c>
      <c r="CK32" s="5">
        <f>CH4_100yr_tonnes!CL144</f>
        <v>47397.494596920005</v>
      </c>
      <c r="CL32" s="5">
        <f>CH4_100yr_tonnes!CM144</f>
        <v>44374.392276480001</v>
      </c>
      <c r="CM32" s="5">
        <f>CH4_100yr_tonnes!CN144</f>
        <v>41560.708256940001</v>
      </c>
      <c r="CN32" s="5">
        <f>CH4_100yr_tonnes!CO144</f>
        <v>38941.002410400004</v>
      </c>
      <c r="CO32" s="5">
        <f>CH4_100yr_tonnes!CP144</f>
        <v>36501.021292020007</v>
      </c>
      <c r="CP32" s="5">
        <f>CH4_100yr_tonnes!CQ144</f>
        <v>34227.604603140004</v>
      </c>
      <c r="CQ32" s="5">
        <f>CH4_100yr_tonnes!CR144</f>
        <v>32108.599085280002</v>
      </c>
      <c r="CR32" s="5">
        <f>CH4_100yr_tonnes!CS144</f>
        <v>30132.779350080003</v>
      </c>
      <c r="CS32" s="5">
        <f>CH4_100yr_tonnes!CT144</f>
        <v>28289.775021420002</v>
      </c>
      <c r="CT32" s="5">
        <f>CH4_100yr_tonnes!CU144</f>
        <v>26570.003701560006</v>
      </c>
      <c r="CU32" s="5">
        <f>CH4_100yr_tonnes!CV144</f>
        <v>24964.609232460003</v>
      </c>
      <c r="CV32" s="5">
        <f>CH4_100yr_tonnes!CW144</f>
        <v>23465.404967520004</v>
      </c>
    </row>
    <row r="33" spans="1:100" ht="11" x14ac:dyDescent="0.15">
      <c r="A33" s="5">
        <f>CH4_100yr_tonnes!B145</f>
        <v>69392.932184999998</v>
      </c>
      <c r="B33" s="5">
        <f>CH4_100yr_tonnes!C145</f>
        <v>117967.66988520001</v>
      </c>
      <c r="C33" s="5">
        <f>CH4_100yr_tonnes!D145</f>
        <v>149818.01927220001</v>
      </c>
      <c r="D33" s="5">
        <f>CH4_100yr_tonnes!E145</f>
        <v>173146.73649720001</v>
      </c>
      <c r="E33" s="5">
        <f>CH4_100yr_tonnes!F145</f>
        <v>189556.81818060001</v>
      </c>
      <c r="F33" s="5">
        <f>CH4_100yr_tonnes!G145</f>
        <v>202393.471032</v>
      </c>
      <c r="G33" s="5">
        <f>CH4_100yr_tonnes!H145</f>
        <v>214436.46074459999</v>
      </c>
      <c r="H33" s="5">
        <f>CH4_100yr_tonnes!I145</f>
        <v>226469.2979496</v>
      </c>
      <c r="I33" s="5">
        <f>CH4_100yr_tonnes!J145</f>
        <v>240224.71219440002</v>
      </c>
      <c r="J33" s="5">
        <f>CH4_100yr_tonnes!K145</f>
        <v>250540.87434960002</v>
      </c>
      <c r="K33" s="5">
        <f>CH4_100yr_tonnes!L145</f>
        <v>263584.81485299999</v>
      </c>
      <c r="L33" s="5">
        <f>CH4_100yr_tonnes!M145</f>
        <v>277424.81637780007</v>
      </c>
      <c r="M33" s="5">
        <f>CH4_100yr_tonnes!N145</f>
        <v>292031.35805819998</v>
      </c>
      <c r="N33" s="5">
        <f>CH4_100yr_tonnes!O145</f>
        <v>307666.08029760001</v>
      </c>
      <c r="O33" s="5">
        <f>CH4_100yr_tonnes!P145</f>
        <v>324057.63820740004</v>
      </c>
      <c r="P33" s="5">
        <f>CH4_100yr_tonnes!Q145</f>
        <v>333611.76314399997</v>
      </c>
      <c r="Q33" s="5">
        <f>CH4_100yr_tonnes!R145</f>
        <v>338191.64494020003</v>
      </c>
      <c r="R33" s="5">
        <f>CH4_100yr_tonnes!S145</f>
        <v>342750.4184268</v>
      </c>
      <c r="S33" s="5">
        <f>CH4_100yr_tonnes!T145</f>
        <v>350862.51282480004</v>
      </c>
      <c r="T33" s="5">
        <f>CH4_100yr_tonnes!U145</f>
        <v>360534.58148880006</v>
      </c>
      <c r="U33" s="5">
        <f>CH4_100yr_tonnes!V145</f>
        <v>369057.74369339994</v>
      </c>
      <c r="V33" s="5">
        <f>CH4_100yr_tonnes!W145</f>
        <v>382058.99819819996</v>
      </c>
      <c r="W33" s="5">
        <f>CH4_100yr_tonnes!X145</f>
        <v>397874.34865500004</v>
      </c>
      <c r="X33" s="5">
        <f>CH4_100yr_tonnes!Y145</f>
        <v>416121.96485460008</v>
      </c>
      <c r="Y33" s="5">
        <f>CH4_100yr_tonnes!Z145</f>
        <v>436611.64881300001</v>
      </c>
      <c r="Z33" s="5">
        <f>CH4_100yr_tonnes!AA145</f>
        <v>459199.92006840004</v>
      </c>
      <c r="AA33" s="5">
        <f>CH4_100yr_tonnes!AB145</f>
        <v>484074.19239780004</v>
      </c>
      <c r="AB33" s="5">
        <f>CH4_100yr_tonnes!AC145</f>
        <v>484231.07691960008</v>
      </c>
      <c r="AC33" s="5">
        <f>CH4_100yr_tonnes!AD145</f>
        <v>488358.17892540002</v>
      </c>
      <c r="AD33" s="5">
        <f>CH4_100yr_tonnes!AE145</f>
        <v>495208.37185860006</v>
      </c>
      <c r="AE33" s="5">
        <f>CH4_100yr_tonnes!AF145</f>
        <v>503945.5659168</v>
      </c>
      <c r="AF33" s="5">
        <f>CH4_100yr_tonnes!AG145</f>
        <v>514009.10398380004</v>
      </c>
      <c r="AG33" s="5">
        <f>CH4_100yr_tonnes!AH145</f>
        <v>525022.7202642</v>
      </c>
      <c r="AH33" s="5">
        <f>CH4_100yr_tonnes!AI145</f>
        <v>536733.30420480005</v>
      </c>
      <c r="AI33" s="5">
        <f>CH4_100yr_tonnes!AJ145</f>
        <v>548970.00373800006</v>
      </c>
      <c r="AJ33" s="5">
        <f>CH4_100yr_tonnes!AK145</f>
        <v>561616.9208658</v>
      </c>
      <c r="AK33" s="5">
        <f>CH4_100yr_tonnes!AL145</f>
        <v>574595.0264166001</v>
      </c>
      <c r="AL33" s="5">
        <f>CH4_100yr_tonnes!AM145</f>
        <v>587849.75549280015</v>
      </c>
      <c r="AM33" s="5">
        <f>CH4_100yr_tonnes!AN145</f>
        <v>601342.29503519996</v>
      </c>
      <c r="AN33" s="5">
        <f>CH4_100yr_tonnes!AO145</f>
        <v>615044.14131360012</v>
      </c>
      <c r="AO33" s="5">
        <f>CH4_100yr_tonnes!AP145</f>
        <v>628933.61392200005</v>
      </c>
      <c r="AP33" s="5">
        <f>CH4_100yr_tonnes!AQ145</f>
        <v>642994.46337000001</v>
      </c>
      <c r="AQ33" s="5">
        <f>CH4_100yr_tonnes!AR145</f>
        <v>657213.55523820012</v>
      </c>
      <c r="AR33" s="5">
        <f>CH4_100yr_tonnes!AS145</f>
        <v>671578.2985242001</v>
      </c>
      <c r="AS33" s="5">
        <f>CH4_100yr_tonnes!AT145</f>
        <v>686075.85462</v>
      </c>
      <c r="AT33" s="5">
        <f>CH4_100yr_tonnes!AU145</f>
        <v>700693.94413200009</v>
      </c>
      <c r="AU33" s="5">
        <f>CH4_100yr_tonnes!AV145</f>
        <v>715421.18554200011</v>
      </c>
      <c r="AV33" s="5">
        <f>CH4_100yr_tonnes!AW145</f>
        <v>730248.39940799994</v>
      </c>
      <c r="AW33" s="5">
        <f>CH4_100yr_tonnes!AX145</f>
        <v>745169.39084400015</v>
      </c>
      <c r="AX33" s="5">
        <f>CH4_100yr_tonnes!AY145</f>
        <v>760180.93392600003</v>
      </c>
      <c r="AY33" s="5">
        <f>CH4_100yr_tonnes!AZ145</f>
        <v>775280.92482000007</v>
      </c>
      <c r="AZ33" s="5">
        <f>CH4_100yr_tonnes!BA145</f>
        <v>790466.81289000006</v>
      </c>
      <c r="BA33" s="5">
        <f>CH4_100yr_tonnes!BB145</f>
        <v>805733.95790400007</v>
      </c>
      <c r="BB33" s="5">
        <f>CH4_100yr_tonnes!BC145</f>
        <v>821075.4042600001</v>
      </c>
      <c r="BC33" s="5">
        <f>CH4_100yr_tonnes!BD145</f>
        <v>836481.72775800002</v>
      </c>
      <c r="BD33" s="5">
        <f>CH4_100yr_tonnes!BE145</f>
        <v>851942.62754400005</v>
      </c>
      <c r="BE33" s="5">
        <f>CH4_100yr_tonnes!BF145</f>
        <v>867448.35533400008</v>
      </c>
      <c r="BF33" s="5">
        <f>CH4_100yr_tonnes!BG145</f>
        <v>882991.01514000015</v>
      </c>
      <c r="BG33" s="5">
        <f>CH4_100yr_tonnes!BH145</f>
        <v>898564.65480000002</v>
      </c>
      <c r="BH33" s="5">
        <f>CH4_100yr_tonnes!BI145</f>
        <v>914165.36428800016</v>
      </c>
      <c r="BI33" s="5">
        <f>CH4_100yr_tonnes!BJ145</f>
        <v>929789.98683600011</v>
      </c>
      <c r="BJ33" s="5">
        <f>CH4_100yr_tonnes!BK145</f>
        <v>679489.70973600005</v>
      </c>
      <c r="BK33" s="5">
        <f>CH4_100yr_tonnes!BL145</f>
        <v>507906.72932100005</v>
      </c>
      <c r="BL33" s="5">
        <f>CH4_100yr_tonnes!BM145</f>
        <v>389346.54764220002</v>
      </c>
      <c r="BM33" s="5">
        <f>CH4_100yr_tonnes!BN145</f>
        <v>306568.25273100002</v>
      </c>
      <c r="BN33" s="5">
        <f>CH4_100yr_tonnes!BO145</f>
        <v>247998.71402760001</v>
      </c>
      <c r="BO33" s="5">
        <f>CH4_100yr_tonnes!BP145</f>
        <v>205865.12440260002</v>
      </c>
      <c r="BP33" s="5">
        <f>CH4_100yr_tonnes!BQ145</f>
        <v>174943.13058360002</v>
      </c>
      <c r="BQ33" s="5">
        <f>CH4_100yr_tonnes!BR145</f>
        <v>151717.61139959999</v>
      </c>
      <c r="BR33" s="5">
        <f>CH4_100yr_tonnes!BS145</f>
        <v>133820.06612640002</v>
      </c>
      <c r="BS33" s="5">
        <f>CH4_100yr_tonnes!BT145</f>
        <v>119651.42423820001</v>
      </c>
      <c r="BT33" s="5">
        <f>CH4_100yr_tonnes!BU145</f>
        <v>108129.15181440001</v>
      </c>
      <c r="BU33" s="5">
        <f>CH4_100yr_tonnes!BV145</f>
        <v>98517.679400400011</v>
      </c>
      <c r="BV33" s="5">
        <f>CH4_100yr_tonnes!BW145</f>
        <v>90314.685610200017</v>
      </c>
      <c r="BW33" s="5">
        <f>CH4_100yr_tonnes!BX145</f>
        <v>83174.825855400006</v>
      </c>
      <c r="BX33" s="5">
        <f>CH4_100yr_tonnes!BY145</f>
        <v>76858.563346200011</v>
      </c>
      <c r="BY33" s="5">
        <f>CH4_100yr_tonnes!BZ145</f>
        <v>71197.830357600003</v>
      </c>
      <c r="BZ33" s="5">
        <f>CH4_100yr_tonnes!CA145</f>
        <v>66072.973524180008</v>
      </c>
      <c r="CA33" s="5">
        <f>CH4_100yr_tonnes!CB145</f>
        <v>61397.265350460002</v>
      </c>
      <c r="CB33" s="5">
        <f>CH4_100yr_tonnes!CC145</f>
        <v>57106.490185139999</v>
      </c>
      <c r="CC33" s="5">
        <f>CH4_100yr_tonnes!CD145</f>
        <v>53151.933545160005</v>
      </c>
      <c r="CD33" s="5">
        <f>CH4_100yr_tonnes!CE145</f>
        <v>49495.654998000005</v>
      </c>
      <c r="CE33" s="5">
        <f>CH4_100yr_tonnes!CF145</f>
        <v>46107.293534160002</v>
      </c>
      <c r="CF33" s="5">
        <f>CH4_100yr_tonnes!CG145</f>
        <v>42961.902028380006</v>
      </c>
      <c r="CG33" s="5">
        <f>CH4_100yr_tonnes!CH145</f>
        <v>40038.473043899998</v>
      </c>
      <c r="CH33" s="5">
        <f>CH4_100yr_tonnes!CI145</f>
        <v>37318.929697260006</v>
      </c>
      <c r="CI33" s="5">
        <f>CH4_100yr_tonnes!CJ145</f>
        <v>34787.429623500007</v>
      </c>
      <c r="CJ33" s="5">
        <f>CH4_100yr_tonnes!CK145</f>
        <v>32429.88010446</v>
      </c>
      <c r="CK33" s="5">
        <f>CH4_100yr_tonnes!CL145</f>
        <v>30233.59609236</v>
      </c>
      <c r="CL33" s="5">
        <f>CH4_100yr_tonnes!CM145</f>
        <v>28187.055045000001</v>
      </c>
      <c r="CM33" s="5">
        <f>CH4_100yr_tonnes!CN145</f>
        <v>26279.717832060007</v>
      </c>
      <c r="CN33" s="5">
        <f>CH4_100yr_tonnes!CO145</f>
        <v>24501.894816540003</v>
      </c>
      <c r="CO33" s="5">
        <f>CH4_100yr_tonnes!CP145</f>
        <v>22844.64331404</v>
      </c>
      <c r="CP33" s="5">
        <f>CH4_100yr_tonnes!CQ145</f>
        <v>21299.686761600002</v>
      </c>
      <c r="CQ33" s="5">
        <f>CH4_100yr_tonnes!CR145</f>
        <v>19859.349426300003</v>
      </c>
      <c r="CR33" s="5">
        <f>CH4_100yr_tonnes!CS145</f>
        <v>18516.502151700002</v>
      </c>
      <c r="CS33" s="5">
        <f>CH4_100yr_tonnes!CT145</f>
        <v>17264.516308079998</v>
      </c>
      <c r="CT33" s="5">
        <f>CH4_100yr_tonnes!CU145</f>
        <v>16097.223831120002</v>
      </c>
      <c r="CU33" s="5">
        <f>CH4_100yr_tonnes!CV145</f>
        <v>15008.88198624</v>
      </c>
      <c r="CV33" s="5">
        <f>CH4_100yr_tonnes!CW145</f>
        <v>13994.141861940003</v>
      </c>
    </row>
    <row r="34" spans="1:100" ht="11" x14ac:dyDescent="0.15">
      <c r="A34" s="5">
        <f>CH4_100yr_tonnes!B146</f>
        <v>8943.9344760600015</v>
      </c>
      <c r="B34" s="5">
        <f>CH4_100yr_tonnes!C146</f>
        <v>15641.000438040001</v>
      </c>
      <c r="C34" s="5">
        <f>CH4_100yr_tonnes!D146</f>
        <v>20628.95901672</v>
      </c>
      <c r="D34" s="5">
        <f>CH4_100yr_tonnes!E146</f>
        <v>23968.794271319999</v>
      </c>
      <c r="E34" s="5">
        <f>CH4_100yr_tonnes!F146</f>
        <v>26115.44498154</v>
      </c>
      <c r="F34" s="5">
        <f>CH4_100yr_tonnes!G146</f>
        <v>27146.846203260004</v>
      </c>
      <c r="G34" s="5">
        <f>CH4_100yr_tonnes!H146</f>
        <v>27388.448255640003</v>
      </c>
      <c r="H34" s="5">
        <f>CH4_100yr_tonnes!I146</f>
        <v>27324.67837578</v>
      </c>
      <c r="I34" s="5">
        <f>CH4_100yr_tonnes!J146</f>
        <v>27060.761587380002</v>
      </c>
      <c r="J34" s="5">
        <f>CH4_100yr_tonnes!K146</f>
        <v>27012.668457420004</v>
      </c>
      <c r="K34" s="5">
        <f>CH4_100yr_tonnes!L146</f>
        <v>27155.83484928</v>
      </c>
      <c r="L34" s="5">
        <f>CH4_100yr_tonnes!M146</f>
        <v>27330.61128936</v>
      </c>
      <c r="M34" s="5">
        <f>CH4_100yr_tonnes!N146</f>
        <v>27573.705979080001</v>
      </c>
      <c r="N34" s="5">
        <f>CH4_100yr_tonnes!O146</f>
        <v>27987.375759840004</v>
      </c>
      <c r="O34" s="5">
        <f>CH4_100yr_tonnes!P146</f>
        <v>28487.055481560004</v>
      </c>
      <c r="P34" s="5">
        <f>CH4_100yr_tonnes!Q146</f>
        <v>29075.59422228</v>
      </c>
      <c r="Q34" s="5">
        <f>CH4_100yr_tonnes!R146</f>
        <v>29750.797268880004</v>
      </c>
      <c r="R34" s="5">
        <f>CH4_100yr_tonnes!S146</f>
        <v>30441.71680296</v>
      </c>
      <c r="S34" s="5">
        <f>CH4_100yr_tonnes!T146</f>
        <v>31176.242483340004</v>
      </c>
      <c r="T34" s="5">
        <f>CH4_100yr_tonnes!U146</f>
        <v>31926.184331100005</v>
      </c>
      <c r="U34" s="5">
        <f>CH4_100yr_tonnes!V146</f>
        <v>32720.1019572</v>
      </c>
      <c r="V34" s="5">
        <f>CH4_100yr_tonnes!W146</f>
        <v>33545.091950399998</v>
      </c>
      <c r="W34" s="5">
        <f>CH4_100yr_tonnes!X146</f>
        <v>34337.460983819998</v>
      </c>
      <c r="X34" s="5">
        <f>CH4_100yr_tonnes!Y146</f>
        <v>35063.778057180003</v>
      </c>
      <c r="Y34" s="5">
        <f>CH4_100yr_tonnes!Z146</f>
        <v>35766.143987280004</v>
      </c>
      <c r="Z34" s="5">
        <f>CH4_100yr_tonnes!AA146</f>
        <v>36469.732188660004</v>
      </c>
      <c r="AA34" s="5">
        <f>CH4_100yr_tonnes!AB146</f>
        <v>37197.714802920003</v>
      </c>
      <c r="AB34" s="5">
        <f>CH4_100yr_tonnes!AC146</f>
        <v>39866.207271720006</v>
      </c>
      <c r="AC34" s="5">
        <f>CH4_100yr_tonnes!AD146</f>
        <v>42022.337628779998</v>
      </c>
      <c r="AD34" s="5">
        <f>CH4_100yr_tonnes!AE146</f>
        <v>43835.123585580004</v>
      </c>
      <c r="AE34" s="5">
        <f>CH4_100yr_tonnes!AF146</f>
        <v>45417.947034660006</v>
      </c>
      <c r="AF34" s="5">
        <f>CH4_100yr_tonnes!AG146</f>
        <v>46846.852564500005</v>
      </c>
      <c r="AG34" s="5">
        <f>CH4_100yr_tonnes!AH146</f>
        <v>48172.815930540011</v>
      </c>
      <c r="AH34" s="5">
        <f>CH4_100yr_tonnes!AI146</f>
        <v>49430.091577620005</v>
      </c>
      <c r="AI34" s="5">
        <f>CH4_100yr_tonnes!AJ146</f>
        <v>50641.711125059999</v>
      </c>
      <c r="AJ34" s="5">
        <f>CH4_100yr_tonnes!AK146</f>
        <v>51823.160180999999</v>
      </c>
      <c r="AK34" s="5">
        <f>CH4_100yr_tonnes!AL146</f>
        <v>52984.73600604001</v>
      </c>
      <c r="AL34" s="5">
        <f>CH4_100yr_tonnes!AM146</f>
        <v>54133.333446600001</v>
      </c>
      <c r="AM34" s="5">
        <f>CH4_100yr_tonnes!AN146</f>
        <v>55273.585059720004</v>
      </c>
      <c r="AN34" s="5">
        <f>CH4_100yr_tonnes!AO146</f>
        <v>56408.644752240005</v>
      </c>
      <c r="AO34" s="5">
        <f>CH4_100yr_tonnes!AP146</f>
        <v>57540.583671780005</v>
      </c>
      <c r="AP34" s="5">
        <f>CH4_100yr_tonnes!AQ146</f>
        <v>58670.741593799998</v>
      </c>
      <c r="AQ34" s="5">
        <f>CH4_100yr_tonnes!AR146</f>
        <v>59799.801318540005</v>
      </c>
      <c r="AR34" s="5">
        <f>CH4_100yr_tonnes!AS146</f>
        <v>60927.861250920003</v>
      </c>
      <c r="AS34" s="5">
        <f>CH4_100yr_tonnes!AT146</f>
        <v>62054.482535100004</v>
      </c>
      <c r="AT34" s="5">
        <f>CH4_100yr_tonnes!AU146</f>
        <v>63178.997822460005</v>
      </c>
      <c r="AU34" s="5">
        <f>CH4_100yr_tonnes!AV146</f>
        <v>64300.653183780007</v>
      </c>
      <c r="AV34" s="5">
        <f>CH4_100yr_tonnes!AW146</f>
        <v>65418.77676174001</v>
      </c>
      <c r="AW34" s="5">
        <f>CH4_100yr_tonnes!AX146</f>
        <v>66532.699838159999</v>
      </c>
      <c r="AX34" s="5">
        <f>CH4_100yr_tonnes!AY146</f>
        <v>67641.791310300003</v>
      </c>
      <c r="AY34" s="5">
        <f>CH4_100yr_tonnes!AZ146</f>
        <v>68745.414726000017</v>
      </c>
      <c r="AZ34" s="5">
        <f>CH4_100yr_tonnes!BA146</f>
        <v>69842.944243799997</v>
      </c>
      <c r="BA34" s="5">
        <f>CH4_100yr_tonnes!BB146</f>
        <v>70933.670980800001</v>
      </c>
      <c r="BB34" s="5">
        <f>CH4_100yr_tonnes!BC146</f>
        <v>72016.775506200021</v>
      </c>
      <c r="BC34" s="5">
        <f>CH4_100yr_tonnes!BD146</f>
        <v>73091.322519000008</v>
      </c>
      <c r="BD34" s="5">
        <f>CH4_100yr_tonnes!BE146</f>
        <v>74156.345665800007</v>
      </c>
      <c r="BE34" s="5">
        <f>CH4_100yr_tonnes!BF146</f>
        <v>75210.938867400007</v>
      </c>
      <c r="BF34" s="5">
        <f>CH4_100yr_tonnes!BG146</f>
        <v>76254.342831600006</v>
      </c>
      <c r="BG34" s="5">
        <f>CH4_100yr_tonnes!BH146</f>
        <v>77285.891762400002</v>
      </c>
      <c r="BH34" s="5">
        <f>CH4_100yr_tonnes!BI146</f>
        <v>78305.033360999994</v>
      </c>
      <c r="BI34" s="5">
        <f>CH4_100yr_tonnes!BJ146</f>
        <v>79311.302926200005</v>
      </c>
      <c r="BJ34" s="5">
        <f>CH4_100yr_tonnes!BK146</f>
        <v>58065.964224240008</v>
      </c>
      <c r="BK34" s="5">
        <f>CH4_100yr_tonnes!BL146</f>
        <v>43493.381780700009</v>
      </c>
      <c r="BL34" s="5">
        <f>CH4_100yr_tonnes!BM146</f>
        <v>33416.08670046</v>
      </c>
      <c r="BM34" s="5">
        <f>CH4_100yr_tonnes!BN146</f>
        <v>26372.963233080001</v>
      </c>
      <c r="BN34" s="5">
        <f>CH4_100yr_tonnes!BO146</f>
        <v>21383.183878620002</v>
      </c>
      <c r="BO34" s="5">
        <f>CH4_100yr_tonnes!BP146</f>
        <v>17787.9634554</v>
      </c>
      <c r="BP34" s="5">
        <f>CH4_100yr_tonnes!BQ146</f>
        <v>15144.477253800003</v>
      </c>
      <c r="BQ34" s="5">
        <f>CH4_100yr_tonnes!BR146</f>
        <v>13154.746172219999</v>
      </c>
      <c r="BR34" s="5">
        <f>CH4_100yr_tonnes!BS146</f>
        <v>11617.961465640001</v>
      </c>
      <c r="BS34" s="5">
        <f>CH4_100yr_tonnes!BT146</f>
        <v>10398.5217306</v>
      </c>
      <c r="BT34" s="5">
        <f>CH4_100yr_tonnes!BU146</f>
        <v>9404.6027015400014</v>
      </c>
      <c r="BU34" s="5">
        <f>CH4_100yr_tonnes!BV146</f>
        <v>8573.7874814999996</v>
      </c>
      <c r="BV34" s="5">
        <f>CH4_100yr_tonnes!BW146</f>
        <v>7863.4300603199999</v>
      </c>
      <c r="BW34" s="5">
        <f>CH4_100yr_tonnes!BX146</f>
        <v>7244.19176436</v>
      </c>
      <c r="BX34" s="5">
        <f>CH4_100yr_tonnes!BY146</f>
        <v>6695.7049671539999</v>
      </c>
      <c r="BY34" s="5">
        <f>CH4_100yr_tonnes!BZ146</f>
        <v>6203.6629079759996</v>
      </c>
      <c r="BZ34" s="5">
        <f>CH4_100yr_tonnes!CA146</f>
        <v>5757.8657697420012</v>
      </c>
      <c r="CA34" s="5">
        <f>CH4_100yr_tonnes!CB146</f>
        <v>5350.9079184600005</v>
      </c>
      <c r="CB34" s="5">
        <f>CH4_100yr_tonnes!CC146</f>
        <v>4977.2951499420005</v>
      </c>
      <c r="CC34" s="5">
        <f>CH4_100yr_tonnes!CD146</f>
        <v>4632.8503651740002</v>
      </c>
      <c r="CD34" s="5">
        <f>CH4_100yr_tonnes!CE146</f>
        <v>4314.3127604459996</v>
      </c>
      <c r="CE34" s="5">
        <f>CH4_100yr_tonnes!CF146</f>
        <v>4019.0668965180002</v>
      </c>
      <c r="CF34" s="5">
        <f>CH4_100yr_tonnes!CG146</f>
        <v>3744.9589816380003</v>
      </c>
      <c r="CG34" s="5">
        <f>CH4_100yr_tonnes!CH146</f>
        <v>3490.1717602019999</v>
      </c>
      <c r="CH34" s="5">
        <f>CH4_100yr_tonnes!CI146</f>
        <v>3253.1388169440002</v>
      </c>
      <c r="CI34" s="5">
        <f>CH4_100yr_tonnes!CJ146</f>
        <v>3032.485422792</v>
      </c>
      <c r="CJ34" s="5">
        <f>CH4_100yr_tonnes!CK146</f>
        <v>2826.9872955180003</v>
      </c>
      <c r="CK34" s="5">
        <f>CH4_100yr_tonnes!CL146</f>
        <v>2635.5414701460004</v>
      </c>
      <c r="CL34" s="5">
        <f>CH4_100yr_tonnes!CM146</f>
        <v>2457.1453860420002</v>
      </c>
      <c r="CM34" s="5">
        <f>CH4_100yr_tonnes!CN146</f>
        <v>2290.8815837759998</v>
      </c>
      <c r="CN34" s="5">
        <f>CH4_100yr_tonnes!CO146</f>
        <v>2135.9062394640005</v>
      </c>
      <c r="CO34" s="5">
        <f>CH4_100yr_tonnes!CP146</f>
        <v>1991.4403609380004</v>
      </c>
      <c r="CP34" s="5">
        <f>CH4_100yr_tonnes!CQ146</f>
        <v>1856.7628341780003</v>
      </c>
      <c r="CQ34" s="5">
        <f>CH4_100yr_tonnes!CR146</f>
        <v>1731.2047979460003</v>
      </c>
      <c r="CR34" s="5">
        <f>CH4_100yr_tonnes!CS146</f>
        <v>1614.1449513479999</v>
      </c>
      <c r="CS34" s="5">
        <f>CH4_100yr_tonnes!CT146</f>
        <v>1505.0055699060001</v>
      </c>
      <c r="CT34" s="5">
        <f>CH4_100yr_tonnes!CU146</f>
        <v>1403.2490389440002</v>
      </c>
      <c r="CU34" s="5">
        <f>CH4_100yr_tonnes!CV146</f>
        <v>1308.374797164</v>
      </c>
      <c r="CV34" s="5">
        <f>CH4_100yr_tonnes!CW146</f>
        <v>1219.9165968480002</v>
      </c>
    </row>
    <row r="35" spans="1:100" ht="11" x14ac:dyDescent="0.15">
      <c r="A35" s="5">
        <f>CH4_100yr_tonnes!B147</f>
        <v>2145.012956472</v>
      </c>
      <c r="B35" s="5">
        <f>CH4_100yr_tonnes!C147</f>
        <v>4151.5417578960005</v>
      </c>
      <c r="C35" s="5">
        <f>CH4_100yr_tonnes!D147</f>
        <v>6036.2210644380002</v>
      </c>
      <c r="D35" s="5">
        <f>CH4_100yr_tonnes!E147</f>
        <v>7751.5663657200012</v>
      </c>
      <c r="E35" s="5">
        <f>CH4_100yr_tonnes!F147</f>
        <v>9360.5757070800009</v>
      </c>
      <c r="F35" s="5">
        <f>CH4_100yr_tonnes!G147</f>
        <v>10892.093113020001</v>
      </c>
      <c r="G35" s="5">
        <f>CH4_100yr_tonnes!H147</f>
        <v>12362.264048400002</v>
      </c>
      <c r="H35" s="5">
        <f>CH4_100yr_tonnes!I147</f>
        <v>13768.157817540001</v>
      </c>
      <c r="I35" s="5">
        <f>CH4_100yr_tonnes!J147</f>
        <v>15138.926522039999</v>
      </c>
      <c r="J35" s="5">
        <f>CH4_100yr_tonnes!K147</f>
        <v>16469.187743639999</v>
      </c>
      <c r="K35" s="5">
        <f>CH4_100yr_tonnes!L147</f>
        <v>17769.16705122</v>
      </c>
      <c r="L35" s="5">
        <f>CH4_100yr_tonnes!M147</f>
        <v>19048.469019900003</v>
      </c>
      <c r="M35" s="5">
        <f>CH4_100yr_tonnes!N147</f>
        <v>20304.873972600002</v>
      </c>
      <c r="N35" s="5">
        <f>CH4_100yr_tonnes!O147</f>
        <v>21548.405495220002</v>
      </c>
      <c r="O35" s="5">
        <f>CH4_100yr_tonnes!P147</f>
        <v>22781.414376479999</v>
      </c>
      <c r="P35" s="5">
        <f>CH4_100yr_tonnes!Q147</f>
        <v>23998.496780100002</v>
      </c>
      <c r="Q35" s="5">
        <f>CH4_100yr_tonnes!R147</f>
        <v>25209.444137999999</v>
      </c>
      <c r="R35" s="5">
        <f>CH4_100yr_tonnes!S147</f>
        <v>26421.368643060003</v>
      </c>
      <c r="S35" s="5">
        <f>CH4_100yr_tonnes!T147</f>
        <v>27642.220780920001</v>
      </c>
      <c r="T35" s="5">
        <f>CH4_100yr_tonnes!U147</f>
        <v>28859.272532160001</v>
      </c>
      <c r="U35" s="5">
        <f>CH4_100yr_tonnes!V147</f>
        <v>30081.324791040002</v>
      </c>
      <c r="V35" s="5">
        <f>CH4_100yr_tonnes!W147</f>
        <v>31334.622029040002</v>
      </c>
      <c r="W35" s="5">
        <f>CH4_100yr_tonnes!X147</f>
        <v>32613.84138342</v>
      </c>
      <c r="X35" s="5">
        <f>CH4_100yr_tonnes!Y147</f>
        <v>33947.110063859996</v>
      </c>
      <c r="Y35" s="5">
        <f>CH4_100yr_tonnes!Z147</f>
        <v>35331.213977460007</v>
      </c>
      <c r="Z35" s="5">
        <f>CH4_100yr_tonnes!AA147</f>
        <v>36751.352899500002</v>
      </c>
      <c r="AA35" s="5">
        <f>CH4_100yr_tonnes!AB147</f>
        <v>38224.374051960003</v>
      </c>
      <c r="AB35" s="5">
        <f>CH4_100yr_tonnes!AC147</f>
        <v>39494.613289560002</v>
      </c>
      <c r="AC35" s="5">
        <f>CH4_100yr_tonnes!AD147</f>
        <v>40774.469265600004</v>
      </c>
      <c r="AD35" s="5">
        <f>CH4_100yr_tonnes!AE147</f>
        <v>42064.766611140003</v>
      </c>
      <c r="AE35" s="5">
        <f>CH4_100yr_tonnes!AF147</f>
        <v>43366.304627160003</v>
      </c>
      <c r="AF35" s="5">
        <f>CH4_100yr_tonnes!AG147</f>
        <v>44679.817384260008</v>
      </c>
      <c r="AG35" s="5">
        <f>CH4_100yr_tonnes!AH147</f>
        <v>46005.980814540009</v>
      </c>
      <c r="AH35" s="5">
        <f>CH4_100yr_tonnes!AI147</f>
        <v>47345.439092580003</v>
      </c>
      <c r="AI35" s="5">
        <f>CH4_100yr_tonnes!AJ147</f>
        <v>48698.806920299998</v>
      </c>
      <c r="AJ35" s="5">
        <f>CH4_100yr_tonnes!AK147</f>
        <v>50066.652936300001</v>
      </c>
      <c r="AK35" s="5">
        <f>CH4_100yr_tonnes!AL147</f>
        <v>51449.495519040014</v>
      </c>
      <c r="AL35" s="5">
        <f>CH4_100yr_tonnes!AM147</f>
        <v>52847.759699940005</v>
      </c>
      <c r="AM35" s="5">
        <f>CH4_100yr_tonnes!AN147</f>
        <v>54261.742036200012</v>
      </c>
      <c r="AN35" s="5">
        <f>CH4_100yr_tonnes!AO147</f>
        <v>55691.589213120009</v>
      </c>
      <c r="AO35" s="5">
        <f>CH4_100yr_tonnes!AP147</f>
        <v>57137.328513419998</v>
      </c>
      <c r="AP35" s="5">
        <f>CH4_100yr_tonnes!AQ147</f>
        <v>58598.916321360004</v>
      </c>
      <c r="AQ35" s="5">
        <f>CH4_100yr_tonnes!AR147</f>
        <v>60076.269880260006</v>
      </c>
      <c r="AR35" s="5">
        <f>CH4_100yr_tonnes!AS147</f>
        <v>61569.255780060004</v>
      </c>
      <c r="AS35" s="5">
        <f>CH4_100yr_tonnes!AT147</f>
        <v>63077.686797840004</v>
      </c>
      <c r="AT35" s="5">
        <f>CH4_100yr_tonnes!AU147</f>
        <v>64601.338908840007</v>
      </c>
      <c r="AU35" s="5">
        <f>CH4_100yr_tonnes!AV147</f>
        <v>66139.948940579998</v>
      </c>
      <c r="AV35" s="5">
        <f>CH4_100yr_tonnes!AW147</f>
        <v>67693.210518420005</v>
      </c>
      <c r="AW35" s="5">
        <f>CH4_100yr_tonnes!AX147</f>
        <v>69260.746932000009</v>
      </c>
      <c r="AX35" s="5">
        <f>CH4_100yr_tonnes!AY147</f>
        <v>70842.109386000011</v>
      </c>
      <c r="AY35" s="5">
        <f>CH4_100yr_tonnes!AZ147</f>
        <v>72436.797048599998</v>
      </c>
      <c r="AZ35" s="5">
        <f>CH4_100yr_tonnes!BA147</f>
        <v>74044.284266400005</v>
      </c>
      <c r="BA35" s="5">
        <f>CH4_100yr_tonnes!BB147</f>
        <v>75664.043826599998</v>
      </c>
      <c r="BB35" s="5">
        <f>CH4_100yr_tonnes!BC147</f>
        <v>77295.603841200005</v>
      </c>
      <c r="BC35" s="5">
        <f>CH4_100yr_tonnes!BD147</f>
        <v>78938.553238799999</v>
      </c>
      <c r="BD35" s="5">
        <f>CH4_100yr_tonnes!BE147</f>
        <v>80592.523390799994</v>
      </c>
      <c r="BE35" s="5">
        <f>CH4_100yr_tonnes!BF147</f>
        <v>82257.160313400003</v>
      </c>
      <c r="BF35" s="5">
        <f>CH4_100yr_tonnes!BG147</f>
        <v>83932.070224200012</v>
      </c>
      <c r="BG35" s="5">
        <f>CH4_100yr_tonnes!BH147</f>
        <v>85616.816965799997</v>
      </c>
      <c r="BH35" s="5">
        <f>CH4_100yr_tonnes!BI147</f>
        <v>87310.899767400013</v>
      </c>
      <c r="BI35" s="5">
        <f>CH4_100yr_tonnes!BJ147</f>
        <v>89013.781924200011</v>
      </c>
      <c r="BJ35" s="5">
        <f>CH4_100yr_tonnes!BK147</f>
        <v>82539.949503000011</v>
      </c>
      <c r="BK35" s="5">
        <f>CH4_100yr_tonnes!BL147</f>
        <v>76559.346284400002</v>
      </c>
      <c r="BL35" s="5">
        <f>CH4_100yr_tonnes!BM147</f>
        <v>71033.289724200004</v>
      </c>
      <c r="BM35" s="5">
        <f>CH4_100yr_tonnes!BN147</f>
        <v>65926.183201980006</v>
      </c>
      <c r="BN35" s="5">
        <f>CH4_100yr_tonnes!BO147</f>
        <v>61205.267086620013</v>
      </c>
      <c r="BO35" s="5">
        <f>CH4_100yr_tonnes!BP147</f>
        <v>56840.390657100004</v>
      </c>
      <c r="BP35" s="5">
        <f>CH4_100yr_tonnes!BQ147</f>
        <v>52803.802024200006</v>
      </c>
      <c r="BQ35" s="5">
        <f>CH4_100yr_tonnes!BR147</f>
        <v>49069.955259840004</v>
      </c>
      <c r="BR35" s="5">
        <f>CH4_100yr_tonnes!BS147</f>
        <v>45615.333072959998</v>
      </c>
      <c r="BS35" s="5">
        <f>CH4_100yr_tonnes!BT147</f>
        <v>42418.28381832</v>
      </c>
      <c r="BT35" s="5">
        <f>CH4_100yr_tonnes!BU147</f>
        <v>39458.871739859998</v>
      </c>
      <c r="BU35" s="5">
        <f>CH4_100yr_tonnes!BV147</f>
        <v>36718.739235000001</v>
      </c>
      <c r="BV35" s="5">
        <f>CH4_100yr_tonnes!BW147</f>
        <v>34180.980312719999</v>
      </c>
      <c r="BW35" s="5">
        <f>CH4_100yr_tonnes!BX147</f>
        <v>31830.024262319999</v>
      </c>
      <c r="BX35" s="5">
        <f>CH4_100yr_tonnes!BY147</f>
        <v>29651.528705700002</v>
      </c>
      <c r="BY35" s="5">
        <f>CH4_100yr_tonnes!BZ147</f>
        <v>27632.281267020007</v>
      </c>
      <c r="BZ35" s="5">
        <f>CH4_100yr_tonnes!CA147</f>
        <v>25760.109222420004</v>
      </c>
      <c r="CA35" s="5">
        <f>CH4_100yr_tonnes!CB147</f>
        <v>24023.796397560003</v>
      </c>
      <c r="CB35" s="5">
        <f>CH4_100yr_tonnes!CC147</f>
        <v>22413.006757020001</v>
      </c>
      <c r="CC35" s="5">
        <f>CH4_100yr_tonnes!CD147</f>
        <v>20918.214204180003</v>
      </c>
      <c r="CD35" s="5">
        <f>CH4_100yr_tonnes!CE147</f>
        <v>19530.63799494</v>
      </c>
      <c r="CE35" s="5">
        <f>CH4_100yr_tonnes!CF147</f>
        <v>18242.183344920002</v>
      </c>
      <c r="CF35" s="5">
        <f>CH4_100yr_tonnes!CG147</f>
        <v>17045.38685046</v>
      </c>
      <c r="CG35" s="5">
        <f>CH4_100yr_tonnes!CH147</f>
        <v>15933.366275940001</v>
      </c>
      <c r="CH35" s="5">
        <f>CH4_100yr_tonnes!CI147</f>
        <v>14899.774381980002</v>
      </c>
      <c r="CI35" s="5">
        <f>CH4_100yr_tonnes!CJ147</f>
        <v>13938.756462300003</v>
      </c>
      <c r="CJ35" s="5">
        <f>CH4_100yr_tonnes!CK147</f>
        <v>13044.91131804</v>
      </c>
      <c r="CK35" s="5">
        <f>CH4_100yr_tonnes!CL147</f>
        <v>12213.255303420001</v>
      </c>
      <c r="CL35" s="5">
        <f>CH4_100yr_tonnes!CM147</f>
        <v>11439.18931392</v>
      </c>
      <c r="CM35" s="5">
        <f>CH4_100yr_tonnes!CN147</f>
        <v>10718.468411880001</v>
      </c>
      <c r="CN35" s="5">
        <f>CH4_100yr_tonnes!CO147</f>
        <v>10047.17384544</v>
      </c>
      <c r="CO35" s="5">
        <f>CH4_100yr_tonnes!CP147</f>
        <v>9421.6873591200001</v>
      </c>
      <c r="CP35" s="5">
        <f>CH4_100yr_tonnes!CQ147</f>
        <v>8838.6675180600014</v>
      </c>
      <c r="CQ35" s="5">
        <f>CH4_100yr_tonnes!CR147</f>
        <v>8295.0279645600003</v>
      </c>
      <c r="CR35" s="5">
        <f>CH4_100yr_tonnes!CS147</f>
        <v>7787.9173696199996</v>
      </c>
      <c r="CS35" s="5">
        <f>CH4_100yr_tonnes!CT147</f>
        <v>7314.701004900001</v>
      </c>
      <c r="CT35" s="5">
        <f>CH4_100yr_tonnes!CU147</f>
        <v>6872.9438198400003</v>
      </c>
      <c r="CU35" s="5">
        <f>CH4_100yr_tonnes!CV147</f>
        <v>6460.394779182001</v>
      </c>
      <c r="CV35" s="5">
        <f>CH4_100yr_tonnes!CW147</f>
        <v>6074.9725429320006</v>
      </c>
    </row>
    <row r="36" spans="1:100" ht="11" x14ac:dyDescent="0.15">
      <c r="A36" s="5">
        <f>CH4_100yr_tonnes!B148</f>
        <v>117.06628969980001</v>
      </c>
      <c r="B36" s="5">
        <f>CH4_100yr_tonnes!C148</f>
        <v>200.28828225239999</v>
      </c>
      <c r="C36" s="5">
        <f>CH4_100yr_tonnes!D148</f>
        <v>265.69389155580006</v>
      </c>
      <c r="D36" s="5">
        <f>CH4_100yr_tonnes!E148</f>
        <v>314.8173290286</v>
      </c>
      <c r="E36" s="5">
        <f>CH4_100yr_tonnes!F148</f>
        <v>362.84080520100002</v>
      </c>
      <c r="F36" s="5">
        <f>CH4_100yr_tonnes!G148</f>
        <v>404.82603947640001</v>
      </c>
      <c r="G36" s="5">
        <f>CH4_100yr_tonnes!H148</f>
        <v>442.01466837420008</v>
      </c>
      <c r="H36" s="5">
        <f>CH4_100yr_tonnes!I148</f>
        <v>470.80452115080004</v>
      </c>
      <c r="I36" s="5">
        <f>CH4_100yr_tonnes!J148</f>
        <v>488.70008259600007</v>
      </c>
      <c r="J36" s="5">
        <f>CH4_100yr_tonnes!K148</f>
        <v>491.82188464440003</v>
      </c>
      <c r="K36" s="5">
        <f>CH4_100yr_tonnes!L148</f>
        <v>503.24011986660003</v>
      </c>
      <c r="L36" s="5">
        <f>CH4_100yr_tonnes!M148</f>
        <v>518.63474867820003</v>
      </c>
      <c r="M36" s="5">
        <f>CH4_100yr_tonnes!N148</f>
        <v>533.86867053959998</v>
      </c>
      <c r="N36" s="5">
        <f>CH4_100yr_tonnes!O148</f>
        <v>562.73785846920009</v>
      </c>
      <c r="O36" s="5">
        <f>CH4_100yr_tonnes!P148</f>
        <v>585.01996784100004</v>
      </c>
      <c r="P36" s="5">
        <f>CH4_100yr_tonnes!Q148</f>
        <v>603.49285733760007</v>
      </c>
      <c r="Q36" s="5">
        <f>CH4_100yr_tonnes!R148</f>
        <v>621.06902159340007</v>
      </c>
      <c r="R36" s="5">
        <f>CH4_100yr_tonnes!S148</f>
        <v>640.9882107912</v>
      </c>
      <c r="S36" s="5">
        <f>CH4_100yr_tonnes!T148</f>
        <v>657.00677479800004</v>
      </c>
      <c r="T36" s="5">
        <f>CH4_100yr_tonnes!U148</f>
        <v>671.77892428380005</v>
      </c>
      <c r="U36" s="5">
        <f>CH4_100yr_tonnes!V148</f>
        <v>656.35697749619999</v>
      </c>
      <c r="V36" s="5">
        <f>CH4_100yr_tonnes!W148</f>
        <v>634.24529766240005</v>
      </c>
      <c r="W36" s="5">
        <f>CH4_100yr_tonnes!X148</f>
        <v>624.88712008200002</v>
      </c>
      <c r="X36" s="5">
        <f>CH4_100yr_tonnes!Y148</f>
        <v>631.97555190960009</v>
      </c>
      <c r="Y36" s="5">
        <f>CH4_100yr_tonnes!Z148</f>
        <v>650.50934248500005</v>
      </c>
      <c r="Z36" s="5">
        <f>CH4_100yr_tonnes!AA148</f>
        <v>681.25942398000007</v>
      </c>
      <c r="AA36" s="5">
        <f>CH4_100yr_tonnes!AB148</f>
        <v>719.96352451200005</v>
      </c>
      <c r="AB36" s="5">
        <f>CH4_100yr_tonnes!AC148</f>
        <v>704.37487935599995</v>
      </c>
      <c r="AC36" s="5">
        <f>CH4_100yr_tonnes!AD148</f>
        <v>695.08083026999998</v>
      </c>
      <c r="AD36" s="5">
        <f>CH4_100yr_tonnes!AE148</f>
        <v>689.97849177600006</v>
      </c>
      <c r="AE36" s="5">
        <f>CH4_100yr_tonnes!AF148</f>
        <v>687.60643555200011</v>
      </c>
      <c r="AF36" s="5">
        <f>CH4_100yr_tonnes!AG148</f>
        <v>687.02143613400006</v>
      </c>
      <c r="AG36" s="5">
        <f>CH4_100yr_tonnes!AH148</f>
        <v>687.56379206400004</v>
      </c>
      <c r="AH36" s="5">
        <f>CH4_100yr_tonnes!AI148</f>
        <v>688.85086048200003</v>
      </c>
      <c r="AI36" s="5">
        <f>CH4_100yr_tonnes!AJ148</f>
        <v>690.547585314</v>
      </c>
      <c r="AJ36" s="5">
        <f>CH4_100yr_tonnes!AK148</f>
        <v>692.50962578400004</v>
      </c>
      <c r="AK36" s="5">
        <f>CH4_100yr_tonnes!AL148</f>
        <v>694.58119240799999</v>
      </c>
      <c r="AL36" s="5">
        <f>CH4_100yr_tonnes!AM148</f>
        <v>696.65818777800007</v>
      </c>
      <c r="AM36" s="5">
        <f>CH4_100yr_tonnes!AN148</f>
        <v>698.70856351200018</v>
      </c>
      <c r="AN36" s="5">
        <f>CH4_100yr_tonnes!AO148</f>
        <v>700.66905543000007</v>
      </c>
      <c r="AO36" s="5">
        <f>CH4_100yr_tonnes!AP148</f>
        <v>702.51163501200006</v>
      </c>
      <c r="AP36" s="5">
        <f>CH4_100yr_tonnes!AQ148</f>
        <v>704.219652612</v>
      </c>
      <c r="AQ36" s="5">
        <f>CH4_100yr_tonnes!AR148</f>
        <v>705.77523615000018</v>
      </c>
      <c r="AR36" s="5">
        <f>CH4_100yr_tonnes!AS148</f>
        <v>707.17021301399996</v>
      </c>
      <c r="AS36" s="5">
        <f>CH4_100yr_tonnes!AT148</f>
        <v>708.38507375400002</v>
      </c>
      <c r="AT36" s="5">
        <f>CH4_100yr_tonnes!AU148</f>
        <v>709.41571511400002</v>
      </c>
      <c r="AU36" s="5">
        <f>CH4_100yr_tonnes!AV148</f>
        <v>710.24875676400006</v>
      </c>
      <c r="AV36" s="5">
        <f>CH4_100yr_tonnes!AW148</f>
        <v>710.91271945200015</v>
      </c>
      <c r="AW36" s="5">
        <f>CH4_100yr_tonnes!AX148</f>
        <v>711.38273413800005</v>
      </c>
      <c r="AX36" s="5">
        <f>CH4_100yr_tonnes!AY148</f>
        <v>711.65622577799991</v>
      </c>
      <c r="AY36" s="5">
        <f>CH4_100yr_tonnes!AZ148</f>
        <v>711.74214397200012</v>
      </c>
      <c r="AZ36" s="5">
        <f>CH4_100yr_tonnes!BA148</f>
        <v>711.641519958</v>
      </c>
      <c r="BA36" s="5">
        <f>CH4_100yr_tonnes!BB148</f>
        <v>711.362218536</v>
      </c>
      <c r="BB36" s="5">
        <f>CH4_100yr_tonnes!BC148</f>
        <v>710.89194281999994</v>
      </c>
      <c r="BC36" s="5">
        <f>CH4_100yr_tonnes!BD148</f>
        <v>710.27408955600004</v>
      </c>
      <c r="BD36" s="5">
        <f>CH4_100yr_tonnes!BE148</f>
        <v>709.50113768999995</v>
      </c>
      <c r="BE36" s="5">
        <f>CH4_100yr_tonnes!BF148</f>
        <v>708.59321094000006</v>
      </c>
      <c r="BF36" s="5">
        <f>CH4_100yr_tonnes!BG148</f>
        <v>707.55539430600004</v>
      </c>
      <c r="BG36" s="5">
        <f>CH4_100yr_tonnes!BH148</f>
        <v>706.40747793000003</v>
      </c>
      <c r="BH36" s="5">
        <f>CH4_100yr_tonnes!BI148</f>
        <v>705.13667812200003</v>
      </c>
      <c r="BI36" s="5">
        <f>CH4_100yr_tonnes!BJ148</f>
        <v>703.77200514600008</v>
      </c>
      <c r="BJ36" s="5">
        <f>CH4_100yr_tonnes!BK148</f>
        <v>520.81658542560001</v>
      </c>
      <c r="BK36" s="5">
        <f>CH4_100yr_tonnes!BL148</f>
        <v>394.86086347980006</v>
      </c>
      <c r="BL36" s="5">
        <f>CH4_100yr_tonnes!BM148</f>
        <v>307.33743376440003</v>
      </c>
      <c r="BM36" s="5">
        <f>CH4_100yr_tonnes!BN148</f>
        <v>245.78503128119999</v>
      </c>
      <c r="BN36" s="5">
        <f>CH4_100yr_tonnes!BO148</f>
        <v>201.83648440439998</v>
      </c>
      <c r="BO36" s="5">
        <f>CH4_100yr_tonnes!BP148</f>
        <v>169.86993015660002</v>
      </c>
      <c r="BP36" s="5">
        <f>CH4_100yr_tonnes!BQ148</f>
        <v>146.10463191719998</v>
      </c>
      <c r="BQ36" s="5">
        <f>CH4_100yr_tonnes!BR148</f>
        <v>127.9948277604</v>
      </c>
      <c r="BR36" s="5">
        <f>CH4_100yr_tonnes!BS148</f>
        <v>113.8233588834</v>
      </c>
      <c r="BS36" s="5">
        <f>CH4_100yr_tonnes!BT148</f>
        <v>102.4292178828</v>
      </c>
      <c r="BT36" s="5">
        <f>CH4_100yr_tonnes!BU148</f>
        <v>93.024870265200008</v>
      </c>
      <c r="BU36" s="5">
        <f>CH4_100yr_tonnes!BV148</f>
        <v>85.073755983599995</v>
      </c>
      <c r="BV36" s="5">
        <f>CH4_100yr_tonnes!BW148</f>
        <v>78.208133397600008</v>
      </c>
      <c r="BW36" s="5">
        <f>CH4_100yr_tonnes!BX148</f>
        <v>72.173969331600006</v>
      </c>
      <c r="BX36" s="5">
        <f>CH4_100yr_tonnes!BY148</f>
        <v>66.793960676820006</v>
      </c>
      <c r="BY36" s="5">
        <f>CH4_100yr_tonnes!BZ148</f>
        <v>61.942712384160004</v>
      </c>
      <c r="BZ36" s="5">
        <f>CH4_100yr_tonnes!CA148</f>
        <v>57.530067098520007</v>
      </c>
      <c r="CA36" s="5">
        <f>CH4_100yr_tonnes!CB148</f>
        <v>53.489900503679998</v>
      </c>
      <c r="CB36" s="5">
        <f>CH4_100yr_tonnes!CC148</f>
        <v>49.772582796240002</v>
      </c>
      <c r="CC36" s="5">
        <f>CH4_100yr_tonnes!CD148</f>
        <v>46.33989944862001</v>
      </c>
      <c r="CD36" s="5">
        <f>CH4_100yr_tonnes!CE148</f>
        <v>43.1616222444</v>
      </c>
      <c r="CE36" s="5">
        <f>CH4_100yr_tonnes!CF148</f>
        <v>40.213188179219998</v>
      </c>
      <c r="CF36" s="5">
        <f>CH4_100yr_tonnes!CG148</f>
        <v>37.474122480240005</v>
      </c>
      <c r="CG36" s="5">
        <f>CH4_100yr_tonnes!CH148</f>
        <v>34.926961887900006</v>
      </c>
      <c r="CH36" s="5">
        <f>CH4_100yr_tonnes!CI148</f>
        <v>32.55651456468</v>
      </c>
      <c r="CI36" s="5">
        <f>CH4_100yr_tonnes!CJ148</f>
        <v>30.349346910120005</v>
      </c>
      <c r="CJ36" s="5">
        <f>CH4_100yr_tonnes!CK148</f>
        <v>28.293423671639999</v>
      </c>
      <c r="CK36" s="5">
        <f>CH4_100yr_tonnes!CL148</f>
        <v>26.377851769020001</v>
      </c>
      <c r="CL36" s="5">
        <f>CH4_100yr_tonnes!CM148</f>
        <v>24.59269481394</v>
      </c>
      <c r="CM36" s="5">
        <f>CH4_100yr_tonnes!CN148</f>
        <v>22.928835787859999</v>
      </c>
      <c r="CN36" s="5">
        <f>CH4_100yr_tonnes!CO148</f>
        <v>21.3778730097</v>
      </c>
      <c r="CO36" s="5">
        <f>CH4_100yr_tonnes!CP148</f>
        <v>19.932039114840002</v>
      </c>
      <c r="CP36" s="5">
        <f>CH4_100yr_tonnes!CQ148</f>
        <v>18.584136346800001</v>
      </c>
      <c r="CQ36" s="5">
        <f>CH4_100yr_tonnes!CR148</f>
        <v>17.32748335458</v>
      </c>
      <c r="CR36" s="5">
        <f>CH4_100yr_tonnes!CS148</f>
        <v>16.155870458220001</v>
      </c>
      <c r="CS36" s="5">
        <f>CH4_100yr_tonnes!CT148</f>
        <v>15.063521199420002</v>
      </c>
      <c r="CT36" s="5">
        <f>CH4_100yr_tonnes!CU148</f>
        <v>14.045058617820001</v>
      </c>
      <c r="CU36" s="5">
        <f>CH4_100yr_tonnes!CV148</f>
        <v>13.095475276620002</v>
      </c>
      <c r="CV36" s="5">
        <f>CH4_100yr_tonnes!CW148</f>
        <v>12.210106312080001</v>
      </c>
    </row>
    <row r="37" spans="1:100" ht="11" x14ac:dyDescent="0.15">
      <c r="A37" s="5">
        <f>CH4_100yr_tonnes!B149</f>
        <v>6790.187851740001</v>
      </c>
      <c r="B37" s="5">
        <f>CH4_100yr_tonnes!C149</f>
        <v>11406.87123708</v>
      </c>
      <c r="C37" s="5">
        <f>CH4_100yr_tonnes!D149</f>
        <v>14629.696282139999</v>
      </c>
      <c r="D37" s="5">
        <f>CH4_100yr_tonnes!E149</f>
        <v>17064.093385740001</v>
      </c>
      <c r="E37" s="5">
        <f>CH4_100yr_tonnes!F149</f>
        <v>19114.417300199999</v>
      </c>
      <c r="F37" s="5">
        <f>CH4_100yr_tonnes!G149</f>
        <v>20648.491294980002</v>
      </c>
      <c r="G37" s="5">
        <f>CH4_100yr_tonnes!H149</f>
        <v>21643.761171240003</v>
      </c>
      <c r="H37" s="5">
        <f>CH4_100yr_tonnes!I149</f>
        <v>22296.087819840002</v>
      </c>
      <c r="I37" s="5">
        <f>CH4_100yr_tonnes!J149</f>
        <v>22656.357073079998</v>
      </c>
      <c r="J37" s="5">
        <f>CH4_100yr_tonnes!K149</f>
        <v>23240.256334379999</v>
      </c>
      <c r="K37" s="5">
        <f>CH4_100yr_tonnes!L149</f>
        <v>23796.507318420001</v>
      </c>
      <c r="L37" s="5">
        <f>CH4_100yr_tonnes!M149</f>
        <v>24130.56501708</v>
      </c>
      <c r="M37" s="5">
        <f>CH4_100yr_tonnes!N149</f>
        <v>24075.604479359998</v>
      </c>
      <c r="N37" s="5">
        <f>CH4_100yr_tonnes!O149</f>
        <v>23860.18624458</v>
      </c>
      <c r="O37" s="5">
        <f>CH4_100yr_tonnes!P149</f>
        <v>23911.35674874</v>
      </c>
      <c r="P37" s="5">
        <f>CH4_100yr_tonnes!Q149</f>
        <v>24443.9783073</v>
      </c>
      <c r="Q37" s="5">
        <f>CH4_100yr_tonnes!R149</f>
        <v>25256.988386280002</v>
      </c>
      <c r="R37" s="5">
        <f>CH4_100yr_tonnes!S149</f>
        <v>26159.987750939999</v>
      </c>
      <c r="S37" s="5">
        <f>CH4_100yr_tonnes!T149</f>
        <v>26813.114500560005</v>
      </c>
      <c r="T37" s="5">
        <f>CH4_100yr_tonnes!U149</f>
        <v>27501.260350200002</v>
      </c>
      <c r="U37" s="5">
        <f>CH4_100yr_tonnes!V149</f>
        <v>28185.8687484</v>
      </c>
      <c r="V37" s="5">
        <f>CH4_100yr_tonnes!W149</f>
        <v>28795.795514400001</v>
      </c>
      <c r="W37" s="5">
        <f>CH4_100yr_tonnes!X149</f>
        <v>29462.512001100004</v>
      </c>
      <c r="X37" s="5">
        <f>CH4_100yr_tonnes!Y149</f>
        <v>30139.222262039999</v>
      </c>
      <c r="Y37" s="5">
        <f>CH4_100yr_tonnes!Z149</f>
        <v>30767.285894160002</v>
      </c>
      <c r="Z37" s="5">
        <f>CH4_100yr_tonnes!AA149</f>
        <v>31346.438091000004</v>
      </c>
      <c r="AA37" s="5">
        <f>CH4_100yr_tonnes!AB149</f>
        <v>31882.571459040002</v>
      </c>
      <c r="AB37" s="5">
        <f>CH4_100yr_tonnes!AC149</f>
        <v>33485.125569180003</v>
      </c>
      <c r="AC37" s="5">
        <f>CH4_100yr_tonnes!AD149</f>
        <v>34813.858131300003</v>
      </c>
      <c r="AD37" s="5">
        <f>CH4_100yr_tonnes!AE149</f>
        <v>35958.57204888</v>
      </c>
      <c r="AE37" s="5">
        <f>CH4_100yr_tonnes!AF149</f>
        <v>36979.516408800009</v>
      </c>
      <c r="AF37" s="5">
        <f>CH4_100yr_tonnes!AG149</f>
        <v>37917.060809100003</v>
      </c>
      <c r="AG37" s="5">
        <f>CH4_100yr_tonnes!AH149</f>
        <v>38798.205033600003</v>
      </c>
      <c r="AH37" s="5">
        <f>CH4_100yr_tonnes!AI149</f>
        <v>39640.948043220007</v>
      </c>
      <c r="AI37" s="5">
        <f>CH4_100yr_tonnes!AJ149</f>
        <v>40457.213030699997</v>
      </c>
      <c r="AJ37" s="5">
        <f>CH4_100yr_tonnes!AK149</f>
        <v>41254.874274479997</v>
      </c>
      <c r="AK37" s="5">
        <f>CH4_100yr_tonnes!AL149</f>
        <v>42039.104487420002</v>
      </c>
      <c r="AL37" s="5">
        <f>CH4_100yr_tonnes!AM149</f>
        <v>42813.316918140001</v>
      </c>
      <c r="AM37" s="5">
        <f>CH4_100yr_tonnes!AN149</f>
        <v>43579.757617920004</v>
      </c>
      <c r="AN37" s="5">
        <f>CH4_100yr_tonnes!AO149</f>
        <v>44339.922309000001</v>
      </c>
      <c r="AO37" s="5">
        <f>CH4_100yr_tonnes!AP149</f>
        <v>45094.780090680004</v>
      </c>
      <c r="AP37" s="5">
        <f>CH4_100yr_tonnes!AQ149</f>
        <v>45844.87831914</v>
      </c>
      <c r="AQ37" s="5">
        <f>CH4_100yr_tonnes!AR149</f>
        <v>46590.461332020008</v>
      </c>
      <c r="AR37" s="5">
        <f>CH4_100yr_tonnes!AS149</f>
        <v>47331.472312920007</v>
      </c>
      <c r="AS37" s="5">
        <f>CH4_100yr_tonnes!AT149</f>
        <v>48067.626020460004</v>
      </c>
      <c r="AT37" s="5">
        <f>CH4_100yr_tonnes!AU149</f>
        <v>48798.497253720001</v>
      </c>
      <c r="AU37" s="5">
        <f>CH4_100yr_tonnes!AV149</f>
        <v>49523.669490180007</v>
      </c>
      <c r="AV37" s="5">
        <f>CH4_100yr_tonnes!AW149</f>
        <v>50242.728804059996</v>
      </c>
      <c r="AW37" s="5">
        <f>CH4_100yr_tonnes!AX149</f>
        <v>50955.283453739998</v>
      </c>
      <c r="AX37" s="5">
        <f>CH4_100yr_tonnes!AY149</f>
        <v>51660.942734940007</v>
      </c>
      <c r="AY37" s="5">
        <f>CH4_100yr_tonnes!AZ149</f>
        <v>52359.344460059998</v>
      </c>
      <c r="AZ37" s="5">
        <f>CH4_100yr_tonnes!BA149</f>
        <v>53050.093728</v>
      </c>
      <c r="BA37" s="5">
        <f>CH4_100yr_tonnes!BB149</f>
        <v>53732.799102240002</v>
      </c>
      <c r="BB37" s="5">
        <f>CH4_100yr_tonnes!BC149</f>
        <v>54407.091608400005</v>
      </c>
      <c r="BC37" s="5">
        <f>CH4_100yr_tonnes!BD149</f>
        <v>55072.583857620011</v>
      </c>
      <c r="BD37" s="5">
        <f>CH4_100yr_tonnes!BE149</f>
        <v>55728.896461440003</v>
      </c>
      <c r="BE37" s="5">
        <f>CH4_100yr_tonnes!BF149</f>
        <v>56375.670174780011</v>
      </c>
      <c r="BF37" s="5">
        <f>CH4_100yr_tonnes!BG149</f>
        <v>57012.551040959996</v>
      </c>
      <c r="BG37" s="5">
        <f>CH4_100yr_tonnes!BH149</f>
        <v>57639.192493499999</v>
      </c>
      <c r="BH37" s="5">
        <f>CH4_100yr_tonnes!BI149</f>
        <v>58255.280726880002</v>
      </c>
      <c r="BI37" s="5">
        <f>CH4_100yr_tonnes!BJ149</f>
        <v>58860.53283882</v>
      </c>
      <c r="BJ37" s="5">
        <f>CH4_100yr_tonnes!BK149</f>
        <v>43162.597391460004</v>
      </c>
      <c r="BK37" s="5">
        <f>CH4_100yr_tonnes!BL149</f>
        <v>32389.326795540001</v>
      </c>
      <c r="BL37" s="5">
        <f>CH4_100yr_tonnes!BM149</f>
        <v>24934.101890220001</v>
      </c>
      <c r="BM37" s="5">
        <f>CH4_100yr_tonnes!BN149</f>
        <v>19718.828115840002</v>
      </c>
      <c r="BN37" s="5">
        <f>CH4_100yr_tonnes!BO149</f>
        <v>16019.76900264</v>
      </c>
      <c r="BO37" s="5">
        <f>CH4_100yr_tonnes!BP149</f>
        <v>13350.793614780001</v>
      </c>
      <c r="BP37" s="5">
        <f>CH4_100yr_tonnes!BQ149</f>
        <v>11385.110081280003</v>
      </c>
      <c r="BQ37" s="5">
        <f>CH4_100yr_tonnes!BR149</f>
        <v>9902.7974947799994</v>
      </c>
      <c r="BR37" s="5">
        <f>CH4_100yr_tonnes!BS149</f>
        <v>8755.6312376400001</v>
      </c>
      <c r="BS37" s="5">
        <f>CH4_100yr_tonnes!BT149</f>
        <v>7843.5006910200009</v>
      </c>
      <c r="BT37" s="5">
        <f>CH4_100yr_tonnes!BU149</f>
        <v>7098.5979291000003</v>
      </c>
      <c r="BU37" s="5">
        <f>CH4_100yr_tonnes!BV149</f>
        <v>6474.8156086620002</v>
      </c>
      <c r="BV37" s="5">
        <f>CH4_100yr_tonnes!BW149</f>
        <v>5940.6369478440001</v>
      </c>
      <c r="BW37" s="5">
        <f>CH4_100yr_tonnes!BX149</f>
        <v>5474.366766348001</v>
      </c>
      <c r="BX37" s="5">
        <f>CH4_100yr_tonnes!BY149</f>
        <v>5060.9319566579998</v>
      </c>
      <c r="BY37" s="5">
        <f>CH4_100yr_tonnes!BZ149</f>
        <v>4689.7341746460006</v>
      </c>
      <c r="BZ37" s="5">
        <f>CH4_100yr_tonnes!CA149</f>
        <v>4353.2080366380014</v>
      </c>
      <c r="CA37" s="5">
        <f>CH4_100yr_tonnes!CB149</f>
        <v>4045.8523855560002</v>
      </c>
      <c r="CB37" s="5">
        <f>CH4_100yr_tonnes!CC149</f>
        <v>3763.5788203800003</v>
      </c>
      <c r="CC37" s="5">
        <f>CH4_100yr_tonnes!CD149</f>
        <v>3503.2730423519997</v>
      </c>
      <c r="CD37" s="5">
        <f>CH4_100yr_tonnes!CE149</f>
        <v>3262.498981878</v>
      </c>
      <c r="CE37" s="5">
        <f>CH4_100yr_tonnes!CF149</f>
        <v>3039.2987580180006</v>
      </c>
      <c r="CF37" s="5">
        <f>CH4_100yr_tonnes!CG149</f>
        <v>2832.0569984819999</v>
      </c>
      <c r="CG37" s="5">
        <f>CH4_100yr_tonnes!CH149</f>
        <v>2639.4084024660001</v>
      </c>
      <c r="CH37" s="5">
        <f>CH4_100yr_tonnes!CI149</f>
        <v>2460.174397146</v>
      </c>
      <c r="CI37" s="5">
        <f>CH4_100yr_tonnes!CJ149</f>
        <v>2293.3193802359997</v>
      </c>
      <c r="CJ37" s="5">
        <f>CH4_100yr_tonnes!CK149</f>
        <v>2137.9201910040001</v>
      </c>
      <c r="CK37" s="5">
        <f>CH4_100yr_tonnes!CL149</f>
        <v>1993.1445200400003</v>
      </c>
      <c r="CL37" s="5">
        <f>CH4_100yr_tonnes!CM149</f>
        <v>1858.235389836</v>
      </c>
      <c r="CM37" s="5">
        <f>CH4_100yr_tonnes!CN149</f>
        <v>1732.4997799800001</v>
      </c>
      <c r="CN37" s="5">
        <f>CH4_100yr_tonnes!CO149</f>
        <v>1615.3000863900002</v>
      </c>
      <c r="CO37" s="5">
        <f>CH4_100yr_tonnes!CP149</f>
        <v>1506.0475535280002</v>
      </c>
      <c r="CP37" s="5">
        <f>CH4_100yr_tonnes!CQ149</f>
        <v>1404.1970788860001</v>
      </c>
      <c r="CQ37" s="5">
        <f>CH4_100yr_tonnes!CR149</f>
        <v>1309.242991758</v>
      </c>
      <c r="CR37" s="5">
        <f>CH4_100yr_tonnes!CS149</f>
        <v>1220.7155378100001</v>
      </c>
      <c r="CS37" s="5">
        <f>CH4_100yr_tonnes!CT149</f>
        <v>1138.1778789300001</v>
      </c>
      <c r="CT37" s="5">
        <f>CH4_100yr_tonnes!CU149</f>
        <v>1061.223488352</v>
      </c>
      <c r="CU37" s="5">
        <f>CH4_100yr_tonnes!CV149</f>
        <v>989.47384342200007</v>
      </c>
      <c r="CV37" s="5">
        <f>CH4_100yr_tonnes!CW149</f>
        <v>922.57636176600022</v>
      </c>
    </row>
    <row r="38" spans="1:100" ht="11" x14ac:dyDescent="0.15">
      <c r="A38" s="5">
        <f>CH4_100yr_tonnes!B150</f>
        <v>19819.283056980003</v>
      </c>
      <c r="B38" s="5">
        <f>CH4_100yr_tonnes!C150</f>
        <v>37667.519749620005</v>
      </c>
      <c r="C38" s="5">
        <f>CH4_100yr_tonnes!D150</f>
        <v>54107.695629180009</v>
      </c>
      <c r="D38" s="5">
        <f>CH4_100yr_tonnes!E150</f>
        <v>72076.851662400004</v>
      </c>
      <c r="E38" s="5">
        <f>CH4_100yr_tonnes!F150</f>
        <v>91187.046039599998</v>
      </c>
      <c r="F38" s="5">
        <f>CH4_100yr_tonnes!G150</f>
        <v>110247.08380740002</v>
      </c>
      <c r="G38" s="5">
        <f>CH4_100yr_tonnes!H150</f>
        <v>128658.45510960001</v>
      </c>
      <c r="H38" s="5">
        <f>CH4_100yr_tonnes!I150</f>
        <v>146977.34416080001</v>
      </c>
      <c r="I38" s="5">
        <f>CH4_100yr_tonnes!J150</f>
        <v>163678.09536000001</v>
      </c>
      <c r="J38" s="5">
        <f>CH4_100yr_tonnes!K150</f>
        <v>179760.9029856</v>
      </c>
      <c r="K38" s="5">
        <f>CH4_100yr_tonnes!L150</f>
        <v>197828.988243</v>
      </c>
      <c r="L38" s="5">
        <f>CH4_100yr_tonnes!M150</f>
        <v>216304.80697080004</v>
      </c>
      <c r="M38" s="5">
        <f>CH4_100yr_tonnes!N150</f>
        <v>233003.97741300002</v>
      </c>
      <c r="N38" s="5">
        <f>CH4_100yr_tonnes!O150</f>
        <v>247713.57889019998</v>
      </c>
      <c r="O38" s="5">
        <f>CH4_100yr_tonnes!P150</f>
        <v>261052.84710840002</v>
      </c>
      <c r="P38" s="5">
        <f>CH4_100yr_tonnes!Q150</f>
        <v>272413.11916140001</v>
      </c>
      <c r="Q38" s="5">
        <f>CH4_100yr_tonnes!R150</f>
        <v>282360.08712899999</v>
      </c>
      <c r="R38" s="5">
        <f>CH4_100yr_tonnes!S150</f>
        <v>293953.53823020001</v>
      </c>
      <c r="S38" s="5">
        <f>CH4_100yr_tonnes!T150</f>
        <v>305675.23296360002</v>
      </c>
      <c r="T38" s="5">
        <f>CH4_100yr_tonnes!U150</f>
        <v>316144.93588020001</v>
      </c>
      <c r="U38" s="5">
        <f>CH4_100yr_tonnes!V150</f>
        <v>324121.19426640007</v>
      </c>
      <c r="V38" s="5">
        <f>CH4_100yr_tonnes!W150</f>
        <v>332842.06913580006</v>
      </c>
      <c r="W38" s="5">
        <f>CH4_100yr_tonnes!X150</f>
        <v>341710.71641040005</v>
      </c>
      <c r="X38" s="5">
        <f>CH4_100yr_tonnes!Y150</f>
        <v>350546.3433222</v>
      </c>
      <c r="Y38" s="5">
        <f>CH4_100yr_tonnes!Z150</f>
        <v>359350.71355260001</v>
      </c>
      <c r="Z38" s="5">
        <f>CH4_100yr_tonnes!AA150</f>
        <v>368131.03207200003</v>
      </c>
      <c r="AA38" s="5">
        <f>CH4_100yr_tonnes!AB150</f>
        <v>377544.92715000006</v>
      </c>
      <c r="AB38" s="5">
        <f>CH4_100yr_tonnes!AC150</f>
        <v>384908.85200580006</v>
      </c>
      <c r="AC38" s="5">
        <f>CH4_100yr_tonnes!AD150</f>
        <v>392098.98396900005</v>
      </c>
      <c r="AD38" s="5">
        <f>CH4_100yr_tonnes!AE150</f>
        <v>399121.50870480004</v>
      </c>
      <c r="AE38" s="5">
        <f>CH4_100yr_tonnes!AF150</f>
        <v>405982.35715380008</v>
      </c>
      <c r="AF38" s="5">
        <f>CH4_100yr_tonnes!AG150</f>
        <v>412687.1986842</v>
      </c>
      <c r="AG38" s="5">
        <f>CH4_100yr_tonnes!AH150</f>
        <v>419241.30162719998</v>
      </c>
      <c r="AH38" s="5">
        <f>CH4_100yr_tonnes!AI150</f>
        <v>425649.33191100002</v>
      </c>
      <c r="AI38" s="5">
        <f>CH4_100yr_tonnes!AJ150</f>
        <v>431915.27692139999</v>
      </c>
      <c r="AJ38" s="5">
        <f>CH4_100yr_tonnes!AK150</f>
        <v>438042.58008480008</v>
      </c>
      <c r="AK38" s="5">
        <f>CH4_100yr_tonnes!AL150</f>
        <v>444034.33464060008</v>
      </c>
      <c r="AL38" s="5">
        <f>CH4_100yr_tonnes!AM150</f>
        <v>449893.45219200006</v>
      </c>
      <c r="AM38" s="5">
        <f>CH4_100yr_tonnes!AN150</f>
        <v>455622.67470660008</v>
      </c>
      <c r="AN38" s="5">
        <f>CH4_100yr_tonnes!AO150</f>
        <v>461224.64801160007</v>
      </c>
      <c r="AO38" s="5">
        <f>CH4_100yr_tonnes!AP150</f>
        <v>466701.85494300001</v>
      </c>
      <c r="AP38" s="5">
        <f>CH4_100yr_tonnes!AQ150</f>
        <v>472056.54137580009</v>
      </c>
      <c r="AQ38" s="5">
        <f>CH4_100yr_tonnes!AR150</f>
        <v>477290.64272880007</v>
      </c>
      <c r="AR38" s="5">
        <f>CH4_100yr_tonnes!AS150</f>
        <v>482405.7549462</v>
      </c>
      <c r="AS38" s="5">
        <f>CH4_100yr_tonnes!AT150</f>
        <v>487403.12181899999</v>
      </c>
      <c r="AT38" s="5">
        <f>CH4_100yr_tonnes!AU150</f>
        <v>492283.68651299999</v>
      </c>
      <c r="AU38" s="5">
        <f>CH4_100yr_tonnes!AV150</f>
        <v>497048.23550820001</v>
      </c>
      <c r="AV38" s="5">
        <f>CH4_100yr_tonnes!AW150</f>
        <v>501697.39181880001</v>
      </c>
      <c r="AW38" s="5">
        <f>CH4_100yr_tonnes!AX150</f>
        <v>506231.49227520003</v>
      </c>
      <c r="AX38" s="5">
        <f>CH4_100yr_tonnes!AY150</f>
        <v>510650.55728519999</v>
      </c>
      <c r="AY38" s="5">
        <f>CH4_100yr_tonnes!AZ150</f>
        <v>514954.38724560005</v>
      </c>
      <c r="AZ38" s="5">
        <f>CH4_100yr_tonnes!BA150</f>
        <v>519142.74228000001</v>
      </c>
      <c r="BA38" s="5">
        <f>CH4_100yr_tonnes!BB150</f>
        <v>523215.3927498</v>
      </c>
      <c r="BB38" s="5">
        <f>CH4_100yr_tonnes!BC150</f>
        <v>527172.0898968</v>
      </c>
      <c r="BC38" s="5">
        <f>CH4_100yr_tonnes!BD150</f>
        <v>531012.60374339996</v>
      </c>
      <c r="BD38" s="5">
        <f>CH4_100yr_tonnes!BE150</f>
        <v>534736.76933220006</v>
      </c>
      <c r="BE38" s="5">
        <f>CH4_100yr_tonnes!BF150</f>
        <v>538344.47147100011</v>
      </c>
      <c r="BF38" s="5">
        <f>CH4_100yr_tonnes!BG150</f>
        <v>541835.72534700006</v>
      </c>
      <c r="BG38" s="5">
        <f>CH4_100yr_tonnes!BH150</f>
        <v>545210.74581840006</v>
      </c>
      <c r="BH38" s="5">
        <f>CH4_100yr_tonnes!BI150</f>
        <v>548470.00646820001</v>
      </c>
      <c r="BI38" s="5">
        <f>CH4_100yr_tonnes!BJ150</f>
        <v>551614.21763700014</v>
      </c>
      <c r="BJ38" s="5">
        <f>CH4_100yr_tonnes!BK150</f>
        <v>511780.59534360009</v>
      </c>
      <c r="BK38" s="5">
        <f>CH4_100yr_tonnes!BL150</f>
        <v>474967.8000162</v>
      </c>
      <c r="BL38" s="5">
        <f>CH4_100yr_tonnes!BM150</f>
        <v>440939.57740200002</v>
      </c>
      <c r="BM38" s="5">
        <f>CH4_100yr_tonnes!BN150</f>
        <v>409478.48910419998</v>
      </c>
      <c r="BN38" s="5">
        <f>CH4_100yr_tonnes!BO150</f>
        <v>380384.39860800002</v>
      </c>
      <c r="BO38" s="5">
        <f>CH4_100yr_tonnes!BP150</f>
        <v>353473.07982119999</v>
      </c>
      <c r="BP38" s="5">
        <f>CH4_100yr_tonnes!BQ150</f>
        <v>328574.93782380002</v>
      </c>
      <c r="BQ38" s="5">
        <f>CH4_100yr_tonnes!BR150</f>
        <v>305533.83355500002</v>
      </c>
      <c r="BR38" s="5">
        <f>CH4_100yr_tonnes!BS150</f>
        <v>284206.00328460004</v>
      </c>
      <c r="BS38" s="5">
        <f>CH4_100yr_tonnes!BT150</f>
        <v>264459.06554640003</v>
      </c>
      <c r="BT38" s="5">
        <f>CH4_100yr_tonnes!BU150</f>
        <v>246171.10814340002</v>
      </c>
      <c r="BU38" s="5">
        <f>CH4_100yr_tonnes!BV150</f>
        <v>229229.8493262</v>
      </c>
      <c r="BV38" s="5">
        <f>CH4_100yr_tonnes!BW150</f>
        <v>213531.86595780004</v>
      </c>
      <c r="BW38" s="5">
        <f>CH4_100yr_tonnes!BX150</f>
        <v>198981.88486799999</v>
      </c>
      <c r="BX38" s="5">
        <f>CH4_100yr_tonnes!BY150</f>
        <v>185492.13061740002</v>
      </c>
      <c r="BY38" s="5">
        <f>CH4_100yr_tonnes!BZ150</f>
        <v>172981.72641660002</v>
      </c>
      <c r="BZ38" s="5">
        <f>CH4_100yr_tonnes!CA150</f>
        <v>161376.14325120003</v>
      </c>
      <c r="CA38" s="5">
        <f>CH4_100yr_tonnes!CB150</f>
        <v>150606.69287340002</v>
      </c>
      <c r="CB38" s="5">
        <f>CH4_100yr_tonnes!CC150</f>
        <v>140610.06269399999</v>
      </c>
      <c r="CC38" s="5">
        <f>CH4_100yr_tonnes!CD150</f>
        <v>131327.88681180001</v>
      </c>
      <c r="CD38" s="5">
        <f>CH4_100yr_tonnes!CE150</f>
        <v>122706.35284140002</v>
      </c>
      <c r="CE38" s="5">
        <f>CH4_100yr_tonnes!CF150</f>
        <v>114695.8393866</v>
      </c>
      <c r="CF38" s="5">
        <f>CH4_100yr_tonnes!CG150</f>
        <v>107250.5833458</v>
      </c>
      <c r="CG38" s="5">
        <f>CH4_100yr_tonnes!CH150</f>
        <v>100328.37338820001</v>
      </c>
      <c r="CH38" s="5">
        <f>CH4_100yr_tonnes!CI150</f>
        <v>93890.268515999996</v>
      </c>
      <c r="CI38" s="5">
        <f>CH4_100yr_tonnes!CJ150</f>
        <v>87900.339068400004</v>
      </c>
      <c r="CJ38" s="5">
        <f>CH4_100yr_tonnes!CK150</f>
        <v>82325.428269000011</v>
      </c>
      <c r="CK38" s="5">
        <f>CH4_100yr_tonnes!CL150</f>
        <v>77134.933096200009</v>
      </c>
      <c r="CL38" s="5">
        <f>CH4_100yr_tonnes!CM150</f>
        <v>72300.603052799997</v>
      </c>
      <c r="CM38" s="5">
        <f>CH4_100yr_tonnes!CN150</f>
        <v>67796.354231280013</v>
      </c>
      <c r="CN38" s="5">
        <f>CH4_100yr_tonnes!CO150</f>
        <v>63598.0988985</v>
      </c>
      <c r="CO38" s="5">
        <f>CH4_100yr_tonnes!CP150</f>
        <v>59683.588626840006</v>
      </c>
      <c r="CP38" s="5">
        <f>CH4_100yr_tonnes!CQ150</f>
        <v>56032.26969714</v>
      </c>
      <c r="CQ38" s="5">
        <f>CH4_100yr_tonnes!CR150</f>
        <v>52625.150305620009</v>
      </c>
      <c r="CR38" s="5">
        <f>CH4_100yr_tonnes!CS150</f>
        <v>49444.678184879995</v>
      </c>
      <c r="CS38" s="5">
        <f>CH4_100yr_tonnes!CT150</f>
        <v>46474.628116920001</v>
      </c>
      <c r="CT38" s="5">
        <f>CH4_100yr_tonnes!CU150</f>
        <v>43699.998287280003</v>
      </c>
      <c r="CU38" s="5">
        <f>CH4_100yr_tonnes!CV150</f>
        <v>41106.914971800004</v>
      </c>
      <c r="CV38" s="5">
        <f>CH4_100yr_tonnes!CW150</f>
        <v>38682.544742400001</v>
      </c>
    </row>
    <row r="39" spans="1:100" ht="11" x14ac:dyDescent="0.15">
      <c r="A39" s="5">
        <f>CH4_100yr_tonnes!B151</f>
        <v>0</v>
      </c>
      <c r="B39" s="5">
        <f>CH4_100yr_tonnes!C151</f>
        <v>0</v>
      </c>
      <c r="C39" s="5">
        <f>CH4_100yr_tonnes!D151</f>
        <v>0</v>
      </c>
      <c r="D39" s="5">
        <f>CH4_100yr_tonnes!E151</f>
        <v>0</v>
      </c>
      <c r="E39" s="5">
        <f>CH4_100yr_tonnes!F151</f>
        <v>0</v>
      </c>
      <c r="F39" s="5">
        <f>CH4_100yr_tonnes!G151</f>
        <v>0</v>
      </c>
      <c r="G39" s="5">
        <f>CH4_100yr_tonnes!H151</f>
        <v>0</v>
      </c>
      <c r="H39" s="5">
        <f>CH4_100yr_tonnes!I151</f>
        <v>0</v>
      </c>
      <c r="I39" s="5">
        <f>CH4_100yr_tonnes!J151</f>
        <v>0</v>
      </c>
      <c r="J39" s="5">
        <f>CH4_100yr_tonnes!K151</f>
        <v>0</v>
      </c>
      <c r="K39" s="5">
        <f>CH4_100yr_tonnes!L151</f>
        <v>0</v>
      </c>
      <c r="L39" s="5">
        <f>CH4_100yr_tonnes!M151</f>
        <v>0</v>
      </c>
      <c r="M39" s="5">
        <f>CH4_100yr_tonnes!N151</f>
        <v>0</v>
      </c>
      <c r="N39" s="5">
        <f>CH4_100yr_tonnes!O151</f>
        <v>0</v>
      </c>
      <c r="O39" s="5">
        <f>CH4_100yr_tonnes!P151</f>
        <v>0</v>
      </c>
      <c r="P39" s="5">
        <f>CH4_100yr_tonnes!Q151</f>
        <v>0</v>
      </c>
      <c r="Q39" s="5">
        <f>CH4_100yr_tonnes!R151</f>
        <v>0</v>
      </c>
      <c r="R39" s="5">
        <f>CH4_100yr_tonnes!S151</f>
        <v>0</v>
      </c>
      <c r="S39" s="5">
        <f>CH4_100yr_tonnes!T151</f>
        <v>0</v>
      </c>
      <c r="T39" s="5">
        <f>CH4_100yr_tonnes!U151</f>
        <v>0</v>
      </c>
      <c r="U39" s="5">
        <f>CH4_100yr_tonnes!V151</f>
        <v>0</v>
      </c>
      <c r="V39" s="5">
        <f>CH4_100yr_tonnes!W151</f>
        <v>0</v>
      </c>
      <c r="W39" s="5">
        <f>CH4_100yr_tonnes!X151</f>
        <v>0</v>
      </c>
      <c r="X39" s="5">
        <f>CH4_100yr_tonnes!Y151</f>
        <v>0</v>
      </c>
      <c r="Y39" s="5">
        <f>CH4_100yr_tonnes!Z151</f>
        <v>0</v>
      </c>
      <c r="Z39" s="5">
        <f>CH4_100yr_tonnes!AA151</f>
        <v>0</v>
      </c>
      <c r="AA39" s="5">
        <f>CH4_100yr_tonnes!AB151</f>
        <v>0</v>
      </c>
      <c r="AB39" s="5">
        <f>CH4_100yr_tonnes!AC151</f>
        <v>0</v>
      </c>
      <c r="AC39" s="5">
        <f>CH4_100yr_tonnes!AD151</f>
        <v>0</v>
      </c>
      <c r="AD39" s="5">
        <f>CH4_100yr_tonnes!AE151</f>
        <v>0</v>
      </c>
      <c r="AE39" s="5">
        <f>CH4_100yr_tonnes!AF151</f>
        <v>0</v>
      </c>
      <c r="AF39" s="5">
        <f>CH4_100yr_tonnes!AG151</f>
        <v>0</v>
      </c>
      <c r="AG39" s="5">
        <f>CH4_100yr_tonnes!AH151</f>
        <v>0</v>
      </c>
      <c r="AH39" s="5">
        <f>CH4_100yr_tonnes!AI151</f>
        <v>0</v>
      </c>
      <c r="AI39" s="5">
        <f>CH4_100yr_tonnes!AJ151</f>
        <v>0</v>
      </c>
      <c r="AJ39" s="5">
        <f>CH4_100yr_tonnes!AK151</f>
        <v>0</v>
      </c>
      <c r="AK39" s="5">
        <f>CH4_100yr_tonnes!AL151</f>
        <v>0</v>
      </c>
      <c r="AL39" s="5">
        <f>CH4_100yr_tonnes!AM151</f>
        <v>0</v>
      </c>
      <c r="AM39" s="5">
        <f>CH4_100yr_tonnes!AN151</f>
        <v>0</v>
      </c>
      <c r="AN39" s="5">
        <f>CH4_100yr_tonnes!AO151</f>
        <v>0</v>
      </c>
      <c r="AO39" s="5">
        <f>CH4_100yr_tonnes!AP151</f>
        <v>0</v>
      </c>
      <c r="AP39" s="5">
        <f>CH4_100yr_tonnes!AQ151</f>
        <v>0</v>
      </c>
      <c r="AQ39" s="5">
        <f>CH4_100yr_tonnes!AR151</f>
        <v>0</v>
      </c>
      <c r="AR39" s="5">
        <f>CH4_100yr_tonnes!AS151</f>
        <v>0</v>
      </c>
      <c r="AS39" s="5">
        <f>CH4_100yr_tonnes!AT151</f>
        <v>0</v>
      </c>
      <c r="AT39" s="5">
        <f>CH4_100yr_tonnes!AU151</f>
        <v>0</v>
      </c>
      <c r="AU39" s="5">
        <f>CH4_100yr_tonnes!AV151</f>
        <v>0</v>
      </c>
      <c r="AV39" s="5">
        <f>CH4_100yr_tonnes!AW151</f>
        <v>0</v>
      </c>
      <c r="AW39" s="5">
        <f>CH4_100yr_tonnes!AX151</f>
        <v>0</v>
      </c>
      <c r="AX39" s="5">
        <f>CH4_100yr_tonnes!AY151</f>
        <v>0</v>
      </c>
      <c r="AY39" s="5">
        <f>CH4_100yr_tonnes!AZ151</f>
        <v>0</v>
      </c>
      <c r="AZ39" s="5">
        <f>CH4_100yr_tonnes!BA151</f>
        <v>0</v>
      </c>
      <c r="BA39" s="5">
        <f>CH4_100yr_tonnes!BB151</f>
        <v>0</v>
      </c>
      <c r="BB39" s="5">
        <f>CH4_100yr_tonnes!BC151</f>
        <v>0</v>
      </c>
      <c r="BC39" s="5">
        <f>CH4_100yr_tonnes!BD151</f>
        <v>0</v>
      </c>
      <c r="BD39" s="5">
        <f>CH4_100yr_tonnes!BE151</f>
        <v>0</v>
      </c>
      <c r="BE39" s="5">
        <f>CH4_100yr_tonnes!BF151</f>
        <v>0</v>
      </c>
      <c r="BF39" s="5">
        <f>CH4_100yr_tonnes!BG151</f>
        <v>0</v>
      </c>
      <c r="BG39" s="5">
        <f>CH4_100yr_tonnes!BH151</f>
        <v>0</v>
      </c>
      <c r="BH39" s="5">
        <f>CH4_100yr_tonnes!BI151</f>
        <v>0</v>
      </c>
      <c r="BI39" s="5">
        <f>CH4_100yr_tonnes!BJ151</f>
        <v>0</v>
      </c>
      <c r="BJ39" s="5">
        <f>CH4_100yr_tonnes!BK151</f>
        <v>0</v>
      </c>
      <c r="BK39" s="5">
        <f>CH4_100yr_tonnes!BL151</f>
        <v>0</v>
      </c>
      <c r="BL39" s="5">
        <f>CH4_100yr_tonnes!BM151</f>
        <v>0</v>
      </c>
      <c r="BM39" s="5">
        <f>CH4_100yr_tonnes!BN151</f>
        <v>0</v>
      </c>
      <c r="BN39" s="5">
        <f>CH4_100yr_tonnes!BO151</f>
        <v>0</v>
      </c>
      <c r="BO39" s="5">
        <f>CH4_100yr_tonnes!BP151</f>
        <v>0</v>
      </c>
      <c r="BP39" s="5">
        <f>CH4_100yr_tonnes!BQ151</f>
        <v>0</v>
      </c>
      <c r="BQ39" s="5">
        <f>CH4_100yr_tonnes!BR151</f>
        <v>0</v>
      </c>
      <c r="BR39" s="5">
        <f>CH4_100yr_tonnes!BS151</f>
        <v>0</v>
      </c>
      <c r="BS39" s="5">
        <f>CH4_100yr_tonnes!BT151</f>
        <v>0</v>
      </c>
      <c r="BT39" s="5">
        <f>CH4_100yr_tonnes!BU151</f>
        <v>0</v>
      </c>
      <c r="BU39" s="5">
        <f>CH4_100yr_tonnes!BV151</f>
        <v>0</v>
      </c>
      <c r="BV39" s="5">
        <f>CH4_100yr_tonnes!BW151</f>
        <v>0</v>
      </c>
      <c r="BW39" s="5">
        <f>CH4_100yr_tonnes!BX151</f>
        <v>0</v>
      </c>
      <c r="BX39" s="5">
        <f>CH4_100yr_tonnes!BY151</f>
        <v>0</v>
      </c>
      <c r="BY39" s="5">
        <f>CH4_100yr_tonnes!BZ151</f>
        <v>0</v>
      </c>
      <c r="BZ39" s="5">
        <f>CH4_100yr_tonnes!CA151</f>
        <v>0</v>
      </c>
      <c r="CA39" s="5">
        <f>CH4_100yr_tonnes!CB151</f>
        <v>0</v>
      </c>
      <c r="CB39" s="5">
        <f>CH4_100yr_tonnes!CC151</f>
        <v>0</v>
      </c>
      <c r="CC39" s="5">
        <f>CH4_100yr_tonnes!CD151</f>
        <v>0</v>
      </c>
      <c r="CD39" s="5">
        <f>CH4_100yr_tonnes!CE151</f>
        <v>0</v>
      </c>
      <c r="CE39" s="5">
        <f>CH4_100yr_tonnes!CF151</f>
        <v>0</v>
      </c>
      <c r="CF39" s="5">
        <f>CH4_100yr_tonnes!CG151</f>
        <v>0</v>
      </c>
      <c r="CG39" s="5">
        <f>CH4_100yr_tonnes!CH151</f>
        <v>0</v>
      </c>
      <c r="CH39" s="5">
        <f>CH4_100yr_tonnes!CI151</f>
        <v>0</v>
      </c>
      <c r="CI39" s="5">
        <f>CH4_100yr_tonnes!CJ151</f>
        <v>0</v>
      </c>
      <c r="CJ39" s="5">
        <f>CH4_100yr_tonnes!CK151</f>
        <v>0</v>
      </c>
      <c r="CK39" s="5">
        <f>CH4_100yr_tonnes!CL151</f>
        <v>0</v>
      </c>
      <c r="CL39" s="5">
        <f>CH4_100yr_tonnes!CM151</f>
        <v>0</v>
      </c>
      <c r="CM39" s="5">
        <f>CH4_100yr_tonnes!CN151</f>
        <v>0</v>
      </c>
      <c r="CN39" s="5">
        <f>CH4_100yr_tonnes!CO151</f>
        <v>0</v>
      </c>
      <c r="CO39" s="5">
        <f>CH4_100yr_tonnes!CP151</f>
        <v>0</v>
      </c>
      <c r="CP39" s="5">
        <f>CH4_100yr_tonnes!CQ151</f>
        <v>0</v>
      </c>
      <c r="CQ39" s="5">
        <f>CH4_100yr_tonnes!CR151</f>
        <v>0</v>
      </c>
      <c r="CR39" s="5">
        <f>CH4_100yr_tonnes!CS151</f>
        <v>0</v>
      </c>
      <c r="CS39" s="5">
        <f>CH4_100yr_tonnes!CT151</f>
        <v>0</v>
      </c>
      <c r="CT39" s="5">
        <f>CH4_100yr_tonnes!CU151</f>
        <v>0</v>
      </c>
      <c r="CU39" s="5">
        <f>CH4_100yr_tonnes!CV151</f>
        <v>0</v>
      </c>
      <c r="CV39" s="5">
        <f>CH4_100yr_tonnes!CW151</f>
        <v>0</v>
      </c>
    </row>
    <row r="40" spans="1:100" ht="11" x14ac:dyDescent="0.15">
      <c r="A40" s="5">
        <f>CH4_100yr_tonnes!B152</f>
        <v>142.3860431496</v>
      </c>
      <c r="B40" s="5">
        <f>CH4_100yr_tonnes!C152</f>
        <v>246.63061782960003</v>
      </c>
      <c r="C40" s="5">
        <f>CH4_100yr_tonnes!D152</f>
        <v>317.85334672020002</v>
      </c>
      <c r="D40" s="5">
        <f>CH4_100yr_tonnes!E152</f>
        <v>364.82543947860006</v>
      </c>
      <c r="E40" s="5">
        <f>CH4_100yr_tonnes!F152</f>
        <v>399.42507513660001</v>
      </c>
      <c r="F40" s="5">
        <f>CH4_100yr_tonnes!G152</f>
        <v>423.81124116360007</v>
      </c>
      <c r="G40" s="5">
        <f>CH4_100yr_tonnes!H152</f>
        <v>445.01654700299997</v>
      </c>
      <c r="H40" s="5">
        <f>CH4_100yr_tonnes!I152</f>
        <v>464.09981061000002</v>
      </c>
      <c r="I40" s="5">
        <f>CH4_100yr_tonnes!J152</f>
        <v>479.77968588660002</v>
      </c>
      <c r="J40" s="5">
        <f>CH4_100yr_tonnes!K152</f>
        <v>496.3046080236</v>
      </c>
      <c r="K40" s="5">
        <f>CH4_100yr_tonnes!L152</f>
        <v>512.77047175020004</v>
      </c>
      <c r="L40" s="5">
        <f>CH4_100yr_tonnes!M152</f>
        <v>528.76046510819992</v>
      </c>
      <c r="M40" s="5">
        <f>CH4_100yr_tonnes!N152</f>
        <v>544.68114605159997</v>
      </c>
      <c r="N40" s="5">
        <f>CH4_100yr_tonnes!O152</f>
        <v>561.99331534559997</v>
      </c>
      <c r="O40" s="5">
        <f>CH4_100yr_tonnes!P152</f>
        <v>580.93802470319997</v>
      </c>
      <c r="P40" s="5">
        <f>CH4_100yr_tonnes!Q152</f>
        <v>595.89198843180009</v>
      </c>
      <c r="Q40" s="5">
        <f>CH4_100yr_tonnes!R152</f>
        <v>612.10503287400002</v>
      </c>
      <c r="R40" s="5">
        <f>CH4_100yr_tonnes!S152</f>
        <v>629.34948312120002</v>
      </c>
      <c r="S40" s="5">
        <f>CH4_100yr_tonnes!T152</f>
        <v>648.25917296520004</v>
      </c>
      <c r="T40" s="5">
        <f>CH4_100yr_tonnes!U152</f>
        <v>665.89156165919997</v>
      </c>
      <c r="U40" s="5">
        <f>CH4_100yr_tonnes!V152</f>
        <v>681.79517686800011</v>
      </c>
      <c r="V40" s="5">
        <f>CH4_100yr_tonnes!W152</f>
        <v>702.37785883200002</v>
      </c>
      <c r="W40" s="5">
        <f>CH4_100yr_tonnes!X152</f>
        <v>725.26394206200007</v>
      </c>
      <c r="X40" s="5">
        <f>CH4_100yr_tonnes!Y152</f>
        <v>749.25439101600011</v>
      </c>
      <c r="Y40" s="5">
        <f>CH4_100yr_tonnes!Z152</f>
        <v>774.72287929200013</v>
      </c>
      <c r="Z40" s="5">
        <f>CH4_100yr_tonnes!AA152</f>
        <v>801.76233289200013</v>
      </c>
      <c r="AA40" s="5">
        <f>CH4_100yr_tonnes!AB152</f>
        <v>828.33861418200001</v>
      </c>
      <c r="AB40" s="5">
        <f>CH4_100yr_tonnes!AC152</f>
        <v>835.29743803800011</v>
      </c>
      <c r="AC40" s="5">
        <f>CH4_100yr_tonnes!AD152</f>
        <v>846.22726585800001</v>
      </c>
      <c r="AD40" s="5">
        <f>CH4_100yr_tonnes!AE152</f>
        <v>859.9478555820001</v>
      </c>
      <c r="AE40" s="5">
        <f>CH4_100yr_tonnes!AF152</f>
        <v>875.63437546199998</v>
      </c>
      <c r="AF40" s="5">
        <f>CH4_100yr_tonnes!AG152</f>
        <v>892.72280136600011</v>
      </c>
      <c r="AG40" s="5">
        <f>CH4_100yr_tonnes!AH152</f>
        <v>910.83578764800006</v>
      </c>
      <c r="AH40" s="5">
        <f>CH4_100yr_tonnes!AI152</f>
        <v>929.72382624000011</v>
      </c>
      <c r="AI40" s="5">
        <f>CH4_100yr_tonnes!AJ152</f>
        <v>949.21671609000009</v>
      </c>
      <c r="AJ40" s="5">
        <f>CH4_100yr_tonnes!AK152</f>
        <v>969.19243347000008</v>
      </c>
      <c r="AK40" s="5">
        <f>CH4_100yr_tonnes!AL152</f>
        <v>989.58264140400013</v>
      </c>
      <c r="AL40" s="5">
        <f>CH4_100yr_tonnes!AM152</f>
        <v>1010.3076376020001</v>
      </c>
      <c r="AM40" s="5">
        <f>CH4_100yr_tonnes!AN152</f>
        <v>1031.3259982980001</v>
      </c>
      <c r="AN40" s="5">
        <f>CH4_100yr_tonnes!AO152</f>
        <v>1052.6194880040002</v>
      </c>
      <c r="AO40" s="5">
        <f>CH4_100yr_tonnes!AP152</f>
        <v>1074.164988276</v>
      </c>
      <c r="AP40" s="5">
        <f>CH4_100yr_tonnes!AQ152</f>
        <v>1095.957292074</v>
      </c>
      <c r="AQ40" s="5">
        <f>CH4_100yr_tonnes!AR152</f>
        <v>1117.964317794</v>
      </c>
      <c r="AR40" s="5">
        <f>CH4_100yr_tonnes!AS152</f>
        <v>1140.17723991</v>
      </c>
      <c r="AS40" s="5">
        <f>CH4_100yr_tonnes!AT152</f>
        <v>1162.6107628860002</v>
      </c>
      <c r="AT40" s="5">
        <f>CH4_100yr_tonnes!AU152</f>
        <v>1185.2404929600002</v>
      </c>
      <c r="AU40" s="5">
        <f>CH4_100yr_tonnes!AV152</f>
        <v>1208.072181606</v>
      </c>
      <c r="AV40" s="5">
        <f>CH4_100yr_tonnes!AW152</f>
        <v>1231.0939753499999</v>
      </c>
      <c r="AW40" s="5">
        <f>CH4_100yr_tonnes!AX152</f>
        <v>1254.302391984</v>
      </c>
      <c r="AX40" s="5">
        <f>CH4_100yr_tonnes!AY152</f>
        <v>1277.6679283380001</v>
      </c>
      <c r="AY40" s="5">
        <f>CH4_100yr_tonnes!AZ152</f>
        <v>1301.1815622660001</v>
      </c>
      <c r="AZ40" s="5">
        <f>CH4_100yr_tonnes!BA152</f>
        <v>1324.8069007620002</v>
      </c>
      <c r="BA40" s="5">
        <f>CH4_100yr_tonnes!BB152</f>
        <v>1348.5523666200002</v>
      </c>
      <c r="BB40" s="5">
        <f>CH4_100yr_tonnes!BC152</f>
        <v>1372.4010871320002</v>
      </c>
      <c r="BC40" s="5">
        <f>CH4_100yr_tonnes!BD152</f>
        <v>1396.3158462000001</v>
      </c>
      <c r="BD40" s="5">
        <f>CH4_100yr_tonnes!BE152</f>
        <v>1420.3193812320003</v>
      </c>
      <c r="BE40" s="5">
        <f>CH4_100yr_tonnes!BF152</f>
        <v>1444.377338646</v>
      </c>
      <c r="BF40" s="5">
        <f>CH4_100yr_tonnes!BG152</f>
        <v>1468.4853372060002</v>
      </c>
      <c r="BG40" s="5">
        <f>CH4_100yr_tonnes!BH152</f>
        <v>1492.6381630920002</v>
      </c>
      <c r="BH40" s="5">
        <f>CH4_100yr_tonnes!BI152</f>
        <v>1516.8400741440003</v>
      </c>
      <c r="BI40" s="5">
        <f>CH4_100yr_tonnes!BJ152</f>
        <v>1541.0740640879999</v>
      </c>
      <c r="BJ40" s="5">
        <f>CH4_100yr_tonnes!BK152</f>
        <v>1127.1138328740001</v>
      </c>
      <c r="BK40" s="5">
        <f>CH4_100yr_tonnes!BL152</f>
        <v>843.26618289600015</v>
      </c>
      <c r="BL40" s="5">
        <f>CH4_100yr_tonnes!BM152</f>
        <v>647.06570183700001</v>
      </c>
      <c r="BM40" s="5">
        <f>CH4_100yr_tonnes!BN152</f>
        <v>510.01789541640005</v>
      </c>
      <c r="BN40" s="5">
        <f>CH4_100yr_tonnes!BO152</f>
        <v>412.99522154220006</v>
      </c>
      <c r="BO40" s="5">
        <f>CH4_100yr_tonnes!BP152</f>
        <v>343.1508265818</v>
      </c>
      <c r="BP40" s="5">
        <f>CH4_100yr_tonnes!BQ152</f>
        <v>291.84963765060007</v>
      </c>
      <c r="BQ40" s="5">
        <f>CH4_100yr_tonnes!BR152</f>
        <v>253.28141604780001</v>
      </c>
      <c r="BR40" s="5">
        <f>CH4_100yr_tonnes!BS152</f>
        <v>223.53095192100002</v>
      </c>
      <c r="BS40" s="5">
        <f>CH4_100yr_tonnes!BT152</f>
        <v>199.95469655700001</v>
      </c>
      <c r="BT40" s="5">
        <f>CH4_100yr_tonnes!BU152</f>
        <v>180.76281280740002</v>
      </c>
      <c r="BU40" s="5">
        <f>CH4_100yr_tonnes!BV152</f>
        <v>164.73892758540003</v>
      </c>
      <c r="BV40" s="5">
        <f>CH4_100yr_tonnes!BW152</f>
        <v>151.05219548640002</v>
      </c>
      <c r="BW40" s="5">
        <f>CH4_100yr_tonnes!BX152</f>
        <v>139.1312448246</v>
      </c>
      <c r="BX40" s="5">
        <f>CH4_100yr_tonnes!BY152</f>
        <v>128.5796104218</v>
      </c>
      <c r="BY40" s="5">
        <f>CH4_100yr_tonnes!BZ152</f>
        <v>119.11898087160002</v>
      </c>
      <c r="BZ40" s="5">
        <f>CH4_100yr_tonnes!CA152</f>
        <v>110.55109419360001</v>
      </c>
      <c r="CA40" s="5">
        <f>CH4_100yr_tonnes!CB152</f>
        <v>102.73213831620001</v>
      </c>
      <c r="CB40" s="5">
        <f>CH4_100yr_tonnes!CC152</f>
        <v>95.555537944800022</v>
      </c>
      <c r="CC40" s="5">
        <f>CH4_100yr_tonnes!CD152</f>
        <v>88.940366118</v>
      </c>
      <c r="CD40" s="5">
        <f>CH4_100yr_tonnes!CE152</f>
        <v>82.823530054200006</v>
      </c>
      <c r="CE40" s="5">
        <f>CH4_100yr_tonnes!CF152</f>
        <v>77.154489531600007</v>
      </c>
      <c r="CF40" s="5">
        <f>CH4_100yr_tonnes!CG152</f>
        <v>71.891676031200006</v>
      </c>
      <c r="CG40" s="5">
        <f>CH4_100yr_tonnes!CH152</f>
        <v>67.000055014920008</v>
      </c>
      <c r="CH40" s="5">
        <f>CH4_100yr_tonnes!CI152</f>
        <v>62.449456621800003</v>
      </c>
      <c r="CI40" s="5">
        <f>CH4_100yr_tonnes!CJ152</f>
        <v>58.21342368498</v>
      </c>
      <c r="CJ40" s="5">
        <f>CH4_100yr_tonnes!CK152</f>
        <v>54.268409284800001</v>
      </c>
      <c r="CK40" s="5">
        <f>CH4_100yr_tonnes!CL152</f>
        <v>50.593210198439998</v>
      </c>
      <c r="CL40" s="5">
        <f>CH4_100yr_tonnes!CM152</f>
        <v>47.168560601640003</v>
      </c>
      <c r="CM40" s="5">
        <f>CH4_100yr_tonnes!CN152</f>
        <v>43.976834982660002</v>
      </c>
      <c r="CN40" s="5">
        <f>CH4_100yr_tonnes!CO152</f>
        <v>41.001825839640006</v>
      </c>
      <c r="CO40" s="5">
        <f>CH4_100yr_tonnes!CP152</f>
        <v>38.22857318394</v>
      </c>
      <c r="CP40" s="5">
        <f>CH4_100yr_tonnes!CQ152</f>
        <v>35.643230167320006</v>
      </c>
      <c r="CQ40" s="5">
        <f>CH4_100yr_tonnes!CR152</f>
        <v>33.232954262940005</v>
      </c>
      <c r="CR40" s="5">
        <f>CH4_100yr_tonnes!CS152</f>
        <v>30.985816894740001</v>
      </c>
      <c r="CS40" s="5">
        <f>CH4_100yr_tonnes!CT152</f>
        <v>28.890726592920004</v>
      </c>
      <c r="CT40" s="5">
        <f>CH4_100yr_tonnes!CU152</f>
        <v>26.937362265180003</v>
      </c>
      <c r="CU40" s="5">
        <f>CH4_100yr_tonnes!CV152</f>
        <v>25.116114359880001</v>
      </c>
      <c r="CV40" s="5">
        <f>CH4_100yr_tonnes!CW152</f>
        <v>23.418032226120005</v>
      </c>
    </row>
    <row r="41" spans="1:100" ht="11" x14ac:dyDescent="0.15">
      <c r="A41" s="5">
        <f>CH4_100yr_tonnes!B153</f>
        <v>47293.688105160007</v>
      </c>
      <c r="B41" s="5">
        <f>CH4_100yr_tonnes!C153</f>
        <v>81232.630445400006</v>
      </c>
      <c r="C41" s="5">
        <f>CH4_100yr_tonnes!D153</f>
        <v>105921.99129240002</v>
      </c>
      <c r="D41" s="5">
        <f>CH4_100yr_tonnes!E153</f>
        <v>123808.98525840002</v>
      </c>
      <c r="E41" s="5">
        <f>CH4_100yr_tonnes!F153</f>
        <v>136797.18419520004</v>
      </c>
      <c r="F41" s="5">
        <f>CH4_100yr_tonnes!G153</f>
        <v>146463.84302940001</v>
      </c>
      <c r="G41" s="5">
        <f>CH4_100yr_tonnes!H153</f>
        <v>153969.32282700003</v>
      </c>
      <c r="H41" s="5">
        <f>CH4_100yr_tonnes!I153</f>
        <v>159296.50754580001</v>
      </c>
      <c r="I41" s="5">
        <f>CH4_100yr_tonnes!J153</f>
        <v>162166.1408508</v>
      </c>
      <c r="J41" s="5">
        <f>CH4_100yr_tonnes!K153</f>
        <v>165888.29766120002</v>
      </c>
      <c r="K41" s="5">
        <f>CH4_100yr_tonnes!L153</f>
        <v>169794.6668682</v>
      </c>
      <c r="L41" s="5">
        <f>CH4_100yr_tonnes!M153</f>
        <v>173965.81805940002</v>
      </c>
      <c r="M41" s="5">
        <f>CH4_100yr_tonnes!N153</f>
        <v>177773.77705800001</v>
      </c>
      <c r="N41" s="5">
        <f>CH4_100yr_tonnes!O153</f>
        <v>181676.19962699999</v>
      </c>
      <c r="O41" s="5">
        <f>CH4_100yr_tonnes!P153</f>
        <v>186091.22477400003</v>
      </c>
      <c r="P41" s="5">
        <f>CH4_100yr_tonnes!Q153</f>
        <v>191614.0323582</v>
      </c>
      <c r="Q41" s="5">
        <f>CH4_100yr_tonnes!R153</f>
        <v>197397.4825332</v>
      </c>
      <c r="R41" s="5">
        <f>CH4_100yr_tonnes!S153</f>
        <v>203310.33795780002</v>
      </c>
      <c r="S41" s="5">
        <f>CH4_100yr_tonnes!T153</f>
        <v>209394.07596000002</v>
      </c>
      <c r="T41" s="5">
        <f>CH4_100yr_tonnes!U153</f>
        <v>215628.41084760003</v>
      </c>
      <c r="U41" s="5">
        <f>CH4_100yr_tonnes!V153</f>
        <v>222133.71521520001</v>
      </c>
      <c r="V41" s="5">
        <f>CH4_100yr_tonnes!W153</f>
        <v>228857.65403940002</v>
      </c>
      <c r="W41" s="5">
        <f>CH4_100yr_tonnes!X153</f>
        <v>235719.19838760002</v>
      </c>
      <c r="X41" s="5">
        <f>CH4_100yr_tonnes!Y153</f>
        <v>242744.75825819999</v>
      </c>
      <c r="Y41" s="5">
        <f>CH4_100yr_tonnes!Z153</f>
        <v>249947.8644972</v>
      </c>
      <c r="Z41" s="5">
        <f>CH4_100yr_tonnes!AA153</f>
        <v>257356.31252820001</v>
      </c>
      <c r="AA41" s="5">
        <f>CH4_100yr_tonnes!AB153</f>
        <v>265001.59999380005</v>
      </c>
      <c r="AB41" s="5">
        <f>CH4_100yr_tonnes!AC153</f>
        <v>279197.52860220004</v>
      </c>
      <c r="AC41" s="5">
        <f>CH4_100yr_tonnes!AD153</f>
        <v>291761.87394060002</v>
      </c>
      <c r="AD41" s="5">
        <f>CH4_100yr_tonnes!AE153</f>
        <v>303286.07493539999</v>
      </c>
      <c r="AE41" s="5">
        <f>CH4_100yr_tonnes!AF153</f>
        <v>314167.10262059997</v>
      </c>
      <c r="AF41" s="5">
        <f>CH4_100yr_tonnes!AG153</f>
        <v>324671.64938100002</v>
      </c>
      <c r="AG41" s="5">
        <f>CH4_100yr_tonnes!AH153</f>
        <v>334978.48212060006</v>
      </c>
      <c r="AH41" s="5">
        <f>CH4_100yr_tonnes!AI153</f>
        <v>345206.47546080005</v>
      </c>
      <c r="AI41" s="5">
        <f>CH4_100yr_tonnes!AJ153</f>
        <v>355433.81812440004</v>
      </c>
      <c r="AJ41" s="5">
        <f>CH4_100yr_tonnes!AK153</f>
        <v>365711.73748620006</v>
      </c>
      <c r="AK41" s="5">
        <f>CH4_100yr_tonnes!AL153</f>
        <v>376074.07327200001</v>
      </c>
      <c r="AL41" s="5">
        <f>CH4_100yr_tonnes!AM153</f>
        <v>386543.33257319999</v>
      </c>
      <c r="AM41" s="5">
        <f>CH4_100yr_tonnes!AN153</f>
        <v>397134.1095432</v>
      </c>
      <c r="AN41" s="5">
        <f>CH4_100yr_tonnes!AO153</f>
        <v>407855.70010439999</v>
      </c>
      <c r="AO41" s="5">
        <f>CH4_100yr_tonnes!AP153</f>
        <v>418713.87112139998</v>
      </c>
      <c r="AP41" s="5">
        <f>CH4_100yr_tonnes!AQ153</f>
        <v>429711.63094800001</v>
      </c>
      <c r="AQ41" s="5">
        <f>CH4_100yr_tonnes!AR153</f>
        <v>440850.42582600005</v>
      </c>
      <c r="AR41" s="5">
        <f>CH4_100yr_tonnes!AS153</f>
        <v>452131.32380880002</v>
      </c>
      <c r="AS41" s="5">
        <f>CH4_100yr_tonnes!AT153</f>
        <v>463555.40183160006</v>
      </c>
      <c r="AT41" s="5">
        <f>CH4_100yr_tonnes!AU153</f>
        <v>475123.30507920001</v>
      </c>
      <c r="AU41" s="5">
        <f>CH4_100yr_tonnes!AV153</f>
        <v>486835.34014320007</v>
      </c>
      <c r="AV41" s="5">
        <f>CH4_100yr_tonnes!AW153</f>
        <v>498690.56555280008</v>
      </c>
      <c r="AW41" s="5">
        <f>CH4_100yr_tonnes!AX153</f>
        <v>510686.12001240003</v>
      </c>
      <c r="AX41" s="5">
        <f>CH4_100yr_tonnes!AY153</f>
        <v>522817.25481000007</v>
      </c>
      <c r="AY41" s="5">
        <f>CH4_100yr_tonnes!AZ153</f>
        <v>535078.50838440005</v>
      </c>
      <c r="AZ41" s="5">
        <f>CH4_100yr_tonnes!BA153</f>
        <v>547464.75722520007</v>
      </c>
      <c r="BA41" s="5">
        <f>CH4_100yr_tonnes!BB153</f>
        <v>559972.3757952</v>
      </c>
      <c r="BB41" s="5">
        <f>CH4_100yr_tonnes!BC153</f>
        <v>572599.53295200004</v>
      </c>
      <c r="BC41" s="5">
        <f>CH4_100yr_tonnes!BD153</f>
        <v>585346.29805500002</v>
      </c>
      <c r="BD41" s="5">
        <f>CH4_100yr_tonnes!BE153</f>
        <v>598213.46619479998</v>
      </c>
      <c r="BE41" s="5">
        <f>CH4_100yr_tonnes!BF153</f>
        <v>611201.04693120008</v>
      </c>
      <c r="BF41" s="5">
        <f>CH4_100yr_tonnes!BG153</f>
        <v>624307.68575579999</v>
      </c>
      <c r="BG41" s="5">
        <f>CH4_100yr_tonnes!BH153</f>
        <v>637531.42487580003</v>
      </c>
      <c r="BH41" s="5">
        <f>CH4_100yr_tonnes!BI153</f>
        <v>650869.60076820001</v>
      </c>
      <c r="BI41" s="5">
        <f>CH4_100yr_tonnes!BJ153</f>
        <v>664319.08670039999</v>
      </c>
      <c r="BJ41" s="5">
        <f>CH4_100yr_tonnes!BK153</f>
        <v>484532.09698680008</v>
      </c>
      <c r="BK41" s="5">
        <f>CH4_100yr_tonnes!BL153</f>
        <v>361365.3742128</v>
      </c>
      <c r="BL41" s="5">
        <f>CH4_100yr_tonnes!BM153</f>
        <v>276331.63629780005</v>
      </c>
      <c r="BM41" s="5">
        <f>CH4_100yr_tonnes!BN153</f>
        <v>217026.36650460001</v>
      </c>
      <c r="BN41" s="5">
        <f>CH4_100yr_tonnes!BO153</f>
        <v>175123.26738660003</v>
      </c>
      <c r="BO41" s="5">
        <f>CH4_100yr_tonnes!BP153</f>
        <v>145030.51753620003</v>
      </c>
      <c r="BP41" s="5">
        <f>CH4_100yr_tonnes!BQ153</f>
        <v>122989.9821408</v>
      </c>
      <c r="BQ41" s="5">
        <f>CH4_100yr_tonnes!BR153</f>
        <v>106473.34726559999</v>
      </c>
      <c r="BR41" s="5">
        <f>CH4_100yr_tonnes!BS153</f>
        <v>93777.292223400014</v>
      </c>
      <c r="BS41" s="5">
        <f>CH4_100yr_tonnes!BT153</f>
        <v>83752.082988000009</v>
      </c>
      <c r="BT41" s="5">
        <f>CH4_100yr_tonnes!BU153</f>
        <v>75619.604384400009</v>
      </c>
      <c r="BU41" s="5">
        <f>CH4_100yr_tonnes!BV153</f>
        <v>68851.346598599994</v>
      </c>
      <c r="BV41" s="5">
        <f>CH4_100yr_tonnes!BW153</f>
        <v>63086.583656220006</v>
      </c>
      <c r="BW41" s="5">
        <f>CH4_100yr_tonnes!BX153</f>
        <v>58077.494570219998</v>
      </c>
      <c r="BX41" s="5">
        <f>CH4_100yr_tonnes!BY153</f>
        <v>53652.347961240004</v>
      </c>
      <c r="BY41" s="5">
        <f>CH4_100yr_tonnes!BZ153</f>
        <v>49690.796178299999</v>
      </c>
      <c r="BZ41" s="5">
        <f>CH4_100yr_tonnes!CA153</f>
        <v>46107.288869520009</v>
      </c>
      <c r="CA41" s="5">
        <f>CH4_100yr_tonnes!CB153</f>
        <v>42839.930865720002</v>
      </c>
      <c r="CB41" s="5">
        <f>CH4_100yr_tonnes!CC153</f>
        <v>39842.99108724</v>
      </c>
      <c r="CC41" s="5">
        <f>CH4_100yr_tonnes!CD153</f>
        <v>37081.860312180004</v>
      </c>
      <c r="CD41" s="5">
        <f>CH4_100yr_tonnes!CE153</f>
        <v>34529.651894579998</v>
      </c>
      <c r="CE41" s="5">
        <f>CH4_100yr_tonnes!CF153</f>
        <v>32164.905066540003</v>
      </c>
      <c r="CF41" s="5">
        <f>CH4_100yr_tonnes!CG153</f>
        <v>29970.028589220001</v>
      </c>
      <c r="CG41" s="5">
        <f>CH4_100yr_tonnes!CH153</f>
        <v>27930.241757520005</v>
      </c>
      <c r="CH41" s="5">
        <f>CH4_100yr_tonnes!CI153</f>
        <v>26032.849896060005</v>
      </c>
      <c r="CI41" s="5">
        <f>CH4_100yr_tonnes!CJ153</f>
        <v>24266.745046079999</v>
      </c>
      <c r="CJ41" s="5">
        <f>CH4_100yr_tonnes!CK153</f>
        <v>22622.058531120001</v>
      </c>
      <c r="CK41" s="5">
        <f>CH4_100yr_tonnes!CL153</f>
        <v>21089.916192239998</v>
      </c>
      <c r="CL41" s="5">
        <f>CH4_100yr_tonnes!CM153</f>
        <v>19662.26321316</v>
      </c>
      <c r="CM41" s="5">
        <f>CH4_100yr_tonnes!CN153</f>
        <v>18331.73642574</v>
      </c>
      <c r="CN41" s="5">
        <f>CH4_100yr_tonnes!CO153</f>
        <v>17091.569050980001</v>
      </c>
      <c r="CO41" s="5">
        <f>CH4_100yr_tonnes!CP153</f>
        <v>15935.517861480001</v>
      </c>
      <c r="CP41" s="5">
        <f>CH4_100yr_tonnes!CQ153</f>
        <v>14857.806012480001</v>
      </c>
      <c r="CQ41" s="5">
        <f>CH4_100yr_tonnes!CR153</f>
        <v>13853.07690396</v>
      </c>
      <c r="CR41" s="5">
        <f>CH4_100yr_tonnes!CS153</f>
        <v>12916.35598212</v>
      </c>
      <c r="CS41" s="5">
        <f>CH4_100yr_tonnes!CT153</f>
        <v>12043.018337760001</v>
      </c>
      <c r="CT41" s="5">
        <f>CH4_100yr_tonnes!CU153</f>
        <v>11228.760698100001</v>
      </c>
      <c r="CU41" s="5">
        <f>CH4_100yr_tonnes!CV153</f>
        <v>10469.576686560002</v>
      </c>
      <c r="CV41" s="5">
        <f>CH4_100yr_tonnes!CW153</f>
        <v>9761.7348148800011</v>
      </c>
    </row>
    <row r="42" spans="1:100" ht="11" x14ac:dyDescent="0.15">
      <c r="A42" s="5">
        <f>CH4_100yr_tonnes!B154</f>
        <v>8619.3469254600022</v>
      </c>
      <c r="B42" s="5">
        <f>CH4_100yr_tonnes!C154</f>
        <v>14906.061157320002</v>
      </c>
      <c r="C42" s="5">
        <f>CH4_100yr_tonnes!D154</f>
        <v>19154.864095320001</v>
      </c>
      <c r="D42" s="5">
        <f>CH4_100yr_tonnes!E154</f>
        <v>21846.786257580003</v>
      </c>
      <c r="E42" s="5">
        <f>CH4_100yr_tonnes!F154</f>
        <v>23896.514840580003</v>
      </c>
      <c r="F42" s="5">
        <f>CH4_100yr_tonnes!G154</f>
        <v>25657.453872960003</v>
      </c>
      <c r="G42" s="5">
        <f>CH4_100yr_tonnes!H154</f>
        <v>27186.915338819999</v>
      </c>
      <c r="H42" s="5">
        <f>CH4_100yr_tonnes!I154</f>
        <v>28331.373616500001</v>
      </c>
      <c r="I42" s="5">
        <f>CH4_100yr_tonnes!J154</f>
        <v>29050.202559540005</v>
      </c>
      <c r="J42" s="5">
        <f>CH4_100yr_tonnes!K154</f>
        <v>29896.876796220004</v>
      </c>
      <c r="K42" s="5">
        <f>CH4_100yr_tonnes!L154</f>
        <v>30832.090015560007</v>
      </c>
      <c r="L42" s="5">
        <f>CH4_100yr_tonnes!M154</f>
        <v>31640.087057460001</v>
      </c>
      <c r="M42" s="5">
        <f>CH4_100yr_tonnes!N154</f>
        <v>32574.68596812</v>
      </c>
      <c r="N42" s="5">
        <f>CH4_100yr_tonnes!O154</f>
        <v>33415.634562600004</v>
      </c>
      <c r="O42" s="5">
        <f>CH4_100yr_tonnes!P154</f>
        <v>34282.035446579997</v>
      </c>
      <c r="P42" s="5">
        <f>CH4_100yr_tonnes!Q154</f>
        <v>35411.02828662</v>
      </c>
      <c r="Q42" s="5">
        <f>CH4_100yr_tonnes!R154</f>
        <v>36448.647548040004</v>
      </c>
      <c r="R42" s="5">
        <f>CH4_100yr_tonnes!S154</f>
        <v>37441.885722720006</v>
      </c>
      <c r="S42" s="5">
        <f>CH4_100yr_tonnes!T154</f>
        <v>38334.056132400001</v>
      </c>
      <c r="T42" s="5">
        <f>CH4_100yr_tonnes!U154</f>
        <v>39302.820202080002</v>
      </c>
      <c r="U42" s="5">
        <f>CH4_100yr_tonnes!V154</f>
        <v>40293.932134859999</v>
      </c>
      <c r="V42" s="5">
        <f>CH4_100yr_tonnes!W154</f>
        <v>41179.217813880001</v>
      </c>
      <c r="W42" s="5">
        <f>CH4_100yr_tonnes!X154</f>
        <v>42086.72675994</v>
      </c>
      <c r="X42" s="5">
        <f>CH4_100yr_tonnes!Y154</f>
        <v>43029.373008540002</v>
      </c>
      <c r="Y42" s="5">
        <f>CH4_100yr_tonnes!Z154</f>
        <v>44010.771574320002</v>
      </c>
      <c r="Z42" s="5">
        <f>CH4_100yr_tonnes!AA154</f>
        <v>45037.69026684</v>
      </c>
      <c r="AA42" s="5">
        <f>CH4_100yr_tonnes!AB154</f>
        <v>46115.165263319999</v>
      </c>
      <c r="AB42" s="5">
        <f>CH4_100yr_tonnes!AC154</f>
        <v>48153.35768310001</v>
      </c>
      <c r="AC42" s="5">
        <f>CH4_100yr_tonnes!AD154</f>
        <v>49947.662410800003</v>
      </c>
      <c r="AD42" s="5">
        <f>CH4_100yr_tonnes!AE154</f>
        <v>51583.114009800003</v>
      </c>
      <c r="AE42" s="5">
        <f>CH4_100yr_tonnes!AF154</f>
        <v>53116.623040740007</v>
      </c>
      <c r="AF42" s="5">
        <f>CH4_100yr_tonnes!AG154</f>
        <v>54586.25723742001</v>
      </c>
      <c r="AG42" s="5">
        <f>CH4_100yr_tonnes!AH154</f>
        <v>56017.504945380002</v>
      </c>
      <c r="AH42" s="5">
        <f>CH4_100yr_tonnes!AI154</f>
        <v>57427.237401360006</v>
      </c>
      <c r="AI42" s="5">
        <f>CH4_100yr_tonnes!AJ154</f>
        <v>58826.54090202001</v>
      </c>
      <c r="AJ42" s="5">
        <f>CH4_100yr_tonnes!AK154</f>
        <v>60222.577283400002</v>
      </c>
      <c r="AK42" s="5">
        <f>CH4_100yr_tonnes!AL154</f>
        <v>61619.979550020013</v>
      </c>
      <c r="AL42" s="5">
        <f>CH4_100yr_tonnes!AM154</f>
        <v>63021.73136292</v>
      </c>
      <c r="AM42" s="5">
        <f>CH4_100yr_tonnes!AN154</f>
        <v>64429.50404634</v>
      </c>
      <c r="AN42" s="5">
        <f>CH4_100yr_tonnes!AO154</f>
        <v>65844.175359419998</v>
      </c>
      <c r="AO42" s="5">
        <f>CH4_100yr_tonnes!AP154</f>
        <v>67266.012434160002</v>
      </c>
      <c r="AP42" s="5">
        <f>CH4_100yr_tonnes!AQ154</f>
        <v>68695.010511</v>
      </c>
      <c r="AQ42" s="5">
        <f>CH4_100yr_tonnes!AR154</f>
        <v>70131.014443200009</v>
      </c>
      <c r="AR42" s="5">
        <f>CH4_100yr_tonnes!AS154</f>
        <v>71573.742440400005</v>
      </c>
      <c r="AS42" s="5">
        <f>CH4_100yr_tonnes!AT154</f>
        <v>73022.779634400009</v>
      </c>
      <c r="AT42" s="5">
        <f>CH4_100yr_tonnes!AU154</f>
        <v>74477.717123399998</v>
      </c>
      <c r="AU42" s="5">
        <f>CH4_100yr_tonnes!AV154</f>
        <v>75938.098206600014</v>
      </c>
      <c r="AV42" s="5">
        <f>CH4_100yr_tonnes!AW154</f>
        <v>77403.496625400003</v>
      </c>
      <c r="AW42" s="5">
        <f>CH4_100yr_tonnes!AX154</f>
        <v>78873.548768399996</v>
      </c>
      <c r="AX42" s="5">
        <f>CH4_100yr_tonnes!AY154</f>
        <v>80348.069270399996</v>
      </c>
      <c r="AY42" s="5">
        <f>CH4_100yr_tonnes!AZ154</f>
        <v>81826.886190600009</v>
      </c>
      <c r="AZ42" s="5">
        <f>CH4_100yr_tonnes!BA154</f>
        <v>83309.779450200003</v>
      </c>
      <c r="BA42" s="5">
        <f>CH4_100yr_tonnes!BB154</f>
        <v>84796.4503902</v>
      </c>
      <c r="BB42" s="5">
        <f>CH4_100yr_tonnes!BC154</f>
        <v>86286.574791000006</v>
      </c>
      <c r="BC42" s="5">
        <f>CH4_100yr_tonnes!BD154</f>
        <v>87779.702731800004</v>
      </c>
      <c r="BD42" s="5">
        <f>CH4_100yr_tonnes!BE154</f>
        <v>89275.425649800003</v>
      </c>
      <c r="BE42" s="5">
        <f>CH4_100yr_tonnes!BF154</f>
        <v>90773.263724399992</v>
      </c>
      <c r="BF42" s="5">
        <f>CH4_100yr_tonnes!BG154</f>
        <v>92272.800392400008</v>
      </c>
      <c r="BG42" s="5">
        <f>CH4_100yr_tonnes!BH154</f>
        <v>93773.658414599995</v>
      </c>
      <c r="BH42" s="5">
        <f>CH4_100yr_tonnes!BI154</f>
        <v>95275.483400400015</v>
      </c>
      <c r="BI42" s="5">
        <f>CH4_100yr_tonnes!BJ154</f>
        <v>96777.965368200006</v>
      </c>
      <c r="BJ42" s="5">
        <f>CH4_100yr_tonnes!BK154</f>
        <v>70770.302066999997</v>
      </c>
      <c r="BK42" s="5">
        <f>CH4_100yr_tonnes!BL154</f>
        <v>52938.096575880001</v>
      </c>
      <c r="BL42" s="5">
        <f>CH4_100yr_tonnes!BM154</f>
        <v>40613.022088560007</v>
      </c>
      <c r="BM42" s="5">
        <f>CH4_100yr_tonnes!BN154</f>
        <v>32004.623195220003</v>
      </c>
      <c r="BN42" s="5">
        <f>CH4_100yr_tonnes!BO154</f>
        <v>25911.022449060005</v>
      </c>
      <c r="BO42" s="5">
        <f>CH4_100yr_tonnes!BP154</f>
        <v>21524.992867019999</v>
      </c>
      <c r="BP42" s="5">
        <f>CH4_100yr_tonnes!BQ154</f>
        <v>18303.956724960004</v>
      </c>
      <c r="BQ42" s="5">
        <f>CH4_100yr_tonnes!BR154</f>
        <v>15882.835878360002</v>
      </c>
      <c r="BR42" s="5">
        <f>CH4_100yr_tonnes!BS154</f>
        <v>14015.626820880001</v>
      </c>
      <c r="BS42" s="5">
        <f>CH4_100yr_tonnes!BT154</f>
        <v>12536.230997160001</v>
      </c>
      <c r="BT42" s="5">
        <f>CH4_100yr_tonnes!BU154</f>
        <v>11332.19268978</v>
      </c>
      <c r="BU42" s="5">
        <f>CH4_100yr_tonnes!BV154</f>
        <v>10327.089549</v>
      </c>
      <c r="BV42" s="5">
        <f>CH4_100yr_tonnes!BW154</f>
        <v>9468.7234735200018</v>
      </c>
      <c r="BW42" s="5">
        <f>CH4_100yr_tonnes!BX154</f>
        <v>8721.200017860001</v>
      </c>
      <c r="BX42" s="5">
        <f>CH4_100yr_tonnes!BY154</f>
        <v>8059.6145402400007</v>
      </c>
      <c r="BY42" s="5">
        <f>CH4_100yr_tonnes!BZ154</f>
        <v>7466.4861870000004</v>
      </c>
      <c r="BZ42" s="5">
        <f>CH4_100yr_tonnes!CA154</f>
        <v>6929.3635762800004</v>
      </c>
      <c r="CA42" s="5">
        <f>CH4_100yr_tonnes!CB154</f>
        <v>6439.2162796319999</v>
      </c>
      <c r="CB42" s="5">
        <f>CH4_100yr_tonnes!CC154</f>
        <v>5989.3532648939999</v>
      </c>
      <c r="CC42" s="5">
        <f>CH4_100yr_tonnes!CD154</f>
        <v>5574.6947452080003</v>
      </c>
      <c r="CD42" s="5">
        <f>CH4_100yr_tonnes!CE154</f>
        <v>5191.281190404</v>
      </c>
      <c r="CE42" s="5">
        <f>CH4_100yr_tonnes!CF154</f>
        <v>4835.9414846460004</v>
      </c>
      <c r="CF42" s="5">
        <f>CH4_100yr_tonnes!CG154</f>
        <v>4506.0679538280001</v>
      </c>
      <c r="CG42" s="5">
        <f>CH4_100yr_tonnes!CH154</f>
        <v>4199.4631924920004</v>
      </c>
      <c r="CH42" s="5">
        <f>CH4_100yr_tonnes!CI154</f>
        <v>3914.2351962120001</v>
      </c>
      <c r="CI42" s="5">
        <f>CH4_100yr_tonnes!CJ154</f>
        <v>3648.7250027220002</v>
      </c>
      <c r="CJ42" s="5">
        <f>CH4_100yr_tonnes!CK154</f>
        <v>3401.4562785480002</v>
      </c>
      <c r="CK42" s="5">
        <f>CH4_100yr_tonnes!CL154</f>
        <v>3171.0997389240006</v>
      </c>
      <c r="CL42" s="5">
        <f>CH4_100yr_tonnes!CM154</f>
        <v>2956.4476326179997</v>
      </c>
      <c r="CM42" s="5">
        <f>CH4_100yr_tonnes!CN154</f>
        <v>2756.3950847280003</v>
      </c>
      <c r="CN42" s="5">
        <f>CH4_100yr_tonnes!CO154</f>
        <v>2569.9261461540004</v>
      </c>
      <c r="CO42" s="5">
        <f>CH4_100yr_tonnes!CP154</f>
        <v>2396.1030879779996</v>
      </c>
      <c r="CP42" s="5">
        <f>CH4_100yr_tonnes!CQ154</f>
        <v>2234.0579732460001</v>
      </c>
      <c r="CQ42" s="5">
        <f>CH4_100yr_tonnes!CR154</f>
        <v>2082.9858261180002</v>
      </c>
      <c r="CR42" s="5">
        <f>CH4_100yr_tonnes!CS154</f>
        <v>1942.1389651440002</v>
      </c>
      <c r="CS42" s="5">
        <f>CH4_100yr_tonnes!CT154</f>
        <v>1810.8221826840002</v>
      </c>
      <c r="CT42" s="5">
        <f>CH4_100yr_tonnes!CU154</f>
        <v>1688.3885623260001</v>
      </c>
      <c r="CU42" s="5">
        <f>CH4_100yr_tonnes!CV154</f>
        <v>1574.2357885320002</v>
      </c>
      <c r="CV42" s="5">
        <f>CH4_100yr_tonnes!CW154</f>
        <v>1467.8028454560001</v>
      </c>
    </row>
    <row r="43" spans="1:100" ht="11" x14ac:dyDescent="0.15">
      <c r="A43" s="5">
        <f>CH4_100yr_tonnes!B155</f>
        <v>40448.095103640007</v>
      </c>
      <c r="B43" s="5">
        <f>CH4_100yr_tonnes!C155</f>
        <v>69906.416298600001</v>
      </c>
      <c r="C43" s="5">
        <f>CH4_100yr_tonnes!D155</f>
        <v>91068.433329599997</v>
      </c>
      <c r="D43" s="5">
        <f>CH4_100yr_tonnes!E155</f>
        <v>107325.37494959999</v>
      </c>
      <c r="E43" s="5">
        <f>CH4_100yr_tonnes!F155</f>
        <v>117560.65536600001</v>
      </c>
      <c r="F43" s="5">
        <f>CH4_100yr_tonnes!G155</f>
        <v>124761.85561140002</v>
      </c>
      <c r="G43" s="5">
        <f>CH4_100yr_tonnes!H155</f>
        <v>130330.94334</v>
      </c>
      <c r="H43" s="5">
        <f>CH4_100yr_tonnes!I155</f>
        <v>133815.81167640002</v>
      </c>
      <c r="I43" s="5">
        <f>CH4_100yr_tonnes!J155</f>
        <v>136077.7535814</v>
      </c>
      <c r="J43" s="5">
        <f>CH4_100yr_tonnes!K155</f>
        <v>139072.57951859999</v>
      </c>
      <c r="K43" s="5">
        <f>CH4_100yr_tonnes!L155</f>
        <v>142933.66646160002</v>
      </c>
      <c r="L43" s="5">
        <f>CH4_100yr_tonnes!M155</f>
        <v>146844.03607199999</v>
      </c>
      <c r="M43" s="5">
        <f>CH4_100yr_tonnes!N155</f>
        <v>150835.04435820002</v>
      </c>
      <c r="N43" s="5">
        <f>CH4_100yr_tonnes!O155</f>
        <v>155336.43917940004</v>
      </c>
      <c r="O43" s="5">
        <f>CH4_100yr_tonnes!P155</f>
        <v>160378.23288359999</v>
      </c>
      <c r="P43" s="5">
        <f>CH4_100yr_tonnes!Q155</f>
        <v>167466.46836240002</v>
      </c>
      <c r="Q43" s="5">
        <f>CH4_100yr_tonnes!R155</f>
        <v>174179.48284380001</v>
      </c>
      <c r="R43" s="5">
        <f>CH4_100yr_tonnes!S155</f>
        <v>180899.30525880001</v>
      </c>
      <c r="S43" s="5">
        <f>CH4_100yr_tonnes!T155</f>
        <v>187506.37620599999</v>
      </c>
      <c r="T43" s="5">
        <f>CH4_100yr_tonnes!U155</f>
        <v>193881.39595800001</v>
      </c>
      <c r="U43" s="5">
        <f>CH4_100yr_tonnes!V155</f>
        <v>200807.48224499999</v>
      </c>
      <c r="V43" s="5">
        <f>CH4_100yr_tonnes!W155</f>
        <v>207304.54653960001</v>
      </c>
      <c r="W43" s="5">
        <f>CH4_100yr_tonnes!X155</f>
        <v>213535.13873160002</v>
      </c>
      <c r="X43" s="5">
        <f>CH4_100yr_tonnes!Y155</f>
        <v>219827.97803580004</v>
      </c>
      <c r="Y43" s="5">
        <f>CH4_100yr_tonnes!Z155</f>
        <v>225946.53710100002</v>
      </c>
      <c r="Z43" s="5">
        <f>CH4_100yr_tonnes!AA155</f>
        <v>231999.70516800001</v>
      </c>
      <c r="AA43" s="5">
        <f>CH4_100yr_tonnes!AB155</f>
        <v>238181.0199132</v>
      </c>
      <c r="AB43" s="5">
        <f>CH4_100yr_tonnes!AC155</f>
        <v>250588.5760566</v>
      </c>
      <c r="AC43" s="5">
        <f>CH4_100yr_tonnes!AD155</f>
        <v>261492.58421280002</v>
      </c>
      <c r="AD43" s="5">
        <f>CH4_100yr_tonnes!AE155</f>
        <v>271414.48313040001</v>
      </c>
      <c r="AE43" s="5">
        <f>CH4_100yr_tonnes!AF155</f>
        <v>280689.54862319998</v>
      </c>
      <c r="AF43" s="5">
        <f>CH4_100yr_tonnes!AG155</f>
        <v>289541.40563459997</v>
      </c>
      <c r="AG43" s="5">
        <f>CH4_100yr_tonnes!AH155</f>
        <v>298124.82841140003</v>
      </c>
      <c r="AH43" s="5">
        <f>CH4_100yr_tonnes!AI155</f>
        <v>306541.52773380006</v>
      </c>
      <c r="AI43" s="5">
        <f>CH4_100yr_tonnes!AJ155</f>
        <v>314857.7693556</v>
      </c>
      <c r="AJ43" s="5">
        <f>CH4_100yr_tonnes!AK155</f>
        <v>323116.21907100006</v>
      </c>
      <c r="AK43" s="5">
        <f>CH4_100yr_tonnes!AL155</f>
        <v>331343.36267880007</v>
      </c>
      <c r="AL43" s="5">
        <f>CH4_100yr_tonnes!AM155</f>
        <v>339555.14843400003</v>
      </c>
      <c r="AM43" s="5">
        <f>CH4_100yr_tonnes!AN155</f>
        <v>347761.10332140006</v>
      </c>
      <c r="AN43" s="5">
        <f>CH4_100yr_tonnes!AO155</f>
        <v>355966.70734380005</v>
      </c>
      <c r="AO43" s="5">
        <f>CH4_100yr_tonnes!AP155</f>
        <v>364174.62382080004</v>
      </c>
      <c r="AP43" s="5">
        <f>CH4_100yr_tonnes!AQ155</f>
        <v>372385.15256399999</v>
      </c>
      <c r="AQ43" s="5">
        <f>CH4_100yr_tonnes!AR155</f>
        <v>380596.80678720004</v>
      </c>
      <c r="AR43" s="5">
        <f>CH4_100yr_tonnes!AS155</f>
        <v>388807.14643620001</v>
      </c>
      <c r="AS43" s="5">
        <f>CH4_100yr_tonnes!AT155</f>
        <v>397013.07020340004</v>
      </c>
      <c r="AT43" s="5">
        <f>CH4_100yr_tonnes!AU155</f>
        <v>405211.04042040004</v>
      </c>
      <c r="AU43" s="5">
        <f>CH4_100yr_tonnes!AV155</f>
        <v>413397.27228780009</v>
      </c>
      <c r="AV43" s="5">
        <f>CH4_100yr_tonnes!AW155</f>
        <v>421567.77489420003</v>
      </c>
      <c r="AW43" s="5">
        <f>CH4_100yr_tonnes!AX155</f>
        <v>429718.44261060003</v>
      </c>
      <c r="AX43" s="5">
        <f>CH4_100yr_tonnes!AY155</f>
        <v>437845.07271839998</v>
      </c>
      <c r="AY43" s="5">
        <f>CH4_100yr_tonnes!AZ155</f>
        <v>445943.41720860003</v>
      </c>
      <c r="AZ43" s="5">
        <f>CH4_100yr_tonnes!BA155</f>
        <v>454009.07301360008</v>
      </c>
      <c r="BA43" s="5">
        <f>CH4_100yr_tonnes!BB155</f>
        <v>462037.68276300002</v>
      </c>
      <c r="BB43" s="5">
        <f>CH4_100yr_tonnes!BC155</f>
        <v>470025.25181639998</v>
      </c>
      <c r="BC43" s="5">
        <f>CH4_100yr_tonnes!BD155</f>
        <v>477968.07653100003</v>
      </c>
      <c r="BD43" s="5">
        <f>CH4_100yr_tonnes!BE155</f>
        <v>485862.58588080009</v>
      </c>
      <c r="BE43" s="5">
        <f>CH4_100yr_tonnes!BF155</f>
        <v>493705.10863139998</v>
      </c>
      <c r="BF43" s="5">
        <f>CH4_100yr_tonnes!BG155</f>
        <v>501491.57752860012</v>
      </c>
      <c r="BG43" s="5">
        <f>CH4_100yr_tonnes!BH155</f>
        <v>509217.15877139999</v>
      </c>
      <c r="BH43" s="5">
        <f>CH4_100yr_tonnes!BI155</f>
        <v>516876.25899539998</v>
      </c>
      <c r="BI43" s="5">
        <f>CH4_100yr_tonnes!BJ155</f>
        <v>524463.07533420005</v>
      </c>
      <c r="BJ43" s="5">
        <f>CH4_100yr_tonnes!BK155</f>
        <v>383527.51433219999</v>
      </c>
      <c r="BK43" s="5">
        <f>CH4_100yr_tonnes!BL155</f>
        <v>286894.25348700007</v>
      </c>
      <c r="BL43" s="5">
        <f>CH4_100yr_tonnes!BM155</f>
        <v>220103.83169220001</v>
      </c>
      <c r="BM43" s="5">
        <f>CH4_100yr_tonnes!BN155</f>
        <v>173453.90385480001</v>
      </c>
      <c r="BN43" s="5">
        <f>CH4_100yr_tonnes!BO155</f>
        <v>140431.5827196</v>
      </c>
      <c r="BO43" s="5">
        <f>CH4_100yr_tonnes!BP155</f>
        <v>116662.56144660001</v>
      </c>
      <c r="BP43" s="5">
        <f>CH4_100yr_tonnes!BQ155</f>
        <v>99206.647203000015</v>
      </c>
      <c r="BQ43" s="5">
        <f>CH4_100yr_tonnes!BR155</f>
        <v>86085.503517600009</v>
      </c>
      <c r="BR43" s="5">
        <f>CH4_100yr_tonnes!BS155</f>
        <v>75966.050587200021</v>
      </c>
      <c r="BS43" s="5">
        <f>CH4_100yr_tonnes!BT155</f>
        <v>67948.207681200016</v>
      </c>
      <c r="BT43" s="5">
        <f>CH4_100yr_tonnes!BU155</f>
        <v>61422.580650060001</v>
      </c>
      <c r="BU43" s="5">
        <f>CH4_100yr_tonnes!BV155</f>
        <v>55975.037784840002</v>
      </c>
      <c r="BV43" s="5">
        <f>CH4_100yr_tonnes!BW155</f>
        <v>51322.71697026</v>
      </c>
      <c r="BW43" s="5">
        <f>CH4_100yr_tonnes!BX155</f>
        <v>47271.104542139998</v>
      </c>
      <c r="BX43" s="5">
        <f>CH4_100yr_tonnes!BY155</f>
        <v>43685.24019348</v>
      </c>
      <c r="BY43" s="5">
        <f>CH4_100yr_tonnes!BZ155</f>
        <v>40470.392625239998</v>
      </c>
      <c r="BZ43" s="5">
        <f>CH4_100yr_tonnes!CA155</f>
        <v>37559.085209520003</v>
      </c>
      <c r="CA43" s="5">
        <f>CH4_100yr_tonnes!CB155</f>
        <v>34902.379472400004</v>
      </c>
      <c r="CB43" s="5">
        <f>CH4_100yr_tonnes!CC155</f>
        <v>32464.014082260004</v>
      </c>
      <c r="CC43" s="5">
        <f>CH4_100yr_tonnes!CD155</f>
        <v>30216.459174540003</v>
      </c>
      <c r="CD43" s="5">
        <f>CH4_100yr_tonnes!CE155</f>
        <v>28138.25566278</v>
      </c>
      <c r="CE43" s="5">
        <f>CH4_100yr_tonnes!CF155</f>
        <v>26212.216986000003</v>
      </c>
      <c r="CF43" s="5">
        <f>CH4_100yr_tonnes!CG155</f>
        <v>24424.210010459999</v>
      </c>
      <c r="CG43" s="5">
        <f>CH4_100yr_tonnes!CH155</f>
        <v>22762.324974600004</v>
      </c>
      <c r="CH43" s="5">
        <f>CH4_100yr_tonnes!CI155</f>
        <v>21216.307196220001</v>
      </c>
      <c r="CI43" s="5">
        <f>CH4_100yr_tonnes!CJ155</f>
        <v>19777.164991860001</v>
      </c>
      <c r="CJ43" s="5">
        <f>CH4_100yr_tonnes!CK155</f>
        <v>18436.896436020001</v>
      </c>
      <c r="CK43" s="5">
        <f>CH4_100yr_tonnes!CL155</f>
        <v>17188.296585420001</v>
      </c>
      <c r="CL43" s="5">
        <f>CH4_100yr_tonnes!CM155</f>
        <v>16024.819173780003</v>
      </c>
      <c r="CM43" s="5">
        <f>CH4_100yr_tonnes!CN155</f>
        <v>14940.475535580001</v>
      </c>
      <c r="CN43" s="5">
        <f>CH4_100yr_tonnes!CO155</f>
        <v>13929.758975160001</v>
      </c>
      <c r="CO43" s="5">
        <f>CH4_100yr_tonnes!CP155</f>
        <v>12987.586757040002</v>
      </c>
      <c r="CP43" s="5">
        <f>CH4_100yr_tonnes!CQ155</f>
        <v>12109.254422280002</v>
      </c>
      <c r="CQ43" s="5">
        <f>CH4_100yr_tonnes!CR155</f>
        <v>11290.398790020001</v>
      </c>
      <c r="CR43" s="5">
        <f>CH4_100yr_tonnes!CS155</f>
        <v>10526.967210180001</v>
      </c>
      <c r="CS43" s="5">
        <f>CH4_100yr_tonnes!CT155</f>
        <v>9815.1914604600024</v>
      </c>
      <c r="CT43" s="5">
        <f>CH4_100yr_tonnes!CU155</f>
        <v>9151.5650672400006</v>
      </c>
      <c r="CU43" s="5">
        <f>CH4_100yr_tonnes!CV155</f>
        <v>8532.8232978000015</v>
      </c>
      <c r="CV43" s="5">
        <f>CH4_100yr_tonnes!CW155</f>
        <v>7955.9252950199998</v>
      </c>
    </row>
    <row r="44" spans="1:100" ht="11" x14ac:dyDescent="0.15">
      <c r="A44" s="5">
        <f>CH4_100yr_tonnes!B156</f>
        <v>12539.838553800002</v>
      </c>
      <c r="B44" s="5">
        <f>CH4_100yr_tonnes!C156</f>
        <v>21021.956821560001</v>
      </c>
      <c r="C44" s="5">
        <f>CH4_100yr_tonnes!D156</f>
        <v>27248.501150159998</v>
      </c>
      <c r="D44" s="5">
        <f>CH4_100yr_tonnes!E156</f>
        <v>31365.858255180006</v>
      </c>
      <c r="E44" s="5">
        <f>CH4_100yr_tonnes!F156</f>
        <v>33800.674505160001</v>
      </c>
      <c r="F44" s="5">
        <f>CH4_100yr_tonnes!G156</f>
        <v>35107.355368140008</v>
      </c>
      <c r="G44" s="5">
        <f>CH4_100yr_tonnes!H156</f>
        <v>35759.192195640004</v>
      </c>
      <c r="H44" s="5">
        <f>CH4_100yr_tonnes!I156</f>
        <v>36574.503759179999</v>
      </c>
      <c r="I44" s="5">
        <f>CH4_100yr_tonnes!J156</f>
        <v>37539.429691200006</v>
      </c>
      <c r="J44" s="5">
        <f>CH4_100yr_tonnes!K156</f>
        <v>38641.235612639997</v>
      </c>
      <c r="K44" s="5">
        <f>CH4_100yr_tonnes!L156</f>
        <v>39884.910376320004</v>
      </c>
      <c r="L44" s="5">
        <f>CH4_100yr_tonnes!M156</f>
        <v>41335.218115200005</v>
      </c>
      <c r="M44" s="5">
        <f>CH4_100yr_tonnes!N156</f>
        <v>42910.960017000005</v>
      </c>
      <c r="N44" s="5">
        <f>CH4_100yr_tonnes!O156</f>
        <v>44631.927878039998</v>
      </c>
      <c r="O44" s="5">
        <f>CH4_100yr_tonnes!P156</f>
        <v>46224.944046900004</v>
      </c>
      <c r="P44" s="5">
        <f>CH4_100yr_tonnes!Q156</f>
        <v>47567.718877200008</v>
      </c>
      <c r="Q44" s="5">
        <f>CH4_100yr_tonnes!R156</f>
        <v>49012.770807540008</v>
      </c>
      <c r="R44" s="5">
        <f>CH4_100yr_tonnes!S156</f>
        <v>50637.776182560003</v>
      </c>
      <c r="S44" s="5">
        <f>CH4_100yr_tonnes!T156</f>
        <v>52281.468451200009</v>
      </c>
      <c r="T44" s="5">
        <f>CH4_100yr_tonnes!U156</f>
        <v>53873.337274560006</v>
      </c>
      <c r="U44" s="5">
        <f>CH4_100yr_tonnes!V156</f>
        <v>55717.614209220003</v>
      </c>
      <c r="V44" s="5">
        <f>CH4_100yr_tonnes!W156</f>
        <v>57576.018419700013</v>
      </c>
      <c r="W44" s="5">
        <f>CH4_100yr_tonnes!X156</f>
        <v>59486.551683959995</v>
      </c>
      <c r="X44" s="5">
        <f>CH4_100yr_tonnes!Y156</f>
        <v>61412.35898646</v>
      </c>
      <c r="Y44" s="5">
        <f>CH4_100yr_tonnes!Z156</f>
        <v>63343.147521060004</v>
      </c>
      <c r="Z44" s="5">
        <f>CH4_100yr_tonnes!AA156</f>
        <v>65289.196642379997</v>
      </c>
      <c r="AA44" s="5">
        <f>CH4_100yr_tonnes!AB156</f>
        <v>67256.518752720003</v>
      </c>
      <c r="AB44" s="5">
        <f>CH4_100yr_tonnes!AC156</f>
        <v>70158.030709200015</v>
      </c>
      <c r="AC44" s="5">
        <f>CH4_100yr_tonnes!AD156</f>
        <v>72846.971183400005</v>
      </c>
      <c r="AD44" s="5">
        <f>CH4_100yr_tonnes!AE156</f>
        <v>75405.5627676</v>
      </c>
      <c r="AE44" s="5">
        <f>CH4_100yr_tonnes!AF156</f>
        <v>77888.461957200008</v>
      </c>
      <c r="AF44" s="5">
        <f>CH4_100yr_tonnes!AG156</f>
        <v>80332.146372600007</v>
      </c>
      <c r="AG44" s="5">
        <f>CH4_100yr_tonnes!AH156</f>
        <v>82760.921025600008</v>
      </c>
      <c r="AH44" s="5">
        <f>CH4_100yr_tonnes!AI156</f>
        <v>85190.731323600005</v>
      </c>
      <c r="AI44" s="5">
        <f>CH4_100yr_tonnes!AJ156</f>
        <v>87631.851068400007</v>
      </c>
      <c r="AJ44" s="5">
        <f>CH4_100yr_tonnes!AK156</f>
        <v>90090.808586400002</v>
      </c>
      <c r="AK44" s="5">
        <f>CH4_100yr_tonnes!AL156</f>
        <v>92571.658046400014</v>
      </c>
      <c r="AL44" s="5">
        <f>CH4_100yr_tonnes!AM156</f>
        <v>95076.936592200014</v>
      </c>
      <c r="AM44" s="5">
        <f>CH4_100yr_tonnes!AN156</f>
        <v>97608.245185200009</v>
      </c>
      <c r="AN44" s="5">
        <f>CH4_100yr_tonnes!AO156</f>
        <v>100166.63425079999</v>
      </c>
      <c r="AO44" s="5">
        <f>CH4_100yr_tonnes!AP156</f>
        <v>102752.74917720001</v>
      </c>
      <c r="AP44" s="5">
        <f>CH4_100yr_tonnes!AQ156</f>
        <v>105366.86163900001</v>
      </c>
      <c r="AQ44" s="5">
        <f>CH4_100yr_tonnes!AR156</f>
        <v>108008.8724448</v>
      </c>
      <c r="AR44" s="5">
        <f>CH4_100yr_tonnes!AS156</f>
        <v>110678.40049080001</v>
      </c>
      <c r="AS44" s="5">
        <f>CH4_100yr_tonnes!AT156</f>
        <v>113374.77028560001</v>
      </c>
      <c r="AT44" s="5">
        <f>CH4_100yr_tonnes!AU156</f>
        <v>116097.20585820002</v>
      </c>
      <c r="AU44" s="5">
        <f>CH4_100yr_tonnes!AV156</f>
        <v>118844.89245600002</v>
      </c>
      <c r="AV44" s="5">
        <f>CH4_100yr_tonnes!AW156</f>
        <v>121617.1922166</v>
      </c>
      <c r="AW44" s="5">
        <f>CH4_100yr_tonnes!AX156</f>
        <v>124413.64301520002</v>
      </c>
      <c r="AX44" s="5">
        <f>CH4_100yr_tonnes!AY156</f>
        <v>127234.04090940002</v>
      </c>
      <c r="AY44" s="5">
        <f>CH4_100yr_tonnes!AZ156</f>
        <v>130078.2302304</v>
      </c>
      <c r="AZ44" s="5">
        <f>CH4_100yr_tonnes!BA156</f>
        <v>132946.0051374</v>
      </c>
      <c r="BA44" s="5">
        <f>CH4_100yr_tonnes!BB156</f>
        <v>135836.98635720002</v>
      </c>
      <c r="BB44" s="5">
        <f>CH4_100yr_tonnes!BC156</f>
        <v>138750.6413208</v>
      </c>
      <c r="BC44" s="5">
        <f>CH4_100yr_tonnes!BD156</f>
        <v>141686.298537</v>
      </c>
      <c r="BD44" s="5">
        <f>CH4_100yr_tonnes!BE156</f>
        <v>144643.20054419999</v>
      </c>
      <c r="BE44" s="5">
        <f>CH4_100yr_tonnes!BF156</f>
        <v>147620.54452259999</v>
      </c>
      <c r="BF44" s="5">
        <f>CH4_100yr_tonnes!BG156</f>
        <v>150617.62060620001</v>
      </c>
      <c r="BG44" s="5">
        <f>CH4_100yr_tonnes!BH156</f>
        <v>153633.96239880001</v>
      </c>
      <c r="BH44" s="5">
        <f>CH4_100yr_tonnes!BI156</f>
        <v>156669.34873680002</v>
      </c>
      <c r="BI44" s="5">
        <f>CH4_100yr_tonnes!BJ156</f>
        <v>159723.61520520001</v>
      </c>
      <c r="BJ44" s="5">
        <f>CH4_100yr_tonnes!BK156</f>
        <v>116560.84876800001</v>
      </c>
      <c r="BK44" s="5">
        <f>CH4_100yr_tonnes!BL156</f>
        <v>86986.0667808</v>
      </c>
      <c r="BL44" s="5">
        <f>CH4_100yr_tonnes!BM156</f>
        <v>66562.980443640001</v>
      </c>
      <c r="BM44" s="5">
        <f>CH4_100yr_tonnes!BN156</f>
        <v>52314.922686540005</v>
      </c>
      <c r="BN44" s="5">
        <f>CH4_100yr_tonnes!BO156</f>
        <v>42243.838228680004</v>
      </c>
      <c r="BO44" s="5">
        <f>CH4_100yr_tonnes!BP156</f>
        <v>35007.839931600007</v>
      </c>
      <c r="BP44" s="5">
        <f>CH4_100yr_tonnes!BQ156</f>
        <v>29705.055761580003</v>
      </c>
      <c r="BQ44" s="5">
        <f>CH4_100yr_tonnes!BR156</f>
        <v>25728.725395680001</v>
      </c>
      <c r="BR44" s="5">
        <f>CH4_100yr_tonnes!BS156</f>
        <v>22670.05771062</v>
      </c>
      <c r="BS44" s="5">
        <f>CH4_100yr_tonnes!BT156</f>
        <v>20253.104102880003</v>
      </c>
      <c r="BT44" s="5">
        <f>CH4_100yr_tonnes!BU156</f>
        <v>18291.093281820002</v>
      </c>
      <c r="BU44" s="5">
        <f>CH4_100yr_tonnes!BV156</f>
        <v>16657.152822780001</v>
      </c>
      <c r="BV44" s="5">
        <f>CH4_100yr_tonnes!BW156</f>
        <v>15264.675005760002</v>
      </c>
      <c r="BW44" s="5">
        <f>CH4_100yr_tonnes!BX156</f>
        <v>14054.147994300003</v>
      </c>
      <c r="BX44" s="5">
        <f>CH4_100yr_tonnes!BY156</f>
        <v>12984.321359880003</v>
      </c>
      <c r="BY44" s="5">
        <f>CH4_100yr_tonnes!BZ156</f>
        <v>12026.27750754</v>
      </c>
      <c r="BZ44" s="5">
        <f>CH4_100yr_tonnes!CA156</f>
        <v>11159.451415860001</v>
      </c>
      <c r="CA44" s="5">
        <f>CH4_100yr_tonnes!CB156</f>
        <v>10368.956801580001</v>
      </c>
      <c r="CB44" s="5">
        <f>CH4_100yr_tonnes!CC156</f>
        <v>9643.7883890400008</v>
      </c>
      <c r="CC44" s="5">
        <f>CH4_100yr_tonnes!CD156</f>
        <v>8975.6118564600019</v>
      </c>
      <c r="CD44" s="5">
        <f>CH4_100yr_tonnes!CE156</f>
        <v>8357.9479578600003</v>
      </c>
      <c r="CE44" s="5">
        <f>CH4_100yr_tonnes!CF156</f>
        <v>7785.6213090599995</v>
      </c>
      <c r="CF44" s="5">
        <f>CH4_100yr_tonnes!CG156</f>
        <v>7254.3867961200003</v>
      </c>
      <c r="CG44" s="5">
        <f>CH4_100yr_tonnes!CH156</f>
        <v>6760.6753327980005</v>
      </c>
      <c r="CH44" s="5">
        <f>CH4_100yr_tonnes!CI156</f>
        <v>6301.419894564001</v>
      </c>
      <c r="CI44" s="5">
        <f>CH4_100yr_tonnes!CJ156</f>
        <v>5873.9356217579998</v>
      </c>
      <c r="CJ44" s="5">
        <f>CH4_100yr_tonnes!CK156</f>
        <v>5475.8363415180011</v>
      </c>
      <c r="CK44" s="5">
        <f>CH4_100yr_tonnes!CL156</f>
        <v>5104.9757445000005</v>
      </c>
      <c r="CL44" s="5">
        <f>CH4_100yr_tonnes!CM156</f>
        <v>4759.4052770100006</v>
      </c>
      <c r="CM44" s="5">
        <f>CH4_100yr_tonnes!CN156</f>
        <v>4437.343411332</v>
      </c>
      <c r="CN44" s="5">
        <f>CH4_100yr_tonnes!CO156</f>
        <v>4137.1527191580008</v>
      </c>
      <c r="CO44" s="5">
        <f>CH4_100yr_tonnes!CP156</f>
        <v>3857.3223317280003</v>
      </c>
      <c r="CP44" s="5">
        <f>CH4_100yr_tonnes!CQ156</f>
        <v>3596.4541520220005</v>
      </c>
      <c r="CQ44" s="5">
        <f>CH4_100yr_tonnes!CR156</f>
        <v>3353.2517314920005</v>
      </c>
      <c r="CR44" s="5">
        <f>CH4_100yr_tonnes!CS156</f>
        <v>3126.5110431600001</v>
      </c>
      <c r="CS44" s="5">
        <f>CH4_100yr_tonnes!CT156</f>
        <v>2915.1126622440001</v>
      </c>
      <c r="CT44" s="5">
        <f>CH4_100yr_tonnes!CU156</f>
        <v>2718.0149909040001</v>
      </c>
      <c r="CU44" s="5">
        <f>CH4_100yr_tonnes!CV156</f>
        <v>2534.2482877740003</v>
      </c>
      <c r="CV44" s="5">
        <f>CH4_100yr_tonnes!CW156</f>
        <v>2362.9093361700002</v>
      </c>
    </row>
    <row r="45" spans="1:100" ht="11" x14ac:dyDescent="0.15">
      <c r="A45" s="5">
        <f>CH4_100yr_tonnes!B157</f>
        <v>4645.141504446</v>
      </c>
      <c r="B45" s="5">
        <f>CH4_100yr_tonnes!C157</f>
        <v>8959.7564874600012</v>
      </c>
      <c r="C45" s="5">
        <f>CH4_100yr_tonnes!D157</f>
        <v>12984.349801980003</v>
      </c>
      <c r="D45" s="5">
        <f>CH4_100yr_tonnes!E157</f>
        <v>16793.55955464</v>
      </c>
      <c r="E45" s="5">
        <f>CH4_100yr_tonnes!F157</f>
        <v>20348.128650480001</v>
      </c>
      <c r="F45" s="5">
        <f>CH4_100yr_tonnes!G157</f>
        <v>23706.206796840001</v>
      </c>
      <c r="G45" s="5">
        <f>CH4_100yr_tonnes!H157</f>
        <v>26968.43516112</v>
      </c>
      <c r="H45" s="5">
        <f>CH4_100yr_tonnes!I157</f>
        <v>30086.098385640002</v>
      </c>
      <c r="I45" s="5">
        <f>CH4_100yr_tonnes!J157</f>
        <v>33239.097275159998</v>
      </c>
      <c r="J45" s="5">
        <f>CH4_100yr_tonnes!K157</f>
        <v>35795.454266280001</v>
      </c>
      <c r="K45" s="5">
        <f>CH4_100yr_tonnes!L157</f>
        <v>38090.703131460003</v>
      </c>
      <c r="L45" s="5">
        <f>CH4_100yr_tonnes!M157</f>
        <v>40245.330525240002</v>
      </c>
      <c r="M45" s="5">
        <f>CH4_100yr_tonnes!N157</f>
        <v>42321.124241940001</v>
      </c>
      <c r="N45" s="5">
        <f>CH4_100yr_tonnes!O157</f>
        <v>44351.542232339998</v>
      </c>
      <c r="O45" s="5">
        <f>CH4_100yr_tonnes!P157</f>
        <v>46325.230016879999</v>
      </c>
      <c r="P45" s="5">
        <f>CH4_100yr_tonnes!Q157</f>
        <v>48246.338874299996</v>
      </c>
      <c r="Q45" s="5">
        <f>CH4_100yr_tonnes!R157</f>
        <v>50109.426722340002</v>
      </c>
      <c r="R45" s="5">
        <f>CH4_100yr_tonnes!S157</f>
        <v>51942.665572919999</v>
      </c>
      <c r="S45" s="5">
        <f>CH4_100yr_tonnes!T157</f>
        <v>53703.973152540006</v>
      </c>
      <c r="T45" s="5">
        <f>CH4_100yr_tonnes!U157</f>
        <v>55397.991144120009</v>
      </c>
      <c r="U45" s="5">
        <f>CH4_100yr_tonnes!V157</f>
        <v>57065.106292320008</v>
      </c>
      <c r="V45" s="5">
        <f>CH4_100yr_tonnes!W157</f>
        <v>58790.44079202001</v>
      </c>
      <c r="W45" s="5">
        <f>CH4_100yr_tonnes!X157</f>
        <v>60564.221239320002</v>
      </c>
      <c r="X45" s="5">
        <f>CH4_100yr_tonnes!Y157</f>
        <v>62289.065450100003</v>
      </c>
      <c r="Y45" s="5">
        <f>CH4_100yr_tonnes!Z157</f>
        <v>63995.863775580001</v>
      </c>
      <c r="Z45" s="5">
        <f>CH4_100yr_tonnes!AA157</f>
        <v>65697.566625959997</v>
      </c>
      <c r="AA45" s="5">
        <f>CH4_100yr_tonnes!AB157</f>
        <v>67407.138561299987</v>
      </c>
      <c r="AB45" s="5">
        <f>CH4_100yr_tonnes!AC157</f>
        <v>69069.40360260001</v>
      </c>
      <c r="AC45" s="5">
        <f>CH4_100yr_tonnes!AD157</f>
        <v>70731.190416600002</v>
      </c>
      <c r="AD45" s="5">
        <f>CH4_100yr_tonnes!AE157</f>
        <v>72395.29321080001</v>
      </c>
      <c r="AE45" s="5">
        <f>CH4_100yr_tonnes!AF157</f>
        <v>74063.687880600002</v>
      </c>
      <c r="AF45" s="5">
        <f>CH4_100yr_tonnes!AG157</f>
        <v>75737.906909400001</v>
      </c>
      <c r="AG45" s="5">
        <f>CH4_100yr_tonnes!AH157</f>
        <v>77419.230429000003</v>
      </c>
      <c r="AH45" s="5">
        <f>CH4_100yr_tonnes!AI157</f>
        <v>79108.541602200014</v>
      </c>
      <c r="AI45" s="5">
        <f>CH4_100yr_tonnes!AJ157</f>
        <v>80806.374693000005</v>
      </c>
      <c r="AJ45" s="5">
        <f>CH4_100yr_tonnes!AK157</f>
        <v>82512.958526400005</v>
      </c>
      <c r="AK45" s="5">
        <f>CH4_100yr_tonnes!AL157</f>
        <v>84228.214454400004</v>
      </c>
      <c r="AL45" s="5">
        <f>CH4_100yr_tonnes!AM157</f>
        <v>85951.796561400013</v>
      </c>
      <c r="AM45" s="5">
        <f>CH4_100yr_tonnes!AN157</f>
        <v>87683.074578600004</v>
      </c>
      <c r="AN45" s="5">
        <f>CH4_100yr_tonnes!AO157</f>
        <v>89421.178428600018</v>
      </c>
      <c r="AO45" s="5">
        <f>CH4_100yr_tonnes!AP157</f>
        <v>91165.014158400008</v>
      </c>
      <c r="AP45" s="5">
        <f>CH4_100yr_tonnes!AQ157</f>
        <v>92913.350384400008</v>
      </c>
      <c r="AQ45" s="5">
        <f>CH4_100yr_tonnes!AR157</f>
        <v>94664.820733200017</v>
      </c>
      <c r="AR45" s="5">
        <f>CH4_100yr_tonnes!AS157</f>
        <v>96417.908383200003</v>
      </c>
      <c r="AS45" s="5">
        <f>CH4_100yr_tonnes!AT157</f>
        <v>98170.965184200002</v>
      </c>
      <c r="AT45" s="5">
        <f>CH4_100yr_tonnes!AU157</f>
        <v>99922.242303000006</v>
      </c>
      <c r="AU45" s="5">
        <f>CH4_100yr_tonnes!AV157</f>
        <v>101669.97836340001</v>
      </c>
      <c r="AV45" s="5">
        <f>CH4_100yr_tonnes!AW157</f>
        <v>103412.419515</v>
      </c>
      <c r="AW45" s="5">
        <f>CH4_100yr_tonnes!AX157</f>
        <v>105147.77509200001</v>
      </c>
      <c r="AX45" s="5">
        <f>CH4_100yr_tonnes!AY157</f>
        <v>106874.2526658</v>
      </c>
      <c r="AY45" s="5">
        <f>CH4_100yr_tonnes!AZ157</f>
        <v>108590.08767360001</v>
      </c>
      <c r="AZ45" s="5">
        <f>CH4_100yr_tonnes!BA157</f>
        <v>110293.56131759999</v>
      </c>
      <c r="BA45" s="5">
        <f>CH4_100yr_tonnes!BB157</f>
        <v>111983.0806368</v>
      </c>
      <c r="BB45" s="5">
        <f>CH4_100yr_tonnes!BC157</f>
        <v>113657.2759356</v>
      </c>
      <c r="BC45" s="5">
        <f>CH4_100yr_tonnes!BD157</f>
        <v>115315.01332680001</v>
      </c>
      <c r="BD45" s="5">
        <f>CH4_100yr_tonnes!BE157</f>
        <v>116955.38571420001</v>
      </c>
      <c r="BE45" s="5">
        <f>CH4_100yr_tonnes!BF157</f>
        <v>118577.5585476</v>
      </c>
      <c r="BF45" s="5">
        <f>CH4_100yr_tonnes!BG157</f>
        <v>120180.77300940001</v>
      </c>
      <c r="BG45" s="5">
        <f>CH4_100yr_tonnes!BH157</f>
        <v>121764.4498842</v>
      </c>
      <c r="BH45" s="5">
        <f>CH4_100yr_tonnes!BI157</f>
        <v>123328.22712000001</v>
      </c>
      <c r="BI45" s="5">
        <f>CH4_100yr_tonnes!BJ157</f>
        <v>124871.88565500002</v>
      </c>
      <c r="BJ45" s="5">
        <f>CH4_100yr_tonnes!BK157</f>
        <v>115819.87022940001</v>
      </c>
      <c r="BK45" s="5">
        <f>CH4_100yr_tonnes!BL157</f>
        <v>107456.04561840002</v>
      </c>
      <c r="BL45" s="5">
        <f>CH4_100yr_tonnes!BM157</f>
        <v>99726.508042200017</v>
      </c>
      <c r="BM45" s="5">
        <f>CH4_100yr_tonnes!BN157</f>
        <v>92581.650681600004</v>
      </c>
      <c r="BN45" s="5">
        <f>CH4_100yr_tonnes!BO157</f>
        <v>85975.817287800004</v>
      </c>
      <c r="BO45" s="5">
        <f>CH4_100yr_tonnes!BP157</f>
        <v>79866.984675000014</v>
      </c>
      <c r="BP45" s="5">
        <f>CH4_100yr_tonnes!BQ157</f>
        <v>74216.4705024</v>
      </c>
      <c r="BQ45" s="5">
        <f>CH4_100yr_tonnes!BR157</f>
        <v>68988.664379399997</v>
      </c>
      <c r="BR45" s="5">
        <f>CH4_100yr_tonnes!BS157</f>
        <v>64150.78155498</v>
      </c>
      <c r="BS45" s="5">
        <f>CH4_100yr_tonnes!BT157</f>
        <v>59672.635536840004</v>
      </c>
      <c r="BT45" s="5">
        <f>CH4_100yr_tonnes!BU157</f>
        <v>55526.429918280002</v>
      </c>
      <c r="BU45" s="5">
        <f>CH4_100yr_tonnes!BV157</f>
        <v>51686.566544879999</v>
      </c>
      <c r="BV45" s="5">
        <f>CH4_100yr_tonnes!BW157</f>
        <v>48129.469370100007</v>
      </c>
      <c r="BW45" s="5">
        <f>CH4_100yr_tonnes!BX157</f>
        <v>44833.422453960004</v>
      </c>
      <c r="BX45" s="5">
        <f>CH4_100yr_tonnes!BY157</f>
        <v>41778.42109458</v>
      </c>
      <c r="BY45" s="5">
        <f>CH4_100yr_tonnes!BZ157</f>
        <v>38946.034953540002</v>
      </c>
      <c r="BZ45" s="5">
        <f>CH4_100yr_tonnes!CA157</f>
        <v>36319.282198739995</v>
      </c>
      <c r="CA45" s="5">
        <f>CH4_100yr_tonnes!CB157</f>
        <v>33882.51384438001</v>
      </c>
      <c r="CB45" s="5">
        <f>CH4_100yr_tonnes!CC157</f>
        <v>31621.307352420001</v>
      </c>
      <c r="CC45" s="5">
        <f>CH4_100yr_tonnes!CD157</f>
        <v>29522.368851420004</v>
      </c>
      <c r="CD45" s="5">
        <f>CH4_100yr_tonnes!CE157</f>
        <v>27573.443233740003</v>
      </c>
      <c r="CE45" s="5">
        <f>CH4_100yr_tonnes!CF157</f>
        <v>25763.231432760003</v>
      </c>
      <c r="CF45" s="5">
        <f>CH4_100yr_tonnes!CG157</f>
        <v>24081.314412300002</v>
      </c>
      <c r="CG45" s="5">
        <f>CH4_100yr_tonnes!CH157</f>
        <v>22518.083237700001</v>
      </c>
      <c r="CH45" s="5">
        <f>CH4_100yr_tonnes!CI157</f>
        <v>21064.674794639999</v>
      </c>
      <c r="CI45" s="5">
        <f>CH4_100yr_tonnes!CJ157</f>
        <v>19712.912620080002</v>
      </c>
      <c r="CJ45" s="5">
        <f>CH4_100yr_tonnes!CK157</f>
        <v>18455.252533440002</v>
      </c>
      <c r="CK45" s="5">
        <f>CH4_100yr_tonnes!CL157</f>
        <v>17284.732613760003</v>
      </c>
      <c r="CL45" s="5">
        <f>CH4_100yr_tonnes!CM157</f>
        <v>16194.927163500002</v>
      </c>
      <c r="CM45" s="5">
        <f>CH4_100yr_tonnes!CN157</f>
        <v>15179.904401340002</v>
      </c>
      <c r="CN45" s="5">
        <f>CH4_100yr_tonnes!CO157</f>
        <v>14234.187504300002</v>
      </c>
      <c r="CO45" s="5">
        <f>CH4_100yr_tonnes!CP157</f>
        <v>13352.718789</v>
      </c>
      <c r="CP45" s="5">
        <f>CH4_100yr_tonnes!CQ157</f>
        <v>12530.826767640001</v>
      </c>
      <c r="CQ45" s="5">
        <f>CH4_100yr_tonnes!CR157</f>
        <v>11764.195800719999</v>
      </c>
      <c r="CR45" s="5">
        <f>CH4_100yr_tonnes!CS157</f>
        <v>11048.838183780001</v>
      </c>
      <c r="CS45" s="5">
        <f>CH4_100yr_tonnes!CT157</f>
        <v>10381.06850544</v>
      </c>
      <c r="CT45" s="5">
        <f>CH4_100yr_tonnes!CU157</f>
        <v>9757.4799716400012</v>
      </c>
      <c r="CU45" s="5">
        <f>CH4_100yr_tonnes!CV157</f>
        <v>9174.9226689600018</v>
      </c>
      <c r="CV45" s="5">
        <f>CH4_100yr_tonnes!CW157</f>
        <v>8630.4835771800008</v>
      </c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CV4"/>
  <sheetViews>
    <sheetView workbookViewId="0"/>
  </sheetViews>
  <sheetFormatPr baseColWidth="10" defaultColWidth="16.75" defaultRowHeight="15" customHeight="1" x14ac:dyDescent="0.15"/>
  <cols>
    <col min="1" max="100" width="16.75" customWidth="1"/>
  </cols>
  <sheetData>
    <row r="1" spans="1:100" ht="15" customHeight="1" x14ac:dyDescent="0.15">
      <c r="A1" s="5">
        <f>CH4_100yr_tonnes!B9</f>
        <v>1171105.7023337702</v>
      </c>
      <c r="B1" s="5">
        <f>CH4_100yr_tonnes!C9</f>
        <v>2106632.4449145719</v>
      </c>
      <c r="C1" s="5">
        <f>CH4_100yr_tonnes!D9</f>
        <v>2793067.3107230817</v>
      </c>
      <c r="D1" s="5">
        <f>CH4_100yr_tonnes!E9</f>
        <v>3328865.247322992</v>
      </c>
      <c r="E1" s="5">
        <f>CH4_100yr_tonnes!F9</f>
        <v>3744192.4642150626</v>
      </c>
      <c r="F1" s="5">
        <f>CH4_100yr_tonnes!G9</f>
        <v>4074344.3812886276</v>
      </c>
      <c r="G1" s="5">
        <f>CH4_100yr_tonnes!H9</f>
        <v>4353928.1912405398</v>
      </c>
      <c r="H1" s="5">
        <f>CH4_100yr_tonnes!I9</f>
        <v>4592615.9204655662</v>
      </c>
      <c r="I1" s="5">
        <f>CH4_100yr_tonnes!J9</f>
        <v>4807956.2856492298</v>
      </c>
      <c r="J1" s="5">
        <f>CH4_100yr_tonnes!K9</f>
        <v>5014479.7327825921</v>
      </c>
      <c r="K1" s="5">
        <f>CH4_100yr_tonnes!L9</f>
        <v>5237669.4896914745</v>
      </c>
      <c r="L1" s="5">
        <f>CH4_100yr_tonnes!M9</f>
        <v>5457510.2980453679</v>
      </c>
      <c r="M1" s="5">
        <f>CH4_100yr_tonnes!N9</f>
        <v>5674532.0740099465</v>
      </c>
      <c r="N1" s="5">
        <f>CH4_100yr_tonnes!O9</f>
        <v>5896534.1100347349</v>
      </c>
      <c r="O1" s="5">
        <f>CH4_100yr_tonnes!P9</f>
        <v>6116579.9267056491</v>
      </c>
      <c r="P1" s="5">
        <f>CH4_100yr_tonnes!Q9</f>
        <v>6305239.9447027212</v>
      </c>
      <c r="Q1" s="5">
        <f>CH4_100yr_tonnes!R9</f>
        <v>6488705.5442040544</v>
      </c>
      <c r="R1" s="5">
        <f>CH4_100yr_tonnes!S9</f>
        <v>6677426.9207516089</v>
      </c>
      <c r="S1" s="5">
        <f>CH4_100yr_tonnes!T9</f>
        <v>6865677.7598778782</v>
      </c>
      <c r="T1" s="5">
        <f>CH4_100yr_tonnes!U9</f>
        <v>7056544.2392677553</v>
      </c>
      <c r="U1" s="5">
        <f>CH4_100yr_tonnes!V9</f>
        <v>7246095.2471442958</v>
      </c>
      <c r="V1" s="5">
        <f>CH4_100yr_tonnes!W9</f>
        <v>7459411.7053559758</v>
      </c>
      <c r="W1" s="5">
        <f>CH4_100yr_tonnes!X9</f>
        <v>7687827.9212160958</v>
      </c>
      <c r="X1" s="5">
        <f>CH4_100yr_tonnes!Y9</f>
        <v>7928205.173522546</v>
      </c>
      <c r="Y1" s="5">
        <f>CH4_100yr_tonnes!Z9</f>
        <v>8179059.6813408304</v>
      </c>
      <c r="Z1" s="5">
        <f>CH4_100yr_tonnes!AA9</f>
        <v>8441784.7557459064</v>
      </c>
      <c r="AA1" s="5">
        <f>CH4_100yr_tonnes!AB9</f>
        <v>8720168.6564904451</v>
      </c>
      <c r="AB1" s="5">
        <f>CH4_100yr_tonnes!AC9</f>
        <v>9042296.7862360571</v>
      </c>
      <c r="AC1" s="5">
        <f>CH4_100yr_tonnes!AD9</f>
        <v>9351447.2012415975</v>
      </c>
      <c r="AD1" s="5">
        <f>CH4_100yr_tonnes!AE9</f>
        <v>9652556.2940146886</v>
      </c>
      <c r="AE1" s="5">
        <f>CH4_100yr_tonnes!AF9</f>
        <v>9948937.8727032151</v>
      </c>
      <c r="AF1" s="5">
        <f>CH4_100yr_tonnes!AG9</f>
        <v>10242836.139786266</v>
      </c>
      <c r="AG1" s="5">
        <f>CH4_100yr_tonnes!AH9</f>
        <v>10535779.994098864</v>
      </c>
      <c r="AH1" s="5">
        <f>CH4_100yr_tonnes!AI9</f>
        <v>10828796.594952332</v>
      </c>
      <c r="AI1" s="5">
        <f>CH4_100yr_tonnes!AJ9</f>
        <v>11122569.082030764</v>
      </c>
      <c r="AJ1" s="5">
        <f>CH4_100yr_tonnes!AK9</f>
        <v>11417547.18965026</v>
      </c>
      <c r="AK1" s="5">
        <f>CH4_100yr_tonnes!AL9</f>
        <v>11714024.32007817</v>
      </c>
      <c r="AL1" s="5">
        <f>CH4_100yr_tonnes!AM9</f>
        <v>12012188.487660497</v>
      </c>
      <c r="AM1" s="5">
        <f>CH4_100yr_tonnes!AN9</f>
        <v>12312153.633113658</v>
      </c>
      <c r="AN1" s="5">
        <f>CH4_100yr_tonnes!AO9</f>
        <v>12613982.19756701</v>
      </c>
      <c r="AO1" s="5">
        <f>CH4_100yr_tonnes!AP9</f>
        <v>12917698.766458573</v>
      </c>
      <c r="AP1" s="5">
        <f>CH4_100yr_tonnes!AQ9</f>
        <v>13223301.966494607</v>
      </c>
      <c r="AQ1" s="5">
        <f>CH4_100yr_tonnes!AR9</f>
        <v>13530765.972520184</v>
      </c>
      <c r="AR1" s="5">
        <f>CH4_100yr_tonnes!AS9</f>
        <v>13840037.426418722</v>
      </c>
      <c r="AS1" s="5">
        <f>CH4_100yr_tonnes!AT9</f>
        <v>14151038.279809348</v>
      </c>
      <c r="AT1" s="5">
        <f>CH4_100yr_tonnes!AU9</f>
        <v>14463676.488074478</v>
      </c>
      <c r="AU1" s="5">
        <f>CH4_100yr_tonnes!AV9</f>
        <v>14777855.103303222</v>
      </c>
      <c r="AV1" s="5">
        <f>CH4_100yr_tonnes!AW9</f>
        <v>15093481.1973789</v>
      </c>
      <c r="AW1" s="5">
        <f>CH4_100yr_tonnes!AX9</f>
        <v>15410467.769121164</v>
      </c>
      <c r="AX1" s="5">
        <f>CH4_100yr_tonnes!AY9</f>
        <v>15728735.550530877</v>
      </c>
      <c r="AY1" s="5">
        <f>CH4_100yr_tonnes!AZ9</f>
        <v>16048206.004128819</v>
      </c>
      <c r="AZ1" s="5">
        <f>CH4_100yr_tonnes!BA9</f>
        <v>16368795.228914728</v>
      </c>
      <c r="BA1" s="5">
        <f>CH4_100yr_tonnes!BB9</f>
        <v>16690408.765715705</v>
      </c>
      <c r="BB1" s="5">
        <f>CH4_100yr_tonnes!BC9</f>
        <v>17012943.322883375</v>
      </c>
      <c r="BC1" s="5">
        <f>CH4_100yr_tonnes!BD9</f>
        <v>17336285.656675126</v>
      </c>
      <c r="BD1" s="5">
        <f>CH4_100yr_tonnes!BE9</f>
        <v>17660317.783356853</v>
      </c>
      <c r="BE1" s="5">
        <f>CH4_100yr_tonnes!BF9</f>
        <v>17984919.408672083</v>
      </c>
      <c r="BF1" s="5">
        <f>CH4_100yr_tonnes!BG9</f>
        <v>18309973.473093558</v>
      </c>
      <c r="BG1" s="5">
        <f>CH4_100yr_tonnes!BH9</f>
        <v>18635368.888921406</v>
      </c>
      <c r="BH1" s="5">
        <f>CH4_100yr_tonnes!BI9</f>
        <v>18961001.397932138</v>
      </c>
      <c r="BI1" s="5">
        <f>CH4_100yr_tonnes!BJ9</f>
        <v>19286768.614725385</v>
      </c>
      <c r="BJ1" s="5">
        <f>CH4_100yr_tonnes!BK9</f>
        <v>15174403.189742664</v>
      </c>
      <c r="BK1" s="5">
        <f>CH4_100yr_tonnes!BL9</f>
        <v>12260218.739552377</v>
      </c>
      <c r="BL1" s="5">
        <f>CH4_100yr_tonnes!BM9</f>
        <v>10160649.068683589</v>
      </c>
      <c r="BM1" s="5">
        <f>CH4_100yr_tonnes!BN9</f>
        <v>8617728.5872896463</v>
      </c>
      <c r="BN1" s="5">
        <f>CH4_100yr_tonnes!BO9</f>
        <v>7457749.1155968811</v>
      </c>
      <c r="BO1" s="5">
        <f>CH4_100yr_tonnes!BP9</f>
        <v>6563541.7229743879</v>
      </c>
      <c r="BP1" s="5">
        <f>CH4_100yr_tonnes!BQ9</f>
        <v>5855892.0890265377</v>
      </c>
      <c r="BQ1" s="5">
        <f>CH4_100yr_tonnes!BR9</f>
        <v>5281078.6039550761</v>
      </c>
      <c r="BR1" s="5">
        <f>CH4_100yr_tonnes!BS9</f>
        <v>4802514.9962711092</v>
      </c>
      <c r="BS1" s="5">
        <f>CH4_100yr_tonnes!BT9</f>
        <v>4395144.6055944925</v>
      </c>
      <c r="BT1" s="5">
        <f>CH4_100yr_tonnes!BU9</f>
        <v>4041679.4223826127</v>
      </c>
      <c r="BU1" s="5">
        <f>CH4_100yr_tonnes!BV9</f>
        <v>3730075.9723302317</v>
      </c>
      <c r="BV1" s="5">
        <f>CH4_100yr_tonnes!BW9</f>
        <v>3451840.5126667698</v>
      </c>
      <c r="BW1" s="5">
        <f>CH4_100yr_tonnes!BX9</f>
        <v>3200890.3587321108</v>
      </c>
      <c r="BX1" s="5">
        <f>CH4_100yr_tonnes!BY9</f>
        <v>2972788.1985459896</v>
      </c>
      <c r="BY1" s="5">
        <f>CH4_100yr_tonnes!BZ9</f>
        <v>2764226.6063457923</v>
      </c>
      <c r="BZ1" s="5">
        <f>CH4_100yr_tonnes!CA9</f>
        <v>2572680.4543131669</v>
      </c>
      <c r="CA1" s="5">
        <f>CH4_100yr_tonnes!CB9</f>
        <v>2396172.0168252871</v>
      </c>
      <c r="CB1" s="5">
        <f>CH4_100yr_tonnes!CC9</f>
        <v>2233111.7678382993</v>
      </c>
      <c r="CC1" s="5">
        <f>CH4_100yr_tonnes!CD9</f>
        <v>2082190.0490451017</v>
      </c>
      <c r="CD1" s="5">
        <f>CH4_100yr_tonnes!CE9</f>
        <v>1942302.9612948552</v>
      </c>
      <c r="CE1" s="5">
        <f>CH4_100yr_tonnes!CF9</f>
        <v>1812501.3136808272</v>
      </c>
      <c r="CF1" s="5">
        <f>CH4_100yr_tonnes!CG9</f>
        <v>1691955.1322443597</v>
      </c>
      <c r="CG1" s="5">
        <f>CH4_100yr_tonnes!CH9</f>
        <v>1579928.6959966333</v>
      </c>
      <c r="CH1" s="5">
        <f>CH4_100yr_tonnes!CI9</f>
        <v>1475762.7220337272</v>
      </c>
      <c r="CI1" s="5">
        <f>CH4_100yr_tonnes!CJ9</f>
        <v>1378861.422064868</v>
      </c>
      <c r="CJ1" s="5">
        <f>CH4_100yr_tonnes!CK9</f>
        <v>1288682.9043103138</v>
      </c>
      <c r="CK1" s="5">
        <f>CH4_100yr_tonnes!CL9</f>
        <v>1204731.8863437364</v>
      </c>
      <c r="CL1" s="5">
        <f>CH4_100yr_tonnes!CM9</f>
        <v>1126554.023112871</v>
      </c>
      <c r="CM1" s="5">
        <f>CH4_100yr_tonnes!CN9</f>
        <v>1053731.3768618258</v>
      </c>
      <c r="CN1" s="5">
        <f>CH4_100yr_tonnes!CO9</f>
        <v>985878.70969491103</v>
      </c>
      <c r="CO1" s="5">
        <f>CH4_100yr_tonnes!CP9</f>
        <v>922640.37653322925</v>
      </c>
      <c r="CP1" s="5">
        <f>CH4_100yr_tonnes!CQ9</f>
        <v>863687.66961924476</v>
      </c>
      <c r="CQ1" s="5">
        <f>CH4_100yr_tonnes!CR9</f>
        <v>808716.5080062116</v>
      </c>
      <c r="CR1" s="5">
        <f>CH4_100yr_tonnes!CS9</f>
        <v>757445.39963219874</v>
      </c>
      <c r="CS1" s="5">
        <f>CH4_100yr_tonnes!CT9</f>
        <v>709613.62215825415</v>
      </c>
      <c r="CT1" s="5">
        <f>CH4_100yr_tonnes!CU9</f>
        <v>664979.58597025473</v>
      </c>
      <c r="CU1" s="5">
        <f>CH4_100yr_tonnes!CV9</f>
        <v>623319.34940119542</v>
      </c>
      <c r="CV1" s="5">
        <f>CH4_100yr_tonnes!CW9</f>
        <v>584425.26704918977</v>
      </c>
    </row>
    <row r="2" spans="1:100" ht="15" customHeight="1" x14ac:dyDescent="0.15">
      <c r="A2" s="5">
        <f>CH4_100yr_tonnes!B10</f>
        <v>282663.69681012846</v>
      </c>
      <c r="B2" s="5">
        <f>CH4_100yr_tonnes!C10</f>
        <v>508674.71374582674</v>
      </c>
      <c r="C2" s="5">
        <f>CH4_100yr_tonnes!D10</f>
        <v>674803.88779553236</v>
      </c>
      <c r="D2" s="5">
        <f>CH4_100yr_tonnes!E10</f>
        <v>804706.08843723149</v>
      </c>
      <c r="E2" s="5">
        <f>CH4_100yr_tonnes!F10</f>
        <v>905607.69800696033</v>
      </c>
      <c r="F2" s="5">
        <f>CH4_100yr_tonnes!G10</f>
        <v>985999.62595337129</v>
      </c>
      <c r="G2" s="5">
        <f>CH4_100yr_tonnes!H10</f>
        <v>1054222.2274391346</v>
      </c>
      <c r="H2" s="5">
        <f>CH4_100yr_tonnes!I10</f>
        <v>1112580.0267991479</v>
      </c>
      <c r="I2" s="5">
        <f>CH4_100yr_tonnes!J10</f>
        <v>1165346.6173296454</v>
      </c>
      <c r="J2" s="5">
        <f>CH4_100yr_tonnes!K10</f>
        <v>1215791.8512550653</v>
      </c>
      <c r="K2" s="5">
        <f>CH4_100yr_tonnes!L10</f>
        <v>1270147.156024626</v>
      </c>
      <c r="L2" s="5">
        <f>CH4_100yr_tonnes!M10</f>
        <v>1323650.3272954042</v>
      </c>
      <c r="M2" s="5">
        <f>CH4_100yr_tonnes!N10</f>
        <v>1376449.8050626568</v>
      </c>
      <c r="N2" s="5">
        <f>CH4_100yr_tonnes!O10</f>
        <v>1430428.9321010162</v>
      </c>
      <c r="O2" s="5">
        <f>CH4_100yr_tonnes!P10</f>
        <v>1483919.0466000738</v>
      </c>
      <c r="P2" s="5">
        <f>CH4_100yr_tonnes!Q10</f>
        <v>1529858.4775464733</v>
      </c>
      <c r="Q2" s="5">
        <f>CH4_100yr_tonnes!R10</f>
        <v>1574531.283841891</v>
      </c>
      <c r="R2" s="5">
        <f>CH4_100yr_tonnes!S10</f>
        <v>1620455.2059966191</v>
      </c>
      <c r="S2" s="5">
        <f>CH4_100yr_tonnes!T10</f>
        <v>1666241.4488579633</v>
      </c>
      <c r="T2" s="5">
        <f>CH4_100yr_tonnes!U10</f>
        <v>1712632.2918939064</v>
      </c>
      <c r="U2" s="5">
        <f>CH4_100yr_tonnes!V10</f>
        <v>1758698.1646144851</v>
      </c>
      <c r="V2" s="5">
        <f>CH4_100yr_tonnes!W10</f>
        <v>1810487.7781896282</v>
      </c>
      <c r="W2" s="5">
        <f>CH4_100yr_tonnes!X10</f>
        <v>1865918.0030951865</v>
      </c>
      <c r="X2" s="5">
        <f>CH4_100yr_tonnes!Y10</f>
        <v>1924202.0382198498</v>
      </c>
      <c r="Y2" s="5">
        <f>CH4_100yr_tonnes!Z10</f>
        <v>1984994.4057794756</v>
      </c>
      <c r="Z2" s="5">
        <f>CH4_100yr_tonnes!AA10</f>
        <v>2048633.9558553116</v>
      </c>
      <c r="AA2" s="5">
        <f>CH4_100yr_tonnes!AB10</f>
        <v>2116034.331664457</v>
      </c>
      <c r="AB2" s="5">
        <f>CH4_100yr_tonnes!AC10</f>
        <v>2193917.044951933</v>
      </c>
      <c r="AC2" s="5">
        <f>CH4_100yr_tonnes!AD10</f>
        <v>2268684.9422612432</v>
      </c>
      <c r="AD2" s="5">
        <f>CH4_100yr_tonnes!AE10</f>
        <v>2341523.7187980507</v>
      </c>
      <c r="AE2" s="5">
        <f>CH4_100yr_tonnes!AF10</f>
        <v>2413229.3690117472</v>
      </c>
      <c r="AF2" s="5">
        <f>CH4_100yr_tonnes!AG10</f>
        <v>2484341.0287366235</v>
      </c>
      <c r="AG2" s="5">
        <f>CH4_100yr_tonnes!AH10</f>
        <v>2555226.0738341832</v>
      </c>
      <c r="AH2" s="5">
        <f>CH4_100yr_tonnes!AI10</f>
        <v>2626131.3261550702</v>
      </c>
      <c r="AI2" s="5">
        <f>CH4_100yr_tonnes!AJ10</f>
        <v>2697220.9236545865</v>
      </c>
      <c r="AJ2" s="5">
        <f>CH4_100yr_tonnes!AK10</f>
        <v>2768602.8812734121</v>
      </c>
      <c r="AK2" s="5">
        <f>CH4_100yr_tonnes!AL10</f>
        <v>2840347.587869592</v>
      </c>
      <c r="AL2" s="5">
        <f>CH4_100yr_tonnes!AM10</f>
        <v>2912500.0489547141</v>
      </c>
      <c r="AM2" s="5">
        <f>CH4_100yr_tonnes!AN10</f>
        <v>2985087.3921031933</v>
      </c>
      <c r="AN2" s="5">
        <f>CH4_100yr_tonnes!AO10</f>
        <v>3058124.3048798065</v>
      </c>
      <c r="AO2" s="5">
        <f>CH4_100yr_tonnes!AP10</f>
        <v>3131616.3110339534</v>
      </c>
      <c r="AP2" s="5">
        <f>CH4_100yr_tonnes!AQ10</f>
        <v>3205562.657019549</v>
      </c>
      <c r="AQ2" s="5">
        <f>CH4_100yr_tonnes!AR10</f>
        <v>3279956.6750476942</v>
      </c>
      <c r="AR2" s="5">
        <f>CH4_100yr_tonnes!AS10</f>
        <v>3354785.0367332255</v>
      </c>
      <c r="AS2" s="5">
        <f>CH4_100yr_tonnes!AT10</f>
        <v>3430028.4441137337</v>
      </c>
      <c r="AT2" s="5">
        <f>CH4_100yr_tonnes!AU10</f>
        <v>3505664.2039381359</v>
      </c>
      <c r="AU2" s="5">
        <f>CH4_100yr_tonnes!AV10</f>
        <v>3581668.442986663</v>
      </c>
      <c r="AV2" s="5">
        <f>CH4_100yr_tonnes!AW10</f>
        <v>3658018.2558408137</v>
      </c>
      <c r="AW2" s="5">
        <f>CH4_100yr_tonnes!AX10</f>
        <v>3734692.1440360239</v>
      </c>
      <c r="AX2" s="5">
        <f>CH4_100yr_tonnes!AY10</f>
        <v>3811670.4683472603</v>
      </c>
      <c r="AY2" s="5">
        <f>CH4_100yr_tonnes!AZ10</f>
        <v>3888933.7720121085</v>
      </c>
      <c r="AZ2" s="5">
        <f>CH4_100yr_tonnes!BA10</f>
        <v>3966461.3273201995</v>
      </c>
      <c r="BA2" s="5">
        <f>CH4_100yr_tonnes!BB10</f>
        <v>4044229.9162920518</v>
      </c>
      <c r="BB2" s="5">
        <f>CH4_100yr_tonnes!BC10</f>
        <v>4122214.2772701993</v>
      </c>
      <c r="BC2" s="5">
        <f>CH4_100yr_tonnes!BD10</f>
        <v>4200386.8418017849</v>
      </c>
      <c r="BD2" s="5">
        <f>CH4_100yr_tonnes!BE10</f>
        <v>4278718.9811087931</v>
      </c>
      <c r="BE2" s="5">
        <f>CH4_100yr_tonnes!BF10</f>
        <v>4357181.5382729117</v>
      </c>
      <c r="BF2" s="5">
        <f>CH4_100yr_tonnes!BG10</f>
        <v>4435746.1574021112</v>
      </c>
      <c r="BG2" s="5">
        <f>CH4_100yr_tonnes!BH10</f>
        <v>4514385.9786123782</v>
      </c>
      <c r="BH2" s="5">
        <f>CH4_100yr_tonnes!BI10</f>
        <v>4593075.8546331245</v>
      </c>
      <c r="BI2" s="5">
        <f>CH4_100yr_tonnes!BJ10</f>
        <v>4671791.1378640337</v>
      </c>
      <c r="BJ2" s="5">
        <f>CH4_100yr_tonnes!BK10</f>
        <v>3681708.7638947889</v>
      </c>
      <c r="BK2" s="5">
        <f>CH4_100yr_tonnes!BL10</f>
        <v>2979426.620504729</v>
      </c>
      <c r="BL2" s="5">
        <f>CH4_100yr_tonnes!BM10</f>
        <v>2472870.2737510758</v>
      </c>
      <c r="BM2" s="5">
        <f>CH4_100yr_tonnes!BN10</f>
        <v>2100110.9127110778</v>
      </c>
      <c r="BN2" s="5">
        <f>CH4_100yr_tonnes!BO10</f>
        <v>1819442.8646935665</v>
      </c>
      <c r="BO2" s="5">
        <f>CH4_100yr_tonnes!BP10</f>
        <v>1602731.1264829177</v>
      </c>
      <c r="BP2" s="5">
        <f>CH4_100yr_tonnes!BQ10</f>
        <v>1430950.9513242659</v>
      </c>
      <c r="BQ2" s="5">
        <f>CH4_100yr_tonnes!BR10</f>
        <v>1291196.8999964232</v>
      </c>
      <c r="BR2" s="5">
        <f>CH4_100yr_tonnes!BS10</f>
        <v>1174676.9862913792</v>
      </c>
      <c r="BS2" s="5">
        <f>CH4_100yr_tonnes!BT10</f>
        <v>1075367.2250882385</v>
      </c>
      <c r="BT2" s="5">
        <f>CH4_100yr_tonnes!BU10</f>
        <v>989108.92975899193</v>
      </c>
      <c r="BU2" s="5">
        <f>CH4_100yr_tonnes!BV10</f>
        <v>913002.85846795421</v>
      </c>
      <c r="BV2" s="5">
        <f>CH4_100yr_tonnes!BW10</f>
        <v>845002.40072491043</v>
      </c>
      <c r="BW2" s="5">
        <f>CH4_100yr_tonnes!BX10</f>
        <v>783640.24020281085</v>
      </c>
      <c r="BX2" s="5">
        <f>CH4_100yr_tonnes!BY10</f>
        <v>727844.53831759864</v>
      </c>
      <c r="BY2" s="5">
        <f>CH4_100yr_tonnes!BZ10</f>
        <v>676815.17173792177</v>
      </c>
      <c r="BZ2" s="5">
        <f>CH4_100yr_tonnes!CA10</f>
        <v>629940.26638586959</v>
      </c>
      <c r="CA2" s="5">
        <f>CH4_100yr_tonnes!CB10</f>
        <v>586739.78338412847</v>
      </c>
      <c r="CB2" s="5">
        <f>CH4_100yr_tonnes!CC10</f>
        <v>546827.27416251833</v>
      </c>
      <c r="CC2" s="5">
        <f>CH4_100yr_tonnes!CD10</f>
        <v>509883.84618123627</v>
      </c>
      <c r="CD2" s="5">
        <f>CH4_100yr_tonnes!CE10</f>
        <v>475640.34712597588</v>
      </c>
      <c r="CE2" s="5">
        <f>CH4_100yr_tonnes!CF10</f>
        <v>443865.08306363079</v>
      </c>
      <c r="CF2" s="5">
        <f>CH4_100yr_tonnes!CG10</f>
        <v>414355.27541639545</v>
      </c>
      <c r="CG2" s="5">
        <f>CH4_100yr_tonnes!CH10</f>
        <v>386931.04469539638</v>
      </c>
      <c r="CH2" s="5">
        <f>CH4_100yr_tonnes!CI10</f>
        <v>361431.11340402241</v>
      </c>
      <c r="CI2" s="5">
        <f>CH4_100yr_tonnes!CJ10</f>
        <v>337709.67893115192</v>
      </c>
      <c r="CJ2" s="5">
        <f>CH4_100yr_tonnes!CK10</f>
        <v>315634.09148010449</v>
      </c>
      <c r="CK2" s="5">
        <f>CH4_100yr_tonnes!CL10</f>
        <v>295083.08760481118</v>
      </c>
      <c r="CL2" s="5">
        <f>CH4_100yr_tonnes!CM10</f>
        <v>275945.41359531856</v>
      </c>
      <c r="CM2" s="5">
        <f>CH4_100yr_tonnes!CN10</f>
        <v>258118.72336175101</v>
      </c>
      <c r="CN2" s="5">
        <f>CH4_100yr_tonnes!CO10</f>
        <v>241508.67526461836</v>
      </c>
      <c r="CO2" s="5">
        <f>CH4_100yr_tonnes!CP10</f>
        <v>226028.17426078281</v>
      </c>
      <c r="CP2" s="5">
        <f>CH4_100yr_tonnes!CQ10</f>
        <v>211596.72302686732</v>
      </c>
      <c r="CQ2" s="5">
        <f>CH4_100yr_tonnes!CR10</f>
        <v>198139.85725371412</v>
      </c>
      <c r="CR2" s="5">
        <f>CH4_100yr_tonnes!CS10</f>
        <v>185588.64668126707</v>
      </c>
      <c r="CS2" s="5">
        <f>CH4_100yr_tonnes!CT10</f>
        <v>173879.24989663204</v>
      </c>
      <c r="CT2" s="5">
        <f>CH4_100yr_tonnes!CU10</f>
        <v>162952.51310066695</v>
      </c>
      <c r="CU2" s="5">
        <f>CH4_100yr_tonnes!CV10</f>
        <v>152753.60651288787</v>
      </c>
      <c r="CV2" s="5">
        <f>CH4_100yr_tonnes!CW10</f>
        <v>143231.69285221249</v>
      </c>
    </row>
    <row r="3" spans="1:100" ht="15" customHeight="1" x14ac:dyDescent="0.15">
      <c r="A3" s="5" t="e">
        <f>CH4_100yr_tonnes!#REF!</f>
        <v>#REF!</v>
      </c>
      <c r="B3" s="5" t="e">
        <f>CH4_100yr_tonnes!#REF!</f>
        <v>#REF!</v>
      </c>
      <c r="C3" s="5" t="e">
        <f>CH4_100yr_tonnes!#REF!</f>
        <v>#REF!</v>
      </c>
      <c r="D3" s="5" t="e">
        <f>CH4_100yr_tonnes!#REF!</f>
        <v>#REF!</v>
      </c>
      <c r="E3" s="5" t="e">
        <f>CH4_100yr_tonnes!#REF!</f>
        <v>#REF!</v>
      </c>
      <c r="F3" s="5" t="e">
        <f>CH4_100yr_tonnes!#REF!</f>
        <v>#REF!</v>
      </c>
      <c r="G3" s="5" t="e">
        <f>CH4_100yr_tonnes!#REF!</f>
        <v>#REF!</v>
      </c>
      <c r="H3" s="5" t="e">
        <f>CH4_100yr_tonnes!#REF!</f>
        <v>#REF!</v>
      </c>
      <c r="I3" s="5" t="e">
        <f>CH4_100yr_tonnes!#REF!</f>
        <v>#REF!</v>
      </c>
      <c r="J3" s="5" t="e">
        <f>CH4_100yr_tonnes!#REF!</f>
        <v>#REF!</v>
      </c>
      <c r="K3" s="5" t="e">
        <f>CH4_100yr_tonnes!#REF!</f>
        <v>#REF!</v>
      </c>
      <c r="L3" s="5" t="e">
        <f>CH4_100yr_tonnes!#REF!</f>
        <v>#REF!</v>
      </c>
      <c r="M3" s="5" t="e">
        <f>CH4_100yr_tonnes!#REF!</f>
        <v>#REF!</v>
      </c>
      <c r="N3" s="5" t="e">
        <f>CH4_100yr_tonnes!#REF!</f>
        <v>#REF!</v>
      </c>
      <c r="O3" s="5" t="e">
        <f>CH4_100yr_tonnes!#REF!</f>
        <v>#REF!</v>
      </c>
      <c r="P3" s="5" t="e">
        <f>CH4_100yr_tonnes!#REF!</f>
        <v>#REF!</v>
      </c>
      <c r="Q3" s="5" t="e">
        <f>CH4_100yr_tonnes!#REF!</f>
        <v>#REF!</v>
      </c>
      <c r="R3" s="5" t="e">
        <f>CH4_100yr_tonnes!#REF!</f>
        <v>#REF!</v>
      </c>
      <c r="S3" s="5" t="e">
        <f>CH4_100yr_tonnes!#REF!</f>
        <v>#REF!</v>
      </c>
      <c r="T3" s="5" t="e">
        <f>CH4_100yr_tonnes!#REF!</f>
        <v>#REF!</v>
      </c>
      <c r="U3" s="5" t="e">
        <f>CH4_100yr_tonnes!#REF!</f>
        <v>#REF!</v>
      </c>
      <c r="V3" s="5" t="e">
        <f>CH4_100yr_tonnes!#REF!</f>
        <v>#REF!</v>
      </c>
      <c r="W3" s="5" t="e">
        <f>CH4_100yr_tonnes!#REF!</f>
        <v>#REF!</v>
      </c>
      <c r="X3" s="5" t="e">
        <f>CH4_100yr_tonnes!#REF!</f>
        <v>#REF!</v>
      </c>
      <c r="Y3" s="5" t="e">
        <f>CH4_100yr_tonnes!#REF!</f>
        <v>#REF!</v>
      </c>
      <c r="Z3" s="5" t="e">
        <f>CH4_100yr_tonnes!#REF!</f>
        <v>#REF!</v>
      </c>
      <c r="AA3" s="5" t="e">
        <f>CH4_100yr_tonnes!#REF!</f>
        <v>#REF!</v>
      </c>
      <c r="AB3" s="5" t="e">
        <f>CH4_100yr_tonnes!#REF!</f>
        <v>#REF!</v>
      </c>
      <c r="AC3" s="5" t="e">
        <f>CH4_100yr_tonnes!#REF!</f>
        <v>#REF!</v>
      </c>
      <c r="AD3" s="5" t="e">
        <f>CH4_100yr_tonnes!#REF!</f>
        <v>#REF!</v>
      </c>
      <c r="AE3" s="5" t="e">
        <f>CH4_100yr_tonnes!#REF!</f>
        <v>#REF!</v>
      </c>
      <c r="AF3" s="5" t="e">
        <f>CH4_100yr_tonnes!#REF!</f>
        <v>#REF!</v>
      </c>
      <c r="AG3" s="5" t="e">
        <f>CH4_100yr_tonnes!#REF!</f>
        <v>#REF!</v>
      </c>
      <c r="AH3" s="5" t="e">
        <f>CH4_100yr_tonnes!#REF!</f>
        <v>#REF!</v>
      </c>
      <c r="AI3" s="5" t="e">
        <f>CH4_100yr_tonnes!#REF!</f>
        <v>#REF!</v>
      </c>
      <c r="AJ3" s="5" t="e">
        <f>CH4_100yr_tonnes!#REF!</f>
        <v>#REF!</v>
      </c>
      <c r="AK3" s="5" t="e">
        <f>CH4_100yr_tonnes!#REF!</f>
        <v>#REF!</v>
      </c>
      <c r="AL3" s="5" t="e">
        <f>CH4_100yr_tonnes!#REF!</f>
        <v>#REF!</v>
      </c>
      <c r="AM3" s="5" t="e">
        <f>CH4_100yr_tonnes!#REF!</f>
        <v>#REF!</v>
      </c>
      <c r="AN3" s="5" t="e">
        <f>CH4_100yr_tonnes!#REF!</f>
        <v>#REF!</v>
      </c>
      <c r="AO3" s="5" t="e">
        <f>CH4_100yr_tonnes!#REF!</f>
        <v>#REF!</v>
      </c>
      <c r="AP3" s="5" t="e">
        <f>CH4_100yr_tonnes!#REF!</f>
        <v>#REF!</v>
      </c>
      <c r="AQ3" s="5" t="e">
        <f>CH4_100yr_tonnes!#REF!</f>
        <v>#REF!</v>
      </c>
      <c r="AR3" s="5" t="e">
        <f>CH4_100yr_tonnes!#REF!</f>
        <v>#REF!</v>
      </c>
      <c r="AS3" s="5" t="e">
        <f>CH4_100yr_tonnes!#REF!</f>
        <v>#REF!</v>
      </c>
      <c r="AT3" s="5" t="e">
        <f>CH4_100yr_tonnes!#REF!</f>
        <v>#REF!</v>
      </c>
      <c r="AU3" s="5" t="e">
        <f>CH4_100yr_tonnes!#REF!</f>
        <v>#REF!</v>
      </c>
      <c r="AV3" s="5" t="e">
        <f>CH4_100yr_tonnes!#REF!</f>
        <v>#REF!</v>
      </c>
      <c r="AW3" s="5" t="e">
        <f>CH4_100yr_tonnes!#REF!</f>
        <v>#REF!</v>
      </c>
      <c r="AX3" s="5" t="e">
        <f>CH4_100yr_tonnes!#REF!</f>
        <v>#REF!</v>
      </c>
      <c r="AY3" s="5" t="e">
        <f>CH4_100yr_tonnes!#REF!</f>
        <v>#REF!</v>
      </c>
      <c r="AZ3" s="5" t="e">
        <f>CH4_100yr_tonnes!#REF!</f>
        <v>#REF!</v>
      </c>
      <c r="BA3" s="5" t="e">
        <f>CH4_100yr_tonnes!#REF!</f>
        <v>#REF!</v>
      </c>
      <c r="BB3" s="5" t="e">
        <f>CH4_100yr_tonnes!#REF!</f>
        <v>#REF!</v>
      </c>
      <c r="BC3" s="5" t="e">
        <f>CH4_100yr_tonnes!#REF!</f>
        <v>#REF!</v>
      </c>
      <c r="BD3" s="5" t="e">
        <f>CH4_100yr_tonnes!#REF!</f>
        <v>#REF!</v>
      </c>
      <c r="BE3" s="5" t="e">
        <f>CH4_100yr_tonnes!#REF!</f>
        <v>#REF!</v>
      </c>
      <c r="BF3" s="5" t="e">
        <f>CH4_100yr_tonnes!#REF!</f>
        <v>#REF!</v>
      </c>
      <c r="BG3" s="5" t="e">
        <f>CH4_100yr_tonnes!#REF!</f>
        <v>#REF!</v>
      </c>
      <c r="BH3" s="5" t="e">
        <f>CH4_100yr_tonnes!#REF!</f>
        <v>#REF!</v>
      </c>
      <c r="BI3" s="5" t="e">
        <f>CH4_100yr_tonnes!#REF!</f>
        <v>#REF!</v>
      </c>
      <c r="BJ3" s="5" t="e">
        <f>CH4_100yr_tonnes!#REF!</f>
        <v>#REF!</v>
      </c>
      <c r="BK3" s="5" t="e">
        <f>CH4_100yr_tonnes!#REF!</f>
        <v>#REF!</v>
      </c>
      <c r="BL3" s="5" t="e">
        <f>CH4_100yr_tonnes!#REF!</f>
        <v>#REF!</v>
      </c>
      <c r="BM3" s="5" t="e">
        <f>CH4_100yr_tonnes!#REF!</f>
        <v>#REF!</v>
      </c>
      <c r="BN3" s="5" t="e">
        <f>CH4_100yr_tonnes!#REF!</f>
        <v>#REF!</v>
      </c>
      <c r="BO3" s="5" t="e">
        <f>CH4_100yr_tonnes!#REF!</f>
        <v>#REF!</v>
      </c>
      <c r="BP3" s="5" t="e">
        <f>CH4_100yr_tonnes!#REF!</f>
        <v>#REF!</v>
      </c>
      <c r="BQ3" s="5" t="e">
        <f>CH4_100yr_tonnes!#REF!</f>
        <v>#REF!</v>
      </c>
      <c r="BR3" s="5" t="e">
        <f>CH4_100yr_tonnes!#REF!</f>
        <v>#REF!</v>
      </c>
      <c r="BS3" s="5" t="e">
        <f>CH4_100yr_tonnes!#REF!</f>
        <v>#REF!</v>
      </c>
      <c r="BT3" s="5" t="e">
        <f>CH4_100yr_tonnes!#REF!</f>
        <v>#REF!</v>
      </c>
      <c r="BU3" s="5" t="e">
        <f>CH4_100yr_tonnes!#REF!</f>
        <v>#REF!</v>
      </c>
      <c r="BV3" s="5" t="e">
        <f>CH4_100yr_tonnes!#REF!</f>
        <v>#REF!</v>
      </c>
      <c r="BW3" s="5" t="e">
        <f>CH4_100yr_tonnes!#REF!</f>
        <v>#REF!</v>
      </c>
      <c r="BX3" s="5" t="e">
        <f>CH4_100yr_tonnes!#REF!</f>
        <v>#REF!</v>
      </c>
      <c r="BY3" s="5" t="e">
        <f>CH4_100yr_tonnes!#REF!</f>
        <v>#REF!</v>
      </c>
      <c r="BZ3" s="5" t="e">
        <f>CH4_100yr_tonnes!#REF!</f>
        <v>#REF!</v>
      </c>
      <c r="CA3" s="5" t="e">
        <f>CH4_100yr_tonnes!#REF!</f>
        <v>#REF!</v>
      </c>
      <c r="CB3" s="5" t="e">
        <f>CH4_100yr_tonnes!#REF!</f>
        <v>#REF!</v>
      </c>
      <c r="CC3" s="5" t="e">
        <f>CH4_100yr_tonnes!#REF!</f>
        <v>#REF!</v>
      </c>
      <c r="CD3" s="5" t="e">
        <f>CH4_100yr_tonnes!#REF!</f>
        <v>#REF!</v>
      </c>
      <c r="CE3" s="5" t="e">
        <f>CH4_100yr_tonnes!#REF!</f>
        <v>#REF!</v>
      </c>
      <c r="CF3" s="5" t="e">
        <f>CH4_100yr_tonnes!#REF!</f>
        <v>#REF!</v>
      </c>
      <c r="CG3" s="5" t="e">
        <f>CH4_100yr_tonnes!#REF!</f>
        <v>#REF!</v>
      </c>
      <c r="CH3" s="5" t="e">
        <f>CH4_100yr_tonnes!#REF!</f>
        <v>#REF!</v>
      </c>
      <c r="CI3" s="5" t="e">
        <f>CH4_100yr_tonnes!#REF!</f>
        <v>#REF!</v>
      </c>
      <c r="CJ3" s="5" t="e">
        <f>CH4_100yr_tonnes!#REF!</f>
        <v>#REF!</v>
      </c>
      <c r="CK3" s="5" t="e">
        <f>CH4_100yr_tonnes!#REF!</f>
        <v>#REF!</v>
      </c>
      <c r="CL3" s="5" t="e">
        <f>CH4_100yr_tonnes!#REF!</f>
        <v>#REF!</v>
      </c>
      <c r="CM3" s="5" t="e">
        <f>CH4_100yr_tonnes!#REF!</f>
        <v>#REF!</v>
      </c>
      <c r="CN3" s="5" t="e">
        <f>CH4_100yr_tonnes!#REF!</f>
        <v>#REF!</v>
      </c>
      <c r="CO3" s="5" t="e">
        <f>CH4_100yr_tonnes!#REF!</f>
        <v>#REF!</v>
      </c>
      <c r="CP3" s="5" t="e">
        <f>CH4_100yr_tonnes!#REF!</f>
        <v>#REF!</v>
      </c>
      <c r="CQ3" s="5" t="e">
        <f>CH4_100yr_tonnes!#REF!</f>
        <v>#REF!</v>
      </c>
      <c r="CR3" s="5" t="e">
        <f>CH4_100yr_tonnes!#REF!</f>
        <v>#REF!</v>
      </c>
      <c r="CS3" s="5" t="e">
        <f>CH4_100yr_tonnes!#REF!</f>
        <v>#REF!</v>
      </c>
      <c r="CT3" s="5" t="e">
        <f>CH4_100yr_tonnes!#REF!</f>
        <v>#REF!</v>
      </c>
      <c r="CU3" s="5" t="e">
        <f>CH4_100yr_tonnes!#REF!</f>
        <v>#REF!</v>
      </c>
      <c r="CV3" s="5" t="e">
        <f>CH4_100yr_tonnes!#REF!</f>
        <v>#REF!</v>
      </c>
    </row>
    <row r="4" spans="1:100" ht="15" customHeight="1" x14ac:dyDescent="0.15">
      <c r="A4" s="5">
        <f>CH4_100yr_tonnes!B11</f>
        <v>577327.05662558577</v>
      </c>
      <c r="B4" s="5">
        <f>CH4_100yr_tonnes!C11</f>
        <v>1041117.1706807527</v>
      </c>
      <c r="C4" s="5">
        <f>CH4_100yr_tonnes!D11</f>
        <v>1390836.1905292878</v>
      </c>
      <c r="D4" s="5">
        <f>CH4_100yr_tonnes!E11</f>
        <v>1666353.0877495268</v>
      </c>
      <c r="E4" s="5">
        <f>CH4_100yr_tonnes!F11</f>
        <v>1886471.635769642</v>
      </c>
      <c r="F4" s="5">
        <f>CH4_100yr_tonnes!G11</f>
        <v>2063602.1500499074</v>
      </c>
      <c r="G4" s="5">
        <f>CH4_100yr_tonnes!H11</f>
        <v>2213902.4804177443</v>
      </c>
      <c r="H4" s="5">
        <f>CH4_100yr_tonnes!I11</f>
        <v>2338866.481811184</v>
      </c>
      <c r="I4" s="5">
        <f>CH4_100yr_tonnes!J11</f>
        <v>2447057.5889842804</v>
      </c>
      <c r="J4" s="5">
        <f>CH4_100yr_tonnes!K11</f>
        <v>2555017.4844856444</v>
      </c>
      <c r="K4" s="5">
        <f>CH4_100yr_tonnes!L11</f>
        <v>2670803.2870663917</v>
      </c>
      <c r="L4" s="5">
        <f>CH4_100yr_tonnes!M11</f>
        <v>2782750.6018866501</v>
      </c>
      <c r="M4" s="5">
        <f>CH4_100yr_tonnes!N11</f>
        <v>2889407.5536280158</v>
      </c>
      <c r="N4" s="5">
        <f>CH4_100yr_tonnes!O11</f>
        <v>2996584.5810976964</v>
      </c>
      <c r="O4" s="5">
        <f>CH4_100yr_tonnes!P11</f>
        <v>3101408.2838881137</v>
      </c>
      <c r="P4" s="5">
        <f>CH4_100yr_tonnes!Q11</f>
        <v>3199385.9009032855</v>
      </c>
      <c r="Q4" s="5">
        <f>CH4_100yr_tonnes!R11</f>
        <v>3300235.1718503153</v>
      </c>
      <c r="R4" s="5">
        <f>CH4_100yr_tonnes!S11</f>
        <v>3402495.5472720917</v>
      </c>
      <c r="S4" s="5">
        <f>CH4_100yr_tonnes!T11</f>
        <v>3501294.4394277497</v>
      </c>
      <c r="T4" s="5">
        <f>CH4_100yr_tonnes!U11</f>
        <v>3599480.4970445666</v>
      </c>
      <c r="U4" s="5">
        <f>CH4_100yr_tonnes!V11</f>
        <v>3698953.1748775183</v>
      </c>
      <c r="V4" s="5">
        <f>CH4_100yr_tonnes!W11</f>
        <v>3806580.5457152426</v>
      </c>
      <c r="W4" s="5">
        <f>CH4_100yr_tonnes!X11</f>
        <v>3918061.4052315294</v>
      </c>
      <c r="X4" s="5">
        <f>CH4_100yr_tonnes!Y11</f>
        <v>4031872.1045872062</v>
      </c>
      <c r="Y4" s="5">
        <f>CH4_100yr_tonnes!Z11</f>
        <v>4147854.6702915151</v>
      </c>
      <c r="Z4" s="5">
        <f>CH4_100yr_tonnes!AA11</f>
        <v>4267280.4351052754</v>
      </c>
      <c r="AA4" s="5">
        <f>CH4_100yr_tonnes!AB11</f>
        <v>4392829.3361056196</v>
      </c>
      <c r="AB4" s="5">
        <f>CH4_100yr_tonnes!AC11</f>
        <v>4569720.6481863055</v>
      </c>
      <c r="AC4" s="5">
        <f>CH4_100yr_tonnes!AD11</f>
        <v>4736194.9000529032</v>
      </c>
      <c r="AD4" s="5">
        <f>CH4_100yr_tonnes!AE11</f>
        <v>4895918.9153635334</v>
      </c>
      <c r="AE4" s="5">
        <f>CH4_100yr_tonnes!AF11</f>
        <v>5051352.5702848323</v>
      </c>
      <c r="AF4" s="5">
        <f>CH4_100yr_tonnes!AG11</f>
        <v>5204159.0659618564</v>
      </c>
      <c r="AG4" s="5">
        <f>CH4_100yr_tonnes!AH11</f>
        <v>5355470.4939597435</v>
      </c>
      <c r="AH4" s="5">
        <f>CH4_100yr_tonnes!AI11</f>
        <v>5506050.4397677202</v>
      </c>
      <c r="AI4" s="5">
        <f>CH4_100yr_tonnes!AJ11</f>
        <v>5656412.0981527204</v>
      </c>
      <c r="AJ4" s="5">
        <f>CH4_100yr_tonnes!AK11</f>
        <v>5806898.9915008508</v>
      </c>
      <c r="AK4" s="5">
        <f>CH4_100yr_tonnes!AL11</f>
        <v>5957740.0492044482</v>
      </c>
      <c r="AL4" s="5">
        <f>CH4_100yr_tonnes!AM11</f>
        <v>6109086.8546111174</v>
      </c>
      <c r="AM4" s="5">
        <f>CH4_100yr_tonnes!AN11</f>
        <v>6261038.1242266027</v>
      </c>
      <c r="AN4" s="5">
        <f>CH4_100yr_tonnes!AO11</f>
        <v>6413656.4585678931</v>
      </c>
      <c r="AO4" s="5">
        <f>CH4_100yr_tonnes!AP11</f>
        <v>6566978.4853720507</v>
      </c>
      <c r="AP4" s="5">
        <f>CH4_100yr_tonnes!AQ11</f>
        <v>6721021.7559721852</v>
      </c>
      <c r="AQ4" s="5">
        <f>CH4_100yr_tonnes!AR11</f>
        <v>6875788.1654616976</v>
      </c>
      <c r="AR4" s="5">
        <f>CH4_100yr_tonnes!AS11</f>
        <v>7031265.312092388</v>
      </c>
      <c r="AS4" s="5">
        <f>CH4_100yr_tonnes!AT11</f>
        <v>7187428.7774434034</v>
      </c>
      <c r="AT4" s="5">
        <f>CH4_100yr_tonnes!AU11</f>
        <v>7344245.9228686513</v>
      </c>
      <c r="AU4" s="5">
        <f>CH4_100yr_tonnes!AV11</f>
        <v>7501680.0326782018</v>
      </c>
      <c r="AV4" s="5">
        <f>CH4_100yr_tonnes!AW11</f>
        <v>7659692.7558630779</v>
      </c>
      <c r="AW4" s="5">
        <f>CH4_100yr_tonnes!AX11</f>
        <v>7818243.9875503387</v>
      </c>
      <c r="AX4" s="5">
        <f>CH4_100yr_tonnes!AY11</f>
        <v>7977292.8363816189</v>
      </c>
      <c r="AY4" s="5">
        <f>CH4_100yr_tonnes!AZ11</f>
        <v>8136796.7138974331</v>
      </c>
      <c r="AZ4" s="5">
        <f>CH4_100yr_tonnes!BA11</f>
        <v>8296710.9093633704</v>
      </c>
      <c r="BA4" s="5">
        <f>CH4_100yr_tonnes!BB11</f>
        <v>8456987.9765008036</v>
      </c>
      <c r="BB4" s="5">
        <f>CH4_100yr_tonnes!BC11</f>
        <v>8617578.7004097775</v>
      </c>
      <c r="BC4" s="5">
        <f>CH4_100yr_tonnes!BD11</f>
        <v>8778431.5214988887</v>
      </c>
      <c r="BD4" s="5">
        <f>CH4_100yr_tonnes!BE11</f>
        <v>8939493.4998711068</v>
      </c>
      <c r="BE4" s="5">
        <f>CH4_100yr_tonnes!BF11</f>
        <v>9100709.7120936122</v>
      </c>
      <c r="BF4" s="5">
        <f>CH4_100yr_tonnes!BG11</f>
        <v>9262024.6484697089</v>
      </c>
      <c r="BG4" s="5">
        <f>CH4_100yr_tonnes!BH11</f>
        <v>9423383.9589369353</v>
      </c>
      <c r="BH4" s="5">
        <f>CH4_100yr_tonnes!BI11</f>
        <v>9584734.7756967936</v>
      </c>
      <c r="BI4" s="5">
        <f>CH4_100yr_tonnes!BJ11</f>
        <v>9746024.5956300087</v>
      </c>
      <c r="BJ4" s="5">
        <f>CH4_100yr_tonnes!BK11</f>
        <v>7781613.08941375</v>
      </c>
      <c r="BK4" s="5">
        <f>CH4_100yr_tonnes!BL11</f>
        <v>6376933.7544777812</v>
      </c>
      <c r="BL4" s="5">
        <f>CH4_100yr_tonnes!BM11</f>
        <v>5353880.9587176656</v>
      </c>
      <c r="BM4" s="5">
        <f>CH4_100yr_tonnes!BN11</f>
        <v>4592584.0902105402</v>
      </c>
      <c r="BN4" s="5">
        <f>CH4_100yr_tonnes!BO11</f>
        <v>4012245.6088596187</v>
      </c>
      <c r="BO4" s="5">
        <f>CH4_100yr_tonnes!BP11</f>
        <v>3558293.5411619726</v>
      </c>
      <c r="BP4" s="5">
        <f>CH4_100yr_tonnes!BQ11</f>
        <v>3193766.8957994827</v>
      </c>
      <c r="BQ4" s="5">
        <f>CH4_100yr_tonnes!BR11</f>
        <v>2893538.6919017206</v>
      </c>
      <c r="BR4" s="5">
        <f>CH4_100yr_tonnes!BS11</f>
        <v>2640441.3007963346</v>
      </c>
      <c r="BS4" s="5">
        <f>CH4_100yr_tonnes!BT11</f>
        <v>2422667.1089038942</v>
      </c>
      <c r="BT4" s="5">
        <f>CH4_100yr_tonnes!BU11</f>
        <v>2232024.2206405392</v>
      </c>
      <c r="BU4" s="5">
        <f>CH4_100yr_tonnes!BV11</f>
        <v>2062765.4645325027</v>
      </c>
      <c r="BV4" s="5">
        <f>CH4_100yr_tonnes!BW11</f>
        <v>1910801.8268264399</v>
      </c>
      <c r="BW4" s="5">
        <f>CH4_100yr_tonnes!BX11</f>
        <v>1773173.7070661322</v>
      </c>
      <c r="BX4" s="5">
        <f>CH4_100yr_tonnes!BY11</f>
        <v>1647695.1085277775</v>
      </c>
      <c r="BY4" s="5">
        <f>CH4_100yr_tonnes!BZ11</f>
        <v>1532713.8617110651</v>
      </c>
      <c r="BZ4" s="5">
        <f>CH4_100yr_tonnes!CA11</f>
        <v>1426949.7237855974</v>
      </c>
      <c r="CA4" s="5">
        <f>CH4_100yr_tonnes!CB11</f>
        <v>1329384.7718291667</v>
      </c>
      <c r="CB4" s="5">
        <f>CH4_100yr_tonnes!CC11</f>
        <v>1239188.9342692897</v>
      </c>
      <c r="CC4" s="5">
        <f>CH4_100yr_tonnes!CD11</f>
        <v>1155669.152035482</v>
      </c>
      <c r="CD4" s="5">
        <f>CH4_100yr_tonnes!CE11</f>
        <v>1078234.4524989026</v>
      </c>
      <c r="CE4" s="5">
        <f>CH4_100yr_tonnes!CF11</f>
        <v>1006371.7547999298</v>
      </c>
      <c r="CF4" s="5">
        <f>CH4_100yr_tonnes!CG11</f>
        <v>939628.92877394485</v>
      </c>
      <c r="CG4" s="5">
        <f>CH4_100yr_tonnes!CH11</f>
        <v>877602.77387380658</v>
      </c>
      <c r="CH4" s="5">
        <f>CH4_100yr_tonnes!CI11</f>
        <v>819930.34543457197</v>
      </c>
      <c r="CI4" s="5">
        <f>CH4_100yr_tonnes!CJ11</f>
        <v>766282.57378796011</v>
      </c>
      <c r="CJ4" s="5">
        <f>CH4_100yr_tonnes!CK11</f>
        <v>716359.4634422817</v>
      </c>
      <c r="CK4" s="5">
        <f>CH4_100yr_tonnes!CL11</f>
        <v>669886.39137745858</v>
      </c>
      <c r="CL4" s="5">
        <f>CH4_100yr_tonnes!CM11</f>
        <v>626611.18127940083</v>
      </c>
      <c r="CM4" s="5">
        <f>CH4_100yr_tonnes!CN11</f>
        <v>586301.7289646588</v>
      </c>
      <c r="CN4" s="5">
        <f>CH4_100yr_tonnes!CO11</f>
        <v>548744.03223051829</v>
      </c>
      <c r="CO4" s="5">
        <f>CH4_100yr_tonnes!CP11</f>
        <v>513740.51879854099</v>
      </c>
      <c r="CP4" s="5">
        <f>CH4_100yr_tonnes!CQ11</f>
        <v>481108.60210904852</v>
      </c>
      <c r="CQ4" s="5">
        <f>CH4_100yr_tonnes!CR11</f>
        <v>450679.41398754192</v>
      </c>
      <c r="CR4" s="5">
        <f>CH4_100yr_tonnes!CS11</f>
        <v>422296.67925788078</v>
      </c>
      <c r="CS4" s="5">
        <f>CH4_100yr_tonnes!CT11</f>
        <v>395815.70654656971</v>
      </c>
      <c r="CT4" s="5">
        <f>CH4_100yr_tonnes!CU11</f>
        <v>371102.47619338811</v>
      </c>
      <c r="CU4" s="5">
        <f>CH4_100yr_tonnes!CV11</f>
        <v>348032.81137578445</v>
      </c>
      <c r="CV4" s="5">
        <f>CH4_100yr_tonnes!CW11</f>
        <v>326491.62212844362</v>
      </c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V4"/>
  <sheetViews>
    <sheetView workbookViewId="0"/>
  </sheetViews>
  <sheetFormatPr baseColWidth="10" defaultColWidth="16.75" defaultRowHeight="15" customHeight="1" x14ac:dyDescent="0.15"/>
  <cols>
    <col min="1" max="100" width="16.75" customWidth="1"/>
  </cols>
  <sheetData>
    <row r="1" spans="1:100" ht="15" customHeight="1" x14ac:dyDescent="0.15">
      <c r="A1" s="5">
        <f>CO2eq_100yr_tonnes!B9</f>
        <v>31799665.892215688</v>
      </c>
      <c r="B1" s="5">
        <f>CO2eq_100yr_tonnes!C9</f>
        <v>57225905.296158396</v>
      </c>
      <c r="C1" s="5">
        <f>CO2eq_100yr_tonnes!D9</f>
        <v>75915437.381910399</v>
      </c>
      <c r="D1" s="5">
        <f>CO2eq_100yr_tonnes!E9</f>
        <v>90529434.950688139</v>
      </c>
      <c r="E1" s="5">
        <f>CO2eq_100yr_tonnes!F9</f>
        <v>101880866.02999036</v>
      </c>
      <c r="F1" s="5">
        <f>CO2eq_100yr_tonnes!G9</f>
        <v>110924957.91274762</v>
      </c>
      <c r="G1" s="5">
        <f>CO2eq_100yr_tonnes!H9</f>
        <v>118600000.58913751</v>
      </c>
      <c r="H1" s="5">
        <f>CO2eq_100yr_tonnes!I9</f>
        <v>125165253.01602383</v>
      </c>
      <c r="I1" s="5">
        <f>CO2eq_100yr_tonnes!J9</f>
        <v>131101494.44561881</v>
      </c>
      <c r="J1" s="5">
        <f>CO2eq_100yr_tonnes!K9</f>
        <v>136776583.27279726</v>
      </c>
      <c r="K1" s="5">
        <f>CO2eq_100yr_tonnes!L9</f>
        <v>142891555.05259654</v>
      </c>
      <c r="L1" s="5">
        <f>CO2eq_100yr_tonnes!M9</f>
        <v>148910661.80947787</v>
      </c>
      <c r="M1" s="5">
        <f>CO2eq_100yr_tonnes!N9</f>
        <v>154850603.06572142</v>
      </c>
      <c r="N1" s="5">
        <f>CO2eq_100yr_tonnes!O9</f>
        <v>160923254.8636694</v>
      </c>
      <c r="O1" s="5">
        <f>CO2eq_100yr_tonnes!P9</f>
        <v>166940892.73134929</v>
      </c>
      <c r="P1" s="5">
        <f>CO2eq_100yr_tonnes!Q9</f>
        <v>172109078.72231543</v>
      </c>
      <c r="Q1" s="5">
        <f>CO2eq_100yr_tonnes!R9</f>
        <v>177134769.43830863</v>
      </c>
      <c r="R1" s="5">
        <f>CO2eq_100yr_tonnes!S9</f>
        <v>182301210.68911946</v>
      </c>
      <c r="S1" s="5">
        <f>CO2eq_100yr_tonnes!T9</f>
        <v>187452162.99359497</v>
      </c>
      <c r="T1" s="5">
        <f>CO2eq_100yr_tonnes!U9</f>
        <v>192671132.82627839</v>
      </c>
      <c r="U1" s="5">
        <f>CO2eq_100yr_tonnes!V9</f>
        <v>197853543.52905136</v>
      </c>
      <c r="V1" s="5">
        <f>CO2eq_100yr_tonnes!W9</f>
        <v>203679875.04253313</v>
      </c>
      <c r="W1" s="5">
        <f>CO2eq_100yr_tonnes!X9</f>
        <v>209915775.33957258</v>
      </c>
      <c r="X1" s="5">
        <f>CO2eq_100yr_tonnes!Y9</f>
        <v>216472729.31578293</v>
      </c>
      <c r="Y1" s="5">
        <f>CO2eq_100yr_tonnes!Z9</f>
        <v>223311870.63934466</v>
      </c>
      <c r="Z1" s="5">
        <f>CO2eq_100yr_tonnes!AA9</f>
        <v>230471320.01726088</v>
      </c>
      <c r="AA1" s="5">
        <f>CO2eq_100yr_tonnes!AB9</f>
        <v>238053862.31452134</v>
      </c>
      <c r="AB1" s="5">
        <f>CO2eq_100yr_tonnes!AC9</f>
        <v>246815667.56142333</v>
      </c>
      <c r="AC1" s="5">
        <f>CO2eq_100yr_tonnes!AD9</f>
        <v>255227055.99748549</v>
      </c>
      <c r="AD1" s="5">
        <f>CO2eq_100yr_tonnes!AE9</f>
        <v>263421418.3869065</v>
      </c>
      <c r="AE1" s="5">
        <f>CO2eq_100yr_tonnes!AF9</f>
        <v>271488304.02848613</v>
      </c>
      <c r="AF1" s="5">
        <f>CO2eq_100yr_tonnes!AG9</f>
        <v>279488365.71890581</v>
      </c>
      <c r="AG1" s="5">
        <f>CO2eq_100yr_tonnes!AH9</f>
        <v>287462933.27739155</v>
      </c>
      <c r="AH1" s="5">
        <f>CO2eq_100yr_tonnes!AI9</f>
        <v>295439774.18997407</v>
      </c>
      <c r="AI1" s="5">
        <f>CO2eq_100yr_tonnes!AJ9</f>
        <v>303437353.91390365</v>
      </c>
      <c r="AJ1" s="5">
        <f>CO2eq_100yr_tonnes!AK9</f>
        <v>311467824.12849641</v>
      </c>
      <c r="AK1" s="5">
        <f>CO2eq_100yr_tonnes!AL9</f>
        <v>319539103.6525138</v>
      </c>
      <c r="AL1" s="5">
        <f>CO2eq_100yr_tonnes!AM9</f>
        <v>327656255.4861201</v>
      </c>
      <c r="AM1" s="5">
        <f>CO2eq_100yr_tonnes!AN9</f>
        <v>335822331.62676042</v>
      </c>
      <c r="AN1" s="5">
        <f>CO2eq_100yr_tonnes!AO9</f>
        <v>344038984.30554861</v>
      </c>
      <c r="AO1" s="5">
        <f>CO2eq_100yr_tonnes!AP9</f>
        <v>352306834.98570293</v>
      </c>
      <c r="AP1" s="5">
        <f>CO2eq_100yr_tonnes!AQ9</f>
        <v>360625798.91763723</v>
      </c>
      <c r="AQ1" s="5">
        <f>CO2eq_100yr_tonnes!AR9</f>
        <v>368995125.93064338</v>
      </c>
      <c r="AR1" s="5">
        <f>CO2eq_100yr_tonnes!AS9</f>
        <v>377413316.64273936</v>
      </c>
      <c r="AS1" s="5">
        <f>CO2eq_100yr_tonnes!AT9</f>
        <v>385878199.94940114</v>
      </c>
      <c r="AT1" s="5">
        <f>CO2eq_100yr_tonnes!AU9</f>
        <v>394387222.94487399</v>
      </c>
      <c r="AU1" s="5">
        <f>CO2eq_100yr_tonnes!AV9</f>
        <v>402937699.85669756</v>
      </c>
      <c r="AV1" s="5">
        <f>CO2eq_100yr_tonnes!AW9</f>
        <v>411527053.73059845</v>
      </c>
      <c r="AW1" s="5">
        <f>CO2eq_100yr_tonnes!AX9</f>
        <v>420152866.22086823</v>
      </c>
      <c r="AX1" s="5">
        <f>CO2eq_100yr_tonnes!AY9</f>
        <v>428812927.70812941</v>
      </c>
      <c r="AY1" s="5">
        <f>CO2eq_100yr_tonnes!AZ9</f>
        <v>437505049.3752653</v>
      </c>
      <c r="AZ1" s="5">
        <f>CO2eq_100yr_tonnes!BA9</f>
        <v>446226899.36028099</v>
      </c>
      <c r="BA1" s="5">
        <f>CO2eq_100yr_tonnes!BB9</f>
        <v>454975865.60174751</v>
      </c>
      <c r="BB1" s="5">
        <f>CO2eq_100yr_tonnes!BC9</f>
        <v>463749106.20549035</v>
      </c>
      <c r="BC1" s="5">
        <f>CO2eq_100yr_tonnes!BD9</f>
        <v>472543519.69633341</v>
      </c>
      <c r="BD1" s="5">
        <f>CO2eq_100yr_tonnes!BE9</f>
        <v>481355885.40437657</v>
      </c>
      <c r="BE1" s="5">
        <f>CO2eq_100yr_tonnes!BF9</f>
        <v>490182923.07460654</v>
      </c>
      <c r="BF1" s="5">
        <f>CO2eq_100yr_tonnes!BG9</f>
        <v>499021442.72780997</v>
      </c>
      <c r="BG1" s="5">
        <f>CO2eq_100yr_tonnes!BH9</f>
        <v>507868422.57856274</v>
      </c>
      <c r="BH1" s="5">
        <f>CO2eq_100yr_tonnes!BI9</f>
        <v>516721033.63426507</v>
      </c>
      <c r="BI1" s="5">
        <f>CO2eq_100yr_tonnes!BJ9</f>
        <v>525576503.01159847</v>
      </c>
      <c r="BJ1" s="5">
        <f>CO2eq_100yr_tonnes!BK9</f>
        <v>414192235.93770766</v>
      </c>
      <c r="BK1" s="5">
        <f>CO2eq_100yr_tonnes!BL9</f>
        <v>335185494.83045024</v>
      </c>
      <c r="BL1" s="5">
        <f>CO2eq_100yr_tonnes!BM9</f>
        <v>278197905.8118543</v>
      </c>
      <c r="BM1" s="5">
        <f>CO2eq_100yr_tonnes!BN9</f>
        <v>236262477.68961063</v>
      </c>
      <c r="BN1" s="5">
        <f>CO2eq_100yr_tonnes!BO9</f>
        <v>204687322.27353585</v>
      </c>
      <c r="BO1" s="5">
        <f>CO2eq_100yr_tonnes!BP9</f>
        <v>180307251.73431507</v>
      </c>
      <c r="BP1" s="5">
        <f>CO2eq_100yr_tonnes!BQ9</f>
        <v>160981982.03623155</v>
      </c>
      <c r="BQ1" s="5">
        <f>CO2eq_100yr_tonnes!BR9</f>
        <v>145259651.25096506</v>
      </c>
      <c r="BR1" s="5">
        <f>CO2eq_100yr_tonnes!BS9</f>
        <v>132151160.95923714</v>
      </c>
      <c r="BS1" s="5">
        <f>CO2eq_100yr_tonnes!BT9</f>
        <v>120978812.82402252</v>
      </c>
      <c r="BT1" s="5">
        <f>CO2eq_100yr_tonnes!BU9</f>
        <v>111274754.59394135</v>
      </c>
      <c r="BU1" s="5">
        <f>CO2eq_100yr_tonnes!BV9</f>
        <v>102712821.56995589</v>
      </c>
      <c r="BV1" s="5">
        <f>CO2eq_100yr_tonnes!BW9</f>
        <v>95062770.075428128</v>
      </c>
      <c r="BW1" s="5">
        <f>CO2eq_100yr_tonnes!BX9</f>
        <v>88159527.006608084</v>
      </c>
      <c r="BX1" s="5">
        <f>CO2eq_100yr_tonnes!BY9</f>
        <v>81882510.564559042</v>
      </c>
      <c r="BY1" s="5">
        <f>CO2eq_100yr_tonnes!BZ9</f>
        <v>76141706.821274847</v>
      </c>
      <c r="BZ1" s="5">
        <f>CO2eq_100yr_tonnes!CA9</f>
        <v>70868279.964522421</v>
      </c>
      <c r="CA1" s="5">
        <f>CO2eq_100yr_tonnes!CB9</f>
        <v>66008225.635344371</v>
      </c>
      <c r="CB1" s="5">
        <f>CO2eq_100yr_tonnes!CC9</f>
        <v>61518068.338745132</v>
      </c>
      <c r="CC1" s="5">
        <f>CO2eq_100yr_tonnes!CD9</f>
        <v>57361932.69918558</v>
      </c>
      <c r="CD1" s="5">
        <f>CO2eq_100yr_tonnes!CE9</f>
        <v>53509539.048023768</v>
      </c>
      <c r="CE1" s="5">
        <f>CO2eq_100yr_tonnes!CF9</f>
        <v>49934821.847350501</v>
      </c>
      <c r="CF1" s="5">
        <f>CO2eq_100yr_tonnes!CG9</f>
        <v>46614968.483222328</v>
      </c>
      <c r="CG1" s="5">
        <f>CO2eq_100yr_tonnes!CH9</f>
        <v>43529742.530242383</v>
      </c>
      <c r="CH1" s="5">
        <f>CO2eq_100yr_tonnes!CI9</f>
        <v>40661000.261149511</v>
      </c>
      <c r="CI1" s="5">
        <f>CO2eq_100yr_tonnes!CJ9</f>
        <v>37992338.884281822</v>
      </c>
      <c r="CJ1" s="5">
        <f>CO2eq_100yr_tonnes!CK9</f>
        <v>35508835.288714156</v>
      </c>
      <c r="CK1" s="5">
        <f>CO2eq_100yr_tonnes!CL9</f>
        <v>33196847.355143007</v>
      </c>
      <c r="CL1" s="5">
        <f>CO2eq_100yr_tonnes!CM9</f>
        <v>31043859.030354887</v>
      </c>
      <c r="CM1" s="5">
        <f>CO2eq_100yr_tonnes!CN9</f>
        <v>29038356.377840146</v>
      </c>
      <c r="CN1" s="5">
        <f>CO2eq_100yr_tonnes!CO9</f>
        <v>27169725.96823566</v>
      </c>
      <c r="CO1" s="5">
        <f>CO2eq_100yr_tonnes!CP9</f>
        <v>25428169.60338876</v>
      </c>
      <c r="CP1" s="5">
        <f>CO2eq_100yr_tonnes!CQ9</f>
        <v>23804631.341869265</v>
      </c>
      <c r="CQ1" s="5">
        <f>CO2eq_100yr_tonnes!CR9</f>
        <v>22290733.940671049</v>
      </c>
      <c r="CR1" s="5">
        <f>CO2eq_100yr_tonnes!CS9</f>
        <v>20878722.752072003</v>
      </c>
      <c r="CS1" s="5">
        <f>CO2eq_100yr_tonnes!CT9</f>
        <v>19561415.611333519</v>
      </c>
      <c r="CT1" s="5">
        <f>CO2eq_100yr_tonnes!CU9</f>
        <v>18332157.723182499</v>
      </c>
      <c r="CU1" s="5">
        <f>CO2eq_100yr_tonnes!CV9</f>
        <v>17184780.730737232</v>
      </c>
      <c r="CV1" s="5">
        <f>CO2eq_100yr_tonnes!CW9</f>
        <v>16113565.445566576</v>
      </c>
    </row>
    <row r="2" spans="1:100" ht="15" customHeight="1" x14ac:dyDescent="0.15">
      <c r="A2" s="5">
        <f>CO2eq_100yr_tonnes!B10</f>
        <v>7631919.8138734689</v>
      </c>
      <c r="B2" s="5">
        <f>CO2eq_100yr_tonnes!C10</f>
        <v>13734217.271137325</v>
      </c>
      <c r="C2" s="5">
        <f>CO2eq_100yr_tonnes!D10</f>
        <v>18219704.970479369</v>
      </c>
      <c r="D2" s="5">
        <f>CO2eq_100yr_tonnes!E10</f>
        <v>21727064.387805261</v>
      </c>
      <c r="E2" s="5">
        <f>CO2eq_100yr_tonnes!F10</f>
        <v>24451407.846187938</v>
      </c>
      <c r="F2" s="5">
        <f>CO2eq_100yr_tonnes!G10</f>
        <v>26621989.900741015</v>
      </c>
      <c r="G2" s="5">
        <f>CO2eq_100yr_tonnes!H10</f>
        <v>28464000.140856631</v>
      </c>
      <c r="H2" s="5">
        <f>CO2eq_100yr_tonnes!I10</f>
        <v>30039660.723576982</v>
      </c>
      <c r="I2" s="5">
        <f>CO2eq_100yr_tonnes!J10</f>
        <v>31464358.667900421</v>
      </c>
      <c r="J2" s="5">
        <f>CO2eq_100yr_tonnes!K10</f>
        <v>32826379.983886775</v>
      </c>
      <c r="K2" s="5">
        <f>CO2eq_100yr_tonnes!L10</f>
        <v>34293973.212664902</v>
      </c>
      <c r="L2" s="5">
        <f>CO2eq_100yr_tonnes!M10</f>
        <v>35738558.836975925</v>
      </c>
      <c r="M2" s="5">
        <f>CO2eq_100yr_tonnes!N10</f>
        <v>37164144.736691736</v>
      </c>
      <c r="N2" s="5">
        <f>CO2eq_100yr_tonnes!O10</f>
        <v>38621581.166727431</v>
      </c>
      <c r="O2" s="5">
        <f>CO2eq_100yr_tonnes!P10</f>
        <v>40065814.258202001</v>
      </c>
      <c r="P2" s="5">
        <f>CO2eq_100yr_tonnes!Q10</f>
        <v>41306178.893754765</v>
      </c>
      <c r="Q2" s="5">
        <f>CO2eq_100yr_tonnes!R10</f>
        <v>42512344.663731053</v>
      </c>
      <c r="R2" s="5">
        <f>CO2eq_100yr_tonnes!S10</f>
        <v>43752290.5619087</v>
      </c>
      <c r="S2" s="5">
        <f>CO2eq_100yr_tonnes!T10</f>
        <v>44988519.119164981</v>
      </c>
      <c r="T2" s="5">
        <f>CO2eq_100yr_tonnes!U10</f>
        <v>46241071.881135471</v>
      </c>
      <c r="U2" s="5">
        <f>CO2eq_100yr_tonnes!V10</f>
        <v>47484850.44459109</v>
      </c>
      <c r="V2" s="5">
        <f>CO2eq_100yr_tonnes!W10</f>
        <v>48883170.011119947</v>
      </c>
      <c r="W2" s="5">
        <f>CO2eq_100yr_tonnes!X10</f>
        <v>50379786.083570026</v>
      </c>
      <c r="X2" s="5">
        <f>CO2eq_100yr_tonnes!Y10</f>
        <v>51953455.03193596</v>
      </c>
      <c r="Y2" s="5">
        <f>CO2eq_100yr_tonnes!Z10</f>
        <v>53594848.956045821</v>
      </c>
      <c r="Z2" s="5">
        <f>CO2eq_100yr_tonnes!AA10</f>
        <v>55313116.808093414</v>
      </c>
      <c r="AA2" s="5">
        <f>CO2eq_100yr_tonnes!AB10</f>
        <v>57132926.954940334</v>
      </c>
      <c r="AB2" s="5">
        <f>CO2eq_100yr_tonnes!AC10</f>
        <v>59235760.213702194</v>
      </c>
      <c r="AC2" s="5">
        <f>CO2eq_100yr_tonnes!AD10</f>
        <v>61254493.441053584</v>
      </c>
      <c r="AD2" s="5">
        <f>CO2eq_100yr_tonnes!AE10</f>
        <v>63221140.407547355</v>
      </c>
      <c r="AE2" s="5">
        <f>CO2eq_100yr_tonnes!AF10</f>
        <v>65157192.963317156</v>
      </c>
      <c r="AF2" s="5">
        <f>CO2eq_100yr_tonnes!AG10</f>
        <v>67077207.775888853</v>
      </c>
      <c r="AG2" s="5">
        <f>CO2eq_100yr_tonnes!AH10</f>
        <v>68991103.993522957</v>
      </c>
      <c r="AH2" s="5">
        <f>CO2eq_100yr_tonnes!AI10</f>
        <v>70905545.8061869</v>
      </c>
      <c r="AI2" s="5">
        <f>CO2eq_100yr_tonnes!AJ10</f>
        <v>72824964.938673824</v>
      </c>
      <c r="AJ2" s="5">
        <f>CO2eq_100yr_tonnes!AK10</f>
        <v>74752277.794382095</v>
      </c>
      <c r="AK2" s="5">
        <f>CO2eq_100yr_tonnes!AL10</f>
        <v>76689384.872478977</v>
      </c>
      <c r="AL2" s="5">
        <f>CO2eq_100yr_tonnes!AM10</f>
        <v>78637501.321777254</v>
      </c>
      <c r="AM2" s="5">
        <f>CO2eq_100yr_tonnes!AN10</f>
        <v>80597359.586786166</v>
      </c>
      <c r="AN2" s="5">
        <f>CO2eq_100yr_tonnes!AO10</f>
        <v>82569356.231754795</v>
      </c>
      <c r="AO2" s="5">
        <f>CO2eq_100yr_tonnes!AP10</f>
        <v>84553640.397916734</v>
      </c>
      <c r="AP2" s="5">
        <f>CO2eq_100yr_tonnes!AQ10</f>
        <v>86550191.739527807</v>
      </c>
      <c r="AQ2" s="5">
        <f>CO2eq_100yr_tonnes!AR10</f>
        <v>88558830.226287782</v>
      </c>
      <c r="AR2" s="5">
        <f>CO2eq_100yr_tonnes!AS10</f>
        <v>90579195.991797104</v>
      </c>
      <c r="AS2" s="5">
        <f>CO2eq_100yr_tonnes!AT10</f>
        <v>92610767.991070777</v>
      </c>
      <c r="AT2" s="5">
        <f>CO2eq_100yr_tonnes!AU10</f>
        <v>94652933.506329685</v>
      </c>
      <c r="AU2" s="5">
        <f>CO2eq_100yr_tonnes!AV10</f>
        <v>96705047.960639924</v>
      </c>
      <c r="AV2" s="5">
        <f>CO2eq_100yr_tonnes!AW10</f>
        <v>98766492.907701984</v>
      </c>
      <c r="AW2" s="5">
        <f>CO2eq_100yr_tonnes!AX10</f>
        <v>100836687.88897261</v>
      </c>
      <c r="AX2" s="5">
        <f>CO2eq_100yr_tonnes!AY10</f>
        <v>102915102.64537601</v>
      </c>
      <c r="AY2" s="5">
        <f>CO2eq_100yr_tonnes!AZ10</f>
        <v>105001211.84432699</v>
      </c>
      <c r="AZ2" s="5">
        <f>CO2eq_100yr_tonnes!BA10</f>
        <v>107094455.83764544</v>
      </c>
      <c r="BA2" s="5">
        <f>CO2eq_100yr_tonnes!BB10</f>
        <v>109194207.73988535</v>
      </c>
      <c r="BB2" s="5">
        <f>CO2eq_100yr_tonnes!BC10</f>
        <v>111299785.48629536</v>
      </c>
      <c r="BC2" s="5">
        <f>CO2eq_100yr_tonnes!BD10</f>
        <v>113410444.72864816</v>
      </c>
      <c r="BD2" s="5">
        <f>CO2eq_100yr_tonnes!BE10</f>
        <v>115525412.48993739</v>
      </c>
      <c r="BE2" s="5">
        <f>CO2eq_100yr_tonnes!BF10</f>
        <v>117643901.53336859</v>
      </c>
      <c r="BF2" s="5">
        <f>CO2eq_100yr_tonnes!BG10</f>
        <v>119765146.24985696</v>
      </c>
      <c r="BG2" s="5">
        <f>CO2eq_100yr_tonnes!BH10</f>
        <v>121888421.42253418</v>
      </c>
      <c r="BH2" s="5">
        <f>CO2eq_100yr_tonnes!BI10</f>
        <v>124013048.07509437</v>
      </c>
      <c r="BI2" s="5">
        <f>CO2eq_100yr_tonnes!BJ10</f>
        <v>126138360.72232893</v>
      </c>
      <c r="BJ2" s="5">
        <f>CO2eq_100yr_tonnes!BK10</f>
        <v>99406136.625159323</v>
      </c>
      <c r="BK2" s="5">
        <f>CO2eq_100yr_tonnes!BL10</f>
        <v>80444518.753627717</v>
      </c>
      <c r="BL2" s="5">
        <f>CO2eq_100yr_tonnes!BM10</f>
        <v>66767497.391279042</v>
      </c>
      <c r="BM2" s="5">
        <f>CO2eq_100yr_tonnes!BN10</f>
        <v>56702994.643199131</v>
      </c>
      <c r="BN2" s="5">
        <f>CO2eq_100yr_tonnes!BO10</f>
        <v>49124957.346726313</v>
      </c>
      <c r="BO2" s="5">
        <f>CO2eq_100yr_tonnes!BP10</f>
        <v>43273740.415038764</v>
      </c>
      <c r="BP2" s="5">
        <f>CO2eq_100yr_tonnes!BQ10</f>
        <v>38635675.685755193</v>
      </c>
      <c r="BQ2" s="5">
        <f>CO2eq_100yr_tonnes!BR10</f>
        <v>34862316.29990343</v>
      </c>
      <c r="BR2" s="5">
        <f>CO2eq_100yr_tonnes!BS10</f>
        <v>31716278.629867237</v>
      </c>
      <c r="BS2" s="5">
        <f>CO2eq_100yr_tonnes!BT10</f>
        <v>29034915.077382445</v>
      </c>
      <c r="BT2" s="5">
        <f>CO2eq_100yr_tonnes!BU10</f>
        <v>26705941.103492782</v>
      </c>
      <c r="BU2" s="5">
        <f>CO2eq_100yr_tonnes!BV10</f>
        <v>24651077.178634774</v>
      </c>
      <c r="BV2" s="5">
        <f>CO2eq_100yr_tonnes!BW10</f>
        <v>22815064.819572587</v>
      </c>
      <c r="BW2" s="5">
        <f>CO2eq_100yr_tonnes!BX10</f>
        <v>21158286.485475898</v>
      </c>
      <c r="BX2" s="5">
        <f>CO2eq_100yr_tonnes!BY10</f>
        <v>19651802.534575164</v>
      </c>
      <c r="BY2" s="5">
        <f>CO2eq_100yr_tonnes!BZ10</f>
        <v>18274009.636923891</v>
      </c>
      <c r="BZ2" s="5">
        <f>CO2eq_100yr_tonnes!CA10</f>
        <v>17008387.192418475</v>
      </c>
      <c r="CA2" s="5">
        <f>CO2eq_100yr_tonnes!CB10</f>
        <v>15841974.151371472</v>
      </c>
      <c r="CB2" s="5">
        <f>CO2eq_100yr_tonnes!CC10</f>
        <v>14764336.402387997</v>
      </c>
      <c r="CC2" s="5">
        <f>CO2eq_100yr_tonnes!CD10</f>
        <v>13766863.84689337</v>
      </c>
      <c r="CD2" s="5">
        <f>CO2eq_100yr_tonnes!CE10</f>
        <v>12842289.372401351</v>
      </c>
      <c r="CE2" s="5">
        <f>CO2eq_100yr_tonnes!CF10</f>
        <v>11984357.242718032</v>
      </c>
      <c r="CF2" s="5">
        <f>CO2eq_100yr_tonnes!CG10</f>
        <v>11187592.436242675</v>
      </c>
      <c r="CG2" s="5">
        <f>CO2eq_100yr_tonnes!CH10</f>
        <v>10447138.206775701</v>
      </c>
      <c r="CH2" s="5">
        <f>CO2eq_100yr_tonnes!CI10</f>
        <v>9758640.0619086027</v>
      </c>
      <c r="CI2" s="5">
        <f>CO2eq_100yr_tonnes!CJ10</f>
        <v>9118161.3311410993</v>
      </c>
      <c r="CJ2" s="5">
        <f>CO2eq_100yr_tonnes!CK10</f>
        <v>8522120.4699628223</v>
      </c>
      <c r="CK2" s="5">
        <f>CO2eq_100yr_tonnes!CL10</f>
        <v>7967243.3653298998</v>
      </c>
      <c r="CL2" s="5">
        <f>CO2eq_100yr_tonnes!CM10</f>
        <v>7450526.1670735991</v>
      </c>
      <c r="CM2" s="5">
        <f>CO2eq_100yr_tonnes!CN10</f>
        <v>6969205.5307672778</v>
      </c>
      <c r="CN2" s="5">
        <f>CO2eq_100yr_tonnes!CO10</f>
        <v>6520734.2321446966</v>
      </c>
      <c r="CO2" s="5">
        <f>CO2eq_100yr_tonnes!CP10</f>
        <v>6102760.7050411329</v>
      </c>
      <c r="CP2" s="5">
        <f>CO2eq_100yr_tonnes!CQ10</f>
        <v>5713111.5217254162</v>
      </c>
      <c r="CQ2" s="5">
        <f>CO2eq_100yr_tonnes!CR10</f>
        <v>5349776.1458502831</v>
      </c>
      <c r="CR2" s="5">
        <f>CO2eq_100yr_tonnes!CS10</f>
        <v>5010893.4603942111</v>
      </c>
      <c r="CS2" s="5">
        <f>CO2eq_100yr_tonnes!CT10</f>
        <v>4694739.7472090647</v>
      </c>
      <c r="CT2" s="5">
        <f>CO2eq_100yr_tonnes!CU10</f>
        <v>4399717.8537180107</v>
      </c>
      <c r="CU2" s="5">
        <f>CO2eq_100yr_tonnes!CV10</f>
        <v>4124347.3758479715</v>
      </c>
      <c r="CV2" s="5">
        <f>CO2eq_100yr_tonnes!CW10</f>
        <v>3867255.7070097378</v>
      </c>
    </row>
    <row r="3" spans="1:100" ht="15" customHeight="1" x14ac:dyDescent="0.15">
      <c r="A3" s="5">
        <f>CO2eq_100yr_tonnes!B11</f>
        <v>13991852.991341447</v>
      </c>
      <c r="B3" s="5">
        <f>CO2eq_100yr_tonnes!C11</f>
        <v>25179398.329816163</v>
      </c>
      <c r="C3" s="5">
        <f>CO2eq_100yr_tonnes!D11</f>
        <v>33402792.448335819</v>
      </c>
      <c r="D3" s="5">
        <f>CO2eq_100yr_tonnes!E11</f>
        <v>39832951.374920554</v>
      </c>
      <c r="E3" s="5">
        <f>CO2eq_100yr_tonnes!F11</f>
        <v>44827581.048982471</v>
      </c>
      <c r="F3" s="5">
        <f>CO2eq_100yr_tonnes!G11</f>
        <v>48806981.483006813</v>
      </c>
      <c r="G3" s="5">
        <f>CO2eq_100yr_tonnes!H11</f>
        <v>52184000.258938581</v>
      </c>
      <c r="H3" s="5">
        <f>CO2eq_100yr_tonnes!I11</f>
        <v>55072711.325573556</v>
      </c>
      <c r="I3" s="5">
        <f>CO2eq_100yr_tonnes!J11</f>
        <v>57684657.555166148</v>
      </c>
      <c r="J3" s="5">
        <f>CO2eq_100yr_tonnes!K11</f>
        <v>60181696.636707164</v>
      </c>
      <c r="K3" s="5">
        <f>CO2eq_100yr_tonnes!L11</f>
        <v>62872284.225875184</v>
      </c>
      <c r="L3" s="5">
        <f>CO2eq_100yr_tonnes!M11</f>
        <v>65520691.200057723</v>
      </c>
      <c r="M3" s="5">
        <f>CO2eq_100yr_tonnes!N11</f>
        <v>68134265.350588381</v>
      </c>
      <c r="N3" s="5">
        <f>CO2eq_100yr_tonnes!O11</f>
        <v>70806232.136867389</v>
      </c>
      <c r="O3" s="5">
        <f>CO2eq_100yr_tonnes!P11</f>
        <v>73453992.804431573</v>
      </c>
      <c r="P3" s="5">
        <f>CO2eq_100yr_tonnes!Q11</f>
        <v>75727994.634152099</v>
      </c>
      <c r="Q3" s="5">
        <f>CO2eq_100yr_tonnes!R11</f>
        <v>77939298.549219891</v>
      </c>
      <c r="R3" s="5">
        <f>CO2eq_100yr_tonnes!S11</f>
        <v>80212532.696823776</v>
      </c>
      <c r="S3" s="5">
        <f>CO2eq_100yr_tonnes!T11</f>
        <v>82478951.715441942</v>
      </c>
      <c r="T3" s="5">
        <f>CO2eq_100yr_tonnes!U11</f>
        <v>84775298.448662907</v>
      </c>
      <c r="U3" s="5">
        <f>CO2eq_100yr_tonnes!V11</f>
        <v>87055559.150619224</v>
      </c>
      <c r="V3" s="5">
        <f>CO2eq_100yr_tonnes!W11</f>
        <v>89619145.017823443</v>
      </c>
      <c r="W3" s="5">
        <f>CO2eq_100yr_tonnes!X11</f>
        <v>92362941.163414553</v>
      </c>
      <c r="X3" s="5">
        <f>CO2eq_100yr_tonnes!Y11</f>
        <v>95248000.895779014</v>
      </c>
      <c r="Y3" s="5">
        <f>CO2eq_100yr_tonnes!Z11</f>
        <v>98257223.080947369</v>
      </c>
      <c r="Z3" s="5">
        <f>CO2eq_100yr_tonnes!AA11</f>
        <v>101407380.81102021</v>
      </c>
      <c r="AA3" s="5">
        <f>CO2eq_100yr_tonnes!AB11</f>
        <v>104743699.4233474</v>
      </c>
      <c r="AB3" s="5">
        <f>CO2eq_100yr_tonnes!AC11</f>
        <v>108598893.73402135</v>
      </c>
      <c r="AC3" s="5">
        <f>CO2eq_100yr_tonnes!AD11</f>
        <v>112299904.64905199</v>
      </c>
      <c r="AD3" s="5">
        <f>CO2eq_100yr_tonnes!AE11</f>
        <v>115905424.07507639</v>
      </c>
      <c r="AE3" s="5">
        <f>CO2eq_100yr_tonnes!AF11</f>
        <v>119454853.76931646</v>
      </c>
      <c r="AF3" s="5">
        <f>CO2eq_100yr_tonnes!AG11</f>
        <v>122974880.92538509</v>
      </c>
      <c r="AG3" s="5">
        <f>CO2eq_100yr_tonnes!AH11</f>
        <v>126483690.65044013</v>
      </c>
      <c r="AH3" s="5">
        <f>CO2eq_100yr_tonnes!AI11</f>
        <v>129993500.63461134</v>
      </c>
      <c r="AI3" s="5">
        <f>CO2eq_100yr_tonnes!AJ11</f>
        <v>133512435.72602192</v>
      </c>
      <c r="AJ3" s="5">
        <f>CO2eq_100yr_tonnes!AK11</f>
        <v>137045842.61363223</v>
      </c>
      <c r="AK3" s="5">
        <f>CO2eq_100yr_tonnes!AL11</f>
        <v>140597205.61006069</v>
      </c>
      <c r="AL3" s="5">
        <f>CO2eq_100yr_tonnes!AM11</f>
        <v>144168752.4208301</v>
      </c>
      <c r="AM3" s="5">
        <f>CO2eq_100yr_tonnes!AN11</f>
        <v>147761825.91903597</v>
      </c>
      <c r="AN3" s="5">
        <f>CO2eq_100yr_tonnes!AO11</f>
        <v>151377153.0828017</v>
      </c>
      <c r="AO3" s="5">
        <f>CO2eq_100yr_tonnes!AP11</f>
        <v>155015007.3902941</v>
      </c>
      <c r="AP3" s="5">
        <f>CO2eq_100yr_tonnes!AQ11</f>
        <v>158675351.51870945</v>
      </c>
      <c r="AQ3" s="5">
        <f>CO2eq_100yr_tonnes!AR11</f>
        <v>162357855.4088175</v>
      </c>
      <c r="AR3" s="5">
        <f>CO2eq_100yr_tonnes!AS11</f>
        <v>166061859.32521069</v>
      </c>
      <c r="AS3" s="5">
        <f>CO2eq_100yr_tonnes!AT11</f>
        <v>169786407.98073873</v>
      </c>
      <c r="AT3" s="5">
        <f>CO2eq_100yr_tonnes!AU11</f>
        <v>173530378.09507746</v>
      </c>
      <c r="AU3" s="5">
        <f>CO2eq_100yr_tonnes!AV11</f>
        <v>177292587.92157796</v>
      </c>
      <c r="AV3" s="5">
        <f>CO2eq_100yr_tonnes!AW11</f>
        <v>181071903.6543141</v>
      </c>
      <c r="AW3" s="5">
        <f>CO2eq_100yr_tonnes!AX11</f>
        <v>184867261.12871066</v>
      </c>
      <c r="AX3" s="5">
        <f>CO2eq_100yr_tonnes!AY11</f>
        <v>188677688.19940245</v>
      </c>
      <c r="AY3" s="5">
        <f>CO2eq_100yr_tonnes!AZ11</f>
        <v>192502221.71560344</v>
      </c>
      <c r="AZ3" s="5">
        <f>CO2eq_100yr_tonnes!BA11</f>
        <v>196339835.71849582</v>
      </c>
      <c r="BA3" s="5">
        <f>CO2eq_100yr_tonnes!BB11</f>
        <v>200189380.87463799</v>
      </c>
      <c r="BB3" s="5">
        <f>CO2eq_100yr_tonnes!BC11</f>
        <v>204049606.70206711</v>
      </c>
      <c r="BC3" s="5">
        <f>CO2eq_100yr_tonnes!BD11</f>
        <v>207919148.67267802</v>
      </c>
      <c r="BD3" s="5">
        <f>CO2eq_100yr_tonnes!BE11</f>
        <v>211796589.58768359</v>
      </c>
      <c r="BE3" s="5">
        <f>CO2eq_100yr_tonnes!BF11</f>
        <v>215680486.16546822</v>
      </c>
      <c r="BF3" s="5">
        <f>CO2eq_100yr_tonnes!BG11</f>
        <v>219569434.78745952</v>
      </c>
      <c r="BG3" s="5">
        <f>CO2eq_100yr_tonnes!BH11</f>
        <v>223462105.92572731</v>
      </c>
      <c r="BH3" s="5">
        <f>CO2eq_100yr_tonnes!BI11</f>
        <v>227357254.82367477</v>
      </c>
      <c r="BI3" s="5">
        <f>CO2eq_100yr_tonnes!BJ11</f>
        <v>231253661.31176838</v>
      </c>
      <c r="BJ3" s="5">
        <f>CO2eq_100yr_tonnes!BK11</f>
        <v>182244583.82922202</v>
      </c>
      <c r="BK3" s="5">
        <f>CO2eq_100yr_tonnes!BL11</f>
        <v>147481617.71413073</v>
      </c>
      <c r="BL3" s="5">
        <f>CO2eq_100yr_tonnes!BM11</f>
        <v>122407078.55449013</v>
      </c>
      <c r="BM3" s="5">
        <f>CO2eq_100yr_tonnes!BN11</f>
        <v>103955490.18101799</v>
      </c>
      <c r="BN3" s="5">
        <f>CO2eq_100yr_tonnes!BO11</f>
        <v>90062421.800383791</v>
      </c>
      <c r="BO3" s="5">
        <f>CO2eq_100yr_tonnes!BP11</f>
        <v>79335190.759282216</v>
      </c>
      <c r="BP3" s="5">
        <f>CO2eq_100yr_tonnes!BQ11</f>
        <v>70832072.090385199</v>
      </c>
      <c r="BQ3" s="5">
        <f>CO2eq_100yr_tonnes!BR11</f>
        <v>63914246.549502581</v>
      </c>
      <c r="BR3" s="5">
        <f>CO2eq_100yr_tonnes!BS11</f>
        <v>58146510.821676038</v>
      </c>
      <c r="BS3" s="5">
        <f>CO2eq_100yr_tonnes!BT11</f>
        <v>53230677.642074913</v>
      </c>
      <c r="BT3" s="5">
        <f>CO2eq_100yr_tonnes!BU11</f>
        <v>48960892.022310719</v>
      </c>
      <c r="BU3" s="5">
        <f>CO2eq_100yr_tonnes!BV11</f>
        <v>45193641.491910711</v>
      </c>
      <c r="BV3" s="5">
        <f>CO2eq_100yr_tonnes!BW11</f>
        <v>41827618.832777813</v>
      </c>
      <c r="BW3" s="5">
        <f>CO2eq_100yr_tonnes!BX11</f>
        <v>38790191.884531595</v>
      </c>
      <c r="BX3" s="5">
        <f>CO2eq_100yr_tonnes!BY11</f>
        <v>36028304.649606444</v>
      </c>
      <c r="BY3" s="5">
        <f>CO2eq_100yr_tonnes!BZ11</f>
        <v>33502351.002055515</v>
      </c>
      <c r="BZ3" s="5">
        <f>CO2eq_100yr_tonnes!CA11</f>
        <v>31182043.182906568</v>
      </c>
      <c r="CA3" s="5">
        <f>CO2eq_100yr_tonnes!CB11</f>
        <v>29043619.277426198</v>
      </c>
      <c r="CB3" s="5">
        <f>CO2eq_100yr_tonnes!CC11</f>
        <v>27067950.070694447</v>
      </c>
      <c r="CC3" s="5">
        <f>CO2eq_100yr_tonnes!CD11</f>
        <v>25239250.387010571</v>
      </c>
      <c r="CD3" s="5">
        <f>CO2eq_100yr_tonnes!CE11</f>
        <v>23544197.182300273</v>
      </c>
      <c r="CE3" s="5">
        <f>CO2eq_100yr_tonnes!CF11</f>
        <v>21971321.612408172</v>
      </c>
      <c r="CF3" s="5">
        <f>CO2eq_100yr_tonnes!CG11</f>
        <v>20510586.132185295</v>
      </c>
      <c r="CG3" s="5">
        <f>CO2eq_100yr_tonnes!CH11</f>
        <v>19153086.713730507</v>
      </c>
      <c r="CH3" s="5">
        <f>CO2eq_100yr_tonnes!CI11</f>
        <v>17890840.113721307</v>
      </c>
      <c r="CI3" s="5">
        <f>CO2eq_100yr_tonnes!CJ11</f>
        <v>16716629.107815504</v>
      </c>
      <c r="CJ3" s="5">
        <f>CO2eq_100yr_tonnes!CK11</f>
        <v>15623887.527701439</v>
      </c>
      <c r="CK3" s="5">
        <f>CO2eq_100yr_tonnes!CL11</f>
        <v>14606612.836025264</v>
      </c>
      <c r="CL3" s="5">
        <f>CO2eq_100yr_tonnes!CM11</f>
        <v>13659297.972766049</v>
      </c>
      <c r="CM3" s="5">
        <f>CO2eq_100yr_tonnes!CN11</f>
        <v>12776876.806418084</v>
      </c>
      <c r="CN3" s="5">
        <f>CO2eq_100yr_tonnes!CO11</f>
        <v>11954679.426409107</v>
      </c>
      <c r="CO3" s="5">
        <f>CO2eq_100yr_tonnes!CP11</f>
        <v>11188394.625243073</v>
      </c>
      <c r="CP3" s="5">
        <f>CO2eq_100yr_tonnes!CQ11</f>
        <v>10474037.790511558</v>
      </c>
      <c r="CQ3" s="5">
        <f>CO2eq_100yr_tonnes!CR11</f>
        <v>9807922.9335605539</v>
      </c>
      <c r="CR3" s="5">
        <f>CO2eq_100yr_tonnes!CS11</f>
        <v>9186638.0104933456</v>
      </c>
      <c r="CS3" s="5">
        <f>CO2eq_100yr_tonnes!CT11</f>
        <v>8607022.870904699</v>
      </c>
      <c r="CT3" s="5">
        <f>CO2eq_100yr_tonnes!CU11</f>
        <v>8066149.3985699695</v>
      </c>
      <c r="CU3" s="5">
        <f>CO2eq_100yr_tonnes!CV11</f>
        <v>7561303.5221408792</v>
      </c>
      <c r="CV3" s="5">
        <f>CO2eq_100yr_tonnes!CW11</f>
        <v>7089968.7957840236</v>
      </c>
    </row>
    <row r="4" spans="1:100" ht="15" customHeight="1" x14ac:dyDescent="0.15">
      <c r="A4" s="5">
        <f>CO2eq_100yr_tonnes!B12</f>
        <v>15587830.52889082</v>
      </c>
      <c r="B4" s="5">
        <f>CO2eq_100yr_tonnes!C12</f>
        <v>28110163.608380325</v>
      </c>
      <c r="C4" s="5">
        <f>CO2eq_100yr_tonnes!D12</f>
        <v>37552577.144290768</v>
      </c>
      <c r="D4" s="5">
        <f>CO2eq_100yr_tonnes!E12</f>
        <v>44991533.369237222</v>
      </c>
      <c r="E4" s="5">
        <f>CO2eq_100yr_tonnes!F12</f>
        <v>50934734.165780336</v>
      </c>
      <c r="F4" s="5">
        <f>CO2eq_100yr_tonnes!G12</f>
        <v>55717258.051347524</v>
      </c>
      <c r="G4" s="5">
        <f>CO2eq_100yr_tonnes!H12</f>
        <v>59775366.971279114</v>
      </c>
      <c r="H4" s="5">
        <f>CO2eq_100yr_tonnes!I12</f>
        <v>63149395.008901946</v>
      </c>
      <c r="I4" s="5">
        <f>CO2eq_100yr_tonnes!J12</f>
        <v>66070554.902575582</v>
      </c>
      <c r="J4" s="5">
        <f>CO2eq_100yr_tonnes!K12</f>
        <v>68985472.081112385</v>
      </c>
      <c r="K4" s="5">
        <f>CO2eq_100yr_tonnes!L12</f>
        <v>72111688.750792578</v>
      </c>
      <c r="L4" s="5">
        <f>CO2eq_100yr_tonnes!M12</f>
        <v>75134266.250939578</v>
      </c>
      <c r="M4" s="5">
        <f>CO2eq_100yr_tonnes!N12</f>
        <v>78014003.947956428</v>
      </c>
      <c r="N4" s="5">
        <f>CO2eq_100yr_tonnes!O12</f>
        <v>80907783.68963781</v>
      </c>
      <c r="O4" s="5">
        <f>CO2eq_100yr_tonnes!P12</f>
        <v>83738023.664979041</v>
      </c>
      <c r="P4" s="5">
        <f>CO2eq_100yr_tonnes!Q12</f>
        <v>86383419.324388683</v>
      </c>
      <c r="Q4" s="5">
        <f>CO2eq_100yr_tonnes!R12</f>
        <v>89106349.639958501</v>
      </c>
      <c r="R4" s="5">
        <f>CO2eq_100yr_tonnes!S12</f>
        <v>91867379.77634649</v>
      </c>
      <c r="S4" s="5">
        <f>CO2eq_100yr_tonnes!T12</f>
        <v>94534949.864549205</v>
      </c>
      <c r="T4" s="5">
        <f>CO2eq_100yr_tonnes!U12</f>
        <v>97185973.420203313</v>
      </c>
      <c r="U4" s="5">
        <f>CO2eq_100yr_tonnes!V12</f>
        <v>99871735.721692994</v>
      </c>
      <c r="V4" s="5">
        <f>CO2eq_100yr_tonnes!W12</f>
        <v>102777674.73431155</v>
      </c>
      <c r="W4" s="5">
        <f>CO2eq_100yr_tonnes!X12</f>
        <v>105787657.94125131</v>
      </c>
      <c r="X4" s="5">
        <f>CO2eq_100yr_tonnes!Y12</f>
        <v>108860546.82385455</v>
      </c>
      <c r="Y4" s="5">
        <f>CO2eq_100yr_tonnes!Z12</f>
        <v>111992076.0978709</v>
      </c>
      <c r="Z4" s="5">
        <f>CO2eq_100yr_tonnes!AA12</f>
        <v>115216571.74784242</v>
      </c>
      <c r="AA4" s="5">
        <f>CO2eq_100yr_tonnes!AB12</f>
        <v>118606392.07485174</v>
      </c>
      <c r="AB4" s="5">
        <f>CO2eq_100yr_tonnes!AC12</f>
        <v>123382457.50103028</v>
      </c>
      <c r="AC4" s="5">
        <f>CO2eq_100yr_tonnes!AD12</f>
        <v>127877262.30142844</v>
      </c>
      <c r="AD4" s="5">
        <f>CO2eq_100yr_tonnes!AE12</f>
        <v>132189810.71481536</v>
      </c>
      <c r="AE4" s="5">
        <f>CO2eq_100yr_tonnes!AF12</f>
        <v>136386519.39769047</v>
      </c>
      <c r="AF4" s="5">
        <f>CO2eq_100yr_tonnes!AG12</f>
        <v>140512294.7809701</v>
      </c>
      <c r="AG4" s="5">
        <f>CO2eq_100yr_tonnes!AH12</f>
        <v>144597703.33691305</v>
      </c>
      <c r="AH4" s="5">
        <f>CO2eq_100yr_tonnes!AI12</f>
        <v>148663361.87372842</v>
      </c>
      <c r="AI4" s="5">
        <f>CO2eq_100yr_tonnes!AJ12</f>
        <v>152723126.65012339</v>
      </c>
      <c r="AJ4" s="5">
        <f>CO2eq_100yr_tonnes!AK12</f>
        <v>156786272.77052298</v>
      </c>
      <c r="AK4" s="5">
        <f>CO2eq_100yr_tonnes!AL12</f>
        <v>160858981.32852012</v>
      </c>
      <c r="AL4" s="5">
        <f>CO2eq_100yr_tonnes!AM12</f>
        <v>164945345.07450011</v>
      </c>
      <c r="AM4" s="5">
        <f>CO2eq_100yr_tonnes!AN12</f>
        <v>169048029.35411826</v>
      </c>
      <c r="AN4" s="5">
        <f>CO2eq_100yr_tonnes!AO12</f>
        <v>173168724.38133317</v>
      </c>
      <c r="AO4" s="5">
        <f>CO2eq_100yr_tonnes!AP12</f>
        <v>177308419.10504538</v>
      </c>
      <c r="AP4" s="5">
        <f>CO2eq_100yr_tonnes!AQ12</f>
        <v>181467587.41124904</v>
      </c>
      <c r="AQ4" s="5">
        <f>CO2eq_100yr_tonnes!AR12</f>
        <v>185646280.46746573</v>
      </c>
      <c r="AR4" s="5">
        <f>CO2eq_100yr_tonnes!AS12</f>
        <v>189844163.42649454</v>
      </c>
      <c r="AS4" s="5">
        <f>CO2eq_100yr_tonnes!AT12</f>
        <v>194060576.99097186</v>
      </c>
      <c r="AT4" s="5">
        <f>CO2eq_100yr_tonnes!AU12</f>
        <v>198294639.91745353</v>
      </c>
      <c r="AU4" s="5">
        <f>CO2eq_100yr_tonnes!AV12</f>
        <v>202545360.88231146</v>
      </c>
      <c r="AV4" s="5">
        <f>CO2eq_100yr_tonnes!AW12</f>
        <v>206811704.40830314</v>
      </c>
      <c r="AW4" s="5">
        <f>CO2eq_100yr_tonnes!AX12</f>
        <v>211092587.66385919</v>
      </c>
      <c r="AX4" s="5">
        <f>CO2eq_100yr_tonnes!AY12</f>
        <v>215386906.5823037</v>
      </c>
      <c r="AY4" s="5">
        <f>CO2eq_100yr_tonnes!AZ12</f>
        <v>219693511.27523065</v>
      </c>
      <c r="AZ4" s="5">
        <f>CO2eq_100yr_tonnes!BA12</f>
        <v>224011194.55281103</v>
      </c>
      <c r="BA4" s="5">
        <f>CO2eq_100yr_tonnes!BB12</f>
        <v>228338675.36552164</v>
      </c>
      <c r="BB4" s="5">
        <f>CO2eq_100yr_tonnes!BC12</f>
        <v>232674624.911064</v>
      </c>
      <c r="BC4" s="5">
        <f>CO2eq_100yr_tonnes!BD12</f>
        <v>237017651.08047014</v>
      </c>
      <c r="BD4" s="5">
        <f>CO2eq_100yr_tonnes!BE12</f>
        <v>241366324.49651986</v>
      </c>
      <c r="BE4" s="5">
        <f>CO2eq_100yr_tonnes!BF12</f>
        <v>245719162.22652757</v>
      </c>
      <c r="BF4" s="5">
        <f>CO2eq_100yr_tonnes!BG12</f>
        <v>250074665.50868207</v>
      </c>
      <c r="BG4" s="5">
        <f>CO2eq_100yr_tonnes!BH12</f>
        <v>254431366.89129725</v>
      </c>
      <c r="BH4" s="5">
        <f>CO2eq_100yr_tonnes!BI12</f>
        <v>258787838.94381332</v>
      </c>
      <c r="BI4" s="5">
        <f>CO2eq_100yr_tonnes!BJ12</f>
        <v>263142664.08201012</v>
      </c>
      <c r="BJ4" s="5">
        <f>CO2eq_100yr_tonnes!BK12</f>
        <v>210103553.41417119</v>
      </c>
      <c r="BK4" s="5">
        <f>CO2eq_100yr_tonnes!BL12</f>
        <v>172177211.37090015</v>
      </c>
      <c r="BL4" s="5">
        <f>CO2eq_100yr_tonnes!BM12</f>
        <v>144554785.88537696</v>
      </c>
      <c r="BM4" s="5">
        <f>CO2eq_100yr_tonnes!BN12</f>
        <v>123999770.43568461</v>
      </c>
      <c r="BN4" s="5">
        <f>CO2eq_100yr_tonnes!BO12</f>
        <v>108330631.43920971</v>
      </c>
      <c r="BO4" s="5">
        <f>CO2eq_100yr_tonnes!BP12</f>
        <v>96073925.611373246</v>
      </c>
      <c r="BP4" s="5">
        <f>CO2eq_100yr_tonnes!BQ12</f>
        <v>86231706.186586082</v>
      </c>
      <c r="BQ4" s="5">
        <f>CO2eq_100yr_tonnes!BR12</f>
        <v>78125544.681346476</v>
      </c>
      <c r="BR4" s="5">
        <f>CO2eq_100yr_tonnes!BS12</f>
        <v>71291915.121501029</v>
      </c>
      <c r="BS4" s="5">
        <f>CO2eq_100yr_tonnes!BT12</f>
        <v>65412011.94040516</v>
      </c>
      <c r="BT4" s="5">
        <f>CO2eq_100yr_tonnes!BU12</f>
        <v>60264653.957294539</v>
      </c>
      <c r="BU4" s="5">
        <f>CO2eq_100yr_tonnes!BV12</f>
        <v>55694667.542377584</v>
      </c>
      <c r="BV4" s="5">
        <f>CO2eq_100yr_tonnes!BW12</f>
        <v>51591649.324313872</v>
      </c>
      <c r="BW4" s="5">
        <f>CO2eq_100yr_tonnes!BX12</f>
        <v>47875690.090785585</v>
      </c>
      <c r="BX4" s="5">
        <f>CO2eq_100yr_tonnes!BY12</f>
        <v>44487767.930249996</v>
      </c>
      <c r="BY4" s="5">
        <f>CO2eq_100yr_tonnes!BZ12</f>
        <v>41383274.266198769</v>
      </c>
      <c r="BZ4" s="5">
        <f>CO2eq_100yr_tonnes!CA12</f>
        <v>38527642.542211123</v>
      </c>
      <c r="CA4" s="5">
        <f>CO2eq_100yr_tonnes!CB12</f>
        <v>35893388.839387514</v>
      </c>
      <c r="CB4" s="5">
        <f>CO2eq_100yr_tonnes!CC12</f>
        <v>33458101.225270811</v>
      </c>
      <c r="CC4" s="5">
        <f>CO2eq_100yr_tonnes!CD12</f>
        <v>31203067.104958009</v>
      </c>
      <c r="CD4" s="5">
        <f>CO2eq_100yr_tonnes!CE12</f>
        <v>29112330.217470367</v>
      </c>
      <c r="CE4" s="5">
        <f>CO2eq_100yr_tonnes!CF12</f>
        <v>27172037.379598103</v>
      </c>
      <c r="CF4" s="5">
        <f>CO2eq_100yr_tonnes!CG12</f>
        <v>25369981.076896515</v>
      </c>
      <c r="CG4" s="5">
        <f>CO2eq_100yr_tonnes!CH12</f>
        <v>23695274.894592784</v>
      </c>
      <c r="CH4" s="5">
        <f>CO2eq_100yr_tonnes!CI12</f>
        <v>22138119.32673344</v>
      </c>
      <c r="CI4" s="5">
        <f>CO2eq_100yr_tonnes!CJ12</f>
        <v>20689629.492274929</v>
      </c>
      <c r="CJ4" s="5">
        <f>CO2eq_100yr_tonnes!CK12</f>
        <v>19341705.512941606</v>
      </c>
      <c r="CK4" s="5">
        <f>CO2eq_100yr_tonnes!CL12</f>
        <v>18086932.567191388</v>
      </c>
      <c r="CL4" s="5">
        <f>CO2eq_100yr_tonnes!CM12</f>
        <v>16918501.894543815</v>
      </c>
      <c r="CM4" s="5">
        <f>CO2eq_100yr_tonnes!CN12</f>
        <v>15830146.682045786</v>
      </c>
      <c r="CN4" s="5">
        <f>CO2eq_100yr_tonnes!CO12</f>
        <v>14816088.870223995</v>
      </c>
      <c r="CO4" s="5">
        <f>CO2eq_100yr_tonnes!CP12</f>
        <v>13870994.007560609</v>
      </c>
      <c r="CP4" s="5">
        <f>CO2eq_100yr_tonnes!CQ12</f>
        <v>12989932.256944304</v>
      </c>
      <c r="CQ4" s="5">
        <f>CO2eq_100yr_tonnes!CR12</f>
        <v>12168344.177663634</v>
      </c>
      <c r="CR4" s="5">
        <f>CO2eq_100yr_tonnes!CS12</f>
        <v>11402010.339962784</v>
      </c>
      <c r="CS4" s="5">
        <f>CO2eq_100yr_tonnes!CT12</f>
        <v>10687024.076757383</v>
      </c>
      <c r="CT4" s="5">
        <f>CO2eq_100yr_tonnes!CU12</f>
        <v>10019766.857221477</v>
      </c>
      <c r="CU4" s="5">
        <f>CO2eq_100yr_tonnes!CV12</f>
        <v>9396885.9071461856</v>
      </c>
      <c r="CV4" s="5">
        <f>CO2eq_100yr_tonnes!CW12</f>
        <v>8815273.7974679787</v>
      </c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993"/>
  <sheetViews>
    <sheetView showGridLines="0" tabSelected="1" workbookViewId="0">
      <selection activeCell="B8" sqref="B8"/>
    </sheetView>
  </sheetViews>
  <sheetFormatPr baseColWidth="10" defaultColWidth="16.75" defaultRowHeight="15" customHeight="1" x14ac:dyDescent="0.15"/>
  <cols>
    <col min="1" max="1" width="6.25" customWidth="1"/>
    <col min="2" max="2" width="18.25" customWidth="1"/>
    <col min="3" max="3" width="134" customWidth="1"/>
    <col min="4" max="26" width="10.75" customWidth="1"/>
  </cols>
  <sheetData>
    <row r="1" spans="2:3" ht="10.5" customHeight="1" x14ac:dyDescent="0.15">
      <c r="B1" s="43" t="s">
        <v>46</v>
      </c>
      <c r="C1" s="41"/>
    </row>
    <row r="2" spans="2:3" ht="10.5" customHeight="1" x14ac:dyDescent="0.15">
      <c r="B2" s="42"/>
      <c r="C2" s="41"/>
    </row>
    <row r="3" spans="2:3" ht="33.75" customHeight="1" x14ac:dyDescent="0.15">
      <c r="B3" s="40" t="s">
        <v>47</v>
      </c>
      <c r="C3" s="41"/>
    </row>
    <row r="4" spans="2:3" ht="10.5" customHeight="1" x14ac:dyDescent="0.15">
      <c r="B4" s="6"/>
    </row>
    <row r="5" spans="2:3" ht="10.5" customHeight="1" x14ac:dyDescent="0.15">
      <c r="B5" s="44" t="s">
        <v>48</v>
      </c>
      <c r="C5" s="41"/>
    </row>
    <row r="6" spans="2:3" ht="10.5" customHeight="1" x14ac:dyDescent="0.15">
      <c r="B6" s="6"/>
    </row>
    <row r="7" spans="2:3" ht="10.5" customHeight="1" x14ac:dyDescent="0.15">
      <c r="B7" s="7" t="s">
        <v>49</v>
      </c>
      <c r="C7" s="8" t="s">
        <v>50</v>
      </c>
    </row>
    <row r="8" spans="2:3" ht="10.5" customHeight="1" x14ac:dyDescent="0.15">
      <c r="B8" s="9" t="s">
        <v>51</v>
      </c>
      <c r="C8" s="6" t="s">
        <v>52</v>
      </c>
    </row>
    <row r="9" spans="2:3" ht="10.5" customHeight="1" x14ac:dyDescent="0.15">
      <c r="B9" s="9" t="s">
        <v>53</v>
      </c>
      <c r="C9" s="6" t="s">
        <v>54</v>
      </c>
    </row>
    <row r="10" spans="2:3" ht="10.5" customHeight="1" x14ac:dyDescent="0.15">
      <c r="B10" s="6"/>
    </row>
    <row r="11" spans="2:3" ht="10.5" customHeight="1" x14ac:dyDescent="0.15">
      <c r="B11" s="6"/>
    </row>
    <row r="12" spans="2:3" ht="10.5" customHeight="1" x14ac:dyDescent="0.15">
      <c r="B12" s="6"/>
    </row>
    <row r="13" spans="2:3" ht="10.5" customHeight="1" x14ac:dyDescent="0.15">
      <c r="B13" s="6"/>
    </row>
    <row r="14" spans="2:3" ht="10.5" customHeight="1" x14ac:dyDescent="0.15">
      <c r="B14" s="6"/>
    </row>
    <row r="15" spans="2:3" ht="10.5" customHeight="1" x14ac:dyDescent="0.15">
      <c r="B15" s="6"/>
    </row>
    <row r="16" spans="2:3" ht="10.5" customHeight="1" x14ac:dyDescent="0.15">
      <c r="B16" s="6"/>
    </row>
    <row r="17" spans="2:2" ht="10.5" customHeight="1" x14ac:dyDescent="0.15">
      <c r="B17" s="6"/>
    </row>
    <row r="18" spans="2:2" ht="10.5" customHeight="1" x14ac:dyDescent="0.15">
      <c r="B18" s="6"/>
    </row>
    <row r="19" spans="2:2" ht="10.5" customHeight="1" x14ac:dyDescent="0.15">
      <c r="B19" s="6"/>
    </row>
    <row r="20" spans="2:2" ht="10.5" customHeight="1" x14ac:dyDescent="0.15">
      <c r="B20" s="6"/>
    </row>
    <row r="21" spans="2:2" ht="10.5" customHeight="1" x14ac:dyDescent="0.15">
      <c r="B21" s="6"/>
    </row>
    <row r="22" spans="2:2" ht="10.5" customHeight="1" x14ac:dyDescent="0.15">
      <c r="B22" s="6"/>
    </row>
    <row r="23" spans="2:2" ht="10.5" customHeight="1" x14ac:dyDescent="0.15">
      <c r="B23" s="6"/>
    </row>
    <row r="24" spans="2:2" ht="10.5" customHeight="1" x14ac:dyDescent="0.15">
      <c r="B24" s="6"/>
    </row>
    <row r="25" spans="2:2" ht="10.5" customHeight="1" x14ac:dyDescent="0.15">
      <c r="B25" s="6"/>
    </row>
    <row r="26" spans="2:2" ht="10.5" customHeight="1" x14ac:dyDescent="0.15">
      <c r="B26" s="6"/>
    </row>
    <row r="27" spans="2:2" ht="10.5" customHeight="1" x14ac:dyDescent="0.15">
      <c r="B27" s="6"/>
    </row>
    <row r="28" spans="2:2" ht="10.5" customHeight="1" x14ac:dyDescent="0.15">
      <c r="B28" s="6"/>
    </row>
    <row r="29" spans="2:2" ht="10.5" customHeight="1" x14ac:dyDescent="0.15">
      <c r="B29" s="6"/>
    </row>
    <row r="30" spans="2:2" ht="10.5" customHeight="1" x14ac:dyDescent="0.15">
      <c r="B30" s="6"/>
    </row>
    <row r="31" spans="2:2" ht="10.5" customHeight="1" x14ac:dyDescent="0.15">
      <c r="B31" s="6"/>
    </row>
    <row r="32" spans="2:2" ht="10.5" customHeight="1" x14ac:dyDescent="0.15">
      <c r="B32" s="6"/>
    </row>
    <row r="33" spans="2:2" ht="10.5" customHeight="1" x14ac:dyDescent="0.15">
      <c r="B33" s="6"/>
    </row>
    <row r="34" spans="2:2" ht="10.5" customHeight="1" x14ac:dyDescent="0.15">
      <c r="B34" s="6"/>
    </row>
    <row r="35" spans="2:2" ht="10.5" customHeight="1" x14ac:dyDescent="0.15">
      <c r="B35" s="6"/>
    </row>
    <row r="36" spans="2:2" ht="10.5" customHeight="1" x14ac:dyDescent="0.15">
      <c r="B36" s="6"/>
    </row>
    <row r="37" spans="2:2" ht="10.5" customHeight="1" x14ac:dyDescent="0.15">
      <c r="B37" s="6"/>
    </row>
    <row r="38" spans="2:2" ht="10.5" customHeight="1" x14ac:dyDescent="0.15">
      <c r="B38" s="6"/>
    </row>
    <row r="39" spans="2:2" ht="10.5" customHeight="1" x14ac:dyDescent="0.15">
      <c r="B39" s="6"/>
    </row>
    <row r="40" spans="2:2" ht="10.5" customHeight="1" x14ac:dyDescent="0.15">
      <c r="B40" s="6"/>
    </row>
    <row r="41" spans="2:2" ht="10.5" customHeight="1" x14ac:dyDescent="0.15">
      <c r="B41" s="6"/>
    </row>
    <row r="42" spans="2:2" ht="10.5" customHeight="1" x14ac:dyDescent="0.15">
      <c r="B42" s="6"/>
    </row>
    <row r="43" spans="2:2" ht="10.5" customHeight="1" x14ac:dyDescent="0.15">
      <c r="B43" s="6"/>
    </row>
    <row r="44" spans="2:2" ht="10.5" customHeight="1" x14ac:dyDescent="0.15">
      <c r="B44" s="6"/>
    </row>
    <row r="45" spans="2:2" ht="10.5" customHeight="1" x14ac:dyDescent="0.15">
      <c r="B45" s="6"/>
    </row>
    <row r="46" spans="2:2" ht="10.5" customHeight="1" x14ac:dyDescent="0.15">
      <c r="B46" s="6"/>
    </row>
    <row r="47" spans="2:2" ht="10.5" customHeight="1" x14ac:dyDescent="0.15">
      <c r="B47" s="6"/>
    </row>
    <row r="48" spans="2:2" ht="10.5" customHeight="1" x14ac:dyDescent="0.15">
      <c r="B48" s="6"/>
    </row>
    <row r="49" spans="2:2" ht="10.5" customHeight="1" x14ac:dyDescent="0.15">
      <c r="B49" s="6"/>
    </row>
    <row r="50" spans="2:2" ht="10.5" customHeight="1" x14ac:dyDescent="0.15">
      <c r="B50" s="6"/>
    </row>
    <row r="51" spans="2:2" ht="10.5" customHeight="1" x14ac:dyDescent="0.15">
      <c r="B51" s="6"/>
    </row>
    <row r="52" spans="2:2" ht="10.5" customHeight="1" x14ac:dyDescent="0.15">
      <c r="B52" s="6"/>
    </row>
    <row r="53" spans="2:2" ht="10.5" customHeight="1" x14ac:dyDescent="0.15">
      <c r="B53" s="6"/>
    </row>
    <row r="54" spans="2:2" ht="10.5" customHeight="1" x14ac:dyDescent="0.15">
      <c r="B54" s="6"/>
    </row>
    <row r="55" spans="2:2" ht="10.5" customHeight="1" x14ac:dyDescent="0.15">
      <c r="B55" s="6"/>
    </row>
    <row r="56" spans="2:2" ht="10.5" customHeight="1" x14ac:dyDescent="0.15">
      <c r="B56" s="6"/>
    </row>
    <row r="57" spans="2:2" ht="10.5" customHeight="1" x14ac:dyDescent="0.15">
      <c r="B57" s="6"/>
    </row>
    <row r="58" spans="2:2" ht="10.5" customHeight="1" x14ac:dyDescent="0.15">
      <c r="B58" s="6"/>
    </row>
    <row r="59" spans="2:2" ht="10.5" customHeight="1" x14ac:dyDescent="0.15">
      <c r="B59" s="6"/>
    </row>
    <row r="60" spans="2:2" ht="10.5" customHeight="1" x14ac:dyDescent="0.15">
      <c r="B60" s="6"/>
    </row>
    <row r="61" spans="2:2" ht="10.5" customHeight="1" x14ac:dyDescent="0.15">
      <c r="B61" s="6"/>
    </row>
    <row r="62" spans="2:2" ht="10.5" customHeight="1" x14ac:dyDescent="0.15">
      <c r="B62" s="6"/>
    </row>
    <row r="63" spans="2:2" ht="10.5" customHeight="1" x14ac:dyDescent="0.15">
      <c r="B63" s="6"/>
    </row>
    <row r="64" spans="2:2" ht="10.5" customHeight="1" x14ac:dyDescent="0.15">
      <c r="B64" s="6"/>
    </row>
    <row r="65" spans="2:2" ht="10.5" customHeight="1" x14ac:dyDescent="0.15">
      <c r="B65" s="6"/>
    </row>
    <row r="66" spans="2:2" ht="10.5" customHeight="1" x14ac:dyDescent="0.15">
      <c r="B66" s="6"/>
    </row>
    <row r="67" spans="2:2" ht="10.5" customHeight="1" x14ac:dyDescent="0.15">
      <c r="B67" s="6"/>
    </row>
    <row r="68" spans="2:2" ht="10.5" customHeight="1" x14ac:dyDescent="0.15">
      <c r="B68" s="6"/>
    </row>
    <row r="69" spans="2:2" ht="10.5" customHeight="1" x14ac:dyDescent="0.15">
      <c r="B69" s="6"/>
    </row>
    <row r="70" spans="2:2" ht="10.5" customHeight="1" x14ac:dyDescent="0.15">
      <c r="B70" s="6"/>
    </row>
    <row r="71" spans="2:2" ht="10.5" customHeight="1" x14ac:dyDescent="0.15">
      <c r="B71" s="6"/>
    </row>
    <row r="72" spans="2:2" ht="10.5" customHeight="1" x14ac:dyDescent="0.15">
      <c r="B72" s="6"/>
    </row>
    <row r="73" spans="2:2" ht="10.5" customHeight="1" x14ac:dyDescent="0.15">
      <c r="B73" s="6"/>
    </row>
    <row r="74" spans="2:2" ht="10.5" customHeight="1" x14ac:dyDescent="0.15">
      <c r="B74" s="6"/>
    </row>
    <row r="75" spans="2:2" ht="10.5" customHeight="1" x14ac:dyDescent="0.15">
      <c r="B75" s="6"/>
    </row>
    <row r="76" spans="2:2" ht="10.5" customHeight="1" x14ac:dyDescent="0.15">
      <c r="B76" s="6"/>
    </row>
    <row r="77" spans="2:2" ht="10.5" customHeight="1" x14ac:dyDescent="0.15">
      <c r="B77" s="6"/>
    </row>
    <row r="78" spans="2:2" ht="10.5" customHeight="1" x14ac:dyDescent="0.15">
      <c r="B78" s="6"/>
    </row>
    <row r="79" spans="2:2" ht="10.5" customHeight="1" x14ac:dyDescent="0.15">
      <c r="B79" s="6"/>
    </row>
    <row r="80" spans="2:2" ht="10.5" customHeight="1" x14ac:dyDescent="0.15">
      <c r="B80" s="6"/>
    </row>
    <row r="81" spans="2:2" ht="10.5" customHeight="1" x14ac:dyDescent="0.15">
      <c r="B81" s="6"/>
    </row>
    <row r="82" spans="2:2" ht="10.5" customHeight="1" x14ac:dyDescent="0.15">
      <c r="B82" s="6"/>
    </row>
    <row r="83" spans="2:2" ht="10.5" customHeight="1" x14ac:dyDescent="0.15">
      <c r="B83" s="6"/>
    </row>
    <row r="84" spans="2:2" ht="10.5" customHeight="1" x14ac:dyDescent="0.15">
      <c r="B84" s="6"/>
    </row>
    <row r="85" spans="2:2" ht="10.5" customHeight="1" x14ac:dyDescent="0.15">
      <c r="B85" s="6"/>
    </row>
    <row r="86" spans="2:2" ht="10.5" customHeight="1" x14ac:dyDescent="0.15">
      <c r="B86" s="6"/>
    </row>
    <row r="87" spans="2:2" ht="10.5" customHeight="1" x14ac:dyDescent="0.15">
      <c r="B87" s="6"/>
    </row>
    <row r="88" spans="2:2" ht="10.5" customHeight="1" x14ac:dyDescent="0.15">
      <c r="B88" s="6"/>
    </row>
    <row r="89" spans="2:2" ht="10.5" customHeight="1" x14ac:dyDescent="0.15">
      <c r="B89" s="6"/>
    </row>
    <row r="90" spans="2:2" ht="10.5" customHeight="1" x14ac:dyDescent="0.15">
      <c r="B90" s="6"/>
    </row>
    <row r="91" spans="2:2" ht="10.5" customHeight="1" x14ac:dyDescent="0.15">
      <c r="B91" s="6"/>
    </row>
    <row r="92" spans="2:2" ht="10.5" customHeight="1" x14ac:dyDescent="0.15">
      <c r="B92" s="6"/>
    </row>
    <row r="93" spans="2:2" ht="10.5" customHeight="1" x14ac:dyDescent="0.15">
      <c r="B93" s="6"/>
    </row>
    <row r="94" spans="2:2" ht="10.5" customHeight="1" x14ac:dyDescent="0.15">
      <c r="B94" s="6"/>
    </row>
    <row r="95" spans="2:2" ht="10.5" customHeight="1" x14ac:dyDescent="0.15">
      <c r="B95" s="6"/>
    </row>
    <row r="96" spans="2:2" ht="10.5" customHeight="1" x14ac:dyDescent="0.15">
      <c r="B96" s="6"/>
    </row>
    <row r="97" spans="2:2" ht="10.5" customHeight="1" x14ac:dyDescent="0.15">
      <c r="B97" s="6"/>
    </row>
    <row r="98" spans="2:2" ht="10.5" customHeight="1" x14ac:dyDescent="0.15">
      <c r="B98" s="6"/>
    </row>
    <row r="99" spans="2:2" ht="10.5" customHeight="1" x14ac:dyDescent="0.15">
      <c r="B99" s="6"/>
    </row>
    <row r="100" spans="2:2" ht="10.5" customHeight="1" x14ac:dyDescent="0.15">
      <c r="B100" s="6"/>
    </row>
    <row r="101" spans="2:2" ht="10.5" customHeight="1" x14ac:dyDescent="0.15">
      <c r="B101" s="6"/>
    </row>
    <row r="102" spans="2:2" ht="10.5" customHeight="1" x14ac:dyDescent="0.15">
      <c r="B102" s="6"/>
    </row>
    <row r="103" spans="2:2" ht="10.5" customHeight="1" x14ac:dyDescent="0.15">
      <c r="B103" s="6"/>
    </row>
    <row r="104" spans="2:2" ht="10.5" customHeight="1" x14ac:dyDescent="0.15">
      <c r="B104" s="6"/>
    </row>
    <row r="105" spans="2:2" ht="10.5" customHeight="1" x14ac:dyDescent="0.15">
      <c r="B105" s="6"/>
    </row>
    <row r="106" spans="2:2" ht="10.5" customHeight="1" x14ac:dyDescent="0.15">
      <c r="B106" s="6"/>
    </row>
    <row r="107" spans="2:2" ht="10.5" customHeight="1" x14ac:dyDescent="0.15">
      <c r="B107" s="6"/>
    </row>
    <row r="108" spans="2:2" ht="10.5" customHeight="1" x14ac:dyDescent="0.15">
      <c r="B108" s="6"/>
    </row>
    <row r="109" spans="2:2" ht="10.5" customHeight="1" x14ac:dyDescent="0.15">
      <c r="B109" s="6"/>
    </row>
    <row r="110" spans="2:2" ht="10.5" customHeight="1" x14ac:dyDescent="0.15">
      <c r="B110" s="6"/>
    </row>
    <row r="111" spans="2:2" ht="10.5" customHeight="1" x14ac:dyDescent="0.15">
      <c r="B111" s="6"/>
    </row>
    <row r="112" spans="2:2" ht="10.5" customHeight="1" x14ac:dyDescent="0.15">
      <c r="B112" s="6"/>
    </row>
    <row r="113" spans="2:2" ht="10.5" customHeight="1" x14ac:dyDescent="0.15">
      <c r="B113" s="6"/>
    </row>
    <row r="114" spans="2:2" ht="10.5" customHeight="1" x14ac:dyDescent="0.15">
      <c r="B114" s="6"/>
    </row>
    <row r="115" spans="2:2" ht="10.5" customHeight="1" x14ac:dyDescent="0.15">
      <c r="B115" s="6"/>
    </row>
    <row r="116" spans="2:2" ht="10.5" customHeight="1" x14ac:dyDescent="0.15">
      <c r="B116" s="6"/>
    </row>
    <row r="117" spans="2:2" ht="10.5" customHeight="1" x14ac:dyDescent="0.15">
      <c r="B117" s="6"/>
    </row>
    <row r="118" spans="2:2" ht="10.5" customHeight="1" x14ac:dyDescent="0.15">
      <c r="B118" s="6"/>
    </row>
    <row r="119" spans="2:2" ht="10.5" customHeight="1" x14ac:dyDescent="0.15">
      <c r="B119" s="6"/>
    </row>
    <row r="120" spans="2:2" ht="10.5" customHeight="1" x14ac:dyDescent="0.15">
      <c r="B120" s="6"/>
    </row>
    <row r="121" spans="2:2" ht="10.5" customHeight="1" x14ac:dyDescent="0.15">
      <c r="B121" s="6"/>
    </row>
    <row r="122" spans="2:2" ht="10.5" customHeight="1" x14ac:dyDescent="0.15">
      <c r="B122" s="6"/>
    </row>
    <row r="123" spans="2:2" ht="10.5" customHeight="1" x14ac:dyDescent="0.15">
      <c r="B123" s="6"/>
    </row>
    <row r="124" spans="2:2" ht="10.5" customHeight="1" x14ac:dyDescent="0.15">
      <c r="B124" s="6"/>
    </row>
    <row r="125" spans="2:2" ht="10.5" customHeight="1" x14ac:dyDescent="0.15">
      <c r="B125" s="6"/>
    </row>
    <row r="126" spans="2:2" ht="10.5" customHeight="1" x14ac:dyDescent="0.15">
      <c r="B126" s="6"/>
    </row>
    <row r="127" spans="2:2" ht="10.5" customHeight="1" x14ac:dyDescent="0.15">
      <c r="B127" s="6"/>
    </row>
    <row r="128" spans="2:2" ht="10.5" customHeight="1" x14ac:dyDescent="0.15">
      <c r="B128" s="6"/>
    </row>
    <row r="129" spans="2:2" ht="10.5" customHeight="1" x14ac:dyDescent="0.15">
      <c r="B129" s="6"/>
    </row>
    <row r="130" spans="2:2" ht="10.5" customHeight="1" x14ac:dyDescent="0.15">
      <c r="B130" s="6"/>
    </row>
    <row r="131" spans="2:2" ht="10.5" customHeight="1" x14ac:dyDescent="0.15">
      <c r="B131" s="6"/>
    </row>
    <row r="132" spans="2:2" ht="10.5" customHeight="1" x14ac:dyDescent="0.15">
      <c r="B132" s="6"/>
    </row>
    <row r="133" spans="2:2" ht="10.5" customHeight="1" x14ac:dyDescent="0.15">
      <c r="B133" s="6"/>
    </row>
    <row r="134" spans="2:2" ht="10.5" customHeight="1" x14ac:dyDescent="0.15">
      <c r="B134" s="6"/>
    </row>
    <row r="135" spans="2:2" ht="10.5" customHeight="1" x14ac:dyDescent="0.15">
      <c r="B135" s="6"/>
    </row>
    <row r="136" spans="2:2" ht="10.5" customHeight="1" x14ac:dyDescent="0.15">
      <c r="B136" s="6"/>
    </row>
    <row r="137" spans="2:2" ht="10.5" customHeight="1" x14ac:dyDescent="0.15">
      <c r="B137" s="6"/>
    </row>
    <row r="138" spans="2:2" ht="10.5" customHeight="1" x14ac:dyDescent="0.15">
      <c r="B138" s="6"/>
    </row>
    <row r="139" spans="2:2" ht="10.5" customHeight="1" x14ac:dyDescent="0.15">
      <c r="B139" s="6"/>
    </row>
    <row r="140" spans="2:2" ht="10.5" customHeight="1" x14ac:dyDescent="0.15">
      <c r="B140" s="6"/>
    </row>
    <row r="141" spans="2:2" ht="10.5" customHeight="1" x14ac:dyDescent="0.15">
      <c r="B141" s="6"/>
    </row>
    <row r="142" spans="2:2" ht="10.5" customHeight="1" x14ac:dyDescent="0.15">
      <c r="B142" s="6"/>
    </row>
    <row r="143" spans="2:2" ht="10.5" customHeight="1" x14ac:dyDescent="0.15">
      <c r="B143" s="6"/>
    </row>
    <row r="144" spans="2:2" ht="10.5" customHeight="1" x14ac:dyDescent="0.15">
      <c r="B144" s="6"/>
    </row>
    <row r="145" spans="2:2" ht="10.5" customHeight="1" x14ac:dyDescent="0.15">
      <c r="B145" s="6"/>
    </row>
    <row r="146" spans="2:2" ht="10.5" customHeight="1" x14ac:dyDescent="0.15">
      <c r="B146" s="6"/>
    </row>
    <row r="147" spans="2:2" ht="10.5" customHeight="1" x14ac:dyDescent="0.15">
      <c r="B147" s="6"/>
    </row>
    <row r="148" spans="2:2" ht="10.5" customHeight="1" x14ac:dyDescent="0.15">
      <c r="B148" s="6"/>
    </row>
    <row r="149" spans="2:2" ht="10.5" customHeight="1" x14ac:dyDescent="0.15">
      <c r="B149" s="6"/>
    </row>
    <row r="150" spans="2:2" ht="10.5" customHeight="1" x14ac:dyDescent="0.15">
      <c r="B150" s="6"/>
    </row>
    <row r="151" spans="2:2" ht="10.5" customHeight="1" x14ac:dyDescent="0.15">
      <c r="B151" s="6"/>
    </row>
    <row r="152" spans="2:2" ht="10.5" customHeight="1" x14ac:dyDescent="0.15">
      <c r="B152" s="6"/>
    </row>
    <row r="153" spans="2:2" ht="10.5" customHeight="1" x14ac:dyDescent="0.15">
      <c r="B153" s="6"/>
    </row>
    <row r="154" spans="2:2" ht="10.5" customHeight="1" x14ac:dyDescent="0.15">
      <c r="B154" s="6"/>
    </row>
    <row r="155" spans="2:2" ht="10.5" customHeight="1" x14ac:dyDescent="0.15">
      <c r="B155" s="6"/>
    </row>
    <row r="156" spans="2:2" ht="10.5" customHeight="1" x14ac:dyDescent="0.15">
      <c r="B156" s="6"/>
    </row>
    <row r="157" spans="2:2" ht="10.5" customHeight="1" x14ac:dyDescent="0.15">
      <c r="B157" s="6"/>
    </row>
    <row r="158" spans="2:2" ht="10.5" customHeight="1" x14ac:dyDescent="0.15">
      <c r="B158" s="6"/>
    </row>
    <row r="159" spans="2:2" ht="10.5" customHeight="1" x14ac:dyDescent="0.15">
      <c r="B159" s="6"/>
    </row>
    <row r="160" spans="2:2" ht="10.5" customHeight="1" x14ac:dyDescent="0.15">
      <c r="B160" s="6"/>
    </row>
    <row r="161" spans="2:2" ht="10.5" customHeight="1" x14ac:dyDescent="0.15">
      <c r="B161" s="6"/>
    </row>
    <row r="162" spans="2:2" ht="10.5" customHeight="1" x14ac:dyDescent="0.15">
      <c r="B162" s="6"/>
    </row>
    <row r="163" spans="2:2" ht="10.5" customHeight="1" x14ac:dyDescent="0.15">
      <c r="B163" s="6"/>
    </row>
    <row r="164" spans="2:2" ht="10.5" customHeight="1" x14ac:dyDescent="0.15">
      <c r="B164" s="6"/>
    </row>
    <row r="165" spans="2:2" ht="10.5" customHeight="1" x14ac:dyDescent="0.15">
      <c r="B165" s="6"/>
    </row>
    <row r="166" spans="2:2" ht="10.5" customHeight="1" x14ac:dyDescent="0.15">
      <c r="B166" s="6"/>
    </row>
    <row r="167" spans="2:2" ht="10.5" customHeight="1" x14ac:dyDescent="0.15">
      <c r="B167" s="6"/>
    </row>
    <row r="168" spans="2:2" ht="10.5" customHeight="1" x14ac:dyDescent="0.15">
      <c r="B168" s="6"/>
    </row>
    <row r="169" spans="2:2" ht="10.5" customHeight="1" x14ac:dyDescent="0.15">
      <c r="B169" s="6"/>
    </row>
    <row r="170" spans="2:2" ht="10.5" customHeight="1" x14ac:dyDescent="0.15">
      <c r="B170" s="6"/>
    </row>
    <row r="171" spans="2:2" ht="10.5" customHeight="1" x14ac:dyDescent="0.15">
      <c r="B171" s="6"/>
    </row>
    <row r="172" spans="2:2" ht="10.5" customHeight="1" x14ac:dyDescent="0.15">
      <c r="B172" s="6"/>
    </row>
    <row r="173" spans="2:2" ht="10.5" customHeight="1" x14ac:dyDescent="0.15">
      <c r="B173" s="6"/>
    </row>
    <row r="174" spans="2:2" ht="10.5" customHeight="1" x14ac:dyDescent="0.15">
      <c r="B174" s="6"/>
    </row>
    <row r="175" spans="2:2" ht="10.5" customHeight="1" x14ac:dyDescent="0.15">
      <c r="B175" s="6"/>
    </row>
    <row r="176" spans="2:2" ht="10.5" customHeight="1" x14ac:dyDescent="0.15">
      <c r="B176" s="6"/>
    </row>
    <row r="177" spans="2:2" ht="10.5" customHeight="1" x14ac:dyDescent="0.15">
      <c r="B177" s="6"/>
    </row>
    <row r="178" spans="2:2" ht="10.5" customHeight="1" x14ac:dyDescent="0.15">
      <c r="B178" s="6"/>
    </row>
    <row r="179" spans="2:2" ht="10.5" customHeight="1" x14ac:dyDescent="0.15">
      <c r="B179" s="6"/>
    </row>
    <row r="180" spans="2:2" ht="10.5" customHeight="1" x14ac:dyDescent="0.15">
      <c r="B180" s="6"/>
    </row>
    <row r="181" spans="2:2" ht="10.5" customHeight="1" x14ac:dyDescent="0.15">
      <c r="B181" s="6"/>
    </row>
    <row r="182" spans="2:2" ht="10.5" customHeight="1" x14ac:dyDescent="0.15">
      <c r="B182" s="6"/>
    </row>
    <row r="183" spans="2:2" ht="10.5" customHeight="1" x14ac:dyDescent="0.15">
      <c r="B183" s="6"/>
    </row>
    <row r="184" spans="2:2" ht="10.5" customHeight="1" x14ac:dyDescent="0.15">
      <c r="B184" s="6"/>
    </row>
    <row r="185" spans="2:2" ht="10.5" customHeight="1" x14ac:dyDescent="0.15">
      <c r="B185" s="6"/>
    </row>
    <row r="186" spans="2:2" ht="10.5" customHeight="1" x14ac:dyDescent="0.15">
      <c r="B186" s="6"/>
    </row>
    <row r="187" spans="2:2" ht="10.5" customHeight="1" x14ac:dyDescent="0.15">
      <c r="B187" s="6"/>
    </row>
    <row r="188" spans="2:2" ht="10.5" customHeight="1" x14ac:dyDescent="0.15">
      <c r="B188" s="6"/>
    </row>
    <row r="189" spans="2:2" ht="10.5" customHeight="1" x14ac:dyDescent="0.15">
      <c r="B189" s="6"/>
    </row>
    <row r="190" spans="2:2" ht="10.5" customHeight="1" x14ac:dyDescent="0.15">
      <c r="B190" s="6"/>
    </row>
    <row r="191" spans="2:2" ht="10.5" customHeight="1" x14ac:dyDescent="0.15">
      <c r="B191" s="6"/>
    </row>
    <row r="192" spans="2:2" ht="10.5" customHeight="1" x14ac:dyDescent="0.15">
      <c r="B192" s="6"/>
    </row>
    <row r="193" spans="2:2" ht="10.5" customHeight="1" x14ac:dyDescent="0.15">
      <c r="B193" s="6"/>
    </row>
    <row r="194" spans="2:2" ht="10.5" customHeight="1" x14ac:dyDescent="0.15">
      <c r="B194" s="6"/>
    </row>
    <row r="195" spans="2:2" ht="10.5" customHeight="1" x14ac:dyDescent="0.15">
      <c r="B195" s="6"/>
    </row>
    <row r="196" spans="2:2" ht="10.5" customHeight="1" x14ac:dyDescent="0.15">
      <c r="B196" s="6"/>
    </row>
    <row r="197" spans="2:2" ht="10.5" customHeight="1" x14ac:dyDescent="0.15">
      <c r="B197" s="6"/>
    </row>
    <row r="198" spans="2:2" ht="10.5" customHeight="1" x14ac:dyDescent="0.15">
      <c r="B198" s="6"/>
    </row>
    <row r="199" spans="2:2" ht="10.5" customHeight="1" x14ac:dyDescent="0.15">
      <c r="B199" s="6"/>
    </row>
    <row r="200" spans="2:2" ht="10.5" customHeight="1" x14ac:dyDescent="0.15">
      <c r="B200" s="6"/>
    </row>
    <row r="201" spans="2:2" ht="10.5" customHeight="1" x14ac:dyDescent="0.15">
      <c r="B201" s="6"/>
    </row>
    <row r="202" spans="2:2" ht="10.5" customHeight="1" x14ac:dyDescent="0.15">
      <c r="B202" s="6"/>
    </row>
    <row r="203" spans="2:2" ht="10.5" customHeight="1" x14ac:dyDescent="0.15">
      <c r="B203" s="6"/>
    </row>
    <row r="204" spans="2:2" ht="10.5" customHeight="1" x14ac:dyDescent="0.15">
      <c r="B204" s="6"/>
    </row>
    <row r="205" spans="2:2" ht="10.5" customHeight="1" x14ac:dyDescent="0.15">
      <c r="B205" s="6"/>
    </row>
    <row r="206" spans="2:2" ht="10.5" customHeight="1" x14ac:dyDescent="0.15">
      <c r="B206" s="6"/>
    </row>
    <row r="207" spans="2:2" ht="10.5" customHeight="1" x14ac:dyDescent="0.15">
      <c r="B207" s="6"/>
    </row>
    <row r="208" spans="2:2" ht="10.5" customHeight="1" x14ac:dyDescent="0.15">
      <c r="B208" s="6"/>
    </row>
    <row r="209" spans="2:2" ht="10.5" customHeight="1" x14ac:dyDescent="0.15">
      <c r="B209" s="6"/>
    </row>
    <row r="210" spans="2:2" ht="10.5" customHeight="1" x14ac:dyDescent="0.15">
      <c r="B210" s="6"/>
    </row>
    <row r="211" spans="2:2" ht="10.5" customHeight="1" x14ac:dyDescent="0.15">
      <c r="B211" s="6"/>
    </row>
    <row r="212" spans="2:2" ht="10.5" customHeight="1" x14ac:dyDescent="0.15">
      <c r="B212" s="6"/>
    </row>
    <row r="213" spans="2:2" ht="10.5" customHeight="1" x14ac:dyDescent="0.15">
      <c r="B213" s="6"/>
    </row>
    <row r="214" spans="2:2" ht="10.5" customHeight="1" x14ac:dyDescent="0.15">
      <c r="B214" s="6"/>
    </row>
    <row r="215" spans="2:2" ht="10.5" customHeight="1" x14ac:dyDescent="0.15">
      <c r="B215" s="6"/>
    </row>
    <row r="216" spans="2:2" ht="10.5" customHeight="1" x14ac:dyDescent="0.15">
      <c r="B216" s="6"/>
    </row>
    <row r="217" spans="2:2" ht="10.5" customHeight="1" x14ac:dyDescent="0.15">
      <c r="B217" s="6"/>
    </row>
    <row r="218" spans="2:2" ht="10.5" customHeight="1" x14ac:dyDescent="0.15">
      <c r="B218" s="6"/>
    </row>
    <row r="219" spans="2:2" ht="10.5" customHeight="1" x14ac:dyDescent="0.15">
      <c r="B219" s="6"/>
    </row>
    <row r="220" spans="2:2" ht="10.5" customHeight="1" x14ac:dyDescent="0.15">
      <c r="B220" s="6"/>
    </row>
    <row r="221" spans="2:2" ht="10.5" customHeight="1" x14ac:dyDescent="0.15">
      <c r="B221" s="6"/>
    </row>
    <row r="222" spans="2:2" ht="10.5" customHeight="1" x14ac:dyDescent="0.15">
      <c r="B222" s="6"/>
    </row>
    <row r="223" spans="2:2" ht="10.5" customHeight="1" x14ac:dyDescent="0.15">
      <c r="B223" s="6"/>
    </row>
    <row r="224" spans="2:2" ht="10.5" customHeight="1" x14ac:dyDescent="0.15">
      <c r="B224" s="6"/>
    </row>
    <row r="225" spans="2:2" ht="10.5" customHeight="1" x14ac:dyDescent="0.15">
      <c r="B225" s="6"/>
    </row>
    <row r="226" spans="2:2" ht="10.5" customHeight="1" x14ac:dyDescent="0.15">
      <c r="B226" s="6"/>
    </row>
    <row r="227" spans="2:2" ht="10.5" customHeight="1" x14ac:dyDescent="0.15">
      <c r="B227" s="6"/>
    </row>
    <row r="228" spans="2:2" ht="10.5" customHeight="1" x14ac:dyDescent="0.15">
      <c r="B228" s="6"/>
    </row>
    <row r="229" spans="2:2" ht="10.5" customHeight="1" x14ac:dyDescent="0.15">
      <c r="B229" s="6"/>
    </row>
    <row r="230" spans="2:2" ht="10.5" customHeight="1" x14ac:dyDescent="0.15">
      <c r="B230" s="6"/>
    </row>
    <row r="231" spans="2:2" ht="10.5" customHeight="1" x14ac:dyDescent="0.15">
      <c r="B231" s="6"/>
    </row>
    <row r="232" spans="2:2" ht="10.5" customHeight="1" x14ac:dyDescent="0.15">
      <c r="B232" s="6"/>
    </row>
    <row r="233" spans="2:2" ht="10.5" customHeight="1" x14ac:dyDescent="0.15">
      <c r="B233" s="6"/>
    </row>
    <row r="234" spans="2:2" ht="10.5" customHeight="1" x14ac:dyDescent="0.15">
      <c r="B234" s="6"/>
    </row>
    <row r="235" spans="2:2" ht="10.5" customHeight="1" x14ac:dyDescent="0.15">
      <c r="B235" s="6"/>
    </row>
    <row r="236" spans="2:2" ht="10.5" customHeight="1" x14ac:dyDescent="0.15">
      <c r="B236" s="6"/>
    </row>
    <row r="237" spans="2:2" ht="10.5" customHeight="1" x14ac:dyDescent="0.15">
      <c r="B237" s="6"/>
    </row>
    <row r="238" spans="2:2" ht="10.5" customHeight="1" x14ac:dyDescent="0.15">
      <c r="B238" s="6"/>
    </row>
    <row r="239" spans="2:2" ht="10.5" customHeight="1" x14ac:dyDescent="0.15">
      <c r="B239" s="6"/>
    </row>
    <row r="240" spans="2:2" ht="10.5" customHeight="1" x14ac:dyDescent="0.15">
      <c r="B240" s="6"/>
    </row>
    <row r="241" spans="2:2" ht="10.5" customHeight="1" x14ac:dyDescent="0.15">
      <c r="B241" s="6"/>
    </row>
    <row r="242" spans="2:2" ht="10.5" customHeight="1" x14ac:dyDescent="0.15">
      <c r="B242" s="6"/>
    </row>
    <row r="243" spans="2:2" ht="10.5" customHeight="1" x14ac:dyDescent="0.15">
      <c r="B243" s="6"/>
    </row>
    <row r="244" spans="2:2" ht="10.5" customHeight="1" x14ac:dyDescent="0.15">
      <c r="B244" s="6"/>
    </row>
    <row r="245" spans="2:2" ht="10.5" customHeight="1" x14ac:dyDescent="0.15">
      <c r="B245" s="6"/>
    </row>
    <row r="246" spans="2:2" ht="10.5" customHeight="1" x14ac:dyDescent="0.15">
      <c r="B246" s="6"/>
    </row>
    <row r="247" spans="2:2" ht="10.5" customHeight="1" x14ac:dyDescent="0.15">
      <c r="B247" s="6"/>
    </row>
    <row r="248" spans="2:2" ht="10.5" customHeight="1" x14ac:dyDescent="0.15">
      <c r="B248" s="6"/>
    </row>
    <row r="249" spans="2:2" ht="10.5" customHeight="1" x14ac:dyDescent="0.15">
      <c r="B249" s="6"/>
    </row>
    <row r="250" spans="2:2" ht="10.5" customHeight="1" x14ac:dyDescent="0.15">
      <c r="B250" s="6"/>
    </row>
    <row r="251" spans="2:2" ht="10.5" customHeight="1" x14ac:dyDescent="0.15">
      <c r="B251" s="6"/>
    </row>
    <row r="252" spans="2:2" ht="10.5" customHeight="1" x14ac:dyDescent="0.15">
      <c r="B252" s="6"/>
    </row>
    <row r="253" spans="2:2" ht="10.5" customHeight="1" x14ac:dyDescent="0.15">
      <c r="B253" s="6"/>
    </row>
    <row r="254" spans="2:2" ht="10.5" customHeight="1" x14ac:dyDescent="0.15">
      <c r="B254" s="6"/>
    </row>
    <row r="255" spans="2:2" ht="10.5" customHeight="1" x14ac:dyDescent="0.15">
      <c r="B255" s="6"/>
    </row>
    <row r="256" spans="2:2" ht="10.5" customHeight="1" x14ac:dyDescent="0.15">
      <c r="B256" s="6"/>
    </row>
    <row r="257" spans="2:2" ht="10.5" customHeight="1" x14ac:dyDescent="0.15">
      <c r="B257" s="6"/>
    </row>
    <row r="258" spans="2:2" ht="10.5" customHeight="1" x14ac:dyDescent="0.15">
      <c r="B258" s="6"/>
    </row>
    <row r="259" spans="2:2" ht="10.5" customHeight="1" x14ac:dyDescent="0.15">
      <c r="B259" s="6"/>
    </row>
    <row r="260" spans="2:2" ht="10.5" customHeight="1" x14ac:dyDescent="0.15">
      <c r="B260" s="6"/>
    </row>
    <row r="261" spans="2:2" ht="10.5" customHeight="1" x14ac:dyDescent="0.15">
      <c r="B261" s="6"/>
    </row>
    <row r="262" spans="2:2" ht="10.5" customHeight="1" x14ac:dyDescent="0.15">
      <c r="B262" s="6"/>
    </row>
    <row r="263" spans="2:2" ht="10.5" customHeight="1" x14ac:dyDescent="0.15">
      <c r="B263" s="6"/>
    </row>
    <row r="264" spans="2:2" ht="10.5" customHeight="1" x14ac:dyDescent="0.15">
      <c r="B264" s="6"/>
    </row>
    <row r="265" spans="2:2" ht="10.5" customHeight="1" x14ac:dyDescent="0.15">
      <c r="B265" s="6"/>
    </row>
    <row r="266" spans="2:2" ht="10.5" customHeight="1" x14ac:dyDescent="0.15">
      <c r="B266" s="6"/>
    </row>
    <row r="267" spans="2:2" ht="10.5" customHeight="1" x14ac:dyDescent="0.15">
      <c r="B267" s="6"/>
    </row>
    <row r="268" spans="2:2" ht="10.5" customHeight="1" x14ac:dyDescent="0.15">
      <c r="B268" s="6"/>
    </row>
    <row r="269" spans="2:2" ht="10.5" customHeight="1" x14ac:dyDescent="0.15">
      <c r="B269" s="6"/>
    </row>
    <row r="270" spans="2:2" ht="10.5" customHeight="1" x14ac:dyDescent="0.15">
      <c r="B270" s="6"/>
    </row>
    <row r="271" spans="2:2" ht="10.5" customHeight="1" x14ac:dyDescent="0.15">
      <c r="B271" s="6"/>
    </row>
    <row r="272" spans="2:2" ht="10.5" customHeight="1" x14ac:dyDescent="0.15">
      <c r="B272" s="6"/>
    </row>
    <row r="273" spans="2:2" ht="10.5" customHeight="1" x14ac:dyDescent="0.15">
      <c r="B273" s="6"/>
    </row>
    <row r="274" spans="2:2" ht="10.5" customHeight="1" x14ac:dyDescent="0.15">
      <c r="B274" s="6"/>
    </row>
    <row r="275" spans="2:2" ht="10.5" customHeight="1" x14ac:dyDescent="0.15">
      <c r="B275" s="6"/>
    </row>
    <row r="276" spans="2:2" ht="10.5" customHeight="1" x14ac:dyDescent="0.15">
      <c r="B276" s="6"/>
    </row>
    <row r="277" spans="2:2" ht="10.5" customHeight="1" x14ac:dyDescent="0.15">
      <c r="B277" s="6"/>
    </row>
    <row r="278" spans="2:2" ht="10.5" customHeight="1" x14ac:dyDescent="0.15">
      <c r="B278" s="6"/>
    </row>
    <row r="279" spans="2:2" ht="10.5" customHeight="1" x14ac:dyDescent="0.15">
      <c r="B279" s="6"/>
    </row>
    <row r="280" spans="2:2" ht="10.5" customHeight="1" x14ac:dyDescent="0.15">
      <c r="B280" s="6"/>
    </row>
    <row r="281" spans="2:2" ht="10.5" customHeight="1" x14ac:dyDescent="0.15">
      <c r="B281" s="6"/>
    </row>
    <row r="282" spans="2:2" ht="10.5" customHeight="1" x14ac:dyDescent="0.15">
      <c r="B282" s="6"/>
    </row>
    <row r="283" spans="2:2" ht="10.5" customHeight="1" x14ac:dyDescent="0.15">
      <c r="B283" s="6"/>
    </row>
    <row r="284" spans="2:2" ht="10.5" customHeight="1" x14ac:dyDescent="0.15">
      <c r="B284" s="6"/>
    </row>
    <row r="285" spans="2:2" ht="10.5" customHeight="1" x14ac:dyDescent="0.15">
      <c r="B285" s="6"/>
    </row>
    <row r="286" spans="2:2" ht="10.5" customHeight="1" x14ac:dyDescent="0.15">
      <c r="B286" s="6"/>
    </row>
    <row r="287" spans="2:2" ht="10.5" customHeight="1" x14ac:dyDescent="0.15">
      <c r="B287" s="6"/>
    </row>
    <row r="288" spans="2:2" ht="10.5" customHeight="1" x14ac:dyDescent="0.15">
      <c r="B288" s="6"/>
    </row>
    <row r="289" spans="2:2" ht="10.5" customHeight="1" x14ac:dyDescent="0.15">
      <c r="B289" s="6"/>
    </row>
    <row r="290" spans="2:2" ht="10.5" customHeight="1" x14ac:dyDescent="0.15">
      <c r="B290" s="6"/>
    </row>
    <row r="291" spans="2:2" ht="10.5" customHeight="1" x14ac:dyDescent="0.15">
      <c r="B291" s="6"/>
    </row>
    <row r="292" spans="2:2" ht="10.5" customHeight="1" x14ac:dyDescent="0.15">
      <c r="B292" s="6"/>
    </row>
    <row r="293" spans="2:2" ht="10.5" customHeight="1" x14ac:dyDescent="0.15">
      <c r="B293" s="6"/>
    </row>
    <row r="294" spans="2:2" ht="10.5" customHeight="1" x14ac:dyDescent="0.15">
      <c r="B294" s="6"/>
    </row>
    <row r="295" spans="2:2" ht="10.5" customHeight="1" x14ac:dyDescent="0.15">
      <c r="B295" s="6"/>
    </row>
    <row r="296" spans="2:2" ht="10.5" customHeight="1" x14ac:dyDescent="0.15">
      <c r="B296" s="6"/>
    </row>
    <row r="297" spans="2:2" ht="10.5" customHeight="1" x14ac:dyDescent="0.15">
      <c r="B297" s="6"/>
    </row>
    <row r="298" spans="2:2" ht="10.5" customHeight="1" x14ac:dyDescent="0.15">
      <c r="B298" s="6"/>
    </row>
    <row r="299" spans="2:2" ht="10.5" customHeight="1" x14ac:dyDescent="0.15">
      <c r="B299" s="6"/>
    </row>
    <row r="300" spans="2:2" ht="10.5" customHeight="1" x14ac:dyDescent="0.15">
      <c r="B300" s="6"/>
    </row>
    <row r="301" spans="2:2" ht="10.5" customHeight="1" x14ac:dyDescent="0.15">
      <c r="B301" s="6"/>
    </row>
    <row r="302" spans="2:2" ht="10.5" customHeight="1" x14ac:dyDescent="0.15">
      <c r="B302" s="6"/>
    </row>
    <row r="303" spans="2:2" ht="10.5" customHeight="1" x14ac:dyDescent="0.15">
      <c r="B303" s="6"/>
    </row>
    <row r="304" spans="2:2" ht="10.5" customHeight="1" x14ac:dyDescent="0.15">
      <c r="B304" s="6"/>
    </row>
    <row r="305" spans="2:2" ht="10.5" customHeight="1" x14ac:dyDescent="0.15">
      <c r="B305" s="6"/>
    </row>
    <row r="306" spans="2:2" ht="10.5" customHeight="1" x14ac:dyDescent="0.15">
      <c r="B306" s="6"/>
    </row>
    <row r="307" spans="2:2" ht="10.5" customHeight="1" x14ac:dyDescent="0.15">
      <c r="B307" s="6"/>
    </row>
    <row r="308" spans="2:2" ht="10.5" customHeight="1" x14ac:dyDescent="0.15">
      <c r="B308" s="6"/>
    </row>
    <row r="309" spans="2:2" ht="10.5" customHeight="1" x14ac:dyDescent="0.15">
      <c r="B309" s="6"/>
    </row>
    <row r="310" spans="2:2" ht="10.5" customHeight="1" x14ac:dyDescent="0.15">
      <c r="B310" s="6"/>
    </row>
    <row r="311" spans="2:2" ht="10.5" customHeight="1" x14ac:dyDescent="0.15">
      <c r="B311" s="6"/>
    </row>
    <row r="312" spans="2:2" ht="10.5" customHeight="1" x14ac:dyDescent="0.15">
      <c r="B312" s="6"/>
    </row>
    <row r="313" spans="2:2" ht="10.5" customHeight="1" x14ac:dyDescent="0.15">
      <c r="B313" s="6"/>
    </row>
    <row r="314" spans="2:2" ht="10.5" customHeight="1" x14ac:dyDescent="0.15">
      <c r="B314" s="6"/>
    </row>
    <row r="315" spans="2:2" ht="10.5" customHeight="1" x14ac:dyDescent="0.15">
      <c r="B315" s="6"/>
    </row>
    <row r="316" spans="2:2" ht="10.5" customHeight="1" x14ac:dyDescent="0.15">
      <c r="B316" s="6"/>
    </row>
    <row r="317" spans="2:2" ht="10.5" customHeight="1" x14ac:dyDescent="0.15">
      <c r="B317" s="6"/>
    </row>
    <row r="318" spans="2:2" ht="10.5" customHeight="1" x14ac:dyDescent="0.15">
      <c r="B318" s="6"/>
    </row>
    <row r="319" spans="2:2" ht="10.5" customHeight="1" x14ac:dyDescent="0.15">
      <c r="B319" s="6"/>
    </row>
    <row r="320" spans="2:2" ht="10.5" customHeight="1" x14ac:dyDescent="0.15">
      <c r="B320" s="6"/>
    </row>
    <row r="321" spans="2:2" ht="10.5" customHeight="1" x14ac:dyDescent="0.15">
      <c r="B321" s="6"/>
    </row>
    <row r="322" spans="2:2" ht="10.5" customHeight="1" x14ac:dyDescent="0.15">
      <c r="B322" s="6"/>
    </row>
    <row r="323" spans="2:2" ht="10.5" customHeight="1" x14ac:dyDescent="0.15">
      <c r="B323" s="6"/>
    </row>
    <row r="324" spans="2:2" ht="10.5" customHeight="1" x14ac:dyDescent="0.15">
      <c r="B324" s="6"/>
    </row>
    <row r="325" spans="2:2" ht="10.5" customHeight="1" x14ac:dyDescent="0.15">
      <c r="B325" s="6"/>
    </row>
    <row r="326" spans="2:2" ht="10.5" customHeight="1" x14ac:dyDescent="0.15">
      <c r="B326" s="6"/>
    </row>
    <row r="327" spans="2:2" ht="10.5" customHeight="1" x14ac:dyDescent="0.15">
      <c r="B327" s="6"/>
    </row>
    <row r="328" spans="2:2" ht="10.5" customHeight="1" x14ac:dyDescent="0.15">
      <c r="B328" s="6"/>
    </row>
    <row r="329" spans="2:2" ht="10.5" customHeight="1" x14ac:dyDescent="0.15">
      <c r="B329" s="6"/>
    </row>
    <row r="330" spans="2:2" ht="10.5" customHeight="1" x14ac:dyDescent="0.15">
      <c r="B330" s="6"/>
    </row>
    <row r="331" spans="2:2" ht="10.5" customHeight="1" x14ac:dyDescent="0.15">
      <c r="B331" s="6"/>
    </row>
    <row r="332" spans="2:2" ht="10.5" customHeight="1" x14ac:dyDescent="0.15">
      <c r="B332" s="6"/>
    </row>
    <row r="333" spans="2:2" ht="10.5" customHeight="1" x14ac:dyDescent="0.15">
      <c r="B333" s="6"/>
    </row>
    <row r="334" spans="2:2" ht="10.5" customHeight="1" x14ac:dyDescent="0.15">
      <c r="B334" s="6"/>
    </row>
    <row r="335" spans="2:2" ht="10.5" customHeight="1" x14ac:dyDescent="0.15">
      <c r="B335" s="6"/>
    </row>
    <row r="336" spans="2:2" ht="10.5" customHeight="1" x14ac:dyDescent="0.15">
      <c r="B336" s="6"/>
    </row>
    <row r="337" spans="2:2" ht="10.5" customHeight="1" x14ac:dyDescent="0.15">
      <c r="B337" s="6"/>
    </row>
    <row r="338" spans="2:2" ht="10.5" customHeight="1" x14ac:dyDescent="0.15">
      <c r="B338" s="6"/>
    </row>
    <row r="339" spans="2:2" ht="10.5" customHeight="1" x14ac:dyDescent="0.15">
      <c r="B339" s="6"/>
    </row>
    <row r="340" spans="2:2" ht="10.5" customHeight="1" x14ac:dyDescent="0.15">
      <c r="B340" s="6"/>
    </row>
    <row r="341" spans="2:2" ht="10.5" customHeight="1" x14ac:dyDescent="0.15">
      <c r="B341" s="6"/>
    </row>
    <row r="342" spans="2:2" ht="10.5" customHeight="1" x14ac:dyDescent="0.15">
      <c r="B342" s="6"/>
    </row>
    <row r="343" spans="2:2" ht="10.5" customHeight="1" x14ac:dyDescent="0.15">
      <c r="B343" s="6"/>
    </row>
    <row r="344" spans="2:2" ht="10.5" customHeight="1" x14ac:dyDescent="0.15">
      <c r="B344" s="6"/>
    </row>
    <row r="345" spans="2:2" ht="10.5" customHeight="1" x14ac:dyDescent="0.15">
      <c r="B345" s="6"/>
    </row>
    <row r="346" spans="2:2" ht="10.5" customHeight="1" x14ac:dyDescent="0.15">
      <c r="B346" s="6"/>
    </row>
    <row r="347" spans="2:2" ht="10.5" customHeight="1" x14ac:dyDescent="0.15">
      <c r="B347" s="6"/>
    </row>
    <row r="348" spans="2:2" ht="10.5" customHeight="1" x14ac:dyDescent="0.15">
      <c r="B348" s="6"/>
    </row>
    <row r="349" spans="2:2" ht="10.5" customHeight="1" x14ac:dyDescent="0.15">
      <c r="B349" s="6"/>
    </row>
    <row r="350" spans="2:2" ht="10.5" customHeight="1" x14ac:dyDescent="0.15">
      <c r="B350" s="6"/>
    </row>
    <row r="351" spans="2:2" ht="10.5" customHeight="1" x14ac:dyDescent="0.15">
      <c r="B351" s="6"/>
    </row>
    <row r="352" spans="2:2" ht="10.5" customHeight="1" x14ac:dyDescent="0.15">
      <c r="B352" s="6"/>
    </row>
    <row r="353" spans="2:2" ht="10.5" customHeight="1" x14ac:dyDescent="0.15">
      <c r="B353" s="6"/>
    </row>
    <row r="354" spans="2:2" ht="10.5" customHeight="1" x14ac:dyDescent="0.15">
      <c r="B354" s="6"/>
    </row>
    <row r="355" spans="2:2" ht="10.5" customHeight="1" x14ac:dyDescent="0.15">
      <c r="B355" s="6"/>
    </row>
    <row r="356" spans="2:2" ht="10.5" customHeight="1" x14ac:dyDescent="0.15">
      <c r="B356" s="6"/>
    </row>
    <row r="357" spans="2:2" ht="10.5" customHeight="1" x14ac:dyDescent="0.15">
      <c r="B357" s="6"/>
    </row>
    <row r="358" spans="2:2" ht="10.5" customHeight="1" x14ac:dyDescent="0.15">
      <c r="B358" s="6"/>
    </row>
    <row r="359" spans="2:2" ht="10.5" customHeight="1" x14ac:dyDescent="0.15">
      <c r="B359" s="6"/>
    </row>
    <row r="360" spans="2:2" ht="10.5" customHeight="1" x14ac:dyDescent="0.15">
      <c r="B360" s="6"/>
    </row>
    <row r="361" spans="2:2" ht="10.5" customHeight="1" x14ac:dyDescent="0.15">
      <c r="B361" s="6"/>
    </row>
    <row r="362" spans="2:2" ht="10.5" customHeight="1" x14ac:dyDescent="0.15">
      <c r="B362" s="6"/>
    </row>
    <row r="363" spans="2:2" ht="10.5" customHeight="1" x14ac:dyDescent="0.15">
      <c r="B363" s="6"/>
    </row>
    <row r="364" spans="2:2" ht="10.5" customHeight="1" x14ac:dyDescent="0.15">
      <c r="B364" s="6"/>
    </row>
    <row r="365" spans="2:2" ht="10.5" customHeight="1" x14ac:dyDescent="0.15">
      <c r="B365" s="6"/>
    </row>
    <row r="366" spans="2:2" ht="10.5" customHeight="1" x14ac:dyDescent="0.15">
      <c r="B366" s="6"/>
    </row>
    <row r="367" spans="2:2" ht="10.5" customHeight="1" x14ac:dyDescent="0.15">
      <c r="B367" s="6"/>
    </row>
    <row r="368" spans="2:2" ht="10.5" customHeight="1" x14ac:dyDescent="0.15">
      <c r="B368" s="6"/>
    </row>
    <row r="369" spans="2:2" ht="10.5" customHeight="1" x14ac:dyDescent="0.15">
      <c r="B369" s="6"/>
    </row>
    <row r="370" spans="2:2" ht="10.5" customHeight="1" x14ac:dyDescent="0.15">
      <c r="B370" s="6"/>
    </row>
    <row r="371" spans="2:2" ht="10.5" customHeight="1" x14ac:dyDescent="0.15">
      <c r="B371" s="6"/>
    </row>
    <row r="372" spans="2:2" ht="10.5" customHeight="1" x14ac:dyDescent="0.15">
      <c r="B372" s="6"/>
    </row>
    <row r="373" spans="2:2" ht="10.5" customHeight="1" x14ac:dyDescent="0.15">
      <c r="B373" s="6"/>
    </row>
    <row r="374" spans="2:2" ht="10.5" customHeight="1" x14ac:dyDescent="0.15">
      <c r="B374" s="6"/>
    </row>
    <row r="375" spans="2:2" ht="10.5" customHeight="1" x14ac:dyDescent="0.15">
      <c r="B375" s="6"/>
    </row>
    <row r="376" spans="2:2" ht="10.5" customHeight="1" x14ac:dyDescent="0.15">
      <c r="B376" s="6"/>
    </row>
    <row r="377" spans="2:2" ht="10.5" customHeight="1" x14ac:dyDescent="0.15">
      <c r="B377" s="6"/>
    </row>
    <row r="378" spans="2:2" ht="10.5" customHeight="1" x14ac:dyDescent="0.15">
      <c r="B378" s="6"/>
    </row>
    <row r="379" spans="2:2" ht="10.5" customHeight="1" x14ac:dyDescent="0.15">
      <c r="B379" s="6"/>
    </row>
    <row r="380" spans="2:2" ht="10.5" customHeight="1" x14ac:dyDescent="0.15">
      <c r="B380" s="6"/>
    </row>
    <row r="381" spans="2:2" ht="10.5" customHeight="1" x14ac:dyDescent="0.15">
      <c r="B381" s="6"/>
    </row>
    <row r="382" spans="2:2" ht="10.5" customHeight="1" x14ac:dyDescent="0.15">
      <c r="B382" s="6"/>
    </row>
    <row r="383" spans="2:2" ht="10.5" customHeight="1" x14ac:dyDescent="0.15">
      <c r="B383" s="6"/>
    </row>
    <row r="384" spans="2:2" ht="10.5" customHeight="1" x14ac:dyDescent="0.15">
      <c r="B384" s="6"/>
    </row>
    <row r="385" spans="2:2" ht="10.5" customHeight="1" x14ac:dyDescent="0.15">
      <c r="B385" s="6"/>
    </row>
    <row r="386" spans="2:2" ht="10.5" customHeight="1" x14ac:dyDescent="0.15">
      <c r="B386" s="6"/>
    </row>
    <row r="387" spans="2:2" ht="10.5" customHeight="1" x14ac:dyDescent="0.15">
      <c r="B387" s="6"/>
    </row>
    <row r="388" spans="2:2" ht="10.5" customHeight="1" x14ac:dyDescent="0.15">
      <c r="B388" s="6"/>
    </row>
    <row r="389" spans="2:2" ht="10.5" customHeight="1" x14ac:dyDescent="0.15">
      <c r="B389" s="6"/>
    </row>
    <row r="390" spans="2:2" ht="10.5" customHeight="1" x14ac:dyDescent="0.15">
      <c r="B390" s="6"/>
    </row>
    <row r="391" spans="2:2" ht="10.5" customHeight="1" x14ac:dyDescent="0.15">
      <c r="B391" s="6"/>
    </row>
    <row r="392" spans="2:2" ht="10.5" customHeight="1" x14ac:dyDescent="0.15">
      <c r="B392" s="6"/>
    </row>
    <row r="393" spans="2:2" ht="10.5" customHeight="1" x14ac:dyDescent="0.15">
      <c r="B393" s="6"/>
    </row>
    <row r="394" spans="2:2" ht="10.5" customHeight="1" x14ac:dyDescent="0.15">
      <c r="B394" s="6"/>
    </row>
    <row r="395" spans="2:2" ht="10.5" customHeight="1" x14ac:dyDescent="0.15">
      <c r="B395" s="6"/>
    </row>
    <row r="396" spans="2:2" ht="10.5" customHeight="1" x14ac:dyDescent="0.15">
      <c r="B396" s="6"/>
    </row>
    <row r="397" spans="2:2" ht="10.5" customHeight="1" x14ac:dyDescent="0.15">
      <c r="B397" s="6"/>
    </row>
    <row r="398" spans="2:2" ht="10.5" customHeight="1" x14ac:dyDescent="0.15">
      <c r="B398" s="6"/>
    </row>
    <row r="399" spans="2:2" ht="10.5" customHeight="1" x14ac:dyDescent="0.15">
      <c r="B399" s="6"/>
    </row>
    <row r="400" spans="2:2" ht="10.5" customHeight="1" x14ac:dyDescent="0.15">
      <c r="B400" s="6"/>
    </row>
    <row r="401" spans="2:2" ht="10.5" customHeight="1" x14ac:dyDescent="0.15">
      <c r="B401" s="6"/>
    </row>
    <row r="402" spans="2:2" ht="10.5" customHeight="1" x14ac:dyDescent="0.15">
      <c r="B402" s="6"/>
    </row>
    <row r="403" spans="2:2" ht="10.5" customHeight="1" x14ac:dyDescent="0.15">
      <c r="B403" s="6"/>
    </row>
    <row r="404" spans="2:2" ht="10.5" customHeight="1" x14ac:dyDescent="0.15">
      <c r="B404" s="6"/>
    </row>
    <row r="405" spans="2:2" ht="10.5" customHeight="1" x14ac:dyDescent="0.15">
      <c r="B405" s="6"/>
    </row>
    <row r="406" spans="2:2" ht="10.5" customHeight="1" x14ac:dyDescent="0.15">
      <c r="B406" s="6"/>
    </row>
    <row r="407" spans="2:2" ht="10.5" customHeight="1" x14ac:dyDescent="0.15">
      <c r="B407" s="6"/>
    </row>
    <row r="408" spans="2:2" ht="10.5" customHeight="1" x14ac:dyDescent="0.15">
      <c r="B408" s="6"/>
    </row>
    <row r="409" spans="2:2" ht="10.5" customHeight="1" x14ac:dyDescent="0.15">
      <c r="B409" s="6"/>
    </row>
    <row r="410" spans="2:2" ht="10.5" customHeight="1" x14ac:dyDescent="0.15">
      <c r="B410" s="6"/>
    </row>
    <row r="411" spans="2:2" ht="10.5" customHeight="1" x14ac:dyDescent="0.15">
      <c r="B411" s="6"/>
    </row>
    <row r="412" spans="2:2" ht="10.5" customHeight="1" x14ac:dyDescent="0.15">
      <c r="B412" s="6"/>
    </row>
    <row r="413" spans="2:2" ht="10.5" customHeight="1" x14ac:dyDescent="0.15">
      <c r="B413" s="6"/>
    </row>
    <row r="414" spans="2:2" ht="10.5" customHeight="1" x14ac:dyDescent="0.15">
      <c r="B414" s="6"/>
    </row>
    <row r="415" spans="2:2" ht="10.5" customHeight="1" x14ac:dyDescent="0.15">
      <c r="B415" s="6"/>
    </row>
    <row r="416" spans="2:2" ht="10.5" customHeight="1" x14ac:dyDescent="0.15">
      <c r="B416" s="6"/>
    </row>
    <row r="417" spans="2:2" ht="10.5" customHeight="1" x14ac:dyDescent="0.15">
      <c r="B417" s="6"/>
    </row>
    <row r="418" spans="2:2" ht="10.5" customHeight="1" x14ac:dyDescent="0.15">
      <c r="B418" s="6"/>
    </row>
    <row r="419" spans="2:2" ht="10.5" customHeight="1" x14ac:dyDescent="0.15">
      <c r="B419" s="6"/>
    </row>
    <row r="420" spans="2:2" ht="10.5" customHeight="1" x14ac:dyDescent="0.15">
      <c r="B420" s="6"/>
    </row>
    <row r="421" spans="2:2" ht="10.5" customHeight="1" x14ac:dyDescent="0.15">
      <c r="B421" s="6"/>
    </row>
    <row r="422" spans="2:2" ht="10.5" customHeight="1" x14ac:dyDescent="0.15">
      <c r="B422" s="6"/>
    </row>
    <row r="423" spans="2:2" ht="10.5" customHeight="1" x14ac:dyDescent="0.15">
      <c r="B423" s="6"/>
    </row>
    <row r="424" spans="2:2" ht="10.5" customHeight="1" x14ac:dyDescent="0.15">
      <c r="B424" s="6"/>
    </row>
    <row r="425" spans="2:2" ht="10.5" customHeight="1" x14ac:dyDescent="0.15">
      <c r="B425" s="6"/>
    </row>
    <row r="426" spans="2:2" ht="10.5" customHeight="1" x14ac:dyDescent="0.15">
      <c r="B426" s="6"/>
    </row>
    <row r="427" spans="2:2" ht="10.5" customHeight="1" x14ac:dyDescent="0.15">
      <c r="B427" s="6"/>
    </row>
    <row r="428" spans="2:2" ht="10.5" customHeight="1" x14ac:dyDescent="0.15">
      <c r="B428" s="6"/>
    </row>
    <row r="429" spans="2:2" ht="10.5" customHeight="1" x14ac:dyDescent="0.15">
      <c r="B429" s="6"/>
    </row>
    <row r="430" spans="2:2" ht="10.5" customHeight="1" x14ac:dyDescent="0.15">
      <c r="B430" s="6"/>
    </row>
    <row r="431" spans="2:2" ht="10.5" customHeight="1" x14ac:dyDescent="0.15">
      <c r="B431" s="6"/>
    </row>
    <row r="432" spans="2:2" ht="10.5" customHeight="1" x14ac:dyDescent="0.15">
      <c r="B432" s="6"/>
    </row>
    <row r="433" spans="2:2" ht="10.5" customHeight="1" x14ac:dyDescent="0.15">
      <c r="B433" s="6"/>
    </row>
    <row r="434" spans="2:2" ht="10.5" customHeight="1" x14ac:dyDescent="0.15">
      <c r="B434" s="6"/>
    </row>
    <row r="435" spans="2:2" ht="10.5" customHeight="1" x14ac:dyDescent="0.15">
      <c r="B435" s="6"/>
    </row>
    <row r="436" spans="2:2" ht="10.5" customHeight="1" x14ac:dyDescent="0.15">
      <c r="B436" s="6"/>
    </row>
    <row r="437" spans="2:2" ht="10.5" customHeight="1" x14ac:dyDescent="0.15">
      <c r="B437" s="6"/>
    </row>
    <row r="438" spans="2:2" ht="10.5" customHeight="1" x14ac:dyDescent="0.15">
      <c r="B438" s="6"/>
    </row>
    <row r="439" spans="2:2" ht="10.5" customHeight="1" x14ac:dyDescent="0.15">
      <c r="B439" s="6"/>
    </row>
    <row r="440" spans="2:2" ht="10.5" customHeight="1" x14ac:dyDescent="0.15">
      <c r="B440" s="6"/>
    </row>
    <row r="441" spans="2:2" ht="10.5" customHeight="1" x14ac:dyDescent="0.15">
      <c r="B441" s="6"/>
    </row>
    <row r="442" spans="2:2" ht="10.5" customHeight="1" x14ac:dyDescent="0.15">
      <c r="B442" s="6"/>
    </row>
    <row r="443" spans="2:2" ht="10.5" customHeight="1" x14ac:dyDescent="0.15">
      <c r="B443" s="6"/>
    </row>
    <row r="444" spans="2:2" ht="10.5" customHeight="1" x14ac:dyDescent="0.15">
      <c r="B444" s="6"/>
    </row>
    <row r="445" spans="2:2" ht="10.5" customHeight="1" x14ac:dyDescent="0.15">
      <c r="B445" s="6"/>
    </row>
    <row r="446" spans="2:2" ht="10.5" customHeight="1" x14ac:dyDescent="0.15">
      <c r="B446" s="6"/>
    </row>
    <row r="447" spans="2:2" ht="10.5" customHeight="1" x14ac:dyDescent="0.15">
      <c r="B447" s="6"/>
    </row>
    <row r="448" spans="2:2" ht="10.5" customHeight="1" x14ac:dyDescent="0.15">
      <c r="B448" s="6"/>
    </row>
    <row r="449" spans="2:2" ht="10.5" customHeight="1" x14ac:dyDescent="0.15">
      <c r="B449" s="6"/>
    </row>
    <row r="450" spans="2:2" ht="10.5" customHeight="1" x14ac:dyDescent="0.15">
      <c r="B450" s="6"/>
    </row>
    <row r="451" spans="2:2" ht="10.5" customHeight="1" x14ac:dyDescent="0.15">
      <c r="B451" s="6"/>
    </row>
    <row r="452" spans="2:2" ht="10.5" customHeight="1" x14ac:dyDescent="0.15">
      <c r="B452" s="6"/>
    </row>
    <row r="453" spans="2:2" ht="10.5" customHeight="1" x14ac:dyDescent="0.15">
      <c r="B453" s="6"/>
    </row>
    <row r="454" spans="2:2" ht="10.5" customHeight="1" x14ac:dyDescent="0.15">
      <c r="B454" s="6"/>
    </row>
    <row r="455" spans="2:2" ht="10.5" customHeight="1" x14ac:dyDescent="0.15">
      <c r="B455" s="6"/>
    </row>
    <row r="456" spans="2:2" ht="10.5" customHeight="1" x14ac:dyDescent="0.15">
      <c r="B456" s="6"/>
    </row>
    <row r="457" spans="2:2" ht="10.5" customHeight="1" x14ac:dyDescent="0.15">
      <c r="B457" s="6"/>
    </row>
    <row r="458" spans="2:2" ht="10.5" customHeight="1" x14ac:dyDescent="0.15">
      <c r="B458" s="6"/>
    </row>
    <row r="459" spans="2:2" ht="10.5" customHeight="1" x14ac:dyDescent="0.15">
      <c r="B459" s="6"/>
    </row>
    <row r="460" spans="2:2" ht="10.5" customHeight="1" x14ac:dyDescent="0.15">
      <c r="B460" s="6"/>
    </row>
    <row r="461" spans="2:2" ht="10.5" customHeight="1" x14ac:dyDescent="0.15">
      <c r="B461" s="6"/>
    </row>
    <row r="462" spans="2:2" ht="10.5" customHeight="1" x14ac:dyDescent="0.15">
      <c r="B462" s="6"/>
    </row>
    <row r="463" spans="2:2" ht="10.5" customHeight="1" x14ac:dyDescent="0.15">
      <c r="B463" s="6"/>
    </row>
    <row r="464" spans="2:2" ht="10.5" customHeight="1" x14ac:dyDescent="0.15">
      <c r="B464" s="6"/>
    </row>
    <row r="465" spans="2:2" ht="10.5" customHeight="1" x14ac:dyDescent="0.15">
      <c r="B465" s="6"/>
    </row>
    <row r="466" spans="2:2" ht="10.5" customHeight="1" x14ac:dyDescent="0.15">
      <c r="B466" s="6"/>
    </row>
    <row r="467" spans="2:2" ht="10.5" customHeight="1" x14ac:dyDescent="0.15">
      <c r="B467" s="6"/>
    </row>
    <row r="468" spans="2:2" ht="10.5" customHeight="1" x14ac:dyDescent="0.15">
      <c r="B468" s="6"/>
    </row>
    <row r="469" spans="2:2" ht="10.5" customHeight="1" x14ac:dyDescent="0.15">
      <c r="B469" s="6"/>
    </row>
    <row r="470" spans="2:2" ht="10.5" customHeight="1" x14ac:dyDescent="0.15">
      <c r="B470" s="6"/>
    </row>
    <row r="471" spans="2:2" ht="10.5" customHeight="1" x14ac:dyDescent="0.15">
      <c r="B471" s="6"/>
    </row>
    <row r="472" spans="2:2" ht="10.5" customHeight="1" x14ac:dyDescent="0.15">
      <c r="B472" s="6"/>
    </row>
    <row r="473" spans="2:2" ht="10.5" customHeight="1" x14ac:dyDescent="0.15">
      <c r="B473" s="6"/>
    </row>
    <row r="474" spans="2:2" ht="10.5" customHeight="1" x14ac:dyDescent="0.15">
      <c r="B474" s="6"/>
    </row>
    <row r="475" spans="2:2" ht="10.5" customHeight="1" x14ac:dyDescent="0.15">
      <c r="B475" s="6"/>
    </row>
    <row r="476" spans="2:2" ht="10.5" customHeight="1" x14ac:dyDescent="0.15">
      <c r="B476" s="6"/>
    </row>
    <row r="477" spans="2:2" ht="10.5" customHeight="1" x14ac:dyDescent="0.15">
      <c r="B477" s="6"/>
    </row>
    <row r="478" spans="2:2" ht="10.5" customHeight="1" x14ac:dyDescent="0.15">
      <c r="B478" s="6"/>
    </row>
    <row r="479" spans="2:2" ht="10.5" customHeight="1" x14ac:dyDescent="0.15">
      <c r="B479" s="6"/>
    </row>
    <row r="480" spans="2:2" ht="10.5" customHeight="1" x14ac:dyDescent="0.15">
      <c r="B480" s="6"/>
    </row>
    <row r="481" spans="2:2" ht="10.5" customHeight="1" x14ac:dyDescent="0.15">
      <c r="B481" s="6"/>
    </row>
    <row r="482" spans="2:2" ht="10.5" customHeight="1" x14ac:dyDescent="0.15">
      <c r="B482" s="6"/>
    </row>
    <row r="483" spans="2:2" ht="10.5" customHeight="1" x14ac:dyDescent="0.15">
      <c r="B483" s="6"/>
    </row>
    <row r="484" spans="2:2" ht="10.5" customHeight="1" x14ac:dyDescent="0.15">
      <c r="B484" s="6"/>
    </row>
    <row r="485" spans="2:2" ht="10.5" customHeight="1" x14ac:dyDescent="0.15">
      <c r="B485" s="6"/>
    </row>
    <row r="486" spans="2:2" ht="10.5" customHeight="1" x14ac:dyDescent="0.15">
      <c r="B486" s="6"/>
    </row>
    <row r="487" spans="2:2" ht="10.5" customHeight="1" x14ac:dyDescent="0.15">
      <c r="B487" s="6"/>
    </row>
    <row r="488" spans="2:2" ht="10.5" customHeight="1" x14ac:dyDescent="0.15">
      <c r="B488" s="6"/>
    </row>
    <row r="489" spans="2:2" ht="10.5" customHeight="1" x14ac:dyDescent="0.15">
      <c r="B489" s="6"/>
    </row>
    <row r="490" spans="2:2" ht="10.5" customHeight="1" x14ac:dyDescent="0.15">
      <c r="B490" s="6"/>
    </row>
    <row r="491" spans="2:2" ht="10.5" customHeight="1" x14ac:dyDescent="0.15">
      <c r="B491" s="6"/>
    </row>
    <row r="492" spans="2:2" ht="10.5" customHeight="1" x14ac:dyDescent="0.15">
      <c r="B492" s="6"/>
    </row>
    <row r="493" spans="2:2" ht="10.5" customHeight="1" x14ac:dyDescent="0.15">
      <c r="B493" s="6"/>
    </row>
    <row r="494" spans="2:2" ht="10.5" customHeight="1" x14ac:dyDescent="0.15">
      <c r="B494" s="6"/>
    </row>
    <row r="495" spans="2:2" ht="10.5" customHeight="1" x14ac:dyDescent="0.15">
      <c r="B495" s="6"/>
    </row>
    <row r="496" spans="2:2" ht="10.5" customHeight="1" x14ac:dyDescent="0.15">
      <c r="B496" s="6"/>
    </row>
    <row r="497" spans="2:2" ht="10.5" customHeight="1" x14ac:dyDescent="0.15">
      <c r="B497" s="6"/>
    </row>
    <row r="498" spans="2:2" ht="10.5" customHeight="1" x14ac:dyDescent="0.15">
      <c r="B498" s="6"/>
    </row>
    <row r="499" spans="2:2" ht="10.5" customHeight="1" x14ac:dyDescent="0.15">
      <c r="B499" s="6"/>
    </row>
    <row r="500" spans="2:2" ht="10.5" customHeight="1" x14ac:dyDescent="0.15">
      <c r="B500" s="6"/>
    </row>
    <row r="501" spans="2:2" ht="10.5" customHeight="1" x14ac:dyDescent="0.15">
      <c r="B501" s="6"/>
    </row>
    <row r="502" spans="2:2" ht="10.5" customHeight="1" x14ac:dyDescent="0.15">
      <c r="B502" s="6"/>
    </row>
    <row r="503" spans="2:2" ht="10.5" customHeight="1" x14ac:dyDescent="0.15">
      <c r="B503" s="6"/>
    </row>
    <row r="504" spans="2:2" ht="10.5" customHeight="1" x14ac:dyDescent="0.15">
      <c r="B504" s="6"/>
    </row>
    <row r="505" spans="2:2" ht="10.5" customHeight="1" x14ac:dyDescent="0.15">
      <c r="B505" s="6"/>
    </row>
    <row r="506" spans="2:2" ht="10.5" customHeight="1" x14ac:dyDescent="0.15">
      <c r="B506" s="6"/>
    </row>
    <row r="507" spans="2:2" ht="10.5" customHeight="1" x14ac:dyDescent="0.15">
      <c r="B507" s="6"/>
    </row>
    <row r="508" spans="2:2" ht="10.5" customHeight="1" x14ac:dyDescent="0.15">
      <c r="B508" s="6"/>
    </row>
    <row r="509" spans="2:2" ht="10.5" customHeight="1" x14ac:dyDescent="0.15">
      <c r="B509" s="6"/>
    </row>
    <row r="510" spans="2:2" ht="10.5" customHeight="1" x14ac:dyDescent="0.15">
      <c r="B510" s="6"/>
    </row>
    <row r="511" spans="2:2" ht="10.5" customHeight="1" x14ac:dyDescent="0.15">
      <c r="B511" s="6"/>
    </row>
    <row r="512" spans="2:2" ht="10.5" customHeight="1" x14ac:dyDescent="0.15">
      <c r="B512" s="6"/>
    </row>
    <row r="513" spans="2:2" ht="10.5" customHeight="1" x14ac:dyDescent="0.15">
      <c r="B513" s="6"/>
    </row>
    <row r="514" spans="2:2" ht="10.5" customHeight="1" x14ac:dyDescent="0.15">
      <c r="B514" s="6"/>
    </row>
    <row r="515" spans="2:2" ht="10.5" customHeight="1" x14ac:dyDescent="0.15">
      <c r="B515" s="6"/>
    </row>
    <row r="516" spans="2:2" ht="10.5" customHeight="1" x14ac:dyDescent="0.15">
      <c r="B516" s="6"/>
    </row>
    <row r="517" spans="2:2" ht="10.5" customHeight="1" x14ac:dyDescent="0.15">
      <c r="B517" s="6"/>
    </row>
    <row r="518" spans="2:2" ht="10.5" customHeight="1" x14ac:dyDescent="0.15">
      <c r="B518" s="6"/>
    </row>
    <row r="519" spans="2:2" ht="10.5" customHeight="1" x14ac:dyDescent="0.15">
      <c r="B519" s="6"/>
    </row>
    <row r="520" spans="2:2" ht="10.5" customHeight="1" x14ac:dyDescent="0.15">
      <c r="B520" s="6"/>
    </row>
    <row r="521" spans="2:2" ht="10.5" customHeight="1" x14ac:dyDescent="0.15">
      <c r="B521" s="6"/>
    </row>
    <row r="522" spans="2:2" ht="10.5" customHeight="1" x14ac:dyDescent="0.15">
      <c r="B522" s="6"/>
    </row>
    <row r="523" spans="2:2" ht="10.5" customHeight="1" x14ac:dyDescent="0.15">
      <c r="B523" s="6"/>
    </row>
    <row r="524" spans="2:2" ht="10.5" customHeight="1" x14ac:dyDescent="0.15">
      <c r="B524" s="6"/>
    </row>
    <row r="525" spans="2:2" ht="10.5" customHeight="1" x14ac:dyDescent="0.15">
      <c r="B525" s="6"/>
    </row>
    <row r="526" spans="2:2" ht="10.5" customHeight="1" x14ac:dyDescent="0.15">
      <c r="B526" s="6"/>
    </row>
    <row r="527" spans="2:2" ht="10.5" customHeight="1" x14ac:dyDescent="0.15">
      <c r="B527" s="6"/>
    </row>
    <row r="528" spans="2:2" ht="10.5" customHeight="1" x14ac:dyDescent="0.15">
      <c r="B528" s="6"/>
    </row>
    <row r="529" spans="2:2" ht="10.5" customHeight="1" x14ac:dyDescent="0.15">
      <c r="B529" s="6"/>
    </row>
    <row r="530" spans="2:2" ht="10.5" customHeight="1" x14ac:dyDescent="0.15">
      <c r="B530" s="6"/>
    </row>
    <row r="531" spans="2:2" ht="10.5" customHeight="1" x14ac:dyDescent="0.15">
      <c r="B531" s="6"/>
    </row>
    <row r="532" spans="2:2" ht="10.5" customHeight="1" x14ac:dyDescent="0.15">
      <c r="B532" s="6"/>
    </row>
    <row r="533" spans="2:2" ht="10.5" customHeight="1" x14ac:dyDescent="0.15">
      <c r="B533" s="6"/>
    </row>
    <row r="534" spans="2:2" ht="10.5" customHeight="1" x14ac:dyDescent="0.15">
      <c r="B534" s="6"/>
    </row>
    <row r="535" spans="2:2" ht="10.5" customHeight="1" x14ac:dyDescent="0.15">
      <c r="B535" s="6"/>
    </row>
    <row r="536" spans="2:2" ht="10.5" customHeight="1" x14ac:dyDescent="0.15">
      <c r="B536" s="6"/>
    </row>
    <row r="537" spans="2:2" ht="10.5" customHeight="1" x14ac:dyDescent="0.15">
      <c r="B537" s="6"/>
    </row>
    <row r="538" spans="2:2" ht="10.5" customHeight="1" x14ac:dyDescent="0.15">
      <c r="B538" s="6"/>
    </row>
    <row r="539" spans="2:2" ht="10.5" customHeight="1" x14ac:dyDescent="0.15">
      <c r="B539" s="6"/>
    </row>
    <row r="540" spans="2:2" ht="10.5" customHeight="1" x14ac:dyDescent="0.15">
      <c r="B540" s="6"/>
    </row>
    <row r="541" spans="2:2" ht="10.5" customHeight="1" x14ac:dyDescent="0.15">
      <c r="B541" s="6"/>
    </row>
    <row r="542" spans="2:2" ht="10.5" customHeight="1" x14ac:dyDescent="0.15">
      <c r="B542" s="6"/>
    </row>
    <row r="543" spans="2:2" ht="10.5" customHeight="1" x14ac:dyDescent="0.15">
      <c r="B543" s="6"/>
    </row>
    <row r="544" spans="2:2" ht="10.5" customHeight="1" x14ac:dyDescent="0.15">
      <c r="B544" s="6"/>
    </row>
    <row r="545" spans="2:2" ht="10.5" customHeight="1" x14ac:dyDescent="0.15">
      <c r="B545" s="6"/>
    </row>
    <row r="546" spans="2:2" ht="10.5" customHeight="1" x14ac:dyDescent="0.15">
      <c r="B546" s="6"/>
    </row>
    <row r="547" spans="2:2" ht="10.5" customHeight="1" x14ac:dyDescent="0.15">
      <c r="B547" s="6"/>
    </row>
    <row r="548" spans="2:2" ht="10.5" customHeight="1" x14ac:dyDescent="0.15">
      <c r="B548" s="6"/>
    </row>
    <row r="549" spans="2:2" ht="10.5" customHeight="1" x14ac:dyDescent="0.15">
      <c r="B549" s="6"/>
    </row>
    <row r="550" spans="2:2" ht="10.5" customHeight="1" x14ac:dyDescent="0.15">
      <c r="B550" s="6"/>
    </row>
    <row r="551" spans="2:2" ht="10.5" customHeight="1" x14ac:dyDescent="0.15">
      <c r="B551" s="6"/>
    </row>
    <row r="552" spans="2:2" ht="10.5" customHeight="1" x14ac:dyDescent="0.15">
      <c r="B552" s="6"/>
    </row>
    <row r="553" spans="2:2" ht="10.5" customHeight="1" x14ac:dyDescent="0.15">
      <c r="B553" s="6"/>
    </row>
    <row r="554" spans="2:2" ht="10.5" customHeight="1" x14ac:dyDescent="0.15">
      <c r="B554" s="6"/>
    </row>
    <row r="555" spans="2:2" ht="10.5" customHeight="1" x14ac:dyDescent="0.15">
      <c r="B555" s="6"/>
    </row>
    <row r="556" spans="2:2" ht="10.5" customHeight="1" x14ac:dyDescent="0.15">
      <c r="B556" s="6"/>
    </row>
    <row r="557" spans="2:2" ht="10.5" customHeight="1" x14ac:dyDescent="0.15">
      <c r="B557" s="6"/>
    </row>
    <row r="558" spans="2:2" ht="10.5" customHeight="1" x14ac:dyDescent="0.15">
      <c r="B558" s="6"/>
    </row>
    <row r="559" spans="2:2" ht="10.5" customHeight="1" x14ac:dyDescent="0.15">
      <c r="B559" s="6"/>
    </row>
    <row r="560" spans="2:2" ht="10.5" customHeight="1" x14ac:dyDescent="0.15">
      <c r="B560" s="6"/>
    </row>
    <row r="561" spans="2:2" ht="10.5" customHeight="1" x14ac:dyDescent="0.15">
      <c r="B561" s="6"/>
    </row>
    <row r="562" spans="2:2" ht="10.5" customHeight="1" x14ac:dyDescent="0.15">
      <c r="B562" s="6"/>
    </row>
    <row r="563" spans="2:2" ht="10.5" customHeight="1" x14ac:dyDescent="0.15">
      <c r="B563" s="6"/>
    </row>
    <row r="564" spans="2:2" ht="10.5" customHeight="1" x14ac:dyDescent="0.15">
      <c r="B564" s="6"/>
    </row>
    <row r="565" spans="2:2" ht="10.5" customHeight="1" x14ac:dyDescent="0.15">
      <c r="B565" s="6"/>
    </row>
    <row r="566" spans="2:2" ht="10.5" customHeight="1" x14ac:dyDescent="0.15">
      <c r="B566" s="6"/>
    </row>
    <row r="567" spans="2:2" ht="10.5" customHeight="1" x14ac:dyDescent="0.15">
      <c r="B567" s="6"/>
    </row>
    <row r="568" spans="2:2" ht="10.5" customHeight="1" x14ac:dyDescent="0.15">
      <c r="B568" s="6"/>
    </row>
    <row r="569" spans="2:2" ht="10.5" customHeight="1" x14ac:dyDescent="0.15">
      <c r="B569" s="6"/>
    </row>
    <row r="570" spans="2:2" ht="10.5" customHeight="1" x14ac:dyDescent="0.15">
      <c r="B570" s="6"/>
    </row>
    <row r="571" spans="2:2" ht="10.5" customHeight="1" x14ac:dyDescent="0.15">
      <c r="B571" s="6"/>
    </row>
    <row r="572" spans="2:2" ht="10.5" customHeight="1" x14ac:dyDescent="0.15">
      <c r="B572" s="6"/>
    </row>
    <row r="573" spans="2:2" ht="10.5" customHeight="1" x14ac:dyDescent="0.15">
      <c r="B573" s="6"/>
    </row>
    <row r="574" spans="2:2" ht="10.5" customHeight="1" x14ac:dyDescent="0.15">
      <c r="B574" s="6"/>
    </row>
    <row r="575" spans="2:2" ht="10.5" customHeight="1" x14ac:dyDescent="0.15">
      <c r="B575" s="6"/>
    </row>
    <row r="576" spans="2:2" ht="10.5" customHeight="1" x14ac:dyDescent="0.15">
      <c r="B576" s="6"/>
    </row>
    <row r="577" spans="2:2" ht="10.5" customHeight="1" x14ac:dyDescent="0.15">
      <c r="B577" s="6"/>
    </row>
    <row r="578" spans="2:2" ht="10.5" customHeight="1" x14ac:dyDescent="0.15">
      <c r="B578" s="6"/>
    </row>
    <row r="579" spans="2:2" ht="10.5" customHeight="1" x14ac:dyDescent="0.15">
      <c r="B579" s="6"/>
    </row>
    <row r="580" spans="2:2" ht="10.5" customHeight="1" x14ac:dyDescent="0.15">
      <c r="B580" s="6"/>
    </row>
    <row r="581" spans="2:2" ht="10.5" customHeight="1" x14ac:dyDescent="0.15">
      <c r="B581" s="6"/>
    </row>
    <row r="582" spans="2:2" ht="10.5" customHeight="1" x14ac:dyDescent="0.15">
      <c r="B582" s="6"/>
    </row>
    <row r="583" spans="2:2" ht="10.5" customHeight="1" x14ac:dyDescent="0.15">
      <c r="B583" s="6"/>
    </row>
    <row r="584" spans="2:2" ht="10.5" customHeight="1" x14ac:dyDescent="0.15">
      <c r="B584" s="6"/>
    </row>
    <row r="585" spans="2:2" ht="10.5" customHeight="1" x14ac:dyDescent="0.15">
      <c r="B585" s="6"/>
    </row>
    <row r="586" spans="2:2" ht="10.5" customHeight="1" x14ac:dyDescent="0.15">
      <c r="B586" s="6"/>
    </row>
    <row r="587" spans="2:2" ht="10.5" customHeight="1" x14ac:dyDescent="0.15">
      <c r="B587" s="6"/>
    </row>
    <row r="588" spans="2:2" ht="10.5" customHeight="1" x14ac:dyDescent="0.15">
      <c r="B588" s="6"/>
    </row>
    <row r="589" spans="2:2" ht="10.5" customHeight="1" x14ac:dyDescent="0.15">
      <c r="B589" s="6"/>
    </row>
    <row r="590" spans="2:2" ht="10.5" customHeight="1" x14ac:dyDescent="0.15">
      <c r="B590" s="6"/>
    </row>
    <row r="591" spans="2:2" ht="10.5" customHeight="1" x14ac:dyDescent="0.15">
      <c r="B591" s="6"/>
    </row>
    <row r="592" spans="2:2" ht="10.5" customHeight="1" x14ac:dyDescent="0.15">
      <c r="B592" s="6"/>
    </row>
    <row r="593" spans="2:2" ht="10.5" customHeight="1" x14ac:dyDescent="0.15">
      <c r="B593" s="6"/>
    </row>
    <row r="594" spans="2:2" ht="10.5" customHeight="1" x14ac:dyDescent="0.15">
      <c r="B594" s="6"/>
    </row>
    <row r="595" spans="2:2" ht="10.5" customHeight="1" x14ac:dyDescent="0.15">
      <c r="B595" s="6"/>
    </row>
    <row r="596" spans="2:2" ht="10.5" customHeight="1" x14ac:dyDescent="0.15">
      <c r="B596" s="6"/>
    </row>
    <row r="597" spans="2:2" ht="10.5" customHeight="1" x14ac:dyDescent="0.15">
      <c r="B597" s="6"/>
    </row>
    <row r="598" spans="2:2" ht="10.5" customHeight="1" x14ac:dyDescent="0.15">
      <c r="B598" s="6"/>
    </row>
    <row r="599" spans="2:2" ht="10.5" customHeight="1" x14ac:dyDescent="0.15">
      <c r="B599" s="6"/>
    </row>
    <row r="600" spans="2:2" ht="10.5" customHeight="1" x14ac:dyDescent="0.15">
      <c r="B600" s="6"/>
    </row>
    <row r="601" spans="2:2" ht="10.5" customHeight="1" x14ac:dyDescent="0.15">
      <c r="B601" s="6"/>
    </row>
    <row r="602" spans="2:2" ht="10.5" customHeight="1" x14ac:dyDescent="0.15">
      <c r="B602" s="6"/>
    </row>
    <row r="603" spans="2:2" ht="10.5" customHeight="1" x14ac:dyDescent="0.15">
      <c r="B603" s="6"/>
    </row>
    <row r="604" spans="2:2" ht="10.5" customHeight="1" x14ac:dyDescent="0.15">
      <c r="B604" s="6"/>
    </row>
    <row r="605" spans="2:2" ht="10.5" customHeight="1" x14ac:dyDescent="0.15">
      <c r="B605" s="6"/>
    </row>
    <row r="606" spans="2:2" ht="10.5" customHeight="1" x14ac:dyDescent="0.15">
      <c r="B606" s="6"/>
    </row>
    <row r="607" spans="2:2" ht="10.5" customHeight="1" x14ac:dyDescent="0.15">
      <c r="B607" s="6"/>
    </row>
    <row r="608" spans="2:2" ht="10.5" customHeight="1" x14ac:dyDescent="0.15">
      <c r="B608" s="6"/>
    </row>
    <row r="609" spans="2:2" ht="10.5" customHeight="1" x14ac:dyDescent="0.15">
      <c r="B609" s="6"/>
    </row>
    <row r="610" spans="2:2" ht="10.5" customHeight="1" x14ac:dyDescent="0.15">
      <c r="B610" s="6"/>
    </row>
    <row r="611" spans="2:2" ht="10.5" customHeight="1" x14ac:dyDescent="0.15">
      <c r="B611" s="6"/>
    </row>
    <row r="612" spans="2:2" ht="10.5" customHeight="1" x14ac:dyDescent="0.15">
      <c r="B612" s="6"/>
    </row>
    <row r="613" spans="2:2" ht="10.5" customHeight="1" x14ac:dyDescent="0.15">
      <c r="B613" s="6"/>
    </row>
    <row r="614" spans="2:2" ht="10.5" customHeight="1" x14ac:dyDescent="0.15">
      <c r="B614" s="6"/>
    </row>
    <row r="615" spans="2:2" ht="10.5" customHeight="1" x14ac:dyDescent="0.15">
      <c r="B615" s="6"/>
    </row>
    <row r="616" spans="2:2" ht="10.5" customHeight="1" x14ac:dyDescent="0.15">
      <c r="B616" s="6"/>
    </row>
    <row r="617" spans="2:2" ht="10.5" customHeight="1" x14ac:dyDescent="0.15">
      <c r="B617" s="6"/>
    </row>
    <row r="618" spans="2:2" ht="10.5" customHeight="1" x14ac:dyDescent="0.15">
      <c r="B618" s="6"/>
    </row>
    <row r="619" spans="2:2" ht="10.5" customHeight="1" x14ac:dyDescent="0.15">
      <c r="B619" s="6"/>
    </row>
    <row r="620" spans="2:2" ht="10.5" customHeight="1" x14ac:dyDescent="0.15">
      <c r="B620" s="6"/>
    </row>
    <row r="621" spans="2:2" ht="10.5" customHeight="1" x14ac:dyDescent="0.15">
      <c r="B621" s="6"/>
    </row>
    <row r="622" spans="2:2" ht="10.5" customHeight="1" x14ac:dyDescent="0.15">
      <c r="B622" s="6"/>
    </row>
    <row r="623" spans="2:2" ht="10.5" customHeight="1" x14ac:dyDescent="0.15">
      <c r="B623" s="6"/>
    </row>
    <row r="624" spans="2:2" ht="10.5" customHeight="1" x14ac:dyDescent="0.15">
      <c r="B624" s="6"/>
    </row>
    <row r="625" spans="2:2" ht="10.5" customHeight="1" x14ac:dyDescent="0.15">
      <c r="B625" s="6"/>
    </row>
    <row r="626" spans="2:2" ht="10.5" customHeight="1" x14ac:dyDescent="0.15">
      <c r="B626" s="6"/>
    </row>
    <row r="627" spans="2:2" ht="10.5" customHeight="1" x14ac:dyDescent="0.15">
      <c r="B627" s="6"/>
    </row>
    <row r="628" spans="2:2" ht="10.5" customHeight="1" x14ac:dyDescent="0.15">
      <c r="B628" s="6"/>
    </row>
    <row r="629" spans="2:2" ht="10.5" customHeight="1" x14ac:dyDescent="0.15">
      <c r="B629" s="6"/>
    </row>
    <row r="630" spans="2:2" ht="10.5" customHeight="1" x14ac:dyDescent="0.15">
      <c r="B630" s="6"/>
    </row>
    <row r="631" spans="2:2" ht="10.5" customHeight="1" x14ac:dyDescent="0.15">
      <c r="B631" s="6"/>
    </row>
    <row r="632" spans="2:2" ht="10.5" customHeight="1" x14ac:dyDescent="0.15">
      <c r="B632" s="6"/>
    </row>
    <row r="633" spans="2:2" ht="10.5" customHeight="1" x14ac:dyDescent="0.15">
      <c r="B633" s="6"/>
    </row>
    <row r="634" spans="2:2" ht="10.5" customHeight="1" x14ac:dyDescent="0.15">
      <c r="B634" s="6"/>
    </row>
    <row r="635" spans="2:2" ht="10.5" customHeight="1" x14ac:dyDescent="0.15">
      <c r="B635" s="6"/>
    </row>
    <row r="636" spans="2:2" ht="10.5" customHeight="1" x14ac:dyDescent="0.15">
      <c r="B636" s="6"/>
    </row>
    <row r="637" spans="2:2" ht="10.5" customHeight="1" x14ac:dyDescent="0.15">
      <c r="B637" s="6"/>
    </row>
    <row r="638" spans="2:2" ht="10.5" customHeight="1" x14ac:dyDescent="0.15">
      <c r="B638" s="6"/>
    </row>
    <row r="639" spans="2:2" ht="10.5" customHeight="1" x14ac:dyDescent="0.15">
      <c r="B639" s="6"/>
    </row>
    <row r="640" spans="2:2" ht="10.5" customHeight="1" x14ac:dyDescent="0.15">
      <c r="B640" s="6"/>
    </row>
    <row r="641" spans="2:2" ht="10.5" customHeight="1" x14ac:dyDescent="0.15">
      <c r="B641" s="6"/>
    </row>
    <row r="642" spans="2:2" ht="10.5" customHeight="1" x14ac:dyDescent="0.15">
      <c r="B642" s="6"/>
    </row>
    <row r="643" spans="2:2" ht="10.5" customHeight="1" x14ac:dyDescent="0.15">
      <c r="B643" s="6"/>
    </row>
    <row r="644" spans="2:2" ht="10.5" customHeight="1" x14ac:dyDescent="0.15">
      <c r="B644" s="6"/>
    </row>
    <row r="645" spans="2:2" ht="10.5" customHeight="1" x14ac:dyDescent="0.15">
      <c r="B645" s="6"/>
    </row>
    <row r="646" spans="2:2" ht="10.5" customHeight="1" x14ac:dyDescent="0.15">
      <c r="B646" s="6"/>
    </row>
    <row r="647" spans="2:2" ht="10.5" customHeight="1" x14ac:dyDescent="0.15">
      <c r="B647" s="6"/>
    </row>
    <row r="648" spans="2:2" ht="10.5" customHeight="1" x14ac:dyDescent="0.15">
      <c r="B648" s="6"/>
    </row>
    <row r="649" spans="2:2" ht="10.5" customHeight="1" x14ac:dyDescent="0.15">
      <c r="B649" s="6"/>
    </row>
    <row r="650" spans="2:2" ht="10.5" customHeight="1" x14ac:dyDescent="0.15">
      <c r="B650" s="6"/>
    </row>
    <row r="651" spans="2:2" ht="10.5" customHeight="1" x14ac:dyDescent="0.15">
      <c r="B651" s="6"/>
    </row>
    <row r="652" spans="2:2" ht="10.5" customHeight="1" x14ac:dyDescent="0.15">
      <c r="B652" s="6"/>
    </row>
    <row r="653" spans="2:2" ht="10.5" customHeight="1" x14ac:dyDescent="0.15">
      <c r="B653" s="6"/>
    </row>
    <row r="654" spans="2:2" ht="10.5" customHeight="1" x14ac:dyDescent="0.15">
      <c r="B654" s="6"/>
    </row>
    <row r="655" spans="2:2" ht="10.5" customHeight="1" x14ac:dyDescent="0.15">
      <c r="B655" s="6"/>
    </row>
    <row r="656" spans="2:2" ht="10.5" customHeight="1" x14ac:dyDescent="0.15">
      <c r="B656" s="6"/>
    </row>
    <row r="657" spans="2:2" ht="10.5" customHeight="1" x14ac:dyDescent="0.15">
      <c r="B657" s="6"/>
    </row>
    <row r="658" spans="2:2" ht="10.5" customHeight="1" x14ac:dyDescent="0.15">
      <c r="B658" s="6"/>
    </row>
    <row r="659" spans="2:2" ht="10.5" customHeight="1" x14ac:dyDescent="0.15">
      <c r="B659" s="6"/>
    </row>
    <row r="660" spans="2:2" ht="10.5" customHeight="1" x14ac:dyDescent="0.15">
      <c r="B660" s="6"/>
    </row>
    <row r="661" spans="2:2" ht="10.5" customHeight="1" x14ac:dyDescent="0.15">
      <c r="B661" s="6"/>
    </row>
    <row r="662" spans="2:2" ht="10.5" customHeight="1" x14ac:dyDescent="0.15">
      <c r="B662" s="6"/>
    </row>
    <row r="663" spans="2:2" ht="10.5" customHeight="1" x14ac:dyDescent="0.15">
      <c r="B663" s="6"/>
    </row>
    <row r="664" spans="2:2" ht="10.5" customHeight="1" x14ac:dyDescent="0.15">
      <c r="B664" s="6"/>
    </row>
    <row r="665" spans="2:2" ht="10.5" customHeight="1" x14ac:dyDescent="0.15">
      <c r="B665" s="6"/>
    </row>
    <row r="666" spans="2:2" ht="10.5" customHeight="1" x14ac:dyDescent="0.15">
      <c r="B666" s="6"/>
    </row>
    <row r="667" spans="2:2" ht="10.5" customHeight="1" x14ac:dyDescent="0.15">
      <c r="B667" s="6"/>
    </row>
    <row r="668" spans="2:2" ht="10.5" customHeight="1" x14ac:dyDescent="0.15">
      <c r="B668" s="6"/>
    </row>
    <row r="669" spans="2:2" ht="10.5" customHeight="1" x14ac:dyDescent="0.15">
      <c r="B669" s="6"/>
    </row>
    <row r="670" spans="2:2" ht="10.5" customHeight="1" x14ac:dyDescent="0.15">
      <c r="B670" s="6"/>
    </row>
    <row r="671" spans="2:2" ht="10.5" customHeight="1" x14ac:dyDescent="0.15">
      <c r="B671" s="6"/>
    </row>
    <row r="672" spans="2:2" ht="10.5" customHeight="1" x14ac:dyDescent="0.15">
      <c r="B672" s="6"/>
    </row>
    <row r="673" spans="2:2" ht="10.5" customHeight="1" x14ac:dyDescent="0.15">
      <c r="B673" s="6"/>
    </row>
    <row r="674" spans="2:2" ht="10.5" customHeight="1" x14ac:dyDescent="0.15">
      <c r="B674" s="6"/>
    </row>
    <row r="675" spans="2:2" ht="10.5" customHeight="1" x14ac:dyDescent="0.15">
      <c r="B675" s="6"/>
    </row>
    <row r="676" spans="2:2" ht="10.5" customHeight="1" x14ac:dyDescent="0.15">
      <c r="B676" s="6"/>
    </row>
    <row r="677" spans="2:2" ht="10.5" customHeight="1" x14ac:dyDescent="0.15">
      <c r="B677" s="6"/>
    </row>
    <row r="678" spans="2:2" ht="10.5" customHeight="1" x14ac:dyDescent="0.15">
      <c r="B678" s="6"/>
    </row>
    <row r="679" spans="2:2" ht="10.5" customHeight="1" x14ac:dyDescent="0.15">
      <c r="B679" s="6"/>
    </row>
    <row r="680" spans="2:2" ht="10.5" customHeight="1" x14ac:dyDescent="0.15">
      <c r="B680" s="6"/>
    </row>
    <row r="681" spans="2:2" ht="10.5" customHeight="1" x14ac:dyDescent="0.15">
      <c r="B681" s="6"/>
    </row>
    <row r="682" spans="2:2" ht="10.5" customHeight="1" x14ac:dyDescent="0.15">
      <c r="B682" s="6"/>
    </row>
    <row r="683" spans="2:2" ht="10.5" customHeight="1" x14ac:dyDescent="0.15">
      <c r="B683" s="6"/>
    </row>
    <row r="684" spans="2:2" ht="10.5" customHeight="1" x14ac:dyDescent="0.15">
      <c r="B684" s="6"/>
    </row>
    <row r="685" spans="2:2" ht="10.5" customHeight="1" x14ac:dyDescent="0.15">
      <c r="B685" s="6"/>
    </row>
    <row r="686" spans="2:2" ht="10.5" customHeight="1" x14ac:dyDescent="0.15">
      <c r="B686" s="6"/>
    </row>
    <row r="687" spans="2:2" ht="10.5" customHeight="1" x14ac:dyDescent="0.15">
      <c r="B687" s="6"/>
    </row>
    <row r="688" spans="2:2" ht="10.5" customHeight="1" x14ac:dyDescent="0.15">
      <c r="B688" s="6"/>
    </row>
    <row r="689" spans="2:2" ht="10.5" customHeight="1" x14ac:dyDescent="0.15">
      <c r="B689" s="6"/>
    </row>
    <row r="690" spans="2:2" ht="10.5" customHeight="1" x14ac:dyDescent="0.15">
      <c r="B690" s="6"/>
    </row>
    <row r="691" spans="2:2" ht="10.5" customHeight="1" x14ac:dyDescent="0.15">
      <c r="B691" s="6"/>
    </row>
    <row r="692" spans="2:2" ht="10.5" customHeight="1" x14ac:dyDescent="0.15">
      <c r="B692" s="6"/>
    </row>
    <row r="693" spans="2:2" ht="10.5" customHeight="1" x14ac:dyDescent="0.15">
      <c r="B693" s="6"/>
    </row>
    <row r="694" spans="2:2" ht="10.5" customHeight="1" x14ac:dyDescent="0.15">
      <c r="B694" s="6"/>
    </row>
    <row r="695" spans="2:2" ht="10.5" customHeight="1" x14ac:dyDescent="0.15">
      <c r="B695" s="6"/>
    </row>
    <row r="696" spans="2:2" ht="10.5" customHeight="1" x14ac:dyDescent="0.15">
      <c r="B696" s="6"/>
    </row>
    <row r="697" spans="2:2" ht="10.5" customHeight="1" x14ac:dyDescent="0.15">
      <c r="B697" s="6"/>
    </row>
    <row r="698" spans="2:2" ht="10.5" customHeight="1" x14ac:dyDescent="0.15">
      <c r="B698" s="6"/>
    </row>
    <row r="699" spans="2:2" ht="10.5" customHeight="1" x14ac:dyDescent="0.15">
      <c r="B699" s="6"/>
    </row>
    <row r="700" spans="2:2" ht="10.5" customHeight="1" x14ac:dyDescent="0.15">
      <c r="B700" s="6"/>
    </row>
    <row r="701" spans="2:2" ht="10.5" customHeight="1" x14ac:dyDescent="0.15">
      <c r="B701" s="6"/>
    </row>
    <row r="702" spans="2:2" ht="10.5" customHeight="1" x14ac:dyDescent="0.15">
      <c r="B702" s="6"/>
    </row>
    <row r="703" spans="2:2" ht="10.5" customHeight="1" x14ac:dyDescent="0.15">
      <c r="B703" s="6"/>
    </row>
    <row r="704" spans="2:2" ht="10.5" customHeight="1" x14ac:dyDescent="0.15">
      <c r="B704" s="6"/>
    </row>
    <row r="705" spans="2:2" ht="10.5" customHeight="1" x14ac:dyDescent="0.15">
      <c r="B705" s="6"/>
    </row>
    <row r="706" spans="2:2" ht="10.5" customHeight="1" x14ac:dyDescent="0.15">
      <c r="B706" s="6"/>
    </row>
    <row r="707" spans="2:2" ht="10.5" customHeight="1" x14ac:dyDescent="0.15">
      <c r="B707" s="6"/>
    </row>
    <row r="708" spans="2:2" ht="10.5" customHeight="1" x14ac:dyDescent="0.15">
      <c r="B708" s="6"/>
    </row>
    <row r="709" spans="2:2" ht="10.5" customHeight="1" x14ac:dyDescent="0.15">
      <c r="B709" s="6"/>
    </row>
    <row r="710" spans="2:2" ht="10.5" customHeight="1" x14ac:dyDescent="0.15">
      <c r="B710" s="6"/>
    </row>
    <row r="711" spans="2:2" ht="10.5" customHeight="1" x14ac:dyDescent="0.15">
      <c r="B711" s="6"/>
    </row>
    <row r="712" spans="2:2" ht="10.5" customHeight="1" x14ac:dyDescent="0.15">
      <c r="B712" s="6"/>
    </row>
    <row r="713" spans="2:2" ht="10.5" customHeight="1" x14ac:dyDescent="0.15">
      <c r="B713" s="6"/>
    </row>
    <row r="714" spans="2:2" ht="10.5" customHeight="1" x14ac:dyDescent="0.15">
      <c r="B714" s="6"/>
    </row>
    <row r="715" spans="2:2" ht="10.5" customHeight="1" x14ac:dyDescent="0.15">
      <c r="B715" s="6"/>
    </row>
    <row r="716" spans="2:2" ht="10.5" customHeight="1" x14ac:dyDescent="0.15">
      <c r="B716" s="6"/>
    </row>
    <row r="717" spans="2:2" ht="10.5" customHeight="1" x14ac:dyDescent="0.15">
      <c r="B717" s="6"/>
    </row>
    <row r="718" spans="2:2" ht="10.5" customHeight="1" x14ac:dyDescent="0.15">
      <c r="B718" s="6"/>
    </row>
    <row r="719" spans="2:2" ht="10.5" customHeight="1" x14ac:dyDescent="0.15">
      <c r="B719" s="6"/>
    </row>
    <row r="720" spans="2:2" ht="10.5" customHeight="1" x14ac:dyDescent="0.15">
      <c r="B720" s="6"/>
    </row>
    <row r="721" spans="2:2" ht="10.5" customHeight="1" x14ac:dyDescent="0.15">
      <c r="B721" s="6"/>
    </row>
    <row r="722" spans="2:2" ht="10.5" customHeight="1" x14ac:dyDescent="0.15">
      <c r="B722" s="6"/>
    </row>
    <row r="723" spans="2:2" ht="10.5" customHeight="1" x14ac:dyDescent="0.15">
      <c r="B723" s="6"/>
    </row>
    <row r="724" spans="2:2" ht="10.5" customHeight="1" x14ac:dyDescent="0.15">
      <c r="B724" s="6"/>
    </row>
    <row r="725" spans="2:2" ht="10.5" customHeight="1" x14ac:dyDescent="0.15">
      <c r="B725" s="6"/>
    </row>
    <row r="726" spans="2:2" ht="10.5" customHeight="1" x14ac:dyDescent="0.15">
      <c r="B726" s="6"/>
    </row>
    <row r="727" spans="2:2" ht="10.5" customHeight="1" x14ac:dyDescent="0.15">
      <c r="B727" s="6"/>
    </row>
    <row r="728" spans="2:2" ht="10.5" customHeight="1" x14ac:dyDescent="0.15">
      <c r="B728" s="6"/>
    </row>
    <row r="729" spans="2:2" ht="10.5" customHeight="1" x14ac:dyDescent="0.15">
      <c r="B729" s="6"/>
    </row>
    <row r="730" spans="2:2" ht="10.5" customHeight="1" x14ac:dyDescent="0.15">
      <c r="B730" s="6"/>
    </row>
    <row r="731" spans="2:2" ht="10.5" customHeight="1" x14ac:dyDescent="0.15">
      <c r="B731" s="6"/>
    </row>
    <row r="732" spans="2:2" ht="10.5" customHeight="1" x14ac:dyDescent="0.15">
      <c r="B732" s="6"/>
    </row>
    <row r="733" spans="2:2" ht="10.5" customHeight="1" x14ac:dyDescent="0.15">
      <c r="B733" s="6"/>
    </row>
    <row r="734" spans="2:2" ht="10.5" customHeight="1" x14ac:dyDescent="0.15">
      <c r="B734" s="6"/>
    </row>
    <row r="735" spans="2:2" ht="10.5" customHeight="1" x14ac:dyDescent="0.15">
      <c r="B735" s="6"/>
    </row>
    <row r="736" spans="2:2" ht="10.5" customHeight="1" x14ac:dyDescent="0.15">
      <c r="B736" s="6"/>
    </row>
    <row r="737" spans="2:2" ht="10.5" customHeight="1" x14ac:dyDescent="0.15">
      <c r="B737" s="6"/>
    </row>
    <row r="738" spans="2:2" ht="10.5" customHeight="1" x14ac:dyDescent="0.15">
      <c r="B738" s="6"/>
    </row>
    <row r="739" spans="2:2" ht="10.5" customHeight="1" x14ac:dyDescent="0.15">
      <c r="B739" s="6"/>
    </row>
    <row r="740" spans="2:2" ht="10.5" customHeight="1" x14ac:dyDescent="0.15">
      <c r="B740" s="6"/>
    </row>
    <row r="741" spans="2:2" ht="10.5" customHeight="1" x14ac:dyDescent="0.15">
      <c r="B741" s="6"/>
    </row>
    <row r="742" spans="2:2" ht="10.5" customHeight="1" x14ac:dyDescent="0.15">
      <c r="B742" s="6"/>
    </row>
    <row r="743" spans="2:2" ht="10.5" customHeight="1" x14ac:dyDescent="0.15">
      <c r="B743" s="6"/>
    </row>
    <row r="744" spans="2:2" ht="10.5" customHeight="1" x14ac:dyDescent="0.15">
      <c r="B744" s="6"/>
    </row>
    <row r="745" spans="2:2" ht="10.5" customHeight="1" x14ac:dyDescent="0.15">
      <c r="B745" s="6"/>
    </row>
    <row r="746" spans="2:2" ht="10.5" customHeight="1" x14ac:dyDescent="0.15">
      <c r="B746" s="6"/>
    </row>
    <row r="747" spans="2:2" ht="10.5" customHeight="1" x14ac:dyDescent="0.15">
      <c r="B747" s="6"/>
    </row>
    <row r="748" spans="2:2" ht="10.5" customHeight="1" x14ac:dyDescent="0.15">
      <c r="B748" s="6"/>
    </row>
    <row r="749" spans="2:2" ht="10.5" customHeight="1" x14ac:dyDescent="0.15">
      <c r="B749" s="6"/>
    </row>
    <row r="750" spans="2:2" ht="10.5" customHeight="1" x14ac:dyDescent="0.15">
      <c r="B750" s="6"/>
    </row>
    <row r="751" spans="2:2" ht="10.5" customHeight="1" x14ac:dyDescent="0.15">
      <c r="B751" s="6"/>
    </row>
    <row r="752" spans="2:2" ht="10.5" customHeight="1" x14ac:dyDescent="0.15">
      <c r="B752" s="6"/>
    </row>
    <row r="753" spans="2:2" ht="10.5" customHeight="1" x14ac:dyDescent="0.15">
      <c r="B753" s="6"/>
    </row>
    <row r="754" spans="2:2" ht="10.5" customHeight="1" x14ac:dyDescent="0.15">
      <c r="B754" s="6"/>
    </row>
    <row r="755" spans="2:2" ht="10.5" customHeight="1" x14ac:dyDescent="0.15">
      <c r="B755" s="6"/>
    </row>
    <row r="756" spans="2:2" ht="10.5" customHeight="1" x14ac:dyDescent="0.15">
      <c r="B756" s="6"/>
    </row>
    <row r="757" spans="2:2" ht="10.5" customHeight="1" x14ac:dyDescent="0.15">
      <c r="B757" s="6"/>
    </row>
    <row r="758" spans="2:2" ht="10.5" customHeight="1" x14ac:dyDescent="0.15">
      <c r="B758" s="6"/>
    </row>
    <row r="759" spans="2:2" ht="10.5" customHeight="1" x14ac:dyDescent="0.15">
      <c r="B759" s="6"/>
    </row>
    <row r="760" spans="2:2" ht="10.5" customHeight="1" x14ac:dyDescent="0.15">
      <c r="B760" s="6"/>
    </row>
    <row r="761" spans="2:2" ht="10.5" customHeight="1" x14ac:dyDescent="0.15">
      <c r="B761" s="6"/>
    </row>
    <row r="762" spans="2:2" ht="10.5" customHeight="1" x14ac:dyDescent="0.15">
      <c r="B762" s="6"/>
    </row>
    <row r="763" spans="2:2" ht="10.5" customHeight="1" x14ac:dyDescent="0.15">
      <c r="B763" s="6"/>
    </row>
    <row r="764" spans="2:2" ht="10.5" customHeight="1" x14ac:dyDescent="0.15">
      <c r="B764" s="6"/>
    </row>
    <row r="765" spans="2:2" ht="10.5" customHeight="1" x14ac:dyDescent="0.15">
      <c r="B765" s="6"/>
    </row>
    <row r="766" spans="2:2" ht="10.5" customHeight="1" x14ac:dyDescent="0.15">
      <c r="B766" s="6"/>
    </row>
    <row r="767" spans="2:2" ht="10.5" customHeight="1" x14ac:dyDescent="0.15">
      <c r="B767" s="6"/>
    </row>
    <row r="768" spans="2:2" ht="10.5" customHeight="1" x14ac:dyDescent="0.15">
      <c r="B768" s="6"/>
    </row>
    <row r="769" spans="2:2" ht="10.5" customHeight="1" x14ac:dyDescent="0.15">
      <c r="B769" s="6"/>
    </row>
    <row r="770" spans="2:2" ht="10.5" customHeight="1" x14ac:dyDescent="0.15">
      <c r="B770" s="6"/>
    </row>
    <row r="771" spans="2:2" ht="10.5" customHeight="1" x14ac:dyDescent="0.15">
      <c r="B771" s="6"/>
    </row>
    <row r="772" spans="2:2" ht="10.5" customHeight="1" x14ac:dyDescent="0.15">
      <c r="B772" s="6"/>
    </row>
    <row r="773" spans="2:2" ht="10.5" customHeight="1" x14ac:dyDescent="0.15">
      <c r="B773" s="6"/>
    </row>
    <row r="774" spans="2:2" ht="10.5" customHeight="1" x14ac:dyDescent="0.15">
      <c r="B774" s="6"/>
    </row>
    <row r="775" spans="2:2" ht="10.5" customHeight="1" x14ac:dyDescent="0.15">
      <c r="B775" s="6"/>
    </row>
    <row r="776" spans="2:2" ht="10.5" customHeight="1" x14ac:dyDescent="0.15">
      <c r="B776" s="6"/>
    </row>
    <row r="777" spans="2:2" ht="10.5" customHeight="1" x14ac:dyDescent="0.15">
      <c r="B777" s="6"/>
    </row>
    <row r="778" spans="2:2" ht="10.5" customHeight="1" x14ac:dyDescent="0.15">
      <c r="B778" s="6"/>
    </row>
    <row r="779" spans="2:2" ht="10.5" customHeight="1" x14ac:dyDescent="0.15">
      <c r="B779" s="6"/>
    </row>
    <row r="780" spans="2:2" ht="10.5" customHeight="1" x14ac:dyDescent="0.15">
      <c r="B780" s="6"/>
    </row>
    <row r="781" spans="2:2" ht="10.5" customHeight="1" x14ac:dyDescent="0.15">
      <c r="B781" s="6"/>
    </row>
    <row r="782" spans="2:2" ht="10.5" customHeight="1" x14ac:dyDescent="0.15">
      <c r="B782" s="6"/>
    </row>
    <row r="783" spans="2:2" ht="10.5" customHeight="1" x14ac:dyDescent="0.15">
      <c r="B783" s="6"/>
    </row>
    <row r="784" spans="2:2" ht="10.5" customHeight="1" x14ac:dyDescent="0.15">
      <c r="B784" s="6"/>
    </row>
    <row r="785" spans="2:2" ht="10.5" customHeight="1" x14ac:dyDescent="0.15">
      <c r="B785" s="6"/>
    </row>
    <row r="786" spans="2:2" ht="10.5" customHeight="1" x14ac:dyDescent="0.15">
      <c r="B786" s="6"/>
    </row>
    <row r="787" spans="2:2" ht="10.5" customHeight="1" x14ac:dyDescent="0.15">
      <c r="B787" s="6"/>
    </row>
    <row r="788" spans="2:2" ht="10.5" customHeight="1" x14ac:dyDescent="0.15">
      <c r="B788" s="6"/>
    </row>
    <row r="789" spans="2:2" ht="10.5" customHeight="1" x14ac:dyDescent="0.15">
      <c r="B789" s="6"/>
    </row>
    <row r="790" spans="2:2" ht="10.5" customHeight="1" x14ac:dyDescent="0.15">
      <c r="B790" s="6"/>
    </row>
    <row r="791" spans="2:2" ht="10.5" customHeight="1" x14ac:dyDescent="0.15">
      <c r="B791" s="6"/>
    </row>
    <row r="792" spans="2:2" ht="10.5" customHeight="1" x14ac:dyDescent="0.15">
      <c r="B792" s="6"/>
    </row>
    <row r="793" spans="2:2" ht="10.5" customHeight="1" x14ac:dyDescent="0.15">
      <c r="B793" s="6"/>
    </row>
    <row r="794" spans="2:2" ht="10.5" customHeight="1" x14ac:dyDescent="0.15">
      <c r="B794" s="6"/>
    </row>
    <row r="795" spans="2:2" ht="10.5" customHeight="1" x14ac:dyDescent="0.15">
      <c r="B795" s="6"/>
    </row>
    <row r="796" spans="2:2" ht="10.5" customHeight="1" x14ac:dyDescent="0.15">
      <c r="B796" s="6"/>
    </row>
    <row r="797" spans="2:2" ht="10.5" customHeight="1" x14ac:dyDescent="0.15">
      <c r="B797" s="6"/>
    </row>
    <row r="798" spans="2:2" ht="10.5" customHeight="1" x14ac:dyDescent="0.15">
      <c r="B798" s="6"/>
    </row>
    <row r="799" spans="2:2" ht="10.5" customHeight="1" x14ac:dyDescent="0.15">
      <c r="B799" s="6"/>
    </row>
    <row r="800" spans="2:2" ht="10.5" customHeight="1" x14ac:dyDescent="0.15">
      <c r="B800" s="6"/>
    </row>
    <row r="801" spans="2:2" ht="10.5" customHeight="1" x14ac:dyDescent="0.15">
      <c r="B801" s="6"/>
    </row>
    <row r="802" spans="2:2" ht="10.5" customHeight="1" x14ac:dyDescent="0.15">
      <c r="B802" s="6"/>
    </row>
    <row r="803" spans="2:2" ht="10.5" customHeight="1" x14ac:dyDescent="0.15">
      <c r="B803" s="6"/>
    </row>
    <row r="804" spans="2:2" ht="10.5" customHeight="1" x14ac:dyDescent="0.15">
      <c r="B804" s="6"/>
    </row>
    <row r="805" spans="2:2" ht="10.5" customHeight="1" x14ac:dyDescent="0.15">
      <c r="B805" s="6"/>
    </row>
    <row r="806" spans="2:2" ht="10.5" customHeight="1" x14ac:dyDescent="0.15">
      <c r="B806" s="6"/>
    </row>
    <row r="807" spans="2:2" ht="10.5" customHeight="1" x14ac:dyDescent="0.15">
      <c r="B807" s="6"/>
    </row>
    <row r="808" spans="2:2" ht="10.5" customHeight="1" x14ac:dyDescent="0.15">
      <c r="B808" s="6"/>
    </row>
    <row r="809" spans="2:2" ht="10.5" customHeight="1" x14ac:dyDescent="0.15">
      <c r="B809" s="6"/>
    </row>
    <row r="810" spans="2:2" ht="10.5" customHeight="1" x14ac:dyDescent="0.15">
      <c r="B810" s="6"/>
    </row>
    <row r="811" spans="2:2" ht="10.5" customHeight="1" x14ac:dyDescent="0.15">
      <c r="B811" s="6"/>
    </row>
    <row r="812" spans="2:2" ht="10.5" customHeight="1" x14ac:dyDescent="0.15">
      <c r="B812" s="6"/>
    </row>
    <row r="813" spans="2:2" ht="10.5" customHeight="1" x14ac:dyDescent="0.15">
      <c r="B813" s="6"/>
    </row>
    <row r="814" spans="2:2" ht="10.5" customHeight="1" x14ac:dyDescent="0.15">
      <c r="B814" s="6"/>
    </row>
    <row r="815" spans="2:2" ht="10.5" customHeight="1" x14ac:dyDescent="0.15">
      <c r="B815" s="6"/>
    </row>
    <row r="816" spans="2:2" ht="10.5" customHeight="1" x14ac:dyDescent="0.15">
      <c r="B816" s="6"/>
    </row>
    <row r="817" spans="2:2" ht="10.5" customHeight="1" x14ac:dyDescent="0.15">
      <c r="B817" s="6"/>
    </row>
    <row r="818" spans="2:2" ht="10.5" customHeight="1" x14ac:dyDescent="0.15">
      <c r="B818" s="6"/>
    </row>
    <row r="819" spans="2:2" ht="10.5" customHeight="1" x14ac:dyDescent="0.15">
      <c r="B819" s="6"/>
    </row>
    <row r="820" spans="2:2" ht="10.5" customHeight="1" x14ac:dyDescent="0.15">
      <c r="B820" s="6"/>
    </row>
    <row r="821" spans="2:2" ht="10.5" customHeight="1" x14ac:dyDescent="0.15">
      <c r="B821" s="6"/>
    </row>
    <row r="822" spans="2:2" ht="10.5" customHeight="1" x14ac:dyDescent="0.15">
      <c r="B822" s="6"/>
    </row>
    <row r="823" spans="2:2" ht="10.5" customHeight="1" x14ac:dyDescent="0.15">
      <c r="B823" s="6"/>
    </row>
    <row r="824" spans="2:2" ht="10.5" customHeight="1" x14ac:dyDescent="0.15">
      <c r="B824" s="6"/>
    </row>
    <row r="825" spans="2:2" ht="10.5" customHeight="1" x14ac:dyDescent="0.15">
      <c r="B825" s="6"/>
    </row>
    <row r="826" spans="2:2" ht="10.5" customHeight="1" x14ac:dyDescent="0.15">
      <c r="B826" s="6"/>
    </row>
    <row r="827" spans="2:2" ht="10.5" customHeight="1" x14ac:dyDescent="0.15">
      <c r="B827" s="6"/>
    </row>
    <row r="828" spans="2:2" ht="10.5" customHeight="1" x14ac:dyDescent="0.15">
      <c r="B828" s="6"/>
    </row>
    <row r="829" spans="2:2" ht="10.5" customHeight="1" x14ac:dyDescent="0.15">
      <c r="B829" s="6"/>
    </row>
    <row r="830" spans="2:2" ht="10.5" customHeight="1" x14ac:dyDescent="0.15">
      <c r="B830" s="6"/>
    </row>
    <row r="831" spans="2:2" ht="10.5" customHeight="1" x14ac:dyDescent="0.15">
      <c r="B831" s="6"/>
    </row>
    <row r="832" spans="2:2" ht="10.5" customHeight="1" x14ac:dyDescent="0.15">
      <c r="B832" s="6"/>
    </row>
    <row r="833" spans="2:2" ht="10.5" customHeight="1" x14ac:dyDescent="0.15">
      <c r="B833" s="6"/>
    </row>
    <row r="834" spans="2:2" ht="10.5" customHeight="1" x14ac:dyDescent="0.15">
      <c r="B834" s="6"/>
    </row>
    <row r="835" spans="2:2" ht="10.5" customHeight="1" x14ac:dyDescent="0.15">
      <c r="B835" s="6"/>
    </row>
    <row r="836" spans="2:2" ht="10.5" customHeight="1" x14ac:dyDescent="0.15">
      <c r="B836" s="6"/>
    </row>
    <row r="837" spans="2:2" ht="10.5" customHeight="1" x14ac:dyDescent="0.15">
      <c r="B837" s="6"/>
    </row>
    <row r="838" spans="2:2" ht="10.5" customHeight="1" x14ac:dyDescent="0.15">
      <c r="B838" s="6"/>
    </row>
    <row r="839" spans="2:2" ht="10.5" customHeight="1" x14ac:dyDescent="0.15">
      <c r="B839" s="6"/>
    </row>
    <row r="840" spans="2:2" ht="10.5" customHeight="1" x14ac:dyDescent="0.15">
      <c r="B840" s="6"/>
    </row>
    <row r="841" spans="2:2" ht="10.5" customHeight="1" x14ac:dyDescent="0.15">
      <c r="B841" s="6"/>
    </row>
    <row r="842" spans="2:2" ht="10.5" customHeight="1" x14ac:dyDescent="0.15">
      <c r="B842" s="6"/>
    </row>
    <row r="843" spans="2:2" ht="10.5" customHeight="1" x14ac:dyDescent="0.15">
      <c r="B843" s="6"/>
    </row>
    <row r="844" spans="2:2" ht="10.5" customHeight="1" x14ac:dyDescent="0.15">
      <c r="B844" s="6"/>
    </row>
    <row r="845" spans="2:2" ht="10.5" customHeight="1" x14ac:dyDescent="0.15">
      <c r="B845" s="6"/>
    </row>
    <row r="846" spans="2:2" ht="10.5" customHeight="1" x14ac:dyDescent="0.15">
      <c r="B846" s="6"/>
    </row>
    <row r="847" spans="2:2" ht="10.5" customHeight="1" x14ac:dyDescent="0.15">
      <c r="B847" s="6"/>
    </row>
    <row r="848" spans="2:2" ht="10.5" customHeight="1" x14ac:dyDescent="0.15">
      <c r="B848" s="6"/>
    </row>
    <row r="849" spans="2:2" ht="10.5" customHeight="1" x14ac:dyDescent="0.15">
      <c r="B849" s="6"/>
    </row>
    <row r="850" spans="2:2" ht="10.5" customHeight="1" x14ac:dyDescent="0.15">
      <c r="B850" s="6"/>
    </row>
    <row r="851" spans="2:2" ht="10.5" customHeight="1" x14ac:dyDescent="0.15">
      <c r="B851" s="6"/>
    </row>
    <row r="852" spans="2:2" ht="10.5" customHeight="1" x14ac:dyDescent="0.15">
      <c r="B852" s="6"/>
    </row>
    <row r="853" spans="2:2" ht="10.5" customHeight="1" x14ac:dyDescent="0.15">
      <c r="B853" s="6"/>
    </row>
    <row r="854" spans="2:2" ht="10.5" customHeight="1" x14ac:dyDescent="0.15">
      <c r="B854" s="6"/>
    </row>
    <row r="855" spans="2:2" ht="10.5" customHeight="1" x14ac:dyDescent="0.15">
      <c r="B855" s="6"/>
    </row>
    <row r="856" spans="2:2" ht="10.5" customHeight="1" x14ac:dyDescent="0.15">
      <c r="B856" s="6"/>
    </row>
    <row r="857" spans="2:2" ht="10.5" customHeight="1" x14ac:dyDescent="0.15">
      <c r="B857" s="6"/>
    </row>
    <row r="858" spans="2:2" ht="10.5" customHeight="1" x14ac:dyDescent="0.15">
      <c r="B858" s="6"/>
    </row>
    <row r="859" spans="2:2" ht="10.5" customHeight="1" x14ac:dyDescent="0.15">
      <c r="B859" s="6"/>
    </row>
    <row r="860" spans="2:2" ht="10.5" customHeight="1" x14ac:dyDescent="0.15">
      <c r="B860" s="6"/>
    </row>
    <row r="861" spans="2:2" ht="10.5" customHeight="1" x14ac:dyDescent="0.15">
      <c r="B861" s="6"/>
    </row>
    <row r="862" spans="2:2" ht="10.5" customHeight="1" x14ac:dyDescent="0.15">
      <c r="B862" s="6"/>
    </row>
    <row r="863" spans="2:2" ht="10.5" customHeight="1" x14ac:dyDescent="0.15">
      <c r="B863" s="6"/>
    </row>
    <row r="864" spans="2:2" ht="10.5" customHeight="1" x14ac:dyDescent="0.15">
      <c r="B864" s="6"/>
    </row>
    <row r="865" spans="2:2" ht="10.5" customHeight="1" x14ac:dyDescent="0.15">
      <c r="B865" s="6"/>
    </row>
    <row r="866" spans="2:2" ht="10.5" customHeight="1" x14ac:dyDescent="0.15">
      <c r="B866" s="6"/>
    </row>
    <row r="867" spans="2:2" ht="10.5" customHeight="1" x14ac:dyDescent="0.15">
      <c r="B867" s="6"/>
    </row>
    <row r="868" spans="2:2" ht="10.5" customHeight="1" x14ac:dyDescent="0.15">
      <c r="B868" s="6"/>
    </row>
    <row r="869" spans="2:2" ht="10.5" customHeight="1" x14ac:dyDescent="0.15">
      <c r="B869" s="6"/>
    </row>
    <row r="870" spans="2:2" ht="10.5" customHeight="1" x14ac:dyDescent="0.15">
      <c r="B870" s="6"/>
    </row>
    <row r="871" spans="2:2" ht="10.5" customHeight="1" x14ac:dyDescent="0.15">
      <c r="B871" s="6"/>
    </row>
    <row r="872" spans="2:2" ht="10.5" customHeight="1" x14ac:dyDescent="0.15">
      <c r="B872" s="6"/>
    </row>
    <row r="873" spans="2:2" ht="10.5" customHeight="1" x14ac:dyDescent="0.15">
      <c r="B873" s="6"/>
    </row>
    <row r="874" spans="2:2" ht="10.5" customHeight="1" x14ac:dyDescent="0.15">
      <c r="B874" s="6"/>
    </row>
    <row r="875" spans="2:2" ht="10.5" customHeight="1" x14ac:dyDescent="0.15">
      <c r="B875" s="6"/>
    </row>
    <row r="876" spans="2:2" ht="10.5" customHeight="1" x14ac:dyDescent="0.15">
      <c r="B876" s="6"/>
    </row>
    <row r="877" spans="2:2" ht="10.5" customHeight="1" x14ac:dyDescent="0.15">
      <c r="B877" s="6"/>
    </row>
    <row r="878" spans="2:2" ht="10.5" customHeight="1" x14ac:dyDescent="0.15">
      <c r="B878" s="6"/>
    </row>
    <row r="879" spans="2:2" ht="10.5" customHeight="1" x14ac:dyDescent="0.15">
      <c r="B879" s="6"/>
    </row>
    <row r="880" spans="2:2" ht="10.5" customHeight="1" x14ac:dyDescent="0.15">
      <c r="B880" s="6"/>
    </row>
    <row r="881" spans="2:2" ht="10.5" customHeight="1" x14ac:dyDescent="0.15">
      <c r="B881" s="6"/>
    </row>
    <row r="882" spans="2:2" ht="10.5" customHeight="1" x14ac:dyDescent="0.15">
      <c r="B882" s="6"/>
    </row>
    <row r="883" spans="2:2" ht="10.5" customHeight="1" x14ac:dyDescent="0.15">
      <c r="B883" s="6"/>
    </row>
    <row r="884" spans="2:2" ht="10.5" customHeight="1" x14ac:dyDescent="0.15">
      <c r="B884" s="6"/>
    </row>
    <row r="885" spans="2:2" ht="10.5" customHeight="1" x14ac:dyDescent="0.15">
      <c r="B885" s="6"/>
    </row>
    <row r="886" spans="2:2" ht="10.5" customHeight="1" x14ac:dyDescent="0.15">
      <c r="B886" s="6"/>
    </row>
    <row r="887" spans="2:2" ht="10.5" customHeight="1" x14ac:dyDescent="0.15">
      <c r="B887" s="6"/>
    </row>
    <row r="888" spans="2:2" ht="10.5" customHeight="1" x14ac:dyDescent="0.15">
      <c r="B888" s="6"/>
    </row>
    <row r="889" spans="2:2" ht="10.5" customHeight="1" x14ac:dyDescent="0.15">
      <c r="B889" s="6"/>
    </row>
    <row r="890" spans="2:2" ht="10.5" customHeight="1" x14ac:dyDescent="0.15">
      <c r="B890" s="6"/>
    </row>
    <row r="891" spans="2:2" ht="10.5" customHeight="1" x14ac:dyDescent="0.15">
      <c r="B891" s="6"/>
    </row>
    <row r="892" spans="2:2" ht="10.5" customHeight="1" x14ac:dyDescent="0.15">
      <c r="B892" s="6"/>
    </row>
    <row r="893" spans="2:2" ht="10.5" customHeight="1" x14ac:dyDescent="0.15">
      <c r="B893" s="6"/>
    </row>
    <row r="894" spans="2:2" ht="10.5" customHeight="1" x14ac:dyDescent="0.15">
      <c r="B894" s="6"/>
    </row>
    <row r="895" spans="2:2" ht="10.5" customHeight="1" x14ac:dyDescent="0.15">
      <c r="B895" s="6"/>
    </row>
    <row r="896" spans="2:2" ht="10.5" customHeight="1" x14ac:dyDescent="0.15">
      <c r="B896" s="6"/>
    </row>
    <row r="897" spans="2:2" ht="10.5" customHeight="1" x14ac:dyDescent="0.15">
      <c r="B897" s="6"/>
    </row>
    <row r="898" spans="2:2" ht="10.5" customHeight="1" x14ac:dyDescent="0.15">
      <c r="B898" s="6"/>
    </row>
    <row r="899" spans="2:2" ht="10.5" customHeight="1" x14ac:dyDescent="0.15">
      <c r="B899" s="6"/>
    </row>
    <row r="900" spans="2:2" ht="10.5" customHeight="1" x14ac:dyDescent="0.15">
      <c r="B900" s="6"/>
    </row>
    <row r="901" spans="2:2" ht="10.5" customHeight="1" x14ac:dyDescent="0.15">
      <c r="B901" s="6"/>
    </row>
    <row r="902" spans="2:2" ht="10.5" customHeight="1" x14ac:dyDescent="0.15">
      <c r="B902" s="6"/>
    </row>
    <row r="903" spans="2:2" ht="10.5" customHeight="1" x14ac:dyDescent="0.15">
      <c r="B903" s="6"/>
    </row>
    <row r="904" spans="2:2" ht="10.5" customHeight="1" x14ac:dyDescent="0.15">
      <c r="B904" s="6"/>
    </row>
    <row r="905" spans="2:2" ht="10.5" customHeight="1" x14ac:dyDescent="0.15">
      <c r="B905" s="6"/>
    </row>
    <row r="906" spans="2:2" ht="10.5" customHeight="1" x14ac:dyDescent="0.15">
      <c r="B906" s="6"/>
    </row>
    <row r="907" spans="2:2" ht="10.5" customHeight="1" x14ac:dyDescent="0.15">
      <c r="B907" s="6"/>
    </row>
    <row r="908" spans="2:2" ht="10.5" customHeight="1" x14ac:dyDescent="0.15">
      <c r="B908" s="6"/>
    </row>
    <row r="909" spans="2:2" ht="10.5" customHeight="1" x14ac:dyDescent="0.15">
      <c r="B909" s="6"/>
    </row>
    <row r="910" spans="2:2" ht="10.5" customHeight="1" x14ac:dyDescent="0.15">
      <c r="B910" s="6"/>
    </row>
    <row r="911" spans="2:2" ht="10.5" customHeight="1" x14ac:dyDescent="0.15">
      <c r="B911" s="6"/>
    </row>
    <row r="912" spans="2:2" ht="10.5" customHeight="1" x14ac:dyDescent="0.15">
      <c r="B912" s="6"/>
    </row>
    <row r="913" spans="2:2" ht="10.5" customHeight="1" x14ac:dyDescent="0.15">
      <c r="B913" s="6"/>
    </row>
    <row r="914" spans="2:2" ht="10.5" customHeight="1" x14ac:dyDescent="0.15">
      <c r="B914" s="6"/>
    </row>
    <row r="915" spans="2:2" ht="10.5" customHeight="1" x14ac:dyDescent="0.15">
      <c r="B915" s="6"/>
    </row>
    <row r="916" spans="2:2" ht="10.5" customHeight="1" x14ac:dyDescent="0.15">
      <c r="B916" s="6"/>
    </row>
    <row r="917" spans="2:2" ht="10.5" customHeight="1" x14ac:dyDescent="0.15">
      <c r="B917" s="6"/>
    </row>
    <row r="918" spans="2:2" ht="10.5" customHeight="1" x14ac:dyDescent="0.15">
      <c r="B918" s="6"/>
    </row>
    <row r="919" spans="2:2" ht="10.5" customHeight="1" x14ac:dyDescent="0.15">
      <c r="B919" s="6"/>
    </row>
    <row r="920" spans="2:2" ht="10.5" customHeight="1" x14ac:dyDescent="0.15">
      <c r="B920" s="6"/>
    </row>
    <row r="921" spans="2:2" ht="10.5" customHeight="1" x14ac:dyDescent="0.15">
      <c r="B921" s="6"/>
    </row>
    <row r="922" spans="2:2" ht="10.5" customHeight="1" x14ac:dyDescent="0.15">
      <c r="B922" s="6"/>
    </row>
    <row r="923" spans="2:2" ht="10.5" customHeight="1" x14ac:dyDescent="0.15">
      <c r="B923" s="6"/>
    </row>
    <row r="924" spans="2:2" ht="10.5" customHeight="1" x14ac:dyDescent="0.15">
      <c r="B924" s="6"/>
    </row>
    <row r="925" spans="2:2" ht="10.5" customHeight="1" x14ac:dyDescent="0.15">
      <c r="B925" s="6"/>
    </row>
    <row r="926" spans="2:2" ht="10.5" customHeight="1" x14ac:dyDescent="0.15">
      <c r="B926" s="6"/>
    </row>
    <row r="927" spans="2:2" ht="10.5" customHeight="1" x14ac:dyDescent="0.15">
      <c r="B927" s="6"/>
    </row>
    <row r="928" spans="2:2" ht="10.5" customHeight="1" x14ac:dyDescent="0.15">
      <c r="B928" s="6"/>
    </row>
    <row r="929" spans="2:2" ht="10.5" customHeight="1" x14ac:dyDescent="0.15">
      <c r="B929" s="6"/>
    </row>
    <row r="930" spans="2:2" ht="10.5" customHeight="1" x14ac:dyDescent="0.15">
      <c r="B930" s="6"/>
    </row>
    <row r="931" spans="2:2" ht="10.5" customHeight="1" x14ac:dyDescent="0.15">
      <c r="B931" s="6"/>
    </row>
    <row r="932" spans="2:2" ht="10.5" customHeight="1" x14ac:dyDescent="0.15">
      <c r="B932" s="6"/>
    </row>
    <row r="933" spans="2:2" ht="10.5" customHeight="1" x14ac:dyDescent="0.15">
      <c r="B933" s="6"/>
    </row>
    <row r="934" spans="2:2" ht="10.5" customHeight="1" x14ac:dyDescent="0.15">
      <c r="B934" s="6"/>
    </row>
    <row r="935" spans="2:2" ht="10.5" customHeight="1" x14ac:dyDescent="0.15">
      <c r="B935" s="6"/>
    </row>
    <row r="936" spans="2:2" ht="10.5" customHeight="1" x14ac:dyDescent="0.15">
      <c r="B936" s="6"/>
    </row>
    <row r="937" spans="2:2" ht="10.5" customHeight="1" x14ac:dyDescent="0.15">
      <c r="B937" s="6"/>
    </row>
    <row r="938" spans="2:2" ht="10.5" customHeight="1" x14ac:dyDescent="0.15">
      <c r="B938" s="6"/>
    </row>
    <row r="939" spans="2:2" ht="10.5" customHeight="1" x14ac:dyDescent="0.15">
      <c r="B939" s="6"/>
    </row>
    <row r="940" spans="2:2" ht="10.5" customHeight="1" x14ac:dyDescent="0.15">
      <c r="B940" s="6"/>
    </row>
    <row r="941" spans="2:2" ht="10.5" customHeight="1" x14ac:dyDescent="0.15">
      <c r="B941" s="6"/>
    </row>
    <row r="942" spans="2:2" ht="10.5" customHeight="1" x14ac:dyDescent="0.15">
      <c r="B942" s="6"/>
    </row>
    <row r="943" spans="2:2" ht="10.5" customHeight="1" x14ac:dyDescent="0.15">
      <c r="B943" s="6"/>
    </row>
    <row r="944" spans="2:2" ht="10.5" customHeight="1" x14ac:dyDescent="0.15">
      <c r="B944" s="6"/>
    </row>
    <row r="945" spans="2:2" ht="10.5" customHeight="1" x14ac:dyDescent="0.15">
      <c r="B945" s="6"/>
    </row>
    <row r="946" spans="2:2" ht="10.5" customHeight="1" x14ac:dyDescent="0.15">
      <c r="B946" s="6"/>
    </row>
    <row r="947" spans="2:2" ht="10.5" customHeight="1" x14ac:dyDescent="0.15">
      <c r="B947" s="6"/>
    </row>
    <row r="948" spans="2:2" ht="10.5" customHeight="1" x14ac:dyDescent="0.15">
      <c r="B948" s="6"/>
    </row>
    <row r="949" spans="2:2" ht="10.5" customHeight="1" x14ac:dyDescent="0.15">
      <c r="B949" s="6"/>
    </row>
    <row r="950" spans="2:2" ht="10.5" customHeight="1" x14ac:dyDescent="0.15">
      <c r="B950" s="6"/>
    </row>
    <row r="951" spans="2:2" ht="10.5" customHeight="1" x14ac:dyDescent="0.15">
      <c r="B951" s="6"/>
    </row>
    <row r="952" spans="2:2" ht="10.5" customHeight="1" x14ac:dyDescent="0.15">
      <c r="B952" s="6"/>
    </row>
    <row r="953" spans="2:2" ht="10.5" customHeight="1" x14ac:dyDescent="0.15">
      <c r="B953" s="6"/>
    </row>
    <row r="954" spans="2:2" ht="10.5" customHeight="1" x14ac:dyDescent="0.15">
      <c r="B954" s="6"/>
    </row>
    <row r="955" spans="2:2" ht="10.5" customHeight="1" x14ac:dyDescent="0.15">
      <c r="B955" s="6"/>
    </row>
    <row r="956" spans="2:2" ht="10.5" customHeight="1" x14ac:dyDescent="0.15">
      <c r="B956" s="6"/>
    </row>
    <row r="957" spans="2:2" ht="10.5" customHeight="1" x14ac:dyDescent="0.15">
      <c r="B957" s="6"/>
    </row>
    <row r="958" spans="2:2" ht="10.5" customHeight="1" x14ac:dyDescent="0.15">
      <c r="B958" s="6"/>
    </row>
    <row r="959" spans="2:2" ht="10.5" customHeight="1" x14ac:dyDescent="0.15">
      <c r="B959" s="6"/>
    </row>
    <row r="960" spans="2:2" ht="10.5" customHeight="1" x14ac:dyDescent="0.15">
      <c r="B960" s="6"/>
    </row>
    <row r="961" spans="2:2" ht="10.5" customHeight="1" x14ac:dyDescent="0.15">
      <c r="B961" s="6"/>
    </row>
    <row r="962" spans="2:2" ht="10.5" customHeight="1" x14ac:dyDescent="0.15">
      <c r="B962" s="6"/>
    </row>
    <row r="963" spans="2:2" ht="10.5" customHeight="1" x14ac:dyDescent="0.15">
      <c r="B963" s="6"/>
    </row>
    <row r="964" spans="2:2" ht="10.5" customHeight="1" x14ac:dyDescent="0.15">
      <c r="B964" s="6"/>
    </row>
    <row r="965" spans="2:2" ht="10.5" customHeight="1" x14ac:dyDescent="0.15">
      <c r="B965" s="6"/>
    </row>
    <row r="966" spans="2:2" ht="10.5" customHeight="1" x14ac:dyDescent="0.15">
      <c r="B966" s="6"/>
    </row>
    <row r="967" spans="2:2" ht="10.5" customHeight="1" x14ac:dyDescent="0.15">
      <c r="B967" s="6"/>
    </row>
    <row r="968" spans="2:2" ht="10.5" customHeight="1" x14ac:dyDescent="0.15">
      <c r="B968" s="6"/>
    </row>
    <row r="969" spans="2:2" ht="10.5" customHeight="1" x14ac:dyDescent="0.15">
      <c r="B969" s="6"/>
    </row>
    <row r="970" spans="2:2" ht="10.5" customHeight="1" x14ac:dyDescent="0.15">
      <c r="B970" s="6"/>
    </row>
    <row r="971" spans="2:2" ht="10.5" customHeight="1" x14ac:dyDescent="0.15">
      <c r="B971" s="6"/>
    </row>
    <row r="972" spans="2:2" ht="10.5" customHeight="1" x14ac:dyDescent="0.15">
      <c r="B972" s="6"/>
    </row>
    <row r="973" spans="2:2" ht="10.5" customHeight="1" x14ac:dyDescent="0.15">
      <c r="B973" s="6"/>
    </row>
    <row r="974" spans="2:2" ht="10.5" customHeight="1" x14ac:dyDescent="0.15">
      <c r="B974" s="6"/>
    </row>
    <row r="975" spans="2:2" ht="10.5" customHeight="1" x14ac:dyDescent="0.15">
      <c r="B975" s="6"/>
    </row>
    <row r="976" spans="2:2" ht="10.5" customHeight="1" x14ac:dyDescent="0.15">
      <c r="B976" s="6"/>
    </row>
    <row r="977" spans="2:2" ht="10.5" customHeight="1" x14ac:dyDescent="0.15">
      <c r="B977" s="6"/>
    </row>
    <row r="978" spans="2:2" ht="10.5" customHeight="1" x14ac:dyDescent="0.15">
      <c r="B978" s="6"/>
    </row>
    <row r="979" spans="2:2" ht="10.5" customHeight="1" x14ac:dyDescent="0.15">
      <c r="B979" s="6"/>
    </row>
    <row r="980" spans="2:2" ht="10.5" customHeight="1" x14ac:dyDescent="0.15">
      <c r="B980" s="6"/>
    </row>
    <row r="981" spans="2:2" ht="10.5" customHeight="1" x14ac:dyDescent="0.15">
      <c r="B981" s="6"/>
    </row>
    <row r="982" spans="2:2" ht="10.5" customHeight="1" x14ac:dyDescent="0.15">
      <c r="B982" s="6"/>
    </row>
    <row r="983" spans="2:2" ht="10.5" customHeight="1" x14ac:dyDescent="0.15">
      <c r="B983" s="6"/>
    </row>
    <row r="984" spans="2:2" ht="10.5" customHeight="1" x14ac:dyDescent="0.15">
      <c r="B984" s="6"/>
    </row>
    <row r="985" spans="2:2" ht="10.5" customHeight="1" x14ac:dyDescent="0.15">
      <c r="B985" s="6"/>
    </row>
    <row r="986" spans="2:2" ht="10.5" customHeight="1" x14ac:dyDescent="0.15">
      <c r="B986" s="6"/>
    </row>
    <row r="987" spans="2:2" ht="10.5" customHeight="1" x14ac:dyDescent="0.15">
      <c r="B987" s="6"/>
    </row>
    <row r="988" spans="2:2" ht="10.5" customHeight="1" x14ac:dyDescent="0.15">
      <c r="B988" s="6"/>
    </row>
    <row r="989" spans="2:2" ht="10.5" customHeight="1" x14ac:dyDescent="0.15">
      <c r="B989" s="6"/>
    </row>
    <row r="990" spans="2:2" ht="10.5" customHeight="1" x14ac:dyDescent="0.15">
      <c r="B990" s="6"/>
    </row>
    <row r="991" spans="2:2" ht="10.5" customHeight="1" x14ac:dyDescent="0.15">
      <c r="B991" s="6"/>
    </row>
    <row r="992" spans="2:2" ht="10.5" customHeight="1" x14ac:dyDescent="0.15">
      <c r="B992" s="6"/>
    </row>
    <row r="993" spans="2:2" ht="10.5" customHeight="1" x14ac:dyDescent="0.15">
      <c r="B993" s="6"/>
    </row>
  </sheetData>
  <mergeCells count="4">
    <mergeCell ref="B3:C3"/>
    <mergeCell ref="B2:C2"/>
    <mergeCell ref="B1:C1"/>
    <mergeCell ref="B5:C5"/>
  </mergeCells>
  <hyperlinks>
    <hyperlink ref="B8" location="CH4_100yr_tonnes!A1" display="CH4_100yr_tonnes" xr:uid="{00000000-0004-0000-0800-000000000000}"/>
    <hyperlink ref="B9" location="emCumCo2!A1" display="emCumCo2" xr:uid="{00000000-0004-0000-08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Country</vt:lpstr>
      <vt:lpstr>Years</vt:lpstr>
      <vt:lpstr>emData_CS1</vt:lpstr>
      <vt:lpstr>emData_CS3</vt:lpstr>
      <vt:lpstr>emData_CS2</vt:lpstr>
      <vt:lpstr>emData_CS4</vt:lpstr>
      <vt:lpstr>emTotCh4</vt:lpstr>
      <vt:lpstr>emTotCo2</vt:lpstr>
      <vt:lpstr>Info sheet</vt:lpstr>
      <vt:lpstr>CH4_100yr_tonnes</vt:lpstr>
      <vt:lpstr>emCumCo2</vt:lpstr>
      <vt:lpstr>emCumCh4</vt:lpstr>
      <vt:lpstr>CO2eq_100yr_tonnes</vt:lpstr>
      <vt:lpstr>Data_CH4_m3</vt:lpstr>
      <vt:lpstr>Data_CH4_kg</vt:lpstr>
      <vt:lpstr>data source</vt:lpstr>
      <vt:lpstr>CH4_100yr_m3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Nkweauseh Longfor</cp:lastModifiedBy>
  <dcterms:modified xsi:type="dcterms:W3CDTF">2026-08-20T04:41:05Z</dcterms:modified>
</cp:coreProperties>
</file>